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saveExternalLinkValues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newserver3\Share_folder\sales\Invoice\"/>
    </mc:Choice>
  </mc:AlternateContent>
  <xr:revisionPtr revIDLastSave="0" documentId="13_ncr:1_{D6D01F3C-C369-46BD-85D8-7810FDC12801}" xr6:coauthVersionLast="47" xr6:coauthVersionMax="47" xr10:uidLastSave="{00000000-0000-0000-0000-000000000000}"/>
  <bookViews>
    <workbookView xWindow="28680" yWindow="-120" windowWidth="29040" windowHeight="15840" tabRatio="629" xr2:uid="{00000000-000D-0000-FFFF-FFFF00000000}"/>
  </bookViews>
  <sheets>
    <sheet name="Invoice" sheetId="1" r:id="rId1"/>
    <sheet name="Tax Invoice" sheetId="2" r:id="rId2"/>
  </sheets>
  <externalReferences>
    <externalReference r:id="rId3"/>
    <externalReference r:id="rId4"/>
  </externalReferences>
  <definedNames>
    <definedName name="_xlnm.Print_Area" localSheetId="0">Invoice!$A$1:$I$1017</definedName>
    <definedName name="_xlnm.Print_Area" localSheetId="1">'Tax Invoice'!$A$1:$G$1006</definedName>
    <definedName name="_xlnm.Print_Titles" localSheetId="0">Invoice!$1:$19</definedName>
    <definedName name="_xlnm.Print_Titles" localSheetId="1">'Tax Invoice'!$1:$17</definedName>
    <definedName name="RMBrate">Invoice!#REF!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999" i="2" l="1"/>
  <c r="D999" i="2" s="1"/>
  <c r="E999" i="2"/>
  <c r="A999" i="2"/>
  <c r="L14" i="1"/>
  <c r="G1013" i="1" s="1"/>
  <c r="G1012" i="1"/>
  <c r="G23" i="1" l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4" i="1" l="1"/>
  <c r="F998" i="2"/>
  <c r="F1000" i="1"/>
  <c r="A998" i="2" s="1"/>
  <c r="F999" i="1"/>
  <c r="A997" i="2" s="1"/>
  <c r="F998" i="1"/>
  <c r="A996" i="2" s="1"/>
  <c r="F995" i="2"/>
  <c r="F997" i="1"/>
  <c r="A995" i="2" s="1"/>
  <c r="F994" i="2"/>
  <c r="F996" i="1"/>
  <c r="A994" i="2" s="1"/>
  <c r="F993" i="2"/>
  <c r="F995" i="1"/>
  <c r="A993" i="2" s="1"/>
  <c r="F992" i="2"/>
  <c r="F994" i="1"/>
  <c r="A992" i="2" s="1"/>
  <c r="F991" i="2"/>
  <c r="F993" i="1"/>
  <c r="A991" i="2" s="1"/>
  <c r="F990" i="2"/>
  <c r="F992" i="1"/>
  <c r="A990" i="2" s="1"/>
  <c r="F989" i="2"/>
  <c r="F991" i="1"/>
  <c r="A989" i="2" s="1"/>
  <c r="F988" i="2"/>
  <c r="F990" i="1"/>
  <c r="A988" i="2" s="1"/>
  <c r="F987" i="2"/>
  <c r="F989" i="1"/>
  <c r="A987" i="2" s="1"/>
  <c r="F986" i="2"/>
  <c r="F988" i="1"/>
  <c r="A986" i="2" s="1"/>
  <c r="F985" i="2"/>
  <c r="F987" i="1"/>
  <c r="A985" i="2" s="1"/>
  <c r="F984" i="2"/>
  <c r="F986" i="1"/>
  <c r="A984" i="2" s="1"/>
  <c r="F983" i="2"/>
  <c r="F985" i="1"/>
  <c r="A983" i="2" s="1"/>
  <c r="F982" i="2"/>
  <c r="F984" i="1"/>
  <c r="A982" i="2" s="1"/>
  <c r="F981" i="2"/>
  <c r="F983" i="1"/>
  <c r="A981" i="2" s="1"/>
  <c r="F980" i="2"/>
  <c r="F982" i="1"/>
  <c r="A980" i="2" s="1"/>
  <c r="F979" i="2"/>
  <c r="F981" i="1"/>
  <c r="A979" i="2" s="1"/>
  <c r="F978" i="2"/>
  <c r="F980" i="1"/>
  <c r="A978" i="2" s="1"/>
  <c r="F977" i="2"/>
  <c r="F979" i="1"/>
  <c r="A977" i="2" s="1"/>
  <c r="F978" i="1"/>
  <c r="A976" i="2" s="1"/>
  <c r="F975" i="2"/>
  <c r="F977" i="1"/>
  <c r="A975" i="2" s="1"/>
  <c r="F974" i="2"/>
  <c r="F976" i="1"/>
  <c r="A974" i="2" s="1"/>
  <c r="F973" i="2"/>
  <c r="F975" i="1"/>
  <c r="A973" i="2" s="1"/>
  <c r="F972" i="2"/>
  <c r="F974" i="1"/>
  <c r="A972" i="2" s="1"/>
  <c r="F971" i="2"/>
  <c r="F973" i="1"/>
  <c r="A971" i="2" s="1"/>
  <c r="F970" i="2"/>
  <c r="F972" i="1"/>
  <c r="A970" i="2" s="1"/>
  <c r="F969" i="2"/>
  <c r="F971" i="1"/>
  <c r="A969" i="2" s="1"/>
  <c r="F968" i="2"/>
  <c r="F970" i="1"/>
  <c r="F967" i="2"/>
  <c r="F969" i="1"/>
  <c r="F966" i="2"/>
  <c r="F968" i="1"/>
  <c r="A966" i="2" s="1"/>
  <c r="F965" i="2"/>
  <c r="F967" i="1"/>
  <c r="A965" i="2" s="1"/>
  <c r="F964" i="2"/>
  <c r="F966" i="1"/>
  <c r="A964" i="2" s="1"/>
  <c r="F963" i="2"/>
  <c r="F965" i="1"/>
  <c r="A963" i="2" s="1"/>
  <c r="F962" i="2"/>
  <c r="F964" i="1"/>
  <c r="A962" i="2" s="1"/>
  <c r="F961" i="2"/>
  <c r="F963" i="1"/>
  <c r="F960" i="2"/>
  <c r="F962" i="1"/>
  <c r="A960" i="2" s="1"/>
  <c r="F959" i="2"/>
  <c r="F961" i="1"/>
  <c r="A959" i="2" s="1"/>
  <c r="F958" i="2"/>
  <c r="F960" i="1"/>
  <c r="A958" i="2" s="1"/>
  <c r="F957" i="2"/>
  <c r="F959" i="1"/>
  <c r="A957" i="2" s="1"/>
  <c r="F956" i="2"/>
  <c r="F958" i="1"/>
  <c r="A956" i="2" s="1"/>
  <c r="F955" i="2"/>
  <c r="F957" i="1"/>
  <c r="A955" i="2" s="1"/>
  <c r="F954" i="2"/>
  <c r="F956" i="1"/>
  <c r="A954" i="2" s="1"/>
  <c r="F953" i="2"/>
  <c r="F955" i="1"/>
  <c r="A953" i="2" s="1"/>
  <c r="F952" i="2"/>
  <c r="F954" i="1"/>
  <c r="F951" i="2"/>
  <c r="F953" i="1"/>
  <c r="A951" i="2" s="1"/>
  <c r="F950" i="2"/>
  <c r="F952" i="1"/>
  <c r="A950" i="2" s="1"/>
  <c r="F949" i="2"/>
  <c r="F951" i="1"/>
  <c r="A949" i="2" s="1"/>
  <c r="F948" i="2"/>
  <c r="F950" i="1"/>
  <c r="F947" i="2"/>
  <c r="F949" i="1"/>
  <c r="A947" i="2" s="1"/>
  <c r="F946" i="2"/>
  <c r="F948" i="1"/>
  <c r="A946" i="2" s="1"/>
  <c r="F945" i="2"/>
  <c r="F947" i="1"/>
  <c r="A945" i="2" s="1"/>
  <c r="F944" i="2"/>
  <c r="F946" i="1"/>
  <c r="F943" i="2"/>
  <c r="F945" i="1"/>
  <c r="A943" i="2" s="1"/>
  <c r="F942" i="2"/>
  <c r="F944" i="1"/>
  <c r="A942" i="2" s="1"/>
  <c r="F941" i="2"/>
  <c r="F943" i="1"/>
  <c r="A941" i="2" s="1"/>
  <c r="F942" i="1"/>
  <c r="A940" i="2" s="1"/>
  <c r="F939" i="2"/>
  <c r="F941" i="1"/>
  <c r="A939" i="2" s="1"/>
  <c r="F938" i="2"/>
  <c r="F940" i="1"/>
  <c r="A938" i="2" s="1"/>
  <c r="F937" i="2"/>
  <c r="F939" i="1"/>
  <c r="A937" i="2" s="1"/>
  <c r="F936" i="2"/>
  <c r="F938" i="1"/>
  <c r="A936" i="2" s="1"/>
  <c r="F935" i="2"/>
  <c r="F937" i="1"/>
  <c r="A935" i="2" s="1"/>
  <c r="F934" i="2"/>
  <c r="F936" i="1"/>
  <c r="A934" i="2" s="1"/>
  <c r="F933" i="2"/>
  <c r="F935" i="1"/>
  <c r="A933" i="2" s="1"/>
  <c r="F932" i="2"/>
  <c r="F934" i="1"/>
  <c r="A932" i="2" s="1"/>
  <c r="F931" i="2"/>
  <c r="F933" i="1"/>
  <c r="A931" i="2" s="1"/>
  <c r="F932" i="1"/>
  <c r="A930" i="2" s="1"/>
  <c r="F929" i="2"/>
  <c r="F931" i="1"/>
  <c r="A929" i="2" s="1"/>
  <c r="F928" i="2"/>
  <c r="F930" i="1"/>
  <c r="A928" i="2" s="1"/>
  <c r="F927" i="2"/>
  <c r="F929" i="1"/>
  <c r="F926" i="2"/>
  <c r="F928" i="1"/>
  <c r="A926" i="2" s="1"/>
  <c r="F925" i="2"/>
  <c r="F927" i="1"/>
  <c r="F924" i="2"/>
  <c r="F926" i="1"/>
  <c r="A924" i="2" s="1"/>
  <c r="F923" i="2"/>
  <c r="F925" i="1"/>
  <c r="F922" i="2"/>
  <c r="F924" i="1"/>
  <c r="A922" i="2" s="1"/>
  <c r="F921" i="2"/>
  <c r="F923" i="1"/>
  <c r="A921" i="2" s="1"/>
  <c r="F920" i="2"/>
  <c r="F922" i="1"/>
  <c r="F919" i="2"/>
  <c r="F921" i="1"/>
  <c r="A919" i="2" s="1"/>
  <c r="F918" i="2"/>
  <c r="F920" i="1"/>
  <c r="A918" i="2" s="1"/>
  <c r="F917" i="2"/>
  <c r="F919" i="1"/>
  <c r="A917" i="2" s="1"/>
  <c r="F916" i="2"/>
  <c r="F918" i="1"/>
  <c r="A916" i="2" s="1"/>
  <c r="F915" i="2"/>
  <c r="F917" i="1"/>
  <c r="A915" i="2" s="1"/>
  <c r="F914" i="2"/>
  <c r="F916" i="1"/>
  <c r="A914" i="2" s="1"/>
  <c r="F913" i="2"/>
  <c r="F915" i="1"/>
  <c r="A913" i="2" s="1"/>
  <c r="F912" i="2"/>
  <c r="F914" i="1"/>
  <c r="F911" i="2"/>
  <c r="F913" i="1"/>
  <c r="A911" i="2" s="1"/>
  <c r="F910" i="2"/>
  <c r="F912" i="1"/>
  <c r="A910" i="2" s="1"/>
  <c r="F909" i="2"/>
  <c r="F911" i="1"/>
  <c r="A909" i="2" s="1"/>
  <c r="F908" i="2"/>
  <c r="F910" i="1"/>
  <c r="A908" i="2" s="1"/>
  <c r="F907" i="2"/>
  <c r="F909" i="1"/>
  <c r="A907" i="2" s="1"/>
  <c r="F906" i="2"/>
  <c r="F908" i="1"/>
  <c r="A906" i="2" s="1"/>
  <c r="F905" i="2"/>
  <c r="F907" i="1"/>
  <c r="A905" i="2" s="1"/>
  <c r="F904" i="2"/>
  <c r="F906" i="1"/>
  <c r="A904" i="2" s="1"/>
  <c r="F903" i="2"/>
  <c r="F905" i="1"/>
  <c r="A903" i="2" s="1"/>
  <c r="F902" i="2"/>
  <c r="F904" i="1"/>
  <c r="A902" i="2" s="1"/>
  <c r="F901" i="2"/>
  <c r="F903" i="1"/>
  <c r="F900" i="2"/>
  <c r="F902" i="1"/>
  <c r="A900" i="2" s="1"/>
  <c r="F899" i="2"/>
  <c r="F901" i="1"/>
  <c r="A899" i="2" s="1"/>
  <c r="F898" i="2"/>
  <c r="F900" i="1"/>
  <c r="A898" i="2" s="1"/>
  <c r="F897" i="2"/>
  <c r="F899" i="1"/>
  <c r="A897" i="2" s="1"/>
  <c r="F896" i="2"/>
  <c r="F898" i="1"/>
  <c r="A896" i="2" s="1"/>
  <c r="F895" i="2"/>
  <c r="F897" i="1"/>
  <c r="A895" i="2" s="1"/>
  <c r="F894" i="2"/>
  <c r="F896" i="1"/>
  <c r="A894" i="2" s="1"/>
  <c r="F895" i="1"/>
  <c r="A893" i="2" s="1"/>
  <c r="F892" i="2"/>
  <c r="F894" i="1"/>
  <c r="A892" i="2" s="1"/>
  <c r="F891" i="2"/>
  <c r="F893" i="1"/>
  <c r="F890" i="2"/>
  <c r="F892" i="1"/>
  <c r="A890" i="2" s="1"/>
  <c r="F889" i="2"/>
  <c r="F891" i="1"/>
  <c r="A889" i="2" s="1"/>
  <c r="F888" i="2"/>
  <c r="F890" i="1"/>
  <c r="A888" i="2" s="1"/>
  <c r="F887" i="2"/>
  <c r="F889" i="1"/>
  <c r="A887" i="2" s="1"/>
  <c r="F886" i="2"/>
  <c r="F888" i="1"/>
  <c r="A886" i="2" s="1"/>
  <c r="F885" i="2"/>
  <c r="F887" i="1"/>
  <c r="A885" i="2" s="1"/>
  <c r="F884" i="2"/>
  <c r="F886" i="1"/>
  <c r="F885" i="1"/>
  <c r="A883" i="2" s="1"/>
  <c r="F882" i="2"/>
  <c r="F884" i="1"/>
  <c r="A882" i="2" s="1"/>
  <c r="F881" i="2"/>
  <c r="F883" i="1"/>
  <c r="A881" i="2" s="1"/>
  <c r="F882" i="1"/>
  <c r="A880" i="2" s="1"/>
  <c r="F879" i="2"/>
  <c r="F881" i="1"/>
  <c r="A879" i="2" s="1"/>
  <c r="F878" i="2"/>
  <c r="F880" i="1"/>
  <c r="A878" i="2" s="1"/>
  <c r="F877" i="2"/>
  <c r="F879" i="1"/>
  <c r="A877" i="2" s="1"/>
  <c r="F876" i="2"/>
  <c r="F878" i="1"/>
  <c r="A876" i="2" s="1"/>
  <c r="F875" i="2"/>
  <c r="F877" i="1"/>
  <c r="A875" i="2" s="1"/>
  <c r="F874" i="2"/>
  <c r="F876" i="1"/>
  <c r="A874" i="2" s="1"/>
  <c r="F873" i="2"/>
  <c r="F875" i="1"/>
  <c r="A873" i="2" s="1"/>
  <c r="F872" i="2"/>
  <c r="F874" i="1"/>
  <c r="A872" i="2" s="1"/>
  <c r="F873" i="1"/>
  <c r="A871" i="2" s="1"/>
  <c r="F870" i="2"/>
  <c r="F872" i="1"/>
  <c r="A870" i="2" s="1"/>
  <c r="F869" i="2"/>
  <c r="F871" i="1"/>
  <c r="A869" i="2" s="1"/>
  <c r="F870" i="1"/>
  <c r="A868" i="2" s="1"/>
  <c r="F867" i="2"/>
  <c r="F869" i="1"/>
  <c r="A867" i="2" s="1"/>
  <c r="F866" i="2"/>
  <c r="F868" i="1"/>
  <c r="A866" i="2" s="1"/>
  <c r="F865" i="2"/>
  <c r="F867" i="1"/>
  <c r="A865" i="2" s="1"/>
  <c r="F864" i="2"/>
  <c r="F866" i="1"/>
  <c r="A864" i="2" s="1"/>
  <c r="F863" i="2"/>
  <c r="F865" i="1"/>
  <c r="A863" i="2" s="1"/>
  <c r="F862" i="2"/>
  <c r="F864" i="1"/>
  <c r="A862" i="2" s="1"/>
  <c r="F861" i="2"/>
  <c r="F863" i="1"/>
  <c r="A861" i="2" s="1"/>
  <c r="F860" i="2"/>
  <c r="F862" i="1"/>
  <c r="A860" i="2" s="1"/>
  <c r="F859" i="2"/>
  <c r="F861" i="1"/>
  <c r="A859" i="2" s="1"/>
  <c r="F858" i="2"/>
  <c r="F860" i="1"/>
  <c r="A858" i="2" s="1"/>
  <c r="F857" i="2"/>
  <c r="F859" i="1"/>
  <c r="A857" i="2" s="1"/>
  <c r="F856" i="2"/>
  <c r="F858" i="1"/>
  <c r="A856" i="2" s="1"/>
  <c r="F857" i="1"/>
  <c r="A855" i="2" s="1"/>
  <c r="F854" i="2"/>
  <c r="F856" i="1"/>
  <c r="A854" i="2" s="1"/>
  <c r="F853" i="2"/>
  <c r="F855" i="1"/>
  <c r="A853" i="2" s="1"/>
  <c r="F852" i="2"/>
  <c r="F854" i="1"/>
  <c r="A852" i="2" s="1"/>
  <c r="F851" i="2"/>
  <c r="F853" i="1"/>
  <c r="A851" i="2" s="1"/>
  <c r="F850" i="2"/>
  <c r="F852" i="1"/>
  <c r="A850" i="2" s="1"/>
  <c r="F851" i="1"/>
  <c r="A849" i="2" s="1"/>
  <c r="F850" i="1"/>
  <c r="A848" i="2" s="1"/>
  <c r="F847" i="2"/>
  <c r="F849" i="1"/>
  <c r="A847" i="2" s="1"/>
  <c r="F848" i="1"/>
  <c r="A846" i="2" s="1"/>
  <c r="F845" i="2"/>
  <c r="F847" i="1"/>
  <c r="A845" i="2" s="1"/>
  <c r="F844" i="2"/>
  <c r="F846" i="1"/>
  <c r="A844" i="2" s="1"/>
  <c r="F843" i="2"/>
  <c r="F845" i="1"/>
  <c r="A843" i="2" s="1"/>
  <c r="F842" i="2"/>
  <c r="F844" i="1"/>
  <c r="A842" i="2" s="1"/>
  <c r="F841" i="2"/>
  <c r="F843" i="1"/>
  <c r="A841" i="2" s="1"/>
  <c r="F840" i="2"/>
  <c r="F842" i="1"/>
  <c r="F839" i="2"/>
  <c r="F841" i="1"/>
  <c r="A839" i="2" s="1"/>
  <c r="F838" i="2"/>
  <c r="F840" i="1"/>
  <c r="A838" i="2" s="1"/>
  <c r="F837" i="2"/>
  <c r="F839" i="1"/>
  <c r="A837" i="2" s="1"/>
  <c r="F836" i="2"/>
  <c r="F838" i="1"/>
  <c r="A836" i="2" s="1"/>
  <c r="F835" i="2"/>
  <c r="F837" i="1"/>
  <c r="A835" i="2" s="1"/>
  <c r="F834" i="2"/>
  <c r="F836" i="1"/>
  <c r="A834" i="2" s="1"/>
  <c r="F833" i="2"/>
  <c r="F835" i="1"/>
  <c r="A833" i="2" s="1"/>
  <c r="F832" i="2"/>
  <c r="F834" i="1"/>
  <c r="A832" i="2" s="1"/>
  <c r="F831" i="2"/>
  <c r="F833" i="1"/>
  <c r="A831" i="2" s="1"/>
  <c r="F832" i="1"/>
  <c r="A830" i="2" s="1"/>
  <c r="F829" i="2"/>
  <c r="F831" i="1"/>
  <c r="A829" i="2" s="1"/>
  <c r="F828" i="2"/>
  <c r="F830" i="1"/>
  <c r="F827" i="2"/>
  <c r="F829" i="1"/>
  <c r="A827" i="2" s="1"/>
  <c r="F826" i="2"/>
  <c r="F828" i="1"/>
  <c r="A826" i="2" s="1"/>
  <c r="F825" i="2"/>
  <c r="F827" i="1"/>
  <c r="A825" i="2" s="1"/>
  <c r="F824" i="2"/>
  <c r="F826" i="1"/>
  <c r="F823" i="2"/>
  <c r="F825" i="1"/>
  <c r="A823" i="2" s="1"/>
  <c r="F822" i="2"/>
  <c r="F824" i="1"/>
  <c r="A822" i="2" s="1"/>
  <c r="F821" i="2"/>
  <c r="F823" i="1"/>
  <c r="A821" i="2" s="1"/>
  <c r="F820" i="2"/>
  <c r="F822" i="1"/>
  <c r="A820" i="2" s="1"/>
  <c r="F819" i="2"/>
  <c r="F821" i="1"/>
  <c r="F818" i="2"/>
  <c r="F820" i="1"/>
  <c r="A818" i="2" s="1"/>
  <c r="F817" i="2"/>
  <c r="F819" i="1"/>
  <c r="A817" i="2" s="1"/>
  <c r="F816" i="2"/>
  <c r="F818" i="1"/>
  <c r="F815" i="2"/>
  <c r="F817" i="1"/>
  <c r="A815" i="2" s="1"/>
  <c r="F814" i="2"/>
  <c r="F816" i="1"/>
  <c r="A814" i="2" s="1"/>
  <c r="F813" i="2"/>
  <c r="F815" i="1"/>
  <c r="A813" i="2" s="1"/>
  <c r="F812" i="2"/>
  <c r="F814" i="1"/>
  <c r="A812" i="2" s="1"/>
  <c r="F811" i="2"/>
  <c r="F813" i="1"/>
  <c r="A811" i="2" s="1"/>
  <c r="F810" i="2"/>
  <c r="F812" i="1"/>
  <c r="A810" i="2" s="1"/>
  <c r="F809" i="2"/>
  <c r="F811" i="1"/>
  <c r="A809" i="2" s="1"/>
  <c r="F808" i="2"/>
  <c r="F810" i="1"/>
  <c r="A808" i="2" s="1"/>
  <c r="F807" i="2"/>
  <c r="F809" i="1"/>
  <c r="F806" i="2"/>
  <c r="F808" i="1"/>
  <c r="A806" i="2" s="1"/>
  <c r="F805" i="2"/>
  <c r="F807" i="1"/>
  <c r="A805" i="2" s="1"/>
  <c r="F806" i="1"/>
  <c r="F803" i="2"/>
  <c r="F805" i="1"/>
  <c r="A803" i="2" s="1"/>
  <c r="F802" i="2"/>
  <c r="F804" i="1"/>
  <c r="A802" i="2" s="1"/>
  <c r="F803" i="1"/>
  <c r="A801" i="2" s="1"/>
  <c r="F802" i="1"/>
  <c r="A800" i="2" s="1"/>
  <c r="F799" i="2"/>
  <c r="F801" i="1"/>
  <c r="A799" i="2" s="1"/>
  <c r="F798" i="2"/>
  <c r="F800" i="1"/>
  <c r="A798" i="2" s="1"/>
  <c r="F797" i="2"/>
  <c r="F799" i="1"/>
  <c r="A797" i="2" s="1"/>
  <c r="F796" i="2"/>
  <c r="F798" i="1"/>
  <c r="A796" i="2" s="1"/>
  <c r="F795" i="2"/>
  <c r="F797" i="1"/>
  <c r="A795" i="2" s="1"/>
  <c r="F794" i="2"/>
  <c r="F796" i="1"/>
  <c r="A794" i="2" s="1"/>
  <c r="F793" i="2"/>
  <c r="F795" i="1"/>
  <c r="A793" i="2" s="1"/>
  <c r="F792" i="2"/>
  <c r="F794" i="1"/>
  <c r="A792" i="2" s="1"/>
  <c r="F791" i="2"/>
  <c r="F793" i="1"/>
  <c r="A791" i="2" s="1"/>
  <c r="F790" i="2"/>
  <c r="F792" i="1"/>
  <c r="A790" i="2" s="1"/>
  <c r="F789" i="2"/>
  <c r="F791" i="1"/>
  <c r="A789" i="2" s="1"/>
  <c r="F788" i="2"/>
  <c r="F790" i="1"/>
  <c r="A788" i="2" s="1"/>
  <c r="F787" i="2"/>
  <c r="F789" i="1"/>
  <c r="A787" i="2" s="1"/>
  <c r="F786" i="2"/>
  <c r="F788" i="1"/>
  <c r="A786" i="2" s="1"/>
  <c r="F785" i="2"/>
  <c r="F787" i="1"/>
  <c r="A785" i="2" s="1"/>
  <c r="F784" i="2"/>
  <c r="F786" i="1"/>
  <c r="A784" i="2" s="1"/>
  <c r="F783" i="2"/>
  <c r="F785" i="1"/>
  <c r="A783" i="2" s="1"/>
  <c r="F782" i="2"/>
  <c r="F784" i="1"/>
  <c r="A782" i="2" s="1"/>
  <c r="F781" i="2"/>
  <c r="F783" i="1"/>
  <c r="A781" i="2" s="1"/>
  <c r="F780" i="2"/>
  <c r="F782" i="1"/>
  <c r="A780" i="2" s="1"/>
  <c r="F779" i="2"/>
  <c r="F781" i="1"/>
  <c r="A779" i="2" s="1"/>
  <c r="F778" i="2"/>
  <c r="F780" i="1"/>
  <c r="A778" i="2" s="1"/>
  <c r="F779" i="1"/>
  <c r="A777" i="2" s="1"/>
  <c r="F778" i="1"/>
  <c r="A776" i="2" s="1"/>
  <c r="F775" i="2"/>
  <c r="F777" i="1"/>
  <c r="F774" i="2"/>
  <c r="F776" i="1"/>
  <c r="A774" i="2" s="1"/>
  <c r="F773" i="2"/>
  <c r="F775" i="1"/>
  <c r="A773" i="2" s="1"/>
  <c r="F772" i="2"/>
  <c r="F774" i="1"/>
  <c r="A772" i="2" s="1"/>
  <c r="F771" i="2"/>
  <c r="F773" i="1"/>
  <c r="A771" i="2" s="1"/>
  <c r="F770" i="2"/>
  <c r="F772" i="1"/>
  <c r="A770" i="2" s="1"/>
  <c r="F771" i="1"/>
  <c r="A769" i="2" s="1"/>
  <c r="F768" i="2"/>
  <c r="F770" i="1"/>
  <c r="A768" i="2" s="1"/>
  <c r="F767" i="2"/>
  <c r="F769" i="1"/>
  <c r="A767" i="2" s="1"/>
  <c r="F766" i="2"/>
  <c r="F768" i="1"/>
  <c r="A766" i="2" s="1"/>
  <c r="F765" i="2"/>
  <c r="F767" i="1"/>
  <c r="A765" i="2" s="1"/>
  <c r="F764" i="2"/>
  <c r="F766" i="1"/>
  <c r="F763" i="2"/>
  <c r="F765" i="1"/>
  <c r="A763" i="2" s="1"/>
  <c r="F762" i="2"/>
  <c r="F764" i="1"/>
  <c r="A762" i="2" s="1"/>
  <c r="F761" i="2"/>
  <c r="F763" i="1"/>
  <c r="A761" i="2"/>
  <c r="F760" i="2"/>
  <c r="F762" i="1"/>
  <c r="F759" i="2"/>
  <c r="F761" i="1"/>
  <c r="A759" i="2" s="1"/>
  <c r="F758" i="2"/>
  <c r="F760" i="1"/>
  <c r="A758" i="2" s="1"/>
  <c r="F757" i="2"/>
  <c r="F759" i="1"/>
  <c r="A757" i="2" s="1"/>
  <c r="F756" i="2"/>
  <c r="F758" i="1"/>
  <c r="A756" i="2" s="1"/>
  <c r="F755" i="2"/>
  <c r="F757" i="1"/>
  <c r="A755" i="2" s="1"/>
  <c r="F754" i="2"/>
  <c r="F756" i="1"/>
  <c r="A754" i="2" s="1"/>
  <c r="F753" i="2"/>
  <c r="F755" i="1"/>
  <c r="A753" i="2" s="1"/>
  <c r="F752" i="2"/>
  <c r="F754" i="1"/>
  <c r="A752" i="2" s="1"/>
  <c r="F751" i="2"/>
  <c r="F753" i="1"/>
  <c r="A751" i="2" s="1"/>
  <c r="F750" i="2"/>
  <c r="F752" i="1"/>
  <c r="A750" i="2" s="1"/>
  <c r="F749" i="2"/>
  <c r="F751" i="1"/>
  <c r="A749" i="2" s="1"/>
  <c r="F748" i="2"/>
  <c r="F750" i="1"/>
  <c r="A748" i="2" s="1"/>
  <c r="F747" i="2"/>
  <c r="F749" i="1"/>
  <c r="A747" i="2" s="1"/>
  <c r="F746" i="2"/>
  <c r="F748" i="1"/>
  <c r="A746" i="2" s="1"/>
  <c r="F745" i="2"/>
  <c r="F747" i="1"/>
  <c r="A745" i="2" s="1"/>
  <c r="F744" i="2"/>
  <c r="F746" i="1"/>
  <c r="A744" i="2" s="1"/>
  <c r="F743" i="2"/>
  <c r="F745" i="1"/>
  <c r="A743" i="2" s="1"/>
  <c r="F742" i="2"/>
  <c r="F744" i="1"/>
  <c r="A742" i="2" s="1"/>
  <c r="F741" i="2"/>
  <c r="F743" i="1"/>
  <c r="A741" i="2" s="1"/>
  <c r="F742" i="1"/>
  <c r="A740" i="2" s="1"/>
  <c r="F739" i="2"/>
  <c r="F741" i="1"/>
  <c r="A739" i="2" s="1"/>
  <c r="F738" i="2"/>
  <c r="F740" i="1"/>
  <c r="A738" i="2" s="1"/>
  <c r="F737" i="2"/>
  <c r="F739" i="1"/>
  <c r="A737" i="2" s="1"/>
  <c r="F736" i="2"/>
  <c r="F738" i="1"/>
  <c r="A736" i="2" s="1"/>
  <c r="F735" i="2"/>
  <c r="F737" i="1"/>
  <c r="A735" i="2" s="1"/>
  <c r="F734" i="2"/>
  <c r="F736" i="1"/>
  <c r="A734" i="2" s="1"/>
  <c r="F733" i="2"/>
  <c r="F735" i="1"/>
  <c r="A733" i="2" s="1"/>
  <c r="F732" i="2"/>
  <c r="F734" i="1"/>
  <c r="A732" i="2" s="1"/>
  <c r="F731" i="2"/>
  <c r="F733" i="1"/>
  <c r="A731" i="2" s="1"/>
  <c r="F730" i="2"/>
  <c r="F732" i="1"/>
  <c r="A730" i="2" s="1"/>
  <c r="F731" i="1"/>
  <c r="A729" i="2" s="1"/>
  <c r="F728" i="2"/>
  <c r="F730" i="1"/>
  <c r="A728" i="2" s="1"/>
  <c r="F727" i="2"/>
  <c r="F729" i="1"/>
  <c r="A727" i="2" s="1"/>
  <c r="F726" i="2"/>
  <c r="F728" i="1"/>
  <c r="A726" i="2" s="1"/>
  <c r="F725" i="2"/>
  <c r="F727" i="1"/>
  <c r="A725" i="2" s="1"/>
  <c r="F724" i="2"/>
  <c r="F726" i="1"/>
  <c r="A724" i="2" s="1"/>
  <c r="F723" i="2"/>
  <c r="F725" i="1"/>
  <c r="F722" i="2"/>
  <c r="F724" i="1"/>
  <c r="A722" i="2" s="1"/>
  <c r="F721" i="2"/>
  <c r="F723" i="1"/>
  <c r="A721" i="2" s="1"/>
  <c r="F720" i="2"/>
  <c r="F722" i="1"/>
  <c r="A720" i="2" s="1"/>
  <c r="F719" i="2"/>
  <c r="F721" i="1"/>
  <c r="A719" i="2" s="1"/>
  <c r="F720" i="1"/>
  <c r="A718" i="2" s="1"/>
  <c r="F717" i="2"/>
  <c r="F719" i="1"/>
  <c r="A717" i="2" s="1"/>
  <c r="F716" i="2"/>
  <c r="F718" i="1"/>
  <c r="A716" i="2" s="1"/>
  <c r="F717" i="1"/>
  <c r="A715" i="2" s="1"/>
  <c r="F714" i="2"/>
  <c r="F716" i="1"/>
  <c r="A714" i="2" s="1"/>
  <c r="F713" i="2"/>
  <c r="F715" i="1"/>
  <c r="A713" i="2" s="1"/>
  <c r="F712" i="2"/>
  <c r="F714" i="1"/>
  <c r="F711" i="2"/>
  <c r="F713" i="1"/>
  <c r="A711" i="2" s="1"/>
  <c r="F712" i="1"/>
  <c r="A710" i="2" s="1"/>
  <c r="F709" i="2"/>
  <c r="F711" i="1"/>
  <c r="A709" i="2" s="1"/>
  <c r="F708" i="2"/>
  <c r="F710" i="1"/>
  <c r="F707" i="2"/>
  <c r="F709" i="1"/>
  <c r="A707" i="2" s="1"/>
  <c r="F706" i="2"/>
  <c r="F708" i="1"/>
  <c r="A706" i="2" s="1"/>
  <c r="F707" i="1"/>
  <c r="A705" i="2" s="1"/>
  <c r="F704" i="2"/>
  <c r="F706" i="1"/>
  <c r="A704" i="2" s="1"/>
  <c r="F703" i="2"/>
  <c r="F705" i="1"/>
  <c r="A703" i="2" s="1"/>
  <c r="F702" i="2"/>
  <c r="F704" i="1"/>
  <c r="A702" i="2" s="1"/>
  <c r="F701" i="2"/>
  <c r="F703" i="1"/>
  <c r="A701" i="2" s="1"/>
  <c r="F700" i="2"/>
  <c r="F702" i="1"/>
  <c r="A700" i="2" s="1"/>
  <c r="F699" i="2"/>
  <c r="F701" i="1"/>
  <c r="A699" i="2" s="1"/>
  <c r="F698" i="2"/>
  <c r="F700" i="1"/>
  <c r="A698" i="2" s="1"/>
  <c r="F697" i="2"/>
  <c r="F699" i="1"/>
  <c r="A697" i="2" s="1"/>
  <c r="F696" i="2"/>
  <c r="F698" i="1"/>
  <c r="A696" i="2" s="1"/>
  <c r="F695" i="2"/>
  <c r="F697" i="1"/>
  <c r="A695" i="2" s="1"/>
  <c r="F694" i="2"/>
  <c r="F696" i="1"/>
  <c r="A694" i="2" s="1"/>
  <c r="F693" i="2"/>
  <c r="F695" i="1"/>
  <c r="A693" i="2" s="1"/>
  <c r="F692" i="2"/>
  <c r="F694" i="1"/>
  <c r="A692" i="2" s="1"/>
  <c r="F691" i="2"/>
  <c r="F693" i="1"/>
  <c r="F690" i="2"/>
  <c r="F692" i="1"/>
  <c r="A690" i="2" s="1"/>
  <c r="F689" i="2"/>
  <c r="F691" i="1"/>
  <c r="A689" i="2" s="1"/>
  <c r="F688" i="2"/>
  <c r="F690" i="1"/>
  <c r="F687" i="2"/>
  <c r="F689" i="1"/>
  <c r="A687" i="2" s="1"/>
  <c r="F686" i="2"/>
  <c r="F688" i="1"/>
  <c r="A686" i="2" s="1"/>
  <c r="F685" i="2"/>
  <c r="F687" i="1"/>
  <c r="A685" i="2" s="1"/>
  <c r="F684" i="2"/>
  <c r="F686" i="1"/>
  <c r="A684" i="2" s="1"/>
  <c r="F683" i="2"/>
  <c r="F685" i="1"/>
  <c r="A683" i="2" s="1"/>
  <c r="F682" i="2"/>
  <c r="F684" i="1"/>
  <c r="A682" i="2" s="1"/>
  <c r="F681" i="2"/>
  <c r="F683" i="1"/>
  <c r="A681" i="2" s="1"/>
  <c r="F680" i="2"/>
  <c r="F682" i="1"/>
  <c r="A680" i="2" s="1"/>
  <c r="F679" i="2"/>
  <c r="F681" i="1"/>
  <c r="A679" i="2" s="1"/>
  <c r="F678" i="2"/>
  <c r="F680" i="1"/>
  <c r="A678" i="2" s="1"/>
  <c r="F677" i="2"/>
  <c r="F679" i="1"/>
  <c r="A677" i="2" s="1"/>
  <c r="F678" i="1"/>
  <c r="A676" i="2" s="1"/>
  <c r="F677" i="1"/>
  <c r="A675" i="2" s="1"/>
  <c r="F674" i="2"/>
  <c r="F676" i="1"/>
  <c r="A674" i="2" s="1"/>
  <c r="F673" i="2"/>
  <c r="F675" i="1"/>
  <c r="A673" i="2" s="1"/>
  <c r="F672" i="2"/>
  <c r="F674" i="1"/>
  <c r="F671" i="2"/>
  <c r="F673" i="1"/>
  <c r="A671" i="2" s="1"/>
  <c r="F670" i="2"/>
  <c r="F672" i="1"/>
  <c r="A670" i="2" s="1"/>
  <c r="F669" i="2"/>
  <c r="F671" i="1"/>
  <c r="A669" i="2" s="1"/>
  <c r="F670" i="1"/>
  <c r="F667" i="2"/>
  <c r="F669" i="1"/>
  <c r="F666" i="2"/>
  <c r="F668" i="1"/>
  <c r="A666" i="2" s="1"/>
  <c r="F665" i="2"/>
  <c r="F667" i="1"/>
  <c r="A665" i="2" s="1"/>
  <c r="F664" i="2"/>
  <c r="F666" i="1"/>
  <c r="A664" i="2" s="1"/>
  <c r="F663" i="2"/>
  <c r="F665" i="1"/>
  <c r="A663" i="2" s="1"/>
  <c r="F662" i="2"/>
  <c r="F664" i="1"/>
  <c r="A662" i="2" s="1"/>
  <c r="F661" i="2"/>
  <c r="F663" i="1"/>
  <c r="A661" i="2" s="1"/>
  <c r="F660" i="2"/>
  <c r="F662" i="1"/>
  <c r="A660" i="2" s="1"/>
  <c r="F659" i="2"/>
  <c r="F661" i="1"/>
  <c r="A659" i="2" s="1"/>
  <c r="F658" i="2"/>
  <c r="F660" i="1"/>
  <c r="A658" i="2" s="1"/>
  <c r="F657" i="2"/>
  <c r="F659" i="1"/>
  <c r="A657" i="2" s="1"/>
  <c r="F656" i="2"/>
  <c r="F658" i="1"/>
  <c r="A656" i="2" s="1"/>
  <c r="F655" i="2"/>
  <c r="F657" i="1"/>
  <c r="A655" i="2" s="1"/>
  <c r="F654" i="2"/>
  <c r="F656" i="1"/>
  <c r="A654" i="2" s="1"/>
  <c r="F653" i="2"/>
  <c r="F655" i="1"/>
  <c r="A653" i="2" s="1"/>
  <c r="F652" i="2"/>
  <c r="F654" i="1"/>
  <c r="A652" i="2" s="1"/>
  <c r="F651" i="2"/>
  <c r="F653" i="1"/>
  <c r="A651" i="2" s="1"/>
  <c r="F650" i="2"/>
  <c r="F652" i="1"/>
  <c r="A650" i="2" s="1"/>
  <c r="F649" i="2"/>
  <c r="F651" i="1"/>
  <c r="A649" i="2" s="1"/>
  <c r="F650" i="1"/>
  <c r="A648" i="2" s="1"/>
  <c r="F647" i="2"/>
  <c r="F649" i="1"/>
  <c r="F648" i="1"/>
  <c r="A646" i="2" s="1"/>
  <c r="F645" i="2"/>
  <c r="F647" i="1"/>
  <c r="F644" i="2"/>
  <c r="F646" i="1"/>
  <c r="F643" i="2"/>
  <c r="F645" i="1"/>
  <c r="A643" i="2" s="1"/>
  <c r="F642" i="2"/>
  <c r="F644" i="1"/>
  <c r="A642" i="2" s="1"/>
  <c r="F641" i="2"/>
  <c r="F643" i="1"/>
  <c r="A641" i="2" s="1"/>
  <c r="F640" i="2"/>
  <c r="F642" i="1"/>
  <c r="A640" i="2" s="1"/>
  <c r="F641" i="1"/>
  <c r="F638" i="2"/>
  <c r="F640" i="1"/>
  <c r="A638" i="2" s="1"/>
  <c r="F637" i="2"/>
  <c r="F639" i="1"/>
  <c r="A637" i="2" s="1"/>
  <c r="F636" i="2"/>
  <c r="F638" i="1"/>
  <c r="A636" i="2" s="1"/>
  <c r="F635" i="2"/>
  <c r="F637" i="1"/>
  <c r="F634" i="2"/>
  <c r="F636" i="1"/>
  <c r="A634" i="2" s="1"/>
  <c r="F635" i="1"/>
  <c r="A633" i="2" s="1"/>
  <c r="F632" i="2"/>
  <c r="F634" i="1"/>
  <c r="A632" i="2" s="1"/>
  <c r="F631" i="2"/>
  <c r="F633" i="1"/>
  <c r="A631" i="2" s="1"/>
  <c r="F630" i="2"/>
  <c r="F632" i="1"/>
  <c r="A630" i="2" s="1"/>
  <c r="F629" i="2"/>
  <c r="F631" i="1"/>
  <c r="A629" i="2" s="1"/>
  <c r="F628" i="2"/>
  <c r="F630" i="1"/>
  <c r="A628" i="2" s="1"/>
  <c r="F627" i="2"/>
  <c r="F629" i="1"/>
  <c r="A627" i="2" s="1"/>
  <c r="F626" i="2"/>
  <c r="F628" i="1"/>
  <c r="A626" i="2" s="1"/>
  <c r="F625" i="2"/>
  <c r="F627" i="1"/>
  <c r="A625" i="2" s="1"/>
  <c r="F624" i="2"/>
  <c r="F626" i="1"/>
  <c r="A624" i="2" s="1"/>
  <c r="F623" i="2"/>
  <c r="F625" i="1"/>
  <c r="A623" i="2" s="1"/>
  <c r="F622" i="2"/>
  <c r="F624" i="1"/>
  <c r="A622" i="2" s="1"/>
  <c r="F621" i="2"/>
  <c r="F623" i="1"/>
  <c r="A621" i="2" s="1"/>
  <c r="F620" i="2"/>
  <c r="F622" i="1"/>
  <c r="F619" i="2"/>
  <c r="F621" i="1"/>
  <c r="A619" i="2" s="1"/>
  <c r="F618" i="2"/>
  <c r="F620" i="1"/>
  <c r="A618" i="2" s="1"/>
  <c r="F617" i="2"/>
  <c r="F619" i="1"/>
  <c r="A617" i="2" s="1"/>
  <c r="F618" i="1"/>
  <c r="A616" i="2" s="1"/>
  <c r="F615" i="2"/>
  <c r="F617" i="1"/>
  <c r="A615" i="2" s="1"/>
  <c r="F614" i="2"/>
  <c r="F616" i="1"/>
  <c r="A614" i="2" s="1"/>
  <c r="F613" i="2"/>
  <c r="F615" i="1"/>
  <c r="A613" i="2" s="1"/>
  <c r="F612" i="2"/>
  <c r="F614" i="1"/>
  <c r="A612" i="2" s="1"/>
  <c r="F613" i="1"/>
  <c r="A611" i="2" s="1"/>
  <c r="F610" i="2"/>
  <c r="F612" i="1"/>
  <c r="A610" i="2" s="1"/>
  <c r="F609" i="2"/>
  <c r="F611" i="1"/>
  <c r="A609" i="2" s="1"/>
  <c r="F610" i="1"/>
  <c r="A608" i="2" s="1"/>
  <c r="F607" i="2"/>
  <c r="F609" i="1"/>
  <c r="A607" i="2" s="1"/>
  <c r="F606" i="2"/>
  <c r="F608" i="1"/>
  <c r="A606" i="2" s="1"/>
  <c r="F605" i="2"/>
  <c r="F607" i="1"/>
  <c r="A605" i="2" s="1"/>
  <c r="F606" i="1"/>
  <c r="A604" i="2" s="1"/>
  <c r="F603" i="2"/>
  <c r="F605" i="1"/>
  <c r="A603" i="2" s="1"/>
  <c r="F602" i="2"/>
  <c r="F604" i="1"/>
  <c r="A602" i="2" s="1"/>
  <c r="F601" i="2"/>
  <c r="F603" i="1"/>
  <c r="A601" i="2" s="1"/>
  <c r="F600" i="2"/>
  <c r="F602" i="1"/>
  <c r="A600" i="2" s="1"/>
  <c r="F599" i="2"/>
  <c r="F601" i="1"/>
  <c r="A599" i="2" s="1"/>
  <c r="F598" i="2"/>
  <c r="F600" i="1"/>
  <c r="A598" i="2" s="1"/>
  <c r="F597" i="2"/>
  <c r="F599" i="1"/>
  <c r="A597" i="2" s="1"/>
  <c r="F596" i="2"/>
  <c r="F598" i="1"/>
  <c r="A596" i="2" s="1"/>
  <c r="F595" i="2"/>
  <c r="F597" i="1"/>
  <c r="A595" i="2" s="1"/>
  <c r="F596" i="1"/>
  <c r="A594" i="2" s="1"/>
  <c r="F593" i="2"/>
  <c r="F595" i="1"/>
  <c r="A593" i="2" s="1"/>
  <c r="F592" i="2"/>
  <c r="F594" i="1"/>
  <c r="A592" i="2" s="1"/>
  <c r="F591" i="2"/>
  <c r="F593" i="1"/>
  <c r="A591" i="2" s="1"/>
  <c r="F590" i="2"/>
  <c r="F592" i="1"/>
  <c r="A590" i="2" s="1"/>
  <c r="F589" i="2"/>
  <c r="F591" i="1"/>
  <c r="A589" i="2" s="1"/>
  <c r="F588" i="2"/>
  <c r="F590" i="1"/>
  <c r="A588" i="2" s="1"/>
  <c r="F587" i="2"/>
  <c r="F589" i="1"/>
  <c r="A587" i="2" s="1"/>
  <c r="F586" i="2"/>
  <c r="F588" i="1"/>
  <c r="A586" i="2" s="1"/>
  <c r="F585" i="2"/>
  <c r="F587" i="1"/>
  <c r="A585" i="2" s="1"/>
  <c r="F584" i="2"/>
  <c r="F586" i="1"/>
  <c r="A584" i="2" s="1"/>
  <c r="F583" i="2"/>
  <c r="F585" i="1"/>
  <c r="A583" i="2" s="1"/>
  <c r="F582" i="2"/>
  <c r="F584" i="1"/>
  <c r="A582" i="2" s="1"/>
  <c r="F581" i="2"/>
  <c r="F583" i="1"/>
  <c r="A581" i="2" s="1"/>
  <c r="F580" i="2"/>
  <c r="F582" i="1"/>
  <c r="A580" i="2" s="1"/>
  <c r="F579" i="2"/>
  <c r="F581" i="1"/>
  <c r="A579" i="2" s="1"/>
  <c r="F578" i="2"/>
  <c r="F580" i="1"/>
  <c r="A578" i="2" s="1"/>
  <c r="F577" i="2"/>
  <c r="F579" i="1"/>
  <c r="A577" i="2" s="1"/>
  <c r="F576" i="2"/>
  <c r="F578" i="1"/>
  <c r="A576" i="2" s="1"/>
  <c r="F575" i="2"/>
  <c r="F577" i="1"/>
  <c r="A575" i="2" s="1"/>
  <c r="F574" i="2"/>
  <c r="F576" i="1"/>
  <c r="A574" i="2" s="1"/>
  <c r="F573" i="2"/>
  <c r="F575" i="1"/>
  <c r="A573" i="2" s="1"/>
  <c r="F574" i="1"/>
  <c r="F571" i="2"/>
  <c r="F573" i="1"/>
  <c r="A571" i="2" s="1"/>
  <c r="F570" i="2"/>
  <c r="F572" i="1"/>
  <c r="A570" i="2" s="1"/>
  <c r="F569" i="2"/>
  <c r="F571" i="1"/>
  <c r="A569" i="2" s="1"/>
  <c r="F568" i="2"/>
  <c r="F570" i="1"/>
  <c r="A568" i="2" s="1"/>
  <c r="F567" i="2"/>
  <c r="F569" i="1"/>
  <c r="A567" i="2" s="1"/>
  <c r="F566" i="2"/>
  <c r="F568" i="1"/>
  <c r="A566" i="2" s="1"/>
  <c r="F565" i="2"/>
  <c r="F567" i="1"/>
  <c r="A565" i="2" s="1"/>
  <c r="F564" i="2"/>
  <c r="F566" i="1"/>
  <c r="F563" i="2"/>
  <c r="F565" i="1"/>
  <c r="A563" i="2" s="1"/>
  <c r="F562" i="2"/>
  <c r="F564" i="1"/>
  <c r="A562" i="2" s="1"/>
  <c r="F561" i="2"/>
  <c r="F563" i="1"/>
  <c r="A561" i="2" s="1"/>
  <c r="F560" i="2"/>
  <c r="F562" i="1"/>
  <c r="A560" i="2" s="1"/>
  <c r="F559" i="2"/>
  <c r="F561" i="1"/>
  <c r="A559" i="2" s="1"/>
  <c r="F558" i="2"/>
  <c r="F560" i="1"/>
  <c r="A558" i="2" s="1"/>
  <c r="F557" i="2"/>
  <c r="F559" i="1"/>
  <c r="A557" i="2" s="1"/>
  <c r="F558" i="1"/>
  <c r="A556" i="2" s="1"/>
  <c r="F555" i="2"/>
  <c r="F557" i="1"/>
  <c r="A555" i="2" s="1"/>
  <c r="F554" i="2"/>
  <c r="F556" i="1"/>
  <c r="A554" i="2" s="1"/>
  <c r="F553" i="2"/>
  <c r="F555" i="1"/>
  <c r="A553" i="2" s="1"/>
  <c r="F554" i="1"/>
  <c r="A552" i="2" s="1"/>
  <c r="F551" i="2"/>
  <c r="F553" i="1"/>
  <c r="A551" i="2" s="1"/>
  <c r="F550" i="2"/>
  <c r="F552" i="1"/>
  <c r="A550" i="2" s="1"/>
  <c r="F549" i="2"/>
  <c r="F551" i="1"/>
  <c r="A549" i="2" s="1"/>
  <c r="F550" i="1"/>
  <c r="A548" i="2" s="1"/>
  <c r="F547" i="2"/>
  <c r="F549" i="1"/>
  <c r="A547" i="2" s="1"/>
  <c r="F546" i="2"/>
  <c r="F548" i="1"/>
  <c r="A546" i="2" s="1"/>
  <c r="F545" i="2"/>
  <c r="F547" i="1"/>
  <c r="A545" i="2" s="1"/>
  <c r="F544" i="2"/>
  <c r="F546" i="1"/>
  <c r="A544" i="2" s="1"/>
  <c r="F543" i="2"/>
  <c r="F545" i="1"/>
  <c r="A543" i="2" s="1"/>
  <c r="F544" i="1"/>
  <c r="A542" i="2" s="1"/>
  <c r="F543" i="1"/>
  <c r="A541" i="2" s="1"/>
  <c r="F540" i="2"/>
  <c r="F542" i="1"/>
  <c r="A540" i="2" s="1"/>
  <c r="F539" i="2"/>
  <c r="F541" i="1"/>
  <c r="A539" i="2" s="1"/>
  <c r="F538" i="2"/>
  <c r="F540" i="1"/>
  <c r="A538" i="2" s="1"/>
  <c r="F539" i="1"/>
  <c r="A537" i="2" s="1"/>
  <c r="F536" i="2"/>
  <c r="F538" i="1"/>
  <c r="A536" i="2" s="1"/>
  <c r="F535" i="2"/>
  <c r="F537" i="1"/>
  <c r="A535" i="2" s="1"/>
  <c r="F536" i="1"/>
  <c r="A534" i="2" s="1"/>
  <c r="F533" i="2"/>
  <c r="F535" i="1"/>
  <c r="A533" i="2" s="1"/>
  <c r="F532" i="2"/>
  <c r="F534" i="1"/>
  <c r="A532" i="2" s="1"/>
  <c r="F531" i="2"/>
  <c r="F533" i="1"/>
  <c r="A531" i="2" s="1"/>
  <c r="F530" i="2"/>
  <c r="F532" i="1"/>
  <c r="A530" i="2" s="1"/>
  <c r="F529" i="2"/>
  <c r="F531" i="1"/>
  <c r="A529" i="2" s="1"/>
  <c r="F530" i="1"/>
  <c r="A528" i="2" s="1"/>
  <c r="F527" i="2"/>
  <c r="F529" i="1"/>
  <c r="A527" i="2" s="1"/>
  <c r="F526" i="2"/>
  <c r="F528" i="1"/>
  <c r="A526" i="2" s="1"/>
  <c r="F525" i="2"/>
  <c r="F527" i="1"/>
  <c r="A525" i="2" s="1"/>
  <c r="F524" i="2"/>
  <c r="F526" i="1"/>
  <c r="F523" i="2"/>
  <c r="F525" i="1"/>
  <c r="A523" i="2" s="1"/>
  <c r="F522" i="2"/>
  <c r="F524" i="1"/>
  <c r="A522" i="2" s="1"/>
  <c r="F521" i="2"/>
  <c r="F523" i="1"/>
  <c r="A521" i="2" s="1"/>
  <c r="F520" i="2"/>
  <c r="F522" i="1"/>
  <c r="A520" i="2" s="1"/>
  <c r="F519" i="2"/>
  <c r="F521" i="1"/>
  <c r="A519" i="2" s="1"/>
  <c r="F518" i="2"/>
  <c r="F520" i="1"/>
  <c r="A518" i="2" s="1"/>
  <c r="F517" i="2"/>
  <c r="F519" i="1"/>
  <c r="A517" i="2" s="1"/>
  <c r="F516" i="2"/>
  <c r="F518" i="1"/>
  <c r="A516" i="2" s="1"/>
  <c r="F515" i="2"/>
  <c r="F517" i="1"/>
  <c r="A515" i="2" s="1"/>
  <c r="F514" i="2"/>
  <c r="F516" i="1"/>
  <c r="A514" i="2" s="1"/>
  <c r="F513" i="2"/>
  <c r="F515" i="1"/>
  <c r="A513" i="2" s="1"/>
  <c r="F512" i="2"/>
  <c r="F514" i="1"/>
  <c r="A512" i="2" s="1"/>
  <c r="F511" i="2"/>
  <c r="F513" i="1"/>
  <c r="A511" i="2" s="1"/>
  <c r="F510" i="2"/>
  <c r="F512" i="1"/>
  <c r="A510" i="2" s="1"/>
  <c r="F509" i="2"/>
  <c r="F511" i="1"/>
  <c r="A509" i="2" s="1"/>
  <c r="F508" i="2"/>
  <c r="F510" i="1"/>
  <c r="A508" i="2" s="1"/>
  <c r="F507" i="2"/>
  <c r="F509" i="1"/>
  <c r="A507" i="2" s="1"/>
  <c r="F506" i="2"/>
  <c r="F508" i="1"/>
  <c r="A506" i="2" s="1"/>
  <c r="F505" i="2"/>
  <c r="F507" i="1"/>
  <c r="A505" i="2" s="1"/>
  <c r="F504" i="2"/>
  <c r="F506" i="1"/>
  <c r="A504" i="2" s="1"/>
  <c r="F503" i="2"/>
  <c r="F505" i="1"/>
  <c r="A503" i="2" s="1"/>
  <c r="F502" i="2"/>
  <c r="F504" i="1"/>
  <c r="A502" i="2" s="1"/>
  <c r="F501" i="2"/>
  <c r="F503" i="1"/>
  <c r="A501" i="2" s="1"/>
  <c r="F502" i="1"/>
  <c r="A500" i="2" s="1"/>
  <c r="F499" i="2"/>
  <c r="F501" i="1"/>
  <c r="A499" i="2" s="1"/>
  <c r="F498" i="2"/>
  <c r="F500" i="1"/>
  <c r="A498" i="2" s="1"/>
  <c r="F497" i="2"/>
  <c r="F499" i="1"/>
  <c r="A497" i="2" s="1"/>
  <c r="F496" i="2"/>
  <c r="F498" i="1"/>
  <c r="A496" i="2" s="1"/>
  <c r="F495" i="2"/>
  <c r="F497" i="1"/>
  <c r="A495" i="2" s="1"/>
  <c r="F494" i="2"/>
  <c r="F496" i="1"/>
  <c r="A494" i="2" s="1"/>
  <c r="F493" i="2"/>
  <c r="F495" i="1"/>
  <c r="A493" i="2" s="1"/>
  <c r="F492" i="2"/>
  <c r="F494" i="1"/>
  <c r="A492" i="2" s="1"/>
  <c r="F491" i="2"/>
  <c r="F493" i="1"/>
  <c r="A491" i="2" s="1"/>
  <c r="F490" i="2"/>
  <c r="F492" i="1"/>
  <c r="A490" i="2" s="1"/>
  <c r="F491" i="1"/>
  <c r="A489" i="2" s="1"/>
  <c r="F488" i="2"/>
  <c r="F490" i="1"/>
  <c r="F487" i="2"/>
  <c r="F489" i="1"/>
  <c r="A487" i="2" s="1"/>
  <c r="F486" i="2"/>
  <c r="F488" i="1"/>
  <c r="A486" i="2" s="1"/>
  <c r="F485" i="2"/>
  <c r="F487" i="1"/>
  <c r="A485" i="2" s="1"/>
  <c r="F484" i="2"/>
  <c r="F486" i="1"/>
  <c r="F483" i="2"/>
  <c r="F485" i="1"/>
  <c r="A483" i="2" s="1"/>
  <c r="F482" i="2"/>
  <c r="F484" i="1"/>
  <c r="A482" i="2" s="1"/>
  <c r="F481" i="2"/>
  <c r="F483" i="1"/>
  <c r="A481" i="2" s="1"/>
  <c r="F480" i="2"/>
  <c r="F482" i="1"/>
  <c r="A480" i="2" s="1"/>
  <c r="F479" i="2"/>
  <c r="F481" i="1"/>
  <c r="A479" i="2" s="1"/>
  <c r="F478" i="2"/>
  <c r="F480" i="1"/>
  <c r="A478" i="2" s="1"/>
  <c r="F477" i="2"/>
  <c r="F479" i="1"/>
  <c r="F476" i="2"/>
  <c r="F478" i="1"/>
  <c r="A476" i="2" s="1"/>
  <c r="F475" i="2"/>
  <c r="F477" i="1"/>
  <c r="A475" i="2" s="1"/>
  <c r="F474" i="2"/>
  <c r="F476" i="1"/>
  <c r="A474" i="2" s="1"/>
  <c r="F473" i="2"/>
  <c r="F475" i="1"/>
  <c r="A473" i="2" s="1"/>
  <c r="F472" i="2"/>
  <c r="F474" i="1"/>
  <c r="A472" i="2" s="1"/>
  <c r="F471" i="2"/>
  <c r="F473" i="1"/>
  <c r="A471" i="2" s="1"/>
  <c r="F470" i="2"/>
  <c r="F472" i="1"/>
  <c r="A470" i="2" s="1"/>
  <c r="F469" i="2"/>
  <c r="F471" i="1"/>
  <c r="A469" i="2" s="1"/>
  <c r="F468" i="2"/>
  <c r="F470" i="1"/>
  <c r="F467" i="2"/>
  <c r="F469" i="1"/>
  <c r="A467" i="2" s="1"/>
  <c r="F466" i="2"/>
  <c r="F468" i="1"/>
  <c r="A466" i="2" s="1"/>
  <c r="F465" i="2"/>
  <c r="F467" i="1"/>
  <c r="A465" i="2" s="1"/>
  <c r="F464" i="2"/>
  <c r="F466" i="1"/>
  <c r="A464" i="2" s="1"/>
  <c r="F463" i="2"/>
  <c r="F465" i="1"/>
  <c r="A463" i="2" s="1"/>
  <c r="F462" i="2"/>
  <c r="F464" i="1"/>
  <c r="A462" i="2" s="1"/>
  <c r="F463" i="1"/>
  <c r="A461" i="2" s="1"/>
  <c r="F460" i="2"/>
  <c r="F462" i="1"/>
  <c r="A460" i="2" s="1"/>
  <c r="F459" i="2"/>
  <c r="F461" i="1"/>
  <c r="A459" i="2" s="1"/>
  <c r="F458" i="2"/>
  <c r="F460" i="1"/>
  <c r="A458" i="2" s="1"/>
  <c r="F457" i="2"/>
  <c r="F459" i="1"/>
  <c r="A457" i="2" s="1"/>
  <c r="F456" i="2"/>
  <c r="F458" i="1"/>
  <c r="A456" i="2" s="1"/>
  <c r="F455" i="2"/>
  <c r="F457" i="1"/>
  <c r="A455" i="2" s="1"/>
  <c r="F454" i="2"/>
  <c r="F456" i="1"/>
  <c r="A454" i="2" s="1"/>
  <c r="F453" i="2"/>
  <c r="F455" i="1"/>
  <c r="A453" i="2" s="1"/>
  <c r="F452" i="2"/>
  <c r="F454" i="1"/>
  <c r="A452" i="2" s="1"/>
  <c r="F451" i="2"/>
  <c r="F453" i="1"/>
  <c r="A451" i="2" s="1"/>
  <c r="F450" i="2"/>
  <c r="F452" i="1"/>
  <c r="A450" i="2" s="1"/>
  <c r="F449" i="2"/>
  <c r="F451" i="1"/>
  <c r="A449" i="2" s="1"/>
  <c r="F450" i="1"/>
  <c r="A448" i="2" s="1"/>
  <c r="F447" i="2"/>
  <c r="F449" i="1"/>
  <c r="A447" i="2" s="1"/>
  <c r="F446" i="2"/>
  <c r="F448" i="1"/>
  <c r="A446" i="2" s="1"/>
  <c r="F447" i="1"/>
  <c r="A445" i="2" s="1"/>
  <c r="F444" i="2"/>
  <c r="F446" i="1"/>
  <c r="A444" i="2" s="1"/>
  <c r="F443" i="2"/>
  <c r="F445" i="1"/>
  <c r="A443" i="2" s="1"/>
  <c r="F442" i="2"/>
  <c r="F444" i="1"/>
  <c r="A442" i="2" s="1"/>
  <c r="F441" i="2"/>
  <c r="F443" i="1"/>
  <c r="A441" i="2" s="1"/>
  <c r="F440" i="2"/>
  <c r="F442" i="1"/>
  <c r="A440" i="2" s="1"/>
  <c r="F439" i="2"/>
  <c r="F441" i="1"/>
  <c r="A439" i="2" s="1"/>
  <c r="F438" i="2"/>
  <c r="F440" i="1"/>
  <c r="A438" i="2" s="1"/>
  <c r="F437" i="2"/>
  <c r="F439" i="1"/>
  <c r="A437" i="2" s="1"/>
  <c r="F436" i="2"/>
  <c r="F438" i="1"/>
  <c r="A436" i="2" s="1"/>
  <c r="F435" i="2"/>
  <c r="F437" i="1"/>
  <c r="A435" i="2" s="1"/>
  <c r="F436" i="1"/>
  <c r="A434" i="2" s="1"/>
  <c r="F433" i="2"/>
  <c r="F435" i="1"/>
  <c r="A433" i="2" s="1"/>
  <c r="F432" i="2"/>
  <c r="F434" i="1"/>
  <c r="A432" i="2" s="1"/>
  <c r="F433" i="1"/>
  <c r="A431" i="2" s="1"/>
  <c r="F430" i="2"/>
  <c r="F432" i="1"/>
  <c r="A430" i="2" s="1"/>
  <c r="F429" i="2"/>
  <c r="F431" i="1"/>
  <c r="A429" i="2" s="1"/>
  <c r="F428" i="2"/>
  <c r="F430" i="1"/>
  <c r="A428" i="2" s="1"/>
  <c r="F427" i="2"/>
  <c r="F429" i="1"/>
  <c r="A427" i="2" s="1"/>
  <c r="F426" i="2"/>
  <c r="F428" i="1"/>
  <c r="A426" i="2" s="1"/>
  <c r="F427" i="1"/>
  <c r="A425" i="2" s="1"/>
  <c r="F424" i="2"/>
  <c r="F426" i="1"/>
  <c r="A424" i="2" s="1"/>
  <c r="F423" i="2"/>
  <c r="F425" i="1"/>
  <c r="F422" i="2"/>
  <c r="F424" i="1"/>
  <c r="A422" i="2" s="1"/>
  <c r="F423" i="1"/>
  <c r="A421" i="2" s="1"/>
  <c r="F420" i="2"/>
  <c r="F422" i="1"/>
  <c r="A420" i="2" s="1"/>
  <c r="F419" i="2"/>
  <c r="F421" i="1"/>
  <c r="A419" i="2" s="1"/>
  <c r="F418" i="2"/>
  <c r="F420" i="1"/>
  <c r="A418" i="2" s="1"/>
  <c r="F417" i="2"/>
  <c r="F419" i="1"/>
  <c r="A417" i="2" s="1"/>
  <c r="F416" i="2"/>
  <c r="F418" i="1"/>
  <c r="A416" i="2" s="1"/>
  <c r="F415" i="2"/>
  <c r="F417" i="1"/>
  <c r="A415" i="2" s="1"/>
  <c r="F414" i="2"/>
  <c r="F416" i="1"/>
  <c r="A414" i="2" s="1"/>
  <c r="F415" i="1"/>
  <c r="A413" i="2" s="1"/>
  <c r="F412" i="2"/>
  <c r="F414" i="1"/>
  <c r="A412" i="2" s="1"/>
  <c r="F411" i="2"/>
  <c r="F413" i="1"/>
  <c r="A411" i="2" s="1"/>
  <c r="F410" i="2"/>
  <c r="F412" i="1"/>
  <c r="A410" i="2" s="1"/>
  <c r="F409" i="2"/>
  <c r="F411" i="1"/>
  <c r="A409" i="2" s="1"/>
  <c r="F408" i="2"/>
  <c r="F410" i="1"/>
  <c r="F407" i="2"/>
  <c r="F409" i="1"/>
  <c r="A407" i="2" s="1"/>
  <c r="F406" i="2"/>
  <c r="F408" i="1"/>
  <c r="A406" i="2" s="1"/>
  <c r="F405" i="2"/>
  <c r="F407" i="1"/>
  <c r="A405" i="2" s="1"/>
  <c r="F406" i="1"/>
  <c r="F403" i="2"/>
  <c r="F405" i="1"/>
  <c r="A403" i="2" s="1"/>
  <c r="F402" i="2"/>
  <c r="F404" i="1"/>
  <c r="A402" i="2" s="1"/>
  <c r="F401" i="2"/>
  <c r="F403" i="1"/>
  <c r="A401" i="2" s="1"/>
  <c r="F400" i="2"/>
  <c r="F402" i="1"/>
  <c r="A400" i="2" s="1"/>
  <c r="F399" i="2"/>
  <c r="F401" i="1"/>
  <c r="A399" i="2" s="1"/>
  <c r="F398" i="2"/>
  <c r="F400" i="1"/>
  <c r="A398" i="2" s="1"/>
  <c r="F397" i="2"/>
  <c r="F399" i="1"/>
  <c r="A397" i="2" s="1"/>
  <c r="F396" i="2"/>
  <c r="F398" i="1"/>
  <c r="A396" i="2" s="1"/>
  <c r="F395" i="2"/>
  <c r="F397" i="1"/>
  <c r="A395" i="2" s="1"/>
  <c r="F394" i="2"/>
  <c r="F396" i="1"/>
  <c r="A394" i="2" s="1"/>
  <c r="F393" i="2"/>
  <c r="F395" i="1"/>
  <c r="A393" i="2" s="1"/>
  <c r="F392" i="2"/>
  <c r="F394" i="1"/>
  <c r="A392" i="2" s="1"/>
  <c r="F391" i="2"/>
  <c r="F393" i="1"/>
  <c r="A391" i="2" s="1"/>
  <c r="F390" i="2"/>
  <c r="F392" i="1"/>
  <c r="A390" i="2" s="1"/>
  <c r="F389" i="2"/>
  <c r="F391" i="1"/>
  <c r="F388" i="2"/>
  <c r="F390" i="1"/>
  <c r="A388" i="2" s="1"/>
  <c r="F387" i="2"/>
  <c r="F389" i="1"/>
  <c r="A387" i="2" s="1"/>
  <c r="F386" i="2"/>
  <c r="F388" i="1"/>
  <c r="A386" i="2" s="1"/>
  <c r="F385" i="2"/>
  <c r="F387" i="1"/>
  <c r="A385" i="2" s="1"/>
  <c r="F384" i="2"/>
  <c r="F386" i="1"/>
  <c r="A384" i="2" s="1"/>
  <c r="F383" i="2"/>
  <c r="F385" i="1"/>
  <c r="A383" i="2" s="1"/>
  <c r="F384" i="1"/>
  <c r="A382" i="2" s="1"/>
  <c r="F381" i="2"/>
  <c r="F383" i="1"/>
  <c r="A381" i="2" s="1"/>
  <c r="F380" i="2"/>
  <c r="F382" i="1"/>
  <c r="A380" i="2" s="1"/>
  <c r="F379" i="2"/>
  <c r="G379" i="2" s="1"/>
  <c r="F381" i="1"/>
  <c r="F378" i="2"/>
  <c r="F380" i="1"/>
  <c r="A378" i="2" s="1"/>
  <c r="F379" i="1"/>
  <c r="A377" i="2" s="1"/>
  <c r="F376" i="2"/>
  <c r="F378" i="1"/>
  <c r="A376" i="2" s="1"/>
  <c r="F375" i="2"/>
  <c r="F377" i="1"/>
  <c r="A375" i="2" s="1"/>
  <c r="F374" i="2"/>
  <c r="F376" i="1"/>
  <c r="A374" i="2" s="1"/>
  <c r="F373" i="2"/>
  <c r="F375" i="1"/>
  <c r="A373" i="2" s="1"/>
  <c r="F372" i="2"/>
  <c r="F374" i="1"/>
  <c r="A372" i="2" s="1"/>
  <c r="F371" i="2"/>
  <c r="F373" i="1"/>
  <c r="A371" i="2" s="1"/>
  <c r="F370" i="2"/>
  <c r="F372" i="1"/>
  <c r="A370" i="2" s="1"/>
  <c r="F369" i="2"/>
  <c r="F371" i="1"/>
  <c r="A369" i="2" s="1"/>
  <c r="F368" i="2"/>
  <c r="F370" i="1"/>
  <c r="A368" i="2" s="1"/>
  <c r="F367" i="2"/>
  <c r="F369" i="1"/>
  <c r="A367" i="2" s="1"/>
  <c r="F366" i="2"/>
  <c r="F368" i="1"/>
  <c r="A366" i="2" s="1"/>
  <c r="F365" i="2"/>
  <c r="F367" i="1"/>
  <c r="A365" i="2" s="1"/>
  <c r="F364" i="2"/>
  <c r="F366" i="1"/>
  <c r="A364" i="2" s="1"/>
  <c r="F363" i="2"/>
  <c r="F365" i="1"/>
  <c r="A363" i="2" s="1"/>
  <c r="F362" i="2"/>
  <c r="F364" i="1"/>
  <c r="A362" i="2" s="1"/>
  <c r="F361" i="2"/>
  <c r="F363" i="1"/>
  <c r="A361" i="2" s="1"/>
  <c r="F360" i="2"/>
  <c r="F362" i="1"/>
  <c r="A360" i="2" s="1"/>
  <c r="F359" i="2"/>
  <c r="F361" i="1"/>
  <c r="F358" i="2"/>
  <c r="F360" i="1"/>
  <c r="A358" i="2" s="1"/>
  <c r="F357" i="2"/>
  <c r="F359" i="1"/>
  <c r="A357" i="2" s="1"/>
  <c r="F356" i="2"/>
  <c r="F358" i="1"/>
  <c r="A356" i="2" s="1"/>
  <c r="F355" i="2"/>
  <c r="F357" i="1"/>
  <c r="A355" i="2" s="1"/>
  <c r="F354" i="2"/>
  <c r="F356" i="1"/>
  <c r="A354" i="2" s="1"/>
  <c r="F355" i="1"/>
  <c r="A353" i="2" s="1"/>
  <c r="F354" i="1"/>
  <c r="A352" i="2" s="1"/>
  <c r="F351" i="2"/>
  <c r="F353" i="1"/>
  <c r="A351" i="2" s="1"/>
  <c r="F350" i="2"/>
  <c r="F352" i="1"/>
  <c r="A350" i="2" s="1"/>
  <c r="F349" i="2"/>
  <c r="F351" i="1"/>
  <c r="F348" i="2"/>
  <c r="F350" i="1"/>
  <c r="A348" i="2" s="1"/>
  <c r="F347" i="2"/>
  <c r="F349" i="1"/>
  <c r="A347" i="2" s="1"/>
  <c r="F346" i="2"/>
  <c r="F348" i="1"/>
  <c r="A346" i="2" s="1"/>
  <c r="F347" i="1"/>
  <c r="A345" i="2" s="1"/>
  <c r="F344" i="2"/>
  <c r="F346" i="1"/>
  <c r="A344" i="2" s="1"/>
  <c r="F343" i="2"/>
  <c r="F345" i="1"/>
  <c r="A343" i="2" s="1"/>
  <c r="F342" i="2"/>
  <c r="F344" i="1"/>
  <c r="A342" i="2" s="1"/>
  <c r="F343" i="1"/>
  <c r="A341" i="2" s="1"/>
  <c r="F340" i="2"/>
  <c r="F342" i="1"/>
  <c r="A340" i="2" s="1"/>
  <c r="F339" i="2"/>
  <c r="F341" i="1"/>
  <c r="A339" i="2" s="1"/>
  <c r="F338" i="2"/>
  <c r="F340" i="1"/>
  <c r="A338" i="2" s="1"/>
  <c r="F337" i="2"/>
  <c r="F339" i="1"/>
  <c r="A337" i="2" s="1"/>
  <c r="F336" i="2"/>
  <c r="F338" i="1"/>
  <c r="A336" i="2" s="1"/>
  <c r="F335" i="2"/>
  <c r="F337" i="1"/>
  <c r="A335" i="2" s="1"/>
  <c r="F334" i="2"/>
  <c r="F336" i="1"/>
  <c r="A334" i="2" s="1"/>
  <c r="F333" i="2"/>
  <c r="F335" i="1"/>
  <c r="A333" i="2" s="1"/>
  <c r="F334" i="1"/>
  <c r="A332" i="2" s="1"/>
  <c r="F331" i="2"/>
  <c r="F333" i="1"/>
  <c r="A331" i="2" s="1"/>
  <c r="F330" i="2"/>
  <c r="F332" i="1"/>
  <c r="F329" i="2"/>
  <c r="F331" i="1"/>
  <c r="A329" i="2" s="1"/>
  <c r="F330" i="1"/>
  <c r="A328" i="2" s="1"/>
  <c r="F327" i="2"/>
  <c r="F329" i="1"/>
  <c r="A327" i="2" s="1"/>
  <c r="F326" i="2"/>
  <c r="F328" i="1"/>
  <c r="A326" i="2" s="1"/>
  <c r="F325" i="2"/>
  <c r="F327" i="1"/>
  <c r="A325" i="2" s="1"/>
  <c r="F326" i="1"/>
  <c r="F323" i="2"/>
  <c r="F325" i="1"/>
  <c r="A323" i="2" s="1"/>
  <c r="F322" i="2"/>
  <c r="F324" i="1"/>
  <c r="A322" i="2" s="1"/>
  <c r="F321" i="2"/>
  <c r="F323" i="1"/>
  <c r="A321" i="2" s="1"/>
  <c r="F320" i="2"/>
  <c r="F322" i="1"/>
  <c r="A320" i="2" s="1"/>
  <c r="F319" i="2"/>
  <c r="F321" i="1"/>
  <c r="A319" i="2" s="1"/>
  <c r="F318" i="2"/>
  <c r="F320" i="1"/>
  <c r="A318" i="2" s="1"/>
  <c r="F317" i="2"/>
  <c r="F319" i="1"/>
  <c r="A317" i="2" s="1"/>
  <c r="F316" i="2"/>
  <c r="F318" i="1"/>
  <c r="A316" i="2" s="1"/>
  <c r="F315" i="2"/>
  <c r="F317" i="1"/>
  <c r="A315" i="2" s="1"/>
  <c r="F314" i="2"/>
  <c r="F316" i="1"/>
  <c r="A314" i="2" s="1"/>
  <c r="F313" i="2"/>
  <c r="F315" i="1"/>
  <c r="A313" i="2" s="1"/>
  <c r="F312" i="2"/>
  <c r="F314" i="1"/>
  <c r="A312" i="2" s="1"/>
  <c r="F311" i="2"/>
  <c r="F313" i="1"/>
  <c r="A311" i="2" s="1"/>
  <c r="F310" i="2"/>
  <c r="F312" i="1"/>
  <c r="A310" i="2" s="1"/>
  <c r="F309" i="2"/>
  <c r="F311" i="1"/>
  <c r="A309" i="2" s="1"/>
  <c r="F308" i="2"/>
  <c r="F310" i="1"/>
  <c r="A308" i="2" s="1"/>
  <c r="F307" i="2"/>
  <c r="F309" i="1"/>
  <c r="A307" i="2" s="1"/>
  <c r="F308" i="1"/>
  <c r="A306" i="2" s="1"/>
  <c r="F305" i="2"/>
  <c r="F307" i="1"/>
  <c r="A305" i="2" s="1"/>
  <c r="F304" i="2"/>
  <c r="F306" i="1"/>
  <c r="A304" i="2" s="1"/>
  <c r="F303" i="2"/>
  <c r="F305" i="1"/>
  <c r="A303" i="2" s="1"/>
  <c r="F302" i="2"/>
  <c r="F304" i="1"/>
  <c r="A302" i="2" s="1"/>
  <c r="F301" i="2"/>
  <c r="F303" i="1"/>
  <c r="A301" i="2" s="1"/>
  <c r="F300" i="2"/>
  <c r="F302" i="1"/>
  <c r="A300" i="2" s="1"/>
  <c r="F299" i="2"/>
  <c r="F301" i="1"/>
  <c r="A299" i="2" s="1"/>
  <c r="F298" i="2"/>
  <c r="F300" i="1"/>
  <c r="A298" i="2" s="1"/>
  <c r="F297" i="2"/>
  <c r="F299" i="1"/>
  <c r="A297" i="2" s="1"/>
  <c r="F296" i="2"/>
  <c r="F298" i="1"/>
  <c r="A296" i="2" s="1"/>
  <c r="F295" i="2"/>
  <c r="F297" i="1"/>
  <c r="A295" i="2" s="1"/>
  <c r="F294" i="2"/>
  <c r="F296" i="1"/>
  <c r="A294" i="2" s="1"/>
  <c r="F293" i="2"/>
  <c r="F295" i="1"/>
  <c r="A293" i="2" s="1"/>
  <c r="F292" i="2"/>
  <c r="F294" i="1"/>
  <c r="A292" i="2" s="1"/>
  <c r="F291" i="2"/>
  <c r="F293" i="1"/>
  <c r="A291" i="2" s="1"/>
  <c r="F290" i="2"/>
  <c r="F292" i="1"/>
  <c r="A290" i="2" s="1"/>
  <c r="F289" i="2"/>
  <c r="F291" i="1"/>
  <c r="A289" i="2" s="1"/>
  <c r="F290" i="1"/>
  <c r="F287" i="2"/>
  <c r="F289" i="1"/>
  <c r="F286" i="2"/>
  <c r="F288" i="1"/>
  <c r="A286" i="2" s="1"/>
  <c r="F285" i="2"/>
  <c r="F287" i="1"/>
  <c r="A285" i="2" s="1"/>
  <c r="F284" i="2"/>
  <c r="F286" i="1"/>
  <c r="A284" i="2" s="1"/>
  <c r="F283" i="2"/>
  <c r="F285" i="1"/>
  <c r="A283" i="2" s="1"/>
  <c r="F282" i="2"/>
  <c r="F284" i="1"/>
  <c r="A282" i="2" s="1"/>
  <c r="F281" i="2"/>
  <c r="F283" i="1"/>
  <c r="A281" i="2" s="1"/>
  <c r="F280" i="2"/>
  <c r="F282" i="1"/>
  <c r="F279" i="2"/>
  <c r="F281" i="1"/>
  <c r="A279" i="2" s="1"/>
  <c r="F278" i="2"/>
  <c r="F280" i="1"/>
  <c r="A278" i="2" s="1"/>
  <c r="F277" i="2"/>
  <c r="F279" i="1"/>
  <c r="A277" i="2" s="1"/>
  <c r="F276" i="2"/>
  <c r="F278" i="1"/>
  <c r="A276" i="2" s="1"/>
  <c r="F275" i="2"/>
  <c r="F277" i="1"/>
  <c r="A275" i="2" s="1"/>
  <c r="F274" i="2"/>
  <c r="F276" i="1"/>
  <c r="A274" i="2" s="1"/>
  <c r="F273" i="2"/>
  <c r="F275" i="1"/>
  <c r="A273" i="2" s="1"/>
  <c r="F272" i="2"/>
  <c r="F274" i="1"/>
  <c r="A272" i="2" s="1"/>
  <c r="F271" i="2"/>
  <c r="F273" i="1"/>
  <c r="A271" i="2" s="1"/>
  <c r="F270" i="2"/>
  <c r="F272" i="1"/>
  <c r="A270" i="2" s="1"/>
  <c r="F269" i="2"/>
  <c r="F271" i="1"/>
  <c r="A269" i="2" s="1"/>
  <c r="F268" i="2"/>
  <c r="F270" i="1"/>
  <c r="A268" i="2" s="1"/>
  <c r="F267" i="2"/>
  <c r="F269" i="1"/>
  <c r="A267" i="2" s="1"/>
  <c r="F266" i="2"/>
  <c r="F268" i="1"/>
  <c r="A266" i="2" s="1"/>
  <c r="F265" i="2"/>
  <c r="F267" i="1"/>
  <c r="A265" i="2" s="1"/>
  <c r="F264" i="2"/>
  <c r="F266" i="1"/>
  <c r="A264" i="2" s="1"/>
  <c r="F263" i="2"/>
  <c r="F265" i="1"/>
  <c r="F262" i="2"/>
  <c r="F264" i="1"/>
  <c r="A262" i="2" s="1"/>
  <c r="F261" i="2"/>
  <c r="F263" i="1"/>
  <c r="A261" i="2" s="1"/>
  <c r="F260" i="2"/>
  <c r="F262" i="1"/>
  <c r="F259" i="2"/>
  <c r="F261" i="1"/>
  <c r="A259" i="2" s="1"/>
  <c r="F258" i="2"/>
  <c r="F260" i="1"/>
  <c r="A258" i="2" s="1"/>
  <c r="F259" i="1"/>
  <c r="A257" i="2" s="1"/>
  <c r="F256" i="2"/>
  <c r="F258" i="1"/>
  <c r="A256" i="2" s="1"/>
  <c r="F255" i="2"/>
  <c r="F257" i="1"/>
  <c r="A255" i="2" s="1"/>
  <c r="F254" i="2"/>
  <c r="F256" i="1"/>
  <c r="A254" i="2" s="1"/>
  <c r="F253" i="2"/>
  <c r="F255" i="1"/>
  <c r="F252" i="2"/>
  <c r="F254" i="1"/>
  <c r="A252" i="2" s="1"/>
  <c r="F251" i="2"/>
  <c r="F253" i="1"/>
  <c r="A251" i="2" s="1"/>
  <c r="F250" i="2"/>
  <c r="F252" i="1"/>
  <c r="A250" i="2" s="1"/>
  <c r="F249" i="2"/>
  <c r="F251" i="1"/>
  <c r="A249" i="2" s="1"/>
  <c r="F248" i="2"/>
  <c r="F250" i="1"/>
  <c r="A248" i="2" s="1"/>
  <c r="F247" i="2"/>
  <c r="F249" i="1"/>
  <c r="A247" i="2" s="1"/>
  <c r="F246" i="2"/>
  <c r="F248" i="1"/>
  <c r="A246" i="2" s="1"/>
  <c r="F245" i="2"/>
  <c r="F247" i="1"/>
  <c r="A245" i="2" s="1"/>
  <c r="F244" i="2"/>
  <c r="F246" i="1"/>
  <c r="A244" i="2" s="1"/>
  <c r="F243" i="2"/>
  <c r="F245" i="1"/>
  <c r="A243" i="2" s="1"/>
  <c r="F242" i="2"/>
  <c r="F244" i="1"/>
  <c r="A242" i="2" s="1"/>
  <c r="F241" i="2"/>
  <c r="F243" i="1"/>
  <c r="A241" i="2" s="1"/>
  <c r="F240" i="2"/>
  <c r="F242" i="1"/>
  <c r="A240" i="2" s="1"/>
  <c r="F239" i="2"/>
  <c r="F241" i="1"/>
  <c r="A239" i="2" s="1"/>
  <c r="F238" i="2"/>
  <c r="F240" i="1"/>
  <c r="A238" i="2" s="1"/>
  <c r="F237" i="2"/>
  <c r="F239" i="1"/>
  <c r="A237" i="2" s="1"/>
  <c r="F236" i="2"/>
  <c r="F238" i="1"/>
  <c r="A236" i="2" s="1"/>
  <c r="F235" i="2"/>
  <c r="F237" i="1"/>
  <c r="A235" i="2" s="1"/>
  <c r="F234" i="2"/>
  <c r="F236" i="1"/>
  <c r="A234" i="2" s="1"/>
  <c r="F233" i="2"/>
  <c r="F235" i="1"/>
  <c r="A233" i="2" s="1"/>
  <c r="F232" i="2"/>
  <c r="F234" i="1"/>
  <c r="A232" i="2" s="1"/>
  <c r="F231" i="2"/>
  <c r="F233" i="1"/>
  <c r="A231" i="2" s="1"/>
  <c r="F230" i="2"/>
  <c r="F232" i="1"/>
  <c r="A230" i="2" s="1"/>
  <c r="F229" i="2"/>
  <c r="F231" i="1"/>
  <c r="A229" i="2" s="1"/>
  <c r="F228" i="2"/>
  <c r="F230" i="1"/>
  <c r="A228" i="2" s="1"/>
  <c r="F229" i="1"/>
  <c r="A227" i="2" s="1"/>
  <c r="F226" i="2"/>
  <c r="F228" i="1"/>
  <c r="A226" i="2" s="1"/>
  <c r="F225" i="2"/>
  <c r="G225" i="2" s="1"/>
  <c r="F227" i="1"/>
  <c r="A225" i="2" s="1"/>
  <c r="F224" i="2"/>
  <c r="F226" i="1"/>
  <c r="A224" i="2" s="1"/>
  <c r="F225" i="1"/>
  <c r="A223" i="2" s="1"/>
  <c r="F222" i="2"/>
  <c r="F224" i="1"/>
  <c r="A222" i="2" s="1"/>
  <c r="F221" i="2"/>
  <c r="F223" i="1"/>
  <c r="A221" i="2" s="1"/>
  <c r="F220" i="2"/>
  <c r="F222" i="1"/>
  <c r="A220" i="2" s="1"/>
  <c r="F219" i="2"/>
  <c r="F221" i="1"/>
  <c r="F218" i="2"/>
  <c r="F220" i="1"/>
  <c r="A218" i="2" s="1"/>
  <c r="F217" i="2"/>
  <c r="F219" i="1"/>
  <c r="A217" i="2" s="1"/>
  <c r="F216" i="2"/>
  <c r="F218" i="1"/>
  <c r="A216" i="2" s="1"/>
  <c r="F215" i="2"/>
  <c r="F217" i="1"/>
  <c r="A215" i="2" s="1"/>
  <c r="F214" i="2"/>
  <c r="F216" i="1"/>
  <c r="A214" i="2" s="1"/>
  <c r="F213" i="2"/>
  <c r="F215" i="1"/>
  <c r="A213" i="2" s="1"/>
  <c r="F212" i="2"/>
  <c r="F214" i="1"/>
  <c r="A212" i="2" s="1"/>
  <c r="F211" i="2"/>
  <c r="F213" i="1"/>
  <c r="A211" i="2" s="1"/>
  <c r="F210" i="2"/>
  <c r="F212" i="1"/>
  <c r="A210" i="2" s="1"/>
  <c r="F209" i="2"/>
  <c r="F211" i="1"/>
  <c r="A209" i="2" s="1"/>
  <c r="F208" i="2"/>
  <c r="F210" i="1"/>
  <c r="A208" i="2" s="1"/>
  <c r="F207" i="2"/>
  <c r="F209" i="1"/>
  <c r="A207" i="2" s="1"/>
  <c r="F206" i="2"/>
  <c r="F208" i="1"/>
  <c r="A206" i="2" s="1"/>
  <c r="F205" i="2"/>
  <c r="F207" i="1"/>
  <c r="A205" i="2" s="1"/>
  <c r="F204" i="2"/>
  <c r="F206" i="1"/>
  <c r="F203" i="2"/>
  <c r="F205" i="1"/>
  <c r="A203" i="2" s="1"/>
  <c r="F202" i="2"/>
  <c r="F204" i="1"/>
  <c r="A202" i="2" s="1"/>
  <c r="F201" i="2"/>
  <c r="F203" i="1"/>
  <c r="A201" i="2" s="1"/>
  <c r="F200" i="2"/>
  <c r="F202" i="1"/>
  <c r="A200" i="2" s="1"/>
  <c r="F199" i="2"/>
  <c r="F201" i="1"/>
  <c r="A199" i="2" s="1"/>
  <c r="F198" i="2"/>
  <c r="F200" i="1"/>
  <c r="A198" i="2" s="1"/>
  <c r="F197" i="2"/>
  <c r="F199" i="1"/>
  <c r="A197" i="2" s="1"/>
  <c r="F196" i="2"/>
  <c r="F198" i="1"/>
  <c r="A196" i="2" s="1"/>
  <c r="F195" i="2"/>
  <c r="F197" i="1"/>
  <c r="A195" i="2" s="1"/>
  <c r="F194" i="2"/>
  <c r="F196" i="1"/>
  <c r="A194" i="2" s="1"/>
  <c r="F193" i="2"/>
  <c r="F195" i="1"/>
  <c r="A193" i="2" s="1"/>
  <c r="F192" i="2"/>
  <c r="F194" i="1"/>
  <c r="A192" i="2" s="1"/>
  <c r="F191" i="2"/>
  <c r="F193" i="1"/>
  <c r="A191" i="2" s="1"/>
  <c r="F190" i="2"/>
  <c r="F192" i="1"/>
  <c r="A190" i="2" s="1"/>
  <c r="F189" i="2"/>
  <c r="F191" i="1"/>
  <c r="A189" i="2" s="1"/>
  <c r="F188" i="2"/>
  <c r="F190" i="1"/>
  <c r="A188" i="2" s="1"/>
  <c r="F187" i="2"/>
  <c r="F189" i="1"/>
  <c r="A187" i="2" s="1"/>
  <c r="F186" i="2"/>
  <c r="F188" i="1"/>
  <c r="A186" i="2" s="1"/>
  <c r="F185" i="2"/>
  <c r="F187" i="1"/>
  <c r="A185" i="2" s="1"/>
  <c r="F184" i="2"/>
  <c r="F186" i="1"/>
  <c r="A184" i="2" s="1"/>
  <c r="F183" i="2"/>
  <c r="F185" i="1"/>
  <c r="A183" i="2" s="1"/>
  <c r="F182" i="2"/>
  <c r="F184" i="1"/>
  <c r="A182" i="2" s="1"/>
  <c r="F181" i="2"/>
  <c r="F183" i="1"/>
  <c r="A181" i="2" s="1"/>
  <c r="F180" i="2"/>
  <c r="F182" i="1"/>
  <c r="A180" i="2" s="1"/>
  <c r="F179" i="2"/>
  <c r="F181" i="1"/>
  <c r="A179" i="2" s="1"/>
  <c r="F178" i="2"/>
  <c r="F180" i="1"/>
  <c r="A178" i="2" s="1"/>
  <c r="F177" i="2"/>
  <c r="F179" i="1"/>
  <c r="A177" i="2" s="1"/>
  <c r="F176" i="2"/>
  <c r="F178" i="1"/>
  <c r="A176" i="2" s="1"/>
  <c r="F175" i="2"/>
  <c r="F177" i="1"/>
  <c r="A175" i="2" s="1"/>
  <c r="F174" i="2"/>
  <c r="F176" i="1"/>
  <c r="A174" i="2" s="1"/>
  <c r="F175" i="1"/>
  <c r="A173" i="2" s="1"/>
  <c r="F172" i="2"/>
  <c r="F174" i="1"/>
  <c r="A172" i="2" s="1"/>
  <c r="F171" i="2"/>
  <c r="F173" i="1"/>
  <c r="F170" i="2"/>
  <c r="F172" i="1"/>
  <c r="A170" i="2" s="1"/>
  <c r="F169" i="2"/>
  <c r="F171" i="1"/>
  <c r="A169" i="2" s="1"/>
  <c r="F168" i="2"/>
  <c r="F170" i="1"/>
  <c r="A168" i="2" s="1"/>
  <c r="F167" i="2"/>
  <c r="F169" i="1"/>
  <c r="A167" i="2" s="1"/>
  <c r="F166" i="2"/>
  <c r="F168" i="1"/>
  <c r="A166" i="2" s="1"/>
  <c r="F165" i="2"/>
  <c r="F167" i="1"/>
  <c r="A165" i="2" s="1"/>
  <c r="F164" i="2"/>
  <c r="F166" i="1"/>
  <c r="A164" i="2" s="1"/>
  <c r="F163" i="2"/>
  <c r="F165" i="1"/>
  <c r="A163" i="2" s="1"/>
  <c r="F162" i="2"/>
  <c r="F164" i="1"/>
  <c r="A162" i="2" s="1"/>
  <c r="F161" i="2"/>
  <c r="F163" i="1"/>
  <c r="F160" i="2"/>
  <c r="F162" i="1"/>
  <c r="A160" i="2" s="1"/>
  <c r="F161" i="1"/>
  <c r="A159" i="2" s="1"/>
  <c r="F158" i="2"/>
  <c r="F160" i="1"/>
  <c r="A158" i="2" s="1"/>
  <c r="F157" i="2"/>
  <c r="F159" i="1"/>
  <c r="A157" i="2" s="1"/>
  <c r="F156" i="2"/>
  <c r="F158" i="1"/>
  <c r="A156" i="2" s="1"/>
  <c r="F155" i="2"/>
  <c r="F157" i="1"/>
  <c r="A155" i="2" s="1"/>
  <c r="F154" i="2"/>
  <c r="F156" i="1"/>
  <c r="A154" i="2" s="1"/>
  <c r="F153" i="2"/>
  <c r="F155" i="1"/>
  <c r="A153" i="2" s="1"/>
  <c r="F152" i="2"/>
  <c r="F154" i="1"/>
  <c r="A152" i="2" s="1"/>
  <c r="F151" i="2"/>
  <c r="F153" i="1"/>
  <c r="A151" i="2" s="1"/>
  <c r="F150" i="2"/>
  <c r="F152" i="1"/>
  <c r="A150" i="2" s="1"/>
  <c r="F151" i="1"/>
  <c r="A149" i="2" s="1"/>
  <c r="F148" i="2"/>
  <c r="F150" i="1"/>
  <c r="F147" i="2"/>
  <c r="F149" i="1"/>
  <c r="A147" i="2" s="1"/>
  <c r="F146" i="2"/>
  <c r="F148" i="1"/>
  <c r="A146" i="2" s="1"/>
  <c r="F145" i="2"/>
  <c r="F147" i="1"/>
  <c r="A145" i="2" s="1"/>
  <c r="F144" i="2"/>
  <c r="F146" i="1"/>
  <c r="A144" i="2" s="1"/>
  <c r="F143" i="2"/>
  <c r="F145" i="1"/>
  <c r="A143" i="2" s="1"/>
  <c r="F142" i="2"/>
  <c r="F144" i="1"/>
  <c r="A142" i="2" s="1"/>
  <c r="F141" i="2"/>
  <c r="F143" i="1"/>
  <c r="A141" i="2" s="1"/>
  <c r="F140" i="2"/>
  <c r="F142" i="1"/>
  <c r="A140" i="2" s="1"/>
  <c r="F139" i="2"/>
  <c r="F141" i="1"/>
  <c r="F138" i="2"/>
  <c r="F140" i="1"/>
  <c r="A138" i="2" s="1"/>
  <c r="F137" i="2"/>
  <c r="F139" i="1"/>
  <c r="A137" i="2" s="1"/>
  <c r="F138" i="1"/>
  <c r="F135" i="2"/>
  <c r="F137" i="1"/>
  <c r="A135" i="2" s="1"/>
  <c r="F134" i="2"/>
  <c r="F136" i="1"/>
  <c r="A134" i="2" s="1"/>
  <c r="F133" i="2"/>
  <c r="F135" i="1"/>
  <c r="A133" i="2" s="1"/>
  <c r="F132" i="2"/>
  <c r="F134" i="1"/>
  <c r="A132" i="2" s="1"/>
  <c r="F131" i="2"/>
  <c r="F133" i="1"/>
  <c r="A131" i="2" s="1"/>
  <c r="F130" i="2"/>
  <c r="F132" i="1"/>
  <c r="A130" i="2" s="1"/>
  <c r="F129" i="2"/>
  <c r="F131" i="1"/>
  <c r="A129" i="2" s="1"/>
  <c r="F128" i="2"/>
  <c r="F130" i="1"/>
  <c r="A128" i="2" s="1"/>
  <c r="F127" i="2"/>
  <c r="F129" i="1"/>
  <c r="A127" i="2" s="1"/>
  <c r="F126" i="2"/>
  <c r="F128" i="1"/>
  <c r="A126" i="2" s="1"/>
  <c r="F125" i="2"/>
  <c r="F127" i="1"/>
  <c r="A125" i="2" s="1"/>
  <c r="F124" i="2"/>
  <c r="F126" i="1"/>
  <c r="F123" i="2"/>
  <c r="F125" i="1"/>
  <c r="A123" i="2" s="1"/>
  <c r="F122" i="2"/>
  <c r="F124" i="1"/>
  <c r="A122" i="2" s="1"/>
  <c r="F121" i="2"/>
  <c r="F123" i="1"/>
  <c r="A121" i="2" s="1"/>
  <c r="F120" i="2"/>
  <c r="F122" i="1"/>
  <c r="A120" i="2" s="1"/>
  <c r="F119" i="2"/>
  <c r="F121" i="1"/>
  <c r="A119" i="2" s="1"/>
  <c r="F118" i="2"/>
  <c r="F120" i="1"/>
  <c r="A118" i="2" s="1"/>
  <c r="F117" i="2"/>
  <c r="F119" i="1"/>
  <c r="A117" i="2" s="1"/>
  <c r="F118" i="1"/>
  <c r="A116" i="2" s="1"/>
  <c r="F115" i="2"/>
  <c r="F117" i="1"/>
  <c r="A115" i="2" s="1"/>
  <c r="F114" i="2"/>
  <c r="F116" i="1"/>
  <c r="A114" i="2" s="1"/>
  <c r="F113" i="2"/>
  <c r="F115" i="1"/>
  <c r="A113" i="2" s="1"/>
  <c r="F112" i="2"/>
  <c r="F114" i="1"/>
  <c r="F111" i="2"/>
  <c r="F113" i="1"/>
  <c r="A111" i="2" s="1"/>
  <c r="F110" i="2"/>
  <c r="F112" i="1"/>
  <c r="A110" i="2" s="1"/>
  <c r="F109" i="2"/>
  <c r="F111" i="1"/>
  <c r="A109" i="2" s="1"/>
  <c r="F108" i="2"/>
  <c r="F110" i="1"/>
  <c r="A108" i="2" s="1"/>
  <c r="F107" i="2"/>
  <c r="F109" i="1"/>
  <c r="A107" i="2" s="1"/>
  <c r="F106" i="2"/>
  <c r="F108" i="1"/>
  <c r="A106" i="2" s="1"/>
  <c r="F105" i="2"/>
  <c r="F107" i="1"/>
  <c r="A105" i="2" s="1"/>
  <c r="F104" i="2"/>
  <c r="F106" i="1"/>
  <c r="A104" i="2" s="1"/>
  <c r="F103" i="2"/>
  <c r="F105" i="1"/>
  <c r="A103" i="2" s="1"/>
  <c r="F102" i="2"/>
  <c r="F104" i="1"/>
  <c r="A102" i="2" s="1"/>
  <c r="F101" i="2"/>
  <c r="F103" i="1"/>
  <c r="A101" i="2" s="1"/>
  <c r="F102" i="1"/>
  <c r="A100" i="2" s="1"/>
  <c r="F99" i="2"/>
  <c r="F101" i="1"/>
  <c r="A99" i="2" s="1"/>
  <c r="F98" i="2"/>
  <c r="F100" i="1"/>
  <c r="A98" i="2" s="1"/>
  <c r="F97" i="2"/>
  <c r="F99" i="1"/>
  <c r="A97" i="2" s="1"/>
  <c r="F98" i="1"/>
  <c r="A96" i="2" s="1"/>
  <c r="F95" i="2"/>
  <c r="F97" i="1"/>
  <c r="A95" i="2" s="1"/>
  <c r="F94" i="2"/>
  <c r="F96" i="1"/>
  <c r="A94" i="2" s="1"/>
  <c r="F93" i="2"/>
  <c r="F95" i="1"/>
  <c r="A93" i="2" s="1"/>
  <c r="F92" i="2"/>
  <c r="F94" i="1"/>
  <c r="A92" i="2" s="1"/>
  <c r="F91" i="2"/>
  <c r="F93" i="1"/>
  <c r="A91" i="2" s="1"/>
  <c r="F90" i="2"/>
  <c r="F92" i="1"/>
  <c r="A90" i="2" s="1"/>
  <c r="F89" i="2"/>
  <c r="F91" i="1"/>
  <c r="A89" i="2" s="1"/>
  <c r="F88" i="2"/>
  <c r="F90" i="1"/>
  <c r="A88" i="2" s="1"/>
  <c r="F87" i="2"/>
  <c r="F89" i="1"/>
  <c r="A87" i="2" s="1"/>
  <c r="F86" i="2"/>
  <c r="F88" i="1"/>
  <c r="A86" i="2" s="1"/>
  <c r="F85" i="2"/>
  <c r="F87" i="1"/>
  <c r="A85" i="2" s="1"/>
  <c r="F84" i="2"/>
  <c r="F86" i="1"/>
  <c r="A84" i="2" s="1"/>
  <c r="F83" i="2"/>
  <c r="F85" i="1"/>
  <c r="A83" i="2" s="1"/>
  <c r="F82" i="2"/>
  <c r="F84" i="1"/>
  <c r="A82" i="2" s="1"/>
  <c r="F81" i="2"/>
  <c r="F83" i="1"/>
  <c r="A81" i="2" s="1"/>
  <c r="F80" i="2"/>
  <c r="F82" i="1"/>
  <c r="F79" i="2"/>
  <c r="F81" i="1"/>
  <c r="A79" i="2" s="1"/>
  <c r="F78" i="2"/>
  <c r="F80" i="1"/>
  <c r="A78" i="2" s="1"/>
  <c r="F77" i="2"/>
  <c r="F79" i="1"/>
  <c r="A77" i="2" s="1"/>
  <c r="F78" i="1"/>
  <c r="A76" i="2" s="1"/>
  <c r="F75" i="2"/>
  <c r="F77" i="1"/>
  <c r="A75" i="2" s="1"/>
  <c r="F74" i="2"/>
  <c r="F76" i="1"/>
  <c r="A74" i="2" s="1"/>
  <c r="F73" i="2"/>
  <c r="F75" i="1"/>
  <c r="A73" i="2" s="1"/>
  <c r="F72" i="2"/>
  <c r="F74" i="1"/>
  <c r="A72" i="2" s="1"/>
  <c r="F71" i="2"/>
  <c r="F73" i="1"/>
  <c r="A71" i="2" s="1"/>
  <c r="F70" i="2"/>
  <c r="F72" i="1"/>
  <c r="A70" i="2" s="1"/>
  <c r="F69" i="2"/>
  <c r="F71" i="1"/>
  <c r="A69" i="2" s="1"/>
  <c r="F70" i="1"/>
  <c r="A68" i="2" s="1"/>
  <c r="F67" i="2"/>
  <c r="F69" i="1"/>
  <c r="A67" i="2" s="1"/>
  <c r="F66" i="2"/>
  <c r="F68" i="1"/>
  <c r="A66" i="2" s="1"/>
  <c r="F65" i="2"/>
  <c r="F67" i="1"/>
  <c r="A65" i="2" s="1"/>
  <c r="F64" i="2"/>
  <c r="F66" i="1"/>
  <c r="A64" i="2" s="1"/>
  <c r="F63" i="2"/>
  <c r="F65" i="1"/>
  <c r="A63" i="2" s="1"/>
  <c r="F62" i="2"/>
  <c r="F64" i="1"/>
  <c r="A62" i="2" s="1"/>
  <c r="F61" i="2"/>
  <c r="F63" i="1"/>
  <c r="A61" i="2" s="1"/>
  <c r="F62" i="1"/>
  <c r="A60" i="2" s="1"/>
  <c r="F59" i="2"/>
  <c r="F61" i="1"/>
  <c r="A59" i="2" s="1"/>
  <c r="F58" i="2"/>
  <c r="F60" i="1"/>
  <c r="A58" i="2" s="1"/>
  <c r="F57" i="2"/>
  <c r="F59" i="1"/>
  <c r="A57" i="2" s="1"/>
  <c r="F56" i="2"/>
  <c r="F58" i="1"/>
  <c r="A56" i="2" s="1"/>
  <c r="F55" i="2"/>
  <c r="F57" i="1"/>
  <c r="A55" i="2" s="1"/>
  <c r="F54" i="2"/>
  <c r="F56" i="1"/>
  <c r="A54" i="2" s="1"/>
  <c r="F53" i="2"/>
  <c r="F55" i="1"/>
  <c r="A53" i="2" s="1"/>
  <c r="F52" i="2"/>
  <c r="F54" i="1"/>
  <c r="A52" i="2" s="1"/>
  <c r="F51" i="2"/>
  <c r="F53" i="1"/>
  <c r="A51" i="2" s="1"/>
  <c r="F50" i="2"/>
  <c r="F52" i="1"/>
  <c r="A50" i="2" s="1"/>
  <c r="F49" i="2"/>
  <c r="F51" i="1"/>
  <c r="A49" i="2" s="1"/>
  <c r="F48" i="2"/>
  <c r="F50" i="1"/>
  <c r="A48" i="2" s="1"/>
  <c r="F47" i="2"/>
  <c r="F49" i="1"/>
  <c r="A47" i="2" s="1"/>
  <c r="F46" i="2"/>
  <c r="F48" i="1"/>
  <c r="A46" i="2" s="1"/>
  <c r="F45" i="2"/>
  <c r="F47" i="1"/>
  <c r="A45" i="2" s="1"/>
  <c r="F44" i="2"/>
  <c r="F46" i="1"/>
  <c r="A44" i="2" s="1"/>
  <c r="F43" i="2"/>
  <c r="F45" i="1"/>
  <c r="A43" i="2" s="1"/>
  <c r="F42" i="2"/>
  <c r="F44" i="1"/>
  <c r="A42" i="2" s="1"/>
  <c r="F41" i="2"/>
  <c r="F43" i="1"/>
  <c r="A41" i="2" s="1"/>
  <c r="F40" i="2"/>
  <c r="F42" i="1"/>
  <c r="A40" i="2" s="1"/>
  <c r="F39" i="2"/>
  <c r="F41" i="1"/>
  <c r="A39" i="2" s="1"/>
  <c r="F38" i="2"/>
  <c r="F40" i="1"/>
  <c r="A38" i="2" s="1"/>
  <c r="F37" i="2"/>
  <c r="F39" i="1"/>
  <c r="A37" i="2" s="1"/>
  <c r="F36" i="2"/>
  <c r="F38" i="1"/>
  <c r="A36" i="2" s="1"/>
  <c r="F35" i="2"/>
  <c r="F37" i="1"/>
  <c r="A35" i="2" s="1"/>
  <c r="F34" i="2"/>
  <c r="F36" i="1"/>
  <c r="A34" i="2" s="1"/>
  <c r="F33" i="2"/>
  <c r="F35" i="1"/>
  <c r="A33" i="2" s="1"/>
  <c r="F32" i="2"/>
  <c r="F34" i="1"/>
  <c r="A32" i="2" s="1"/>
  <c r="F31" i="2"/>
  <c r="F33" i="1"/>
  <c r="A31" i="2" s="1"/>
  <c r="F30" i="2"/>
  <c r="F32" i="1"/>
  <c r="A30" i="2" s="1"/>
  <c r="F29" i="2"/>
  <c r="F31" i="1"/>
  <c r="A29" i="2" s="1"/>
  <c r="F28" i="2"/>
  <c r="F30" i="1"/>
  <c r="A28" i="2" s="1"/>
  <c r="F27" i="2"/>
  <c r="F29" i="1"/>
  <c r="A27" i="2" s="1"/>
  <c r="F26" i="2"/>
  <c r="F28" i="1"/>
  <c r="A26" i="2" s="1"/>
  <c r="F25" i="2"/>
  <c r="F27" i="1"/>
  <c r="A25" i="2" s="1"/>
  <c r="F24" i="2"/>
  <c r="F26" i="1"/>
  <c r="A24" i="2" s="1"/>
  <c r="F23" i="2"/>
  <c r="F25" i="1"/>
  <c r="A23" i="2" s="1"/>
  <c r="F22" i="2"/>
  <c r="F24" i="1"/>
  <c r="A22" i="2" s="1"/>
  <c r="F23" i="1"/>
  <c r="A21" i="2" s="1"/>
  <c r="F20" i="2"/>
  <c r="F22" i="1"/>
  <c r="A20" i="2" s="1"/>
  <c r="F21" i="1"/>
  <c r="A19" i="2" s="1"/>
  <c r="F20" i="1"/>
  <c r="A18" i="2" s="1"/>
  <c r="F1000" i="2"/>
  <c r="G1000" i="2" s="1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G151" i="2" s="1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G158" i="2" s="1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G229" i="2" s="1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G250" i="2" s="1"/>
  <c r="B251" i="2"/>
  <c r="C251" i="2"/>
  <c r="B252" i="2"/>
  <c r="C252" i="2"/>
  <c r="B253" i="2"/>
  <c r="C253" i="2"/>
  <c r="G253" i="2" s="1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G329" i="2" s="1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G343" i="2" s="1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G358" i="2" s="1"/>
  <c r="B359" i="2"/>
  <c r="C359" i="2"/>
  <c r="B360" i="2"/>
  <c r="C360" i="2"/>
  <c r="B361" i="2"/>
  <c r="C361" i="2"/>
  <c r="B362" i="2"/>
  <c r="C362" i="2"/>
  <c r="B363" i="2"/>
  <c r="C363" i="2"/>
  <c r="B364" i="2"/>
  <c r="C364" i="2"/>
  <c r="B365" i="2"/>
  <c r="C365" i="2"/>
  <c r="B366" i="2"/>
  <c r="C366" i="2"/>
  <c r="B367" i="2"/>
  <c r="C367" i="2"/>
  <c r="B368" i="2"/>
  <c r="C368" i="2"/>
  <c r="B369" i="2"/>
  <c r="C369" i="2"/>
  <c r="B370" i="2"/>
  <c r="C370" i="2"/>
  <c r="B371" i="2"/>
  <c r="C371" i="2"/>
  <c r="B372" i="2"/>
  <c r="C372" i="2"/>
  <c r="B373" i="2"/>
  <c r="C373" i="2"/>
  <c r="B374" i="2"/>
  <c r="C374" i="2"/>
  <c r="B375" i="2"/>
  <c r="C375" i="2"/>
  <c r="B376" i="2"/>
  <c r="C376" i="2"/>
  <c r="B377" i="2"/>
  <c r="C377" i="2"/>
  <c r="B378" i="2"/>
  <c r="C378" i="2"/>
  <c r="B379" i="2"/>
  <c r="C379" i="2"/>
  <c r="B380" i="2"/>
  <c r="C380" i="2"/>
  <c r="B381" i="2"/>
  <c r="C381" i="2"/>
  <c r="B382" i="2"/>
  <c r="C382" i="2"/>
  <c r="B383" i="2"/>
  <c r="C383" i="2"/>
  <c r="B384" i="2"/>
  <c r="C384" i="2"/>
  <c r="B385" i="2"/>
  <c r="C385" i="2"/>
  <c r="B386" i="2"/>
  <c r="C386" i="2"/>
  <c r="B387" i="2"/>
  <c r="C387" i="2"/>
  <c r="B388" i="2"/>
  <c r="C388" i="2"/>
  <c r="B389" i="2"/>
  <c r="C389" i="2"/>
  <c r="B390" i="2"/>
  <c r="C390" i="2"/>
  <c r="B391" i="2"/>
  <c r="C391" i="2"/>
  <c r="G391" i="2" s="1"/>
  <c r="B392" i="2"/>
  <c r="C392" i="2"/>
  <c r="B393" i="2"/>
  <c r="C393" i="2"/>
  <c r="B394" i="2"/>
  <c r="C394" i="2"/>
  <c r="B395" i="2"/>
  <c r="C395" i="2"/>
  <c r="B396" i="2"/>
  <c r="C396" i="2"/>
  <c r="B397" i="2"/>
  <c r="C397" i="2"/>
  <c r="B398" i="2"/>
  <c r="C398" i="2"/>
  <c r="B399" i="2"/>
  <c r="C399" i="2"/>
  <c r="B400" i="2"/>
  <c r="C400" i="2"/>
  <c r="B401" i="2"/>
  <c r="C401" i="2"/>
  <c r="B402" i="2"/>
  <c r="C402" i="2"/>
  <c r="B403" i="2"/>
  <c r="C403" i="2"/>
  <c r="B404" i="2"/>
  <c r="C404" i="2"/>
  <c r="B405" i="2"/>
  <c r="C405" i="2"/>
  <c r="B406" i="2"/>
  <c r="C406" i="2"/>
  <c r="B407" i="2"/>
  <c r="C407" i="2"/>
  <c r="B408" i="2"/>
  <c r="C408" i="2"/>
  <c r="B409" i="2"/>
  <c r="C409" i="2"/>
  <c r="B410" i="2"/>
  <c r="C410" i="2"/>
  <c r="B411" i="2"/>
  <c r="C411" i="2"/>
  <c r="B412" i="2"/>
  <c r="C412" i="2"/>
  <c r="B413" i="2"/>
  <c r="C413" i="2"/>
  <c r="B414" i="2"/>
  <c r="C414" i="2"/>
  <c r="B415" i="2"/>
  <c r="C415" i="2"/>
  <c r="B416" i="2"/>
  <c r="C416" i="2"/>
  <c r="G416" i="2" s="1"/>
  <c r="B417" i="2"/>
  <c r="C417" i="2"/>
  <c r="B418" i="2"/>
  <c r="C418" i="2"/>
  <c r="B419" i="2"/>
  <c r="C419" i="2"/>
  <c r="G419" i="2" s="1"/>
  <c r="B420" i="2"/>
  <c r="C420" i="2"/>
  <c r="B421" i="2"/>
  <c r="C421" i="2"/>
  <c r="B422" i="2"/>
  <c r="C422" i="2"/>
  <c r="B423" i="2"/>
  <c r="C423" i="2"/>
  <c r="B424" i="2"/>
  <c r="C424" i="2"/>
  <c r="B425" i="2"/>
  <c r="C425" i="2"/>
  <c r="B426" i="2"/>
  <c r="C426" i="2"/>
  <c r="B427" i="2"/>
  <c r="C427" i="2"/>
  <c r="B428" i="2"/>
  <c r="C428" i="2"/>
  <c r="B429" i="2"/>
  <c r="C429" i="2"/>
  <c r="B430" i="2"/>
  <c r="C430" i="2"/>
  <c r="B431" i="2"/>
  <c r="C431" i="2"/>
  <c r="B432" i="2"/>
  <c r="C432" i="2"/>
  <c r="B433" i="2"/>
  <c r="C433" i="2"/>
  <c r="B434" i="2"/>
  <c r="C434" i="2"/>
  <c r="B435" i="2"/>
  <c r="C435" i="2"/>
  <c r="B436" i="2"/>
  <c r="C436" i="2"/>
  <c r="B437" i="2"/>
  <c r="C437" i="2"/>
  <c r="B438" i="2"/>
  <c r="C438" i="2"/>
  <c r="B439" i="2"/>
  <c r="C439" i="2"/>
  <c r="B440" i="2"/>
  <c r="C440" i="2"/>
  <c r="B441" i="2"/>
  <c r="C441" i="2"/>
  <c r="B442" i="2"/>
  <c r="C442" i="2"/>
  <c r="B443" i="2"/>
  <c r="C443" i="2"/>
  <c r="B444" i="2"/>
  <c r="C444" i="2"/>
  <c r="B445" i="2"/>
  <c r="C445" i="2"/>
  <c r="B446" i="2"/>
  <c r="C446" i="2"/>
  <c r="B447" i="2"/>
  <c r="C447" i="2"/>
  <c r="B448" i="2"/>
  <c r="C448" i="2"/>
  <c r="B449" i="2"/>
  <c r="C449" i="2"/>
  <c r="B450" i="2"/>
  <c r="C450" i="2"/>
  <c r="B451" i="2"/>
  <c r="C451" i="2"/>
  <c r="B452" i="2"/>
  <c r="C452" i="2"/>
  <c r="B453" i="2"/>
  <c r="C453" i="2"/>
  <c r="B454" i="2"/>
  <c r="C454" i="2"/>
  <c r="B455" i="2"/>
  <c r="C455" i="2"/>
  <c r="B456" i="2"/>
  <c r="C456" i="2"/>
  <c r="B457" i="2"/>
  <c r="C457" i="2"/>
  <c r="B458" i="2"/>
  <c r="C458" i="2"/>
  <c r="B459" i="2"/>
  <c r="C459" i="2"/>
  <c r="B460" i="2"/>
  <c r="C460" i="2"/>
  <c r="G460" i="2" s="1"/>
  <c r="B461" i="2"/>
  <c r="C461" i="2"/>
  <c r="B462" i="2"/>
  <c r="C462" i="2"/>
  <c r="B463" i="2"/>
  <c r="C463" i="2"/>
  <c r="B464" i="2"/>
  <c r="C464" i="2"/>
  <c r="B465" i="2"/>
  <c r="C465" i="2"/>
  <c r="B466" i="2"/>
  <c r="C466" i="2"/>
  <c r="B467" i="2"/>
  <c r="C467" i="2"/>
  <c r="B468" i="2"/>
  <c r="C468" i="2"/>
  <c r="B469" i="2"/>
  <c r="C469" i="2"/>
  <c r="B470" i="2"/>
  <c r="C470" i="2"/>
  <c r="B471" i="2"/>
  <c r="C471" i="2"/>
  <c r="B472" i="2"/>
  <c r="C472" i="2"/>
  <c r="B473" i="2"/>
  <c r="C473" i="2"/>
  <c r="B474" i="2"/>
  <c r="C474" i="2"/>
  <c r="B475" i="2"/>
  <c r="C475" i="2"/>
  <c r="B476" i="2"/>
  <c r="C476" i="2"/>
  <c r="B477" i="2"/>
  <c r="C477" i="2"/>
  <c r="B478" i="2"/>
  <c r="C478" i="2"/>
  <c r="G478" i="2" s="1"/>
  <c r="B479" i="2"/>
  <c r="C479" i="2"/>
  <c r="B480" i="2"/>
  <c r="C480" i="2"/>
  <c r="B481" i="2"/>
  <c r="C481" i="2"/>
  <c r="B482" i="2"/>
  <c r="C482" i="2"/>
  <c r="B483" i="2"/>
  <c r="C483" i="2"/>
  <c r="B484" i="2"/>
  <c r="C484" i="2"/>
  <c r="B485" i="2"/>
  <c r="C485" i="2"/>
  <c r="B486" i="2"/>
  <c r="C486" i="2"/>
  <c r="B487" i="2"/>
  <c r="C487" i="2"/>
  <c r="B488" i="2"/>
  <c r="C488" i="2"/>
  <c r="B489" i="2"/>
  <c r="C489" i="2"/>
  <c r="B490" i="2"/>
  <c r="C490" i="2"/>
  <c r="B491" i="2"/>
  <c r="C491" i="2"/>
  <c r="B492" i="2"/>
  <c r="C492" i="2"/>
  <c r="B493" i="2"/>
  <c r="C493" i="2"/>
  <c r="B494" i="2"/>
  <c r="C494" i="2"/>
  <c r="B495" i="2"/>
  <c r="C495" i="2"/>
  <c r="B496" i="2"/>
  <c r="C496" i="2"/>
  <c r="B497" i="2"/>
  <c r="C497" i="2"/>
  <c r="B498" i="2"/>
  <c r="C498" i="2"/>
  <c r="B499" i="2"/>
  <c r="C499" i="2"/>
  <c r="B500" i="2"/>
  <c r="C500" i="2"/>
  <c r="B501" i="2"/>
  <c r="C501" i="2"/>
  <c r="B502" i="2"/>
  <c r="C502" i="2"/>
  <c r="B503" i="2"/>
  <c r="C503" i="2"/>
  <c r="B504" i="2"/>
  <c r="C504" i="2"/>
  <c r="B505" i="2"/>
  <c r="C505" i="2"/>
  <c r="B506" i="2"/>
  <c r="C506" i="2"/>
  <c r="B507" i="2"/>
  <c r="C507" i="2"/>
  <c r="B508" i="2"/>
  <c r="C508" i="2"/>
  <c r="B509" i="2"/>
  <c r="C509" i="2"/>
  <c r="B510" i="2"/>
  <c r="C510" i="2"/>
  <c r="B511" i="2"/>
  <c r="C511" i="2"/>
  <c r="B512" i="2"/>
  <c r="C512" i="2"/>
  <c r="B513" i="2"/>
  <c r="C513" i="2"/>
  <c r="B514" i="2"/>
  <c r="C514" i="2"/>
  <c r="B515" i="2"/>
  <c r="C515" i="2"/>
  <c r="B516" i="2"/>
  <c r="C516" i="2"/>
  <c r="B517" i="2"/>
  <c r="C517" i="2"/>
  <c r="B518" i="2"/>
  <c r="C518" i="2"/>
  <c r="B519" i="2"/>
  <c r="C519" i="2"/>
  <c r="B520" i="2"/>
  <c r="C520" i="2"/>
  <c r="B521" i="2"/>
  <c r="C521" i="2"/>
  <c r="B522" i="2"/>
  <c r="C522" i="2"/>
  <c r="B523" i="2"/>
  <c r="C523" i="2"/>
  <c r="B524" i="2"/>
  <c r="C524" i="2"/>
  <c r="B525" i="2"/>
  <c r="C525" i="2"/>
  <c r="B526" i="2"/>
  <c r="C526" i="2"/>
  <c r="B527" i="2"/>
  <c r="C527" i="2"/>
  <c r="B528" i="2"/>
  <c r="C528" i="2"/>
  <c r="B529" i="2"/>
  <c r="C529" i="2"/>
  <c r="B530" i="2"/>
  <c r="C530" i="2"/>
  <c r="B531" i="2"/>
  <c r="C531" i="2"/>
  <c r="B532" i="2"/>
  <c r="C532" i="2"/>
  <c r="B533" i="2"/>
  <c r="C533" i="2"/>
  <c r="B534" i="2"/>
  <c r="C534" i="2"/>
  <c r="B535" i="2"/>
  <c r="C535" i="2"/>
  <c r="B536" i="2"/>
  <c r="C536" i="2"/>
  <c r="B537" i="2"/>
  <c r="C537" i="2"/>
  <c r="B538" i="2"/>
  <c r="C538" i="2"/>
  <c r="B539" i="2"/>
  <c r="C539" i="2"/>
  <c r="B540" i="2"/>
  <c r="C540" i="2"/>
  <c r="B541" i="2"/>
  <c r="C541" i="2"/>
  <c r="B542" i="2"/>
  <c r="C542" i="2"/>
  <c r="B543" i="2"/>
  <c r="C543" i="2"/>
  <c r="B544" i="2"/>
  <c r="C544" i="2"/>
  <c r="B545" i="2"/>
  <c r="C545" i="2"/>
  <c r="B546" i="2"/>
  <c r="C546" i="2"/>
  <c r="B547" i="2"/>
  <c r="C547" i="2"/>
  <c r="G547" i="2" s="1"/>
  <c r="B548" i="2"/>
  <c r="C548" i="2"/>
  <c r="B549" i="2"/>
  <c r="C549" i="2"/>
  <c r="B550" i="2"/>
  <c r="C550" i="2"/>
  <c r="B551" i="2"/>
  <c r="C551" i="2"/>
  <c r="B552" i="2"/>
  <c r="C552" i="2"/>
  <c r="B553" i="2"/>
  <c r="C553" i="2"/>
  <c r="G553" i="2" s="1"/>
  <c r="B554" i="2"/>
  <c r="C554" i="2"/>
  <c r="B555" i="2"/>
  <c r="C555" i="2"/>
  <c r="B556" i="2"/>
  <c r="C556" i="2"/>
  <c r="B557" i="2"/>
  <c r="C557" i="2"/>
  <c r="B558" i="2"/>
  <c r="C558" i="2"/>
  <c r="B559" i="2"/>
  <c r="C559" i="2"/>
  <c r="B560" i="2"/>
  <c r="C560" i="2"/>
  <c r="B561" i="2"/>
  <c r="C561" i="2"/>
  <c r="B562" i="2"/>
  <c r="C562" i="2"/>
  <c r="B563" i="2"/>
  <c r="C563" i="2"/>
  <c r="B564" i="2"/>
  <c r="C564" i="2"/>
  <c r="B565" i="2"/>
  <c r="C565" i="2"/>
  <c r="B566" i="2"/>
  <c r="C566" i="2"/>
  <c r="B567" i="2"/>
  <c r="C567" i="2"/>
  <c r="B568" i="2"/>
  <c r="C568" i="2"/>
  <c r="B569" i="2"/>
  <c r="C569" i="2"/>
  <c r="B570" i="2"/>
  <c r="C570" i="2"/>
  <c r="B571" i="2"/>
  <c r="C571" i="2"/>
  <c r="B572" i="2"/>
  <c r="C572" i="2"/>
  <c r="B573" i="2"/>
  <c r="C573" i="2"/>
  <c r="B574" i="2"/>
  <c r="C574" i="2"/>
  <c r="B575" i="2"/>
  <c r="C575" i="2"/>
  <c r="G575" i="2" s="1"/>
  <c r="B576" i="2"/>
  <c r="C576" i="2"/>
  <c r="B577" i="2"/>
  <c r="C577" i="2"/>
  <c r="B578" i="2"/>
  <c r="C578" i="2"/>
  <c r="G578" i="2" s="1"/>
  <c r="B579" i="2"/>
  <c r="C579" i="2"/>
  <c r="B580" i="2"/>
  <c r="C580" i="2"/>
  <c r="B581" i="2"/>
  <c r="C581" i="2"/>
  <c r="B582" i="2"/>
  <c r="C582" i="2"/>
  <c r="B583" i="2"/>
  <c r="C583" i="2"/>
  <c r="B584" i="2"/>
  <c r="C584" i="2"/>
  <c r="G584" i="2" s="1"/>
  <c r="B585" i="2"/>
  <c r="C585" i="2"/>
  <c r="B586" i="2"/>
  <c r="C586" i="2"/>
  <c r="B587" i="2"/>
  <c r="C587" i="2"/>
  <c r="B588" i="2"/>
  <c r="C588" i="2"/>
  <c r="B589" i="2"/>
  <c r="C589" i="2"/>
  <c r="B590" i="2"/>
  <c r="C590" i="2"/>
  <c r="G590" i="2" s="1"/>
  <c r="B591" i="2"/>
  <c r="C591" i="2"/>
  <c r="B592" i="2"/>
  <c r="C592" i="2"/>
  <c r="B593" i="2"/>
  <c r="C593" i="2"/>
  <c r="G593" i="2" s="1"/>
  <c r="B594" i="2"/>
  <c r="C594" i="2"/>
  <c r="B595" i="2"/>
  <c r="C595" i="2"/>
  <c r="B596" i="2"/>
  <c r="C596" i="2"/>
  <c r="B597" i="2"/>
  <c r="C597" i="2"/>
  <c r="B598" i="2"/>
  <c r="C598" i="2"/>
  <c r="B599" i="2"/>
  <c r="C599" i="2"/>
  <c r="B600" i="2"/>
  <c r="C600" i="2"/>
  <c r="B601" i="2"/>
  <c r="C601" i="2"/>
  <c r="B602" i="2"/>
  <c r="C602" i="2"/>
  <c r="B603" i="2"/>
  <c r="C603" i="2"/>
  <c r="B604" i="2"/>
  <c r="C604" i="2"/>
  <c r="B605" i="2"/>
  <c r="C605" i="2"/>
  <c r="B606" i="2"/>
  <c r="C606" i="2"/>
  <c r="B607" i="2"/>
  <c r="C607" i="2"/>
  <c r="B608" i="2"/>
  <c r="C608" i="2"/>
  <c r="B609" i="2"/>
  <c r="C609" i="2"/>
  <c r="B610" i="2"/>
  <c r="C610" i="2"/>
  <c r="B611" i="2"/>
  <c r="C611" i="2"/>
  <c r="B612" i="2"/>
  <c r="C612" i="2"/>
  <c r="B613" i="2"/>
  <c r="C613" i="2"/>
  <c r="G613" i="2" s="1"/>
  <c r="B614" i="2"/>
  <c r="C614" i="2"/>
  <c r="B615" i="2"/>
  <c r="C615" i="2"/>
  <c r="B616" i="2"/>
  <c r="C616" i="2"/>
  <c r="B617" i="2"/>
  <c r="C617" i="2"/>
  <c r="B618" i="2"/>
  <c r="C618" i="2"/>
  <c r="B619" i="2"/>
  <c r="C619" i="2"/>
  <c r="B620" i="2"/>
  <c r="C620" i="2"/>
  <c r="B621" i="2"/>
  <c r="C621" i="2"/>
  <c r="B622" i="2"/>
  <c r="C622" i="2"/>
  <c r="B623" i="2"/>
  <c r="C623" i="2"/>
  <c r="B624" i="2"/>
  <c r="C624" i="2"/>
  <c r="B625" i="2"/>
  <c r="C625" i="2"/>
  <c r="B626" i="2"/>
  <c r="C626" i="2"/>
  <c r="B627" i="2"/>
  <c r="C627" i="2"/>
  <c r="B628" i="2"/>
  <c r="C628" i="2"/>
  <c r="B629" i="2"/>
  <c r="C629" i="2"/>
  <c r="B630" i="2"/>
  <c r="C630" i="2"/>
  <c r="B631" i="2"/>
  <c r="C631" i="2"/>
  <c r="B632" i="2"/>
  <c r="C632" i="2"/>
  <c r="B633" i="2"/>
  <c r="C633" i="2"/>
  <c r="B634" i="2"/>
  <c r="C634" i="2"/>
  <c r="B635" i="2"/>
  <c r="C635" i="2"/>
  <c r="B636" i="2"/>
  <c r="C636" i="2"/>
  <c r="B637" i="2"/>
  <c r="C637" i="2"/>
  <c r="B638" i="2"/>
  <c r="C638" i="2"/>
  <c r="G638" i="2" s="1"/>
  <c r="B639" i="2"/>
  <c r="C639" i="2"/>
  <c r="B640" i="2"/>
  <c r="C640" i="2"/>
  <c r="B641" i="2"/>
  <c r="C641" i="2"/>
  <c r="B642" i="2"/>
  <c r="C642" i="2"/>
  <c r="B643" i="2"/>
  <c r="C643" i="2"/>
  <c r="B644" i="2"/>
  <c r="C644" i="2"/>
  <c r="B645" i="2"/>
  <c r="C645" i="2"/>
  <c r="B646" i="2"/>
  <c r="C646" i="2"/>
  <c r="B647" i="2"/>
  <c r="C647" i="2"/>
  <c r="B648" i="2"/>
  <c r="C648" i="2"/>
  <c r="B649" i="2"/>
  <c r="C649" i="2"/>
  <c r="B650" i="2"/>
  <c r="C650" i="2"/>
  <c r="B651" i="2"/>
  <c r="C651" i="2"/>
  <c r="B652" i="2"/>
  <c r="C652" i="2"/>
  <c r="B653" i="2"/>
  <c r="C653" i="2"/>
  <c r="B654" i="2"/>
  <c r="C654" i="2"/>
  <c r="B655" i="2"/>
  <c r="C655" i="2"/>
  <c r="B656" i="2"/>
  <c r="C656" i="2"/>
  <c r="B657" i="2"/>
  <c r="C657" i="2"/>
  <c r="B658" i="2"/>
  <c r="C658" i="2"/>
  <c r="B659" i="2"/>
  <c r="C659" i="2"/>
  <c r="B660" i="2"/>
  <c r="C660" i="2"/>
  <c r="B661" i="2"/>
  <c r="C661" i="2"/>
  <c r="B662" i="2"/>
  <c r="C662" i="2"/>
  <c r="B663" i="2"/>
  <c r="C663" i="2"/>
  <c r="B664" i="2"/>
  <c r="C664" i="2"/>
  <c r="B665" i="2"/>
  <c r="C665" i="2"/>
  <c r="B666" i="2"/>
  <c r="C666" i="2"/>
  <c r="B667" i="2"/>
  <c r="C667" i="2"/>
  <c r="B668" i="2"/>
  <c r="C668" i="2"/>
  <c r="B669" i="2"/>
  <c r="C669" i="2"/>
  <c r="B670" i="2"/>
  <c r="C670" i="2"/>
  <c r="B671" i="2"/>
  <c r="C671" i="2"/>
  <c r="B672" i="2"/>
  <c r="C672" i="2"/>
  <c r="B673" i="2"/>
  <c r="C673" i="2"/>
  <c r="B674" i="2"/>
  <c r="C674" i="2"/>
  <c r="B675" i="2"/>
  <c r="C675" i="2"/>
  <c r="B676" i="2"/>
  <c r="C676" i="2"/>
  <c r="B677" i="2"/>
  <c r="C677" i="2"/>
  <c r="B678" i="2"/>
  <c r="C678" i="2"/>
  <c r="B679" i="2"/>
  <c r="C679" i="2"/>
  <c r="B680" i="2"/>
  <c r="C680" i="2"/>
  <c r="B681" i="2"/>
  <c r="C681" i="2"/>
  <c r="B682" i="2"/>
  <c r="C682" i="2"/>
  <c r="B683" i="2"/>
  <c r="C683" i="2"/>
  <c r="B684" i="2"/>
  <c r="C684" i="2"/>
  <c r="B685" i="2"/>
  <c r="C685" i="2"/>
  <c r="B686" i="2"/>
  <c r="C686" i="2"/>
  <c r="B687" i="2"/>
  <c r="C687" i="2"/>
  <c r="B688" i="2"/>
  <c r="C688" i="2"/>
  <c r="G688" i="2" s="1"/>
  <c r="B689" i="2"/>
  <c r="C689" i="2"/>
  <c r="B690" i="2"/>
  <c r="C690" i="2"/>
  <c r="B691" i="2"/>
  <c r="C691" i="2"/>
  <c r="G691" i="2" s="1"/>
  <c r="B692" i="2"/>
  <c r="C692" i="2"/>
  <c r="B693" i="2"/>
  <c r="C693" i="2"/>
  <c r="B694" i="2"/>
  <c r="C694" i="2"/>
  <c r="B695" i="2"/>
  <c r="C695" i="2"/>
  <c r="B696" i="2"/>
  <c r="C696" i="2"/>
  <c r="B697" i="2"/>
  <c r="C697" i="2"/>
  <c r="B698" i="2"/>
  <c r="C698" i="2"/>
  <c r="B699" i="2"/>
  <c r="C699" i="2"/>
  <c r="B700" i="2"/>
  <c r="C700" i="2"/>
  <c r="B701" i="2"/>
  <c r="C701" i="2"/>
  <c r="B702" i="2"/>
  <c r="C702" i="2"/>
  <c r="B703" i="2"/>
  <c r="C703" i="2"/>
  <c r="B704" i="2"/>
  <c r="C704" i="2"/>
  <c r="B705" i="2"/>
  <c r="C705" i="2"/>
  <c r="B706" i="2"/>
  <c r="C706" i="2"/>
  <c r="B707" i="2"/>
  <c r="C707" i="2"/>
  <c r="B708" i="2"/>
  <c r="C708" i="2"/>
  <c r="B709" i="2"/>
  <c r="C709" i="2"/>
  <c r="B710" i="2"/>
  <c r="C710" i="2"/>
  <c r="B711" i="2"/>
  <c r="C711" i="2"/>
  <c r="B712" i="2"/>
  <c r="C712" i="2"/>
  <c r="B713" i="2"/>
  <c r="C713" i="2"/>
  <c r="B714" i="2"/>
  <c r="C714" i="2"/>
  <c r="B715" i="2"/>
  <c r="C715" i="2"/>
  <c r="B716" i="2"/>
  <c r="C716" i="2"/>
  <c r="B717" i="2"/>
  <c r="C717" i="2"/>
  <c r="B718" i="2"/>
  <c r="C718" i="2"/>
  <c r="B719" i="2"/>
  <c r="C719" i="2"/>
  <c r="B720" i="2"/>
  <c r="C720" i="2"/>
  <c r="B721" i="2"/>
  <c r="C721" i="2"/>
  <c r="B722" i="2"/>
  <c r="C722" i="2"/>
  <c r="B723" i="2"/>
  <c r="C723" i="2"/>
  <c r="B724" i="2"/>
  <c r="C724" i="2"/>
  <c r="G724" i="2" s="1"/>
  <c r="B725" i="2"/>
  <c r="C725" i="2"/>
  <c r="B726" i="2"/>
  <c r="C726" i="2"/>
  <c r="B727" i="2"/>
  <c r="C727" i="2"/>
  <c r="B728" i="2"/>
  <c r="C728" i="2"/>
  <c r="B729" i="2"/>
  <c r="C729" i="2"/>
  <c r="B730" i="2"/>
  <c r="C730" i="2"/>
  <c r="B731" i="2"/>
  <c r="C731" i="2"/>
  <c r="B732" i="2"/>
  <c r="C732" i="2"/>
  <c r="B733" i="2"/>
  <c r="C733" i="2"/>
  <c r="B734" i="2"/>
  <c r="C734" i="2"/>
  <c r="B735" i="2"/>
  <c r="C735" i="2"/>
  <c r="B736" i="2"/>
  <c r="C736" i="2"/>
  <c r="B737" i="2"/>
  <c r="C737" i="2"/>
  <c r="B738" i="2"/>
  <c r="C738" i="2"/>
  <c r="B739" i="2"/>
  <c r="C739" i="2"/>
  <c r="B740" i="2"/>
  <c r="C740" i="2"/>
  <c r="B741" i="2"/>
  <c r="C741" i="2"/>
  <c r="B742" i="2"/>
  <c r="C742" i="2"/>
  <c r="B743" i="2"/>
  <c r="C743" i="2"/>
  <c r="B744" i="2"/>
  <c r="C744" i="2"/>
  <c r="B745" i="2"/>
  <c r="C745" i="2"/>
  <c r="B746" i="2"/>
  <c r="C746" i="2"/>
  <c r="B747" i="2"/>
  <c r="C747" i="2"/>
  <c r="B748" i="2"/>
  <c r="C748" i="2"/>
  <c r="B749" i="2"/>
  <c r="C749" i="2"/>
  <c r="B750" i="2"/>
  <c r="C750" i="2"/>
  <c r="B751" i="2"/>
  <c r="C751" i="2"/>
  <c r="B752" i="2"/>
  <c r="C752" i="2"/>
  <c r="B753" i="2"/>
  <c r="C753" i="2"/>
  <c r="B754" i="2"/>
  <c r="C754" i="2"/>
  <c r="B755" i="2"/>
  <c r="C755" i="2"/>
  <c r="B756" i="2"/>
  <c r="C756" i="2"/>
  <c r="B757" i="2"/>
  <c r="C757" i="2"/>
  <c r="B758" i="2"/>
  <c r="C758" i="2"/>
  <c r="B759" i="2"/>
  <c r="C759" i="2"/>
  <c r="B760" i="2"/>
  <c r="C760" i="2"/>
  <c r="B761" i="2"/>
  <c r="C761" i="2"/>
  <c r="B762" i="2"/>
  <c r="C762" i="2"/>
  <c r="B763" i="2"/>
  <c r="C763" i="2"/>
  <c r="B764" i="2"/>
  <c r="C764" i="2"/>
  <c r="B765" i="2"/>
  <c r="C765" i="2"/>
  <c r="B766" i="2"/>
  <c r="C766" i="2"/>
  <c r="B767" i="2"/>
  <c r="C767" i="2"/>
  <c r="B768" i="2"/>
  <c r="C768" i="2"/>
  <c r="B769" i="2"/>
  <c r="C769" i="2"/>
  <c r="B770" i="2"/>
  <c r="C770" i="2"/>
  <c r="G770" i="2" s="1"/>
  <c r="B771" i="2"/>
  <c r="C771" i="2"/>
  <c r="B772" i="2"/>
  <c r="C772" i="2"/>
  <c r="B773" i="2"/>
  <c r="C773" i="2"/>
  <c r="B774" i="2"/>
  <c r="C774" i="2"/>
  <c r="B775" i="2"/>
  <c r="C775" i="2"/>
  <c r="B776" i="2"/>
  <c r="C776" i="2"/>
  <c r="B777" i="2"/>
  <c r="C777" i="2"/>
  <c r="B778" i="2"/>
  <c r="C778" i="2"/>
  <c r="G778" i="2" s="1"/>
  <c r="B779" i="2"/>
  <c r="C779" i="2"/>
  <c r="B780" i="2"/>
  <c r="C780" i="2"/>
  <c r="B781" i="2"/>
  <c r="C781" i="2"/>
  <c r="B782" i="2"/>
  <c r="C782" i="2"/>
  <c r="B783" i="2"/>
  <c r="C783" i="2"/>
  <c r="B784" i="2"/>
  <c r="C784" i="2"/>
  <c r="B785" i="2"/>
  <c r="C785" i="2"/>
  <c r="B786" i="2"/>
  <c r="C786" i="2"/>
  <c r="B787" i="2"/>
  <c r="C787" i="2"/>
  <c r="B788" i="2"/>
  <c r="C788" i="2"/>
  <c r="B789" i="2"/>
  <c r="C789" i="2"/>
  <c r="B790" i="2"/>
  <c r="C790" i="2"/>
  <c r="B791" i="2"/>
  <c r="C791" i="2"/>
  <c r="B792" i="2"/>
  <c r="C792" i="2"/>
  <c r="B793" i="2"/>
  <c r="C793" i="2"/>
  <c r="B794" i="2"/>
  <c r="C794" i="2"/>
  <c r="B795" i="2"/>
  <c r="C795" i="2"/>
  <c r="B796" i="2"/>
  <c r="C796" i="2"/>
  <c r="G796" i="2" s="1"/>
  <c r="B797" i="2"/>
  <c r="C797" i="2"/>
  <c r="B798" i="2"/>
  <c r="C798" i="2"/>
  <c r="B799" i="2"/>
  <c r="C799" i="2"/>
  <c r="G799" i="2" s="1"/>
  <c r="B800" i="2"/>
  <c r="C800" i="2"/>
  <c r="B801" i="2"/>
  <c r="C801" i="2"/>
  <c r="B802" i="2"/>
  <c r="C802" i="2"/>
  <c r="B803" i="2"/>
  <c r="C803" i="2"/>
  <c r="B804" i="2"/>
  <c r="C804" i="2"/>
  <c r="B805" i="2"/>
  <c r="C805" i="2"/>
  <c r="B806" i="2"/>
  <c r="C806" i="2"/>
  <c r="B807" i="2"/>
  <c r="C807" i="2"/>
  <c r="B808" i="2"/>
  <c r="C808" i="2"/>
  <c r="B809" i="2"/>
  <c r="C809" i="2"/>
  <c r="B810" i="2"/>
  <c r="C810" i="2"/>
  <c r="B811" i="2"/>
  <c r="C811" i="2"/>
  <c r="B812" i="2"/>
  <c r="C812" i="2"/>
  <c r="B813" i="2"/>
  <c r="C813" i="2"/>
  <c r="G813" i="2" s="1"/>
  <c r="B814" i="2"/>
  <c r="C814" i="2"/>
  <c r="B815" i="2"/>
  <c r="C815" i="2"/>
  <c r="B816" i="2"/>
  <c r="C816" i="2"/>
  <c r="B817" i="2"/>
  <c r="C817" i="2"/>
  <c r="B818" i="2"/>
  <c r="C818" i="2"/>
  <c r="B819" i="2"/>
  <c r="C819" i="2"/>
  <c r="B820" i="2"/>
  <c r="C820" i="2"/>
  <c r="B821" i="2"/>
  <c r="C821" i="2"/>
  <c r="B822" i="2"/>
  <c r="C822" i="2"/>
  <c r="B823" i="2"/>
  <c r="C823" i="2"/>
  <c r="B824" i="2"/>
  <c r="C824" i="2"/>
  <c r="B825" i="2"/>
  <c r="C825" i="2"/>
  <c r="B826" i="2"/>
  <c r="C826" i="2"/>
  <c r="B827" i="2"/>
  <c r="C827" i="2"/>
  <c r="B828" i="2"/>
  <c r="C828" i="2"/>
  <c r="B829" i="2"/>
  <c r="C829" i="2"/>
  <c r="B830" i="2"/>
  <c r="C830" i="2"/>
  <c r="B831" i="2"/>
  <c r="C831" i="2"/>
  <c r="B832" i="2"/>
  <c r="C832" i="2"/>
  <c r="B833" i="2"/>
  <c r="C833" i="2"/>
  <c r="G833" i="2" s="1"/>
  <c r="B834" i="2"/>
  <c r="C834" i="2"/>
  <c r="B835" i="2"/>
  <c r="C835" i="2"/>
  <c r="B836" i="2"/>
  <c r="C836" i="2"/>
  <c r="B837" i="2"/>
  <c r="C837" i="2"/>
  <c r="B838" i="2"/>
  <c r="C838" i="2"/>
  <c r="B839" i="2"/>
  <c r="C839" i="2"/>
  <c r="B840" i="2"/>
  <c r="C840" i="2"/>
  <c r="B841" i="2"/>
  <c r="C841" i="2"/>
  <c r="B842" i="2"/>
  <c r="C842" i="2"/>
  <c r="B843" i="2"/>
  <c r="C843" i="2"/>
  <c r="B844" i="2"/>
  <c r="C844" i="2"/>
  <c r="B845" i="2"/>
  <c r="C845" i="2"/>
  <c r="B846" i="2"/>
  <c r="C846" i="2"/>
  <c r="B847" i="2"/>
  <c r="C847" i="2"/>
  <c r="B848" i="2"/>
  <c r="C848" i="2"/>
  <c r="B849" i="2"/>
  <c r="C849" i="2"/>
  <c r="B850" i="2"/>
  <c r="C850" i="2"/>
  <c r="B851" i="2"/>
  <c r="C851" i="2"/>
  <c r="B852" i="2"/>
  <c r="C852" i="2"/>
  <c r="B853" i="2"/>
  <c r="C853" i="2"/>
  <c r="B854" i="2"/>
  <c r="C854" i="2"/>
  <c r="B855" i="2"/>
  <c r="C855" i="2"/>
  <c r="B856" i="2"/>
  <c r="C856" i="2"/>
  <c r="B857" i="2"/>
  <c r="C857" i="2"/>
  <c r="B858" i="2"/>
  <c r="C858" i="2"/>
  <c r="B859" i="2"/>
  <c r="C859" i="2"/>
  <c r="B860" i="2"/>
  <c r="C860" i="2"/>
  <c r="B861" i="2"/>
  <c r="C861" i="2"/>
  <c r="B862" i="2"/>
  <c r="C862" i="2"/>
  <c r="B863" i="2"/>
  <c r="C863" i="2"/>
  <c r="B864" i="2"/>
  <c r="C864" i="2"/>
  <c r="B865" i="2"/>
  <c r="C865" i="2"/>
  <c r="G865" i="2" s="1"/>
  <c r="B866" i="2"/>
  <c r="C866" i="2"/>
  <c r="B867" i="2"/>
  <c r="C867" i="2"/>
  <c r="B868" i="2"/>
  <c r="C868" i="2"/>
  <c r="B869" i="2"/>
  <c r="C869" i="2"/>
  <c r="B870" i="2"/>
  <c r="C870" i="2"/>
  <c r="B871" i="2"/>
  <c r="C871" i="2"/>
  <c r="B872" i="2"/>
  <c r="C872" i="2"/>
  <c r="G872" i="2" s="1"/>
  <c r="B873" i="2"/>
  <c r="C873" i="2"/>
  <c r="B874" i="2"/>
  <c r="C874" i="2"/>
  <c r="B875" i="2"/>
  <c r="C875" i="2"/>
  <c r="B876" i="2"/>
  <c r="C876" i="2"/>
  <c r="B877" i="2"/>
  <c r="C877" i="2"/>
  <c r="B878" i="2"/>
  <c r="C878" i="2"/>
  <c r="B879" i="2"/>
  <c r="C879" i="2"/>
  <c r="B880" i="2"/>
  <c r="C880" i="2"/>
  <c r="B881" i="2"/>
  <c r="C881" i="2"/>
  <c r="B882" i="2"/>
  <c r="C882" i="2"/>
  <c r="B883" i="2"/>
  <c r="C883" i="2"/>
  <c r="B884" i="2"/>
  <c r="C884" i="2"/>
  <c r="B885" i="2"/>
  <c r="C885" i="2"/>
  <c r="B886" i="2"/>
  <c r="C886" i="2"/>
  <c r="B887" i="2"/>
  <c r="C887" i="2"/>
  <c r="B888" i="2"/>
  <c r="C888" i="2"/>
  <c r="B889" i="2"/>
  <c r="C889" i="2"/>
  <c r="B890" i="2"/>
  <c r="C890" i="2"/>
  <c r="G890" i="2" s="1"/>
  <c r="B891" i="2"/>
  <c r="C891" i="2"/>
  <c r="B892" i="2"/>
  <c r="C892" i="2"/>
  <c r="B893" i="2"/>
  <c r="C893" i="2"/>
  <c r="B894" i="2"/>
  <c r="C894" i="2"/>
  <c r="B895" i="2"/>
  <c r="C895" i="2"/>
  <c r="B896" i="2"/>
  <c r="C896" i="2"/>
  <c r="B897" i="2"/>
  <c r="C897" i="2"/>
  <c r="B898" i="2"/>
  <c r="C898" i="2"/>
  <c r="B899" i="2"/>
  <c r="C899" i="2"/>
  <c r="B900" i="2"/>
  <c r="C900" i="2"/>
  <c r="B901" i="2"/>
  <c r="C901" i="2"/>
  <c r="B902" i="2"/>
  <c r="C902" i="2"/>
  <c r="B903" i="2"/>
  <c r="C903" i="2"/>
  <c r="B904" i="2"/>
  <c r="C904" i="2"/>
  <c r="B905" i="2"/>
  <c r="C905" i="2"/>
  <c r="B906" i="2"/>
  <c r="C906" i="2"/>
  <c r="B907" i="2"/>
  <c r="C907" i="2"/>
  <c r="B908" i="2"/>
  <c r="C908" i="2"/>
  <c r="B909" i="2"/>
  <c r="C909" i="2"/>
  <c r="B910" i="2"/>
  <c r="C910" i="2"/>
  <c r="B911" i="2"/>
  <c r="C911" i="2"/>
  <c r="B912" i="2"/>
  <c r="C912" i="2"/>
  <c r="B913" i="2"/>
  <c r="C913" i="2"/>
  <c r="B914" i="2"/>
  <c r="C914" i="2"/>
  <c r="B915" i="2"/>
  <c r="C915" i="2"/>
  <c r="B916" i="2"/>
  <c r="C916" i="2"/>
  <c r="B917" i="2"/>
  <c r="C917" i="2"/>
  <c r="B918" i="2"/>
  <c r="C918" i="2"/>
  <c r="B919" i="2"/>
  <c r="C919" i="2"/>
  <c r="B920" i="2"/>
  <c r="C920" i="2"/>
  <c r="B921" i="2"/>
  <c r="C921" i="2"/>
  <c r="B922" i="2"/>
  <c r="C922" i="2"/>
  <c r="B923" i="2"/>
  <c r="C923" i="2"/>
  <c r="B924" i="2"/>
  <c r="C924" i="2"/>
  <c r="B925" i="2"/>
  <c r="C925" i="2"/>
  <c r="B926" i="2"/>
  <c r="C926" i="2"/>
  <c r="B927" i="2"/>
  <c r="C927" i="2"/>
  <c r="B928" i="2"/>
  <c r="C928" i="2"/>
  <c r="B929" i="2"/>
  <c r="C929" i="2"/>
  <c r="B930" i="2"/>
  <c r="C930" i="2"/>
  <c r="B931" i="2"/>
  <c r="C931" i="2"/>
  <c r="B932" i="2"/>
  <c r="C932" i="2"/>
  <c r="B933" i="2"/>
  <c r="C933" i="2"/>
  <c r="B934" i="2"/>
  <c r="C934" i="2"/>
  <c r="G934" i="2" s="1"/>
  <c r="B935" i="2"/>
  <c r="C935" i="2"/>
  <c r="B936" i="2"/>
  <c r="C936" i="2"/>
  <c r="B937" i="2"/>
  <c r="C937" i="2"/>
  <c r="B938" i="2"/>
  <c r="C938" i="2"/>
  <c r="B939" i="2"/>
  <c r="C939" i="2"/>
  <c r="B940" i="2"/>
  <c r="C940" i="2"/>
  <c r="B941" i="2"/>
  <c r="C941" i="2"/>
  <c r="B942" i="2"/>
  <c r="C942" i="2"/>
  <c r="B943" i="2"/>
  <c r="C943" i="2"/>
  <c r="B944" i="2"/>
  <c r="C944" i="2"/>
  <c r="B945" i="2"/>
  <c r="C945" i="2"/>
  <c r="B946" i="2"/>
  <c r="C946" i="2"/>
  <c r="B947" i="2"/>
  <c r="C947" i="2"/>
  <c r="B948" i="2"/>
  <c r="C948" i="2"/>
  <c r="B949" i="2"/>
  <c r="C949" i="2"/>
  <c r="B950" i="2"/>
  <c r="C950" i="2"/>
  <c r="B951" i="2"/>
  <c r="C951" i="2"/>
  <c r="B952" i="2"/>
  <c r="C952" i="2"/>
  <c r="B953" i="2"/>
  <c r="C953" i="2"/>
  <c r="B954" i="2"/>
  <c r="C954" i="2"/>
  <c r="B955" i="2"/>
  <c r="C955" i="2"/>
  <c r="B956" i="2"/>
  <c r="C956" i="2"/>
  <c r="B957" i="2"/>
  <c r="C957" i="2"/>
  <c r="B958" i="2"/>
  <c r="C958" i="2"/>
  <c r="B959" i="2"/>
  <c r="C959" i="2"/>
  <c r="B960" i="2"/>
  <c r="C960" i="2"/>
  <c r="B961" i="2"/>
  <c r="C961" i="2"/>
  <c r="B962" i="2"/>
  <c r="C962" i="2"/>
  <c r="B963" i="2"/>
  <c r="C963" i="2"/>
  <c r="B964" i="2"/>
  <c r="C964" i="2"/>
  <c r="B965" i="2"/>
  <c r="C965" i="2"/>
  <c r="B966" i="2"/>
  <c r="C966" i="2"/>
  <c r="B967" i="2"/>
  <c r="C967" i="2"/>
  <c r="B968" i="2"/>
  <c r="C968" i="2"/>
  <c r="B969" i="2"/>
  <c r="C969" i="2"/>
  <c r="B970" i="2"/>
  <c r="C970" i="2"/>
  <c r="B971" i="2"/>
  <c r="C971" i="2"/>
  <c r="B972" i="2"/>
  <c r="C972" i="2"/>
  <c r="B973" i="2"/>
  <c r="C973" i="2"/>
  <c r="B974" i="2"/>
  <c r="C974" i="2"/>
  <c r="B975" i="2"/>
  <c r="C975" i="2"/>
  <c r="B976" i="2"/>
  <c r="C976" i="2"/>
  <c r="B977" i="2"/>
  <c r="C977" i="2"/>
  <c r="G977" i="2" s="1"/>
  <c r="B978" i="2"/>
  <c r="C978" i="2"/>
  <c r="B979" i="2"/>
  <c r="C979" i="2"/>
  <c r="B980" i="2"/>
  <c r="C980" i="2"/>
  <c r="B981" i="2"/>
  <c r="C981" i="2"/>
  <c r="B982" i="2"/>
  <c r="C982" i="2"/>
  <c r="B983" i="2"/>
  <c r="C983" i="2"/>
  <c r="B984" i="2"/>
  <c r="C984" i="2"/>
  <c r="B985" i="2"/>
  <c r="C985" i="2"/>
  <c r="G985" i="2" s="1"/>
  <c r="B986" i="2"/>
  <c r="C986" i="2"/>
  <c r="G986" i="2" s="1"/>
  <c r="B987" i="2"/>
  <c r="C987" i="2"/>
  <c r="B988" i="2"/>
  <c r="C988" i="2"/>
  <c r="B989" i="2"/>
  <c r="C989" i="2"/>
  <c r="B990" i="2"/>
  <c r="C990" i="2"/>
  <c r="B991" i="2"/>
  <c r="C991" i="2"/>
  <c r="G991" i="2" s="1"/>
  <c r="B992" i="2"/>
  <c r="C992" i="2"/>
  <c r="G992" i="2" s="1"/>
  <c r="B993" i="2"/>
  <c r="C993" i="2"/>
  <c r="B994" i="2"/>
  <c r="C994" i="2"/>
  <c r="G994" i="2" s="1"/>
  <c r="B995" i="2"/>
  <c r="C995" i="2"/>
  <c r="B996" i="2"/>
  <c r="C996" i="2"/>
  <c r="B997" i="2"/>
  <c r="C997" i="2"/>
  <c r="B998" i="2"/>
  <c r="C998" i="2"/>
  <c r="G998" i="2" s="1"/>
  <c r="A1000" i="2"/>
  <c r="B18" i="2"/>
  <c r="H1000" i="1"/>
  <c r="H999" i="1"/>
  <c r="F997" i="2"/>
  <c r="H998" i="1"/>
  <c r="F996" i="2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F976" i="2"/>
  <c r="G976" i="2" s="1"/>
  <c r="H977" i="1"/>
  <c r="H976" i="1"/>
  <c r="H975" i="1"/>
  <c r="H974" i="1"/>
  <c r="H973" i="1"/>
  <c r="H972" i="1"/>
  <c r="H971" i="1"/>
  <c r="H970" i="1"/>
  <c r="A968" i="2"/>
  <c r="H969" i="1"/>
  <c r="A967" i="2"/>
  <c r="H968" i="1"/>
  <c r="H967" i="1"/>
  <c r="H966" i="1"/>
  <c r="H965" i="1"/>
  <c r="H964" i="1"/>
  <c r="H963" i="1"/>
  <c r="A961" i="2"/>
  <c r="H962" i="1"/>
  <c r="H961" i="1"/>
  <c r="H960" i="1"/>
  <c r="H959" i="1"/>
  <c r="H958" i="1"/>
  <c r="H957" i="1"/>
  <c r="H956" i="1"/>
  <c r="H955" i="1"/>
  <c r="H954" i="1"/>
  <c r="A952" i="2"/>
  <c r="H953" i="1"/>
  <c r="H952" i="1"/>
  <c r="H951" i="1"/>
  <c r="A204" i="2"/>
  <c r="A219" i="2"/>
  <c r="A253" i="2"/>
  <c r="A260" i="2"/>
  <c r="A263" i="2"/>
  <c r="A280" i="2"/>
  <c r="A287" i="2"/>
  <c r="A288" i="2"/>
  <c r="A324" i="2"/>
  <c r="A330" i="2"/>
  <c r="A349" i="2"/>
  <c r="A359" i="2"/>
  <c r="A379" i="2"/>
  <c r="A389" i="2"/>
  <c r="A404" i="2"/>
  <c r="A408" i="2"/>
  <c r="A423" i="2"/>
  <c r="A468" i="2"/>
  <c r="A477" i="2"/>
  <c r="A484" i="2"/>
  <c r="A488" i="2"/>
  <c r="A524" i="2"/>
  <c r="A564" i="2"/>
  <c r="A572" i="2"/>
  <c r="A620" i="2"/>
  <c r="A635" i="2"/>
  <c r="A639" i="2"/>
  <c r="A644" i="2"/>
  <c r="A645" i="2"/>
  <c r="A647" i="2"/>
  <c r="A667" i="2"/>
  <c r="A668" i="2"/>
  <c r="A672" i="2"/>
  <c r="A688" i="2"/>
  <c r="A691" i="2"/>
  <c r="A708" i="2"/>
  <c r="A712" i="2"/>
  <c r="A723" i="2"/>
  <c r="A760" i="2"/>
  <c r="A764" i="2"/>
  <c r="A775" i="2"/>
  <c r="A804" i="2"/>
  <c r="A807" i="2"/>
  <c r="A816" i="2"/>
  <c r="A819" i="2"/>
  <c r="A824" i="2"/>
  <c r="A828" i="2"/>
  <c r="A840" i="2"/>
  <c r="A884" i="2"/>
  <c r="A891" i="2"/>
  <c r="A901" i="2"/>
  <c r="A912" i="2"/>
  <c r="A920" i="2"/>
  <c r="A923" i="2"/>
  <c r="A925" i="2"/>
  <c r="A927" i="2"/>
  <c r="A944" i="2"/>
  <c r="A948" i="2"/>
  <c r="A171" i="2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A80" i="2"/>
  <c r="H81" i="1"/>
  <c r="H80" i="1"/>
  <c r="H79" i="1"/>
  <c r="H78" i="1"/>
  <c r="F76" i="2"/>
  <c r="H77" i="1"/>
  <c r="H76" i="1"/>
  <c r="H75" i="1"/>
  <c r="H74" i="1"/>
  <c r="H73" i="1"/>
  <c r="H72" i="1"/>
  <c r="H71" i="1"/>
  <c r="H70" i="1"/>
  <c r="F68" i="2"/>
  <c r="H69" i="1"/>
  <c r="H68" i="1"/>
  <c r="H67" i="1"/>
  <c r="H66" i="1"/>
  <c r="H65" i="1"/>
  <c r="H64" i="1"/>
  <c r="H63" i="1"/>
  <c r="H62" i="1"/>
  <c r="F60" i="2"/>
  <c r="G60" i="2" s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C18" i="2"/>
  <c r="A10" i="2"/>
  <c r="A11" i="2"/>
  <c r="A12" i="2"/>
  <c r="A13" i="2"/>
  <c r="A14" i="2"/>
  <c r="A15" i="2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F500" i="2"/>
  <c r="H501" i="1"/>
  <c r="H500" i="1"/>
  <c r="H499" i="1"/>
  <c r="H498" i="1"/>
  <c r="H497" i="1"/>
  <c r="H496" i="1"/>
  <c r="H495" i="1"/>
  <c r="H494" i="1"/>
  <c r="H493" i="1"/>
  <c r="H492" i="1"/>
  <c r="H491" i="1"/>
  <c r="F489" i="2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F461" i="2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F448" i="2"/>
  <c r="H449" i="1"/>
  <c r="H448" i="1"/>
  <c r="H447" i="1"/>
  <c r="F445" i="2"/>
  <c r="G445" i="2" s="1"/>
  <c r="H446" i="1"/>
  <c r="H445" i="1"/>
  <c r="H444" i="1"/>
  <c r="H443" i="1"/>
  <c r="H442" i="1"/>
  <c r="H441" i="1"/>
  <c r="H440" i="1"/>
  <c r="H439" i="1"/>
  <c r="H438" i="1"/>
  <c r="H437" i="1"/>
  <c r="H436" i="1"/>
  <c r="F434" i="2"/>
  <c r="H435" i="1"/>
  <c r="H434" i="1"/>
  <c r="H433" i="1"/>
  <c r="F431" i="2"/>
  <c r="H432" i="1"/>
  <c r="H431" i="1"/>
  <c r="H430" i="1"/>
  <c r="H429" i="1"/>
  <c r="H428" i="1"/>
  <c r="H427" i="1"/>
  <c r="F425" i="2"/>
  <c r="H426" i="1"/>
  <c r="H425" i="1"/>
  <c r="H424" i="1"/>
  <c r="H423" i="1"/>
  <c r="F421" i="2"/>
  <c r="G421" i="2" s="1"/>
  <c r="H422" i="1"/>
  <c r="H421" i="1"/>
  <c r="H420" i="1"/>
  <c r="H419" i="1"/>
  <c r="H418" i="1"/>
  <c r="H417" i="1"/>
  <c r="H416" i="1"/>
  <c r="H415" i="1"/>
  <c r="F413" i="2"/>
  <c r="H414" i="1"/>
  <c r="H413" i="1"/>
  <c r="H412" i="1"/>
  <c r="H411" i="1"/>
  <c r="H410" i="1"/>
  <c r="H409" i="1"/>
  <c r="H408" i="1"/>
  <c r="H407" i="1"/>
  <c r="H406" i="1"/>
  <c r="F404" i="2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F382" i="2"/>
  <c r="G382" i="2" s="1"/>
  <c r="H383" i="1"/>
  <c r="H382" i="1"/>
  <c r="H381" i="1"/>
  <c r="H380" i="1"/>
  <c r="H379" i="1"/>
  <c r="F377" i="2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F353" i="2"/>
  <c r="H354" i="1"/>
  <c r="F352" i="2"/>
  <c r="G352" i="2" s="1"/>
  <c r="H353" i="1"/>
  <c r="H352" i="1"/>
  <c r="H351" i="1"/>
  <c r="H350" i="1"/>
  <c r="H349" i="1"/>
  <c r="H348" i="1"/>
  <c r="H347" i="1"/>
  <c r="F345" i="2"/>
  <c r="G345" i="2" s="1"/>
  <c r="H346" i="1"/>
  <c r="H345" i="1"/>
  <c r="H344" i="1"/>
  <c r="H343" i="1"/>
  <c r="F341" i="2"/>
  <c r="H342" i="1"/>
  <c r="H341" i="1"/>
  <c r="H340" i="1"/>
  <c r="H339" i="1"/>
  <c r="H338" i="1"/>
  <c r="H337" i="1"/>
  <c r="H336" i="1"/>
  <c r="H335" i="1"/>
  <c r="H334" i="1"/>
  <c r="F332" i="2"/>
  <c r="H333" i="1"/>
  <c r="H332" i="1"/>
  <c r="H331" i="1"/>
  <c r="H330" i="1"/>
  <c r="F328" i="2"/>
  <c r="G328" i="2" s="1"/>
  <c r="H329" i="1"/>
  <c r="H328" i="1"/>
  <c r="H327" i="1"/>
  <c r="H326" i="1"/>
  <c r="F324" i="2"/>
  <c r="G324" i="2" s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F306" i="2"/>
  <c r="G306" i="2" s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F288" i="2"/>
  <c r="G288" i="2" s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F257" i="2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F227" i="2"/>
  <c r="H228" i="1"/>
  <c r="H227" i="1"/>
  <c r="H226" i="1"/>
  <c r="H225" i="1"/>
  <c r="F223" i="2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F173" i="2"/>
  <c r="H174" i="1"/>
  <c r="H173" i="1"/>
  <c r="H172" i="1"/>
  <c r="H171" i="1"/>
  <c r="H170" i="1"/>
  <c r="H169" i="1"/>
  <c r="H168" i="1"/>
  <c r="H167" i="1"/>
  <c r="H166" i="1"/>
  <c r="H165" i="1"/>
  <c r="H164" i="1"/>
  <c r="H163" i="1"/>
  <c r="A161" i="2"/>
  <c r="H162" i="1"/>
  <c r="H161" i="1"/>
  <c r="F159" i="2"/>
  <c r="H160" i="1"/>
  <c r="H159" i="1"/>
  <c r="H158" i="1"/>
  <c r="H157" i="1"/>
  <c r="H156" i="1"/>
  <c r="H155" i="1"/>
  <c r="H154" i="1"/>
  <c r="H153" i="1"/>
  <c r="H152" i="1"/>
  <c r="H151" i="1"/>
  <c r="F149" i="2"/>
  <c r="H150" i="1"/>
  <c r="A148" i="2"/>
  <c r="H149" i="1"/>
  <c r="H148" i="1"/>
  <c r="H147" i="1"/>
  <c r="H146" i="1"/>
  <c r="H145" i="1"/>
  <c r="H144" i="1"/>
  <c r="H143" i="1"/>
  <c r="H142" i="1"/>
  <c r="H141" i="1"/>
  <c r="A139" i="2"/>
  <c r="H140" i="1"/>
  <c r="H139" i="1"/>
  <c r="H138" i="1"/>
  <c r="F136" i="2"/>
  <c r="G136" i="2" s="1"/>
  <c r="A136" i="2"/>
  <c r="H137" i="1"/>
  <c r="H136" i="1"/>
  <c r="H135" i="1"/>
  <c r="H134" i="1"/>
  <c r="H133" i="1"/>
  <c r="H132" i="1"/>
  <c r="H131" i="1"/>
  <c r="H130" i="1"/>
  <c r="H129" i="1"/>
  <c r="H128" i="1"/>
  <c r="H127" i="1"/>
  <c r="H126" i="1"/>
  <c r="A124" i="2"/>
  <c r="H125" i="1"/>
  <c r="H124" i="1"/>
  <c r="H123" i="1"/>
  <c r="H122" i="1"/>
  <c r="H121" i="1"/>
  <c r="H120" i="1"/>
  <c r="H119" i="1"/>
  <c r="H118" i="1"/>
  <c r="F116" i="2"/>
  <c r="G116" i="2" s="1"/>
  <c r="H117" i="1"/>
  <c r="H116" i="1"/>
  <c r="H115" i="1"/>
  <c r="H114" i="1"/>
  <c r="A112" i="2"/>
  <c r="H113" i="1"/>
  <c r="H112" i="1"/>
  <c r="H111" i="1"/>
  <c r="H110" i="1"/>
  <c r="H109" i="1"/>
  <c r="H108" i="1"/>
  <c r="H107" i="1"/>
  <c r="H106" i="1"/>
  <c r="H105" i="1"/>
  <c r="H104" i="1"/>
  <c r="H103" i="1"/>
  <c r="H102" i="1"/>
  <c r="F100" i="2"/>
  <c r="H101" i="1"/>
  <c r="H100" i="1"/>
  <c r="H99" i="1"/>
  <c r="H98" i="1"/>
  <c r="F96" i="2"/>
  <c r="H31" i="1"/>
  <c r="H30" i="1"/>
  <c r="H29" i="1"/>
  <c r="H28" i="1"/>
  <c r="H27" i="1"/>
  <c r="H26" i="1"/>
  <c r="H25" i="1"/>
  <c r="H24" i="1"/>
  <c r="H23" i="1"/>
  <c r="F21" i="2"/>
  <c r="G21" i="2" s="1"/>
  <c r="H22" i="1"/>
  <c r="H737" i="1"/>
  <c r="H736" i="1"/>
  <c r="H735" i="1"/>
  <c r="H734" i="1"/>
  <c r="H733" i="1"/>
  <c r="H732" i="1"/>
  <c r="H731" i="1"/>
  <c r="F729" i="2"/>
  <c r="G729" i="2" s="1"/>
  <c r="H730" i="1"/>
  <c r="H729" i="1"/>
  <c r="H728" i="1"/>
  <c r="H727" i="1"/>
  <c r="H726" i="1"/>
  <c r="H725" i="1"/>
  <c r="H724" i="1"/>
  <c r="H723" i="1"/>
  <c r="H722" i="1"/>
  <c r="H721" i="1"/>
  <c r="H720" i="1"/>
  <c r="F718" i="2"/>
  <c r="G718" i="2" s="1"/>
  <c r="H719" i="1"/>
  <c r="H718" i="1"/>
  <c r="H717" i="1"/>
  <c r="F715" i="2"/>
  <c r="G715" i="2" s="1"/>
  <c r="H716" i="1"/>
  <c r="H715" i="1"/>
  <c r="H714" i="1"/>
  <c r="H713" i="1"/>
  <c r="H712" i="1"/>
  <c r="F710" i="2"/>
  <c r="H711" i="1"/>
  <c r="H710" i="1"/>
  <c r="H709" i="1"/>
  <c r="H708" i="1"/>
  <c r="H707" i="1"/>
  <c r="F705" i="2"/>
  <c r="G705" i="2" s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F676" i="2"/>
  <c r="G676" i="2" s="1"/>
  <c r="H677" i="1"/>
  <c r="F675" i="2"/>
  <c r="G675" i="2" s="1"/>
  <c r="H676" i="1"/>
  <c r="H675" i="1"/>
  <c r="H674" i="1"/>
  <c r="H673" i="1"/>
  <c r="H672" i="1"/>
  <c r="H671" i="1"/>
  <c r="H670" i="1"/>
  <c r="F668" i="2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F648" i="2"/>
  <c r="H649" i="1"/>
  <c r="H648" i="1"/>
  <c r="F646" i="2"/>
  <c r="H647" i="1"/>
  <c r="H646" i="1"/>
  <c r="H645" i="1"/>
  <c r="H644" i="1"/>
  <c r="H643" i="1"/>
  <c r="H642" i="1"/>
  <c r="H641" i="1"/>
  <c r="F639" i="2"/>
  <c r="G639" i="2" s="1"/>
  <c r="H640" i="1"/>
  <c r="H639" i="1"/>
  <c r="H638" i="1"/>
  <c r="H637" i="1"/>
  <c r="H636" i="1"/>
  <c r="H635" i="1"/>
  <c r="F633" i="2"/>
  <c r="G633" i="2" s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F616" i="2"/>
  <c r="G616" i="2" s="1"/>
  <c r="H617" i="1"/>
  <c r="H616" i="1"/>
  <c r="H615" i="1"/>
  <c r="H614" i="1"/>
  <c r="H613" i="1"/>
  <c r="F611" i="2"/>
  <c r="H612" i="1"/>
  <c r="H611" i="1"/>
  <c r="H610" i="1"/>
  <c r="F608" i="2"/>
  <c r="H609" i="1"/>
  <c r="H608" i="1"/>
  <c r="H607" i="1"/>
  <c r="H606" i="1"/>
  <c r="F604" i="2"/>
  <c r="H605" i="1"/>
  <c r="H604" i="1"/>
  <c r="H603" i="1"/>
  <c r="H602" i="1"/>
  <c r="H601" i="1"/>
  <c r="H600" i="1"/>
  <c r="H599" i="1"/>
  <c r="H598" i="1"/>
  <c r="H597" i="1"/>
  <c r="H596" i="1"/>
  <c r="F594" i="2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F572" i="2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F556" i="2"/>
  <c r="G556" i="2" s="1"/>
  <c r="H557" i="1"/>
  <c r="H556" i="1"/>
  <c r="H555" i="1"/>
  <c r="H554" i="1"/>
  <c r="F552" i="2"/>
  <c r="G552" i="2" s="1"/>
  <c r="H553" i="1"/>
  <c r="H552" i="1"/>
  <c r="H551" i="1"/>
  <c r="H550" i="1"/>
  <c r="F548" i="2"/>
  <c r="H549" i="1"/>
  <c r="H548" i="1"/>
  <c r="H547" i="1"/>
  <c r="H546" i="1"/>
  <c r="H545" i="1"/>
  <c r="H544" i="1"/>
  <c r="F542" i="2"/>
  <c r="H543" i="1"/>
  <c r="F541" i="2"/>
  <c r="G541" i="2" s="1"/>
  <c r="H542" i="1"/>
  <c r="H541" i="1"/>
  <c r="H540" i="1"/>
  <c r="H539" i="1"/>
  <c r="F537" i="2"/>
  <c r="G537" i="2" s="1"/>
  <c r="H538" i="1"/>
  <c r="H537" i="1"/>
  <c r="H536" i="1"/>
  <c r="F534" i="2"/>
  <c r="G534" i="2" s="1"/>
  <c r="H535" i="1"/>
  <c r="H534" i="1"/>
  <c r="H533" i="1"/>
  <c r="H532" i="1"/>
  <c r="H531" i="1"/>
  <c r="H530" i="1"/>
  <c r="F528" i="2"/>
  <c r="G528" i="2" s="1"/>
  <c r="H529" i="1"/>
  <c r="H528" i="1"/>
  <c r="H527" i="1"/>
  <c r="H526" i="1"/>
  <c r="H525" i="1"/>
  <c r="H524" i="1"/>
  <c r="H523" i="1"/>
  <c r="H522" i="1"/>
  <c r="H521" i="1"/>
  <c r="H1003" i="1"/>
  <c r="H1001" i="1"/>
  <c r="H950" i="1"/>
  <c r="H949" i="1"/>
  <c r="H948" i="1"/>
  <c r="H947" i="1"/>
  <c r="H946" i="1"/>
  <c r="H945" i="1"/>
  <c r="H944" i="1"/>
  <c r="H943" i="1"/>
  <c r="H942" i="1"/>
  <c r="F940" i="2"/>
  <c r="H941" i="1"/>
  <c r="H940" i="1"/>
  <c r="H939" i="1"/>
  <c r="H938" i="1"/>
  <c r="H937" i="1"/>
  <c r="H936" i="1"/>
  <c r="H935" i="1"/>
  <c r="H934" i="1"/>
  <c r="H933" i="1"/>
  <c r="H932" i="1"/>
  <c r="F930" i="2"/>
  <c r="G930" i="2" s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F893" i="2"/>
  <c r="H894" i="1"/>
  <c r="H893" i="1"/>
  <c r="H892" i="1"/>
  <c r="H891" i="1"/>
  <c r="H890" i="1"/>
  <c r="H889" i="1"/>
  <c r="H888" i="1"/>
  <c r="H887" i="1"/>
  <c r="H886" i="1"/>
  <c r="H885" i="1"/>
  <c r="F883" i="2"/>
  <c r="H884" i="1"/>
  <c r="H883" i="1"/>
  <c r="H882" i="1"/>
  <c r="F880" i="2"/>
  <c r="G880" i="2" s="1"/>
  <c r="H881" i="1"/>
  <c r="H880" i="1"/>
  <c r="H879" i="1"/>
  <c r="H878" i="1"/>
  <c r="H877" i="1"/>
  <c r="H876" i="1"/>
  <c r="H875" i="1"/>
  <c r="H874" i="1"/>
  <c r="H873" i="1"/>
  <c r="F871" i="2"/>
  <c r="G871" i="2" s="1"/>
  <c r="H872" i="1"/>
  <c r="H871" i="1"/>
  <c r="H870" i="1"/>
  <c r="F868" i="2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F855" i="2"/>
  <c r="G855" i="2" s="1"/>
  <c r="H856" i="1"/>
  <c r="H855" i="1"/>
  <c r="H854" i="1"/>
  <c r="H853" i="1"/>
  <c r="H852" i="1"/>
  <c r="H851" i="1"/>
  <c r="F849" i="2"/>
  <c r="G849" i="2" s="1"/>
  <c r="H850" i="1"/>
  <c r="F848" i="2"/>
  <c r="H849" i="1"/>
  <c r="H848" i="1"/>
  <c r="F846" i="2"/>
  <c r="G846" i="2" s="1"/>
  <c r="H847" i="1"/>
  <c r="H841" i="1"/>
  <c r="H840" i="1"/>
  <c r="H839" i="1"/>
  <c r="H838" i="1"/>
  <c r="H837" i="1"/>
  <c r="H836" i="1"/>
  <c r="H835" i="1"/>
  <c r="H834" i="1"/>
  <c r="H833" i="1"/>
  <c r="H832" i="1"/>
  <c r="F830" i="2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F804" i="2"/>
  <c r="G804" i="2" s="1"/>
  <c r="H805" i="1"/>
  <c r="H804" i="1"/>
  <c r="H803" i="1"/>
  <c r="F801" i="2"/>
  <c r="G801" i="2" s="1"/>
  <c r="H802" i="1"/>
  <c r="F800" i="2"/>
  <c r="H801" i="1"/>
  <c r="H800" i="1"/>
  <c r="H799" i="1"/>
  <c r="H798" i="1"/>
  <c r="H797" i="1"/>
  <c r="H796" i="1"/>
  <c r="H795" i="1"/>
  <c r="H794" i="1"/>
  <c r="H793" i="1"/>
  <c r="H792" i="1"/>
  <c r="H791" i="1"/>
  <c r="F10" i="1"/>
  <c r="E11" i="2" s="1"/>
  <c r="F11" i="1"/>
  <c r="E12" i="2" s="1"/>
  <c r="F12" i="1"/>
  <c r="E13" i="2" s="1"/>
  <c r="F13" i="1"/>
  <c r="E14" i="2" s="1"/>
  <c r="F14" i="1"/>
  <c r="E15" i="2" s="1"/>
  <c r="F9" i="1"/>
  <c r="E10" i="2" s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F740" i="2"/>
  <c r="H742" i="1"/>
  <c r="H741" i="1"/>
  <c r="H740" i="1"/>
  <c r="H739" i="1"/>
  <c r="H776" i="1"/>
  <c r="H775" i="1"/>
  <c r="H774" i="1"/>
  <c r="H773" i="1"/>
  <c r="H772" i="1"/>
  <c r="H771" i="1"/>
  <c r="F769" i="2"/>
  <c r="G769" i="2" s="1"/>
  <c r="H770" i="1"/>
  <c r="H769" i="1"/>
  <c r="H768" i="1"/>
  <c r="H767" i="1"/>
  <c r="H766" i="1"/>
  <c r="H765" i="1"/>
  <c r="H738" i="1"/>
  <c r="H785" i="1"/>
  <c r="H784" i="1"/>
  <c r="H783" i="1"/>
  <c r="H782" i="1"/>
  <c r="H781" i="1"/>
  <c r="H780" i="1"/>
  <c r="H779" i="1"/>
  <c r="F777" i="2"/>
  <c r="G777" i="2" s="1"/>
  <c r="H778" i="1"/>
  <c r="F776" i="2"/>
  <c r="H789" i="1"/>
  <c r="H788" i="1"/>
  <c r="H787" i="1"/>
  <c r="H786" i="1"/>
  <c r="H842" i="1"/>
  <c r="H790" i="1"/>
  <c r="H843" i="1"/>
  <c r="H844" i="1"/>
  <c r="H845" i="1"/>
  <c r="H846" i="1"/>
  <c r="H777" i="1"/>
  <c r="H1004" i="1"/>
  <c r="G787" i="2"/>
  <c r="G685" i="2"/>
  <c r="G357" i="2"/>
  <c r="G121" i="2"/>
  <c r="G348" i="2"/>
  <c r="G970" i="2"/>
  <c r="G856" i="2"/>
  <c r="G256" i="2"/>
  <c r="G304" i="2"/>
  <c r="G298" i="2"/>
  <c r="G333" i="2"/>
  <c r="G721" i="2"/>
  <c r="G219" i="2"/>
  <c r="G549" i="2"/>
  <c r="G946" i="2"/>
  <c r="G51" i="2"/>
  <c r="G780" i="2"/>
  <c r="G684" i="2"/>
  <c r="G354" i="2"/>
  <c r="G355" i="2"/>
  <c r="G711" i="2"/>
  <c r="G88" i="2"/>
  <c r="H1006" i="1" l="1"/>
  <c r="G127" i="2"/>
  <c r="G546" i="2"/>
  <c r="G543" i="2"/>
  <c r="G492" i="2"/>
  <c r="G222" i="2"/>
  <c r="G604" i="2"/>
  <c r="G646" i="2"/>
  <c r="G76" i="2"/>
  <c r="G868" i="2"/>
  <c r="G883" i="2"/>
  <c r="G940" i="2"/>
  <c r="G223" i="2"/>
  <c r="G448" i="2"/>
  <c r="G212" i="2"/>
  <c r="G200" i="2"/>
  <c r="G175" i="2"/>
  <c r="G687" i="2"/>
  <c r="G693" i="2"/>
  <c r="G741" i="2"/>
  <c r="G784" i="2"/>
  <c r="G63" i="2"/>
  <c r="G66" i="2"/>
  <c r="G310" i="2"/>
  <c r="G319" i="2"/>
  <c r="G441" i="2"/>
  <c r="G697" i="2"/>
  <c r="G501" i="2"/>
  <c r="G513" i="2"/>
  <c r="G631" i="2"/>
  <c r="G912" i="2"/>
  <c r="G918" i="2"/>
  <c r="G866" i="2"/>
  <c r="G860" i="2"/>
  <c r="G827" i="2"/>
  <c r="G821" i="2"/>
  <c r="G818" i="2"/>
  <c r="G815" i="2"/>
  <c r="G812" i="2"/>
  <c r="G809" i="2"/>
  <c r="G767" i="2"/>
  <c r="G731" i="2"/>
  <c r="G674" i="2"/>
  <c r="G626" i="2"/>
  <c r="G614" i="2"/>
  <c r="G569" i="2"/>
  <c r="G560" i="2"/>
  <c r="G533" i="2"/>
  <c r="G530" i="2"/>
  <c r="G410" i="2"/>
  <c r="G401" i="2"/>
  <c r="G610" i="2"/>
  <c r="G850" i="2"/>
  <c r="G984" i="2"/>
  <c r="G840" i="2"/>
  <c r="G837" i="2"/>
  <c r="G747" i="2"/>
  <c r="G486" i="2"/>
  <c r="G462" i="2"/>
  <c r="G453" i="2"/>
  <c r="G564" i="2"/>
  <c r="G656" i="2"/>
  <c r="G653" i="2"/>
  <c r="G602" i="2"/>
  <c r="G524" i="2"/>
  <c r="G521" i="2"/>
  <c r="G479" i="2"/>
  <c r="G476" i="2"/>
  <c r="G473" i="2"/>
  <c r="G422" i="2"/>
  <c r="G176" i="2"/>
  <c r="G98" i="2"/>
  <c r="G83" i="2"/>
  <c r="G964" i="2"/>
  <c r="G961" i="2"/>
  <c r="G958" i="2"/>
  <c r="G955" i="2"/>
  <c r="G829" i="2"/>
  <c r="G823" i="2"/>
  <c r="G814" i="2"/>
  <c r="G643" i="2"/>
  <c r="G487" i="2"/>
  <c r="G494" i="2"/>
  <c r="G428" i="2"/>
  <c r="G245" i="2"/>
  <c r="G242" i="2"/>
  <c r="G117" i="2"/>
  <c r="G120" i="2"/>
  <c r="G658" i="2"/>
  <c r="G664" i="2"/>
  <c r="G43" i="2"/>
  <c r="G55" i="2"/>
  <c r="G114" i="2"/>
  <c r="G234" i="2"/>
  <c r="G270" i="2"/>
  <c r="G901" i="2"/>
  <c r="G393" i="2"/>
  <c r="G415" i="2"/>
  <c r="G595" i="2"/>
  <c r="G630" i="2"/>
  <c r="G892" i="2"/>
  <c r="G981" i="2"/>
  <c r="G72" i="2"/>
  <c r="G180" i="2"/>
  <c r="G238" i="2"/>
  <c r="G519" i="2"/>
  <c r="G592" i="2"/>
  <c r="G703" i="2"/>
  <c r="G844" i="2"/>
  <c r="G322" i="2"/>
  <c r="G363" i="2"/>
  <c r="G532" i="2"/>
  <c r="G739" i="2"/>
  <c r="G144" i="2"/>
  <c r="G166" i="2"/>
  <c r="G317" i="2"/>
  <c r="G468" i="2"/>
  <c r="G505" i="2"/>
  <c r="G514" i="2"/>
  <c r="G517" i="2"/>
  <c r="G526" i="2"/>
  <c r="G786" i="2"/>
  <c r="G636" i="2"/>
  <c r="G372" i="2"/>
  <c r="G965" i="2"/>
  <c r="G956" i="2"/>
  <c r="G950" i="2"/>
  <c r="G935" i="2"/>
  <c r="G797" i="2"/>
  <c r="G791" i="2"/>
  <c r="G779" i="2"/>
  <c r="G680" i="2"/>
  <c r="G374" i="2"/>
  <c r="G368" i="2"/>
  <c r="G290" i="2"/>
  <c r="G269" i="2"/>
  <c r="G137" i="2"/>
  <c r="G95" i="2"/>
  <c r="G32" i="2"/>
  <c r="G974" i="2"/>
  <c r="G953" i="2"/>
  <c r="G941" i="2"/>
  <c r="G794" i="2"/>
  <c r="G782" i="2"/>
  <c r="G683" i="2"/>
  <c r="G335" i="2"/>
  <c r="G65" i="2"/>
  <c r="G904" i="2"/>
  <c r="G898" i="2"/>
  <c r="G886" i="2"/>
  <c r="G874" i="2"/>
  <c r="G847" i="2"/>
  <c r="G772" i="2"/>
  <c r="G760" i="2"/>
  <c r="G754" i="2"/>
  <c r="G742" i="2"/>
  <c r="G736" i="2"/>
  <c r="G655" i="2"/>
  <c r="G562" i="2"/>
  <c r="G427" i="2"/>
  <c r="G969" i="2"/>
  <c r="G966" i="2"/>
  <c r="G942" i="2"/>
  <c r="G738" i="2"/>
  <c r="G522" i="2"/>
  <c r="G252" i="2"/>
  <c r="G926" i="2"/>
  <c r="G920" i="2"/>
  <c r="G914" i="2"/>
  <c r="G899" i="2"/>
  <c r="G881" i="2"/>
  <c r="G695" i="2"/>
  <c r="G449" i="2"/>
  <c r="G356" i="2"/>
  <c r="G293" i="2"/>
  <c r="G287" i="2"/>
  <c r="G56" i="2"/>
  <c r="G41" i="2"/>
  <c r="G808" i="2"/>
  <c r="G586" i="2"/>
  <c r="G580" i="2"/>
  <c r="G370" i="2"/>
  <c r="G929" i="2"/>
  <c r="G917" i="2"/>
  <c r="G911" i="2"/>
  <c r="G902" i="2"/>
  <c r="G896" i="2"/>
  <c r="G887" i="2"/>
  <c r="G869" i="2"/>
  <c r="G89" i="2"/>
  <c r="G50" i="2"/>
  <c r="G152" i="2"/>
  <c r="G184" i="2"/>
  <c r="G258" i="2"/>
  <c r="G261" i="2"/>
  <c r="G264" i="2"/>
  <c r="G430" i="2"/>
  <c r="G835" i="2"/>
  <c r="G838" i="2"/>
  <c r="G975" i="2"/>
  <c r="G670" i="2"/>
  <c r="G434" i="2"/>
  <c r="G24" i="2"/>
  <c r="G78" i="2"/>
  <c r="G81" i="2"/>
  <c r="G93" i="2"/>
  <c r="G118" i="2"/>
  <c r="G126" i="2"/>
  <c r="G168" i="2"/>
  <c r="G171" i="2"/>
  <c r="G213" i="2"/>
  <c r="G235" i="2"/>
  <c r="G240" i="2"/>
  <c r="G265" i="2"/>
  <c r="G327" i="2"/>
  <c r="G367" i="2"/>
  <c r="G387" i="2"/>
  <c r="G446" i="2"/>
  <c r="G466" i="2"/>
  <c r="G477" i="2"/>
  <c r="G544" i="2"/>
  <c r="G597" i="2"/>
  <c r="G600" i="2"/>
  <c r="G619" i="2"/>
  <c r="G634" i="2"/>
  <c r="G660" i="2"/>
  <c r="G679" i="2"/>
  <c r="G732" i="2"/>
  <c r="G757" i="2"/>
  <c r="G765" i="2"/>
  <c r="G774" i="2"/>
  <c r="G819" i="2"/>
  <c r="G822" i="2"/>
  <c r="G933" i="2"/>
  <c r="G948" i="2"/>
  <c r="G425" i="2"/>
  <c r="G160" i="2"/>
  <c r="G297" i="2"/>
  <c r="G423" i="2"/>
  <c r="G496" i="2"/>
  <c r="G798" i="2"/>
  <c r="G165" i="2"/>
  <c r="G46" i="2"/>
  <c r="G94" i="2"/>
  <c r="G418" i="2"/>
  <c r="G601" i="2"/>
  <c r="G694" i="2"/>
  <c r="G766" i="2"/>
  <c r="G39" i="2"/>
  <c r="G82" i="2"/>
  <c r="G87" i="2"/>
  <c r="G351" i="2"/>
  <c r="G913" i="2"/>
  <c r="G925" i="2"/>
  <c r="G957" i="2"/>
  <c r="G954" i="2"/>
  <c r="G945" i="2"/>
  <c r="G927" i="2"/>
  <c r="G924" i="2"/>
  <c r="G909" i="2"/>
  <c r="G906" i="2"/>
  <c r="G891" i="2"/>
  <c r="G888" i="2"/>
  <c r="G879" i="2"/>
  <c r="G861" i="2"/>
  <c r="G858" i="2"/>
  <c r="G831" i="2"/>
  <c r="G825" i="2"/>
  <c r="G816" i="2"/>
  <c r="G792" i="2"/>
  <c r="G789" i="2"/>
  <c r="G762" i="2"/>
  <c r="G726" i="2"/>
  <c r="G717" i="2"/>
  <c r="G696" i="2"/>
  <c r="G654" i="2"/>
  <c r="G651" i="2"/>
  <c r="G582" i="2"/>
  <c r="G567" i="2"/>
  <c r="G540" i="2"/>
  <c r="G531" i="2"/>
  <c r="G510" i="2"/>
  <c r="G480" i="2"/>
  <c r="G420" i="2"/>
  <c r="G339" i="2"/>
  <c r="G971" i="2"/>
  <c r="G842" i="2"/>
  <c r="G839" i="2"/>
  <c r="G836" i="2"/>
  <c r="G752" i="2"/>
  <c r="G749" i="2"/>
  <c r="G746" i="2"/>
  <c r="G707" i="2"/>
  <c r="G701" i="2"/>
  <c r="G665" i="2"/>
  <c r="G515" i="2"/>
  <c r="G482" i="2"/>
  <c r="G458" i="2"/>
  <c r="G455" i="2"/>
  <c r="G443" i="2"/>
  <c r="G440" i="2"/>
  <c r="G362" i="2"/>
  <c r="G347" i="2"/>
  <c r="G311" i="2"/>
  <c r="G308" i="2"/>
  <c r="G302" i="2"/>
  <c r="G281" i="2"/>
  <c r="G134" i="2"/>
  <c r="G131" i="2"/>
  <c r="G104" i="2"/>
  <c r="G86" i="2"/>
  <c r="G71" i="2"/>
  <c r="G53" i="2"/>
  <c r="G35" i="2"/>
  <c r="G241" i="2"/>
  <c r="G997" i="2"/>
  <c r="G111" i="2"/>
  <c r="G129" i="2"/>
  <c r="G178" i="2"/>
  <c r="G163" i="2"/>
  <c r="G268" i="2"/>
  <c r="G993" i="2"/>
  <c r="G978" i="2"/>
  <c r="G897" i="2"/>
  <c r="G843" i="2"/>
  <c r="G783" i="2"/>
  <c r="G771" i="2"/>
  <c r="G759" i="2"/>
  <c r="G756" i="2"/>
  <c r="G603" i="2"/>
  <c r="G459" i="2"/>
  <c r="G381" i="2"/>
  <c r="G210" i="2"/>
  <c r="G983" i="2"/>
  <c r="G968" i="2"/>
  <c r="G944" i="2"/>
  <c r="G905" i="2"/>
  <c r="G884" i="2"/>
  <c r="G764" i="2"/>
  <c r="G722" i="2"/>
  <c r="G599" i="2"/>
  <c r="G563" i="2"/>
  <c r="G506" i="2"/>
  <c r="G500" i="2"/>
  <c r="G491" i="2"/>
  <c r="G464" i="2"/>
  <c r="G404" i="2"/>
  <c r="G398" i="2"/>
  <c r="G389" i="2"/>
  <c r="G326" i="2"/>
  <c r="G257" i="2"/>
  <c r="G164" i="2"/>
  <c r="G155" i="2"/>
  <c r="G128" i="2"/>
  <c r="G77" i="2"/>
  <c r="G62" i="2"/>
  <c r="G922" i="2"/>
  <c r="G919" i="2"/>
  <c r="G916" i="2"/>
  <c r="G910" i="2"/>
  <c r="G628" i="2"/>
  <c r="G625" i="2"/>
  <c r="G523" i="2"/>
  <c r="G67" i="2"/>
  <c r="G800" i="2"/>
  <c r="G227" i="2"/>
  <c r="G220" i="2"/>
  <c r="G23" i="2"/>
  <c r="G47" i="2"/>
  <c r="G52" i="2"/>
  <c r="G115" i="2"/>
  <c r="G203" i="2"/>
  <c r="G221" i="2"/>
  <c r="G228" i="2"/>
  <c r="G230" i="2"/>
  <c r="G276" i="2"/>
  <c r="G384" i="2"/>
  <c r="G436" i="2"/>
  <c r="G438" i="2"/>
  <c r="G504" i="2"/>
  <c r="G577" i="2"/>
  <c r="G588" i="2"/>
  <c r="G629" i="2"/>
  <c r="G642" i="2"/>
  <c r="G647" i="2"/>
  <c r="G700" i="2"/>
  <c r="G712" i="2"/>
  <c r="G714" i="2"/>
  <c r="G817" i="2"/>
  <c r="G877" i="2"/>
  <c r="G889" i="2"/>
  <c r="G542" i="2"/>
  <c r="G149" i="2"/>
  <c r="G413" i="2"/>
  <c r="G42" i="2"/>
  <c r="G110" i="2"/>
  <c r="G153" i="2"/>
  <c r="G156" i="2"/>
  <c r="G167" i="2"/>
  <c r="G169" i="2"/>
  <c r="G177" i="2"/>
  <c r="G179" i="2"/>
  <c r="G181" i="2"/>
  <c r="G318" i="2"/>
  <c r="G320" i="2"/>
  <c r="G337" i="2"/>
  <c r="G360" i="2"/>
  <c r="G403" i="2"/>
  <c r="G481" i="2"/>
  <c r="G485" i="2"/>
  <c r="G502" i="2"/>
  <c r="G565" i="2"/>
  <c r="G627" i="2"/>
  <c r="G640" i="2"/>
  <c r="G645" i="2"/>
  <c r="G652" i="2"/>
  <c r="G672" i="2"/>
  <c r="G719" i="2"/>
  <c r="G805" i="2"/>
  <c r="G824" i="2"/>
  <c r="G826" i="2"/>
  <c r="G864" i="2"/>
  <c r="G867" i="2"/>
  <c r="G873" i="2"/>
  <c r="G882" i="2"/>
  <c r="G951" i="2"/>
  <c r="G962" i="2"/>
  <c r="G972" i="2"/>
  <c r="G979" i="2"/>
  <c r="G982" i="2"/>
  <c r="G989" i="2"/>
  <c r="G848" i="2"/>
  <c r="G608" i="2"/>
  <c r="G332" i="2"/>
  <c r="G138" i="2"/>
  <c r="G36" i="2"/>
  <c r="G74" i="2"/>
  <c r="G79" i="2"/>
  <c r="G123" i="2"/>
  <c r="G140" i="2"/>
  <c r="G142" i="2"/>
  <c r="G199" i="2"/>
  <c r="G206" i="2"/>
  <c r="G217" i="2"/>
  <c r="G226" i="2"/>
  <c r="G231" i="2"/>
  <c r="G236" i="2"/>
  <c r="G259" i="2"/>
  <c r="G279" i="2"/>
  <c r="G286" i="2"/>
  <c r="G307" i="2"/>
  <c r="G314" i="2"/>
  <c r="G325" i="2"/>
  <c r="G465" i="2"/>
  <c r="G472" i="2"/>
  <c r="G488" i="2"/>
  <c r="G495" i="2"/>
  <c r="G598" i="2"/>
  <c r="G615" i="2"/>
  <c r="G650" i="2"/>
  <c r="G785" i="2"/>
  <c r="G857" i="2"/>
  <c r="G859" i="2"/>
  <c r="G885" i="2"/>
  <c r="G900" i="2"/>
  <c r="G903" i="2"/>
  <c r="G931" i="2"/>
  <c r="G572" i="2"/>
  <c r="G893" i="2"/>
  <c r="G668" i="2"/>
  <c r="G173" i="2"/>
  <c r="G353" i="2"/>
  <c r="G157" i="2"/>
  <c r="G182" i="2"/>
  <c r="G202" i="2"/>
  <c r="G211" i="2"/>
  <c r="G246" i="2"/>
  <c r="G289" i="2"/>
  <c r="G291" i="2"/>
  <c r="G344" i="2"/>
  <c r="G380" i="2"/>
  <c r="G390" i="2"/>
  <c r="G432" i="2"/>
  <c r="G463" i="2"/>
  <c r="G470" i="2"/>
  <c r="G484" i="2"/>
  <c r="G508" i="2"/>
  <c r="G525" i="2"/>
  <c r="G529" i="2"/>
  <c r="G551" i="2"/>
  <c r="G557" i="2"/>
  <c r="G566" i="2"/>
  <c r="G570" i="2"/>
  <c r="G573" i="2"/>
  <c r="G607" i="2"/>
  <c r="G686" i="2"/>
  <c r="G708" i="2"/>
  <c r="G713" i="2"/>
  <c r="G876" i="2"/>
  <c r="G980" i="2"/>
  <c r="G990" i="2"/>
  <c r="G80" i="2"/>
  <c r="G146" i="2"/>
  <c r="G260" i="2"/>
  <c r="G359" i="2"/>
  <c r="G364" i="2"/>
  <c r="G371" i="2"/>
  <c r="G376" i="2"/>
  <c r="G378" i="2"/>
  <c r="G407" i="2"/>
  <c r="G412" i="2"/>
  <c r="G414" i="2"/>
  <c r="G444" i="2"/>
  <c r="G516" i="2"/>
  <c r="G673" i="2"/>
  <c r="G720" i="2"/>
  <c r="G723" i="2"/>
  <c r="G750" i="2"/>
  <c r="G755" i="2"/>
  <c r="G758" i="2"/>
  <c r="G806" i="2"/>
  <c r="G932" i="2"/>
  <c r="G988" i="2"/>
  <c r="G28" i="2"/>
  <c r="G31" i="2"/>
  <c r="G44" i="2"/>
  <c r="G49" i="2"/>
  <c r="G61" i="2"/>
  <c r="G73" i="2"/>
  <c r="G85" i="2"/>
  <c r="G122" i="2"/>
  <c r="G205" i="2"/>
  <c r="G232" i="2"/>
  <c r="G237" i="2"/>
  <c r="G266" i="2"/>
  <c r="G271" i="2"/>
  <c r="G273" i="2"/>
  <c r="G283" i="2"/>
  <c r="G285" i="2"/>
  <c r="G296" i="2"/>
  <c r="G301" i="2"/>
  <c r="G334" i="2"/>
  <c r="G452" i="2"/>
  <c r="G457" i="2"/>
  <c r="G471" i="2"/>
  <c r="G555" i="2"/>
  <c r="G571" i="2"/>
  <c r="G574" i="2"/>
  <c r="G649" i="2"/>
  <c r="G661" i="2"/>
  <c r="G666" i="2"/>
  <c r="G704" i="2"/>
  <c r="G733" i="2"/>
  <c r="G743" i="2"/>
  <c r="G745" i="2"/>
  <c r="G753" i="2"/>
  <c r="G761" i="2"/>
  <c r="G768" i="2"/>
  <c r="G841" i="2"/>
  <c r="G853" i="2"/>
  <c r="G967" i="2"/>
  <c r="G943" i="2"/>
  <c r="G832" i="2"/>
  <c r="G811" i="2"/>
  <c r="G793" i="2"/>
  <c r="G781" i="2"/>
  <c r="G748" i="2"/>
  <c r="G682" i="2"/>
  <c r="G667" i="2"/>
  <c r="G589" i="2"/>
  <c r="G493" i="2"/>
  <c r="G439" i="2"/>
  <c r="G244" i="2"/>
  <c r="G987" i="2"/>
  <c r="G936" i="2"/>
  <c r="G735" i="2"/>
  <c r="G690" i="2"/>
  <c r="G657" i="2"/>
  <c r="G618" i="2"/>
  <c r="G591" i="2"/>
  <c r="G576" i="2"/>
  <c r="G498" i="2"/>
  <c r="G315" i="2"/>
  <c r="G294" i="2"/>
  <c r="G959" i="2"/>
  <c r="G908" i="2"/>
  <c r="G878" i="2"/>
  <c r="G854" i="2"/>
  <c r="G851" i="2"/>
  <c r="G845" i="2"/>
  <c r="G803" i="2"/>
  <c r="G788" i="2"/>
  <c r="G773" i="2"/>
  <c r="G662" i="2"/>
  <c r="G635" i="2"/>
  <c r="G620" i="2"/>
  <c r="G554" i="2"/>
  <c r="G536" i="2"/>
  <c r="G518" i="2"/>
  <c r="G437" i="2"/>
  <c r="G383" i="2"/>
  <c r="G338" i="2"/>
  <c r="G278" i="2"/>
  <c r="G233" i="2"/>
  <c r="G119" i="2"/>
  <c r="G92" i="2"/>
  <c r="G875" i="2"/>
  <c r="G863" i="2"/>
  <c r="G26" i="2"/>
  <c r="G923" i="2"/>
  <c r="G323" i="2"/>
  <c r="G644" i="2"/>
  <c r="G512" i="2"/>
  <c r="G973" i="2"/>
  <c r="G952" i="2"/>
  <c r="G949" i="2"/>
  <c r="G937" i="2"/>
  <c r="G802" i="2"/>
  <c r="G775" i="2"/>
  <c r="G730" i="2"/>
  <c r="G709" i="2"/>
  <c r="G637" i="2"/>
  <c r="G622" i="2"/>
  <c r="G550" i="2"/>
  <c r="G490" i="2"/>
  <c r="G433" i="2"/>
  <c r="G424" i="2"/>
  <c r="G361" i="2"/>
  <c r="G349" i="2"/>
  <c r="G316" i="2"/>
  <c r="G277" i="2"/>
  <c r="G133" i="2"/>
  <c r="G109" i="2"/>
  <c r="G91" i="2"/>
  <c r="G64" i="2"/>
  <c r="G692" i="2"/>
  <c r="G29" i="2"/>
  <c r="G963" i="2"/>
  <c r="G960" i="2"/>
  <c r="G939" i="2"/>
  <c r="G921" i="2"/>
  <c r="G915" i="2"/>
  <c r="G894" i="2"/>
  <c r="G870" i="2"/>
  <c r="G834" i="2"/>
  <c r="G795" i="2"/>
  <c r="G681" i="2"/>
  <c r="G678" i="2"/>
  <c r="G663" i="2"/>
  <c r="G579" i="2"/>
  <c r="G558" i="2"/>
  <c r="G474" i="2"/>
  <c r="G447" i="2"/>
  <c r="G426" i="2"/>
  <c r="G417" i="2"/>
  <c r="G366" i="2"/>
  <c r="G312" i="2"/>
  <c r="G300" i="2"/>
  <c r="G135" i="2"/>
  <c r="G69" i="2"/>
  <c r="G48" i="2"/>
  <c r="G907" i="2"/>
  <c r="G862" i="2"/>
  <c r="G790" i="2"/>
  <c r="G763" i="2"/>
  <c r="G810" i="2"/>
  <c r="G807" i="2"/>
  <c r="G751" i="2"/>
  <c r="G727" i="2"/>
  <c r="G583" i="2"/>
  <c r="G559" i="2"/>
  <c r="G538" i="2"/>
  <c r="G535" i="2"/>
  <c r="G520" i="2"/>
  <c r="G511" i="2"/>
  <c r="G499" i="2"/>
  <c r="G454" i="2"/>
  <c r="G451" i="2"/>
  <c r="G409" i="2"/>
  <c r="G406" i="2"/>
  <c r="G397" i="2"/>
  <c r="G394" i="2"/>
  <c r="G388" i="2"/>
  <c r="G385" i="2"/>
  <c r="G373" i="2"/>
  <c r="G331" i="2"/>
  <c r="G313" i="2"/>
  <c r="G247" i="2"/>
  <c r="G172" i="2"/>
  <c r="G148" i="2"/>
  <c r="G103" i="2"/>
  <c r="G58" i="2"/>
  <c r="G744" i="2"/>
  <c r="G702" i="2"/>
  <c r="G699" i="2"/>
  <c r="G669" i="2"/>
  <c r="G621" i="2"/>
  <c r="G612" i="2"/>
  <c r="G609" i="2"/>
  <c r="G606" i="2"/>
  <c r="G585" i="2"/>
  <c r="G561" i="2"/>
  <c r="G507" i="2"/>
  <c r="G483" i="2"/>
  <c r="G456" i="2"/>
  <c r="G450" i="2"/>
  <c r="G435" i="2"/>
  <c r="G429" i="2"/>
  <c r="G411" i="2"/>
  <c r="G408" i="2"/>
  <c r="G405" i="2"/>
  <c r="G402" i="2"/>
  <c r="G399" i="2"/>
  <c r="G396" i="2"/>
  <c r="G375" i="2"/>
  <c r="G369" i="2"/>
  <c r="G342" i="2"/>
  <c r="G336" i="2"/>
  <c r="G330" i="2"/>
  <c r="G321" i="2"/>
  <c r="G309" i="2"/>
  <c r="G303" i="2"/>
  <c r="G249" i="2"/>
  <c r="G243" i="2"/>
  <c r="G198" i="2"/>
  <c r="G189" i="2"/>
  <c r="G45" i="2"/>
  <c r="G734" i="2"/>
  <c r="G725" i="2"/>
  <c r="G716" i="2"/>
  <c r="G698" i="2"/>
  <c r="G689" i="2"/>
  <c r="G659" i="2"/>
  <c r="G623" i="2"/>
  <c r="G617" i="2"/>
  <c r="G596" i="2"/>
  <c r="G587" i="2"/>
  <c r="G545" i="2"/>
  <c r="G509" i="2"/>
  <c r="G503" i="2"/>
  <c r="G497" i="2"/>
  <c r="G395" i="2"/>
  <c r="G386" i="2"/>
  <c r="G377" i="2"/>
  <c r="G365" i="2"/>
  <c r="G350" i="2"/>
  <c r="G341" i="2"/>
  <c r="G305" i="2"/>
  <c r="G275" i="2"/>
  <c r="G272" i="2"/>
  <c r="G254" i="2"/>
  <c r="G248" i="2"/>
  <c r="G215" i="2"/>
  <c r="G197" i="2"/>
  <c r="G191" i="2"/>
  <c r="G170" i="2"/>
  <c r="G125" i="2"/>
  <c r="G113" i="2"/>
  <c r="G59" i="2"/>
  <c r="G20" i="2"/>
  <c r="G995" i="2"/>
  <c r="G947" i="2"/>
  <c r="G938" i="2"/>
  <c r="G830" i="2"/>
  <c r="G776" i="2"/>
  <c r="G737" i="2"/>
  <c r="G671" i="2"/>
  <c r="G641" i="2"/>
  <c r="G632" i="2"/>
  <c r="G611" i="2"/>
  <c r="G605" i="2"/>
  <c r="G581" i="2"/>
  <c r="G548" i="2"/>
  <c r="G527" i="2"/>
  <c r="G467" i="2"/>
  <c r="G461" i="2"/>
  <c r="G431" i="2"/>
  <c r="G392" i="2"/>
  <c r="G299" i="2"/>
  <c r="G284" i="2"/>
  <c r="G996" i="2"/>
  <c r="G828" i="2"/>
  <c r="G489" i="2"/>
  <c r="G928" i="2"/>
  <c r="G895" i="2"/>
  <c r="G820" i="2"/>
  <c r="G706" i="2"/>
  <c r="G568" i="2"/>
  <c r="G475" i="2"/>
  <c r="G469" i="2"/>
  <c r="G346" i="2"/>
  <c r="G340" i="2"/>
  <c r="G282" i="2"/>
  <c r="G267" i="2"/>
  <c r="G255" i="2"/>
  <c r="G216" i="2"/>
  <c r="G207" i="2"/>
  <c r="G204" i="2"/>
  <c r="G201" i="2"/>
  <c r="G195" i="2"/>
  <c r="G192" i="2"/>
  <c r="G186" i="2"/>
  <c r="G183" i="2"/>
  <c r="G174" i="2"/>
  <c r="G162" i="2"/>
  <c r="G150" i="2"/>
  <c r="G147" i="2"/>
  <c r="G141" i="2"/>
  <c r="G108" i="2"/>
  <c r="G105" i="2"/>
  <c r="G102" i="2"/>
  <c r="G99" i="2"/>
  <c r="G96" i="2"/>
  <c r="G84" i="2"/>
  <c r="G75" i="2"/>
  <c r="G57" i="2"/>
  <c r="G54" i="2"/>
  <c r="G33" i="2"/>
  <c r="G30" i="2"/>
  <c r="G27" i="2"/>
  <c r="G251" i="2"/>
  <c r="G239" i="2"/>
  <c r="G224" i="2"/>
  <c r="G218" i="2"/>
  <c r="G209" i="2"/>
  <c r="G194" i="2"/>
  <c r="G188" i="2"/>
  <c r="G185" i="2"/>
  <c r="G161" i="2"/>
  <c r="G143" i="2"/>
  <c r="G107" i="2"/>
  <c r="G101" i="2"/>
  <c r="G38" i="2"/>
  <c r="D250" i="2"/>
  <c r="G295" i="2"/>
  <c r="G292" i="2"/>
  <c r="G280" i="2"/>
  <c r="G274" i="2"/>
  <c r="G262" i="2"/>
  <c r="G214" i="2"/>
  <c r="G208" i="2"/>
  <c r="G196" i="2"/>
  <c r="G193" i="2"/>
  <c r="G187" i="2"/>
  <c r="G154" i="2"/>
  <c r="G145" i="2"/>
  <c r="G139" i="2"/>
  <c r="G130" i="2"/>
  <c r="G124" i="2"/>
  <c r="G106" i="2"/>
  <c r="G97" i="2"/>
  <c r="G40" i="2"/>
  <c r="G37" i="2"/>
  <c r="G34" i="2"/>
  <c r="G25" i="2"/>
  <c r="G442" i="2"/>
  <c r="G710" i="2"/>
  <c r="G263" i="2"/>
  <c r="G100" i="2"/>
  <c r="G740" i="2"/>
  <c r="G728" i="2"/>
  <c r="G677" i="2"/>
  <c r="G539" i="2"/>
  <c r="G68" i="2"/>
  <c r="G190" i="2"/>
  <c r="G112" i="2"/>
  <c r="G70" i="2"/>
  <c r="G22" i="2"/>
  <c r="G852" i="2"/>
  <c r="G648" i="2"/>
  <c r="G624" i="2"/>
  <c r="G594" i="2"/>
  <c r="G159" i="2"/>
  <c r="G132" i="2"/>
  <c r="G90" i="2"/>
  <c r="G400" i="2"/>
  <c r="H20" i="1" l="1"/>
  <c r="F18" i="2"/>
  <c r="G18" i="2" s="1"/>
  <c r="E18" i="2" s="1"/>
  <c r="E284" i="2"/>
  <c r="E272" i="2"/>
  <c r="D695" i="2"/>
  <c r="D228" i="2"/>
  <c r="D186" i="2"/>
  <c r="E789" i="2"/>
  <c r="D475" i="2"/>
  <c r="E969" i="2"/>
  <c r="E575" i="2"/>
  <c r="E925" i="2"/>
  <c r="E530" i="2"/>
  <c r="E709" i="2"/>
  <c r="E625" i="2"/>
  <c r="D936" i="2"/>
  <c r="E157" i="2"/>
  <c r="E851" i="2"/>
  <c r="D53" i="2"/>
  <c r="E246" i="2"/>
  <c r="D415" i="2"/>
  <c r="D571" i="2"/>
  <c r="D183" i="2"/>
  <c r="E802" i="2"/>
  <c r="E388" i="2"/>
  <c r="D461" i="2"/>
  <c r="D312" i="2"/>
  <c r="E719" i="2"/>
  <c r="E154" i="2"/>
  <c r="D838" i="2"/>
  <c r="D305" i="2"/>
  <c r="D500" i="2"/>
  <c r="D190" i="2"/>
  <c r="D943" i="2"/>
  <c r="E520" i="2"/>
  <c r="E231" i="2"/>
  <c r="E604" i="2"/>
  <c r="E668" i="2"/>
  <c r="D52" i="2"/>
  <c r="E683" i="2"/>
  <c r="E813" i="2"/>
  <c r="D733" i="2"/>
  <c r="E936" i="2"/>
  <c r="E283" i="2"/>
  <c r="D435" i="2"/>
  <c r="E970" i="2"/>
  <c r="D858" i="2"/>
  <c r="D633" i="2"/>
  <c r="E536" i="2"/>
  <c r="D920" i="2"/>
  <c r="D67" i="2"/>
  <c r="E25" i="2"/>
  <c r="E84" i="2"/>
  <c r="E141" i="2"/>
  <c r="E581" i="2"/>
  <c r="E716" i="2"/>
  <c r="E606" i="2"/>
  <c r="E790" i="2"/>
  <c r="E681" i="2"/>
  <c r="D510" i="2"/>
  <c r="E433" i="2"/>
  <c r="E609" i="2"/>
  <c r="E958" i="2"/>
  <c r="D256" i="2"/>
  <c r="E267" i="2"/>
  <c r="D903" i="2"/>
  <c r="E100" i="2"/>
  <c r="E608" i="2"/>
  <c r="E31" i="2"/>
  <c r="E593" i="2"/>
  <c r="E237" i="2"/>
  <c r="E633" i="2"/>
  <c r="D585" i="2"/>
  <c r="E647" i="2"/>
  <c r="D239" i="2"/>
  <c r="D628" i="2"/>
  <c r="D583" i="2"/>
  <c r="E383" i="2"/>
  <c r="E46" i="2"/>
  <c r="D368" i="2"/>
  <c r="E690" i="2"/>
  <c r="D407" i="2"/>
  <c r="E862" i="2"/>
  <c r="E450" i="2"/>
  <c r="E879" i="2"/>
  <c r="E907" i="2"/>
  <c r="D289" i="2"/>
  <c r="D357" i="2"/>
  <c r="D423" i="2"/>
  <c r="E728" i="2"/>
  <c r="D621" i="2"/>
  <c r="D535" i="2"/>
  <c r="E775" i="2"/>
  <c r="E663" i="2"/>
  <c r="D31" i="2"/>
  <c r="D927" i="2"/>
  <c r="D675" i="2"/>
  <c r="D862" i="2"/>
  <c r="E71" i="2"/>
  <c r="E710" i="2"/>
  <c r="E324" i="2"/>
  <c r="E260" i="2"/>
  <c r="E849" i="2"/>
  <c r="E253" i="2"/>
  <c r="E566" i="2"/>
  <c r="E466" i="2"/>
  <c r="E600" i="2"/>
  <c r="E32" i="2"/>
  <c r="E440" i="2"/>
  <c r="D506" i="2"/>
  <c r="E768" i="2"/>
  <c r="E578" i="2"/>
  <c r="D180" i="2"/>
  <c r="D782" i="2"/>
  <c r="D88" i="2"/>
  <c r="E584" i="2"/>
  <c r="E873" i="2"/>
  <c r="E799" i="2"/>
  <c r="E101" i="2"/>
  <c r="D605" i="2"/>
  <c r="D470" i="2"/>
  <c r="E821" i="2"/>
  <c r="E734" i="2"/>
  <c r="D103" i="2"/>
  <c r="D21" i="2"/>
  <c r="E618" i="2"/>
  <c r="E366" i="2"/>
  <c r="D277" i="2"/>
  <c r="E755" i="2"/>
  <c r="E906" i="2"/>
  <c r="D230" i="2"/>
  <c r="D176" i="2"/>
  <c r="D306" i="2"/>
  <c r="E294" i="2"/>
  <c r="E597" i="2"/>
  <c r="E386" i="2"/>
  <c r="E422" i="2"/>
  <c r="D451" i="2"/>
  <c r="D425" i="2"/>
  <c r="D308" i="2"/>
  <c r="E306" i="2"/>
  <c r="E835" i="2"/>
  <c r="D864" i="2"/>
  <c r="D121" i="2"/>
  <c r="D395" i="2"/>
  <c r="D950" i="2"/>
  <c r="D878" i="2"/>
  <c r="E505" i="2"/>
  <c r="E448" i="2"/>
  <c r="D933" i="2"/>
  <c r="D116" i="2"/>
  <c r="D767" i="2"/>
  <c r="D257" i="2"/>
  <c r="E904" i="2"/>
  <c r="D589" i="2"/>
  <c r="D416" i="2"/>
  <c r="D698" i="2"/>
  <c r="E750" i="2"/>
  <c r="D241" i="2"/>
  <c r="E822" i="2"/>
  <c r="D700" i="2"/>
  <c r="E446" i="2"/>
  <c r="D875" i="2"/>
  <c r="E926" i="2"/>
  <c r="E244" i="2"/>
  <c r="D488" i="2"/>
  <c r="D923" i="2"/>
  <c r="E842" i="2"/>
  <c r="D34" i="2"/>
  <c r="D636" i="2"/>
  <c r="D805" i="2"/>
  <c r="E687" i="2"/>
  <c r="E551" i="2"/>
  <c r="E437" i="2"/>
  <c r="E171" i="2"/>
  <c r="E449" i="2"/>
  <c r="E125" i="2"/>
  <c r="D601" i="2"/>
  <c r="D439" i="2"/>
  <c r="E670" i="2"/>
  <c r="D66" i="2"/>
  <c r="D35" i="2"/>
  <c r="D473" i="2"/>
  <c r="D905" i="2"/>
  <c r="D445" i="2"/>
  <c r="E93" i="2"/>
  <c r="D614" i="2"/>
  <c r="D489" i="2"/>
  <c r="D109" i="2"/>
  <c r="E456" i="2"/>
  <c r="D74" i="2"/>
  <c r="D684" i="2"/>
  <c r="E791" i="2"/>
  <c r="D707" i="2"/>
  <c r="E346" i="2"/>
  <c r="D555" i="2"/>
  <c r="D971" i="2"/>
  <c r="E86" i="2"/>
  <c r="D25" i="2"/>
  <c r="D422" i="2"/>
  <c r="E298" i="2"/>
  <c r="D570" i="2"/>
  <c r="D954" i="2"/>
  <c r="D498" i="2"/>
  <c r="D154" i="2"/>
  <c r="D662" i="2"/>
  <c r="D952" i="2"/>
  <c r="D325" i="2"/>
  <c r="D447" i="2"/>
  <c r="D629" i="2"/>
  <c r="E671" i="2"/>
  <c r="D410" i="2"/>
  <c r="E964" i="2"/>
  <c r="D803" i="2"/>
  <c r="D884" i="2"/>
  <c r="D408" i="2"/>
  <c r="D179" i="2"/>
  <c r="D120" i="2"/>
  <c r="E868" i="2"/>
  <c r="E680" i="2"/>
  <c r="D519" i="2"/>
  <c r="E916" i="2"/>
  <c r="D998" i="2"/>
  <c r="E380" i="2"/>
  <c r="E762" i="2"/>
  <c r="D747" i="2"/>
  <c r="E754" i="2"/>
  <c r="E823" i="2"/>
  <c r="D333" i="2"/>
  <c r="D527" i="2"/>
  <c r="D717" i="2"/>
  <c r="E703" i="2"/>
  <c r="E104" i="2"/>
  <c r="D93" i="2"/>
  <c r="D462" i="2"/>
  <c r="E67" i="2"/>
  <c r="D674" i="2"/>
  <c r="D813" i="2"/>
  <c r="D249" i="2"/>
  <c r="E763" i="2"/>
  <c r="D663" i="2"/>
  <c r="D169" i="2"/>
  <c r="D718" i="2"/>
  <c r="E901" i="2"/>
  <c r="D520" i="2"/>
  <c r="E503" i="2"/>
  <c r="D177" i="2"/>
  <c r="E684" i="2"/>
  <c r="E487" i="2"/>
  <c r="E347" i="2"/>
  <c r="D268" i="2"/>
  <c r="D321" i="2"/>
  <c r="D763" i="2"/>
  <c r="E188" i="2"/>
  <c r="D384" i="2"/>
  <c r="D668" i="2"/>
  <c r="D155" i="2"/>
  <c r="E804" i="2"/>
  <c r="E798" i="2"/>
  <c r="E482" i="2"/>
  <c r="D661" i="2"/>
  <c r="D553" i="2"/>
  <c r="E786" i="2"/>
  <c r="D139" i="2"/>
  <c r="D258" i="2"/>
  <c r="D122" i="2"/>
  <c r="D371" i="2"/>
  <c r="E987" i="2"/>
  <c r="D481" i="2"/>
  <c r="E323" i="2"/>
  <c r="D472" i="2"/>
  <c r="D404" i="2"/>
  <c r="E226" i="2"/>
  <c r="E464" i="2"/>
  <c r="D149" i="2"/>
  <c r="D192" i="2"/>
  <c r="D197" i="2"/>
  <c r="D152" i="2"/>
  <c r="D752" i="2"/>
  <c r="D815" i="2"/>
  <c r="E447" i="2"/>
  <c r="E701" i="2"/>
  <c r="E122" i="2"/>
  <c r="D199" i="2"/>
  <c r="E948" i="2"/>
  <c r="D550" i="2"/>
  <c r="D213" i="2"/>
  <c r="D87" i="2"/>
  <c r="E613" i="2"/>
  <c r="D36" i="2"/>
  <c r="D577" i="2"/>
  <c r="D156" i="2"/>
  <c r="E620" i="2"/>
  <c r="D194" i="2"/>
  <c r="E902" i="2"/>
  <c r="D705" i="2"/>
  <c r="E717" i="2"/>
  <c r="D983" i="2"/>
  <c r="D728" i="2"/>
  <c r="D396" i="2"/>
  <c r="D925" i="2"/>
  <c r="D18" i="2"/>
  <c r="D117" i="2"/>
  <c r="D918" i="2"/>
  <c r="E160" i="2"/>
  <c r="E747" i="2"/>
  <c r="D509" i="2"/>
  <c r="D280" i="2"/>
  <c r="E783" i="2"/>
  <c r="D976" i="2"/>
  <c r="D338" i="2"/>
  <c r="D958" i="2"/>
  <c r="D76" i="2"/>
  <c r="D480" i="2"/>
  <c r="D302" i="2"/>
  <c r="D845" i="2"/>
  <c r="E872" i="2"/>
  <c r="D660" i="2"/>
  <c r="D748" i="2"/>
  <c r="E966" i="2"/>
  <c r="E844" i="2"/>
  <c r="D485" i="2"/>
  <c r="E653" i="2"/>
  <c r="D644" i="2"/>
  <c r="E911" i="2"/>
  <c r="E59" i="2"/>
  <c r="D855" i="2"/>
  <c r="E140" i="2"/>
  <c r="E419" i="2"/>
  <c r="D811" i="2"/>
  <c r="D995" i="2"/>
  <c r="E345" i="2"/>
  <c r="E774" i="2"/>
  <c r="E788" i="2"/>
  <c r="E826" i="2"/>
  <c r="D812" i="2"/>
  <c r="E211" i="2"/>
  <c r="D46" i="2"/>
  <c r="E378" i="2"/>
  <c r="E479" i="2"/>
  <c r="D990" i="2"/>
  <c r="D775" i="2"/>
  <c r="E828" i="2"/>
  <c r="E103" i="2"/>
  <c r="E848" i="2"/>
  <c r="E85" i="2"/>
  <c r="D877" i="2"/>
  <c r="E389" i="2"/>
  <c r="D434" i="2"/>
  <c r="D165" i="2"/>
  <c r="E361" i="2"/>
  <c r="D608" i="2"/>
  <c r="E431" i="2"/>
  <c r="D669" i="2"/>
  <c r="D609" i="2"/>
  <c r="E270" i="2"/>
  <c r="D852" i="2"/>
  <c r="E759" i="2"/>
  <c r="D108" i="2"/>
  <c r="E62" i="2"/>
  <c r="D162" i="2"/>
  <c r="D78" i="2"/>
  <c r="D161" i="2"/>
  <c r="E102" i="2"/>
  <c r="E78" i="2"/>
  <c r="D39" i="2"/>
  <c r="D749" i="2"/>
  <c r="E960" i="2"/>
  <c r="E809" i="2"/>
  <c r="D727" i="2"/>
  <c r="E560" i="2"/>
  <c r="E72" i="2"/>
  <c r="E796" i="2"/>
  <c r="E420" i="2"/>
  <c r="E770" i="2"/>
  <c r="E49" i="2"/>
  <c r="D266" i="2"/>
  <c r="D543" i="2"/>
  <c r="D48" i="2"/>
  <c r="D82" i="2"/>
  <c r="E556" i="2"/>
  <c r="D163" i="2"/>
  <c r="D544" i="2"/>
  <c r="D850" i="2"/>
  <c r="E213" i="2"/>
  <c r="E794" i="2"/>
  <c r="D851" i="2"/>
  <c r="D206" i="2"/>
  <c r="D195" i="2"/>
  <c r="D962" i="2"/>
  <c r="E107" i="2"/>
  <c r="D20" i="2"/>
  <c r="D359" i="2"/>
  <c r="D916" i="2"/>
  <c r="E776" i="2"/>
  <c r="D471" i="2"/>
  <c r="E300" i="2"/>
  <c r="D708" i="2"/>
  <c r="D320" i="2"/>
  <c r="E952" i="2"/>
  <c r="E784" i="2"/>
  <c r="D881" i="2"/>
  <c r="E890" i="2"/>
  <c r="D313" i="2"/>
  <c r="E360" i="2"/>
  <c r="D303" i="2"/>
  <c r="D994" i="2"/>
  <c r="D225" i="2"/>
  <c r="E533" i="2"/>
  <c r="E623" i="2"/>
  <c r="E658" i="2"/>
  <c r="E537" i="2"/>
  <c r="D129" i="2"/>
  <c r="D834" i="2"/>
  <c r="E599" i="2"/>
  <c r="E409" i="2"/>
  <c r="D770" i="2"/>
  <c r="D625" i="2"/>
  <c r="D541" i="2"/>
  <c r="E195" i="2"/>
  <c r="D751" i="2"/>
  <c r="E893" i="2"/>
  <c r="E206" i="2"/>
  <c r="D64" i="2"/>
  <c r="E601" i="2"/>
  <c r="D345" i="2"/>
  <c r="D71" i="2"/>
  <c r="D315" i="2"/>
  <c r="D30" i="2"/>
  <c r="D779" i="2"/>
  <c r="E470" i="2"/>
  <c r="E942" i="2"/>
  <c r="D947" i="2"/>
  <c r="E861" i="2"/>
  <c r="E676" i="2"/>
  <c r="D436" i="2"/>
  <c r="D223" i="2"/>
  <c r="D508" i="2"/>
  <c r="D944" i="2"/>
  <c r="D521" i="2"/>
  <c r="E64" i="2"/>
  <c r="D168" i="2"/>
  <c r="E973" i="2"/>
  <c r="E510" i="2"/>
  <c r="E128" i="2"/>
  <c r="E434" i="2"/>
  <c r="D596" i="2"/>
  <c r="D511" i="2"/>
  <c r="D561" i="2"/>
  <c r="D219" i="2"/>
  <c r="D83" i="2"/>
  <c r="D778" i="2"/>
  <c r="D840" i="2"/>
  <c r="D260" i="2"/>
  <c r="D514" i="2"/>
  <c r="D217" i="2"/>
  <c r="E363" i="2"/>
  <c r="D417" i="2"/>
  <c r="E273" i="2"/>
  <c r="D818" i="2"/>
  <c r="D680" i="2"/>
  <c r="D984" i="2"/>
  <c r="D232" i="2"/>
  <c r="D468" i="2"/>
  <c r="D974" i="2"/>
  <c r="D557" i="2"/>
  <c r="D991" i="2"/>
  <c r="E220" i="2"/>
  <c r="E590" i="2"/>
  <c r="E144" i="2"/>
  <c r="E232" i="2"/>
  <c r="D522" i="2"/>
  <c r="D744" i="2"/>
  <c r="D494" i="2"/>
  <c r="D42" i="2"/>
  <c r="D398" i="2"/>
  <c r="E384" i="2"/>
  <c r="E255" i="2"/>
  <c r="D466" i="2"/>
  <c r="E636" i="2"/>
  <c r="D525" i="2"/>
  <c r="D399" i="2"/>
  <c r="E741" i="2"/>
  <c r="E359" i="2"/>
  <c r="E864" i="2"/>
  <c r="E860" i="2"/>
  <c r="E756" i="2"/>
  <c r="D822" i="2"/>
  <c r="D307" i="2"/>
  <c r="D716" i="2"/>
  <c r="E856" i="2"/>
  <c r="E943" i="2"/>
  <c r="D201" i="2"/>
  <c r="D400" i="2"/>
  <c r="E87" i="2"/>
  <c r="E455" i="2"/>
  <c r="E543" i="2"/>
  <c r="E76" i="2"/>
  <c r="D284" i="2"/>
  <c r="D342" i="2"/>
  <c r="D270" i="2"/>
  <c r="D928" i="2"/>
  <c r="E665" i="2"/>
  <c r="D332" i="2"/>
  <c r="D678" i="2"/>
  <c r="E41" i="2"/>
  <c r="D428" i="2"/>
  <c r="D248" i="2"/>
  <c r="D579" i="2"/>
  <c r="D247" i="2"/>
  <c r="E292" i="2"/>
  <c r="D81" i="2"/>
  <c r="D344" i="2"/>
  <c r="E201" i="2"/>
  <c r="D127" i="2"/>
  <c r="D816" i="2"/>
  <c r="D567" i="2"/>
  <c r="D735" i="2"/>
  <c r="D458" i="2"/>
  <c r="D137" i="2"/>
  <c r="D860" i="2"/>
  <c r="E110" i="2"/>
  <c r="D867" i="2"/>
  <c r="D542" i="2"/>
  <c r="D667" i="2"/>
  <c r="E639" i="2"/>
  <c r="D783" i="2"/>
  <c r="D619" i="2"/>
  <c r="E375" i="2"/>
  <c r="D794" i="2"/>
  <c r="D477" i="2"/>
  <c r="E678" i="2"/>
  <c r="E628" i="2"/>
  <c r="E397" i="2"/>
  <c r="D504" i="2"/>
  <c r="E228" i="2"/>
  <c r="E328" i="2"/>
  <c r="D637" i="2"/>
  <c r="E637" i="2"/>
  <c r="E278" i="2"/>
  <c r="E490" i="2"/>
  <c r="D144" i="2"/>
  <c r="D24" i="2"/>
  <c r="D388" i="2"/>
  <c r="E476" i="2"/>
  <c r="D772" i="2"/>
  <c r="D997" i="2"/>
  <c r="D835" i="2"/>
  <c r="D374" i="2"/>
  <c r="D780" i="2"/>
  <c r="E495" i="2"/>
  <c r="E691" i="2"/>
  <c r="E699" i="2"/>
  <c r="E585" i="2"/>
  <c r="D865" i="2"/>
  <c r="D830" i="2"/>
  <c r="D322" i="2"/>
  <c r="D945" i="2"/>
  <c r="D900" i="2"/>
  <c r="E199" i="2"/>
  <c r="D593" i="2"/>
  <c r="E137" i="2"/>
  <c r="D174" i="2"/>
  <c r="D40" i="2"/>
  <c r="D789" i="2"/>
  <c r="D821" i="2"/>
  <c r="E769" i="2"/>
  <c r="E986" i="2"/>
  <c r="E612" i="2"/>
  <c r="E698" i="2"/>
  <c r="D732" i="2"/>
  <c r="D276" i="2"/>
  <c r="D940" i="2"/>
  <c r="D47" i="2"/>
  <c r="E351" i="2"/>
  <c r="D584" i="2"/>
  <c r="D548" i="2"/>
  <c r="D690" i="2"/>
  <c r="D135" i="2"/>
  <c r="D902" i="2"/>
  <c r="D157" i="2"/>
  <c r="E153" i="2"/>
  <c r="E667" i="2"/>
  <c r="E113" i="2"/>
  <c r="D73" i="2"/>
  <c r="E994" i="2"/>
  <c r="D536" i="2"/>
  <c r="D390" i="2"/>
  <c r="D896" i="2"/>
  <c r="D296" i="2"/>
  <c r="D666" i="2"/>
  <c r="E444" i="2"/>
  <c r="E824" i="2"/>
  <c r="D373" i="2"/>
  <c r="D105" i="2"/>
  <c r="D200" i="2"/>
  <c r="E513" i="2"/>
  <c r="D632" i="2"/>
  <c r="E626" i="2"/>
  <c r="D970" i="2"/>
  <c r="E634" i="2"/>
  <c r="E123" i="2"/>
  <c r="E554" i="2"/>
  <c r="E705" i="2"/>
  <c r="D326" i="2"/>
  <c r="E886" i="2"/>
  <c r="E241" i="2"/>
  <c r="E367" i="2"/>
  <c r="D242" i="2"/>
  <c r="D808" i="2"/>
  <c r="E882" i="2"/>
  <c r="D913" i="2"/>
  <c r="E89" i="2"/>
  <c r="D914" i="2"/>
  <c r="D960" i="2"/>
  <c r="D699" i="2"/>
  <c r="E859" i="2"/>
  <c r="E333" i="2"/>
  <c r="D512" i="2"/>
  <c r="D329" i="2"/>
  <c r="E50" i="2"/>
  <c r="D729" i="2"/>
  <c r="D599" i="2"/>
  <c r="D719" i="2"/>
  <c r="E418" i="2"/>
  <c r="E314" i="2"/>
  <c r="D703" i="2"/>
  <c r="D949" i="2"/>
  <c r="E462" i="2"/>
  <c r="D358" i="2"/>
  <c r="E227" i="2"/>
  <c r="D476" i="2"/>
  <c r="D996" i="2"/>
  <c r="D92" i="2"/>
  <c r="D148" i="2"/>
  <c r="E674" i="2"/>
  <c r="D231" i="2"/>
  <c r="E602" i="2"/>
  <c r="D922" i="2"/>
  <c r="E322" i="2"/>
  <c r="D825" i="2"/>
  <c r="D202" i="2"/>
  <c r="E742" i="2"/>
  <c r="D91" i="2"/>
  <c r="E547" i="2"/>
  <c r="E807" i="2"/>
  <c r="E56" i="2"/>
  <c r="E285" i="2"/>
  <c r="D992" i="2"/>
  <c r="D894" i="2"/>
  <c r="E410" i="2"/>
  <c r="D795" i="2"/>
  <c r="D131" i="2"/>
  <c r="E439" i="2"/>
  <c r="D170" i="2"/>
  <c r="D97" i="2"/>
  <c r="E517" i="2"/>
  <c r="D987" i="2"/>
  <c r="D111" i="2"/>
  <c r="E156" i="2"/>
  <c r="E977" i="2"/>
  <c r="E139" i="2"/>
  <c r="D29" i="2"/>
  <c r="D966" i="2"/>
  <c r="D650" i="2"/>
  <c r="E998" i="2"/>
  <c r="D761" i="2"/>
  <c r="D41" i="2"/>
  <c r="D726" i="2"/>
  <c r="E23" i="2"/>
  <c r="D686" i="2"/>
  <c r="E880" i="2"/>
  <c r="D227" i="2"/>
  <c r="D314" i="2"/>
  <c r="D546" i="2"/>
  <c r="E697" i="2"/>
  <c r="E797" i="2"/>
  <c r="D69" i="2"/>
  <c r="E983" i="2"/>
  <c r="D271" i="2"/>
  <c r="D765" i="2"/>
  <c r="E121" i="2"/>
  <c r="E477" i="2"/>
  <c r="E722" i="2"/>
  <c r="E972" i="2"/>
  <c r="D554" i="2"/>
  <c r="D43" i="2"/>
  <c r="D565" i="2"/>
  <c r="D238" i="2"/>
  <c r="E162" i="2"/>
  <c r="E288" i="2"/>
  <c r="D335" i="2"/>
  <c r="D937" i="2"/>
  <c r="E29" i="2"/>
  <c r="E764" i="2"/>
  <c r="D817" i="2"/>
  <c r="D58" i="2"/>
  <c r="D377" i="2"/>
  <c r="E908" i="2"/>
  <c r="D569" i="2"/>
  <c r="E481" i="2"/>
  <c r="D350" i="2"/>
  <c r="D243" i="2"/>
  <c r="E496" i="2"/>
  <c r="D883" i="2"/>
  <c r="E308" i="2"/>
  <c r="D361" i="2"/>
  <c r="D226" i="2"/>
  <c r="E830" i="2"/>
  <c r="E432" i="2"/>
  <c r="E453" i="2"/>
  <c r="D832" i="2"/>
  <c r="D491" i="2"/>
  <c r="D581" i="2"/>
  <c r="D262" i="2"/>
  <c r="E222" i="2"/>
  <c r="E937" i="2"/>
  <c r="D366" i="2"/>
  <c r="E106" i="2"/>
  <c r="D683" i="2"/>
  <c r="E707" i="2"/>
  <c r="E291" i="2"/>
  <c r="E138" i="2"/>
  <c r="D532" i="2"/>
  <c r="E748" i="2"/>
  <c r="E909" i="2"/>
  <c r="D515" i="2"/>
  <c r="D689" i="2"/>
  <c r="D578" i="2"/>
  <c r="E946" i="2"/>
  <c r="E661" i="2"/>
  <c r="D112" i="2"/>
  <c r="D868" i="2"/>
  <c r="D482" i="2"/>
  <c r="D282" i="2"/>
  <c r="D597" i="2"/>
  <c r="E521" i="2"/>
  <c r="D574" i="2"/>
  <c r="D62" i="2"/>
  <c r="E368" i="2"/>
  <c r="D523" i="2"/>
  <c r="E896" i="2"/>
  <c r="E749" i="2"/>
  <c r="D956" i="2"/>
  <c r="D670" i="2"/>
  <c r="D787" i="2"/>
  <c r="D196" i="2"/>
  <c r="D844" i="2"/>
  <c r="E955" i="2"/>
  <c r="E930" i="2"/>
  <c r="E146" i="2"/>
  <c r="E391" i="2"/>
  <c r="D254" i="2"/>
  <c r="D797" i="2"/>
  <c r="D57" i="2"/>
  <c r="E36" i="2"/>
  <c r="E131" i="2"/>
  <c r="D879" i="2"/>
  <c r="D888" i="2"/>
  <c r="E99" i="2"/>
  <c r="D50" i="2"/>
  <c r="E730" i="2"/>
  <c r="D437" i="2"/>
  <c r="E182" i="2"/>
  <c r="D178" i="2"/>
  <c r="D921" i="2"/>
  <c r="D720" i="2"/>
  <c r="D899" i="2"/>
  <c r="E58" i="2"/>
  <c r="D236" i="2"/>
  <c r="D89" i="2"/>
  <c r="E507" i="2"/>
  <c r="E652" i="2"/>
  <c r="E912" i="2"/>
  <c r="E83" i="2"/>
  <c r="D907" i="2"/>
  <c r="E850" i="2"/>
  <c r="D551" i="2"/>
  <c r="E66" i="2"/>
  <c r="E184" i="2"/>
  <c r="E894" i="2"/>
  <c r="E841" i="2"/>
  <c r="E949" i="2"/>
  <c r="D502" i="2"/>
  <c r="D397" i="2"/>
  <c r="D465" i="2"/>
  <c r="E920" i="2"/>
  <c r="E956" i="2"/>
  <c r="E605" i="2"/>
  <c r="D887" i="2"/>
  <c r="E387" i="2"/>
  <c r="D743" i="2"/>
  <c r="D709" i="2"/>
  <c r="D167" i="2"/>
  <c r="D216" i="2"/>
  <c r="D672" i="2"/>
  <c r="D664" i="2"/>
  <c r="D297" i="2"/>
  <c r="E723" i="2"/>
  <c r="D378" i="2"/>
  <c r="D136" i="2"/>
  <c r="E938" i="2"/>
  <c r="D391" i="2"/>
  <c r="E515" i="2"/>
  <c r="D659" i="2"/>
  <c r="E743" i="2"/>
  <c r="D697" i="2"/>
  <c r="E693" i="2"/>
  <c r="D317" i="2"/>
  <c r="D392" i="2"/>
  <c r="E672" i="2"/>
  <c r="D370" i="2"/>
  <c r="E516" i="2"/>
  <c r="E621" i="2"/>
  <c r="D153" i="2"/>
  <c r="E268" i="2"/>
  <c r="E158" i="2"/>
  <c r="E686" i="2"/>
  <c r="E28" i="2"/>
  <c r="E592" i="2"/>
  <c r="E615" i="2"/>
  <c r="E933" i="2"/>
  <c r="E404" i="2"/>
  <c r="E534" i="2"/>
  <c r="E55" i="2"/>
  <c r="E430" i="2"/>
  <c r="E646" i="2"/>
  <c r="E136" i="2"/>
  <c r="E526" i="2"/>
  <c r="E739" i="2"/>
  <c r="E348" i="2"/>
  <c r="E857" i="2"/>
  <c r="E629" i="2"/>
  <c r="D871" i="2"/>
  <c r="D819" i="2"/>
  <c r="D980" i="2"/>
  <c r="D809" i="2"/>
  <c r="D255" i="2"/>
  <c r="E787" i="2"/>
  <c r="D172" i="2"/>
  <c r="D134" i="2"/>
  <c r="D79" i="2"/>
  <c r="D327" i="2"/>
  <c r="D209" i="2"/>
  <c r="D469" i="2"/>
  <c r="E480" i="2"/>
  <c r="D386" i="2"/>
  <c r="D693" i="2"/>
  <c r="E143" i="2"/>
  <c r="D843" i="2"/>
  <c r="E991" i="2"/>
  <c r="E275" i="2"/>
  <c r="E603" i="2"/>
  <c r="E176" i="2"/>
  <c r="E595" i="2"/>
  <c r="D341" i="2"/>
  <c r="D133" i="2"/>
  <c r="E685" i="2"/>
  <c r="D641" i="2"/>
  <c r="D474" i="2"/>
  <c r="E564" i="2"/>
  <c r="D592" i="2"/>
  <c r="D98" i="2"/>
  <c r="D95" i="2"/>
  <c r="E959" i="2"/>
  <c r="E494" i="2"/>
  <c r="E332" i="2"/>
  <c r="E895" i="2"/>
  <c r="D191" i="2"/>
  <c r="D539" i="2"/>
  <c r="E963" i="2"/>
  <c r="E829" i="2"/>
  <c r="D640" i="2"/>
  <c r="E915" i="2"/>
  <c r="D646" i="2"/>
  <c r="E622" i="2"/>
  <c r="D224" i="2"/>
  <c r="D602" i="2"/>
  <c r="D854" i="2"/>
  <c r="D558" i="2"/>
  <c r="D968" i="2"/>
  <c r="E657" i="2"/>
  <c r="D403" i="2"/>
  <c r="D890" i="2"/>
  <c r="D287" i="2"/>
  <c r="E867" i="2"/>
  <c r="D734" i="2"/>
  <c r="E191" i="2"/>
  <c r="D61" i="2"/>
  <c r="E463" i="2"/>
  <c r="E898" i="2"/>
  <c r="D54" i="2"/>
  <c r="D355" i="2"/>
  <c r="E732" i="2"/>
  <c r="D28" i="2"/>
  <c r="E329" i="2"/>
  <c r="D912" i="2"/>
  <c r="E568" i="2"/>
  <c r="D273" i="2"/>
  <c r="D892" i="2"/>
  <c r="E210" i="2"/>
  <c r="D576" i="2"/>
  <c r="D853" i="2"/>
  <c r="E988" i="2"/>
  <c r="E488" i="2"/>
  <c r="D406" i="2"/>
  <c r="D285" i="2"/>
  <c r="E644" i="2"/>
  <c r="D294" i="2"/>
  <c r="E727" i="2"/>
  <c r="D251" i="2"/>
  <c r="D51" i="2"/>
  <c r="E910" i="2"/>
  <c r="D318" i="2"/>
  <c r="E337" i="2"/>
  <c r="D530" i="2"/>
  <c r="D768" i="2"/>
  <c r="D848" i="2"/>
  <c r="D319" i="2"/>
  <c r="E458" i="2"/>
  <c r="D692" i="2"/>
  <c r="E614" i="2"/>
  <c r="D311" i="2"/>
  <c r="E221" i="2"/>
  <c r="E752" i="2"/>
  <c r="E781" i="2"/>
  <c r="D799" i="2"/>
  <c r="D623" i="2"/>
  <c r="E147" i="2"/>
  <c r="E572" i="2"/>
  <c r="D639" i="2"/>
  <c r="E293" i="2"/>
  <c r="E69" i="2"/>
  <c r="E577" i="2"/>
  <c r="D955" i="2"/>
  <c r="D185" i="2"/>
  <c r="D59" i="2"/>
  <c r="E846" i="2"/>
  <c r="E751" i="2"/>
  <c r="E309" i="2"/>
  <c r="D897" i="2"/>
  <c r="D823" i="2"/>
  <c r="E619" i="2"/>
  <c r="D807" i="2"/>
  <c r="D859" i="2"/>
  <c r="D450" i="2"/>
  <c r="D710" i="2"/>
  <c r="D143" i="2"/>
  <c r="D618" i="2"/>
  <c r="D124" i="2"/>
  <c r="D175" i="2"/>
  <c r="D113" i="2"/>
  <c r="E816" i="2"/>
  <c r="D119" i="2"/>
  <c r="D869" i="2"/>
  <c r="E26" i="2"/>
  <c r="D207" i="2"/>
  <c r="E598" i="2"/>
  <c r="E695" i="2"/>
  <c r="D837" i="2"/>
  <c r="D989" i="2"/>
  <c r="D648" i="2"/>
  <c r="E712" i="2"/>
  <c r="E571" i="2"/>
  <c r="E935" i="2"/>
  <c r="D337" i="2"/>
  <c r="D908" i="2"/>
  <c r="D181" i="2"/>
  <c r="E892" i="2"/>
  <c r="D72" i="2"/>
  <c r="D791" i="2"/>
  <c r="D564" i="2"/>
  <c r="D820" i="2"/>
  <c r="E342" i="2"/>
  <c r="D588" i="2"/>
  <c r="D876" i="2"/>
  <c r="D941" i="2"/>
  <c r="D198" i="2"/>
  <c r="E92" i="2"/>
  <c r="E109" i="2"/>
  <c r="D953" i="2"/>
  <c r="E819" i="2"/>
  <c r="D211" i="2"/>
  <c r="D715" i="2"/>
  <c r="E884" i="2"/>
  <c r="E331" i="2"/>
  <c r="D606" i="2"/>
  <c r="E379" i="2"/>
  <c r="D750" i="2"/>
  <c r="D759" i="2"/>
  <c r="E897" i="2"/>
  <c r="D118" i="2"/>
  <c r="E929" i="2"/>
  <c r="D800" i="2"/>
  <c r="E831" i="2"/>
  <c r="D171" i="2"/>
  <c r="E805" i="2"/>
  <c r="E43" i="2"/>
  <c r="E35" i="2"/>
  <c r="D484" i="2"/>
  <c r="D246" i="2"/>
  <c r="D942" i="2"/>
  <c r="E296" i="2"/>
  <c r="D130" i="2"/>
  <c r="E465" i="2"/>
  <c r="E163" i="2"/>
  <c r="D513" i="2"/>
  <c r="D806" i="2"/>
  <c r="D203" i="2"/>
  <c r="D518" i="2"/>
  <c r="D645" i="2"/>
  <c r="E178" i="2"/>
  <c r="D265" i="2"/>
  <c r="E234" i="2"/>
  <c r="D861" i="2"/>
  <c r="D363" i="2"/>
  <c r="D99" i="2"/>
  <c r="D349" i="2"/>
  <c r="E778" i="2"/>
  <c r="D383" i="2"/>
  <c r="D538" i="2"/>
  <c r="D240" i="2"/>
  <c r="E688" i="2"/>
  <c r="D524" i="2"/>
  <c r="D798" i="2"/>
  <c r="E529" i="2"/>
  <c r="E372" i="2"/>
  <c r="E758" i="2"/>
  <c r="D746" i="2"/>
  <c r="D505" i="2"/>
  <c r="D495" i="2"/>
  <c r="D616" i="2"/>
  <c r="E923" i="2"/>
  <c r="E202" i="2"/>
  <c r="D981" i="2"/>
  <c r="E326" i="2"/>
  <c r="D769" i="2"/>
  <c r="E355" i="2"/>
  <c r="E827" i="2"/>
  <c r="D215" i="2"/>
  <c r="D140" i="2"/>
  <c r="E582" i="2"/>
  <c r="E811" i="2"/>
  <c r="D125" i="2"/>
  <c r="D652" i="2"/>
  <c r="E782" i="2"/>
  <c r="E654" i="2"/>
  <c r="E951" i="2"/>
  <c r="D712" i="2"/>
  <c r="E45" i="2"/>
  <c r="E729" i="2"/>
  <c r="E443" i="2"/>
  <c r="E365" i="2"/>
  <c r="E108" i="2"/>
  <c r="E357" i="2"/>
  <c r="E760" i="2"/>
  <c r="E127" i="2"/>
  <c r="E52" i="2"/>
  <c r="E903" i="2"/>
  <c r="D353" i="2"/>
  <c r="E607" i="2"/>
  <c r="E501" i="2"/>
  <c r="D478" i="2"/>
  <c r="E299" i="2"/>
  <c r="E576" i="2"/>
  <c r="D126" i="2"/>
  <c r="D424" i="2"/>
  <c r="E423" i="2"/>
  <c r="D885" i="2"/>
  <c r="E718" i="2"/>
  <c r="D687" i="2"/>
  <c r="E398" i="2"/>
  <c r="E114" i="2"/>
  <c r="E800" i="2"/>
  <c r="E200" i="2"/>
  <c r="E713" i="2"/>
  <c r="E817" i="2"/>
  <c r="E217" i="2"/>
  <c r="E129" i="2"/>
  <c r="E649" i="2"/>
  <c r="E588" i="2"/>
  <c r="E44" i="2"/>
  <c r="E310" i="2"/>
  <c r="D740" i="2"/>
  <c r="E932" i="2"/>
  <c r="E555" i="2"/>
  <c r="E276" i="2"/>
  <c r="E528" i="2"/>
  <c r="E457" i="2"/>
  <c r="D442" i="2"/>
  <c r="D975" i="2"/>
  <c r="D27" i="2"/>
  <c r="D293" i="2"/>
  <c r="E207" i="2"/>
  <c r="D316" i="2"/>
  <c r="D340" i="2"/>
  <c r="D85" i="2"/>
  <c r="D291" i="2"/>
  <c r="E445" i="2"/>
  <c r="D568" i="2"/>
  <c r="D679" i="2"/>
  <c r="D724" i="2"/>
  <c r="D288" i="2"/>
  <c r="D562" i="2"/>
  <c r="D906" i="2"/>
  <c r="D460" i="2"/>
  <c r="D104" i="2"/>
  <c r="E659" i="2"/>
  <c r="E922" i="2"/>
  <c r="E416" i="2"/>
  <c r="E702" i="2"/>
  <c r="D889" i="2"/>
  <c r="E832" i="2"/>
  <c r="D620" i="2"/>
  <c r="E373" i="2"/>
  <c r="E921" i="2"/>
  <c r="E589" i="2"/>
  <c r="E878" i="2"/>
  <c r="D432" i="2"/>
  <c r="D347" i="2"/>
  <c r="D545" i="2"/>
  <c r="D453" i="2"/>
  <c r="E130" i="2"/>
  <c r="E339" i="2"/>
  <c r="E900" i="2"/>
  <c r="D771" i="2"/>
  <c r="D459" i="2"/>
  <c r="D49" i="2"/>
  <c r="D387" i="2"/>
  <c r="E975" i="2"/>
  <c r="D173" i="2"/>
  <c r="D188" i="2"/>
  <c r="E917" i="2"/>
  <c r="D626" i="2"/>
  <c r="D594" i="2"/>
  <c r="E919" i="2"/>
  <c r="D101" i="2"/>
  <c r="E79" i="2"/>
  <c r="E134" i="2"/>
  <c r="D115" i="2"/>
  <c r="D528" i="2"/>
  <c r="D736" i="2"/>
  <c r="E518" i="2"/>
  <c r="D496" i="2"/>
  <c r="E313" i="2"/>
  <c r="E512" i="2"/>
  <c r="E73" i="2"/>
  <c r="D870" i="2"/>
  <c r="D264" i="2"/>
  <c r="D212" i="2"/>
  <c r="D33" i="2"/>
  <c r="D611" i="2"/>
  <c r="E478" i="2"/>
  <c r="E540" i="2"/>
  <c r="E413" i="2"/>
  <c r="D776" i="2"/>
  <c r="D600" i="2"/>
  <c r="D929" i="2"/>
  <c r="E330" i="2"/>
  <c r="E753" i="2"/>
  <c r="E425" i="2"/>
  <c r="D856" i="2"/>
  <c r="D65" i="2"/>
  <c r="D426" i="2"/>
  <c r="D801" i="2"/>
  <c r="D123" i="2"/>
  <c r="D754" i="2"/>
  <c r="E546" i="2"/>
  <c r="E967" i="2"/>
  <c r="E990" i="2"/>
  <c r="D281" i="2"/>
  <c r="D102" i="2"/>
  <c r="D745" i="2"/>
  <c r="D394" i="2"/>
  <c r="D965" i="2"/>
  <c r="D418" i="2"/>
  <c r="E301" i="2"/>
  <c r="D722" i="2"/>
  <c r="D898" i="2"/>
  <c r="D187" i="2"/>
  <c r="E254" i="2"/>
  <c r="D741" i="2"/>
  <c r="D642" i="2"/>
  <c r="D804" i="2"/>
  <c r="E376" i="2"/>
  <c r="D630" i="2"/>
  <c r="E152" i="2"/>
  <c r="E177" i="2"/>
  <c r="D627" i="2"/>
  <c r="E801" i="2"/>
  <c r="D681" i="2"/>
  <c r="E574" i="2"/>
  <c r="D145" i="2"/>
  <c r="E223" i="2"/>
  <c r="D573" i="2"/>
  <c r="D849" i="2"/>
  <c r="E471" i="2"/>
  <c r="D441" i="2"/>
  <c r="E968" i="2"/>
  <c r="E635" i="2"/>
  <c r="E63" i="2"/>
  <c r="E489" i="2"/>
  <c r="D731" i="2"/>
  <c r="D354" i="2"/>
  <c r="D696" i="2"/>
  <c r="E53" i="2"/>
  <c r="D655" i="2"/>
  <c r="D56" i="2"/>
  <c r="D934" i="2"/>
  <c r="D259" i="2"/>
  <c r="D38" i="2"/>
  <c r="E965" i="2"/>
  <c r="E569" i="2"/>
  <c r="D658" i="2"/>
  <c r="E616" i="2"/>
  <c r="E236" i="2"/>
  <c r="D930" i="2"/>
  <c r="E354" i="2"/>
  <c r="E945" i="2"/>
  <c r="D836" i="2"/>
  <c r="D214" i="2"/>
  <c r="E374" i="2"/>
  <c r="D587" i="2"/>
  <c r="D704" i="2"/>
  <c r="E627" i="2"/>
  <c r="E441" i="2"/>
  <c r="E364" i="2"/>
  <c r="E415" i="2"/>
  <c r="E833" i="2"/>
  <c r="E761" i="2"/>
  <c r="E853" i="2"/>
  <c r="E502" i="2"/>
  <c r="E219" i="2"/>
  <c r="E714" i="2"/>
  <c r="E941" i="2"/>
  <c r="E304" i="2"/>
  <c r="E542" i="2"/>
  <c r="E452" i="2"/>
  <c r="E664" i="2"/>
  <c r="E544" i="2"/>
  <c r="D328" i="2"/>
  <c r="E806" i="2"/>
  <c r="D452" i="2"/>
  <c r="D128" i="2"/>
  <c r="D857" i="2"/>
  <c r="D986" i="2"/>
  <c r="D352" i="2"/>
  <c r="E586" i="2"/>
  <c r="D454" i="2"/>
  <c r="D210" i="2"/>
  <c r="D566" i="2"/>
  <c r="E682" i="2"/>
  <c r="D556" i="2"/>
  <c r="E235" i="2"/>
  <c r="D32" i="2"/>
  <c r="E165" i="2"/>
  <c r="E700" i="2"/>
  <c r="E208" i="2"/>
  <c r="D723" i="2"/>
  <c r="E523" i="2"/>
  <c r="E746" i="2"/>
  <c r="E401" i="2"/>
  <c r="D634" i="2"/>
  <c r="D653" i="2"/>
  <c r="E269" i="2"/>
  <c r="E412" i="2"/>
  <c r="D957" i="2"/>
  <c r="D827" i="2"/>
  <c r="E96" i="2"/>
  <c r="D389" i="2"/>
  <c r="E870" i="2"/>
  <c r="E579" i="2"/>
  <c r="D23" i="2"/>
  <c r="D446" i="2"/>
  <c r="D931" i="2"/>
  <c r="E777" i="2"/>
  <c r="E239" i="2"/>
  <c r="E57" i="2"/>
  <c r="E174" i="2"/>
  <c r="E204" i="2"/>
  <c r="E820" i="2"/>
  <c r="E641" i="2"/>
  <c r="E947" i="2"/>
  <c r="E170" i="2"/>
  <c r="E377" i="2"/>
  <c r="E545" i="2"/>
  <c r="E689" i="2"/>
  <c r="E189" i="2"/>
  <c r="E321" i="2"/>
  <c r="E396" i="2"/>
  <c r="E429" i="2"/>
  <c r="E561" i="2"/>
  <c r="E451" i="2"/>
  <c r="E810" i="2"/>
  <c r="D982" i="2"/>
  <c r="D204" i="2"/>
  <c r="D691" i="2"/>
  <c r="D330" i="2"/>
  <c r="D26" i="2"/>
  <c r="E245" i="2"/>
  <c r="E836" i="2"/>
  <c r="D935" i="2"/>
  <c r="D222" i="2"/>
  <c r="E511" i="2"/>
  <c r="E119" i="2"/>
  <c r="D649" i="2"/>
  <c r="D963" i="2"/>
  <c r="E553" i="2"/>
  <c r="D964" i="2"/>
  <c r="E459" i="2"/>
  <c r="E500" i="2"/>
  <c r="E871" i="2"/>
  <c r="E290" i="2"/>
  <c r="E962" i="2"/>
  <c r="E265" i="2"/>
  <c r="E142" i="2"/>
  <c r="E876" i="2"/>
  <c r="E524" i="2"/>
  <c r="E319" i="2"/>
  <c r="E562" i="2"/>
  <c r="E297" i="2"/>
  <c r="E858" i="2"/>
  <c r="E167" i="2"/>
  <c r="D552" i="2"/>
  <c r="D866" i="2"/>
  <c r="E519" i="2"/>
  <c r="E914" i="2"/>
  <c r="D193" i="2"/>
  <c r="D873" i="2"/>
  <c r="E407" i="2"/>
  <c r="E731" i="2"/>
  <c r="E957" i="2"/>
  <c r="D501" i="2"/>
  <c r="E905" i="2"/>
  <c r="E327" i="2"/>
  <c r="D901" i="2"/>
  <c r="E638" i="2"/>
  <c r="E225" i="2"/>
  <c r="E992" i="2"/>
  <c r="E382" i="2"/>
  <c r="E251" i="2"/>
  <c r="D948" i="2"/>
  <c r="E939" i="2"/>
  <c r="E258" i="2"/>
  <c r="D261" i="2"/>
  <c r="E499" i="2"/>
  <c r="D364" i="2"/>
  <c r="D742" i="2"/>
  <c r="D547" i="2"/>
  <c r="D380" i="2"/>
  <c r="E642" i="2"/>
  <c r="D159" i="2"/>
  <c r="E887" i="2"/>
  <c r="E655" i="2"/>
  <c r="D676" i="2"/>
  <c r="D55" i="2"/>
  <c r="D448" i="2"/>
  <c r="E792" i="2"/>
  <c r="E738" i="2"/>
  <c r="E954" i="2"/>
  <c r="D414" i="2"/>
  <c r="E289" i="2"/>
  <c r="E514" i="2"/>
  <c r="E442" i="2"/>
  <c r="E779" i="2"/>
  <c r="E82" i="2"/>
  <c r="E393" i="2"/>
  <c r="E105" i="2"/>
  <c r="D713" i="2"/>
  <c r="E708" i="2"/>
  <c r="D440" i="2"/>
  <c r="D158" i="2"/>
  <c r="E77" i="2"/>
  <c r="D951" i="2"/>
  <c r="D346" i="2"/>
  <c r="E469" i="2"/>
  <c r="D290" i="2"/>
  <c r="D456" i="2"/>
  <c r="E97" i="2"/>
  <c r="E648" i="2"/>
  <c r="E834" i="2"/>
  <c r="E248" i="2"/>
  <c r="D617" i="2"/>
  <c r="E656" i="2"/>
  <c r="D245" i="2"/>
  <c r="E238" i="2"/>
  <c r="E721" i="2"/>
  <c r="E203" i="2"/>
  <c r="E694" i="2"/>
  <c r="E587" i="2"/>
  <c r="E120" i="2"/>
  <c r="E264" i="2"/>
  <c r="E287" i="2"/>
  <c r="E98" i="2"/>
  <c r="D80" i="2"/>
  <c r="E350" i="2"/>
  <c r="D656" i="2"/>
  <c r="D924" i="2"/>
  <c r="D701" i="2"/>
  <c r="D218" i="2"/>
  <c r="E594" i="2"/>
  <c r="E724" i="2"/>
  <c r="E362" i="2"/>
  <c r="E766" i="2"/>
  <c r="E394" i="2"/>
  <c r="D70" i="2"/>
  <c r="E883" i="2"/>
  <c r="E259" i="2"/>
  <c r="E504" i="2"/>
  <c r="E51" i="2"/>
  <c r="D37" i="2"/>
  <c r="E854" i="2"/>
  <c r="D595" i="2"/>
  <c r="E302" i="2"/>
  <c r="E632" i="2"/>
  <c r="E212" i="2"/>
  <c r="E976" i="2"/>
  <c r="D464" i="2"/>
  <c r="E780" i="2"/>
  <c r="D146" i="2"/>
  <c r="E984" i="2"/>
  <c r="E454" i="2"/>
  <c r="E262" i="2"/>
  <c r="D274" i="2"/>
  <c r="D756" i="2"/>
  <c r="E472" i="2"/>
  <c r="D309" i="2"/>
  <c r="D100" i="2"/>
  <c r="E838" i="2"/>
  <c r="E532" i="2"/>
  <c r="E989" i="2"/>
  <c r="E315" i="2"/>
  <c r="E116" i="2"/>
  <c r="E630" i="2"/>
  <c r="D694" i="2"/>
  <c r="E825" i="2"/>
  <c r="D784" i="2"/>
  <c r="D979" i="2"/>
  <c r="E706" i="2"/>
  <c r="E931" i="2"/>
  <c r="E711" i="2"/>
  <c r="D492" i="2"/>
  <c r="E745" i="2"/>
  <c r="E216" i="2"/>
  <c r="E580" i="2"/>
  <c r="D516" i="2"/>
  <c r="D208" i="2"/>
  <c r="E194" i="2"/>
  <c r="E186" i="2"/>
  <c r="E392" i="2"/>
  <c r="E197" i="2"/>
  <c r="E243" i="2"/>
  <c r="E402" i="2"/>
  <c r="E159" i="2"/>
  <c r="D737" i="2"/>
  <c r="E539" i="2"/>
  <c r="E424" i="2"/>
  <c r="E148" i="2"/>
  <c r="D586" i="2"/>
  <c r="E493" i="2"/>
  <c r="E390" i="2"/>
  <c r="E704" i="2"/>
  <c r="E81" i="2"/>
  <c r="E42" i="2"/>
  <c r="D673" i="2"/>
  <c r="D138" i="2"/>
  <c r="E944" i="2"/>
  <c r="E408" i="2"/>
  <c r="E771" i="2"/>
  <c r="E334" i="2"/>
  <c r="E155" i="2"/>
  <c r="D331" i="2"/>
  <c r="D263" i="2"/>
  <c r="D711" i="2"/>
  <c r="E525" i="2"/>
  <c r="E744" i="2"/>
  <c r="E866" i="2"/>
  <c r="E843" i="2"/>
  <c r="D413" i="2"/>
  <c r="E198" i="2"/>
  <c r="D90" i="2"/>
  <c r="E795" i="2"/>
  <c r="D909" i="2"/>
  <c r="E149" i="2"/>
  <c r="E881" i="2"/>
  <c r="E65" i="2"/>
  <c r="D402" i="2"/>
  <c r="E1000" i="2"/>
  <c r="D421" i="2"/>
  <c r="D486" i="2"/>
  <c r="D725" i="2"/>
  <c r="E535" i="2"/>
  <c r="E426" i="2"/>
  <c r="E172" i="2"/>
  <c r="D275" i="2"/>
  <c r="E993" i="2"/>
  <c r="E506" i="2"/>
  <c r="D300" i="2"/>
  <c r="E677" i="2"/>
  <c r="D132" i="2"/>
  <c r="E888" i="2"/>
  <c r="D590" i="2"/>
  <c r="D455" i="2"/>
  <c r="D507" i="2"/>
  <c r="D580" i="2"/>
  <c r="E498" i="2"/>
  <c r="D988" i="2"/>
  <c r="E281" i="2"/>
  <c r="E980" i="2"/>
  <c r="E557" i="2"/>
  <c r="E996" i="2"/>
  <c r="E307" i="2"/>
  <c r="E117" i="2"/>
  <c r="E279" i="2"/>
  <c r="E242" i="2"/>
  <c r="E175" i="2"/>
  <c r="E126" i="2"/>
  <c r="E196" i="2"/>
  <c r="E168" i="2"/>
  <c r="D147" i="2"/>
  <c r="E733" i="2"/>
  <c r="D826" i="2"/>
  <c r="E341" i="2"/>
  <c r="D367" i="2"/>
  <c r="D529" i="2"/>
  <c r="D86" i="2"/>
  <c r="D814" i="2"/>
  <c r="D479" i="2"/>
  <c r="D886" i="2"/>
  <c r="E981" i="2"/>
  <c r="E509" i="2"/>
  <c r="E735" i="2"/>
  <c r="D534" i="2"/>
  <c r="E855" i="2"/>
  <c r="E349" i="2"/>
  <c r="E414" i="2"/>
  <c r="E60" i="2"/>
  <c r="D63" i="2"/>
  <c r="D917" i="2"/>
  <c r="E187" i="2"/>
  <c r="E814" i="2"/>
  <c r="E950" i="2"/>
  <c r="D220" i="2"/>
  <c r="D560" i="2"/>
  <c r="E209" i="2"/>
  <c r="E982" i="2"/>
  <c r="D339" i="2"/>
  <c r="D405" i="2"/>
  <c r="E474" i="2"/>
  <c r="D622" i="2"/>
  <c r="E371" i="2"/>
  <c r="D540" i="2"/>
  <c r="D615" i="2"/>
  <c r="E173" i="2"/>
  <c r="E475" i="2"/>
  <c r="E400" i="2"/>
  <c r="E132" i="2"/>
  <c r="E112" i="2"/>
  <c r="E263" i="2"/>
  <c r="E624" i="2"/>
  <c r="E190" i="2"/>
  <c r="E68" i="2"/>
  <c r="E124" i="2"/>
  <c r="E193" i="2"/>
  <c r="E280" i="2"/>
  <c r="E27" i="2"/>
  <c r="E928" i="2"/>
  <c r="E737" i="2"/>
  <c r="E305" i="2"/>
  <c r="E247" i="2"/>
  <c r="E583" i="2"/>
  <c r="E90" i="2"/>
  <c r="E852" i="2"/>
  <c r="E70" i="2"/>
  <c r="E740" i="2"/>
  <c r="E40" i="2"/>
  <c r="E145" i="2"/>
  <c r="E214" i="2"/>
  <c r="E37" i="2"/>
  <c r="E295" i="2"/>
  <c r="E218" i="2"/>
  <c r="E33" i="2"/>
  <c r="E611" i="2"/>
  <c r="E303" i="2"/>
  <c r="E161" i="2"/>
  <c r="E224" i="2"/>
  <c r="E54" i="2"/>
  <c r="E282" i="2"/>
  <c r="E467" i="2"/>
  <c r="E150" i="2"/>
  <c r="E461" i="2"/>
  <c r="F19" i="2"/>
  <c r="H21" i="1"/>
  <c r="D376" i="2"/>
  <c r="E311" i="2"/>
  <c r="E179" i="2"/>
  <c r="D433" i="2"/>
  <c r="D493" i="2"/>
  <c r="D324" i="2"/>
  <c r="E473" i="2"/>
  <c r="D607" i="2"/>
  <c r="D490" i="2"/>
  <c r="E233" i="2"/>
  <c r="E318" i="2"/>
  <c r="E720" i="2"/>
  <c r="D84" i="2"/>
  <c r="D75" i="2"/>
  <c r="D647" i="2"/>
  <c r="E772" i="2"/>
  <c r="E403" i="2"/>
  <c r="D160" i="2"/>
  <c r="E913" i="2"/>
  <c r="E736" i="2"/>
  <c r="D348" i="2"/>
  <c r="E460" i="2"/>
  <c r="E320" i="2"/>
  <c r="D279" i="2"/>
  <c r="E531" i="2"/>
  <c r="D793" i="2"/>
  <c r="D939" i="2"/>
  <c r="E277" i="2"/>
  <c r="E485" i="2"/>
  <c r="E837" i="2"/>
  <c r="D467" i="2"/>
  <c r="D610" i="2"/>
  <c r="D372" i="2"/>
  <c r="E166" i="2"/>
  <c r="D972" i="2"/>
  <c r="D904" i="2"/>
  <c r="D612" i="2"/>
  <c r="E865" i="2"/>
  <c r="D702" i="2"/>
  <c r="D549" i="2"/>
  <c r="E522" i="2"/>
  <c r="E118" i="2"/>
  <c r="D753" i="2"/>
  <c r="D229" i="2"/>
  <c r="D796" i="2"/>
  <c r="E358" i="2"/>
  <c r="E596" i="2"/>
  <c r="D829" i="2"/>
  <c r="D253" i="2"/>
  <c r="D766" i="2"/>
  <c r="D893" i="2"/>
  <c r="D847" i="2"/>
  <c r="D234" i="2"/>
  <c r="D233" i="2"/>
  <c r="D110" i="2"/>
  <c r="D1000" i="2"/>
  <c r="E891" i="2"/>
  <c r="D286" i="2"/>
  <c r="D499" i="2"/>
  <c r="E559" i="2"/>
  <c r="D360" i="2"/>
  <c r="D323" i="2"/>
  <c r="D721" i="2"/>
  <c r="D463" i="2"/>
  <c r="E30" i="2"/>
  <c r="E34" i="2"/>
  <c r="D915" i="2"/>
  <c r="D443" i="2"/>
  <c r="D444" i="2"/>
  <c r="E335" i="2"/>
  <c r="D946" i="2"/>
  <c r="D379" i="2"/>
  <c r="E617" i="2"/>
  <c r="D369" i="2"/>
  <c r="E240" i="2"/>
  <c r="D967" i="2"/>
  <c r="D269" i="2"/>
  <c r="D526" i="2"/>
  <c r="E934" i="2"/>
  <c r="D730" i="2"/>
  <c r="D969" i="2"/>
  <c r="E492" i="2"/>
  <c r="D613" i="2"/>
  <c r="D993" i="2"/>
  <c r="D572" i="2"/>
  <c r="E924" i="2"/>
  <c r="D657" i="2"/>
  <c r="E249" i="2"/>
  <c r="D985" i="2"/>
  <c r="D430" i="2"/>
  <c r="E261" i="2"/>
  <c r="D685" i="2"/>
  <c r="E61" i="2"/>
  <c r="D537" i="2"/>
  <c r="E573" i="2"/>
  <c r="E95" i="2"/>
  <c r="D304" i="2"/>
  <c r="D141" i="2"/>
  <c r="D977" i="2"/>
  <c r="D244" i="2"/>
  <c r="E38" i="2"/>
  <c r="D420" i="2"/>
  <c r="D919" i="2"/>
  <c r="D688" i="2"/>
  <c r="E91" i="2"/>
  <c r="E436" i="2"/>
  <c r="D911" i="2"/>
  <c r="D252" i="2"/>
  <c r="E538" i="2"/>
  <c r="E338" i="2"/>
  <c r="D503" i="2"/>
  <c r="E316" i="2"/>
  <c r="D438" i="2"/>
  <c r="D891" i="2"/>
  <c r="E549" i="2"/>
  <c r="E205" i="2"/>
  <c r="D142" i="2"/>
  <c r="E336" i="2"/>
  <c r="D810" i="2"/>
  <c r="D738" i="2"/>
  <c r="E940" i="2"/>
  <c r="E869" i="2"/>
  <c r="D431" i="2"/>
  <c r="E39" i="2"/>
  <c r="E565" i="2"/>
  <c r="E497" i="2"/>
  <c r="E266" i="2"/>
  <c r="D682" i="2"/>
  <c r="E483" i="2"/>
  <c r="D781" i="2"/>
  <c r="D94" i="2"/>
  <c r="E21" i="2"/>
  <c r="E381" i="2"/>
  <c r="E438" i="2"/>
  <c r="D189" i="2"/>
  <c r="D932" i="2"/>
  <c r="D68" i="2"/>
  <c r="E427" i="2"/>
  <c r="E675" i="2"/>
  <c r="D343" i="2"/>
  <c r="E192" i="2"/>
  <c r="D973" i="2"/>
  <c r="E679" i="2"/>
  <c r="E662" i="2"/>
  <c r="D910" i="2"/>
  <c r="E974" i="2"/>
  <c r="D846" i="2"/>
  <c r="D457" i="2"/>
  <c r="D533" i="2"/>
  <c r="E421" i="2"/>
  <c r="E995" i="2"/>
  <c r="D221" i="2"/>
  <c r="E899" i="2"/>
  <c r="D959" i="2"/>
  <c r="D449" i="2"/>
  <c r="D517" i="2"/>
  <c r="E767" i="2"/>
  <c r="E250" i="2"/>
  <c r="D758" i="2"/>
  <c r="E631" i="2"/>
  <c r="E435" i="2"/>
  <c r="E325" i="2"/>
  <c r="E356" i="2"/>
  <c r="D706" i="2"/>
  <c r="D938" i="2"/>
  <c r="E785" i="2"/>
  <c r="D419" i="2"/>
  <c r="D487" i="2"/>
  <c r="D802" i="2"/>
  <c r="D755" i="2"/>
  <c r="D151" i="2"/>
  <c r="D298" i="2"/>
  <c r="D334" i="2"/>
  <c r="E229" i="2"/>
  <c r="D575" i="2"/>
  <c r="E765" i="2"/>
  <c r="D237" i="2"/>
  <c r="E651" i="2"/>
  <c r="E715" i="2"/>
  <c r="D235" i="2"/>
  <c r="E183" i="2"/>
  <c r="E610" i="2"/>
  <c r="D96" i="2"/>
  <c r="D764" i="2"/>
  <c r="E808" i="2"/>
  <c r="E803" i="2"/>
  <c r="D184" i="2"/>
  <c r="D351" i="2"/>
  <c r="D831" i="2"/>
  <c r="E692" i="2"/>
  <c r="E411" i="2"/>
  <c r="D760" i="2"/>
  <c r="E271" i="2"/>
  <c r="D299" i="2"/>
  <c r="E317" i="2"/>
  <c r="D654" i="2"/>
  <c r="D114" i="2"/>
  <c r="E645" i="2"/>
  <c r="E885" i="2"/>
  <c r="E405" i="2"/>
  <c r="E343" i="2"/>
  <c r="D874" i="2"/>
  <c r="E468" i="2"/>
  <c r="E725" i="2"/>
  <c r="D60" i="2"/>
  <c r="E567" i="2"/>
  <c r="D777" i="2"/>
  <c r="D182" i="2"/>
  <c r="E48" i="2"/>
  <c r="E541" i="2"/>
  <c r="E874" i="2"/>
  <c r="D295" i="2"/>
  <c r="D310" i="2"/>
  <c r="D429" i="2"/>
  <c r="D665" i="2"/>
  <c r="E417" i="2"/>
  <c r="D381" i="2"/>
  <c r="D531" i="2"/>
  <c r="D677" i="2"/>
  <c r="D841" i="2"/>
  <c r="E818" i="2"/>
  <c r="E286" i="2"/>
  <c r="D792" i="2"/>
  <c r="E352" i="2"/>
  <c r="D164" i="2"/>
  <c r="D205" i="2"/>
  <c r="E889" i="2"/>
  <c r="E558" i="2"/>
  <c r="E230" i="2"/>
  <c r="E840" i="2"/>
  <c r="D762" i="2"/>
  <c r="E979" i="2"/>
  <c r="D356" i="2"/>
  <c r="D483" i="2"/>
  <c r="E985" i="2"/>
  <c r="E673" i="2"/>
  <c r="D385" i="2"/>
  <c r="E111" i="2"/>
  <c r="E978" i="2"/>
  <c r="D757" i="2"/>
  <c r="E164" i="2"/>
  <c r="D824" i="2"/>
  <c r="D365" i="2"/>
  <c r="D45" i="2"/>
  <c r="E135" i="2"/>
  <c r="E508" i="2"/>
  <c r="E344" i="2"/>
  <c r="D292" i="2"/>
  <c r="E428" i="2"/>
  <c r="E643" i="2"/>
  <c r="E863" i="2"/>
  <c r="E180" i="2"/>
  <c r="D393" i="2"/>
  <c r="E726" i="2"/>
  <c r="E812" i="2"/>
  <c r="E484" i="2"/>
  <c r="D409" i="2"/>
  <c r="D638" i="2"/>
  <c r="D382" i="2"/>
  <c r="E20" i="2"/>
  <c r="D833" i="2"/>
  <c r="D631" i="2"/>
  <c r="D786" i="2"/>
  <c r="D591" i="2"/>
  <c r="D872" i="2"/>
  <c r="D978" i="2"/>
  <c r="D563" i="2"/>
  <c r="E406" i="2"/>
  <c r="D107" i="2"/>
  <c r="E953" i="2"/>
  <c r="E88" i="2"/>
  <c r="D785" i="2"/>
  <c r="E256" i="2"/>
  <c r="E918" i="2"/>
  <c r="E548" i="2"/>
  <c r="E74" i="2"/>
  <c r="E793" i="2"/>
  <c r="E666" i="2"/>
  <c r="D671" i="2"/>
  <c r="E877" i="2"/>
  <c r="E845" i="2"/>
  <c r="D926" i="2"/>
  <c r="E395" i="2"/>
  <c r="D582" i="2"/>
  <c r="E757" i="2"/>
  <c r="D773" i="2"/>
  <c r="D362" i="2"/>
  <c r="E115" i="2"/>
  <c r="E399" i="2"/>
  <c r="E570" i="2"/>
  <c r="D598" i="2"/>
  <c r="D643" i="2"/>
  <c r="E312" i="2"/>
  <c r="D882" i="2"/>
  <c r="D828" i="2"/>
  <c r="E151" i="2"/>
  <c r="D961" i="2"/>
  <c r="E385" i="2"/>
  <c r="D427" i="2"/>
  <c r="D714" i="2"/>
  <c r="D278" i="2"/>
  <c r="E169" i="2"/>
  <c r="D150" i="2"/>
  <c r="E696" i="2"/>
  <c r="D788" i="2"/>
  <c r="E353" i="2"/>
  <c r="D739" i="2"/>
  <c r="D624" i="2"/>
  <c r="D497" i="2"/>
  <c r="D412" i="2"/>
  <c r="D604" i="2"/>
  <c r="D603" i="2"/>
  <c r="D880" i="2"/>
  <c r="D863" i="2"/>
  <c r="D267" i="2"/>
  <c r="E815" i="2"/>
  <c r="E640" i="2"/>
  <c r="D635" i="2"/>
  <c r="E839" i="2"/>
  <c r="E847" i="2"/>
  <c r="D77" i="2"/>
  <c r="E133" i="2"/>
  <c r="D839" i="2"/>
  <c r="E24" i="2"/>
  <c r="D272" i="2"/>
  <c r="E550" i="2"/>
  <c r="D336" i="2"/>
  <c r="D895" i="2"/>
  <c r="D375" i="2"/>
  <c r="D559" i="2"/>
  <c r="D411" i="2"/>
  <c r="D166" i="2"/>
  <c r="E370" i="2"/>
  <c r="E274" i="2"/>
  <c r="D790" i="2"/>
  <c r="E252" i="2"/>
  <c r="E875" i="2"/>
  <c r="E563" i="2"/>
  <c r="E181" i="2"/>
  <c r="E185" i="2"/>
  <c r="E340" i="2"/>
  <c r="E527" i="2"/>
  <c r="E94" i="2"/>
  <c r="E997" i="2"/>
  <c r="E927" i="2"/>
  <c r="E773" i="2"/>
  <c r="D651" i="2"/>
  <c r="D842" i="2"/>
  <c r="E75" i="2"/>
  <c r="E257" i="2"/>
  <c r="D44" i="2"/>
  <c r="E669" i="2"/>
  <c r="E369" i="2"/>
  <c r="E552" i="2"/>
  <c r="E47" i="2"/>
  <c r="E650" i="2"/>
  <c r="E591" i="2"/>
  <c r="E961" i="2"/>
  <c r="D774" i="2"/>
  <c r="D301" i="2"/>
  <c r="E486" i="2"/>
  <c r="D22" i="2"/>
  <c r="D106" i="2"/>
  <c r="D283" i="2"/>
  <c r="E491" i="2"/>
  <c r="D401" i="2"/>
  <c r="E80" i="2"/>
  <c r="E215" i="2"/>
  <c r="E971" i="2"/>
  <c r="E660" i="2"/>
  <c r="E22" i="2"/>
  <c r="G1017" i="1" l="1"/>
  <c r="G19" i="2"/>
  <c r="D19" i="2"/>
  <c r="G1016" i="1" l="1"/>
  <c r="G1014" i="1" s="1"/>
  <c r="G1015" i="1"/>
  <c r="H1007" i="1"/>
  <c r="H1009" i="1" s="1"/>
  <c r="E19" i="2"/>
  <c r="G1002" i="2"/>
  <c r="G1003" i="2" s="1"/>
  <c r="G1005" i="2" s="1"/>
  <c r="G1004" i="2" s="1"/>
  <c r="G1006" i="2" s="1"/>
</calcChain>
</file>

<file path=xl/sharedStrings.xml><?xml version="1.0" encoding="utf-8"?>
<sst xmlns="http://schemas.openxmlformats.org/spreadsheetml/2006/main" count="77" uniqueCount="71">
  <si>
    <t>Description</t>
  </si>
  <si>
    <t>Acha Co.,Ltd.</t>
  </si>
  <si>
    <t>www.achadirect.com</t>
  </si>
  <si>
    <t>Ship to</t>
  </si>
  <si>
    <t>Invoice</t>
  </si>
  <si>
    <t>Date</t>
  </si>
  <si>
    <t>Invoice #</t>
  </si>
  <si>
    <t>Item code</t>
  </si>
  <si>
    <t>Pranakorn, Bangkok 10200 Thailand</t>
  </si>
  <si>
    <t>Price Each</t>
  </si>
  <si>
    <t>Amount</t>
  </si>
  <si>
    <t>Quantity</t>
  </si>
  <si>
    <t xml:space="preserve">Bill to  </t>
  </si>
  <si>
    <t>Options (Color/Size)</t>
  </si>
  <si>
    <t xml:space="preserve">PO Number </t>
  </si>
  <si>
    <t xml:space="preserve">Via </t>
  </si>
  <si>
    <t xml:space="preserve">Rep. </t>
  </si>
  <si>
    <t>Check out our webstore - www.achadirect.com</t>
  </si>
  <si>
    <t>Total Amount</t>
  </si>
  <si>
    <t>Currency</t>
  </si>
  <si>
    <t>USD Exchange Rate</t>
  </si>
  <si>
    <t>THB</t>
  </si>
  <si>
    <t>Walk IN</t>
  </si>
  <si>
    <t>Total EURO</t>
  </si>
  <si>
    <t>Change THB</t>
  </si>
  <si>
    <t>Given EURO</t>
  </si>
  <si>
    <t xml:space="preserve">                   TAX INVOICE/DELIVERY ORDER/ RECEIPT</t>
  </si>
  <si>
    <t xml:space="preserve">Invoice # </t>
  </si>
  <si>
    <t>Pranakorn, Bangkok 10200</t>
  </si>
  <si>
    <t>Thailand</t>
  </si>
  <si>
    <t>Bill to  (Customer name)</t>
  </si>
  <si>
    <t>Item Code</t>
  </si>
  <si>
    <t>Qty</t>
  </si>
  <si>
    <t>Sale price(US)</t>
  </si>
  <si>
    <t>Amount (US)</t>
  </si>
  <si>
    <t>Baht price</t>
  </si>
  <si>
    <t>Amount baht</t>
  </si>
  <si>
    <t>TOTAL</t>
  </si>
  <si>
    <t>LESS DISCOUNT</t>
  </si>
  <si>
    <t>SUB TOTAL</t>
  </si>
  <si>
    <t>VALUE ADDED TAX 7%</t>
  </si>
  <si>
    <t>GRAND TOTAL</t>
  </si>
  <si>
    <t>TAX ID NO. 0105545048072</t>
  </si>
  <si>
    <t>.</t>
  </si>
  <si>
    <t>247 - 249 Tanow Road, Bavornives</t>
  </si>
  <si>
    <t>247,249 Tanow Road, Bavornives</t>
  </si>
  <si>
    <t>FAX: + 66-02046-6650</t>
  </si>
  <si>
    <t>TEL: +  66-02057-5858</t>
  </si>
  <si>
    <t>TEL: + 66 2057 - 5858</t>
  </si>
  <si>
    <t>FAX: + 66 2046 - 6650</t>
  </si>
  <si>
    <t>Leo</t>
  </si>
  <si>
    <t>SEBASTIAN PETERSEN</t>
  </si>
  <si>
    <t>Argentina</t>
  </si>
  <si>
    <t>Email: SebastianPetersen@yahoo.com</t>
  </si>
  <si>
    <t>Tel: +34 659977988</t>
  </si>
  <si>
    <t>SIUT0</t>
  </si>
  <si>
    <t>SIUT00</t>
  </si>
  <si>
    <t>SIUT13/16</t>
  </si>
  <si>
    <t>Gauge: 8mm
Color: Black</t>
  </si>
  <si>
    <t>Gauge: 10mm
Color: Black</t>
  </si>
  <si>
    <t>Gauge: 20mm
Color: Black</t>
  </si>
  <si>
    <t>* Paid Deposit 1,000
* Pay Cash THB
* Full INV</t>
  </si>
  <si>
    <t>Discount Roundown Discount</t>
  </si>
  <si>
    <t>Deposit on 20-Jan-24 at Shop</t>
  </si>
  <si>
    <t>Exchange Rate THB-THB</t>
  </si>
  <si>
    <t>Exchange Rate USD-THB</t>
  </si>
  <si>
    <t>Total Order USD</t>
  </si>
  <si>
    <t>Total Invoice USD</t>
  </si>
  <si>
    <t>Total Order THB</t>
  </si>
  <si>
    <t>Total Invoice THB</t>
  </si>
  <si>
    <t>(22-Jan-24)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</si>
</sst>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mm/dd/yyyy"/>
    <numFmt numFmtId="166" formatCode="[$-409]d\-mmm\-yy;@"/>
    <numFmt numFmtId="167" formatCode="#.#&quot; mm&quot;"/>
    <numFmt numFmtId="168" formatCode="_-[$฿-41E]* #,##0.00_-;\-[$฿-41E]* #,##0.00_-;_-[$฿-41E]* &quot;-&quot;??_-;_-@_-"/>
    <numFmt numFmtId="169" formatCode="_([$€-2]\ * #,##0.00_);_([$€-2]\ * \(#,##0.00\);_([$€-2]\ * &quot;-&quot;??_);_(@_)"/>
    <numFmt numFmtId="170" formatCode="_-* #,##0.00_-;\-* #,##0.00_-;_-* &quot;-&quot;??_-;_-@_-"/>
    <numFmt numFmtId="171" formatCode="#,##0.00000"/>
    <numFmt numFmtId="172" formatCode="0.00000"/>
  </numFmts>
  <fonts count="34">
    <font>
      <sz val="10"/>
      <name val="Arial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b/>
      <sz val="18"/>
      <name val="Arial"/>
      <family val="2"/>
    </font>
    <font>
      <u/>
      <sz val="11"/>
      <color indexed="12"/>
      <name val="Arial"/>
      <family val="2"/>
    </font>
    <font>
      <b/>
      <sz val="10"/>
      <color indexed="8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8"/>
      <color rgb="FF000000"/>
      <name val="Tahoma"/>
      <family val="2"/>
    </font>
    <font>
      <sz val="10"/>
      <color theme="1"/>
      <name val="Arial"/>
      <family val="2"/>
    </font>
    <font>
      <sz val="10"/>
      <name val="Arial"/>
      <family val="2"/>
      <charset val="204"/>
    </font>
    <font>
      <sz val="11"/>
      <color indexed="8"/>
      <name val="Calibri"/>
      <family val="2"/>
    </font>
    <font>
      <sz val="11"/>
      <color theme="1"/>
      <name val="Calibri"/>
      <family val="2"/>
      <charset val="129"/>
      <scheme val="minor"/>
    </font>
    <font>
      <sz val="10"/>
      <name val="Comic Sans MS"/>
      <family val="4"/>
    </font>
    <font>
      <sz val="10"/>
      <name val="Arial"/>
      <family val="2"/>
      <charset val="222"/>
    </font>
    <font>
      <sz val="10"/>
      <name val="Arial"/>
      <family val="2"/>
      <charset val="134"/>
    </font>
    <font>
      <sz val="9"/>
      <name val="宋体"/>
      <charset val="134"/>
    </font>
    <font>
      <sz val="12"/>
      <name val="宋体"/>
      <charset val="134"/>
    </font>
    <font>
      <u/>
      <sz val="9.9"/>
      <color theme="10"/>
      <name val="Calibri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  <charset val="22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3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56851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12" fillId="0" borderId="0"/>
    <xf numFmtId="0" fontId="1" fillId="0" borderId="0"/>
    <xf numFmtId="0" fontId="23" fillId="0" borderId="0"/>
    <xf numFmtId="0" fontId="1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12" fillId="0" borderId="0"/>
    <xf numFmtId="0" fontId="8" fillId="0" borderId="0" applyNumberFormat="0" applyFill="0" applyBorder="0" applyAlignment="0" applyProtection="0">
      <alignment vertical="top"/>
      <protection locked="0"/>
    </xf>
    <xf numFmtId="43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25" fillId="0" borderId="0">
      <alignment vertical="center"/>
    </xf>
    <xf numFmtId="0" fontId="1" fillId="0" borderId="0"/>
    <xf numFmtId="0" fontId="12" fillId="0" borderId="0"/>
    <xf numFmtId="0" fontId="25" fillId="0" borderId="0">
      <alignment vertical="center"/>
    </xf>
    <xf numFmtId="0" fontId="12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12" fillId="0" borderId="0"/>
    <xf numFmtId="0" fontId="25" fillId="0" borderId="0">
      <alignment vertical="center"/>
    </xf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44" fontId="12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33" fillId="0" borderId="0"/>
    <xf numFmtId="0" fontId="12" fillId="0" borderId="0" applyNumberFormat="0" applyFill="0" applyBorder="0" applyAlignment="0" applyProtection="0"/>
    <xf numFmtId="0" fontId="12" fillId="0" borderId="0"/>
    <xf numFmtId="0" fontId="2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27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25" fillId="0" borderId="0">
      <alignment vertical="center"/>
    </xf>
    <xf numFmtId="0" fontId="30" fillId="0" borderId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29" fillId="0" borderId="0">
      <alignment vertical="center"/>
    </xf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44" fontId="12" fillId="0" borderId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70" fontId="1" fillId="0" borderId="0" applyFont="0" applyFill="0" applyBorder="0" applyAlignment="0" applyProtection="0"/>
    <xf numFmtId="0" fontId="12" fillId="0" borderId="0"/>
    <xf numFmtId="170" fontId="1" fillId="0" borderId="0" applyFont="0" applyFill="0" applyBorder="0" applyAlignment="0" applyProtection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33" fillId="0" borderId="0"/>
    <xf numFmtId="0" fontId="12" fillId="0" borderId="0"/>
    <xf numFmtId="0" fontId="2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" fillId="0" borderId="0"/>
    <xf numFmtId="43" fontId="2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33" fillId="0" borderId="0"/>
    <xf numFmtId="0" fontId="12" fillId="0" borderId="0"/>
    <xf numFmtId="0" fontId="2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7" fillId="0" borderId="0" applyFont="0" applyFill="0" applyBorder="0" applyAlignment="0" applyProtection="0"/>
    <xf numFmtId="0" fontId="1" fillId="0" borderId="0"/>
    <xf numFmtId="0" fontId="27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44" fontId="12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43" fontId="24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2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/>
    <xf numFmtId="0" fontId="12" fillId="0" borderId="0"/>
    <xf numFmtId="170" fontId="1" fillId="0" borderId="0" applyFont="0" applyFill="0" applyBorder="0" applyAlignment="0" applyProtection="0"/>
    <xf numFmtId="0" fontId="12" fillId="0" borderId="0"/>
    <xf numFmtId="170" fontId="1" fillId="0" borderId="0" applyFont="0" applyFill="0" applyBorder="0" applyAlignment="0" applyProtection="0"/>
    <xf numFmtId="0" fontId="1" fillId="0" borderId="0"/>
    <xf numFmtId="44" fontId="12" fillId="0" borderId="0" applyFont="0" applyFill="0" applyBorder="0" applyAlignment="0" applyProtection="0"/>
    <xf numFmtId="0" fontId="12" fillId="0" borderId="0"/>
    <xf numFmtId="0" fontId="1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43" fontId="2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43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1" fillId="0" borderId="0"/>
    <xf numFmtId="0" fontId="33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/>
    <xf numFmtId="0" fontId="12" fillId="0" borderId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2" fillId="0" borderId="0"/>
    <xf numFmtId="44" fontId="12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</cellStyleXfs>
  <cellXfs count="156">
    <xf numFmtId="0" fontId="0" fillId="0" borderId="0" xfId="0"/>
    <xf numFmtId="0" fontId="7" fillId="0" borderId="1" xfId="0" applyFont="1" applyBorder="1" applyAlignment="1">
      <alignment horizontal="center" vertical="center" wrapText="1"/>
    </xf>
    <xf numFmtId="0" fontId="0" fillId="2" borderId="2" xfId="0" applyFill="1" applyBorder="1"/>
    <xf numFmtId="0" fontId="0" fillId="2" borderId="0" xfId="0" applyFill="1"/>
    <xf numFmtId="0" fontId="5" fillId="2" borderId="0" xfId="0" applyFont="1" applyFill="1" applyAlignment="1">
      <alignment vertical="center"/>
    </xf>
    <xf numFmtId="0" fontId="5" fillId="2" borderId="0" xfId="0" applyFont="1" applyFill="1" applyAlignment="1">
      <alignment horizontal="left" vertical="center"/>
    </xf>
    <xf numFmtId="0" fontId="13" fillId="2" borderId="0" xfId="0" applyFont="1" applyFill="1" applyAlignment="1">
      <alignment horizontal="left" vertical="center"/>
    </xf>
    <xf numFmtId="0" fontId="0" fillId="2" borderId="0" xfId="0" applyFill="1" applyAlignment="1">
      <alignment vertical="center"/>
    </xf>
    <xf numFmtId="165" fontId="9" fillId="2" borderId="0" xfId="0" applyNumberFormat="1" applyFont="1" applyFill="1" applyAlignment="1">
      <alignment horizontal="center" vertical="center"/>
    </xf>
    <xf numFmtId="49" fontId="10" fillId="2" borderId="0" xfId="0" applyNumberFormat="1" applyFont="1" applyFill="1"/>
    <xf numFmtId="49" fontId="10" fillId="2" borderId="0" xfId="0" applyNumberFormat="1" applyFont="1" applyFill="1" applyAlignment="1">
      <alignment vertical="center"/>
    </xf>
    <xf numFmtId="49" fontId="10" fillId="2" borderId="0" xfId="1" applyNumberFormat="1" applyFont="1" applyFill="1" applyBorder="1" applyAlignment="1" applyProtection="1">
      <alignment vertical="center"/>
    </xf>
    <xf numFmtId="49" fontId="10" fillId="2" borderId="0" xfId="1" applyNumberFormat="1" applyFont="1" applyFill="1" applyBorder="1" applyAlignment="1" applyProtection="1">
      <alignment horizontal="left" vertical="center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164" fontId="2" fillId="2" borderId="4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0" fontId="0" fillId="2" borderId="6" xfId="0" applyFill="1" applyBorder="1"/>
    <xf numFmtId="0" fontId="0" fillId="2" borderId="7" xfId="0" applyFill="1" applyBorder="1"/>
    <xf numFmtId="0" fontId="11" fillId="2" borderId="0" xfId="0" applyFont="1" applyFill="1" applyAlignment="1">
      <alignment vertical="center"/>
    </xf>
    <xf numFmtId="0" fontId="14" fillId="2" borderId="0" xfId="1" applyFont="1" applyFill="1" applyBorder="1" applyAlignment="1" applyProtection="1">
      <alignment vertical="center"/>
    </xf>
    <xf numFmtId="0" fontId="8" fillId="2" borderId="0" xfId="1" applyFill="1" applyBorder="1" applyAlignment="1" applyProtection="1">
      <alignment vertical="center"/>
    </xf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4" fontId="6" fillId="0" borderId="11" xfId="0" applyNumberFormat="1" applyFont="1" applyBorder="1" applyAlignment="1">
      <alignment horizontal="right" vertical="center"/>
    </xf>
    <xf numFmtId="4" fontId="3" fillId="0" borderId="11" xfId="0" applyNumberFormat="1" applyFont="1" applyBorder="1" applyAlignment="1">
      <alignment horizontal="right" vertical="center"/>
    </xf>
    <xf numFmtId="0" fontId="7" fillId="0" borderId="12" xfId="0" applyFont="1" applyBorder="1" applyAlignment="1">
      <alignment horizontal="center" vertical="center" wrapText="1"/>
    </xf>
    <xf numFmtId="0" fontId="4" fillId="0" borderId="13" xfId="0" applyFont="1" applyBorder="1" applyAlignment="1">
      <alignment vertical="center"/>
    </xf>
    <xf numFmtId="4" fontId="6" fillId="0" borderId="13" xfId="0" applyNumberFormat="1" applyFont="1" applyBorder="1" applyAlignment="1">
      <alignment horizontal="right" vertical="center"/>
    </xf>
    <xf numFmtId="4" fontId="3" fillId="0" borderId="13" xfId="0" applyNumberFormat="1" applyFont="1" applyBorder="1" applyAlignment="1">
      <alignment horizontal="right" vertical="center"/>
    </xf>
    <xf numFmtId="49" fontId="15" fillId="2" borderId="14" xfId="0" applyNumberFormat="1" applyFont="1" applyFill="1" applyBorder="1" applyAlignment="1">
      <alignment vertical="center"/>
    </xf>
    <xf numFmtId="49" fontId="15" fillId="2" borderId="0" xfId="0" applyNumberFormat="1" applyFont="1" applyFill="1" applyAlignment="1">
      <alignment vertical="center"/>
    </xf>
    <xf numFmtId="49" fontId="10" fillId="2" borderId="0" xfId="1" applyNumberFormat="1" applyFont="1" applyFill="1" applyBorder="1" applyAlignment="1" applyProtection="1">
      <alignment horizontal="right" vertical="center"/>
    </xf>
    <xf numFmtId="49" fontId="10" fillId="2" borderId="0" xfId="0" applyNumberFormat="1" applyFont="1" applyFill="1" applyAlignment="1">
      <alignment horizontal="center"/>
    </xf>
    <xf numFmtId="0" fontId="5" fillId="2" borderId="15" xfId="0" applyFont="1" applyFill="1" applyBorder="1" applyAlignment="1">
      <alignment horizontal="center" vertical="center"/>
    </xf>
    <xf numFmtId="0" fontId="5" fillId="2" borderId="16" xfId="0" applyFont="1" applyFill="1" applyBorder="1" applyAlignment="1">
      <alignment horizontal="center" vertical="center"/>
    </xf>
    <xf numFmtId="0" fontId="12" fillId="2" borderId="0" xfId="0" applyFont="1" applyFill="1"/>
    <xf numFmtId="0" fontId="12" fillId="2" borderId="2" xfId="0" applyFont="1" applyFill="1" applyBorder="1" applyAlignment="1">
      <alignment horizontal="right" vertical="center"/>
    </xf>
    <xf numFmtId="4" fontId="5" fillId="2" borderId="2" xfId="0" applyNumberFormat="1" applyFont="1" applyFill="1" applyBorder="1" applyAlignment="1">
      <alignment horizontal="right" vertical="center"/>
    </xf>
    <xf numFmtId="0" fontId="11" fillId="2" borderId="17" xfId="0" applyFont="1" applyFill="1" applyBorder="1"/>
    <xf numFmtId="4" fontId="16" fillId="2" borderId="18" xfId="0" applyNumberFormat="1" applyFont="1" applyFill="1" applyBorder="1"/>
    <xf numFmtId="0" fontId="2" fillId="2" borderId="19" xfId="0" applyFont="1" applyFill="1" applyBorder="1" applyAlignment="1">
      <alignment horizontal="center" vertical="center" wrapText="1"/>
    </xf>
    <xf numFmtId="2" fontId="10" fillId="2" borderId="20" xfId="0" applyNumberFormat="1" applyFont="1" applyFill="1" applyBorder="1" applyAlignment="1">
      <alignment horizontal="center"/>
    </xf>
    <xf numFmtId="0" fontId="12" fillId="2" borderId="20" xfId="0" applyFont="1" applyFill="1" applyBorder="1" applyAlignment="1">
      <alignment horizontal="left" vertical="center" wrapText="1"/>
    </xf>
    <xf numFmtId="0" fontId="4" fillId="0" borderId="20" xfId="0" applyFont="1" applyBorder="1" applyAlignment="1">
      <alignment vertical="center"/>
    </xf>
    <xf numFmtId="0" fontId="12" fillId="2" borderId="21" xfId="0" applyFont="1" applyFill="1" applyBorder="1" applyAlignment="1">
      <alignment horizontal="left" vertical="center" wrapText="1"/>
    </xf>
    <xf numFmtId="0" fontId="19" fillId="0" borderId="22" xfId="0" applyFont="1" applyBorder="1"/>
    <xf numFmtId="0" fontId="19" fillId="0" borderId="23" xfId="0" applyFont="1" applyBorder="1"/>
    <xf numFmtId="0" fontId="12" fillId="2" borderId="24" xfId="0" applyFont="1" applyFill="1" applyBorder="1" applyAlignment="1">
      <alignment horizontal="center" vertical="center" wrapText="1"/>
    </xf>
    <xf numFmtId="166" fontId="12" fillId="2" borderId="25" xfId="0" applyNumberFormat="1" applyFont="1" applyFill="1" applyBorder="1" applyAlignment="1">
      <alignment horizontal="center" vertical="center" wrapText="1"/>
    </xf>
    <xf numFmtId="0" fontId="4" fillId="0" borderId="6" xfId="0" applyFont="1" applyBorder="1" applyAlignment="1">
      <alignment vertical="center" wrapText="1"/>
    </xf>
    <xf numFmtId="0" fontId="4" fillId="0" borderId="26" xfId="0" applyFont="1" applyBorder="1" applyAlignment="1">
      <alignment vertical="center" wrapText="1"/>
    </xf>
    <xf numFmtId="0" fontId="20" fillId="0" borderId="0" xfId="0" applyFont="1"/>
    <xf numFmtId="0" fontId="17" fillId="0" borderId="0" xfId="2" applyFont="1" applyAlignment="1">
      <alignment horizontal="left" vertical="center"/>
    </xf>
    <xf numFmtId="0" fontId="5" fillId="0" borderId="17" xfId="2" applyFont="1" applyBorder="1" applyAlignment="1">
      <alignment horizontal="left" vertical="center"/>
    </xf>
    <xf numFmtId="0" fontId="5" fillId="0" borderId="27" xfId="2" applyFont="1" applyBorder="1" applyAlignment="1">
      <alignment horizontal="left" vertical="center"/>
    </xf>
    <xf numFmtId="0" fontId="18" fillId="0" borderId="18" xfId="2" applyFont="1" applyBorder="1" applyAlignment="1">
      <alignment horizontal="left" vertical="center"/>
    </xf>
    <xf numFmtId="0" fontId="18" fillId="0" borderId="0" xfId="2" applyFont="1" applyAlignment="1">
      <alignment vertical="center"/>
    </xf>
    <xf numFmtId="0" fontId="12" fillId="0" borderId="0" xfId="2" applyAlignment="1">
      <alignment vertical="center"/>
    </xf>
    <xf numFmtId="0" fontId="5" fillId="0" borderId="0" xfId="2" applyFont="1" applyAlignment="1">
      <alignment vertical="center"/>
    </xf>
    <xf numFmtId="0" fontId="5" fillId="0" borderId="17" xfId="2" applyFont="1" applyBorder="1" applyAlignment="1">
      <alignment vertical="center"/>
    </xf>
    <xf numFmtId="0" fontId="12" fillId="0" borderId="27" xfId="2" applyBorder="1" applyAlignment="1">
      <alignment vertical="center"/>
    </xf>
    <xf numFmtId="0" fontId="12" fillId="0" borderId="18" xfId="2" applyBorder="1" applyAlignment="1">
      <alignment vertical="center"/>
    </xf>
    <xf numFmtId="49" fontId="10" fillId="0" borderId="28" xfId="2" applyNumberFormat="1" applyFont="1" applyBorder="1" applyAlignment="1">
      <alignment horizontal="center" vertical="center"/>
    </xf>
    <xf numFmtId="49" fontId="10" fillId="0" borderId="29" xfId="2" applyNumberFormat="1" applyFont="1" applyBorder="1" applyAlignment="1">
      <alignment horizontal="center" vertical="center"/>
    </xf>
    <xf numFmtId="166" fontId="12" fillId="2" borderId="25" xfId="2" applyNumberFormat="1" applyFill="1" applyBorder="1" applyAlignment="1">
      <alignment horizontal="center" vertical="center" wrapText="1"/>
    </xf>
    <xf numFmtId="0" fontId="2" fillId="0" borderId="30" xfId="2" applyFont="1" applyBorder="1" applyAlignment="1">
      <alignment horizontal="center" vertical="center"/>
    </xf>
    <xf numFmtId="0" fontId="8" fillId="0" borderId="0" xfId="1" applyAlignment="1" applyProtection="1">
      <alignment vertical="center"/>
    </xf>
    <xf numFmtId="165" fontId="9" fillId="0" borderId="0" xfId="2" applyNumberFormat="1" applyFont="1" applyAlignment="1">
      <alignment horizontal="center" vertical="center"/>
    </xf>
    <xf numFmtId="0" fontId="5" fillId="0" borderId="31" xfId="2" applyFont="1" applyBorder="1"/>
    <xf numFmtId="49" fontId="10" fillId="0" borderId="0" xfId="2" applyNumberFormat="1" applyFont="1"/>
    <xf numFmtId="0" fontId="5" fillId="0" borderId="15" xfId="2" applyFont="1" applyBorder="1"/>
    <xf numFmtId="0" fontId="5" fillId="0" borderId="2" xfId="2" applyFont="1" applyBorder="1"/>
    <xf numFmtId="0" fontId="5" fillId="0" borderId="32" xfId="2" applyFont="1" applyBorder="1"/>
    <xf numFmtId="0" fontId="5" fillId="0" borderId="22" xfId="1" applyNumberFormat="1" applyFont="1" applyFill="1" applyBorder="1" applyAlignment="1" applyProtection="1">
      <alignment vertical="center"/>
    </xf>
    <xf numFmtId="49" fontId="10" fillId="0" borderId="0" xfId="2" applyNumberFormat="1" applyFont="1" applyAlignment="1">
      <alignment vertical="center"/>
    </xf>
    <xf numFmtId="0" fontId="5" fillId="0" borderId="33" xfId="1" applyNumberFormat="1" applyFont="1" applyFill="1" applyBorder="1" applyAlignment="1" applyProtection="1">
      <alignment vertical="center"/>
    </xf>
    <xf numFmtId="0" fontId="5" fillId="0" borderId="0" xfId="1" applyNumberFormat="1" applyFont="1" applyFill="1" applyBorder="1" applyAlignment="1" applyProtection="1">
      <alignment vertical="center"/>
    </xf>
    <xf numFmtId="0" fontId="5" fillId="0" borderId="34" xfId="1" applyNumberFormat="1" applyFont="1" applyFill="1" applyBorder="1" applyAlignment="1" applyProtection="1">
      <alignment vertical="center"/>
    </xf>
    <xf numFmtId="0" fontId="5" fillId="0" borderId="23" xfId="1" applyNumberFormat="1" applyFont="1" applyBorder="1" applyAlignment="1" applyProtection="1">
      <alignment vertical="center"/>
    </xf>
    <xf numFmtId="0" fontId="5" fillId="0" borderId="35" xfId="1" applyNumberFormat="1" applyFont="1" applyBorder="1" applyAlignment="1" applyProtection="1">
      <alignment vertical="center"/>
    </xf>
    <xf numFmtId="0" fontId="5" fillId="0" borderId="36" xfId="1" applyNumberFormat="1" applyFont="1" applyBorder="1" applyAlignment="1" applyProtection="1">
      <alignment vertical="center"/>
    </xf>
    <xf numFmtId="0" fontId="5" fillId="0" borderId="30" xfId="1" applyNumberFormat="1" applyFont="1" applyBorder="1" applyAlignment="1" applyProtection="1">
      <alignment vertical="center"/>
    </xf>
    <xf numFmtId="49" fontId="8" fillId="0" borderId="0" xfId="1" applyNumberFormat="1" applyBorder="1" applyAlignment="1" applyProtection="1">
      <alignment vertical="center"/>
    </xf>
    <xf numFmtId="49" fontId="15" fillId="0" borderId="37" xfId="2" applyNumberFormat="1" applyFont="1" applyBorder="1" applyAlignment="1">
      <alignment horizontal="center" vertical="center"/>
    </xf>
    <xf numFmtId="49" fontId="10" fillId="0" borderId="37" xfId="2" applyNumberFormat="1" applyFont="1" applyBorder="1" applyAlignment="1">
      <alignment horizontal="center" vertical="center"/>
    </xf>
    <xf numFmtId="0" fontId="12" fillId="2" borderId="21" xfId="2" applyFill="1" applyBorder="1" applyAlignment="1">
      <alignment horizontal="left" vertical="center" wrapText="1"/>
    </xf>
    <xf numFmtId="0" fontId="7" fillId="0" borderId="21" xfId="2" applyFont="1" applyBorder="1" applyAlignment="1">
      <alignment horizontal="center" vertical="center" wrapText="1"/>
    </xf>
    <xf numFmtId="39" fontId="9" fillId="0" borderId="21" xfId="2" applyNumberFormat="1" applyFont="1" applyBorder="1" applyAlignment="1">
      <alignment vertical="center" wrapText="1"/>
    </xf>
    <xf numFmtId="4" fontId="4" fillId="0" borderId="21" xfId="2" applyNumberFormat="1" applyFont="1" applyBorder="1" applyAlignment="1">
      <alignment horizontal="right" vertical="center" wrapText="1"/>
    </xf>
    <xf numFmtId="4" fontId="3" fillId="0" borderId="38" xfId="2" applyNumberFormat="1" applyFont="1" applyBorder="1" applyAlignment="1">
      <alignment vertical="center" wrapText="1"/>
    </xf>
    <xf numFmtId="0" fontId="12" fillId="0" borderId="0" xfId="2" applyAlignment="1">
      <alignment vertical="top" wrapText="1"/>
    </xf>
    <xf numFmtId="39" fontId="9" fillId="0" borderId="20" xfId="2" applyNumberFormat="1" applyFont="1" applyBorder="1" applyAlignment="1">
      <alignment vertical="center" wrapText="1"/>
    </xf>
    <xf numFmtId="4" fontId="4" fillId="0" borderId="20" xfId="2" applyNumberFormat="1" applyFont="1" applyBorder="1" applyAlignment="1">
      <alignment horizontal="right" vertical="center" wrapText="1"/>
    </xf>
    <xf numFmtId="4" fontId="3" fillId="0" borderId="39" xfId="2" applyNumberFormat="1" applyFont="1" applyBorder="1" applyAlignment="1">
      <alignment vertical="center" wrapText="1"/>
    </xf>
    <xf numFmtId="0" fontId="4" fillId="0" borderId="12" xfId="2" applyFont="1" applyBorder="1" applyAlignment="1">
      <alignment vertical="top" wrapText="1"/>
    </xf>
    <xf numFmtId="0" fontId="4" fillId="0" borderId="26" xfId="2" applyFont="1" applyBorder="1" applyAlignment="1">
      <alignment vertical="center"/>
    </xf>
    <xf numFmtId="0" fontId="7" fillId="0" borderId="13" xfId="2" applyFont="1" applyBorder="1" applyAlignment="1">
      <alignment horizontal="center" vertical="center" wrapText="1"/>
    </xf>
    <xf numFmtId="39" fontId="9" fillId="0" borderId="13" xfId="2" applyNumberFormat="1" applyFont="1" applyBorder="1" applyAlignment="1">
      <alignment vertical="top" wrapText="1"/>
    </xf>
    <xf numFmtId="4" fontId="4" fillId="0" borderId="13" xfId="2" applyNumberFormat="1" applyFont="1" applyBorder="1" applyAlignment="1">
      <alignment horizontal="right" vertical="center"/>
    </xf>
    <xf numFmtId="4" fontId="3" fillId="0" borderId="40" xfId="2" applyNumberFormat="1" applyFont="1" applyBorder="1" applyAlignment="1">
      <alignment vertical="top" wrapText="1"/>
    </xf>
    <xf numFmtId="2" fontId="12" fillId="0" borderId="21" xfId="2" applyNumberFormat="1" applyBorder="1" applyAlignment="1">
      <alignment vertical="center"/>
    </xf>
    <xf numFmtId="2" fontId="12" fillId="0" borderId="20" xfId="2" applyNumberFormat="1" applyBorder="1" applyAlignment="1">
      <alignment horizontal="right" vertical="center"/>
    </xf>
    <xf numFmtId="2" fontId="12" fillId="0" borderId="20" xfId="2" applyNumberFormat="1" applyBorder="1" applyAlignment="1">
      <alignment vertical="center"/>
    </xf>
    <xf numFmtId="2" fontId="5" fillId="0" borderId="20" xfId="2" applyNumberFormat="1" applyFont="1" applyBorder="1" applyAlignment="1">
      <alignment vertical="center"/>
    </xf>
    <xf numFmtId="0" fontId="12" fillId="0" borderId="0" xfId="2"/>
    <xf numFmtId="49" fontId="12" fillId="0" borderId="0" xfId="2" applyNumberFormat="1" applyAlignment="1">
      <alignment vertical="center"/>
    </xf>
    <xf numFmtId="4" fontId="4" fillId="0" borderId="28" xfId="2" applyNumberFormat="1" applyFont="1" applyBorder="1" applyAlignment="1">
      <alignment vertical="center" wrapText="1"/>
    </xf>
    <xf numFmtId="0" fontId="4" fillId="0" borderId="21" xfId="0" applyFont="1" applyBorder="1" applyAlignment="1">
      <alignment vertical="center"/>
    </xf>
    <xf numFmtId="0" fontId="2" fillId="0" borderId="31" xfId="2" applyFont="1" applyBorder="1" applyAlignment="1">
      <alignment vertical="center"/>
    </xf>
    <xf numFmtId="49" fontId="10" fillId="0" borderId="41" xfId="2" applyNumberFormat="1" applyFont="1" applyBorder="1" applyAlignment="1">
      <alignment vertical="center"/>
    </xf>
    <xf numFmtId="0" fontId="12" fillId="0" borderId="42" xfId="2" applyBorder="1" applyAlignment="1">
      <alignment vertical="center"/>
    </xf>
    <xf numFmtId="0" fontId="12" fillId="0" borderId="32" xfId="2" applyBorder="1" applyAlignment="1">
      <alignment vertical="center"/>
    </xf>
    <xf numFmtId="0" fontId="0" fillId="0" borderId="0" xfId="0" quotePrefix="1"/>
    <xf numFmtId="0" fontId="5" fillId="0" borderId="20" xfId="0" applyFont="1" applyBorder="1"/>
    <xf numFmtId="168" fontId="16" fillId="2" borderId="18" xfId="0" applyNumberFormat="1" applyFont="1" applyFill="1" applyBorder="1"/>
    <xf numFmtId="0" fontId="5" fillId="0" borderId="0" xfId="0" applyFont="1" applyAlignment="1">
      <alignment vertical="center" wrapText="1"/>
    </xf>
    <xf numFmtId="169" fontId="16" fillId="2" borderId="18" xfId="0" applyNumberFormat="1" applyFont="1" applyFill="1" applyBorder="1"/>
    <xf numFmtId="0" fontId="3" fillId="0" borderId="6" xfId="0" applyFont="1" applyBorder="1" applyAlignment="1">
      <alignment vertical="center" wrapText="1"/>
    </xf>
    <xf numFmtId="172" fontId="5" fillId="0" borderId="0" xfId="2" applyNumberFormat="1" applyFont="1" applyAlignment="1">
      <alignment horizontal="center" vertical="center"/>
    </xf>
    <xf numFmtId="0" fontId="5" fillId="0" borderId="0" xfId="2" applyFont="1" applyAlignment="1">
      <alignment horizontal="center" vertical="center"/>
    </xf>
    <xf numFmtId="0" fontId="22" fillId="0" borderId="0" xfId="56296" applyFont="1" applyAlignment="1">
      <alignment horizontal="right"/>
    </xf>
    <xf numFmtId="4" fontId="22" fillId="0" borderId="0" xfId="56296" applyNumberFormat="1" applyFont="1"/>
    <xf numFmtId="171" fontId="22" fillId="0" borderId="0" xfId="56296" applyNumberFormat="1" applyFont="1"/>
    <xf numFmtId="0" fontId="5" fillId="0" borderId="0" xfId="0" applyFont="1"/>
    <xf numFmtId="167" fontId="4" fillId="0" borderId="0" xfId="0" applyNumberFormat="1" applyFont="1" applyAlignment="1">
      <alignment horizontal="left" vertical="center"/>
    </xf>
    <xf numFmtId="167" fontId="4" fillId="0" borderId="7" xfId="0" applyNumberFormat="1" applyFont="1" applyBorder="1" applyAlignment="1">
      <alignment horizontal="left" vertical="center"/>
    </xf>
    <xf numFmtId="167" fontId="4" fillId="0" borderId="0" xfId="0" applyNumberFormat="1" applyFont="1" applyAlignment="1">
      <alignment horizontal="left" vertical="center" wrapText="1"/>
    </xf>
    <xf numFmtId="0" fontId="4" fillId="0" borderId="0" xfId="0" applyFont="1" applyAlignment="1">
      <alignment vertical="center"/>
    </xf>
    <xf numFmtId="0" fontId="4" fillId="0" borderId="7" xfId="0" applyFont="1" applyBorder="1" applyAlignment="1">
      <alignment vertical="center"/>
    </xf>
    <xf numFmtId="0" fontId="4" fillId="0" borderId="26" xfId="0" applyFont="1" applyBorder="1" applyAlignment="1">
      <alignment vertical="center"/>
    </xf>
    <xf numFmtId="0" fontId="4" fillId="0" borderId="45" xfId="0" applyFont="1" applyBorder="1" applyAlignment="1">
      <alignment vertical="center"/>
    </xf>
    <xf numFmtId="0" fontId="5" fillId="2" borderId="46" xfId="0" applyFont="1" applyFill="1" applyBorder="1" applyAlignment="1">
      <alignment vertical="center"/>
    </xf>
    <xf numFmtId="0" fontId="5" fillId="2" borderId="47" xfId="0" applyFont="1" applyFill="1" applyBorder="1" applyAlignment="1">
      <alignment vertical="center"/>
    </xf>
    <xf numFmtId="0" fontId="5" fillId="2" borderId="48" xfId="0" applyFont="1" applyFill="1" applyBorder="1" applyAlignment="1">
      <alignment vertical="center"/>
    </xf>
    <xf numFmtId="0" fontId="19" fillId="0" borderId="49" xfId="0" applyFont="1" applyBorder="1"/>
    <xf numFmtId="0" fontId="19" fillId="0" borderId="50" xfId="0" applyFont="1" applyBorder="1"/>
    <xf numFmtId="0" fontId="19" fillId="0" borderId="51" xfId="0" applyFont="1" applyBorder="1"/>
    <xf numFmtId="0" fontId="19" fillId="0" borderId="33" xfId="1" applyNumberFormat="1" applyFont="1" applyFill="1" applyBorder="1" applyAlignment="1" applyProtection="1">
      <alignment vertical="center"/>
    </xf>
    <xf numFmtId="0" fontId="19" fillId="0" borderId="0" xfId="0" applyFont="1" applyAlignment="1">
      <alignment vertical="center"/>
    </xf>
    <xf numFmtId="0" fontId="19" fillId="0" borderId="34" xfId="0" applyFont="1" applyBorder="1" applyAlignment="1">
      <alignment vertical="center"/>
    </xf>
    <xf numFmtId="0" fontId="19" fillId="0" borderId="33" xfId="0" applyFont="1" applyBorder="1" applyAlignment="1">
      <alignment vertical="center"/>
    </xf>
    <xf numFmtId="0" fontId="19" fillId="0" borderId="0" xfId="1" applyNumberFormat="1" applyFont="1" applyFill="1" applyBorder="1" applyAlignment="1" applyProtection="1">
      <alignment vertical="center"/>
    </xf>
    <xf numFmtId="0" fontId="19" fillId="0" borderId="34" xfId="1" applyNumberFormat="1" applyFont="1" applyFill="1" applyBorder="1" applyAlignment="1" applyProtection="1">
      <alignment vertical="center"/>
    </xf>
    <xf numFmtId="0" fontId="19" fillId="0" borderId="35" xfId="1" applyNumberFormat="1" applyFont="1" applyFill="1" applyBorder="1" applyAlignment="1" applyProtection="1">
      <alignment vertical="center"/>
    </xf>
    <xf numFmtId="0" fontId="19" fillId="0" borderId="36" xfId="1" applyNumberFormat="1" applyFont="1" applyFill="1" applyBorder="1" applyAlignment="1" applyProtection="1">
      <alignment vertical="center"/>
    </xf>
    <xf numFmtId="0" fontId="19" fillId="0" borderId="30" xfId="1" applyNumberFormat="1" applyFont="1" applyFill="1" applyBorder="1" applyAlignment="1" applyProtection="1">
      <alignment vertical="center"/>
    </xf>
    <xf numFmtId="0" fontId="2" fillId="2" borderId="19" xfId="0" applyFont="1" applyFill="1" applyBorder="1" applyAlignment="1">
      <alignment horizontal="center" vertical="center" wrapText="1"/>
    </xf>
    <xf numFmtId="0" fontId="2" fillId="2" borderId="52" xfId="0" applyFont="1" applyFill="1" applyBorder="1" applyAlignment="1">
      <alignment horizontal="center" vertical="center" wrapText="1"/>
    </xf>
    <xf numFmtId="49" fontId="10" fillId="2" borderId="0" xfId="0" applyNumberFormat="1" applyFont="1" applyFill="1" applyAlignment="1">
      <alignment horizontal="right" vertical="center"/>
    </xf>
    <xf numFmtId="49" fontId="10" fillId="2" borderId="0" xfId="1" applyNumberFormat="1" applyFont="1" applyFill="1" applyBorder="1" applyAlignment="1" applyProtection="1">
      <alignment horizontal="right" vertical="center"/>
    </xf>
    <xf numFmtId="49" fontId="10" fillId="2" borderId="31" xfId="0" applyNumberFormat="1" applyFont="1" applyFill="1" applyBorder="1" applyAlignment="1">
      <alignment horizontal="center"/>
    </xf>
    <xf numFmtId="49" fontId="10" fillId="2" borderId="43" xfId="0" applyNumberFormat="1" applyFont="1" applyFill="1" applyBorder="1" applyAlignment="1">
      <alignment horizontal="center"/>
    </xf>
    <xf numFmtId="49" fontId="10" fillId="2" borderId="44" xfId="0" applyNumberFormat="1" applyFont="1" applyFill="1" applyBorder="1" applyAlignment="1">
      <alignment horizontal="center"/>
    </xf>
    <xf numFmtId="49" fontId="10" fillId="2" borderId="23" xfId="0" applyNumberFormat="1" applyFont="1" applyFill="1" applyBorder="1" applyAlignment="1">
      <alignment horizontal="center"/>
    </xf>
  </cellXfs>
  <cellStyles count="56851">
    <cellStyle name="Comma 2" xfId="9" xr:uid="{866BD6BC-1130-4A20-83FA-0B6E3F352229}"/>
    <cellStyle name="Comma 2 10" xfId="6521" xr:uid="{0FEF9989-0F60-467A-8E27-8BB57F69655C}"/>
    <cellStyle name="Comma 2 10 2" xfId="8235" xr:uid="{FDB28193-788D-4ED3-80F7-8AB12B6BFECF}"/>
    <cellStyle name="Comma 2 10 2 2" xfId="11657" xr:uid="{EDAFA8C3-D38C-474B-8906-7CEBCAD55142}"/>
    <cellStyle name="Comma 2 10 2 2 2" xfId="25347" xr:uid="{F2E631FF-C443-4BA9-B903-8BA362DD2F84}"/>
    <cellStyle name="Comma 2 10 2 2 2 2" xfId="39039" xr:uid="{66AAE360-C85B-401D-9DC3-3B829D498EBC}"/>
    <cellStyle name="Comma 2 10 2 2 2 3" xfId="53923" xr:uid="{6A54F831-4324-449B-B7D7-80FE470D6234}"/>
    <cellStyle name="Comma 2 10 2 2 3" xfId="18503" xr:uid="{62DC6789-A8F0-4E58-A923-DEFFC1B22A16}"/>
    <cellStyle name="Comma 2 10 2 2 4" xfId="32193" xr:uid="{D99EF950-4F89-4D3B-AEC5-05CFA33A853C}"/>
    <cellStyle name="Comma 2 10 2 2 5" xfId="47077" xr:uid="{D4DE806C-1B43-411B-8C5B-8F617BC0511D}"/>
    <cellStyle name="Comma 2 10 2 3" xfId="21925" xr:uid="{FA22900E-CB86-4447-9509-79F144E0E451}"/>
    <cellStyle name="Comma 2 10 2 3 2" xfId="35617" xr:uid="{EE2543AF-F384-4172-A6E5-09B495DE5ACA}"/>
    <cellStyle name="Comma 2 10 2 3 3" xfId="50501" xr:uid="{BEA8B52D-02A7-4E37-BEAA-DBBDFB0530C0}"/>
    <cellStyle name="Comma 2 10 2 4" xfId="15081" xr:uid="{411B09DF-7562-4812-B7D8-5DBA6F6AB691}"/>
    <cellStyle name="Comma 2 10 2 5" xfId="28771" xr:uid="{EDF746FD-B444-4415-9C3D-86030364CB1A}"/>
    <cellStyle name="Comma 2 10 2 6" xfId="43655" xr:uid="{6E0341A4-78EA-421A-8638-A16A56F7FF7F}"/>
    <cellStyle name="Comma 2 10 3" xfId="9945" xr:uid="{44AC83D4-5B1D-4CB1-8C77-6CB3AFBDB0AC}"/>
    <cellStyle name="Comma 2 10 3 2" xfId="23635" xr:uid="{62E71ECD-0DFE-4424-9FC1-75717781237E}"/>
    <cellStyle name="Comma 2 10 3 2 2" xfId="37327" xr:uid="{B3156024-C5B4-4618-9BB8-3BF586BDA485}"/>
    <cellStyle name="Comma 2 10 3 2 3" xfId="52211" xr:uid="{7CF32E71-6B34-4675-B490-7F8C3F32B2F7}"/>
    <cellStyle name="Comma 2 10 3 3" xfId="16791" xr:uid="{23C5F561-BD1A-4E8C-97A2-DEDD5926BF12}"/>
    <cellStyle name="Comma 2 10 3 4" xfId="30481" xr:uid="{2FC0A615-BEAA-4B4F-BECF-A0791AC60925}"/>
    <cellStyle name="Comma 2 10 3 5" xfId="45365" xr:uid="{85726399-91D3-45E4-BC09-D61F55C566AA}"/>
    <cellStyle name="Comma 2 10 4" xfId="20213" xr:uid="{53ADA263-D9F1-4CE6-89EC-ECBF1B2A9248}"/>
    <cellStyle name="Comma 2 10 4 2" xfId="33905" xr:uid="{CF93A840-7D23-437E-A01E-107025F73651}"/>
    <cellStyle name="Comma 2 10 4 3" xfId="48789" xr:uid="{9A7DD523-B199-4765-8D2F-4B4CC8F56E1C}"/>
    <cellStyle name="Comma 2 10 5" xfId="13369" xr:uid="{27585169-73F3-4F5A-B888-A274E1469E5D}"/>
    <cellStyle name="Comma 2 10 6" xfId="27059" xr:uid="{1CA20859-DF1E-4B82-8F1E-1D639D3EE848}"/>
    <cellStyle name="Comma 2 10 7" xfId="41943" xr:uid="{6D598AEA-B44B-45E6-8D84-763306FCEA51}"/>
    <cellStyle name="Comma 2 11" xfId="8234" xr:uid="{8957927A-B231-4E90-ACD0-8B2CFE6AC730}"/>
    <cellStyle name="Comma 2 11 2" xfId="11656" xr:uid="{2A236F5E-E3D3-48BC-B1C7-2E4DCBB849BB}"/>
    <cellStyle name="Comma 2 11 2 2" xfId="25346" xr:uid="{5CC64A0F-28AF-434C-8207-A12AA1D52184}"/>
    <cellStyle name="Comma 2 11 2 2 2" xfId="39038" xr:uid="{2C8E2EB0-961E-4AAB-88F8-E22038699F51}"/>
    <cellStyle name="Comma 2 11 2 2 3" xfId="53922" xr:uid="{7BE4124E-7BF3-4DAA-ADB1-9EA80C260BDC}"/>
    <cellStyle name="Comma 2 11 2 3" xfId="18502" xr:uid="{BED33C98-484B-48BC-97FA-0895395A685B}"/>
    <cellStyle name="Comma 2 11 2 4" xfId="32192" xr:uid="{68E3EB01-A6EB-467F-8CC2-7FB5D1CF0400}"/>
    <cellStyle name="Comma 2 11 2 5" xfId="47076" xr:uid="{C7EA0474-62E9-4A20-8ABD-39CB3D9B4C2A}"/>
    <cellStyle name="Comma 2 11 3" xfId="21924" xr:uid="{0A82A748-033A-4CB5-9B23-15A0273AD0F6}"/>
    <cellStyle name="Comma 2 11 3 2" xfId="35616" xr:uid="{2C64005E-1EF1-438A-9F9C-055BB4788C9F}"/>
    <cellStyle name="Comma 2 11 3 3" xfId="50500" xr:uid="{619D5AA4-53A0-4667-8D42-A54C104BC256}"/>
    <cellStyle name="Comma 2 11 4" xfId="15080" xr:uid="{17579570-21CD-4F1A-A003-728D9362472B}"/>
    <cellStyle name="Comma 2 11 5" xfId="28770" xr:uid="{6C6D0411-54B5-4420-82B3-955F3894FB7D}"/>
    <cellStyle name="Comma 2 11 6" xfId="43654" xr:uid="{2ACE93BF-93FF-444B-BDD5-62A734C55911}"/>
    <cellStyle name="Comma 2 12" xfId="9944" xr:uid="{D60CCE14-A7EF-495E-BEE9-16327F2DFF82}"/>
    <cellStyle name="Comma 2 12 2" xfId="23634" xr:uid="{6A88603F-C341-4B88-A19A-465A8A6C08FA}"/>
    <cellStyle name="Comma 2 12 2 2" xfId="37326" xr:uid="{485742BE-61D5-4132-A18B-3EA1FE7BB923}"/>
    <cellStyle name="Comma 2 12 2 3" xfId="52210" xr:uid="{50E01506-DFB6-4142-A895-08509AA3CB7B}"/>
    <cellStyle name="Comma 2 12 3" xfId="16790" xr:uid="{0E544D5F-2E2D-4613-A7D0-9FD94967B8BB}"/>
    <cellStyle name="Comma 2 12 4" xfId="30480" xr:uid="{907B762B-3830-439B-B0C6-73D8C875FDAD}"/>
    <cellStyle name="Comma 2 12 5" xfId="45364" xr:uid="{62942A97-1500-4504-853A-843AE9B40EBD}"/>
    <cellStyle name="Comma 2 13" xfId="20212" xr:uid="{41A689F0-402C-49E7-AF7C-2C3ECE3DA935}"/>
    <cellStyle name="Comma 2 13 2" xfId="33904" xr:uid="{ABB6433F-7324-499B-9894-414AAF90AAAB}"/>
    <cellStyle name="Comma 2 13 3" xfId="48788" xr:uid="{1BB9726F-52D0-4839-BBE9-FB760B47583F}"/>
    <cellStyle name="Comma 2 14" xfId="13368" xr:uid="{D6CBF7E4-7360-47AE-906E-D9AA00412D6B}"/>
    <cellStyle name="Comma 2 14 2" xfId="40752" xr:uid="{3313838A-BB9B-4848-B67C-F00062C7E447}"/>
    <cellStyle name="Comma 2 15" xfId="27058" xr:uid="{8372D7C7-47CC-4BC7-BD1B-9A7274A54292}"/>
    <cellStyle name="Comma 2 16" xfId="41942" xr:uid="{38A79CF0-377E-42E9-9F9D-1845202954D9}"/>
    <cellStyle name="Comma 2 17" xfId="6520" xr:uid="{BD7F6C40-2399-4C59-97F6-6A03D20CFC75}"/>
    <cellStyle name="Comma 2 18" xfId="5930" xr:uid="{7873F910-69A5-4785-9E42-BECD20A41CCF}"/>
    <cellStyle name="Comma 2 19" xfId="5338" xr:uid="{D4041106-74D9-4F5A-8D79-0B049C93120E}"/>
    <cellStyle name="Comma 2 2" xfId="4432" xr:uid="{92D8CF08-5A2C-4311-A133-663677E57E59}"/>
    <cellStyle name="Comma 2 2 10" xfId="8236" xr:uid="{63751E88-A26F-4E27-853F-A4BC36912978}"/>
    <cellStyle name="Comma 2 2 10 2" xfId="11658" xr:uid="{535EC4DB-EB26-47AC-96ED-5BB5374718FE}"/>
    <cellStyle name="Comma 2 2 10 2 2" xfId="25348" xr:uid="{137642D9-97C0-418C-B2CA-5B6EB89AB891}"/>
    <cellStyle name="Comma 2 2 10 2 2 2" xfId="39040" xr:uid="{4403E5D5-39DC-48D5-A19F-BE978B6C053C}"/>
    <cellStyle name="Comma 2 2 10 2 2 3" xfId="53924" xr:uid="{8951F097-AEE8-49A3-B32F-0F0D4E2BC32F}"/>
    <cellStyle name="Comma 2 2 10 2 3" xfId="18504" xr:uid="{310F7893-7105-45D4-96C6-0508826C28E5}"/>
    <cellStyle name="Comma 2 2 10 2 4" xfId="32194" xr:uid="{BAC3D8C2-33A8-46DC-8E9A-06A89494A86D}"/>
    <cellStyle name="Comma 2 2 10 2 5" xfId="47078" xr:uid="{4A1749A6-D836-4AEA-B819-0D4C43BB3A6F}"/>
    <cellStyle name="Comma 2 2 10 3" xfId="21926" xr:uid="{3721EDCE-B020-4C8A-A569-764E13651BCA}"/>
    <cellStyle name="Comma 2 2 10 3 2" xfId="35618" xr:uid="{A1CAEB9F-BA80-401A-B135-22287FEDE1CD}"/>
    <cellStyle name="Comma 2 2 10 3 3" xfId="50502" xr:uid="{57BA101F-865D-4623-B1C0-E3AEA3C5B24F}"/>
    <cellStyle name="Comma 2 2 10 4" xfId="15082" xr:uid="{B5BF22B7-AC18-4A4F-B67C-9EC3301BA746}"/>
    <cellStyle name="Comma 2 2 10 5" xfId="28772" xr:uid="{160080D5-1BC4-49A6-ABD1-F0B29BBEEFE2}"/>
    <cellStyle name="Comma 2 2 10 6" xfId="43656" xr:uid="{80BB33CC-E0ED-4B5E-ADF9-D6DC278DC1A7}"/>
    <cellStyle name="Comma 2 2 11" xfId="9946" xr:uid="{29BE69E8-AA34-4AF1-89EE-68FBB6636F2A}"/>
    <cellStyle name="Comma 2 2 11 2" xfId="23636" xr:uid="{E558810A-1522-4CC5-B360-04B901F642C9}"/>
    <cellStyle name="Comma 2 2 11 2 2" xfId="37328" xr:uid="{2DF053D5-7DF3-4912-8EB1-B30F8E2A5717}"/>
    <cellStyle name="Comma 2 2 11 2 3" xfId="52212" xr:uid="{2E9F0B94-AF2A-476C-BFD4-3AE3BE578097}"/>
    <cellStyle name="Comma 2 2 11 3" xfId="16792" xr:uid="{9FC56876-81A2-4D5C-8DA8-6CED44EB978F}"/>
    <cellStyle name="Comma 2 2 11 4" xfId="30482" xr:uid="{91661C19-61D8-444A-9602-FF7B3D69D934}"/>
    <cellStyle name="Comma 2 2 11 5" xfId="45366" xr:uid="{2FF64E16-1E95-4F91-BE72-08BF353AD488}"/>
    <cellStyle name="Comma 2 2 12" xfId="20214" xr:uid="{9998E633-48B6-41A1-9A8E-966CC0DBF8F3}"/>
    <cellStyle name="Comma 2 2 12 2" xfId="33906" xr:uid="{33DCD719-3BED-4A94-A702-72870290ECF1}"/>
    <cellStyle name="Comma 2 2 12 3" xfId="48790" xr:uid="{F65523B1-DFEE-4545-8053-F4827DB43CFC}"/>
    <cellStyle name="Comma 2 2 13" xfId="13370" xr:uid="{B36C3A37-2EC5-4D8D-938C-529CA304A793}"/>
    <cellStyle name="Comma 2 2 13 2" xfId="41340" xr:uid="{14FF7DD2-6281-4866-920D-CE4D33EC4B50}"/>
    <cellStyle name="Comma 2 2 14" xfId="27060" xr:uid="{463AA8CA-13FB-4F80-9AB0-9156D7EBF9F2}"/>
    <cellStyle name="Comma 2 2 15" xfId="41944" xr:uid="{49032D9B-BF1D-4481-B1D2-E312C2984437}"/>
    <cellStyle name="Comma 2 2 16" xfId="6522" xr:uid="{8E1167DA-534E-4FF3-9189-522B86E639EF}"/>
    <cellStyle name="Comma 2 2 17" xfId="5958" xr:uid="{12510855-9E78-4799-996C-7A52F4CC6987}"/>
    <cellStyle name="Comma 2 2 18" xfId="5366" xr:uid="{9E5FDEA3-6445-4117-842D-3BFC4C1CDE5A}"/>
    <cellStyle name="Comma 2 2 19" xfId="55664" xr:uid="{E047EC51-96E6-42D0-A37A-09B9BEF0A75E}"/>
    <cellStyle name="Comma 2 2 2" xfId="4757" xr:uid="{63540C1A-AB6C-429F-B19A-F506721298D3}"/>
    <cellStyle name="Comma 2 2 2 10" xfId="20215" xr:uid="{172C2CB3-AE79-4061-BE10-F46DF8347A2D}"/>
    <cellStyle name="Comma 2 2 2 10 2" xfId="33907" xr:uid="{82B4AA76-75C6-4ADC-BC47-7303A020A8E3}"/>
    <cellStyle name="Comma 2 2 2 10 3" xfId="48791" xr:uid="{9D207345-3353-4FF2-9701-FFBC6997689B}"/>
    <cellStyle name="Comma 2 2 2 11" xfId="13371" xr:uid="{D17546D8-2F9F-4F4A-AB61-1613EC0AD557}"/>
    <cellStyle name="Comma 2 2 2 11 2" xfId="41388" xr:uid="{5302CB83-0799-4171-BEA8-EB0AA22052B6}"/>
    <cellStyle name="Comma 2 2 2 12" xfId="27061" xr:uid="{45FBE48F-F7A0-47CE-AA39-BE24ABCC01C4}"/>
    <cellStyle name="Comma 2 2 2 13" xfId="41945" xr:uid="{6ED77D3A-9761-49B3-BBD6-A9DD7DC9E9B0}"/>
    <cellStyle name="Comma 2 2 2 14" xfId="6523" xr:uid="{D529206D-2EB1-4A45-BEAF-389481178AD5}"/>
    <cellStyle name="Comma 2 2 2 2" xfId="5328" xr:uid="{4FEC5BDE-9BE3-4E44-BEB7-A21E11EDAC6F}"/>
    <cellStyle name="Comma 2 2 2 2 10" xfId="13372" xr:uid="{9E4E69E2-503A-46B8-AE0D-88088A16A308}"/>
    <cellStyle name="Comma 2 2 2 2 10 2" xfId="41934" xr:uid="{3F8D7691-2590-49E9-8B7F-7D1D29B1E1B8}"/>
    <cellStyle name="Comma 2 2 2 2 11" xfId="27062" xr:uid="{98214AB9-516B-48EF-BBBC-78E4B23A75BA}"/>
    <cellStyle name="Comma 2 2 2 2 12" xfId="41946" xr:uid="{5A1EC1D3-ABB5-40EC-B87D-E75AD19B955D}"/>
    <cellStyle name="Comma 2 2 2 2 13" xfId="6524" xr:uid="{CE00681C-F854-40D0-8D9F-84EE7A6C63D9}"/>
    <cellStyle name="Comma 2 2 2 2 14" xfId="6517" xr:uid="{004EAE73-8B59-445C-8F24-A871D95E5FD0}"/>
    <cellStyle name="Comma 2 2 2 2 15" xfId="5925" xr:uid="{08D6509D-7989-4957-BFA6-5F654A8C65A1}"/>
    <cellStyle name="Comma 2 2 2 2 16" xfId="56223" xr:uid="{D35AD703-CC17-4344-8E00-BEDE48AEC5AD}"/>
    <cellStyle name="Comma 2 2 2 2 17" xfId="56840" xr:uid="{53B43F39-52A2-440F-9C8F-4CFF8BFD46FE}"/>
    <cellStyle name="Comma 2 2 2 2 2" xfId="6525" xr:uid="{1BC001DB-A5D3-4029-A118-5D78A24D4E95}"/>
    <cellStyle name="Comma 2 2 2 2 2 10" xfId="41947" xr:uid="{9F901938-6463-4D8C-B75B-92C5A2D6C5C9}"/>
    <cellStyle name="Comma 2 2 2 2 2 2" xfId="6526" xr:uid="{5DA7D010-7B0F-4C14-93B7-574F713C2CA8}"/>
    <cellStyle name="Comma 2 2 2 2 2 2 2" xfId="6527" xr:uid="{ED926C7B-3FDE-4675-ADE9-FAD6B707FB0D}"/>
    <cellStyle name="Comma 2 2 2 2 2 2 2 2" xfId="8241" xr:uid="{72D29657-489A-4DEC-8220-FD4D5E041F33}"/>
    <cellStyle name="Comma 2 2 2 2 2 2 2 2 2" xfId="11663" xr:uid="{86E58E47-4DB1-4EEA-886C-796130D6E9FB}"/>
    <cellStyle name="Comma 2 2 2 2 2 2 2 2 2 2" xfId="25353" xr:uid="{5E8A6E40-E56A-428D-884F-41F5E8301FA5}"/>
    <cellStyle name="Comma 2 2 2 2 2 2 2 2 2 2 2" xfId="39045" xr:uid="{F43A129C-B475-4954-B894-C58C011CF817}"/>
    <cellStyle name="Comma 2 2 2 2 2 2 2 2 2 2 3" xfId="53929" xr:uid="{34E0B050-3158-4538-B6A9-F87C7127E980}"/>
    <cellStyle name="Comma 2 2 2 2 2 2 2 2 2 3" xfId="18509" xr:uid="{4AB2016D-7321-4E02-8A63-17E2AB2276F8}"/>
    <cellStyle name="Comma 2 2 2 2 2 2 2 2 2 4" xfId="32199" xr:uid="{D7D9140D-5461-4B52-A27B-5499AF4408F2}"/>
    <cellStyle name="Comma 2 2 2 2 2 2 2 2 2 5" xfId="47083" xr:uid="{C3185B72-46E3-4A0C-9522-FF1371EF421A}"/>
    <cellStyle name="Comma 2 2 2 2 2 2 2 2 3" xfId="21931" xr:uid="{0AD56B8A-A876-46D4-95A6-CDCD5D5B31B2}"/>
    <cellStyle name="Comma 2 2 2 2 2 2 2 2 3 2" xfId="35623" xr:uid="{F061902C-A07F-44CC-A328-DBBBAA3A8DC4}"/>
    <cellStyle name="Comma 2 2 2 2 2 2 2 2 3 3" xfId="50507" xr:uid="{1F836AF6-E324-47C0-8A1E-2938CE551F9B}"/>
    <cellStyle name="Comma 2 2 2 2 2 2 2 2 4" xfId="15087" xr:uid="{53E125E3-024D-48E7-878A-11A585C7EB7F}"/>
    <cellStyle name="Comma 2 2 2 2 2 2 2 2 5" xfId="28777" xr:uid="{AFA84884-E6DE-4AC8-9BC5-35619099ABAA}"/>
    <cellStyle name="Comma 2 2 2 2 2 2 2 2 6" xfId="43661" xr:uid="{5BAB0B05-6498-4EE8-8CD3-5510DDBDEF50}"/>
    <cellStyle name="Comma 2 2 2 2 2 2 2 3" xfId="9951" xr:uid="{78D94CF4-C75C-46C9-9235-815953396FF3}"/>
    <cellStyle name="Comma 2 2 2 2 2 2 2 3 2" xfId="23641" xr:uid="{485A1F61-D610-47E3-AC36-268B061B45C5}"/>
    <cellStyle name="Comma 2 2 2 2 2 2 2 3 2 2" xfId="37333" xr:uid="{4A1500C4-D66B-4844-816C-0F37A123103D}"/>
    <cellStyle name="Comma 2 2 2 2 2 2 2 3 2 3" xfId="52217" xr:uid="{6AE52AFB-8F3A-4547-BD4C-97C94D94DC49}"/>
    <cellStyle name="Comma 2 2 2 2 2 2 2 3 3" xfId="16797" xr:uid="{FA96C390-71C9-4E51-8778-A334D3F56C23}"/>
    <cellStyle name="Comma 2 2 2 2 2 2 2 3 4" xfId="30487" xr:uid="{9D6DB688-21E0-44A5-8D1E-1C97E19C29C2}"/>
    <cellStyle name="Comma 2 2 2 2 2 2 2 3 5" xfId="45371" xr:uid="{6ADDD7E5-DEF9-4B35-B2EC-04C1A30D5CA7}"/>
    <cellStyle name="Comma 2 2 2 2 2 2 2 4" xfId="20219" xr:uid="{DF6A207B-C344-4E93-9342-D8C42919FB79}"/>
    <cellStyle name="Comma 2 2 2 2 2 2 2 4 2" xfId="33911" xr:uid="{232DF3B2-9EB0-44DB-A0DF-20BFDBDFBBDE}"/>
    <cellStyle name="Comma 2 2 2 2 2 2 2 4 3" xfId="48795" xr:uid="{D276504E-C9BD-44DD-80CB-FF5C8A9DE438}"/>
    <cellStyle name="Comma 2 2 2 2 2 2 2 5" xfId="13375" xr:uid="{EEBF8006-65CF-4D02-BD6A-060CDE89B12D}"/>
    <cellStyle name="Comma 2 2 2 2 2 2 2 6" xfId="27065" xr:uid="{FA34F7B0-9C88-4111-BA99-739C124E7DBC}"/>
    <cellStyle name="Comma 2 2 2 2 2 2 2 7" xfId="41949" xr:uid="{99513D6C-4405-4680-88D8-39F3C22D857A}"/>
    <cellStyle name="Comma 2 2 2 2 2 2 3" xfId="8240" xr:uid="{E3F610C2-0044-41A7-ADC0-A5AE1B9A4FA2}"/>
    <cellStyle name="Comma 2 2 2 2 2 2 3 2" xfId="11662" xr:uid="{B27767F5-6C2A-486C-8AAD-CB4A52022420}"/>
    <cellStyle name="Comma 2 2 2 2 2 2 3 2 2" xfId="25352" xr:uid="{058E2E2D-9D84-4051-B4EF-3B65DEE0B874}"/>
    <cellStyle name="Comma 2 2 2 2 2 2 3 2 2 2" xfId="39044" xr:uid="{D6ECEC89-4EA9-44D3-B2C1-D4259A85EF7B}"/>
    <cellStyle name="Comma 2 2 2 2 2 2 3 2 2 3" xfId="53928" xr:uid="{B7882CA2-7926-4BD5-AAE7-A023F1B34CD7}"/>
    <cellStyle name="Comma 2 2 2 2 2 2 3 2 3" xfId="18508" xr:uid="{DDFFFDEE-4123-4EE4-BAB0-AECAF5DDFB4C}"/>
    <cellStyle name="Comma 2 2 2 2 2 2 3 2 4" xfId="32198" xr:uid="{4C887819-50CE-4035-9269-AB1B131105D8}"/>
    <cellStyle name="Comma 2 2 2 2 2 2 3 2 5" xfId="47082" xr:uid="{DDF3B95D-8A03-46F8-8FC8-EAA711441593}"/>
    <cellStyle name="Comma 2 2 2 2 2 2 3 3" xfId="21930" xr:uid="{A10CEC5C-EF6D-4067-9F05-8CD5DF23897A}"/>
    <cellStyle name="Comma 2 2 2 2 2 2 3 3 2" xfId="35622" xr:uid="{DA378677-E68C-4B96-9365-0A98EDFB8338}"/>
    <cellStyle name="Comma 2 2 2 2 2 2 3 3 3" xfId="50506" xr:uid="{186FBADD-FAC3-4919-AF80-F33A7CEE2BE5}"/>
    <cellStyle name="Comma 2 2 2 2 2 2 3 4" xfId="15086" xr:uid="{FEB1931A-701E-4C8A-9EA6-52977FC0E5D2}"/>
    <cellStyle name="Comma 2 2 2 2 2 2 3 5" xfId="28776" xr:uid="{1A60F021-79C2-494A-BA6C-3968E472F36A}"/>
    <cellStyle name="Comma 2 2 2 2 2 2 3 6" xfId="43660" xr:uid="{B6A10F75-1A9B-49A8-8535-245DF13EAA04}"/>
    <cellStyle name="Comma 2 2 2 2 2 2 4" xfId="9950" xr:uid="{4061D0D9-C57C-4FA1-9044-3FF1861ACE02}"/>
    <cellStyle name="Comma 2 2 2 2 2 2 4 2" xfId="23640" xr:uid="{F2CDC40C-9EA8-46E7-B6B8-D1D7AF783D2B}"/>
    <cellStyle name="Comma 2 2 2 2 2 2 4 2 2" xfId="37332" xr:uid="{BE99EED7-9F0C-4283-8E2A-9432C4C25BCC}"/>
    <cellStyle name="Comma 2 2 2 2 2 2 4 2 3" xfId="52216" xr:uid="{6BCE09C8-65E4-438B-8508-78A49D1AF949}"/>
    <cellStyle name="Comma 2 2 2 2 2 2 4 3" xfId="16796" xr:uid="{EAAFDBF3-8C38-47FC-92E9-2A611842E9D2}"/>
    <cellStyle name="Comma 2 2 2 2 2 2 4 4" xfId="30486" xr:uid="{352E2CF1-DB6C-4D61-AA3D-8F158CE3F403}"/>
    <cellStyle name="Comma 2 2 2 2 2 2 4 5" xfId="45370" xr:uid="{DA6C90AF-9AB5-4D95-8BB1-57463FBC0367}"/>
    <cellStyle name="Comma 2 2 2 2 2 2 5" xfId="20218" xr:uid="{07F84559-9460-42AD-9D89-2CEDC354B832}"/>
    <cellStyle name="Comma 2 2 2 2 2 2 5 2" xfId="33910" xr:uid="{F87B3657-5D55-4B95-A566-DD8FCC9177B1}"/>
    <cellStyle name="Comma 2 2 2 2 2 2 5 3" xfId="48794" xr:uid="{D9CE5EA9-469F-41FB-BDC3-ABFEA300E05B}"/>
    <cellStyle name="Comma 2 2 2 2 2 2 6" xfId="13374" xr:uid="{290D02CE-FBF4-4921-AE37-3C8521C86A20}"/>
    <cellStyle name="Comma 2 2 2 2 2 2 7" xfId="27064" xr:uid="{EF175DFB-F929-4292-A908-BD04C03FBF3A}"/>
    <cellStyle name="Comma 2 2 2 2 2 2 8" xfId="41948" xr:uid="{6FC2EC45-898F-41D1-BC66-C508DD8AE065}"/>
    <cellStyle name="Comma 2 2 2 2 2 3" xfId="6528" xr:uid="{402AF9E2-FFD8-4172-BDCF-0722EB523431}"/>
    <cellStyle name="Comma 2 2 2 2 2 3 2" xfId="8242" xr:uid="{A38C1A8C-E337-4C0B-ACEF-B6642A34BAF8}"/>
    <cellStyle name="Comma 2 2 2 2 2 3 2 2" xfId="11664" xr:uid="{0D69E6B2-9EB7-4431-BD9E-15333398D630}"/>
    <cellStyle name="Comma 2 2 2 2 2 3 2 2 2" xfId="25354" xr:uid="{FDA22C95-338B-492B-B080-0B1A25073074}"/>
    <cellStyle name="Comma 2 2 2 2 2 3 2 2 2 2" xfId="39046" xr:uid="{9DED3FD9-BF00-4F2F-8B2B-DF8E96628F70}"/>
    <cellStyle name="Comma 2 2 2 2 2 3 2 2 2 3" xfId="53930" xr:uid="{AB1C4137-27CD-4BF1-843A-D3FA835554A3}"/>
    <cellStyle name="Comma 2 2 2 2 2 3 2 2 3" xfId="18510" xr:uid="{97EC1CB5-5DE0-4CC2-A9D3-663BAC461C94}"/>
    <cellStyle name="Comma 2 2 2 2 2 3 2 2 4" xfId="32200" xr:uid="{4689762E-3924-426D-B1A6-9F2B01C26403}"/>
    <cellStyle name="Comma 2 2 2 2 2 3 2 2 5" xfId="47084" xr:uid="{ED4358F5-F7F9-4F22-9CF8-59F55C739561}"/>
    <cellStyle name="Comma 2 2 2 2 2 3 2 3" xfId="21932" xr:uid="{C27941BB-D228-498F-8671-A904A3B4043E}"/>
    <cellStyle name="Comma 2 2 2 2 2 3 2 3 2" xfId="35624" xr:uid="{3EF14631-5CC7-4A95-9D54-3E882F09E3E9}"/>
    <cellStyle name="Comma 2 2 2 2 2 3 2 3 3" xfId="50508" xr:uid="{F80CF78C-1F45-4527-B57B-0CA417378D23}"/>
    <cellStyle name="Comma 2 2 2 2 2 3 2 4" xfId="15088" xr:uid="{B1F8ACCD-C32F-4CA9-B431-D8B301BCD057}"/>
    <cellStyle name="Comma 2 2 2 2 2 3 2 5" xfId="28778" xr:uid="{F845DAF3-3441-4549-8E43-03AD06633340}"/>
    <cellStyle name="Comma 2 2 2 2 2 3 2 6" xfId="43662" xr:uid="{9A4F589D-3636-4407-ACC7-116348C343F9}"/>
    <cellStyle name="Comma 2 2 2 2 2 3 3" xfId="9952" xr:uid="{D545707B-63E9-419C-A5B2-FEF6F5A82C81}"/>
    <cellStyle name="Comma 2 2 2 2 2 3 3 2" xfId="23642" xr:uid="{911FCE62-174E-4D91-A8BC-C0AC8CFCA6E5}"/>
    <cellStyle name="Comma 2 2 2 2 2 3 3 2 2" xfId="37334" xr:uid="{C6A37CE9-108D-43DB-9852-FDFE9D529E7C}"/>
    <cellStyle name="Comma 2 2 2 2 2 3 3 2 3" xfId="52218" xr:uid="{2B86851F-F2E0-49ED-9AE5-E6C6F0D75B84}"/>
    <cellStyle name="Comma 2 2 2 2 2 3 3 3" xfId="16798" xr:uid="{81E561E2-E540-4BC0-A104-9146A3035402}"/>
    <cellStyle name="Comma 2 2 2 2 2 3 3 4" xfId="30488" xr:uid="{B8867433-B0BB-4A30-92C0-D04895145594}"/>
    <cellStyle name="Comma 2 2 2 2 2 3 3 5" xfId="45372" xr:uid="{1E5528A1-E5CF-465E-A4EE-274E75EDECC9}"/>
    <cellStyle name="Comma 2 2 2 2 2 3 4" xfId="20220" xr:uid="{396D4D35-1140-4C9F-9DBE-1D93F6CD0CA1}"/>
    <cellStyle name="Comma 2 2 2 2 2 3 4 2" xfId="33912" xr:uid="{E8901985-9829-4F53-B3C3-06C14F3CBD38}"/>
    <cellStyle name="Comma 2 2 2 2 2 3 4 3" xfId="48796" xr:uid="{6FA653A5-4E78-4330-B66B-4975D259CAE5}"/>
    <cellStyle name="Comma 2 2 2 2 2 3 5" xfId="13376" xr:uid="{140E760A-731E-4C83-84BF-2FBA36C4D142}"/>
    <cellStyle name="Comma 2 2 2 2 2 3 6" xfId="27066" xr:uid="{E231AF43-F278-4A8A-9E52-FF41952660A4}"/>
    <cellStyle name="Comma 2 2 2 2 2 3 7" xfId="41950" xr:uid="{8E6BD575-3745-4887-84F0-EFFC6E05296F}"/>
    <cellStyle name="Comma 2 2 2 2 2 4" xfId="6529" xr:uid="{4B8F0918-A320-4393-A066-20E92DD39E58}"/>
    <cellStyle name="Comma 2 2 2 2 2 4 2" xfId="8243" xr:uid="{43A00638-2079-40BA-9D7C-A0986D020A9B}"/>
    <cellStyle name="Comma 2 2 2 2 2 4 2 2" xfId="11665" xr:uid="{81ECC8C5-6A58-4658-8232-77B11FF8D227}"/>
    <cellStyle name="Comma 2 2 2 2 2 4 2 2 2" xfId="25355" xr:uid="{0B5FB1AC-C467-4D78-A3A4-37AAEF834AB7}"/>
    <cellStyle name="Comma 2 2 2 2 2 4 2 2 2 2" xfId="39047" xr:uid="{BEA6A2B4-585C-4F4F-863A-DFFFE7DAEAFE}"/>
    <cellStyle name="Comma 2 2 2 2 2 4 2 2 2 3" xfId="53931" xr:uid="{D0C94E06-2147-4B7D-95F2-CEB6392A31C9}"/>
    <cellStyle name="Comma 2 2 2 2 2 4 2 2 3" xfId="18511" xr:uid="{5E9446F7-5266-429C-A7F4-DD9349A7718C}"/>
    <cellStyle name="Comma 2 2 2 2 2 4 2 2 4" xfId="32201" xr:uid="{5B6C679A-8BAC-4A1A-9CC5-F7E2334698F0}"/>
    <cellStyle name="Comma 2 2 2 2 2 4 2 2 5" xfId="47085" xr:uid="{85BD4167-75D2-45C4-936E-9495AFCAD8B4}"/>
    <cellStyle name="Comma 2 2 2 2 2 4 2 3" xfId="21933" xr:uid="{81F9B915-2D9E-4F91-A811-56619B520A8F}"/>
    <cellStyle name="Comma 2 2 2 2 2 4 2 3 2" xfId="35625" xr:uid="{792E01A8-E599-4AA7-BD12-EAB408CBA4FE}"/>
    <cellStyle name="Comma 2 2 2 2 2 4 2 3 3" xfId="50509" xr:uid="{6B05F4F2-26AF-43F4-B978-C4A0F2989739}"/>
    <cellStyle name="Comma 2 2 2 2 2 4 2 4" xfId="15089" xr:uid="{6F37A794-F771-4D98-A224-715A4544779C}"/>
    <cellStyle name="Comma 2 2 2 2 2 4 2 5" xfId="28779" xr:uid="{CAA0C52C-0CE7-4476-8DF5-620E6D708905}"/>
    <cellStyle name="Comma 2 2 2 2 2 4 2 6" xfId="43663" xr:uid="{A4AAB9BF-157B-4993-B54A-20612DBD96AD}"/>
    <cellStyle name="Comma 2 2 2 2 2 4 3" xfId="9953" xr:uid="{28956D37-626E-46B6-A3EA-D82D2906B942}"/>
    <cellStyle name="Comma 2 2 2 2 2 4 3 2" xfId="23643" xr:uid="{4AA78D32-ABC3-48A1-8BD8-91FE372E53DB}"/>
    <cellStyle name="Comma 2 2 2 2 2 4 3 2 2" xfId="37335" xr:uid="{FBFB8F7F-7629-44CB-8626-030DEE44A9C5}"/>
    <cellStyle name="Comma 2 2 2 2 2 4 3 2 3" xfId="52219" xr:uid="{D63DF2FC-7FEC-4D62-9C18-374BA6C5BF7F}"/>
    <cellStyle name="Comma 2 2 2 2 2 4 3 3" xfId="16799" xr:uid="{E52B6562-861A-4E63-B41B-8A384FCD1A6E}"/>
    <cellStyle name="Comma 2 2 2 2 2 4 3 4" xfId="30489" xr:uid="{E66C0453-D1E1-41FB-AA60-C7E08460194C}"/>
    <cellStyle name="Comma 2 2 2 2 2 4 3 5" xfId="45373" xr:uid="{29505D2B-C08D-43C6-A8C3-9522E97F0FFC}"/>
    <cellStyle name="Comma 2 2 2 2 2 4 4" xfId="20221" xr:uid="{45FF998A-259E-439C-86D8-B4613B6F08A6}"/>
    <cellStyle name="Comma 2 2 2 2 2 4 4 2" xfId="33913" xr:uid="{FCE76B7D-27B1-40A4-A9D8-256252B74B0C}"/>
    <cellStyle name="Comma 2 2 2 2 2 4 4 3" xfId="48797" xr:uid="{F877721B-54EC-4441-BB91-6323594288E8}"/>
    <cellStyle name="Comma 2 2 2 2 2 4 5" xfId="13377" xr:uid="{36A4B73A-AB3A-42B5-85CD-770AEF2F5B76}"/>
    <cellStyle name="Comma 2 2 2 2 2 4 6" xfId="27067" xr:uid="{945B53FB-C76B-4E21-8181-F6E89F3980A5}"/>
    <cellStyle name="Comma 2 2 2 2 2 4 7" xfId="41951" xr:uid="{F1A6C34D-E3C8-4B28-996D-2B92FAE53391}"/>
    <cellStyle name="Comma 2 2 2 2 2 5" xfId="8239" xr:uid="{13845828-B0E0-4A2B-A6C6-B9E199EB9665}"/>
    <cellStyle name="Comma 2 2 2 2 2 5 2" xfId="11661" xr:uid="{746D2C6D-A1A2-4E70-9B8B-8C07123B999A}"/>
    <cellStyle name="Comma 2 2 2 2 2 5 2 2" xfId="25351" xr:uid="{719347F2-F0AA-486C-BFC5-985118BC92FB}"/>
    <cellStyle name="Comma 2 2 2 2 2 5 2 2 2" xfId="39043" xr:uid="{1B21780A-F0BB-466E-9D39-1AB7607EED92}"/>
    <cellStyle name="Comma 2 2 2 2 2 5 2 2 3" xfId="53927" xr:uid="{6514E687-D8EC-406E-868F-3D1CD331E015}"/>
    <cellStyle name="Comma 2 2 2 2 2 5 2 3" xfId="18507" xr:uid="{55F2CAB3-BA23-4A86-8647-ED70FE8C83E7}"/>
    <cellStyle name="Comma 2 2 2 2 2 5 2 4" xfId="32197" xr:uid="{7F97B7A1-6874-4974-868F-5B9272B1F91E}"/>
    <cellStyle name="Comma 2 2 2 2 2 5 2 5" xfId="47081" xr:uid="{9816BFDF-D60D-4053-9ECE-F25459C9D42E}"/>
    <cellStyle name="Comma 2 2 2 2 2 5 3" xfId="21929" xr:uid="{A4C84EEE-85B7-448A-96A2-73BF872524E7}"/>
    <cellStyle name="Comma 2 2 2 2 2 5 3 2" xfId="35621" xr:uid="{888B8572-613E-47C6-A0B4-F03E5A840333}"/>
    <cellStyle name="Comma 2 2 2 2 2 5 3 3" xfId="50505" xr:uid="{27484177-D12B-4E16-B260-2063C10FE139}"/>
    <cellStyle name="Comma 2 2 2 2 2 5 4" xfId="15085" xr:uid="{9F035099-45D7-43E6-9B74-E958ED4713AB}"/>
    <cellStyle name="Comma 2 2 2 2 2 5 5" xfId="28775" xr:uid="{A2728C76-ECB3-4E6A-97F1-4400DD7E1D5A}"/>
    <cellStyle name="Comma 2 2 2 2 2 5 6" xfId="43659" xr:uid="{1D18ED26-5B8E-49FA-8A7C-FF10DF63CB59}"/>
    <cellStyle name="Comma 2 2 2 2 2 6" xfId="9949" xr:uid="{02D78E6C-38E2-48FA-9FA6-612A08F050B5}"/>
    <cellStyle name="Comma 2 2 2 2 2 6 2" xfId="23639" xr:uid="{D8310511-4FFF-408A-A8EB-7F9C090BC6E8}"/>
    <cellStyle name="Comma 2 2 2 2 2 6 2 2" xfId="37331" xr:uid="{C9AA5194-0055-4421-A43E-E27C702743AE}"/>
    <cellStyle name="Comma 2 2 2 2 2 6 2 3" xfId="52215" xr:uid="{4A5232CF-DCE5-43AE-8DF7-A7C4616DC0AE}"/>
    <cellStyle name="Comma 2 2 2 2 2 6 3" xfId="16795" xr:uid="{24EFDFAC-C137-4AEE-A710-CA6EB503FAFF}"/>
    <cellStyle name="Comma 2 2 2 2 2 6 4" xfId="30485" xr:uid="{FE4CF04E-5237-41DB-86D3-E04B9390167E}"/>
    <cellStyle name="Comma 2 2 2 2 2 6 5" xfId="45369" xr:uid="{D671A50C-9375-4D43-8B40-7DD8D26C626C}"/>
    <cellStyle name="Comma 2 2 2 2 2 7" xfId="20217" xr:uid="{252737C9-236F-4307-AFFA-9A1FB490D0D6}"/>
    <cellStyle name="Comma 2 2 2 2 2 7 2" xfId="33909" xr:uid="{840CD57C-E328-4520-8F76-374F9DA04DB1}"/>
    <cellStyle name="Comma 2 2 2 2 2 7 3" xfId="48793" xr:uid="{F1812C8A-BF8A-4009-8264-EB0831E085F0}"/>
    <cellStyle name="Comma 2 2 2 2 2 8" xfId="13373" xr:uid="{27544BD1-E0D9-42F4-817B-71DE6E0E40ED}"/>
    <cellStyle name="Comma 2 2 2 2 2 9" xfId="27063" xr:uid="{124A7CA0-FBEF-43B4-9350-3D4064038E80}"/>
    <cellStyle name="Comma 2 2 2 2 3" xfId="6530" xr:uid="{157443A3-571A-44DC-9B50-255D673A72EE}"/>
    <cellStyle name="Comma 2 2 2 2 3 10" xfId="41952" xr:uid="{A50B43AF-7C73-471A-AF89-4C3B023DBCF3}"/>
    <cellStyle name="Comma 2 2 2 2 3 2" xfId="6531" xr:uid="{F22DEE13-04A0-4F9C-B571-11512B8067E5}"/>
    <cellStyle name="Comma 2 2 2 2 3 2 2" xfId="6532" xr:uid="{DDB28A2A-13B3-45A3-AE5C-3FAAF4E7FFE5}"/>
    <cellStyle name="Comma 2 2 2 2 3 2 2 2" xfId="8246" xr:uid="{4C873963-F677-4D5E-8290-E9CEE085CBE9}"/>
    <cellStyle name="Comma 2 2 2 2 3 2 2 2 2" xfId="11668" xr:uid="{161BBCF5-35A4-4A62-BE70-732CDE1ED581}"/>
    <cellStyle name="Comma 2 2 2 2 3 2 2 2 2 2" xfId="25358" xr:uid="{785B3A9C-22E5-4340-B916-CA363F5FDAC8}"/>
    <cellStyle name="Comma 2 2 2 2 3 2 2 2 2 2 2" xfId="39050" xr:uid="{607C2C04-4CD7-46D0-A892-CB973573F923}"/>
    <cellStyle name="Comma 2 2 2 2 3 2 2 2 2 2 3" xfId="53934" xr:uid="{3BA852D3-97EB-4929-8EA2-8419C00A98A3}"/>
    <cellStyle name="Comma 2 2 2 2 3 2 2 2 2 3" xfId="18514" xr:uid="{C9C2C7F6-2314-4E68-9E96-74F6316A7D0C}"/>
    <cellStyle name="Comma 2 2 2 2 3 2 2 2 2 4" xfId="32204" xr:uid="{B69CD97E-ACA8-4B19-8B7E-43CB92E3A66A}"/>
    <cellStyle name="Comma 2 2 2 2 3 2 2 2 2 5" xfId="47088" xr:uid="{DCDB825C-1D86-4A17-9F50-04358C30E177}"/>
    <cellStyle name="Comma 2 2 2 2 3 2 2 2 3" xfId="21936" xr:uid="{74548BD7-2D42-4625-839B-D52963BAE80B}"/>
    <cellStyle name="Comma 2 2 2 2 3 2 2 2 3 2" xfId="35628" xr:uid="{1CF8D90D-221B-421B-A69B-5C12ADF2991C}"/>
    <cellStyle name="Comma 2 2 2 2 3 2 2 2 3 3" xfId="50512" xr:uid="{9B58C4B4-42F0-4AB7-846B-9323BAB5BF07}"/>
    <cellStyle name="Comma 2 2 2 2 3 2 2 2 4" xfId="15092" xr:uid="{6655DB5A-3C6C-4570-81FB-44489E1A506B}"/>
    <cellStyle name="Comma 2 2 2 2 3 2 2 2 5" xfId="28782" xr:uid="{10DEA6F1-E726-418E-96F7-39913E3F7911}"/>
    <cellStyle name="Comma 2 2 2 2 3 2 2 2 6" xfId="43666" xr:uid="{516DA0D5-3B40-421A-8F76-B994098BFB1D}"/>
    <cellStyle name="Comma 2 2 2 2 3 2 2 3" xfId="9956" xr:uid="{238D6449-196F-48DD-8B7D-6E37CD2E2AD2}"/>
    <cellStyle name="Comma 2 2 2 2 3 2 2 3 2" xfId="23646" xr:uid="{6D7335CA-6845-4A50-A660-C863A11239F4}"/>
    <cellStyle name="Comma 2 2 2 2 3 2 2 3 2 2" xfId="37338" xr:uid="{5D671959-666A-4EC4-8D52-F2F745362553}"/>
    <cellStyle name="Comma 2 2 2 2 3 2 2 3 2 3" xfId="52222" xr:uid="{534DE74F-03EB-4E94-8FDF-EF34071CBB7C}"/>
    <cellStyle name="Comma 2 2 2 2 3 2 2 3 3" xfId="16802" xr:uid="{0E586329-EABD-4D77-A100-358FB77F5B3D}"/>
    <cellStyle name="Comma 2 2 2 2 3 2 2 3 4" xfId="30492" xr:uid="{EB0D6101-A807-434C-9591-E8E287938388}"/>
    <cellStyle name="Comma 2 2 2 2 3 2 2 3 5" xfId="45376" xr:uid="{DA399205-2004-4F12-B006-983AAB4B68FE}"/>
    <cellStyle name="Comma 2 2 2 2 3 2 2 4" xfId="20224" xr:uid="{89A5203B-2773-445E-8CBB-D466994AAEFC}"/>
    <cellStyle name="Comma 2 2 2 2 3 2 2 4 2" xfId="33916" xr:uid="{977B9849-9761-4219-BDD9-6563F9FE1343}"/>
    <cellStyle name="Comma 2 2 2 2 3 2 2 4 3" xfId="48800" xr:uid="{E523C2B7-4366-46DB-AFB9-2818BCBBAC32}"/>
    <cellStyle name="Comma 2 2 2 2 3 2 2 5" xfId="13380" xr:uid="{D726A6A6-DC39-4C43-8F98-948A919FA603}"/>
    <cellStyle name="Comma 2 2 2 2 3 2 2 6" xfId="27070" xr:uid="{046FA87F-E3F3-473A-9A64-38594A6C8508}"/>
    <cellStyle name="Comma 2 2 2 2 3 2 2 7" xfId="41954" xr:uid="{C4FAD59D-BD8A-4504-806E-99E33B320AF8}"/>
    <cellStyle name="Comma 2 2 2 2 3 2 3" xfId="8245" xr:uid="{BC72BBF0-FD7A-4F37-B6CD-F7D80108A8FF}"/>
    <cellStyle name="Comma 2 2 2 2 3 2 3 2" xfId="11667" xr:uid="{6829E020-7F61-4962-864A-2323FAD6DCA5}"/>
    <cellStyle name="Comma 2 2 2 2 3 2 3 2 2" xfId="25357" xr:uid="{155D7220-C873-4E0D-8D04-A92B48F4D78E}"/>
    <cellStyle name="Comma 2 2 2 2 3 2 3 2 2 2" xfId="39049" xr:uid="{0C696956-86A0-441C-95A5-66DD069C847D}"/>
    <cellStyle name="Comma 2 2 2 2 3 2 3 2 2 3" xfId="53933" xr:uid="{EBBED37D-25B6-4AD9-A09F-65AFC34824A7}"/>
    <cellStyle name="Comma 2 2 2 2 3 2 3 2 3" xfId="18513" xr:uid="{63D450E1-180D-41CB-96FB-E08EC063585B}"/>
    <cellStyle name="Comma 2 2 2 2 3 2 3 2 4" xfId="32203" xr:uid="{58545752-AC45-4A86-8DB6-7BA764B74232}"/>
    <cellStyle name="Comma 2 2 2 2 3 2 3 2 5" xfId="47087" xr:uid="{F8EBFC8E-DF00-47CB-B076-F7291773F155}"/>
    <cellStyle name="Comma 2 2 2 2 3 2 3 3" xfId="21935" xr:uid="{F41F713B-F763-4658-90B0-45F67F461C9F}"/>
    <cellStyle name="Comma 2 2 2 2 3 2 3 3 2" xfId="35627" xr:uid="{C05409BD-67A6-475E-A428-4B22733FE7B6}"/>
    <cellStyle name="Comma 2 2 2 2 3 2 3 3 3" xfId="50511" xr:uid="{FA4052E3-DCD0-4AA5-8B51-54C6C4017E3A}"/>
    <cellStyle name="Comma 2 2 2 2 3 2 3 4" xfId="15091" xr:uid="{3B75917B-D510-4807-964C-111555F72C30}"/>
    <cellStyle name="Comma 2 2 2 2 3 2 3 5" xfId="28781" xr:uid="{DBA6C07A-D038-4E91-AF2B-139BC92CE100}"/>
    <cellStyle name="Comma 2 2 2 2 3 2 3 6" xfId="43665" xr:uid="{45B649AF-A271-49C4-88B8-09157A082AAD}"/>
    <cellStyle name="Comma 2 2 2 2 3 2 4" xfId="9955" xr:uid="{4337F642-BAEF-463B-A27B-A17BD79B0236}"/>
    <cellStyle name="Comma 2 2 2 2 3 2 4 2" xfId="23645" xr:uid="{0FECF7CF-8450-4779-A7A4-0FF18EA3C326}"/>
    <cellStyle name="Comma 2 2 2 2 3 2 4 2 2" xfId="37337" xr:uid="{AEAFEEFD-2A74-478F-87A7-C32E0C058413}"/>
    <cellStyle name="Comma 2 2 2 2 3 2 4 2 3" xfId="52221" xr:uid="{90ABB05D-CCE2-446C-9184-E85077450E92}"/>
    <cellStyle name="Comma 2 2 2 2 3 2 4 3" xfId="16801" xr:uid="{09E82B27-BE35-49B5-AD81-73D3DFFCF367}"/>
    <cellStyle name="Comma 2 2 2 2 3 2 4 4" xfId="30491" xr:uid="{2B6A24F6-5DF3-4A5B-AB54-BEB6309D8E85}"/>
    <cellStyle name="Comma 2 2 2 2 3 2 4 5" xfId="45375" xr:uid="{4B983B73-9380-4B2B-9E2F-C74C012B4D7A}"/>
    <cellStyle name="Comma 2 2 2 2 3 2 5" xfId="20223" xr:uid="{1024A3C8-D5BD-42B4-8D0D-A6A8D00FED98}"/>
    <cellStyle name="Comma 2 2 2 2 3 2 5 2" xfId="33915" xr:uid="{243C66E9-4B2A-45AF-ABFE-C940C77B2FA2}"/>
    <cellStyle name="Comma 2 2 2 2 3 2 5 3" xfId="48799" xr:uid="{012B9045-D6FD-41BE-AD52-677CE763898B}"/>
    <cellStyle name="Comma 2 2 2 2 3 2 6" xfId="13379" xr:uid="{4EC85660-1806-4D79-9ED2-9F2094008FE6}"/>
    <cellStyle name="Comma 2 2 2 2 3 2 7" xfId="27069" xr:uid="{4D422BA6-1F76-4C7F-A969-FB9EA824F472}"/>
    <cellStyle name="Comma 2 2 2 2 3 2 8" xfId="41953" xr:uid="{C6E292EB-E9C0-4364-AD77-5F4EA086CBC5}"/>
    <cellStyle name="Comma 2 2 2 2 3 3" xfId="6533" xr:uid="{3DF36CF5-65F6-486E-8DE5-6FBD10B71C5E}"/>
    <cellStyle name="Comma 2 2 2 2 3 3 2" xfId="8247" xr:uid="{F92E631B-1C3D-491C-9C13-775319E41C26}"/>
    <cellStyle name="Comma 2 2 2 2 3 3 2 2" xfId="11669" xr:uid="{3D85A1C3-2C85-4986-B28D-6B9A8293F9D2}"/>
    <cellStyle name="Comma 2 2 2 2 3 3 2 2 2" xfId="25359" xr:uid="{5EC9C58C-8C67-4F64-9561-C92F0E675206}"/>
    <cellStyle name="Comma 2 2 2 2 3 3 2 2 2 2" xfId="39051" xr:uid="{639A8746-FD3B-497E-BE6F-19AE7841DBEA}"/>
    <cellStyle name="Comma 2 2 2 2 3 3 2 2 2 3" xfId="53935" xr:uid="{E6CA300F-01A7-4C5D-BA38-BA574BDFEC76}"/>
    <cellStyle name="Comma 2 2 2 2 3 3 2 2 3" xfId="18515" xr:uid="{E8704467-26E1-44CA-A54D-9F10BFF9179B}"/>
    <cellStyle name="Comma 2 2 2 2 3 3 2 2 4" xfId="32205" xr:uid="{A921AEA8-AB75-46D0-A265-2805B6DED080}"/>
    <cellStyle name="Comma 2 2 2 2 3 3 2 2 5" xfId="47089" xr:uid="{9A7ECB7A-1205-49BC-BD29-3E515234ABD5}"/>
    <cellStyle name="Comma 2 2 2 2 3 3 2 3" xfId="21937" xr:uid="{F0B5C433-5D26-438E-8BBE-56F03C211666}"/>
    <cellStyle name="Comma 2 2 2 2 3 3 2 3 2" xfId="35629" xr:uid="{7E2C9C61-C14D-4245-947E-2DC1EDB70A14}"/>
    <cellStyle name="Comma 2 2 2 2 3 3 2 3 3" xfId="50513" xr:uid="{AF5AE61C-BD54-4C66-99AB-2734A7EE003A}"/>
    <cellStyle name="Comma 2 2 2 2 3 3 2 4" xfId="15093" xr:uid="{E904EF5C-173F-402E-8FDF-B524B0382804}"/>
    <cellStyle name="Comma 2 2 2 2 3 3 2 5" xfId="28783" xr:uid="{BEFCBF67-B2BA-4A93-8E36-8C5255C118D0}"/>
    <cellStyle name="Comma 2 2 2 2 3 3 2 6" xfId="43667" xr:uid="{A4204D87-0EA1-4F68-BB1E-0AF41573678D}"/>
    <cellStyle name="Comma 2 2 2 2 3 3 3" xfId="9957" xr:uid="{F5D75075-2143-4082-B1D7-290CD73988A0}"/>
    <cellStyle name="Comma 2 2 2 2 3 3 3 2" xfId="23647" xr:uid="{FDAEBC3F-025F-416E-A06A-322A51CB7909}"/>
    <cellStyle name="Comma 2 2 2 2 3 3 3 2 2" xfId="37339" xr:uid="{47B9C791-A06E-46EE-90D2-161DBFF14A3F}"/>
    <cellStyle name="Comma 2 2 2 2 3 3 3 2 3" xfId="52223" xr:uid="{4E93C8BF-DD09-473D-8C0F-CAB1F10B7150}"/>
    <cellStyle name="Comma 2 2 2 2 3 3 3 3" xfId="16803" xr:uid="{52CA14FB-5997-46BE-B133-B7FD302EC8D9}"/>
    <cellStyle name="Comma 2 2 2 2 3 3 3 4" xfId="30493" xr:uid="{D1B26A05-6A87-4841-9162-7959FF697383}"/>
    <cellStyle name="Comma 2 2 2 2 3 3 3 5" xfId="45377" xr:uid="{FE532781-1F7C-4F0E-BB09-CA82E714D732}"/>
    <cellStyle name="Comma 2 2 2 2 3 3 4" xfId="20225" xr:uid="{2981CB70-9812-4BDA-A06B-C365DE87A1A6}"/>
    <cellStyle name="Comma 2 2 2 2 3 3 4 2" xfId="33917" xr:uid="{355D34FE-2263-4975-A809-CCB74DA03C62}"/>
    <cellStyle name="Comma 2 2 2 2 3 3 4 3" xfId="48801" xr:uid="{3163A048-A73F-4E13-993A-6F3A7293C699}"/>
    <cellStyle name="Comma 2 2 2 2 3 3 5" xfId="13381" xr:uid="{98A540E0-49AD-46A6-99AF-B129919D2F46}"/>
    <cellStyle name="Comma 2 2 2 2 3 3 6" xfId="27071" xr:uid="{6B3F9BAB-8C71-49C9-842D-BB96A2EBF8CE}"/>
    <cellStyle name="Comma 2 2 2 2 3 3 7" xfId="41955" xr:uid="{EF884677-C2A2-4A02-AD9C-0FFA0178C0FF}"/>
    <cellStyle name="Comma 2 2 2 2 3 4" xfId="6534" xr:uid="{F120D82D-9709-42F8-BC97-A8C843C3F40B}"/>
    <cellStyle name="Comma 2 2 2 2 3 4 2" xfId="8248" xr:uid="{EAA7BF65-D53B-48A9-ACCA-6227AA80CA02}"/>
    <cellStyle name="Comma 2 2 2 2 3 4 2 2" xfId="11670" xr:uid="{B2A7ABD3-FE6E-4AEF-BB52-D8845D20256E}"/>
    <cellStyle name="Comma 2 2 2 2 3 4 2 2 2" xfId="25360" xr:uid="{128E657F-64B8-4492-A41E-0CB8503CEB2A}"/>
    <cellStyle name="Comma 2 2 2 2 3 4 2 2 2 2" xfId="39052" xr:uid="{990375C0-D4C4-451B-AC45-E06C3E280F4F}"/>
    <cellStyle name="Comma 2 2 2 2 3 4 2 2 2 3" xfId="53936" xr:uid="{54CF08A7-547D-4A2B-B148-28C96A350716}"/>
    <cellStyle name="Comma 2 2 2 2 3 4 2 2 3" xfId="18516" xr:uid="{2729AC5A-C21A-471B-BE66-871F4C85F17D}"/>
    <cellStyle name="Comma 2 2 2 2 3 4 2 2 4" xfId="32206" xr:uid="{F0724F9B-C575-4CC7-985B-6834A62E2FDF}"/>
    <cellStyle name="Comma 2 2 2 2 3 4 2 2 5" xfId="47090" xr:uid="{72F625AD-724E-4F02-A6C6-D24DAB10DDC7}"/>
    <cellStyle name="Comma 2 2 2 2 3 4 2 3" xfId="21938" xr:uid="{B69DE102-0524-43D6-BCC1-56F53FE6A14D}"/>
    <cellStyle name="Comma 2 2 2 2 3 4 2 3 2" xfId="35630" xr:uid="{3B79A31D-2FDE-476B-BAC4-187AB4CC76B7}"/>
    <cellStyle name="Comma 2 2 2 2 3 4 2 3 3" xfId="50514" xr:uid="{D9E39065-4F7B-41B9-A66C-6653385C352C}"/>
    <cellStyle name="Comma 2 2 2 2 3 4 2 4" xfId="15094" xr:uid="{0F65ADD7-DB49-443E-9966-37944889206F}"/>
    <cellStyle name="Comma 2 2 2 2 3 4 2 5" xfId="28784" xr:uid="{EC163D5C-9D6B-4A0B-A5D6-46CEE3258F40}"/>
    <cellStyle name="Comma 2 2 2 2 3 4 2 6" xfId="43668" xr:uid="{59A08614-D5C9-492F-B440-4CE23B81386C}"/>
    <cellStyle name="Comma 2 2 2 2 3 4 3" xfId="9958" xr:uid="{5F881234-6FC0-4CBA-A214-9DAAFFFD5B12}"/>
    <cellStyle name="Comma 2 2 2 2 3 4 3 2" xfId="23648" xr:uid="{57AB2853-309B-4E33-A347-2B6502045605}"/>
    <cellStyle name="Comma 2 2 2 2 3 4 3 2 2" xfId="37340" xr:uid="{B698EBA0-1135-4899-ACD3-39B44DEA99A2}"/>
    <cellStyle name="Comma 2 2 2 2 3 4 3 2 3" xfId="52224" xr:uid="{F2CA69B0-7AEB-4654-9F06-012E148A6E0B}"/>
    <cellStyle name="Comma 2 2 2 2 3 4 3 3" xfId="16804" xr:uid="{5A36979D-D0F3-4B54-BF2E-DB57CB79FD18}"/>
    <cellStyle name="Comma 2 2 2 2 3 4 3 4" xfId="30494" xr:uid="{5134407A-A4A4-4E3D-B9AF-5DDBA7518EFC}"/>
    <cellStyle name="Comma 2 2 2 2 3 4 3 5" xfId="45378" xr:uid="{AF891B6E-A6F8-4C55-B022-5ECBA09A3042}"/>
    <cellStyle name="Comma 2 2 2 2 3 4 4" xfId="20226" xr:uid="{09D05F79-D815-4694-A3B8-AFA3885BE7F5}"/>
    <cellStyle name="Comma 2 2 2 2 3 4 4 2" xfId="33918" xr:uid="{0E4D498E-8978-40D6-839C-A4B88AB6B3AE}"/>
    <cellStyle name="Comma 2 2 2 2 3 4 4 3" xfId="48802" xr:uid="{F46EB72B-1952-402B-AAED-682F7E9B87E6}"/>
    <cellStyle name="Comma 2 2 2 2 3 4 5" xfId="13382" xr:uid="{D99EDF30-5668-4030-9482-3FFF6411FAAA}"/>
    <cellStyle name="Comma 2 2 2 2 3 4 6" xfId="27072" xr:uid="{8C038EE9-2615-45AF-9D43-48D63CD9832B}"/>
    <cellStyle name="Comma 2 2 2 2 3 4 7" xfId="41956" xr:uid="{07E8BAF3-1B4D-4C4F-95C5-0867E791541F}"/>
    <cellStyle name="Comma 2 2 2 2 3 5" xfId="8244" xr:uid="{A66BBAD2-3C4D-41EA-8436-42899CCAC1EA}"/>
    <cellStyle name="Comma 2 2 2 2 3 5 2" xfId="11666" xr:uid="{3DAD1C92-BB45-423F-B8AF-336220DCBFDA}"/>
    <cellStyle name="Comma 2 2 2 2 3 5 2 2" xfId="25356" xr:uid="{43326B66-03B1-4E2B-BF07-F1864F687517}"/>
    <cellStyle name="Comma 2 2 2 2 3 5 2 2 2" xfId="39048" xr:uid="{ACB66EF7-F762-4A2D-B937-A9E85D8E779A}"/>
    <cellStyle name="Comma 2 2 2 2 3 5 2 2 3" xfId="53932" xr:uid="{D68477C7-538D-46D1-BFAF-04B90C269AB8}"/>
    <cellStyle name="Comma 2 2 2 2 3 5 2 3" xfId="18512" xr:uid="{41589495-E8A1-4BFB-AB65-31E2919CE6B8}"/>
    <cellStyle name="Comma 2 2 2 2 3 5 2 4" xfId="32202" xr:uid="{85F8FC40-2EC3-4F79-993B-1028B5CB4A89}"/>
    <cellStyle name="Comma 2 2 2 2 3 5 2 5" xfId="47086" xr:uid="{5DBFAC58-E17C-4C80-8551-2BB160B1FF4C}"/>
    <cellStyle name="Comma 2 2 2 2 3 5 3" xfId="21934" xr:uid="{5D7ADA43-834A-4003-9893-0C5220D63CDC}"/>
    <cellStyle name="Comma 2 2 2 2 3 5 3 2" xfId="35626" xr:uid="{D386D591-E140-49D4-B58A-BE740682BE8A}"/>
    <cellStyle name="Comma 2 2 2 2 3 5 3 3" xfId="50510" xr:uid="{2A61CFEE-76BD-44AB-AE4C-01D9E59C771E}"/>
    <cellStyle name="Comma 2 2 2 2 3 5 4" xfId="15090" xr:uid="{CF08D4D6-056A-4ECB-875A-3B6C11636282}"/>
    <cellStyle name="Comma 2 2 2 2 3 5 5" xfId="28780" xr:uid="{66BB3EA4-8E06-4825-839E-CFF07EE63DEB}"/>
    <cellStyle name="Comma 2 2 2 2 3 5 6" xfId="43664" xr:uid="{3026C56E-962F-481D-A48A-9319E5029586}"/>
    <cellStyle name="Comma 2 2 2 2 3 6" xfId="9954" xr:uid="{C38F0304-363F-49CC-9EA1-33F149A986D2}"/>
    <cellStyle name="Comma 2 2 2 2 3 6 2" xfId="23644" xr:uid="{AF48AB58-E12F-4F89-B894-114068377F67}"/>
    <cellStyle name="Comma 2 2 2 2 3 6 2 2" xfId="37336" xr:uid="{3BA0EB9A-C1ED-4BCD-AD87-962E5848E9C6}"/>
    <cellStyle name="Comma 2 2 2 2 3 6 2 3" xfId="52220" xr:uid="{33B88558-F514-4B0C-8026-03BE66A00440}"/>
    <cellStyle name="Comma 2 2 2 2 3 6 3" xfId="16800" xr:uid="{FD611198-8072-4177-88B4-B19B8E82429C}"/>
    <cellStyle name="Comma 2 2 2 2 3 6 4" xfId="30490" xr:uid="{7E696D9C-D797-450A-A463-624267F0CE8C}"/>
    <cellStyle name="Comma 2 2 2 2 3 6 5" xfId="45374" xr:uid="{28B7D361-2E0A-42EF-A330-C92705F4F7CA}"/>
    <cellStyle name="Comma 2 2 2 2 3 7" xfId="20222" xr:uid="{4390F31B-11D7-422D-B3DA-A9E8DB190A8E}"/>
    <cellStyle name="Comma 2 2 2 2 3 7 2" xfId="33914" xr:uid="{D79CCAE8-7FAD-4EDF-AD24-1A345A0EAE34}"/>
    <cellStyle name="Comma 2 2 2 2 3 7 3" xfId="48798" xr:uid="{BD1C0ABE-107E-4131-8FA2-57247EBCF387}"/>
    <cellStyle name="Comma 2 2 2 2 3 8" xfId="13378" xr:uid="{64EDF42A-3339-4752-88B8-98E33D8377C4}"/>
    <cellStyle name="Comma 2 2 2 2 3 9" xfId="27068" xr:uid="{63AE23D6-F57A-4884-AB99-BD5239FC36E0}"/>
    <cellStyle name="Comma 2 2 2 2 4" xfId="6535" xr:uid="{4EC60064-EBB0-4781-A329-5722AEEA089E}"/>
    <cellStyle name="Comma 2 2 2 2 4 2" xfId="6536" xr:uid="{229298D9-A682-48CF-855E-D46FACA8FF53}"/>
    <cellStyle name="Comma 2 2 2 2 4 2 2" xfId="8250" xr:uid="{3975A805-C150-4EB8-A522-F74F39298295}"/>
    <cellStyle name="Comma 2 2 2 2 4 2 2 2" xfId="11672" xr:uid="{29AE2AF7-16E5-403F-977E-DEF45E54D5DC}"/>
    <cellStyle name="Comma 2 2 2 2 4 2 2 2 2" xfId="25362" xr:uid="{BF0376AB-40E0-4D2F-9BF2-4084B6966EBF}"/>
    <cellStyle name="Comma 2 2 2 2 4 2 2 2 2 2" xfId="39054" xr:uid="{1562988A-0C55-47B8-93D1-B99DD9619CA6}"/>
    <cellStyle name="Comma 2 2 2 2 4 2 2 2 2 3" xfId="53938" xr:uid="{8866781A-06BC-4444-9E68-63F4F00201E7}"/>
    <cellStyle name="Comma 2 2 2 2 4 2 2 2 3" xfId="18518" xr:uid="{92693B81-8918-48D3-9A43-7D2E3AD54683}"/>
    <cellStyle name="Comma 2 2 2 2 4 2 2 2 4" xfId="32208" xr:uid="{A0BC3F33-26D0-4AC2-9ADB-CBD174AE5F24}"/>
    <cellStyle name="Comma 2 2 2 2 4 2 2 2 5" xfId="47092" xr:uid="{BB3BCD26-1B13-4BDE-884E-2CEA6234CDF5}"/>
    <cellStyle name="Comma 2 2 2 2 4 2 2 3" xfId="21940" xr:uid="{76F2BE98-F24C-4E0D-BB52-F06A18173B33}"/>
    <cellStyle name="Comma 2 2 2 2 4 2 2 3 2" xfId="35632" xr:uid="{F69EDB36-327C-474E-8167-37FA8791126F}"/>
    <cellStyle name="Comma 2 2 2 2 4 2 2 3 3" xfId="50516" xr:uid="{F3726C9F-865D-47AE-8023-DC12729F16CE}"/>
    <cellStyle name="Comma 2 2 2 2 4 2 2 4" xfId="15096" xr:uid="{443A1D4C-3782-4417-8BD8-338FA3DFE1F5}"/>
    <cellStyle name="Comma 2 2 2 2 4 2 2 5" xfId="28786" xr:uid="{FF9649E4-7B56-49FE-B375-699713257034}"/>
    <cellStyle name="Comma 2 2 2 2 4 2 2 6" xfId="43670" xr:uid="{7C1BA5C5-55DB-45B1-82E7-B5444D3C924A}"/>
    <cellStyle name="Comma 2 2 2 2 4 2 3" xfId="9960" xr:uid="{F0AB16B0-2938-4628-894C-1DF0A18C47C8}"/>
    <cellStyle name="Comma 2 2 2 2 4 2 3 2" xfId="23650" xr:uid="{C779F966-A292-4258-A1D3-57C8D9D504E5}"/>
    <cellStyle name="Comma 2 2 2 2 4 2 3 2 2" xfId="37342" xr:uid="{6BBB4A99-C7FD-4403-B594-220999FB849C}"/>
    <cellStyle name="Comma 2 2 2 2 4 2 3 2 3" xfId="52226" xr:uid="{9C8EF67B-2059-473D-95D9-E669246564EA}"/>
    <cellStyle name="Comma 2 2 2 2 4 2 3 3" xfId="16806" xr:uid="{9C2A4415-7F71-4663-8A99-C2F4887DDF13}"/>
    <cellStyle name="Comma 2 2 2 2 4 2 3 4" xfId="30496" xr:uid="{6FEC7A9C-7BCC-44F6-A469-99078B901134}"/>
    <cellStyle name="Comma 2 2 2 2 4 2 3 5" xfId="45380" xr:uid="{1D0AA2B7-828B-4E43-AC7B-B882F2DD9E38}"/>
    <cellStyle name="Comma 2 2 2 2 4 2 4" xfId="20228" xr:uid="{4E9CE9C7-176F-4B9A-8855-53D9912F962A}"/>
    <cellStyle name="Comma 2 2 2 2 4 2 4 2" xfId="33920" xr:uid="{C780CF41-ECDD-49FB-A7F2-0449184952D9}"/>
    <cellStyle name="Comma 2 2 2 2 4 2 4 3" xfId="48804" xr:uid="{6524386D-F467-4E5D-BCEC-7558D4D1523D}"/>
    <cellStyle name="Comma 2 2 2 2 4 2 5" xfId="13384" xr:uid="{EF668D4A-2511-42B6-9629-F191A4FDEF07}"/>
    <cellStyle name="Comma 2 2 2 2 4 2 6" xfId="27074" xr:uid="{5021235E-C9F0-4728-865B-6DC1725F5BFF}"/>
    <cellStyle name="Comma 2 2 2 2 4 2 7" xfId="41958" xr:uid="{1A33319E-3784-44FF-890B-53123B03D379}"/>
    <cellStyle name="Comma 2 2 2 2 4 3" xfId="8249" xr:uid="{23CB77C9-E81A-46B1-938B-99F774D939E2}"/>
    <cellStyle name="Comma 2 2 2 2 4 3 2" xfId="11671" xr:uid="{C0247064-AA83-45F8-B570-DB54B5B416D5}"/>
    <cellStyle name="Comma 2 2 2 2 4 3 2 2" xfId="25361" xr:uid="{598853A9-4DED-4EAE-BEC1-D54E58FE1E85}"/>
    <cellStyle name="Comma 2 2 2 2 4 3 2 2 2" xfId="39053" xr:uid="{8C54F006-A4A5-4E3D-9B67-019F4AB34EE0}"/>
    <cellStyle name="Comma 2 2 2 2 4 3 2 2 3" xfId="53937" xr:uid="{3D7D2D9B-D494-4A6A-BF84-5E1EC199FC0A}"/>
    <cellStyle name="Comma 2 2 2 2 4 3 2 3" xfId="18517" xr:uid="{10E4AFAF-AA58-49F7-A370-821AF6E6784F}"/>
    <cellStyle name="Comma 2 2 2 2 4 3 2 4" xfId="32207" xr:uid="{6EDFBAFB-C328-4ED2-BADD-FE117AD9AE18}"/>
    <cellStyle name="Comma 2 2 2 2 4 3 2 5" xfId="47091" xr:uid="{5EBFF397-55C6-4539-AE0B-983DB387191A}"/>
    <cellStyle name="Comma 2 2 2 2 4 3 3" xfId="21939" xr:uid="{06BD52FB-2334-44EC-B384-2843542AFFC4}"/>
    <cellStyle name="Comma 2 2 2 2 4 3 3 2" xfId="35631" xr:uid="{D7DEDD1E-02F4-4DB0-AE25-634750B60B15}"/>
    <cellStyle name="Comma 2 2 2 2 4 3 3 3" xfId="50515" xr:uid="{E4A6BD99-5659-4B0E-B975-71B5AB126BBD}"/>
    <cellStyle name="Comma 2 2 2 2 4 3 4" xfId="15095" xr:uid="{E54729FC-396A-45AE-AA5C-C5F7BFD53526}"/>
    <cellStyle name="Comma 2 2 2 2 4 3 5" xfId="28785" xr:uid="{8ACA4C22-B02D-4D94-8A6F-F195A6428E8E}"/>
    <cellStyle name="Comma 2 2 2 2 4 3 6" xfId="43669" xr:uid="{2B1E1314-27B1-4235-A5CC-DAF344B5A319}"/>
    <cellStyle name="Comma 2 2 2 2 4 4" xfId="9959" xr:uid="{0676DB4D-30DB-4FC4-A35F-B853AB9C7D81}"/>
    <cellStyle name="Comma 2 2 2 2 4 4 2" xfId="23649" xr:uid="{EF52EDEC-6EAE-4C6B-B6E9-670F572DCEDE}"/>
    <cellStyle name="Comma 2 2 2 2 4 4 2 2" xfId="37341" xr:uid="{9B13F816-5053-4300-B3EB-4E87DF37656B}"/>
    <cellStyle name="Comma 2 2 2 2 4 4 2 3" xfId="52225" xr:uid="{D2058A5C-E948-4A7C-BC39-A14C7782BDC6}"/>
    <cellStyle name="Comma 2 2 2 2 4 4 3" xfId="16805" xr:uid="{361943FD-5BAE-4942-896A-88AD397B7239}"/>
    <cellStyle name="Comma 2 2 2 2 4 4 4" xfId="30495" xr:uid="{107C15E2-DEB0-4EBD-8EC9-382EAC261B80}"/>
    <cellStyle name="Comma 2 2 2 2 4 4 5" xfId="45379" xr:uid="{C14B744F-6739-45CA-B705-86E5D938B952}"/>
    <cellStyle name="Comma 2 2 2 2 4 5" xfId="20227" xr:uid="{EB0CF1FA-B8FD-414D-BDF7-F5D600C3EDC5}"/>
    <cellStyle name="Comma 2 2 2 2 4 5 2" xfId="33919" xr:uid="{282170D8-F3BF-4D19-AD96-0ECDC0D49311}"/>
    <cellStyle name="Comma 2 2 2 2 4 5 3" xfId="48803" xr:uid="{143208ED-3785-4EB9-8BF8-E8CCF3093E0F}"/>
    <cellStyle name="Comma 2 2 2 2 4 6" xfId="13383" xr:uid="{92635886-9F62-40A4-99BC-D2DFBA477473}"/>
    <cellStyle name="Comma 2 2 2 2 4 7" xfId="27073" xr:uid="{CE00B4AB-F02E-453A-B718-F9B81076D387}"/>
    <cellStyle name="Comma 2 2 2 2 4 8" xfId="41957" xr:uid="{7143040F-AEF8-4708-9E33-B8FF0A892C99}"/>
    <cellStyle name="Comma 2 2 2 2 5" xfId="6537" xr:uid="{54D59F1C-4DED-43C6-8B2A-D2482C4CEEBA}"/>
    <cellStyle name="Comma 2 2 2 2 5 2" xfId="8251" xr:uid="{A487D63B-A8BC-437C-9136-BDAB92A8F1F1}"/>
    <cellStyle name="Comma 2 2 2 2 5 2 2" xfId="11673" xr:uid="{928F3B76-A423-4CF7-8EF1-06DCC09C4E33}"/>
    <cellStyle name="Comma 2 2 2 2 5 2 2 2" xfId="25363" xr:uid="{04C13BAB-A443-4888-9763-92BF6577B353}"/>
    <cellStyle name="Comma 2 2 2 2 5 2 2 2 2" xfId="39055" xr:uid="{CA7E1F53-BF5C-4BC1-82BB-A5AC5FC3C914}"/>
    <cellStyle name="Comma 2 2 2 2 5 2 2 2 3" xfId="53939" xr:uid="{442F3DDA-B152-4CA8-8C3A-AB06B22F469E}"/>
    <cellStyle name="Comma 2 2 2 2 5 2 2 3" xfId="18519" xr:uid="{AABD6F4B-55B1-49BE-9456-85B8D3D552CE}"/>
    <cellStyle name="Comma 2 2 2 2 5 2 2 4" xfId="32209" xr:uid="{3C5856D2-7F7B-4806-9713-197EEAD2ACCF}"/>
    <cellStyle name="Comma 2 2 2 2 5 2 2 5" xfId="47093" xr:uid="{02C77145-5904-4FBC-BDD0-49A997091D0B}"/>
    <cellStyle name="Comma 2 2 2 2 5 2 3" xfId="21941" xr:uid="{DF32AE53-961C-48F6-8F41-280B6A72DAC3}"/>
    <cellStyle name="Comma 2 2 2 2 5 2 3 2" xfId="35633" xr:uid="{5A4D449E-D5FB-44A8-B802-D65E12DC1146}"/>
    <cellStyle name="Comma 2 2 2 2 5 2 3 3" xfId="50517" xr:uid="{9D24BF8C-E721-4EE6-ABD2-458E93BFE7B2}"/>
    <cellStyle name="Comma 2 2 2 2 5 2 4" xfId="15097" xr:uid="{4CF2F158-E58D-43D7-AE6B-53219F942650}"/>
    <cellStyle name="Comma 2 2 2 2 5 2 5" xfId="28787" xr:uid="{DC6B12C2-5209-4740-9BCF-6A86FE40E1CF}"/>
    <cellStyle name="Comma 2 2 2 2 5 2 6" xfId="43671" xr:uid="{981C72F8-D918-46AF-BB1A-633EE35F63C0}"/>
    <cellStyle name="Comma 2 2 2 2 5 3" xfId="9961" xr:uid="{00FB3B70-358F-4631-BC0F-93C35D797AE2}"/>
    <cellStyle name="Comma 2 2 2 2 5 3 2" xfId="23651" xr:uid="{67E2B406-166C-4F24-8E20-A23858FD380D}"/>
    <cellStyle name="Comma 2 2 2 2 5 3 2 2" xfId="37343" xr:uid="{C4925699-47C0-411A-9BDF-A96BCD4D98B9}"/>
    <cellStyle name="Comma 2 2 2 2 5 3 2 3" xfId="52227" xr:uid="{85EB35EB-95B2-4D95-A2E4-26B37FF4D7BF}"/>
    <cellStyle name="Comma 2 2 2 2 5 3 3" xfId="16807" xr:uid="{B9BD996F-1AB8-489B-9184-70C0B4F09F2A}"/>
    <cellStyle name="Comma 2 2 2 2 5 3 4" xfId="30497" xr:uid="{EEF37DD7-1B18-4BAF-AD73-A26F1DBF1CC4}"/>
    <cellStyle name="Comma 2 2 2 2 5 3 5" xfId="45381" xr:uid="{2719C63F-1FA6-418D-B488-FCB3DF737814}"/>
    <cellStyle name="Comma 2 2 2 2 5 4" xfId="20229" xr:uid="{0D14A873-DA3A-461F-857D-1E638402493B}"/>
    <cellStyle name="Comma 2 2 2 2 5 4 2" xfId="33921" xr:uid="{20472587-C6CE-489F-BA31-0CD7EE560321}"/>
    <cellStyle name="Comma 2 2 2 2 5 4 3" xfId="48805" xr:uid="{0F1DCEBD-E60B-4CAA-A908-C6C769FCA587}"/>
    <cellStyle name="Comma 2 2 2 2 5 5" xfId="13385" xr:uid="{6338F645-3C33-4F0D-9947-747A9B92D71C}"/>
    <cellStyle name="Comma 2 2 2 2 5 6" xfId="27075" xr:uid="{60CE4F3C-9E75-4D19-BC17-4DE121B215D4}"/>
    <cellStyle name="Comma 2 2 2 2 5 7" xfId="41959" xr:uid="{E7F13550-F3E7-43F7-BC10-8AA63914780B}"/>
    <cellStyle name="Comma 2 2 2 2 6" xfId="6538" xr:uid="{650EA01D-ADFF-4EC8-90A5-ABAE594CC6A7}"/>
    <cellStyle name="Comma 2 2 2 2 6 2" xfId="8252" xr:uid="{A3B4CF1B-C746-4CB2-96F8-1095201CA6E5}"/>
    <cellStyle name="Comma 2 2 2 2 6 2 2" xfId="11674" xr:uid="{DE565B03-B246-4E47-A04E-C49030AF5B56}"/>
    <cellStyle name="Comma 2 2 2 2 6 2 2 2" xfId="25364" xr:uid="{ED1AC7E0-47C7-4A8A-8B9E-D59CF5925BCE}"/>
    <cellStyle name="Comma 2 2 2 2 6 2 2 2 2" xfId="39056" xr:uid="{C4482178-858E-4410-9A21-6FEE5D75C25F}"/>
    <cellStyle name="Comma 2 2 2 2 6 2 2 2 3" xfId="53940" xr:uid="{C1EEAD1D-6B6D-4CF9-B130-F169AA043B62}"/>
    <cellStyle name="Comma 2 2 2 2 6 2 2 3" xfId="18520" xr:uid="{31144FAC-C953-45CD-AF29-BB8AB7983A38}"/>
    <cellStyle name="Comma 2 2 2 2 6 2 2 4" xfId="32210" xr:uid="{B1022708-A51D-453A-ADD4-90D97BBEE4FC}"/>
    <cellStyle name="Comma 2 2 2 2 6 2 2 5" xfId="47094" xr:uid="{812DCA26-D1F6-44A3-8182-BDCB3C33F914}"/>
    <cellStyle name="Comma 2 2 2 2 6 2 3" xfId="21942" xr:uid="{3CC26888-9C85-47EF-943C-E6AD812A0329}"/>
    <cellStyle name="Comma 2 2 2 2 6 2 3 2" xfId="35634" xr:uid="{C33DAB53-B5EC-4C90-9694-57E4322F39A8}"/>
    <cellStyle name="Comma 2 2 2 2 6 2 3 3" xfId="50518" xr:uid="{611E9F2E-F048-4647-8BB9-2CAB74EF8F9A}"/>
    <cellStyle name="Comma 2 2 2 2 6 2 4" xfId="15098" xr:uid="{E9263448-47DD-4B73-986B-D0C8E71BC60F}"/>
    <cellStyle name="Comma 2 2 2 2 6 2 5" xfId="28788" xr:uid="{C991625C-566B-405D-9911-C0705F4EB894}"/>
    <cellStyle name="Comma 2 2 2 2 6 2 6" xfId="43672" xr:uid="{EEE6BAAC-AB14-40A7-A427-26A85ED1A2D6}"/>
    <cellStyle name="Comma 2 2 2 2 6 3" xfId="9962" xr:uid="{0D1FB3C6-4AFA-402F-9FDB-912309144D71}"/>
    <cellStyle name="Comma 2 2 2 2 6 3 2" xfId="23652" xr:uid="{96BAA2AC-DF49-4AAA-9233-7F4BAD11AD85}"/>
    <cellStyle name="Comma 2 2 2 2 6 3 2 2" xfId="37344" xr:uid="{1B5B49B0-AC61-423E-BD3F-6AD71D631F87}"/>
    <cellStyle name="Comma 2 2 2 2 6 3 2 3" xfId="52228" xr:uid="{8255884F-3F16-4915-8CBF-0B67EE8AE124}"/>
    <cellStyle name="Comma 2 2 2 2 6 3 3" xfId="16808" xr:uid="{0F9CF748-DD96-4618-8D1D-385E7855DCDB}"/>
    <cellStyle name="Comma 2 2 2 2 6 3 4" xfId="30498" xr:uid="{E289BB58-E229-4E99-A222-BB1BC5FB1928}"/>
    <cellStyle name="Comma 2 2 2 2 6 3 5" xfId="45382" xr:uid="{A4EDE08A-73E4-44B0-8AC6-1DA2E0C6CA67}"/>
    <cellStyle name="Comma 2 2 2 2 6 4" xfId="20230" xr:uid="{E8906311-C979-4F0C-893E-F061DB4B73E0}"/>
    <cellStyle name="Comma 2 2 2 2 6 4 2" xfId="33922" xr:uid="{A034787A-4AAE-4D45-A1C1-FD26D6C36F14}"/>
    <cellStyle name="Comma 2 2 2 2 6 4 3" xfId="48806" xr:uid="{10B2E681-0122-49F2-A220-E01C9F192F09}"/>
    <cellStyle name="Comma 2 2 2 2 6 5" xfId="13386" xr:uid="{904E0834-0584-4745-A0C2-E4200BDE60E0}"/>
    <cellStyle name="Comma 2 2 2 2 6 6" xfId="27076" xr:uid="{880481EB-50AF-4FBE-BB33-580DACBAB302}"/>
    <cellStyle name="Comma 2 2 2 2 6 7" xfId="41960" xr:uid="{916E2329-512A-4C8F-B063-3DA2A52BC140}"/>
    <cellStyle name="Comma 2 2 2 2 7" xfId="8238" xr:uid="{50E22403-2003-4516-BBE7-E48420FA235C}"/>
    <cellStyle name="Comma 2 2 2 2 7 2" xfId="11660" xr:uid="{40FDAE8A-181D-455F-ACD1-9A8264A757FC}"/>
    <cellStyle name="Comma 2 2 2 2 7 2 2" xfId="25350" xr:uid="{D3463205-619E-441D-A7BA-340D8B3E14BC}"/>
    <cellStyle name="Comma 2 2 2 2 7 2 2 2" xfId="39042" xr:uid="{16778843-4B5D-4590-BD87-78BFA9664DDE}"/>
    <cellStyle name="Comma 2 2 2 2 7 2 2 3" xfId="53926" xr:uid="{E1382605-FF19-4496-B3A1-87980716F611}"/>
    <cellStyle name="Comma 2 2 2 2 7 2 3" xfId="18506" xr:uid="{C8C266AD-9FAD-4C56-919E-BB7B8ADC74B8}"/>
    <cellStyle name="Comma 2 2 2 2 7 2 4" xfId="32196" xr:uid="{2A80BCF6-6497-4556-8560-73599D14D7E6}"/>
    <cellStyle name="Comma 2 2 2 2 7 2 5" xfId="47080" xr:uid="{39FE967B-568F-4B7F-8CFB-A89B9AA3AD51}"/>
    <cellStyle name="Comma 2 2 2 2 7 3" xfId="21928" xr:uid="{F3A37915-DB0F-4925-83AE-8673B9707DC0}"/>
    <cellStyle name="Comma 2 2 2 2 7 3 2" xfId="35620" xr:uid="{2890224D-8C8A-4365-B7D2-99A26900CF53}"/>
    <cellStyle name="Comma 2 2 2 2 7 3 3" xfId="50504" xr:uid="{20AD32E1-E7AE-44B8-93CC-28336EFDF09E}"/>
    <cellStyle name="Comma 2 2 2 2 7 4" xfId="15084" xr:uid="{6B5F126B-1145-4C73-A0DC-B02ADD902DF4}"/>
    <cellStyle name="Comma 2 2 2 2 7 5" xfId="28774" xr:uid="{6B113D92-610E-4752-BD97-B615393E0125}"/>
    <cellStyle name="Comma 2 2 2 2 7 6" xfId="43658" xr:uid="{706CDBEC-58B3-44BE-87FC-A483A3122321}"/>
    <cellStyle name="Comma 2 2 2 2 8" xfId="9948" xr:uid="{3C1964C5-268B-408D-B165-AF7099BEAA05}"/>
    <cellStyle name="Comma 2 2 2 2 8 2" xfId="23638" xr:uid="{7330F0A9-B39D-4C66-8344-ACAC6FA05237}"/>
    <cellStyle name="Comma 2 2 2 2 8 2 2" xfId="37330" xr:uid="{F15E6AEA-840E-4E2D-9FDD-D51C0C401C3F}"/>
    <cellStyle name="Comma 2 2 2 2 8 2 3" xfId="52214" xr:uid="{E13645A5-8E82-43E4-9C23-D17543F1CB68}"/>
    <cellStyle name="Comma 2 2 2 2 8 3" xfId="16794" xr:uid="{2D31FB67-6AC5-4A73-8CB6-CDF944DF21A7}"/>
    <cellStyle name="Comma 2 2 2 2 8 4" xfId="30484" xr:uid="{7158E30D-F0CE-41E8-8149-2501C6BD0E83}"/>
    <cellStyle name="Comma 2 2 2 2 8 5" xfId="45368" xr:uid="{7EB7380F-935B-4A35-BF1E-09AF6FAC9745}"/>
    <cellStyle name="Comma 2 2 2 2 9" xfId="20216" xr:uid="{15A5D56B-977D-427D-B66A-F23C4A89B309}"/>
    <cellStyle name="Comma 2 2 2 2 9 2" xfId="33908" xr:uid="{DC0D7F3D-C8CD-41FE-99CB-130543681948}"/>
    <cellStyle name="Comma 2 2 2 2 9 3" xfId="48792" xr:uid="{24C30FDB-A0D4-4149-BD78-E0C61A489ADF}"/>
    <cellStyle name="Comma 2 2 2 3" xfId="6539" xr:uid="{170C94A2-69A9-461B-A027-50A15F730D9A}"/>
    <cellStyle name="Comma 2 2 2 3 10" xfId="41961" xr:uid="{68A0DBAE-54E1-45BB-AFC2-2697993238D7}"/>
    <cellStyle name="Comma 2 2 2 3 2" xfId="6540" xr:uid="{1A078B0B-BF1C-42E3-9A25-15330E319637}"/>
    <cellStyle name="Comma 2 2 2 3 2 2" xfId="6541" xr:uid="{E5249696-B39E-45D0-936C-CD375B68A3C8}"/>
    <cellStyle name="Comma 2 2 2 3 2 2 2" xfId="8255" xr:uid="{61939F53-D850-4318-9ED6-CDFF4108DEF0}"/>
    <cellStyle name="Comma 2 2 2 3 2 2 2 2" xfId="11677" xr:uid="{A989D7EA-4354-4280-AC4C-99E3081913CA}"/>
    <cellStyle name="Comma 2 2 2 3 2 2 2 2 2" xfId="25367" xr:uid="{A7C002C3-7BD2-49C5-B299-F3B8DFDCE3DF}"/>
    <cellStyle name="Comma 2 2 2 3 2 2 2 2 2 2" xfId="39059" xr:uid="{EF1B7132-D4A0-43A5-80E8-FCCF66A2A96A}"/>
    <cellStyle name="Comma 2 2 2 3 2 2 2 2 2 3" xfId="53943" xr:uid="{FE231C0D-2B1A-4165-8166-7AD208C5FBA8}"/>
    <cellStyle name="Comma 2 2 2 3 2 2 2 2 3" xfId="18523" xr:uid="{1BF12A18-4A09-4829-9D74-CDAD321EF1C7}"/>
    <cellStyle name="Comma 2 2 2 3 2 2 2 2 4" xfId="32213" xr:uid="{59B31493-9F13-44CB-B32B-79AC78FFE199}"/>
    <cellStyle name="Comma 2 2 2 3 2 2 2 2 5" xfId="47097" xr:uid="{D34B3B6B-A1B5-40FD-9802-C33074BFF088}"/>
    <cellStyle name="Comma 2 2 2 3 2 2 2 3" xfId="21945" xr:uid="{4B737115-5477-48DE-B2E7-149B44826406}"/>
    <cellStyle name="Comma 2 2 2 3 2 2 2 3 2" xfId="35637" xr:uid="{1C2FE65A-A758-40D5-9F65-1BBA6DC09559}"/>
    <cellStyle name="Comma 2 2 2 3 2 2 2 3 3" xfId="50521" xr:uid="{43592881-31CB-4F4E-AE6C-F0D4A5D55C42}"/>
    <cellStyle name="Comma 2 2 2 3 2 2 2 4" xfId="15101" xr:uid="{EB6C1DBC-8BA4-48B9-A8C7-B3A93848AFAB}"/>
    <cellStyle name="Comma 2 2 2 3 2 2 2 5" xfId="28791" xr:uid="{5A550712-2DE6-4D18-A51A-09BD8AE99D06}"/>
    <cellStyle name="Comma 2 2 2 3 2 2 2 6" xfId="43675" xr:uid="{C17509F9-CCE3-4909-A52E-A819F6790E4F}"/>
    <cellStyle name="Comma 2 2 2 3 2 2 3" xfId="9965" xr:uid="{5A56B66D-6448-4CD1-98FD-9A2E470B04D5}"/>
    <cellStyle name="Comma 2 2 2 3 2 2 3 2" xfId="23655" xr:uid="{FE85B16D-43B3-45DE-8049-7C48BCD9DF9E}"/>
    <cellStyle name="Comma 2 2 2 3 2 2 3 2 2" xfId="37347" xr:uid="{6197E1B2-2A6F-41F8-BF03-94DA0D6259FA}"/>
    <cellStyle name="Comma 2 2 2 3 2 2 3 2 3" xfId="52231" xr:uid="{3AE286AE-311A-4583-A0DD-2F548C9C3BB2}"/>
    <cellStyle name="Comma 2 2 2 3 2 2 3 3" xfId="16811" xr:uid="{1EF7B57B-F05D-4D41-AE21-2892D07F1F5A}"/>
    <cellStyle name="Comma 2 2 2 3 2 2 3 4" xfId="30501" xr:uid="{E904855B-B029-4C56-BC8D-137962D03655}"/>
    <cellStyle name="Comma 2 2 2 3 2 2 3 5" xfId="45385" xr:uid="{EA09E1F0-A613-40AE-848C-05C132D17C3C}"/>
    <cellStyle name="Comma 2 2 2 3 2 2 4" xfId="20233" xr:uid="{1A571B9B-AB84-46F2-A106-79138223FD05}"/>
    <cellStyle name="Comma 2 2 2 3 2 2 4 2" xfId="33925" xr:uid="{EE963F8E-51E5-44CB-BDE4-896D763D9C2E}"/>
    <cellStyle name="Comma 2 2 2 3 2 2 4 3" xfId="48809" xr:uid="{A3C0FAD7-5234-468F-A7E1-E254D8D77432}"/>
    <cellStyle name="Comma 2 2 2 3 2 2 5" xfId="13389" xr:uid="{F73B0CAB-83D7-4E51-BA99-5CC2C25A02BB}"/>
    <cellStyle name="Comma 2 2 2 3 2 2 6" xfId="27079" xr:uid="{A084FFC2-2AB5-4C3B-8F45-6946069D2C68}"/>
    <cellStyle name="Comma 2 2 2 3 2 2 7" xfId="41963" xr:uid="{6DD922DD-DF53-4FD0-BE9B-EF7626A8C4EA}"/>
    <cellStyle name="Comma 2 2 2 3 2 3" xfId="8254" xr:uid="{3581CC8B-5873-4F30-BB73-A0A814BF52A6}"/>
    <cellStyle name="Comma 2 2 2 3 2 3 2" xfId="11676" xr:uid="{5ACC9ACC-E908-4908-BE19-1DD889D146EE}"/>
    <cellStyle name="Comma 2 2 2 3 2 3 2 2" xfId="25366" xr:uid="{D35B2D2A-D1B1-411D-B3D5-91BE50B95D46}"/>
    <cellStyle name="Comma 2 2 2 3 2 3 2 2 2" xfId="39058" xr:uid="{AA016751-E81D-4D27-9D20-5D30A3559608}"/>
    <cellStyle name="Comma 2 2 2 3 2 3 2 2 3" xfId="53942" xr:uid="{C8EA6FAB-B260-481F-A4C3-E45C5C9A9A68}"/>
    <cellStyle name="Comma 2 2 2 3 2 3 2 3" xfId="18522" xr:uid="{1145CDD8-FFF7-4955-B770-CD16E0EAE457}"/>
    <cellStyle name="Comma 2 2 2 3 2 3 2 4" xfId="32212" xr:uid="{5409D5FB-38E5-4D37-AD4B-A1580598FC31}"/>
    <cellStyle name="Comma 2 2 2 3 2 3 2 5" xfId="47096" xr:uid="{33328AD9-2210-4CD6-B2AA-9C466488CC2A}"/>
    <cellStyle name="Comma 2 2 2 3 2 3 3" xfId="21944" xr:uid="{1F69421A-4062-4F6C-9A63-D5770F70F8AC}"/>
    <cellStyle name="Comma 2 2 2 3 2 3 3 2" xfId="35636" xr:uid="{0F72E512-FB36-4C4E-8ABF-1AB6FF92AE78}"/>
    <cellStyle name="Comma 2 2 2 3 2 3 3 3" xfId="50520" xr:uid="{6DA2D38B-1CBE-4FB5-8C4F-7BBB75CA2DBD}"/>
    <cellStyle name="Comma 2 2 2 3 2 3 4" xfId="15100" xr:uid="{E0E3BA60-1580-4D0A-8798-66B0DF5F025A}"/>
    <cellStyle name="Comma 2 2 2 3 2 3 5" xfId="28790" xr:uid="{20D4A52C-ED7F-47CD-B08E-829DDD5C07AD}"/>
    <cellStyle name="Comma 2 2 2 3 2 3 6" xfId="43674" xr:uid="{D8D8B14B-7939-44F8-A507-8F99986B35F1}"/>
    <cellStyle name="Comma 2 2 2 3 2 4" xfId="9964" xr:uid="{E053F059-7269-4B05-A101-82A4F0E3E912}"/>
    <cellStyle name="Comma 2 2 2 3 2 4 2" xfId="23654" xr:uid="{0AECE72C-2029-430D-BDD9-EC3E19BB9985}"/>
    <cellStyle name="Comma 2 2 2 3 2 4 2 2" xfId="37346" xr:uid="{A3DE1289-AF64-4527-BB08-C748C30C1FA8}"/>
    <cellStyle name="Comma 2 2 2 3 2 4 2 3" xfId="52230" xr:uid="{256EF2B8-609A-4F09-9B32-23740ED60630}"/>
    <cellStyle name="Comma 2 2 2 3 2 4 3" xfId="16810" xr:uid="{EE604BDB-F7A5-4F18-86E2-23AFF69D2F4D}"/>
    <cellStyle name="Comma 2 2 2 3 2 4 4" xfId="30500" xr:uid="{BC4E132D-F90C-4E25-A7E8-524CEC1CEB85}"/>
    <cellStyle name="Comma 2 2 2 3 2 4 5" xfId="45384" xr:uid="{16197222-1356-4D8B-9FAB-E73532070CDB}"/>
    <cellStyle name="Comma 2 2 2 3 2 5" xfId="20232" xr:uid="{C62CC889-F990-41F6-A4AC-43083FB4D405}"/>
    <cellStyle name="Comma 2 2 2 3 2 5 2" xfId="33924" xr:uid="{9E92C8F0-E15A-4B1A-8189-AA1D4992150A}"/>
    <cellStyle name="Comma 2 2 2 3 2 5 3" xfId="48808" xr:uid="{4822DFED-F538-40EA-8BC8-7DB331C21A56}"/>
    <cellStyle name="Comma 2 2 2 3 2 6" xfId="13388" xr:uid="{A5A5016E-BBAA-4557-8121-A3873EA87493}"/>
    <cellStyle name="Comma 2 2 2 3 2 7" xfId="27078" xr:uid="{AFF5B4FE-504F-4CB7-9E56-BE2E880E10C8}"/>
    <cellStyle name="Comma 2 2 2 3 2 8" xfId="41962" xr:uid="{423D1D25-2B03-4669-925C-E5A5BE50AA4D}"/>
    <cellStyle name="Comma 2 2 2 3 3" xfId="6542" xr:uid="{4A4BD0F9-58DC-43BF-A8CF-827A04663A8E}"/>
    <cellStyle name="Comma 2 2 2 3 3 2" xfId="8256" xr:uid="{1B819E1C-36B0-4916-B6E8-9F397C6AF380}"/>
    <cellStyle name="Comma 2 2 2 3 3 2 2" xfId="11678" xr:uid="{8E04EAE0-C9C7-4B9A-AB0B-4D7664F53D70}"/>
    <cellStyle name="Comma 2 2 2 3 3 2 2 2" xfId="25368" xr:uid="{6C56CF81-0B0B-4AE2-A49B-ADF9D01E8E36}"/>
    <cellStyle name="Comma 2 2 2 3 3 2 2 2 2" xfId="39060" xr:uid="{420166EA-ABD7-4355-B93B-ADD1EA43A022}"/>
    <cellStyle name="Comma 2 2 2 3 3 2 2 2 3" xfId="53944" xr:uid="{2DB4BF12-837D-4C7C-AB1D-8195F07CC3E5}"/>
    <cellStyle name="Comma 2 2 2 3 3 2 2 3" xfId="18524" xr:uid="{6D096F21-6539-4FBF-ACBD-5F4D0A048EAA}"/>
    <cellStyle name="Comma 2 2 2 3 3 2 2 4" xfId="32214" xr:uid="{EDDE4E2A-DAF2-4F2C-A54B-851D93B36B9B}"/>
    <cellStyle name="Comma 2 2 2 3 3 2 2 5" xfId="47098" xr:uid="{1C68FA59-B812-4E60-A63C-90751C085085}"/>
    <cellStyle name="Comma 2 2 2 3 3 2 3" xfId="21946" xr:uid="{51721CC5-8B34-48B6-9D5C-43590788F567}"/>
    <cellStyle name="Comma 2 2 2 3 3 2 3 2" xfId="35638" xr:uid="{93A51365-A5DE-4876-B99E-54B47355ECDF}"/>
    <cellStyle name="Comma 2 2 2 3 3 2 3 3" xfId="50522" xr:uid="{29DC2982-6DA3-4CA3-80AF-2B83AE5DD318}"/>
    <cellStyle name="Comma 2 2 2 3 3 2 4" xfId="15102" xr:uid="{F9B2296A-2A7B-46E2-BB3E-544E0F269DC6}"/>
    <cellStyle name="Comma 2 2 2 3 3 2 5" xfId="28792" xr:uid="{EB53534B-607B-42DC-8897-DFB9A27433E9}"/>
    <cellStyle name="Comma 2 2 2 3 3 2 6" xfId="43676" xr:uid="{3E65D2BD-2227-4F93-9EAA-232C0637C527}"/>
    <cellStyle name="Comma 2 2 2 3 3 3" xfId="9966" xr:uid="{69ACD455-AEBB-4CB6-99E7-AF72E2C42A66}"/>
    <cellStyle name="Comma 2 2 2 3 3 3 2" xfId="23656" xr:uid="{66849D9F-F367-4283-9EF4-9E202973F8D8}"/>
    <cellStyle name="Comma 2 2 2 3 3 3 2 2" xfId="37348" xr:uid="{87249EEF-1395-40D2-9807-D4E7B7BD5131}"/>
    <cellStyle name="Comma 2 2 2 3 3 3 2 3" xfId="52232" xr:uid="{D2B7D8AE-383C-4C8C-A917-3C4C9761B779}"/>
    <cellStyle name="Comma 2 2 2 3 3 3 3" xfId="16812" xr:uid="{6168ED55-12D0-4CD3-8F38-2F26D57141AA}"/>
    <cellStyle name="Comma 2 2 2 3 3 3 4" xfId="30502" xr:uid="{06970268-BB7F-438C-9A0E-2A5FD9FE7F38}"/>
    <cellStyle name="Comma 2 2 2 3 3 3 5" xfId="45386" xr:uid="{438D41A6-A309-4925-8FF0-593D45AAA87D}"/>
    <cellStyle name="Comma 2 2 2 3 3 4" xfId="20234" xr:uid="{F760F622-9EBC-405C-8BE4-9A359AD6E851}"/>
    <cellStyle name="Comma 2 2 2 3 3 4 2" xfId="33926" xr:uid="{4AD56442-E834-4471-8970-704F2A9CAD53}"/>
    <cellStyle name="Comma 2 2 2 3 3 4 3" xfId="48810" xr:uid="{C43EEB07-E0A5-4BF5-8112-1C877E5AC69B}"/>
    <cellStyle name="Comma 2 2 2 3 3 5" xfId="13390" xr:uid="{6D692E5B-94DE-45C0-8F26-200334DD4FD2}"/>
    <cellStyle name="Comma 2 2 2 3 3 6" xfId="27080" xr:uid="{6C1AB922-9CF1-423E-B6E0-F5BF0A11D20D}"/>
    <cellStyle name="Comma 2 2 2 3 3 7" xfId="41964" xr:uid="{3F8FDF3F-CAEA-429C-B390-DAE92B8D1D8A}"/>
    <cellStyle name="Comma 2 2 2 3 4" xfId="6543" xr:uid="{61992782-9F71-4907-BD66-904036558997}"/>
    <cellStyle name="Comma 2 2 2 3 4 2" xfId="8257" xr:uid="{9E2A467F-1DFB-48EC-BA43-8AA19FD18ED0}"/>
    <cellStyle name="Comma 2 2 2 3 4 2 2" xfId="11679" xr:uid="{C863A0F5-79F2-44E3-821C-114DB09DBBED}"/>
    <cellStyle name="Comma 2 2 2 3 4 2 2 2" xfId="25369" xr:uid="{7B743E0A-25E6-430E-9930-89E43652C1A2}"/>
    <cellStyle name="Comma 2 2 2 3 4 2 2 2 2" xfId="39061" xr:uid="{ABF83166-798F-4711-BDEE-2DC75B54BF8D}"/>
    <cellStyle name="Comma 2 2 2 3 4 2 2 2 3" xfId="53945" xr:uid="{35D5E695-3473-420D-8500-CCCF53D33C1E}"/>
    <cellStyle name="Comma 2 2 2 3 4 2 2 3" xfId="18525" xr:uid="{314784E0-450D-4FE1-87CE-5439296A5925}"/>
    <cellStyle name="Comma 2 2 2 3 4 2 2 4" xfId="32215" xr:uid="{5B062375-2384-494E-8C60-FA9F20C9AF63}"/>
    <cellStyle name="Comma 2 2 2 3 4 2 2 5" xfId="47099" xr:uid="{517E533F-671F-44C6-92BE-3474E3E44381}"/>
    <cellStyle name="Comma 2 2 2 3 4 2 3" xfId="21947" xr:uid="{8E978B78-0ECA-40B6-97E8-7BAF1B982092}"/>
    <cellStyle name="Comma 2 2 2 3 4 2 3 2" xfId="35639" xr:uid="{84B511DD-1B68-4323-AFF0-5B67A4DC74C5}"/>
    <cellStyle name="Comma 2 2 2 3 4 2 3 3" xfId="50523" xr:uid="{332555C9-7F5D-4E46-BA41-CDF506BD5C5E}"/>
    <cellStyle name="Comma 2 2 2 3 4 2 4" xfId="15103" xr:uid="{99B66B29-CA25-4CF4-B414-2F19AC990CF0}"/>
    <cellStyle name="Comma 2 2 2 3 4 2 5" xfId="28793" xr:uid="{B12067C0-C0E8-4180-A1A2-ABEF5F101FF1}"/>
    <cellStyle name="Comma 2 2 2 3 4 2 6" xfId="43677" xr:uid="{D7E76A1B-C284-47B2-B8D9-ADAF399261D4}"/>
    <cellStyle name="Comma 2 2 2 3 4 3" xfId="9967" xr:uid="{D9BFB601-1810-4098-BCC1-46E53C39189F}"/>
    <cellStyle name="Comma 2 2 2 3 4 3 2" xfId="23657" xr:uid="{BB89881F-661B-421D-915C-9AABE352585A}"/>
    <cellStyle name="Comma 2 2 2 3 4 3 2 2" xfId="37349" xr:uid="{B4C43635-EF72-42B1-86A1-ED7A45DB9630}"/>
    <cellStyle name="Comma 2 2 2 3 4 3 2 3" xfId="52233" xr:uid="{2195592B-69E3-4407-BF8F-8EC0A1D048AE}"/>
    <cellStyle name="Comma 2 2 2 3 4 3 3" xfId="16813" xr:uid="{C191FBD3-E28C-400A-BEBC-D8B74B39A12A}"/>
    <cellStyle name="Comma 2 2 2 3 4 3 4" xfId="30503" xr:uid="{E6995306-CE6E-433D-BB45-B43E01EDC9FB}"/>
    <cellStyle name="Comma 2 2 2 3 4 3 5" xfId="45387" xr:uid="{968FDAD5-04EE-44B5-BB59-7BE011E2F098}"/>
    <cellStyle name="Comma 2 2 2 3 4 4" xfId="20235" xr:uid="{A7004ECB-6C57-4EAA-BA2A-106182947517}"/>
    <cellStyle name="Comma 2 2 2 3 4 4 2" xfId="33927" xr:uid="{D2F690D9-518A-4E17-B6FB-7DEBD2F0F0E3}"/>
    <cellStyle name="Comma 2 2 2 3 4 4 3" xfId="48811" xr:uid="{EFC6393C-146D-4C66-A10E-8C0725FD7250}"/>
    <cellStyle name="Comma 2 2 2 3 4 5" xfId="13391" xr:uid="{88C81CF8-7689-4614-8FBF-42A3D4D9B8AE}"/>
    <cellStyle name="Comma 2 2 2 3 4 6" xfId="27081" xr:uid="{3C0C7AA8-2B1E-43F6-898F-4269971624B4}"/>
    <cellStyle name="Comma 2 2 2 3 4 7" xfId="41965" xr:uid="{FD8ED781-6334-4215-92EB-21380B59CE38}"/>
    <cellStyle name="Comma 2 2 2 3 5" xfId="8253" xr:uid="{8C89E2BB-36CA-433D-9A4A-E56B4E3F1F30}"/>
    <cellStyle name="Comma 2 2 2 3 5 2" xfId="11675" xr:uid="{ED0553E1-3580-4F4C-B981-F4615D52FD51}"/>
    <cellStyle name="Comma 2 2 2 3 5 2 2" xfId="25365" xr:uid="{CD805AE3-9444-47FD-8BCB-08DC3313D8BE}"/>
    <cellStyle name="Comma 2 2 2 3 5 2 2 2" xfId="39057" xr:uid="{9E382FA7-07D6-4E24-B6E4-3893049A4F72}"/>
    <cellStyle name="Comma 2 2 2 3 5 2 2 3" xfId="53941" xr:uid="{6A829BC8-A3F1-41EB-9F70-4E34DA887720}"/>
    <cellStyle name="Comma 2 2 2 3 5 2 3" xfId="18521" xr:uid="{E12A1B86-65A6-4B4A-BA02-1046F8C18356}"/>
    <cellStyle name="Comma 2 2 2 3 5 2 4" xfId="32211" xr:uid="{2AC16124-3358-4C3D-904A-665187BDBF26}"/>
    <cellStyle name="Comma 2 2 2 3 5 2 5" xfId="47095" xr:uid="{84B973FF-4FA4-413B-8039-213A1BCFD2EE}"/>
    <cellStyle name="Comma 2 2 2 3 5 3" xfId="21943" xr:uid="{00D3DA79-2852-4667-B7AD-5E9344AE40AD}"/>
    <cellStyle name="Comma 2 2 2 3 5 3 2" xfId="35635" xr:uid="{1FE608BD-89D8-42FF-96EA-B0D501D1BEDB}"/>
    <cellStyle name="Comma 2 2 2 3 5 3 3" xfId="50519" xr:uid="{B1ADD0C0-01BC-4351-99C5-08A5E8065439}"/>
    <cellStyle name="Comma 2 2 2 3 5 4" xfId="15099" xr:uid="{EAE1B05F-895E-4F17-84E0-66FA2D01D3E0}"/>
    <cellStyle name="Comma 2 2 2 3 5 5" xfId="28789" xr:uid="{9C7AECBA-9022-4B37-AF4C-4C44AE566361}"/>
    <cellStyle name="Comma 2 2 2 3 5 6" xfId="43673" xr:uid="{9CE05E6D-DE1F-4DD6-9DC4-5D1E9081D3D8}"/>
    <cellStyle name="Comma 2 2 2 3 6" xfId="9963" xr:uid="{95D4DF23-3888-4CD3-A79A-EFD9996B49E6}"/>
    <cellStyle name="Comma 2 2 2 3 6 2" xfId="23653" xr:uid="{DD3BCBD9-6DC4-4FEA-B0C6-B8D137A13231}"/>
    <cellStyle name="Comma 2 2 2 3 6 2 2" xfId="37345" xr:uid="{8E16C285-3A46-40C6-A261-5871E4162E10}"/>
    <cellStyle name="Comma 2 2 2 3 6 2 3" xfId="52229" xr:uid="{00172183-584B-4457-822B-9AA25835F219}"/>
    <cellStyle name="Comma 2 2 2 3 6 3" xfId="16809" xr:uid="{4B8BD0F9-B990-4275-97CF-CA7063717474}"/>
    <cellStyle name="Comma 2 2 2 3 6 4" xfId="30499" xr:uid="{E8F91915-F455-40A9-BD4A-6A2496CD8CD4}"/>
    <cellStyle name="Comma 2 2 2 3 6 5" xfId="45383" xr:uid="{85942DFB-3AE7-450C-A322-167E9B281BC5}"/>
    <cellStyle name="Comma 2 2 2 3 7" xfId="20231" xr:uid="{7FEC4A41-3C7A-411B-B810-626CE126A5AC}"/>
    <cellStyle name="Comma 2 2 2 3 7 2" xfId="33923" xr:uid="{F0B2B2A9-175D-4478-A001-D48264D37118}"/>
    <cellStyle name="Comma 2 2 2 3 7 3" xfId="48807" xr:uid="{889A9CB2-BEA8-4C7B-8489-24BF40A110DB}"/>
    <cellStyle name="Comma 2 2 2 3 8" xfId="13387" xr:uid="{53AECD60-FD23-449B-A523-A9C5B75AAC1C}"/>
    <cellStyle name="Comma 2 2 2 3 9" xfId="27077" xr:uid="{93D82FCE-CD7F-4767-9746-01B5CA4ED4A8}"/>
    <cellStyle name="Comma 2 2 2 4" xfId="6544" xr:uid="{85D5E52D-862D-4C49-869D-B198CD0C6DD1}"/>
    <cellStyle name="Comma 2 2 2 4 10" xfId="41966" xr:uid="{9D3E93D3-FE26-46C8-9B50-39C3CE7CDF73}"/>
    <cellStyle name="Comma 2 2 2 4 2" xfId="6545" xr:uid="{523E6AA7-F095-4BB3-9DDE-7C2009393E19}"/>
    <cellStyle name="Comma 2 2 2 4 2 2" xfId="6546" xr:uid="{6E220388-1DF7-448A-894F-3D7D00DEFDF9}"/>
    <cellStyle name="Comma 2 2 2 4 2 2 2" xfId="8260" xr:uid="{5F0B4419-DFA9-442C-8BA8-0D564FD344C3}"/>
    <cellStyle name="Comma 2 2 2 4 2 2 2 2" xfId="11682" xr:uid="{0D26067F-82ED-465D-A890-F84AB4ED225D}"/>
    <cellStyle name="Comma 2 2 2 4 2 2 2 2 2" xfId="25372" xr:uid="{516E837C-35F5-4C87-8EDF-CA13C8806C2D}"/>
    <cellStyle name="Comma 2 2 2 4 2 2 2 2 2 2" xfId="39064" xr:uid="{AD94EECF-0187-431B-82FA-CFF668A48ACC}"/>
    <cellStyle name="Comma 2 2 2 4 2 2 2 2 2 3" xfId="53948" xr:uid="{13DE8C43-8AC9-4B63-9D8C-FE480DF40AAB}"/>
    <cellStyle name="Comma 2 2 2 4 2 2 2 2 3" xfId="18528" xr:uid="{04F5BBA4-6CC0-4A4E-8D6A-5FC5CB517790}"/>
    <cellStyle name="Comma 2 2 2 4 2 2 2 2 4" xfId="32218" xr:uid="{32AECCD6-F30D-4D84-8CD2-B6382494DF03}"/>
    <cellStyle name="Comma 2 2 2 4 2 2 2 2 5" xfId="47102" xr:uid="{46314957-19C4-4D0B-BFE3-E8961A2EA72F}"/>
    <cellStyle name="Comma 2 2 2 4 2 2 2 3" xfId="21950" xr:uid="{6034DFAD-AD94-4722-8669-2B50245E7FE9}"/>
    <cellStyle name="Comma 2 2 2 4 2 2 2 3 2" xfId="35642" xr:uid="{40332101-FE7A-4A3A-AB50-AFDF79DE13D6}"/>
    <cellStyle name="Comma 2 2 2 4 2 2 2 3 3" xfId="50526" xr:uid="{68E9D333-DAD5-4A6B-A734-6BB62D6FD4F7}"/>
    <cellStyle name="Comma 2 2 2 4 2 2 2 4" xfId="15106" xr:uid="{BB832DCA-30DD-4E92-8656-B6A1C81D52F4}"/>
    <cellStyle name="Comma 2 2 2 4 2 2 2 5" xfId="28796" xr:uid="{9162ED07-E9C2-48BA-BF8A-B0AB1B3EFC22}"/>
    <cellStyle name="Comma 2 2 2 4 2 2 2 6" xfId="43680" xr:uid="{EE8041A9-344C-4640-8527-3616CFC5D991}"/>
    <cellStyle name="Comma 2 2 2 4 2 2 3" xfId="9970" xr:uid="{7B3D161D-05B0-4FEA-A582-F9C26DD448E8}"/>
    <cellStyle name="Comma 2 2 2 4 2 2 3 2" xfId="23660" xr:uid="{9A7A780F-2218-4166-A349-40C748B4403E}"/>
    <cellStyle name="Comma 2 2 2 4 2 2 3 2 2" xfId="37352" xr:uid="{B2082196-BDC9-485F-8E4D-F8BCB9EF4618}"/>
    <cellStyle name="Comma 2 2 2 4 2 2 3 2 3" xfId="52236" xr:uid="{0204C395-04CC-496E-8F2C-E25B4A3C2C81}"/>
    <cellStyle name="Comma 2 2 2 4 2 2 3 3" xfId="16816" xr:uid="{94F8F983-3E79-4636-8702-2EA9287FE30D}"/>
    <cellStyle name="Comma 2 2 2 4 2 2 3 4" xfId="30506" xr:uid="{9A01E0AA-38F3-4E2F-9BDF-065F85F8EBDD}"/>
    <cellStyle name="Comma 2 2 2 4 2 2 3 5" xfId="45390" xr:uid="{2682BDEB-85C9-49EC-B23B-08B2B377CB03}"/>
    <cellStyle name="Comma 2 2 2 4 2 2 4" xfId="20238" xr:uid="{9BA014B4-CC00-46E3-8736-F638B2673AA0}"/>
    <cellStyle name="Comma 2 2 2 4 2 2 4 2" xfId="33930" xr:uid="{55047945-C75C-4FB3-8976-4D7F43868F51}"/>
    <cellStyle name="Comma 2 2 2 4 2 2 4 3" xfId="48814" xr:uid="{6638DF46-48EF-43F2-BDC1-F914E4B0EE53}"/>
    <cellStyle name="Comma 2 2 2 4 2 2 5" xfId="13394" xr:uid="{FD83A365-09D6-44E6-AB14-15B77895BBBA}"/>
    <cellStyle name="Comma 2 2 2 4 2 2 6" xfId="27084" xr:uid="{111ED023-180D-4684-B41B-946B471537C9}"/>
    <cellStyle name="Comma 2 2 2 4 2 2 7" xfId="41968" xr:uid="{5EFFE53D-99D7-47E7-A5ED-0B3F11C09201}"/>
    <cellStyle name="Comma 2 2 2 4 2 3" xfId="8259" xr:uid="{03FD9824-A7AD-4916-9907-DD17CB638A57}"/>
    <cellStyle name="Comma 2 2 2 4 2 3 2" xfId="11681" xr:uid="{0C658DEB-E816-4FDA-ADD9-9DD5E9F729FD}"/>
    <cellStyle name="Comma 2 2 2 4 2 3 2 2" xfId="25371" xr:uid="{FD4DF092-C189-49C3-BDFB-A091BA016993}"/>
    <cellStyle name="Comma 2 2 2 4 2 3 2 2 2" xfId="39063" xr:uid="{8E8B736E-8A95-4ADB-85EE-CD57EE2A6E73}"/>
    <cellStyle name="Comma 2 2 2 4 2 3 2 2 3" xfId="53947" xr:uid="{5DD9FD95-D49C-41F4-9FD3-9186D8DB30B3}"/>
    <cellStyle name="Comma 2 2 2 4 2 3 2 3" xfId="18527" xr:uid="{03DA2991-808F-4638-8A65-BF234AFB046E}"/>
    <cellStyle name="Comma 2 2 2 4 2 3 2 4" xfId="32217" xr:uid="{51567601-9827-47B8-878C-BAEA5D2D8EE1}"/>
    <cellStyle name="Comma 2 2 2 4 2 3 2 5" xfId="47101" xr:uid="{A961F085-C78D-4799-985F-A491E81BDE72}"/>
    <cellStyle name="Comma 2 2 2 4 2 3 3" xfId="21949" xr:uid="{424BFA2B-4E48-4B06-A463-31FC1EAA1F58}"/>
    <cellStyle name="Comma 2 2 2 4 2 3 3 2" xfId="35641" xr:uid="{5E7AAE6B-41A2-4510-A345-9F38842052F2}"/>
    <cellStyle name="Comma 2 2 2 4 2 3 3 3" xfId="50525" xr:uid="{7B591642-898B-49CF-9AEC-C6A2031A8B56}"/>
    <cellStyle name="Comma 2 2 2 4 2 3 4" xfId="15105" xr:uid="{8B69EFC2-A3D2-452A-9B34-7E2ECD44E481}"/>
    <cellStyle name="Comma 2 2 2 4 2 3 5" xfId="28795" xr:uid="{4C87FB5C-605F-45B1-B764-0145B74FDACC}"/>
    <cellStyle name="Comma 2 2 2 4 2 3 6" xfId="43679" xr:uid="{027871E8-747D-459E-B82B-922A4E7F64C0}"/>
    <cellStyle name="Comma 2 2 2 4 2 4" xfId="9969" xr:uid="{81AD001D-0124-4775-B8FB-7245AC7BCD2C}"/>
    <cellStyle name="Comma 2 2 2 4 2 4 2" xfId="23659" xr:uid="{1DCEFCDB-BCC8-431F-A030-357C0B96F049}"/>
    <cellStyle name="Comma 2 2 2 4 2 4 2 2" xfId="37351" xr:uid="{ACA1782D-D629-405A-BBB7-5CCE16050B85}"/>
    <cellStyle name="Comma 2 2 2 4 2 4 2 3" xfId="52235" xr:uid="{36F597C9-90C1-4CA0-93DE-901BF5F240E7}"/>
    <cellStyle name="Comma 2 2 2 4 2 4 3" xfId="16815" xr:uid="{A2B4E613-C4A7-4C03-B0B0-94894D7E5782}"/>
    <cellStyle name="Comma 2 2 2 4 2 4 4" xfId="30505" xr:uid="{ED5931C5-B356-4D72-8DB7-F63405D82CA0}"/>
    <cellStyle name="Comma 2 2 2 4 2 4 5" xfId="45389" xr:uid="{C5258AAB-AD1C-410D-8007-53E125787BA2}"/>
    <cellStyle name="Comma 2 2 2 4 2 5" xfId="20237" xr:uid="{B21E4D62-42AE-42F4-A3E6-BFB1F25FF355}"/>
    <cellStyle name="Comma 2 2 2 4 2 5 2" xfId="33929" xr:uid="{F9144B3F-1544-48F2-A0E3-8EF80C77DED1}"/>
    <cellStyle name="Comma 2 2 2 4 2 5 3" xfId="48813" xr:uid="{2F197603-5835-4260-BC7B-1716AF4A5A2D}"/>
    <cellStyle name="Comma 2 2 2 4 2 6" xfId="13393" xr:uid="{547A4301-A23B-467B-88AA-83A78F2498DB}"/>
    <cellStyle name="Comma 2 2 2 4 2 7" xfId="27083" xr:uid="{1AC19F0F-D6CA-4500-9E70-67B29F280280}"/>
    <cellStyle name="Comma 2 2 2 4 2 8" xfId="41967" xr:uid="{5BFB0FA1-8A0F-4E12-88EC-5C3D9CAB8402}"/>
    <cellStyle name="Comma 2 2 2 4 3" xfId="6547" xr:uid="{F3BA18BF-7D1B-423E-91F6-1C028D11D9F2}"/>
    <cellStyle name="Comma 2 2 2 4 3 2" xfId="8261" xr:uid="{3525F6AD-E6ED-41A9-9C71-F7BF86AC6FB0}"/>
    <cellStyle name="Comma 2 2 2 4 3 2 2" xfId="11683" xr:uid="{4BAF9972-B463-47E2-81E3-CE9279511660}"/>
    <cellStyle name="Comma 2 2 2 4 3 2 2 2" xfId="25373" xr:uid="{2AEFA684-4AA4-43EB-8DC7-15BBDE0A708A}"/>
    <cellStyle name="Comma 2 2 2 4 3 2 2 2 2" xfId="39065" xr:uid="{7266FA74-A1B9-4379-9385-FB0FD7E37567}"/>
    <cellStyle name="Comma 2 2 2 4 3 2 2 2 3" xfId="53949" xr:uid="{690F8F74-7FE8-4B7E-8CBA-2144604318C4}"/>
    <cellStyle name="Comma 2 2 2 4 3 2 2 3" xfId="18529" xr:uid="{17A80DD8-D2CD-47CE-AA0E-6320DE22303E}"/>
    <cellStyle name="Comma 2 2 2 4 3 2 2 4" xfId="32219" xr:uid="{042E6399-F66C-43A4-9BEE-143E8A5CB0D6}"/>
    <cellStyle name="Comma 2 2 2 4 3 2 2 5" xfId="47103" xr:uid="{83166E91-7FF2-4A68-A4EF-5B05C18767EE}"/>
    <cellStyle name="Comma 2 2 2 4 3 2 3" xfId="21951" xr:uid="{ED06EB72-E407-4B49-A70A-34D610CE9E82}"/>
    <cellStyle name="Comma 2 2 2 4 3 2 3 2" xfId="35643" xr:uid="{4AF8F884-03A1-40B1-864E-E7806EE6EC58}"/>
    <cellStyle name="Comma 2 2 2 4 3 2 3 3" xfId="50527" xr:uid="{8A9DFFF7-0C96-40B0-B6DC-B530BAABBCE9}"/>
    <cellStyle name="Comma 2 2 2 4 3 2 4" xfId="15107" xr:uid="{67511BA7-B6EA-44BC-B78F-FF3148EB01E5}"/>
    <cellStyle name="Comma 2 2 2 4 3 2 5" xfId="28797" xr:uid="{913528A9-0B65-476F-AE67-D7C090C16094}"/>
    <cellStyle name="Comma 2 2 2 4 3 2 6" xfId="43681" xr:uid="{248EB343-9603-4780-84B7-AD93C3D7003C}"/>
    <cellStyle name="Comma 2 2 2 4 3 3" xfId="9971" xr:uid="{5DD5483F-30E4-40BA-ADF4-7B68ABC569CB}"/>
    <cellStyle name="Comma 2 2 2 4 3 3 2" xfId="23661" xr:uid="{80C3578C-1451-4736-BF61-087A77B1E6C7}"/>
    <cellStyle name="Comma 2 2 2 4 3 3 2 2" xfId="37353" xr:uid="{A59CD6AC-77C5-43A6-97F2-DE6004C6A9C8}"/>
    <cellStyle name="Comma 2 2 2 4 3 3 2 3" xfId="52237" xr:uid="{336B3772-2F0F-418B-943B-7E7A23EC6216}"/>
    <cellStyle name="Comma 2 2 2 4 3 3 3" xfId="16817" xr:uid="{74B3ACB4-BC48-4F57-BC38-2D8D2F312764}"/>
    <cellStyle name="Comma 2 2 2 4 3 3 4" xfId="30507" xr:uid="{C4696B07-EBA5-4FF6-B958-5F2985D75E2C}"/>
    <cellStyle name="Comma 2 2 2 4 3 3 5" xfId="45391" xr:uid="{9549BE39-4CF6-4DBB-AE6B-6DCFE144EC2F}"/>
    <cellStyle name="Comma 2 2 2 4 3 4" xfId="20239" xr:uid="{A02DE48C-59B2-48A7-BB93-CA6DA629E4A7}"/>
    <cellStyle name="Comma 2 2 2 4 3 4 2" xfId="33931" xr:uid="{DD1E2176-842B-44BF-948D-F33617BA3F2C}"/>
    <cellStyle name="Comma 2 2 2 4 3 4 3" xfId="48815" xr:uid="{3DC22E61-02BE-4E57-BA34-D75F3F1A2347}"/>
    <cellStyle name="Comma 2 2 2 4 3 5" xfId="13395" xr:uid="{64C00B4A-9D08-4A1D-8990-9518412ED5C8}"/>
    <cellStyle name="Comma 2 2 2 4 3 6" xfId="27085" xr:uid="{2302BBB7-FC26-4F1F-97D3-6F95E13DCF4B}"/>
    <cellStyle name="Comma 2 2 2 4 3 7" xfId="41969" xr:uid="{74142168-DA8F-45CD-8298-134BAD8622C9}"/>
    <cellStyle name="Comma 2 2 2 4 4" xfId="6548" xr:uid="{962A4894-55C3-40AB-AFB7-28F210A92642}"/>
    <cellStyle name="Comma 2 2 2 4 4 2" xfId="8262" xr:uid="{EBABB85D-DF3A-4A48-AE53-68BB6E58AB87}"/>
    <cellStyle name="Comma 2 2 2 4 4 2 2" xfId="11684" xr:uid="{34119D95-D784-4692-83D7-67C38E80EB8B}"/>
    <cellStyle name="Comma 2 2 2 4 4 2 2 2" xfId="25374" xr:uid="{0C6EBD94-9FF5-4114-BD49-F710BDBF61BF}"/>
    <cellStyle name="Comma 2 2 2 4 4 2 2 2 2" xfId="39066" xr:uid="{07025F6C-C277-4692-9BFD-EB3A4D62D26D}"/>
    <cellStyle name="Comma 2 2 2 4 4 2 2 2 3" xfId="53950" xr:uid="{4FE2D98F-503D-4BF6-B92B-81188C97B28E}"/>
    <cellStyle name="Comma 2 2 2 4 4 2 2 3" xfId="18530" xr:uid="{9B8C40C8-B6C4-4387-A6DA-E220A7AADF01}"/>
    <cellStyle name="Comma 2 2 2 4 4 2 2 4" xfId="32220" xr:uid="{40C59879-DADC-4FE9-84B6-EBB7C966EE9B}"/>
    <cellStyle name="Comma 2 2 2 4 4 2 2 5" xfId="47104" xr:uid="{167163D1-F7F0-42BE-A18F-80D4E53BAA9A}"/>
    <cellStyle name="Comma 2 2 2 4 4 2 3" xfId="21952" xr:uid="{310E7BC7-C6CD-4CFF-82FF-A0FE66FCC478}"/>
    <cellStyle name="Comma 2 2 2 4 4 2 3 2" xfId="35644" xr:uid="{5F2ABBC9-B835-4118-B952-BBECCDD54642}"/>
    <cellStyle name="Comma 2 2 2 4 4 2 3 3" xfId="50528" xr:uid="{2AA88D71-CC05-48E9-A5FB-28CD645AC86C}"/>
    <cellStyle name="Comma 2 2 2 4 4 2 4" xfId="15108" xr:uid="{32CD02BC-10B8-4261-B6FE-601071298900}"/>
    <cellStyle name="Comma 2 2 2 4 4 2 5" xfId="28798" xr:uid="{C3FCC1C5-FCEE-4BFA-9399-9CE70EF8D0B1}"/>
    <cellStyle name="Comma 2 2 2 4 4 2 6" xfId="43682" xr:uid="{2462B2F3-EDE2-45D6-8574-7F28C62D51F7}"/>
    <cellStyle name="Comma 2 2 2 4 4 3" xfId="9972" xr:uid="{1724E77B-A719-4FE3-9D1E-4F9868BFF400}"/>
    <cellStyle name="Comma 2 2 2 4 4 3 2" xfId="23662" xr:uid="{DDCF2F65-CBCD-4179-8E3A-D865B441A623}"/>
    <cellStyle name="Comma 2 2 2 4 4 3 2 2" xfId="37354" xr:uid="{D0574171-22FC-4AC2-A576-F7C882CC640F}"/>
    <cellStyle name="Comma 2 2 2 4 4 3 2 3" xfId="52238" xr:uid="{21AFCDCA-A7CD-4DAC-8236-83E5E8F2B475}"/>
    <cellStyle name="Comma 2 2 2 4 4 3 3" xfId="16818" xr:uid="{A73A66E8-A70C-46B0-BF15-F2FB4820C468}"/>
    <cellStyle name="Comma 2 2 2 4 4 3 4" xfId="30508" xr:uid="{19FBF7FF-5EBB-41EB-85E1-46F5C373A813}"/>
    <cellStyle name="Comma 2 2 2 4 4 3 5" xfId="45392" xr:uid="{D9A5C83A-0133-4064-A4BA-8F00FFBC8144}"/>
    <cellStyle name="Comma 2 2 2 4 4 4" xfId="20240" xr:uid="{0063DD7E-067F-492F-AF03-C58C7111DD2F}"/>
    <cellStyle name="Comma 2 2 2 4 4 4 2" xfId="33932" xr:uid="{DFC77817-A570-4D39-818C-34C71F9544BA}"/>
    <cellStyle name="Comma 2 2 2 4 4 4 3" xfId="48816" xr:uid="{C2BBD4BD-D055-4703-B3AF-AC74275A8EFC}"/>
    <cellStyle name="Comma 2 2 2 4 4 5" xfId="13396" xr:uid="{23222BAA-2CCF-4464-B6DF-3E00DD266C97}"/>
    <cellStyle name="Comma 2 2 2 4 4 6" xfId="27086" xr:uid="{84D84003-FAAD-476C-81AC-06FDCE4A60E2}"/>
    <cellStyle name="Comma 2 2 2 4 4 7" xfId="41970" xr:uid="{64547D70-B845-4027-84EF-AF490CE62DEB}"/>
    <cellStyle name="Comma 2 2 2 4 5" xfId="8258" xr:uid="{6A5DDA0A-EC5C-460B-8E4B-F85DC12F2AD2}"/>
    <cellStyle name="Comma 2 2 2 4 5 2" xfId="11680" xr:uid="{80E0D981-6EB5-4E08-90E1-9B9074A82700}"/>
    <cellStyle name="Comma 2 2 2 4 5 2 2" xfId="25370" xr:uid="{FE9B70E0-F4B8-4F1D-AF6B-5828D9F94763}"/>
    <cellStyle name="Comma 2 2 2 4 5 2 2 2" xfId="39062" xr:uid="{0F6219B6-E043-4238-90F3-DCD51F863BC4}"/>
    <cellStyle name="Comma 2 2 2 4 5 2 2 3" xfId="53946" xr:uid="{FAC7FA9B-4A26-4FD4-A184-756CC7BC1CC8}"/>
    <cellStyle name="Comma 2 2 2 4 5 2 3" xfId="18526" xr:uid="{938F5DA3-40D1-483D-8198-1AF4908276EB}"/>
    <cellStyle name="Comma 2 2 2 4 5 2 4" xfId="32216" xr:uid="{7BDF0ADD-BA21-4503-9638-AF7DB82C40B7}"/>
    <cellStyle name="Comma 2 2 2 4 5 2 5" xfId="47100" xr:uid="{51597989-249D-4C63-A972-E29FB8A65BD3}"/>
    <cellStyle name="Comma 2 2 2 4 5 3" xfId="21948" xr:uid="{7F6BF5FC-17EE-495F-9F03-E65ECB0DBF90}"/>
    <cellStyle name="Comma 2 2 2 4 5 3 2" xfId="35640" xr:uid="{644BE9AF-2561-4544-AD32-EFFA15E5F8A2}"/>
    <cellStyle name="Comma 2 2 2 4 5 3 3" xfId="50524" xr:uid="{480CD45E-6825-4BB6-B06C-1D2517387007}"/>
    <cellStyle name="Comma 2 2 2 4 5 4" xfId="15104" xr:uid="{5ABA1624-76A2-4151-8AAC-85E71B18FACD}"/>
    <cellStyle name="Comma 2 2 2 4 5 5" xfId="28794" xr:uid="{281080E3-5ECA-45D9-85B0-A9AD2EAE589C}"/>
    <cellStyle name="Comma 2 2 2 4 5 6" xfId="43678" xr:uid="{3975B779-EBB2-4F6B-8FA1-1D2E3C2BBB9E}"/>
    <cellStyle name="Comma 2 2 2 4 6" xfId="9968" xr:uid="{CAE0E353-B354-4008-AD54-823D21D9C3DF}"/>
    <cellStyle name="Comma 2 2 2 4 6 2" xfId="23658" xr:uid="{45CF0F87-796B-48D5-990E-9EFCC04C4C4C}"/>
    <cellStyle name="Comma 2 2 2 4 6 2 2" xfId="37350" xr:uid="{F12A36D6-17DB-40DF-987F-34E18E20CA9C}"/>
    <cellStyle name="Comma 2 2 2 4 6 2 3" xfId="52234" xr:uid="{79E1BD3A-36FE-4D0E-8CFA-6AB8BEE2800F}"/>
    <cellStyle name="Comma 2 2 2 4 6 3" xfId="16814" xr:uid="{C8B66132-F1BC-46B2-9AB0-08A84EE8A3D1}"/>
    <cellStyle name="Comma 2 2 2 4 6 4" xfId="30504" xr:uid="{7AB1D911-7C6C-41F1-8834-CA1B4ADC8045}"/>
    <cellStyle name="Comma 2 2 2 4 6 5" xfId="45388" xr:uid="{320589FA-2430-422A-B3A1-96CD578310AA}"/>
    <cellStyle name="Comma 2 2 2 4 7" xfId="20236" xr:uid="{2DD362EB-7E69-4BE2-9BD4-4B6D5F24DDC0}"/>
    <cellStyle name="Comma 2 2 2 4 7 2" xfId="33928" xr:uid="{11740715-25D5-40CA-9256-3FA68EE30334}"/>
    <cellStyle name="Comma 2 2 2 4 7 3" xfId="48812" xr:uid="{F1B4E8D2-69A0-4DCB-AA1D-8AA954E41A2D}"/>
    <cellStyle name="Comma 2 2 2 4 8" xfId="13392" xr:uid="{D51A561C-0527-42C3-BD49-20003E9803B5}"/>
    <cellStyle name="Comma 2 2 2 4 9" xfId="27082" xr:uid="{0C157F34-CEF8-4DEB-ADC8-5FA8CC14046C}"/>
    <cellStyle name="Comma 2 2 2 5" xfId="6549" xr:uid="{0EB1FC26-E4B6-45A7-A4AC-123E26AC4084}"/>
    <cellStyle name="Comma 2 2 2 5 2" xfId="6550" xr:uid="{22AC1EB3-15FC-486C-B338-D1E410061AA5}"/>
    <cellStyle name="Comma 2 2 2 5 2 2" xfId="8264" xr:uid="{55456362-CC06-45C1-AEC6-1B053911ABD4}"/>
    <cellStyle name="Comma 2 2 2 5 2 2 2" xfId="11686" xr:uid="{54BC01CF-8C82-419C-93A3-F9CFDDEC1FB9}"/>
    <cellStyle name="Comma 2 2 2 5 2 2 2 2" xfId="25376" xr:uid="{7405C90F-F2D4-4DD0-81F7-8DEB1B1A218B}"/>
    <cellStyle name="Comma 2 2 2 5 2 2 2 2 2" xfId="39068" xr:uid="{68E09DE4-AD45-4E93-82FD-833BB4BBA931}"/>
    <cellStyle name="Comma 2 2 2 5 2 2 2 2 3" xfId="53952" xr:uid="{34D67A7A-54F7-4A75-B881-C8073BDFC0DB}"/>
    <cellStyle name="Comma 2 2 2 5 2 2 2 3" xfId="18532" xr:uid="{EE64D6CC-D860-4CD7-8B20-BFBFB8116834}"/>
    <cellStyle name="Comma 2 2 2 5 2 2 2 4" xfId="32222" xr:uid="{39690FCD-B0E3-4647-9F9E-17FD2A8D0670}"/>
    <cellStyle name="Comma 2 2 2 5 2 2 2 5" xfId="47106" xr:uid="{1C2C6098-B072-448C-AE62-336721EDE89B}"/>
    <cellStyle name="Comma 2 2 2 5 2 2 3" xfId="21954" xr:uid="{8B42F0CE-5B81-436D-93FF-933EE5BD8FCB}"/>
    <cellStyle name="Comma 2 2 2 5 2 2 3 2" xfId="35646" xr:uid="{39A5C9F4-7467-4376-8D9E-E63B81C08392}"/>
    <cellStyle name="Comma 2 2 2 5 2 2 3 3" xfId="50530" xr:uid="{1DF44274-94D2-4B42-B593-5849F42DDBDA}"/>
    <cellStyle name="Comma 2 2 2 5 2 2 4" xfId="15110" xr:uid="{7C73F179-F4FC-45C2-9A5E-10ABE496CC9C}"/>
    <cellStyle name="Comma 2 2 2 5 2 2 5" xfId="28800" xr:uid="{134EA5FE-5EC7-4A27-A830-E85A6BD83F2A}"/>
    <cellStyle name="Comma 2 2 2 5 2 2 6" xfId="43684" xr:uid="{A3B0BC36-C38A-43F1-8748-D1E202B389D1}"/>
    <cellStyle name="Comma 2 2 2 5 2 3" xfId="9974" xr:uid="{D980BE00-61BB-4201-9B5D-BE17100C5768}"/>
    <cellStyle name="Comma 2 2 2 5 2 3 2" xfId="23664" xr:uid="{E1451317-44C9-452B-A75C-AE0DD570183B}"/>
    <cellStyle name="Comma 2 2 2 5 2 3 2 2" xfId="37356" xr:uid="{6CF4088F-250F-4966-8E3B-CF5F716C2D3D}"/>
    <cellStyle name="Comma 2 2 2 5 2 3 2 3" xfId="52240" xr:uid="{23D287AD-88A7-400E-916B-A874CE4BFE63}"/>
    <cellStyle name="Comma 2 2 2 5 2 3 3" xfId="16820" xr:uid="{B53B3E27-9447-4F62-884F-4488800CE346}"/>
    <cellStyle name="Comma 2 2 2 5 2 3 4" xfId="30510" xr:uid="{C14FF072-1B42-4162-8534-B9ABE7B88C01}"/>
    <cellStyle name="Comma 2 2 2 5 2 3 5" xfId="45394" xr:uid="{D43B7C17-3A32-46EB-B908-698316437991}"/>
    <cellStyle name="Comma 2 2 2 5 2 4" xfId="20242" xr:uid="{870762F7-9E6C-47E6-A6F1-AC374FBA4150}"/>
    <cellStyle name="Comma 2 2 2 5 2 4 2" xfId="33934" xr:uid="{15F694F4-277D-4CE5-9559-494A98C55B3A}"/>
    <cellStyle name="Comma 2 2 2 5 2 4 3" xfId="48818" xr:uid="{F93988D7-E477-4495-A793-574D5B7FF64C}"/>
    <cellStyle name="Comma 2 2 2 5 2 5" xfId="13398" xr:uid="{BEAB73AD-B10C-4C49-99A4-6E9412049838}"/>
    <cellStyle name="Comma 2 2 2 5 2 6" xfId="27088" xr:uid="{C5FA90FB-73C7-4C7A-A7A5-C99BB31799FE}"/>
    <cellStyle name="Comma 2 2 2 5 2 7" xfId="41972" xr:uid="{B456AC63-712B-4051-B60F-F9067D5CE687}"/>
    <cellStyle name="Comma 2 2 2 5 3" xfId="8263" xr:uid="{20CEAD03-2EE3-4496-B735-9A60CD23DDFD}"/>
    <cellStyle name="Comma 2 2 2 5 3 2" xfId="11685" xr:uid="{393B2180-A2B8-498E-BACA-A438D1338C51}"/>
    <cellStyle name="Comma 2 2 2 5 3 2 2" xfId="25375" xr:uid="{32F81145-476A-48D4-9F96-5FB4DAE5FC95}"/>
    <cellStyle name="Comma 2 2 2 5 3 2 2 2" xfId="39067" xr:uid="{066D3D99-5586-4102-ABF3-38C0D3FE986E}"/>
    <cellStyle name="Comma 2 2 2 5 3 2 2 3" xfId="53951" xr:uid="{EF1CC49F-C482-4A8F-94CB-8DF268AAC7C4}"/>
    <cellStyle name="Comma 2 2 2 5 3 2 3" xfId="18531" xr:uid="{73384830-33CA-4C2B-A2DF-3A6D9B86CECB}"/>
    <cellStyle name="Comma 2 2 2 5 3 2 4" xfId="32221" xr:uid="{1AD4AB05-05C8-4D1B-A9F6-F617334C3A75}"/>
    <cellStyle name="Comma 2 2 2 5 3 2 5" xfId="47105" xr:uid="{BF764502-5625-475B-B707-DE393C39423A}"/>
    <cellStyle name="Comma 2 2 2 5 3 3" xfId="21953" xr:uid="{89B2A268-845E-48B0-BC08-453D59F96D31}"/>
    <cellStyle name="Comma 2 2 2 5 3 3 2" xfId="35645" xr:uid="{AFC32ADC-08D2-4C16-AB91-BFD8A18C20CB}"/>
    <cellStyle name="Comma 2 2 2 5 3 3 3" xfId="50529" xr:uid="{1E8D7194-C90D-4177-BB68-57F4845C63FF}"/>
    <cellStyle name="Comma 2 2 2 5 3 4" xfId="15109" xr:uid="{56C9D86F-442A-4123-96B7-2092453BF965}"/>
    <cellStyle name="Comma 2 2 2 5 3 5" xfId="28799" xr:uid="{D4FE625C-0CC5-4543-8524-F128CDE0D27C}"/>
    <cellStyle name="Comma 2 2 2 5 3 6" xfId="43683" xr:uid="{E224A610-2451-44FD-AE4B-C5C27F0C7D64}"/>
    <cellStyle name="Comma 2 2 2 5 4" xfId="9973" xr:uid="{2B9891C4-48E4-4D77-B2EB-07F7E8628944}"/>
    <cellStyle name="Comma 2 2 2 5 4 2" xfId="23663" xr:uid="{D7057BA3-134A-47DF-906A-DF833E046415}"/>
    <cellStyle name="Comma 2 2 2 5 4 2 2" xfId="37355" xr:uid="{B3BA7251-CDCB-46CD-A9C5-51BDBA350ACD}"/>
    <cellStyle name="Comma 2 2 2 5 4 2 3" xfId="52239" xr:uid="{ABB886BA-3CA4-434F-A744-921858314D78}"/>
    <cellStyle name="Comma 2 2 2 5 4 3" xfId="16819" xr:uid="{12742EF0-9CB0-4B08-B783-A8772E06A498}"/>
    <cellStyle name="Comma 2 2 2 5 4 4" xfId="30509" xr:uid="{D16AE1AC-F19B-40FB-BCA3-96965164549D}"/>
    <cellStyle name="Comma 2 2 2 5 4 5" xfId="45393" xr:uid="{64F731E0-8B0E-4021-A7E1-E1B49EA32688}"/>
    <cellStyle name="Comma 2 2 2 5 5" xfId="20241" xr:uid="{3FC9BBCB-56AE-4945-8971-4B0EE44531D7}"/>
    <cellStyle name="Comma 2 2 2 5 5 2" xfId="33933" xr:uid="{4179710A-4A63-47C0-A6A2-1FC3E5480973}"/>
    <cellStyle name="Comma 2 2 2 5 5 3" xfId="48817" xr:uid="{3521B29B-D849-4F58-A99C-FA83CA29E2EE}"/>
    <cellStyle name="Comma 2 2 2 5 6" xfId="13397" xr:uid="{B7FB2A62-7DE8-47F0-8633-4768D64F650F}"/>
    <cellStyle name="Comma 2 2 2 5 7" xfId="27087" xr:uid="{FE428D37-AF99-4E98-951C-DB9F761A4715}"/>
    <cellStyle name="Comma 2 2 2 5 8" xfId="41971" xr:uid="{623A3235-645D-4C84-A79F-5F951578899B}"/>
    <cellStyle name="Comma 2 2 2 6" xfId="6551" xr:uid="{0942362B-4893-4FC1-89F4-B3216ED0FF31}"/>
    <cellStyle name="Comma 2 2 2 6 2" xfId="8265" xr:uid="{3D4923A5-0615-46F7-B19A-4262DA88F330}"/>
    <cellStyle name="Comma 2 2 2 6 2 2" xfId="11687" xr:uid="{E54174FF-9263-48EE-A82A-A6242EE0ABE4}"/>
    <cellStyle name="Comma 2 2 2 6 2 2 2" xfId="25377" xr:uid="{FA6FE100-B028-4F7D-9E8F-EE4391F11D2B}"/>
    <cellStyle name="Comma 2 2 2 6 2 2 2 2" xfId="39069" xr:uid="{BC982CDF-2E5B-4EE7-B2D6-5EEBB2D52390}"/>
    <cellStyle name="Comma 2 2 2 6 2 2 2 3" xfId="53953" xr:uid="{B0554347-8A2A-4CEE-8B98-B28BE7A61995}"/>
    <cellStyle name="Comma 2 2 2 6 2 2 3" xfId="18533" xr:uid="{A065D39B-6290-453C-A0DE-B67B70881103}"/>
    <cellStyle name="Comma 2 2 2 6 2 2 4" xfId="32223" xr:uid="{A0BDA77D-4E47-463A-B065-7D61D7321FE7}"/>
    <cellStyle name="Comma 2 2 2 6 2 2 5" xfId="47107" xr:uid="{C6A810AA-3552-4B68-AB9A-FA01687FE188}"/>
    <cellStyle name="Comma 2 2 2 6 2 3" xfId="21955" xr:uid="{9B8B6DE4-6BCA-4A16-A537-A197FB85C9BF}"/>
    <cellStyle name="Comma 2 2 2 6 2 3 2" xfId="35647" xr:uid="{43BE6731-0752-4532-8693-17852919A0E6}"/>
    <cellStyle name="Comma 2 2 2 6 2 3 3" xfId="50531" xr:uid="{E5F815EE-60C9-48B1-A2C6-6C03A28717F9}"/>
    <cellStyle name="Comma 2 2 2 6 2 4" xfId="15111" xr:uid="{5F7B8455-5A41-45EB-823F-AE1B66E2E4C7}"/>
    <cellStyle name="Comma 2 2 2 6 2 5" xfId="28801" xr:uid="{5CFEB528-C0F5-43B7-878E-ACACBC639BED}"/>
    <cellStyle name="Comma 2 2 2 6 2 6" xfId="43685" xr:uid="{8E4F276E-0D77-4121-9991-6FED075A7FAC}"/>
    <cellStyle name="Comma 2 2 2 6 3" xfId="9975" xr:uid="{8E262A02-5A24-4748-AFD5-9ADEC691FFB3}"/>
    <cellStyle name="Comma 2 2 2 6 3 2" xfId="23665" xr:uid="{36942668-3F57-44FF-955F-BFC25E38DC96}"/>
    <cellStyle name="Comma 2 2 2 6 3 2 2" xfId="37357" xr:uid="{64BB6FEB-EE58-4AF3-A08D-8CD716BC7F47}"/>
    <cellStyle name="Comma 2 2 2 6 3 2 3" xfId="52241" xr:uid="{06DEDE9C-4955-46EE-A7EB-A4D41F6C9288}"/>
    <cellStyle name="Comma 2 2 2 6 3 3" xfId="16821" xr:uid="{BDC9CE67-06FE-4C29-8720-C68BE337003E}"/>
    <cellStyle name="Comma 2 2 2 6 3 4" xfId="30511" xr:uid="{BFC603F0-6788-482C-86D4-4A544C694E27}"/>
    <cellStyle name="Comma 2 2 2 6 3 5" xfId="45395" xr:uid="{63904C56-0BD5-426D-9987-88980B67829A}"/>
    <cellStyle name="Comma 2 2 2 6 4" xfId="20243" xr:uid="{66D1D337-9885-4122-861B-560B7C028A7D}"/>
    <cellStyle name="Comma 2 2 2 6 4 2" xfId="33935" xr:uid="{4B0161F8-CB03-427D-99F2-9980206038D2}"/>
    <cellStyle name="Comma 2 2 2 6 4 3" xfId="48819" xr:uid="{C0F4C596-46F8-411D-A5C5-017D91850348}"/>
    <cellStyle name="Comma 2 2 2 6 5" xfId="13399" xr:uid="{58AD461D-17CF-4D35-97C2-7CD50CBF1388}"/>
    <cellStyle name="Comma 2 2 2 6 6" xfId="27089" xr:uid="{433908DF-596F-486F-9B0E-4DAC4D61C179}"/>
    <cellStyle name="Comma 2 2 2 6 7" xfId="41973" xr:uid="{7E834C3A-8931-4368-BED1-48875310C7AA}"/>
    <cellStyle name="Comma 2 2 2 7" xfId="6552" xr:uid="{386B1E7B-3043-4F21-AF19-16FC7CC660E6}"/>
    <cellStyle name="Comma 2 2 2 7 2" xfId="8266" xr:uid="{FF285A0C-4060-4DC6-B8C2-52B152E1AAC7}"/>
    <cellStyle name="Comma 2 2 2 7 2 2" xfId="11688" xr:uid="{9B1AA5D7-272B-46DA-BF07-4D62A8EEB547}"/>
    <cellStyle name="Comma 2 2 2 7 2 2 2" xfId="25378" xr:uid="{3C86135B-76F6-4527-95E0-35FFF053A6CC}"/>
    <cellStyle name="Comma 2 2 2 7 2 2 2 2" xfId="39070" xr:uid="{70074ACC-3D32-489C-9046-F983687944E1}"/>
    <cellStyle name="Comma 2 2 2 7 2 2 2 3" xfId="53954" xr:uid="{993C4025-60BD-4BD0-8192-ED17AD81BDB5}"/>
    <cellStyle name="Comma 2 2 2 7 2 2 3" xfId="18534" xr:uid="{97DECAFD-0BEC-4AB8-BD2E-82A1476153CC}"/>
    <cellStyle name="Comma 2 2 2 7 2 2 4" xfId="32224" xr:uid="{73BC7A41-3E14-4346-966A-B9673604C9AF}"/>
    <cellStyle name="Comma 2 2 2 7 2 2 5" xfId="47108" xr:uid="{151AE6D0-6330-4151-8D85-F1A2377E79F5}"/>
    <cellStyle name="Comma 2 2 2 7 2 3" xfId="21956" xr:uid="{9382B0F3-54CA-4882-8F31-7F53E3DF5310}"/>
    <cellStyle name="Comma 2 2 2 7 2 3 2" xfId="35648" xr:uid="{0EF41EAD-F6FF-46F9-AEF7-DD2F94490F5C}"/>
    <cellStyle name="Comma 2 2 2 7 2 3 3" xfId="50532" xr:uid="{51477F03-2B1F-4AFD-92B5-9B6816F8E4CD}"/>
    <cellStyle name="Comma 2 2 2 7 2 4" xfId="15112" xr:uid="{1976058C-8D33-42BE-B46D-D8F1835F3AFA}"/>
    <cellStyle name="Comma 2 2 2 7 2 5" xfId="28802" xr:uid="{C9F63B01-0FD5-43B6-80A8-1E203744023D}"/>
    <cellStyle name="Comma 2 2 2 7 2 6" xfId="43686" xr:uid="{531A86ED-7255-4267-BBD6-6972E146D778}"/>
    <cellStyle name="Comma 2 2 2 7 3" xfId="9976" xr:uid="{FCC5EA65-6F0D-4AF8-BF59-C498D5E947A1}"/>
    <cellStyle name="Comma 2 2 2 7 3 2" xfId="23666" xr:uid="{59A39096-F198-478C-90C4-CDFE5451C49D}"/>
    <cellStyle name="Comma 2 2 2 7 3 2 2" xfId="37358" xr:uid="{C2AE71F5-205C-4759-A720-0C81D6CA2986}"/>
    <cellStyle name="Comma 2 2 2 7 3 2 3" xfId="52242" xr:uid="{C583F4F4-65C9-488C-9CC2-5E6BCE4FD170}"/>
    <cellStyle name="Comma 2 2 2 7 3 3" xfId="16822" xr:uid="{D08913A5-9B92-45E2-BE8D-C689C30B43D2}"/>
    <cellStyle name="Comma 2 2 2 7 3 4" xfId="30512" xr:uid="{34FB2E37-1B00-486E-86E8-1D1137646849}"/>
    <cellStyle name="Comma 2 2 2 7 3 5" xfId="45396" xr:uid="{23A69830-7DB4-43D7-A392-A1203059445A}"/>
    <cellStyle name="Comma 2 2 2 7 4" xfId="20244" xr:uid="{697991EF-7C92-4281-A74D-723E1C422697}"/>
    <cellStyle name="Comma 2 2 2 7 4 2" xfId="33936" xr:uid="{10B2D836-D7CA-4C09-BE3B-796CE81E5C4E}"/>
    <cellStyle name="Comma 2 2 2 7 4 3" xfId="48820" xr:uid="{D110AD81-9077-46C4-ACDF-050781159451}"/>
    <cellStyle name="Comma 2 2 2 7 5" xfId="13400" xr:uid="{005A03EF-779D-4D8B-B060-FD8B2F4CE622}"/>
    <cellStyle name="Comma 2 2 2 7 6" xfId="27090" xr:uid="{B302196B-8C80-473A-B714-A0F8A5D43199}"/>
    <cellStyle name="Comma 2 2 2 7 7" xfId="41974" xr:uid="{C5BCDEB2-7F20-4ED7-B495-9FBCB385F752}"/>
    <cellStyle name="Comma 2 2 2 8" xfId="8237" xr:uid="{A33ABFAF-30D1-45F9-B638-6A35B3679BF9}"/>
    <cellStyle name="Comma 2 2 2 8 2" xfId="11659" xr:uid="{75BB2A7C-B392-4E5B-9265-ED8DB1EA9BAB}"/>
    <cellStyle name="Comma 2 2 2 8 2 2" xfId="25349" xr:uid="{B9A79D83-65C6-453C-A549-B8F164FD9A45}"/>
    <cellStyle name="Comma 2 2 2 8 2 2 2" xfId="39041" xr:uid="{34682CA9-D07E-4F69-91C8-6668DF594BDF}"/>
    <cellStyle name="Comma 2 2 2 8 2 2 3" xfId="53925" xr:uid="{16D0D575-56FF-4DCE-AADB-E636784A1C87}"/>
    <cellStyle name="Comma 2 2 2 8 2 3" xfId="18505" xr:uid="{AC08FC5C-AF80-4A45-91DC-0493B277D388}"/>
    <cellStyle name="Comma 2 2 2 8 2 4" xfId="32195" xr:uid="{079D4073-F26F-4B81-9F63-EF7F60127AEF}"/>
    <cellStyle name="Comma 2 2 2 8 2 5" xfId="47079" xr:uid="{2E028F8D-55D9-4628-9718-3DED3E3F04CB}"/>
    <cellStyle name="Comma 2 2 2 8 3" xfId="21927" xr:uid="{F418AE5B-C605-4888-A3FB-6D0784172387}"/>
    <cellStyle name="Comma 2 2 2 8 3 2" xfId="35619" xr:uid="{03D78382-F7B4-4FC0-ADAA-4BF142B5D3F5}"/>
    <cellStyle name="Comma 2 2 2 8 3 3" xfId="50503" xr:uid="{A75DBA7B-7059-4976-8BAD-8CDE66F4E9A4}"/>
    <cellStyle name="Comma 2 2 2 8 4" xfId="15083" xr:uid="{A8106BAF-0D7D-4629-8CD1-25E447C0F190}"/>
    <cellStyle name="Comma 2 2 2 8 5" xfId="28773" xr:uid="{1FDBA8A0-9807-409E-8F20-104902428C26}"/>
    <cellStyle name="Comma 2 2 2 8 6" xfId="43657" xr:uid="{FD60725E-268A-4F9D-80D1-5196179BDB9E}"/>
    <cellStyle name="Comma 2 2 2 9" xfId="9947" xr:uid="{6FA78F78-4514-426C-843B-B4E046DA803D}"/>
    <cellStyle name="Comma 2 2 2 9 2" xfId="23637" xr:uid="{AA2CAC22-C6D0-4DDE-95EA-CE15366EDA31}"/>
    <cellStyle name="Comma 2 2 2 9 2 2" xfId="37329" xr:uid="{02746E32-E33B-43DA-8E6E-DD7D4E1BA7D3}"/>
    <cellStyle name="Comma 2 2 2 9 2 3" xfId="52213" xr:uid="{239862D7-A161-4CE5-B99D-4FC0DC2A836F}"/>
    <cellStyle name="Comma 2 2 2 9 3" xfId="16793" xr:uid="{7A859C17-9CD4-4F55-8367-9434930A10FD}"/>
    <cellStyle name="Comma 2 2 2 9 4" xfId="30483" xr:uid="{81BDEE90-3FF2-46DB-8E3C-F0C0572BA4C6}"/>
    <cellStyle name="Comma 2 2 2 9 5" xfId="45367" xr:uid="{8B0A7BC9-2650-4E2B-812D-7649C7DEFF73}"/>
    <cellStyle name="Comma 2 2 20" xfId="56281" xr:uid="{6E977407-6639-458F-9DD3-3078AF186CE0}"/>
    <cellStyle name="Comma 2 2 3" xfId="4593" xr:uid="{ADBF4360-B1CD-4533-BE93-E646AB33BBF4}"/>
    <cellStyle name="Comma 2 2 3 10" xfId="13401" xr:uid="{E54BBB9B-16D4-4F6D-A6D6-F5F7C5DD441E}"/>
    <cellStyle name="Comma 2 2 3 10 2" xfId="41362" xr:uid="{470158FB-580A-4E18-849D-02C92F68AD40}"/>
    <cellStyle name="Comma 2 2 3 11" xfId="27091" xr:uid="{E17EB6A7-82A1-4CFE-B3E7-135469378C31}"/>
    <cellStyle name="Comma 2 2 3 12" xfId="41975" xr:uid="{FC5A1C02-4BC5-4B32-8950-AA42D1B35025}"/>
    <cellStyle name="Comma 2 2 3 13" xfId="6553" xr:uid="{EE9788F3-D8F8-49CF-B8F3-13BA7B73801C}"/>
    <cellStyle name="Comma 2 2 3 2" xfId="6554" xr:uid="{B1A5EC22-02A6-4939-AB54-600F12A98114}"/>
    <cellStyle name="Comma 2 2 3 2 10" xfId="41976" xr:uid="{456E5367-2A0F-4327-8EE6-926742A7A1C2}"/>
    <cellStyle name="Comma 2 2 3 2 2" xfId="6555" xr:uid="{D52DE69D-CE17-4BED-BD7B-70E879E777DB}"/>
    <cellStyle name="Comma 2 2 3 2 2 2" xfId="6556" xr:uid="{C7FF06C5-7F2F-4963-B0A0-8EABC06F0FEB}"/>
    <cellStyle name="Comma 2 2 3 2 2 2 2" xfId="8270" xr:uid="{E3381F56-1BDC-4C91-A122-B82BEE951787}"/>
    <cellStyle name="Comma 2 2 3 2 2 2 2 2" xfId="11692" xr:uid="{7E4AE48A-3273-415A-99BE-71DB6090C43E}"/>
    <cellStyle name="Comma 2 2 3 2 2 2 2 2 2" xfId="25382" xr:uid="{2C16B69A-FABF-4AB9-9134-690A373946F9}"/>
    <cellStyle name="Comma 2 2 3 2 2 2 2 2 2 2" xfId="39074" xr:uid="{FA6EB6A8-C1C9-4FA1-9334-308A32B9B193}"/>
    <cellStyle name="Comma 2 2 3 2 2 2 2 2 2 3" xfId="53958" xr:uid="{23EC983B-214A-4493-8EBD-411170D74891}"/>
    <cellStyle name="Comma 2 2 3 2 2 2 2 2 3" xfId="18538" xr:uid="{77F65693-AB95-4F9D-872F-49BBE0241B96}"/>
    <cellStyle name="Comma 2 2 3 2 2 2 2 2 4" xfId="32228" xr:uid="{D140970E-8CA4-4AAC-AB96-CAC5C0C32405}"/>
    <cellStyle name="Comma 2 2 3 2 2 2 2 2 5" xfId="47112" xr:uid="{7F60A62E-0184-417A-96C9-E8642CA57C82}"/>
    <cellStyle name="Comma 2 2 3 2 2 2 2 3" xfId="21960" xr:uid="{84F19D8F-6230-4FC1-8ED7-370E15111FCD}"/>
    <cellStyle name="Comma 2 2 3 2 2 2 2 3 2" xfId="35652" xr:uid="{F1568392-B65B-466F-B897-C3BAFF294A14}"/>
    <cellStyle name="Comma 2 2 3 2 2 2 2 3 3" xfId="50536" xr:uid="{134BDFAC-48EC-4B45-A8E7-1AE2458EBDEF}"/>
    <cellStyle name="Comma 2 2 3 2 2 2 2 4" xfId="15116" xr:uid="{279EE3C5-7AF1-440B-8A92-9DB2704268C5}"/>
    <cellStyle name="Comma 2 2 3 2 2 2 2 5" xfId="28806" xr:uid="{029C74FE-7B7B-4DD5-8A22-68ED69B1EE7C}"/>
    <cellStyle name="Comma 2 2 3 2 2 2 2 6" xfId="43690" xr:uid="{EC0B6CA5-DD0D-47AD-B9BC-AE54D4584FDA}"/>
    <cellStyle name="Comma 2 2 3 2 2 2 3" xfId="9980" xr:uid="{477C9D0B-2F6B-4F6A-AD02-F46D231D84F2}"/>
    <cellStyle name="Comma 2 2 3 2 2 2 3 2" xfId="23670" xr:uid="{2ACED121-F2E8-4BED-BA3A-2629F294193B}"/>
    <cellStyle name="Comma 2 2 3 2 2 2 3 2 2" xfId="37362" xr:uid="{505C119A-F88A-47C5-9C0F-1DF1F68A98DB}"/>
    <cellStyle name="Comma 2 2 3 2 2 2 3 2 3" xfId="52246" xr:uid="{FF917230-6360-4800-8C98-50534BF06FA8}"/>
    <cellStyle name="Comma 2 2 3 2 2 2 3 3" xfId="16826" xr:uid="{328D3731-6971-4626-8A8C-B91224F27F61}"/>
    <cellStyle name="Comma 2 2 3 2 2 2 3 4" xfId="30516" xr:uid="{514F6F60-64B8-483C-BE76-CCFAFE284D3E}"/>
    <cellStyle name="Comma 2 2 3 2 2 2 3 5" xfId="45400" xr:uid="{881660F0-4230-4540-8FB5-D08267B9416B}"/>
    <cellStyle name="Comma 2 2 3 2 2 2 4" xfId="20248" xr:uid="{992B1D20-A032-44C8-82DD-0C350F09B246}"/>
    <cellStyle name="Comma 2 2 3 2 2 2 4 2" xfId="33940" xr:uid="{82AD69F3-373B-43D3-9EB9-6BFE42531392}"/>
    <cellStyle name="Comma 2 2 3 2 2 2 4 3" xfId="48824" xr:uid="{CCF303CA-317D-453B-9B5D-3574F9050941}"/>
    <cellStyle name="Comma 2 2 3 2 2 2 5" xfId="13404" xr:uid="{E59EF665-98CD-4289-9FD0-87AAF78FEC2F}"/>
    <cellStyle name="Comma 2 2 3 2 2 2 6" xfId="27094" xr:uid="{1EEAE1D1-5220-4D63-BF83-BF880152DB75}"/>
    <cellStyle name="Comma 2 2 3 2 2 2 7" xfId="41978" xr:uid="{F1B25E7A-2348-4D5E-83DA-1AE39A341213}"/>
    <cellStyle name="Comma 2 2 3 2 2 3" xfId="8269" xr:uid="{1CA9C881-5675-44AA-83BC-23A1133E6363}"/>
    <cellStyle name="Comma 2 2 3 2 2 3 2" xfId="11691" xr:uid="{BFB2C162-426C-4D5E-B7B3-430A70B5FF8E}"/>
    <cellStyle name="Comma 2 2 3 2 2 3 2 2" xfId="25381" xr:uid="{CEEB3B74-4BC4-4E83-B2BC-E9892CB17035}"/>
    <cellStyle name="Comma 2 2 3 2 2 3 2 2 2" xfId="39073" xr:uid="{5326CB54-5D6E-4D5E-A45E-C318A63C4BF8}"/>
    <cellStyle name="Comma 2 2 3 2 2 3 2 2 3" xfId="53957" xr:uid="{577FE236-1A0B-41BF-AB88-48B239350F54}"/>
    <cellStyle name="Comma 2 2 3 2 2 3 2 3" xfId="18537" xr:uid="{DE76967D-9E2A-48DD-BC85-79A2DC01D6C4}"/>
    <cellStyle name="Comma 2 2 3 2 2 3 2 4" xfId="32227" xr:uid="{6B9FD47F-AD91-4523-9B78-0445A4213F5E}"/>
    <cellStyle name="Comma 2 2 3 2 2 3 2 5" xfId="47111" xr:uid="{24FE32A1-2FBE-4A41-B11C-F72D0187C29D}"/>
    <cellStyle name="Comma 2 2 3 2 2 3 3" xfId="21959" xr:uid="{DF827516-4630-4C5D-B4EF-232B9D833580}"/>
    <cellStyle name="Comma 2 2 3 2 2 3 3 2" xfId="35651" xr:uid="{CF39020F-AAC6-4D0C-B1C6-48012D780006}"/>
    <cellStyle name="Comma 2 2 3 2 2 3 3 3" xfId="50535" xr:uid="{0E26777F-435A-4A12-A764-7B8DD5AFBDD3}"/>
    <cellStyle name="Comma 2 2 3 2 2 3 4" xfId="15115" xr:uid="{91C744AB-6CBA-4C58-9889-0038733D6F0D}"/>
    <cellStyle name="Comma 2 2 3 2 2 3 5" xfId="28805" xr:uid="{830345D9-0382-4A73-A054-251121EEFFAB}"/>
    <cellStyle name="Comma 2 2 3 2 2 3 6" xfId="43689" xr:uid="{5EFB0901-3A54-48A4-B6AD-25B68ABBD956}"/>
    <cellStyle name="Comma 2 2 3 2 2 4" xfId="9979" xr:uid="{CC95FE63-F76E-4D40-AFC9-E25AE04F8FA9}"/>
    <cellStyle name="Comma 2 2 3 2 2 4 2" xfId="23669" xr:uid="{0D16A511-10D9-4134-8ADD-CAF28CCA4875}"/>
    <cellStyle name="Comma 2 2 3 2 2 4 2 2" xfId="37361" xr:uid="{960B26F5-8F69-4899-9850-00CE12493513}"/>
    <cellStyle name="Comma 2 2 3 2 2 4 2 3" xfId="52245" xr:uid="{405B28C0-7606-442E-869B-007A6FCE7E93}"/>
    <cellStyle name="Comma 2 2 3 2 2 4 3" xfId="16825" xr:uid="{53595E80-2558-44B4-8F21-265F8545F9D5}"/>
    <cellStyle name="Comma 2 2 3 2 2 4 4" xfId="30515" xr:uid="{273B2556-CC12-44FA-A888-59DB7EFD8475}"/>
    <cellStyle name="Comma 2 2 3 2 2 4 5" xfId="45399" xr:uid="{FA7DAFD8-18E0-47AA-B46C-6C7C79D60670}"/>
    <cellStyle name="Comma 2 2 3 2 2 5" xfId="20247" xr:uid="{0BB99F7E-D221-4126-A0EF-A375EC90BBDB}"/>
    <cellStyle name="Comma 2 2 3 2 2 5 2" xfId="33939" xr:uid="{9E9DEC8B-79E6-48E4-9767-096B9F12325C}"/>
    <cellStyle name="Comma 2 2 3 2 2 5 3" xfId="48823" xr:uid="{C6513911-6101-4B60-A058-E9956540B08D}"/>
    <cellStyle name="Comma 2 2 3 2 2 6" xfId="13403" xr:uid="{06F00D5F-A0FA-4D7A-BD5C-6EDD4537B7A6}"/>
    <cellStyle name="Comma 2 2 3 2 2 7" xfId="27093" xr:uid="{0D3E06A1-B796-459D-9264-62929058C5EA}"/>
    <cellStyle name="Comma 2 2 3 2 2 8" xfId="41977" xr:uid="{1CF6FD0D-8249-4D26-92F1-F27C02537703}"/>
    <cellStyle name="Comma 2 2 3 2 3" xfId="6557" xr:uid="{84753F96-17FD-4B11-8D45-7E46E3C33DC2}"/>
    <cellStyle name="Comma 2 2 3 2 3 2" xfId="8271" xr:uid="{637A02EE-1BEF-4FE5-B6CC-F2077829EA98}"/>
    <cellStyle name="Comma 2 2 3 2 3 2 2" xfId="11693" xr:uid="{ACB3BBEA-3623-4BAC-9A86-997AC9A75556}"/>
    <cellStyle name="Comma 2 2 3 2 3 2 2 2" xfId="25383" xr:uid="{6D0F9263-5E6D-4DA4-9197-4E4E0D736C8F}"/>
    <cellStyle name="Comma 2 2 3 2 3 2 2 2 2" xfId="39075" xr:uid="{30311203-887D-46FF-AC4E-63825EA7097B}"/>
    <cellStyle name="Comma 2 2 3 2 3 2 2 2 3" xfId="53959" xr:uid="{4B84E99A-C112-4E74-AB41-BF053E187061}"/>
    <cellStyle name="Comma 2 2 3 2 3 2 2 3" xfId="18539" xr:uid="{B046EA9B-D3D1-4849-A98A-58D39908AD9B}"/>
    <cellStyle name="Comma 2 2 3 2 3 2 2 4" xfId="32229" xr:uid="{990A7D8F-6A08-4617-AD51-BCE7D3290FB2}"/>
    <cellStyle name="Comma 2 2 3 2 3 2 2 5" xfId="47113" xr:uid="{EC4BAA5E-E7AF-41A7-BC78-03A6F0DC97B4}"/>
    <cellStyle name="Comma 2 2 3 2 3 2 3" xfId="21961" xr:uid="{ECD017B9-8892-44D2-BEBC-942F675C0200}"/>
    <cellStyle name="Comma 2 2 3 2 3 2 3 2" xfId="35653" xr:uid="{3E7F42C1-A9F4-4F78-AEF8-69736FE80F36}"/>
    <cellStyle name="Comma 2 2 3 2 3 2 3 3" xfId="50537" xr:uid="{4987D44D-39B6-4C39-9D32-0ACF6789F546}"/>
    <cellStyle name="Comma 2 2 3 2 3 2 4" xfId="15117" xr:uid="{8E839CD8-FE99-477B-84CF-96C56C219C9F}"/>
    <cellStyle name="Comma 2 2 3 2 3 2 5" xfId="28807" xr:uid="{E6B230C8-B657-49B0-AD0D-F81EA7930FC0}"/>
    <cellStyle name="Comma 2 2 3 2 3 2 6" xfId="43691" xr:uid="{6EE4D8A0-CBAF-414B-87CD-B9FFCF6D3323}"/>
    <cellStyle name="Comma 2 2 3 2 3 3" xfId="9981" xr:uid="{C5793537-5C5C-4D34-80CE-DD4B623685CE}"/>
    <cellStyle name="Comma 2 2 3 2 3 3 2" xfId="23671" xr:uid="{E5B18AEA-40D2-438C-A268-FFC7C956F936}"/>
    <cellStyle name="Comma 2 2 3 2 3 3 2 2" xfId="37363" xr:uid="{99F7927D-E433-4849-AA43-AB135051A452}"/>
    <cellStyle name="Comma 2 2 3 2 3 3 2 3" xfId="52247" xr:uid="{77FEC0CB-C0EA-41A9-9AE5-3440D63B8816}"/>
    <cellStyle name="Comma 2 2 3 2 3 3 3" xfId="16827" xr:uid="{8FC9418C-1225-408A-B00E-5BC68E07D03A}"/>
    <cellStyle name="Comma 2 2 3 2 3 3 4" xfId="30517" xr:uid="{88B51C26-8400-4661-AD2E-7502C7278F61}"/>
    <cellStyle name="Comma 2 2 3 2 3 3 5" xfId="45401" xr:uid="{54290191-BB96-4955-BE24-82D46CF1ACD7}"/>
    <cellStyle name="Comma 2 2 3 2 3 4" xfId="20249" xr:uid="{FF18ED5E-996B-4DC8-818B-2F6CE7B52BE8}"/>
    <cellStyle name="Comma 2 2 3 2 3 4 2" xfId="33941" xr:uid="{80BCA275-1C4A-47E4-B9BA-26F60A604F49}"/>
    <cellStyle name="Comma 2 2 3 2 3 4 3" xfId="48825" xr:uid="{7CB0C0B4-2224-4475-A091-38ECC17CB00A}"/>
    <cellStyle name="Comma 2 2 3 2 3 5" xfId="13405" xr:uid="{9B71CEAF-5510-48B5-9025-85069E09E846}"/>
    <cellStyle name="Comma 2 2 3 2 3 6" xfId="27095" xr:uid="{5E9EEBE0-34DF-420C-91CC-95058B2AF95E}"/>
    <cellStyle name="Comma 2 2 3 2 3 7" xfId="41979" xr:uid="{87D8B28E-CE48-473B-AF74-6B35FD568BB4}"/>
    <cellStyle name="Comma 2 2 3 2 4" xfId="6558" xr:uid="{F08E35E5-5BDF-485C-B8EA-340B1F5D63B8}"/>
    <cellStyle name="Comma 2 2 3 2 4 2" xfId="8272" xr:uid="{2FFFC6F4-1211-47A0-984A-AB2EBC537BD7}"/>
    <cellStyle name="Comma 2 2 3 2 4 2 2" xfId="11694" xr:uid="{5FDB54B3-3FB8-491F-BBC6-E53AD4A42D95}"/>
    <cellStyle name="Comma 2 2 3 2 4 2 2 2" xfId="25384" xr:uid="{2A519A0D-696C-40BF-BA97-36C7A8E66C91}"/>
    <cellStyle name="Comma 2 2 3 2 4 2 2 2 2" xfId="39076" xr:uid="{6331362D-E2EB-4B01-B365-09331A312563}"/>
    <cellStyle name="Comma 2 2 3 2 4 2 2 2 3" xfId="53960" xr:uid="{D3DDAF7F-B1C6-4C4C-8710-D29AA21DD88F}"/>
    <cellStyle name="Comma 2 2 3 2 4 2 2 3" xfId="18540" xr:uid="{32CEFEA1-FFC2-4613-9A02-599F90AB7C3A}"/>
    <cellStyle name="Comma 2 2 3 2 4 2 2 4" xfId="32230" xr:uid="{1B291623-5F39-4E60-B63D-68D3CA95E1E2}"/>
    <cellStyle name="Comma 2 2 3 2 4 2 2 5" xfId="47114" xr:uid="{F0E9357C-E28E-4ACA-85B0-3101739AF540}"/>
    <cellStyle name="Comma 2 2 3 2 4 2 3" xfId="21962" xr:uid="{0AC6FF28-3399-4BB5-B844-9A6993D90D9B}"/>
    <cellStyle name="Comma 2 2 3 2 4 2 3 2" xfId="35654" xr:uid="{063659F7-C2E3-43FB-B337-78466A0326D9}"/>
    <cellStyle name="Comma 2 2 3 2 4 2 3 3" xfId="50538" xr:uid="{E9B6EE34-B7E9-4DD0-B499-132593B29EE6}"/>
    <cellStyle name="Comma 2 2 3 2 4 2 4" xfId="15118" xr:uid="{43BE9DF0-90A2-4219-8036-75D3FEA03EA6}"/>
    <cellStyle name="Comma 2 2 3 2 4 2 5" xfId="28808" xr:uid="{AC226C93-BD4B-4D05-9401-8D88E0805A1F}"/>
    <cellStyle name="Comma 2 2 3 2 4 2 6" xfId="43692" xr:uid="{79A5DD12-9F51-4A5D-9BB7-4198E7FF2BF5}"/>
    <cellStyle name="Comma 2 2 3 2 4 3" xfId="9982" xr:uid="{45A7D753-4B7C-4844-8ADC-5925B7AEE3EA}"/>
    <cellStyle name="Comma 2 2 3 2 4 3 2" xfId="23672" xr:uid="{99662D31-B05B-4DB4-A5D9-E9A7D07EF952}"/>
    <cellStyle name="Comma 2 2 3 2 4 3 2 2" xfId="37364" xr:uid="{FB86FB36-F79E-4243-8EAB-D2075EC1DC63}"/>
    <cellStyle name="Comma 2 2 3 2 4 3 2 3" xfId="52248" xr:uid="{4AC0A143-5FD3-4EDF-8A8A-BB409A620D42}"/>
    <cellStyle name="Comma 2 2 3 2 4 3 3" xfId="16828" xr:uid="{6A678A9B-3166-41A3-96FD-E68EA9CA5E3E}"/>
    <cellStyle name="Comma 2 2 3 2 4 3 4" xfId="30518" xr:uid="{BE07B7A4-DC2E-48E5-A853-858680FFC825}"/>
    <cellStyle name="Comma 2 2 3 2 4 3 5" xfId="45402" xr:uid="{BE4EF83B-6CE0-4E70-BB73-A1BAC2208B44}"/>
    <cellStyle name="Comma 2 2 3 2 4 4" xfId="20250" xr:uid="{914A02F3-77F0-4F78-A3AC-8A3B5D1AF808}"/>
    <cellStyle name="Comma 2 2 3 2 4 4 2" xfId="33942" xr:uid="{EA2FEE74-5EBE-4BC5-8514-09496DCDDBF7}"/>
    <cellStyle name="Comma 2 2 3 2 4 4 3" xfId="48826" xr:uid="{D8CBF1A9-BECA-490C-BBEB-6F0487385B24}"/>
    <cellStyle name="Comma 2 2 3 2 4 5" xfId="13406" xr:uid="{FC54CE93-179A-4115-B52E-F1A92DFEA85D}"/>
    <cellStyle name="Comma 2 2 3 2 4 6" xfId="27096" xr:uid="{4B5EB771-7B5D-4D99-97DA-B5B532F76B83}"/>
    <cellStyle name="Comma 2 2 3 2 4 7" xfId="41980" xr:uid="{87F8B220-4EEA-4D4F-AF38-04675F66E732}"/>
    <cellStyle name="Comma 2 2 3 2 5" xfId="8268" xr:uid="{E0F07795-DDF6-4D56-9575-D7970E4FA7E3}"/>
    <cellStyle name="Comma 2 2 3 2 5 2" xfId="11690" xr:uid="{5D7B51E3-1776-45F4-A4BE-2D7FF9BD1F81}"/>
    <cellStyle name="Comma 2 2 3 2 5 2 2" xfId="25380" xr:uid="{6844CE31-CFE0-41D3-A23B-0397C29A4CAC}"/>
    <cellStyle name="Comma 2 2 3 2 5 2 2 2" xfId="39072" xr:uid="{868AFD42-29E9-450E-A10C-5CFE32A84BA9}"/>
    <cellStyle name="Comma 2 2 3 2 5 2 2 3" xfId="53956" xr:uid="{DD96B8D2-28E3-4CF7-8176-BD0CD612BDE7}"/>
    <cellStyle name="Comma 2 2 3 2 5 2 3" xfId="18536" xr:uid="{0176A654-5548-4642-9A82-DAC21F742BE6}"/>
    <cellStyle name="Comma 2 2 3 2 5 2 4" xfId="32226" xr:uid="{3A3FC6EC-86D9-40E9-8B84-B9E7F42208B2}"/>
    <cellStyle name="Comma 2 2 3 2 5 2 5" xfId="47110" xr:uid="{AF96C01D-6306-46D2-BAFC-97706154986D}"/>
    <cellStyle name="Comma 2 2 3 2 5 3" xfId="21958" xr:uid="{E5C61A0A-4A40-4E7B-97AF-FEE87CC5C9D3}"/>
    <cellStyle name="Comma 2 2 3 2 5 3 2" xfId="35650" xr:uid="{F77C5A02-ED23-465C-8CEE-D990EBFBC505}"/>
    <cellStyle name="Comma 2 2 3 2 5 3 3" xfId="50534" xr:uid="{176E334B-D0F1-476F-957E-E393BAA5B7E3}"/>
    <cellStyle name="Comma 2 2 3 2 5 4" xfId="15114" xr:uid="{C80B36FC-E87B-4C51-BB4B-D968D3843961}"/>
    <cellStyle name="Comma 2 2 3 2 5 5" xfId="28804" xr:uid="{14ED5803-052E-49DE-A987-04813E4ACDB7}"/>
    <cellStyle name="Comma 2 2 3 2 5 6" xfId="43688" xr:uid="{9E477F43-05D6-443B-9473-94B03F192892}"/>
    <cellStyle name="Comma 2 2 3 2 6" xfId="9978" xr:uid="{727A9BAA-F855-40FF-8E83-3AA5EE67E8B9}"/>
    <cellStyle name="Comma 2 2 3 2 6 2" xfId="23668" xr:uid="{2D8B6D36-C947-4D3D-8596-112DDD25F2C3}"/>
    <cellStyle name="Comma 2 2 3 2 6 2 2" xfId="37360" xr:uid="{41419A9D-A3E6-4639-BD8D-F8FA8F07B63E}"/>
    <cellStyle name="Comma 2 2 3 2 6 2 3" xfId="52244" xr:uid="{59410C10-9EB3-4FB3-A8C6-C415E588938B}"/>
    <cellStyle name="Comma 2 2 3 2 6 3" xfId="16824" xr:uid="{9BA9ED9F-D3A2-4BB1-B976-0AC26E91406C}"/>
    <cellStyle name="Comma 2 2 3 2 6 4" xfId="30514" xr:uid="{54A2C4FA-4726-4B63-8B27-BFAE6F255CB0}"/>
    <cellStyle name="Comma 2 2 3 2 6 5" xfId="45398" xr:uid="{E37C16AD-361B-4EB3-9667-14F06E1BE546}"/>
    <cellStyle name="Comma 2 2 3 2 7" xfId="20246" xr:uid="{C3D2F8D0-000A-4C94-BD80-ED2DA6A66B6E}"/>
    <cellStyle name="Comma 2 2 3 2 7 2" xfId="33938" xr:uid="{DA35AC27-CD93-42CD-9C03-74C621849BA2}"/>
    <cellStyle name="Comma 2 2 3 2 7 3" xfId="48822" xr:uid="{DC8B969E-7BCB-457C-9B79-8CF4C992E307}"/>
    <cellStyle name="Comma 2 2 3 2 8" xfId="13402" xr:uid="{69BC2EEC-367D-47E6-9865-9ACA32D6E8BC}"/>
    <cellStyle name="Comma 2 2 3 2 9" xfId="27092" xr:uid="{B16C6B9B-F478-4B6F-9BF5-93DC4AD811A3}"/>
    <cellStyle name="Comma 2 2 3 3" xfId="6559" xr:uid="{969B668A-7D8E-44DB-881D-83D91758C91D}"/>
    <cellStyle name="Comma 2 2 3 3 10" xfId="41981" xr:uid="{7C592E84-5A4F-47E0-8000-999F1AA953C2}"/>
    <cellStyle name="Comma 2 2 3 3 2" xfId="6560" xr:uid="{274FF48A-8B44-46D4-B259-3100D8D8217B}"/>
    <cellStyle name="Comma 2 2 3 3 2 2" xfId="6561" xr:uid="{1C463C3C-4B52-4B65-99FB-721311ABBECD}"/>
    <cellStyle name="Comma 2 2 3 3 2 2 2" xfId="8275" xr:uid="{D458EAB1-2A45-4EBE-AAC2-B858C7099783}"/>
    <cellStyle name="Comma 2 2 3 3 2 2 2 2" xfId="11697" xr:uid="{29D3C098-FA76-42B8-9A9E-A0D4C0A3AEFC}"/>
    <cellStyle name="Comma 2 2 3 3 2 2 2 2 2" xfId="25387" xr:uid="{2BEF2A93-E4BB-4B33-8205-012650237F0F}"/>
    <cellStyle name="Comma 2 2 3 3 2 2 2 2 2 2" xfId="39079" xr:uid="{F9799390-B569-459A-AE57-F5E0C9F519C9}"/>
    <cellStyle name="Comma 2 2 3 3 2 2 2 2 2 3" xfId="53963" xr:uid="{198922E1-C719-4285-AD82-CF00F529435B}"/>
    <cellStyle name="Comma 2 2 3 3 2 2 2 2 3" xfId="18543" xr:uid="{98C8DE09-AFF8-43FA-94DD-5959302315A5}"/>
    <cellStyle name="Comma 2 2 3 3 2 2 2 2 4" xfId="32233" xr:uid="{0A205D97-3DDE-47EF-9F47-B9A97ABEE6DC}"/>
    <cellStyle name="Comma 2 2 3 3 2 2 2 2 5" xfId="47117" xr:uid="{3044CF01-B17E-4D32-A203-040556EB7F75}"/>
    <cellStyle name="Comma 2 2 3 3 2 2 2 3" xfId="21965" xr:uid="{8CFBEDE3-6A70-430E-8E95-DA27C352655C}"/>
    <cellStyle name="Comma 2 2 3 3 2 2 2 3 2" xfId="35657" xr:uid="{8885C6F7-AFF6-4588-B2B8-B9091C0EF7E6}"/>
    <cellStyle name="Comma 2 2 3 3 2 2 2 3 3" xfId="50541" xr:uid="{2F107711-DF4A-4D7C-A1DA-51241E0399D2}"/>
    <cellStyle name="Comma 2 2 3 3 2 2 2 4" xfId="15121" xr:uid="{F242A005-3790-42FE-A82D-C02EF7C07BA2}"/>
    <cellStyle name="Comma 2 2 3 3 2 2 2 5" xfId="28811" xr:uid="{77F07A7E-C05F-4ED1-9DC5-CC51377AE762}"/>
    <cellStyle name="Comma 2 2 3 3 2 2 2 6" xfId="43695" xr:uid="{EA357156-6C29-4745-BBE4-EADF9AA67A90}"/>
    <cellStyle name="Comma 2 2 3 3 2 2 3" xfId="9985" xr:uid="{9646551A-A212-4CAB-A030-0CFB1A79F57C}"/>
    <cellStyle name="Comma 2 2 3 3 2 2 3 2" xfId="23675" xr:uid="{952600AE-D871-48D5-8C0A-EB554B3E978E}"/>
    <cellStyle name="Comma 2 2 3 3 2 2 3 2 2" xfId="37367" xr:uid="{8947E0B0-5A67-4C5A-9871-69BD9577B980}"/>
    <cellStyle name="Comma 2 2 3 3 2 2 3 2 3" xfId="52251" xr:uid="{021AB95C-E986-4FCC-9FBC-E829F0AE20DC}"/>
    <cellStyle name="Comma 2 2 3 3 2 2 3 3" xfId="16831" xr:uid="{0663C5FA-0ACF-49AA-BE0C-BD50B321E760}"/>
    <cellStyle name="Comma 2 2 3 3 2 2 3 4" xfId="30521" xr:uid="{38B717CC-E94E-4A8A-8952-C26077B1B9E7}"/>
    <cellStyle name="Comma 2 2 3 3 2 2 3 5" xfId="45405" xr:uid="{1D87A0C0-79A7-4F45-A124-48774A488BC7}"/>
    <cellStyle name="Comma 2 2 3 3 2 2 4" xfId="20253" xr:uid="{964ED905-CBB7-4466-B88E-80E87C8BC3EA}"/>
    <cellStyle name="Comma 2 2 3 3 2 2 4 2" xfId="33945" xr:uid="{71840741-0EE2-492F-9D36-C97D9EBA9C37}"/>
    <cellStyle name="Comma 2 2 3 3 2 2 4 3" xfId="48829" xr:uid="{5898835D-F308-4D81-9ECC-8E0E7A17276A}"/>
    <cellStyle name="Comma 2 2 3 3 2 2 5" xfId="13409" xr:uid="{EE1F453F-301F-421C-AE64-77FBEC43C98D}"/>
    <cellStyle name="Comma 2 2 3 3 2 2 6" xfId="27099" xr:uid="{70A3EB5E-F39D-4C35-92E8-7D437AC288F3}"/>
    <cellStyle name="Comma 2 2 3 3 2 2 7" xfId="41983" xr:uid="{E0EF27D2-DE0E-4ABA-96A4-B8E33B87176B}"/>
    <cellStyle name="Comma 2 2 3 3 2 3" xfId="8274" xr:uid="{453C6B29-F53A-44C1-9ABE-FCAEE79EC8B9}"/>
    <cellStyle name="Comma 2 2 3 3 2 3 2" xfId="11696" xr:uid="{495218D8-FDFD-4193-8E99-7C37DD1CE732}"/>
    <cellStyle name="Comma 2 2 3 3 2 3 2 2" xfId="25386" xr:uid="{5EF0DB47-5AE1-4FE8-B160-5A69E4785172}"/>
    <cellStyle name="Comma 2 2 3 3 2 3 2 2 2" xfId="39078" xr:uid="{E4A2669A-DDF2-4B19-8B17-CF2CAED88647}"/>
    <cellStyle name="Comma 2 2 3 3 2 3 2 2 3" xfId="53962" xr:uid="{DC2320B4-F986-4D23-96CB-A6A49FFB6076}"/>
    <cellStyle name="Comma 2 2 3 3 2 3 2 3" xfId="18542" xr:uid="{61834958-11E1-49AB-8D4B-907569462D88}"/>
    <cellStyle name="Comma 2 2 3 3 2 3 2 4" xfId="32232" xr:uid="{052D3D99-D9DE-4AA8-B51D-E77254049856}"/>
    <cellStyle name="Comma 2 2 3 3 2 3 2 5" xfId="47116" xr:uid="{E89D440C-6B35-4854-87DF-9E611AA352F7}"/>
    <cellStyle name="Comma 2 2 3 3 2 3 3" xfId="21964" xr:uid="{0D0B9DAB-331B-4E5E-8273-6B0AF7B19580}"/>
    <cellStyle name="Comma 2 2 3 3 2 3 3 2" xfId="35656" xr:uid="{4281E07A-3AAD-4082-9132-3808F90EA1E3}"/>
    <cellStyle name="Comma 2 2 3 3 2 3 3 3" xfId="50540" xr:uid="{E00D3A54-290B-4E68-BC88-FCF10472E144}"/>
    <cellStyle name="Comma 2 2 3 3 2 3 4" xfId="15120" xr:uid="{D9116C5E-4F39-4634-9F28-61F0F563CD36}"/>
    <cellStyle name="Comma 2 2 3 3 2 3 5" xfId="28810" xr:uid="{F20BFFE4-8B50-49DA-B255-251F8C1230C6}"/>
    <cellStyle name="Comma 2 2 3 3 2 3 6" xfId="43694" xr:uid="{D39A488C-C2B9-4D8C-BB06-0AC08163310E}"/>
    <cellStyle name="Comma 2 2 3 3 2 4" xfId="9984" xr:uid="{8A3E9C08-4101-4D63-AF60-6D280C7065D9}"/>
    <cellStyle name="Comma 2 2 3 3 2 4 2" xfId="23674" xr:uid="{A097CCA0-6891-476C-8404-184CA86BC624}"/>
    <cellStyle name="Comma 2 2 3 3 2 4 2 2" xfId="37366" xr:uid="{78CF0EBB-EDE2-4B90-AC19-632A6B42553D}"/>
    <cellStyle name="Comma 2 2 3 3 2 4 2 3" xfId="52250" xr:uid="{3024FE2C-B4D5-4CB2-A7A7-140520DA311C}"/>
    <cellStyle name="Comma 2 2 3 3 2 4 3" xfId="16830" xr:uid="{E7F757B8-14E3-4061-B6D0-09E903E0AEB8}"/>
    <cellStyle name="Comma 2 2 3 3 2 4 4" xfId="30520" xr:uid="{74B5B3E7-194C-4AB2-BD29-630D6529BC24}"/>
    <cellStyle name="Comma 2 2 3 3 2 4 5" xfId="45404" xr:uid="{4778263E-90E0-419F-87CA-205D1ED957F1}"/>
    <cellStyle name="Comma 2 2 3 3 2 5" xfId="20252" xr:uid="{A0D3F1FD-C75B-4D5F-BA2F-C826444AA8B6}"/>
    <cellStyle name="Comma 2 2 3 3 2 5 2" xfId="33944" xr:uid="{9394A90C-0F7A-462E-B6E8-96107B279654}"/>
    <cellStyle name="Comma 2 2 3 3 2 5 3" xfId="48828" xr:uid="{4BDF3AAC-E53A-4CCC-9B33-017A3B1889BC}"/>
    <cellStyle name="Comma 2 2 3 3 2 6" xfId="13408" xr:uid="{E5A45444-9CE0-4060-8041-7F2C0F2F1C83}"/>
    <cellStyle name="Comma 2 2 3 3 2 7" xfId="27098" xr:uid="{917E9DB8-F1E2-4A46-9EC0-7EAF8E6E35B0}"/>
    <cellStyle name="Comma 2 2 3 3 2 8" xfId="41982" xr:uid="{10DCBA1E-A496-48E3-88FA-B04CF26E58F7}"/>
    <cellStyle name="Comma 2 2 3 3 3" xfId="6562" xr:uid="{150D1A46-CACE-46ED-91F3-8CB3C1145701}"/>
    <cellStyle name="Comma 2 2 3 3 3 2" xfId="8276" xr:uid="{DEE48CD1-38D3-4A02-A6DF-2170AE4A0A39}"/>
    <cellStyle name="Comma 2 2 3 3 3 2 2" xfId="11698" xr:uid="{B210F3EC-5CB9-4983-A724-800B77373E15}"/>
    <cellStyle name="Comma 2 2 3 3 3 2 2 2" xfId="25388" xr:uid="{3BED940B-4A1A-43BE-AE13-672A26E47E61}"/>
    <cellStyle name="Comma 2 2 3 3 3 2 2 2 2" xfId="39080" xr:uid="{17571692-DABA-4940-905C-44838815B541}"/>
    <cellStyle name="Comma 2 2 3 3 3 2 2 2 3" xfId="53964" xr:uid="{D5B8BD78-B119-4AEE-9026-B2CF57F658CF}"/>
    <cellStyle name="Comma 2 2 3 3 3 2 2 3" xfId="18544" xr:uid="{AC888D9F-ABEF-478F-9063-200CBB7F53BA}"/>
    <cellStyle name="Comma 2 2 3 3 3 2 2 4" xfId="32234" xr:uid="{BA6E2D2B-E610-465D-85E0-DDA4555FDB3C}"/>
    <cellStyle name="Comma 2 2 3 3 3 2 2 5" xfId="47118" xr:uid="{5B9085B9-BA10-45A2-8F47-C8C72FE801BA}"/>
    <cellStyle name="Comma 2 2 3 3 3 2 3" xfId="21966" xr:uid="{7AE567CE-2B8D-4869-9C2F-69491ABF8D1E}"/>
    <cellStyle name="Comma 2 2 3 3 3 2 3 2" xfId="35658" xr:uid="{4E0F77D8-6B7E-4A31-BDB3-9373641CC27C}"/>
    <cellStyle name="Comma 2 2 3 3 3 2 3 3" xfId="50542" xr:uid="{A3866D4D-1021-419B-AEBD-D1430D6F51EE}"/>
    <cellStyle name="Comma 2 2 3 3 3 2 4" xfId="15122" xr:uid="{BAC5BFC6-A157-4802-8874-05D953A87EF7}"/>
    <cellStyle name="Comma 2 2 3 3 3 2 5" xfId="28812" xr:uid="{4233DDF5-5D68-477E-B932-A0DD04EDB74F}"/>
    <cellStyle name="Comma 2 2 3 3 3 2 6" xfId="43696" xr:uid="{95FECA89-B4E0-4691-85B8-363BB6A6BFEF}"/>
    <cellStyle name="Comma 2 2 3 3 3 3" xfId="9986" xr:uid="{506A1237-8657-4097-97A4-CA00B5C499ED}"/>
    <cellStyle name="Comma 2 2 3 3 3 3 2" xfId="23676" xr:uid="{12768836-5881-4A2A-9DF8-2450FFF023F2}"/>
    <cellStyle name="Comma 2 2 3 3 3 3 2 2" xfId="37368" xr:uid="{191945AC-8551-4D8B-A0F4-2760DEA5AE5C}"/>
    <cellStyle name="Comma 2 2 3 3 3 3 2 3" xfId="52252" xr:uid="{E40A3546-CD15-4D63-8F37-BC738D9BA05A}"/>
    <cellStyle name="Comma 2 2 3 3 3 3 3" xfId="16832" xr:uid="{85C4E1EE-BCEA-41E7-9C09-AD601E003680}"/>
    <cellStyle name="Comma 2 2 3 3 3 3 4" xfId="30522" xr:uid="{44BEF948-14F3-4E8C-B648-9D9A689AE363}"/>
    <cellStyle name="Comma 2 2 3 3 3 3 5" xfId="45406" xr:uid="{116DF43A-4E2D-4B93-8976-A099ABC2D846}"/>
    <cellStyle name="Comma 2 2 3 3 3 4" xfId="20254" xr:uid="{FF5AB587-6213-4F0E-B292-30FCA6A08DBF}"/>
    <cellStyle name="Comma 2 2 3 3 3 4 2" xfId="33946" xr:uid="{C81E5502-F00E-4BDB-9942-873013C31778}"/>
    <cellStyle name="Comma 2 2 3 3 3 4 3" xfId="48830" xr:uid="{8104205D-07E7-43BE-A456-E2E0B541538F}"/>
    <cellStyle name="Comma 2 2 3 3 3 5" xfId="13410" xr:uid="{7D5E8F4C-0900-4891-A1CF-5C161302A13B}"/>
    <cellStyle name="Comma 2 2 3 3 3 6" xfId="27100" xr:uid="{5D9A8689-0054-4B12-9B87-922F229EE964}"/>
    <cellStyle name="Comma 2 2 3 3 3 7" xfId="41984" xr:uid="{503C1D55-A5BB-4B9F-A49F-10216640AB05}"/>
    <cellStyle name="Comma 2 2 3 3 4" xfId="6563" xr:uid="{D4E732F1-F026-407F-A31A-70210428DDF5}"/>
    <cellStyle name="Comma 2 2 3 3 4 2" xfId="8277" xr:uid="{4B282046-B5EB-4991-AD64-D115B9E4D45B}"/>
    <cellStyle name="Comma 2 2 3 3 4 2 2" xfId="11699" xr:uid="{2AB4AFAA-B93B-454A-A0FE-877A4FFBF90B}"/>
    <cellStyle name="Comma 2 2 3 3 4 2 2 2" xfId="25389" xr:uid="{9111AB64-18F7-4093-919E-3C15783FFA2F}"/>
    <cellStyle name="Comma 2 2 3 3 4 2 2 2 2" xfId="39081" xr:uid="{80974E1A-A9FB-4FFD-B19D-90FD8C178389}"/>
    <cellStyle name="Comma 2 2 3 3 4 2 2 2 3" xfId="53965" xr:uid="{F96EDE11-00A7-4E9B-BAAD-B60EBA33546C}"/>
    <cellStyle name="Comma 2 2 3 3 4 2 2 3" xfId="18545" xr:uid="{27ECBCB3-91EC-4114-964F-7CC31C4D54B5}"/>
    <cellStyle name="Comma 2 2 3 3 4 2 2 4" xfId="32235" xr:uid="{2EB4D0E4-C10C-4341-87A1-76744EB5F7F2}"/>
    <cellStyle name="Comma 2 2 3 3 4 2 2 5" xfId="47119" xr:uid="{E3017A4C-CBC6-4CC4-B011-C497001AF7C4}"/>
    <cellStyle name="Comma 2 2 3 3 4 2 3" xfId="21967" xr:uid="{AC896225-BD9E-45BB-93CC-6ED16AF553B6}"/>
    <cellStyle name="Comma 2 2 3 3 4 2 3 2" xfId="35659" xr:uid="{ACDD8C40-861B-4199-B9F8-99A91C334668}"/>
    <cellStyle name="Comma 2 2 3 3 4 2 3 3" xfId="50543" xr:uid="{808FC236-CA95-45DD-BD44-938E22010CF0}"/>
    <cellStyle name="Comma 2 2 3 3 4 2 4" xfId="15123" xr:uid="{D5161B3F-CD6E-4218-A8D5-7672469341AF}"/>
    <cellStyle name="Comma 2 2 3 3 4 2 5" xfId="28813" xr:uid="{A85415FD-07F2-4FC4-A6B1-8488BF9F3430}"/>
    <cellStyle name="Comma 2 2 3 3 4 2 6" xfId="43697" xr:uid="{5C13DD5E-53D0-4C73-A0E0-3CE50C5E5783}"/>
    <cellStyle name="Comma 2 2 3 3 4 3" xfId="9987" xr:uid="{E765AE61-4110-4556-B096-BE948493DDB7}"/>
    <cellStyle name="Comma 2 2 3 3 4 3 2" xfId="23677" xr:uid="{621DDE0C-68C6-4904-9EDB-C9686353EFE6}"/>
    <cellStyle name="Comma 2 2 3 3 4 3 2 2" xfId="37369" xr:uid="{335BE29C-F843-472C-A013-C1CDD849418B}"/>
    <cellStyle name="Comma 2 2 3 3 4 3 2 3" xfId="52253" xr:uid="{6A35B653-2C99-4816-A574-E9C66CAA2B47}"/>
    <cellStyle name="Comma 2 2 3 3 4 3 3" xfId="16833" xr:uid="{45E5AB6C-BF83-46AF-8B83-017215C10217}"/>
    <cellStyle name="Comma 2 2 3 3 4 3 4" xfId="30523" xr:uid="{A19C8062-9516-48AC-A568-F33CF2B8BF79}"/>
    <cellStyle name="Comma 2 2 3 3 4 3 5" xfId="45407" xr:uid="{E693244A-CFDC-46E7-8018-6C72952B45BB}"/>
    <cellStyle name="Comma 2 2 3 3 4 4" xfId="20255" xr:uid="{9D7E64D8-CC15-44E4-A7E4-F641811E58FF}"/>
    <cellStyle name="Comma 2 2 3 3 4 4 2" xfId="33947" xr:uid="{2D23C758-C758-4B29-8B2D-ACC812438508}"/>
    <cellStyle name="Comma 2 2 3 3 4 4 3" xfId="48831" xr:uid="{F1A6E546-AD6F-4D33-A082-C5705D2CCC2A}"/>
    <cellStyle name="Comma 2 2 3 3 4 5" xfId="13411" xr:uid="{2C5790BD-F8C1-4DBA-B1B2-06A5521931F3}"/>
    <cellStyle name="Comma 2 2 3 3 4 6" xfId="27101" xr:uid="{03437AE8-ED94-44F4-872E-69058AD615EC}"/>
    <cellStyle name="Comma 2 2 3 3 4 7" xfId="41985" xr:uid="{06F2EB7F-97EB-44B6-9E82-60D246AE5C0A}"/>
    <cellStyle name="Comma 2 2 3 3 5" xfId="8273" xr:uid="{F3AAD35B-34AB-46A1-82E7-EC1564964543}"/>
    <cellStyle name="Comma 2 2 3 3 5 2" xfId="11695" xr:uid="{AF9F3084-CBED-4890-A665-2EC06D9CE461}"/>
    <cellStyle name="Comma 2 2 3 3 5 2 2" xfId="25385" xr:uid="{BE43352E-D8BE-4311-8B84-92740E4B67D9}"/>
    <cellStyle name="Comma 2 2 3 3 5 2 2 2" xfId="39077" xr:uid="{393DA75A-F70F-4D7D-BE88-745376E4F965}"/>
    <cellStyle name="Comma 2 2 3 3 5 2 2 3" xfId="53961" xr:uid="{7BF22B60-EECA-43AD-B27C-51E12FF838E8}"/>
    <cellStyle name="Comma 2 2 3 3 5 2 3" xfId="18541" xr:uid="{52FF2CB4-C42F-402F-BF52-A0AACA731D38}"/>
    <cellStyle name="Comma 2 2 3 3 5 2 4" xfId="32231" xr:uid="{48F48BE4-4751-4140-AFFA-41160E0C7408}"/>
    <cellStyle name="Comma 2 2 3 3 5 2 5" xfId="47115" xr:uid="{EAB475E3-1DD5-4074-98DD-8F628D163FCB}"/>
    <cellStyle name="Comma 2 2 3 3 5 3" xfId="21963" xr:uid="{7A13F19C-3BD4-423E-8C5A-E94EAF76B7B4}"/>
    <cellStyle name="Comma 2 2 3 3 5 3 2" xfId="35655" xr:uid="{596EEED3-6C0A-46C6-953F-9D2366A70F34}"/>
    <cellStyle name="Comma 2 2 3 3 5 3 3" xfId="50539" xr:uid="{945F22ED-DF79-4475-A8A9-2A7B1B17260D}"/>
    <cellStyle name="Comma 2 2 3 3 5 4" xfId="15119" xr:uid="{B2B407C2-8D7E-4E8E-B297-93C13CC77268}"/>
    <cellStyle name="Comma 2 2 3 3 5 5" xfId="28809" xr:uid="{A3F04F93-F679-4F60-8976-73B53849CD1F}"/>
    <cellStyle name="Comma 2 2 3 3 5 6" xfId="43693" xr:uid="{CA9755C5-DB41-4B75-B626-BA682B0521BB}"/>
    <cellStyle name="Comma 2 2 3 3 6" xfId="9983" xr:uid="{81DF3C13-6E8F-4940-A2C9-F1D0635A861E}"/>
    <cellStyle name="Comma 2 2 3 3 6 2" xfId="23673" xr:uid="{C0BFE509-E159-4976-ABEC-649DC182AEC1}"/>
    <cellStyle name="Comma 2 2 3 3 6 2 2" xfId="37365" xr:uid="{DFCFF74A-341A-4C49-BE2C-60F5B59B2BFD}"/>
    <cellStyle name="Comma 2 2 3 3 6 2 3" xfId="52249" xr:uid="{48810A2C-DC1A-47D1-8F57-9646B1E9DCD2}"/>
    <cellStyle name="Comma 2 2 3 3 6 3" xfId="16829" xr:uid="{B796B406-E94E-47A1-97D4-9177F024678B}"/>
    <cellStyle name="Comma 2 2 3 3 6 4" xfId="30519" xr:uid="{F858295E-4D18-47EC-9D9E-92A42763DFDF}"/>
    <cellStyle name="Comma 2 2 3 3 6 5" xfId="45403" xr:uid="{89E48A45-965B-44B4-8989-CBA971BA5EBD}"/>
    <cellStyle name="Comma 2 2 3 3 7" xfId="20251" xr:uid="{54788E4B-A075-4048-B2DC-2DE56AA69667}"/>
    <cellStyle name="Comma 2 2 3 3 7 2" xfId="33943" xr:uid="{B466DC31-4B02-4AD7-BD9D-858E1565CB20}"/>
    <cellStyle name="Comma 2 2 3 3 7 3" xfId="48827" xr:uid="{64E67907-1458-44F4-B2D5-63659160E6CB}"/>
    <cellStyle name="Comma 2 2 3 3 8" xfId="13407" xr:uid="{86F73B8B-E77F-41FE-AC07-F1C12D613F3C}"/>
    <cellStyle name="Comma 2 2 3 3 9" xfId="27097" xr:uid="{19F2CACB-6856-470B-A087-08A264418AF0}"/>
    <cellStyle name="Comma 2 2 3 4" xfId="6564" xr:uid="{116C3734-A14D-44D6-8762-F498A52651C1}"/>
    <cellStyle name="Comma 2 2 3 4 2" xfId="6565" xr:uid="{0381AFDE-6394-4FF0-905F-654EDD5CF39F}"/>
    <cellStyle name="Comma 2 2 3 4 2 2" xfId="8279" xr:uid="{7AFDA02F-C9E7-424C-8A15-F3527EFD9663}"/>
    <cellStyle name="Comma 2 2 3 4 2 2 2" xfId="11701" xr:uid="{57362814-7028-4A6B-8E34-FEA8289E3E3D}"/>
    <cellStyle name="Comma 2 2 3 4 2 2 2 2" xfId="25391" xr:uid="{E59E2A86-84FA-4A79-AE16-B46D17A24501}"/>
    <cellStyle name="Comma 2 2 3 4 2 2 2 2 2" xfId="39083" xr:uid="{1A9ED116-771D-4F43-A7B7-C25B0A680FBB}"/>
    <cellStyle name="Comma 2 2 3 4 2 2 2 2 3" xfId="53967" xr:uid="{308EDFA2-0CE2-4595-8A43-8755C707BF3C}"/>
    <cellStyle name="Comma 2 2 3 4 2 2 2 3" xfId="18547" xr:uid="{10349DEB-F17A-4F42-9A28-E140702771EC}"/>
    <cellStyle name="Comma 2 2 3 4 2 2 2 4" xfId="32237" xr:uid="{790615F4-8071-4E6B-891F-A6E7CFEAFE37}"/>
    <cellStyle name="Comma 2 2 3 4 2 2 2 5" xfId="47121" xr:uid="{944D6417-877A-4B28-97D0-E2D8C9F7E2EF}"/>
    <cellStyle name="Comma 2 2 3 4 2 2 3" xfId="21969" xr:uid="{5B196A53-B658-4809-AC48-A0F7AB18E961}"/>
    <cellStyle name="Comma 2 2 3 4 2 2 3 2" xfId="35661" xr:uid="{7CB4C584-7AF9-4384-B54A-AC21F10223F6}"/>
    <cellStyle name="Comma 2 2 3 4 2 2 3 3" xfId="50545" xr:uid="{F1BE26B7-595B-40B3-9BE9-46F39EA5508D}"/>
    <cellStyle name="Comma 2 2 3 4 2 2 4" xfId="15125" xr:uid="{DA1B9B00-CF1F-4A1B-B929-A96D7674A4BA}"/>
    <cellStyle name="Comma 2 2 3 4 2 2 5" xfId="28815" xr:uid="{BF9F3AE6-CC29-4D12-8584-DF88EE0A5E11}"/>
    <cellStyle name="Comma 2 2 3 4 2 2 6" xfId="43699" xr:uid="{73B9B776-7362-421A-8D5A-0F030ED12CFE}"/>
    <cellStyle name="Comma 2 2 3 4 2 3" xfId="9989" xr:uid="{F1FAD8EB-773C-4C2F-83C3-FBC7D0CC5B8A}"/>
    <cellStyle name="Comma 2 2 3 4 2 3 2" xfId="23679" xr:uid="{D0FD310E-E419-4AD4-999E-147199DF83DA}"/>
    <cellStyle name="Comma 2 2 3 4 2 3 2 2" xfId="37371" xr:uid="{BAE37CB4-B9C4-4AF8-82DC-FB9CA4972AB7}"/>
    <cellStyle name="Comma 2 2 3 4 2 3 2 3" xfId="52255" xr:uid="{9EE6419F-B031-466E-B197-BE6996E907CF}"/>
    <cellStyle name="Comma 2 2 3 4 2 3 3" xfId="16835" xr:uid="{6B1A3EC1-C37D-4A4B-80B5-450428CEDE58}"/>
    <cellStyle name="Comma 2 2 3 4 2 3 4" xfId="30525" xr:uid="{E098368F-4308-4BF8-90D4-D0443331A32D}"/>
    <cellStyle name="Comma 2 2 3 4 2 3 5" xfId="45409" xr:uid="{684994D7-D19A-47BC-91CA-11A09192319F}"/>
    <cellStyle name="Comma 2 2 3 4 2 4" xfId="20257" xr:uid="{3484AB63-9775-4D58-929E-DCADC8BA2901}"/>
    <cellStyle name="Comma 2 2 3 4 2 4 2" xfId="33949" xr:uid="{2A89731E-7AF0-4534-8503-AC7AEBE2E4DF}"/>
    <cellStyle name="Comma 2 2 3 4 2 4 3" xfId="48833" xr:uid="{19F7EA19-7790-487A-B888-271AD35BE196}"/>
    <cellStyle name="Comma 2 2 3 4 2 5" xfId="13413" xr:uid="{54D83FCD-A129-455A-862B-DEA312A0369D}"/>
    <cellStyle name="Comma 2 2 3 4 2 6" xfId="27103" xr:uid="{5BC0249C-B894-423F-BCBE-17CCE91C4A9F}"/>
    <cellStyle name="Comma 2 2 3 4 2 7" xfId="41987" xr:uid="{2AC63004-08A9-4EB3-B5A8-13EDB5C5B54E}"/>
    <cellStyle name="Comma 2 2 3 4 3" xfId="8278" xr:uid="{62ED858F-4816-49F1-B19B-16384F07232D}"/>
    <cellStyle name="Comma 2 2 3 4 3 2" xfId="11700" xr:uid="{E36A83DC-1ABC-407B-9A29-EA8DEA10EBE1}"/>
    <cellStyle name="Comma 2 2 3 4 3 2 2" xfId="25390" xr:uid="{CC55C3E6-4769-4CB7-887B-23ECFB0502AA}"/>
    <cellStyle name="Comma 2 2 3 4 3 2 2 2" xfId="39082" xr:uid="{CF68D474-9CE5-4A49-94F1-F719864EC324}"/>
    <cellStyle name="Comma 2 2 3 4 3 2 2 3" xfId="53966" xr:uid="{E8FADB5C-16D4-4A87-834B-C802DA005726}"/>
    <cellStyle name="Comma 2 2 3 4 3 2 3" xfId="18546" xr:uid="{0DFA5FED-AD5D-4132-B280-3DF2482B191A}"/>
    <cellStyle name="Comma 2 2 3 4 3 2 4" xfId="32236" xr:uid="{2F566F81-8103-4B13-A0FF-7B47DE6A6FF3}"/>
    <cellStyle name="Comma 2 2 3 4 3 2 5" xfId="47120" xr:uid="{BF0F74BF-92D0-4846-9D91-CE79DA44A166}"/>
    <cellStyle name="Comma 2 2 3 4 3 3" xfId="21968" xr:uid="{54876BE1-C773-40EB-A528-E06E6A9C379A}"/>
    <cellStyle name="Comma 2 2 3 4 3 3 2" xfId="35660" xr:uid="{1CBB20A0-3D5A-406D-A596-5879FAB4DAEF}"/>
    <cellStyle name="Comma 2 2 3 4 3 3 3" xfId="50544" xr:uid="{57A868BA-C2AB-4CEA-8DB4-3DD16A119069}"/>
    <cellStyle name="Comma 2 2 3 4 3 4" xfId="15124" xr:uid="{008086AA-EAE1-4E32-9A16-AA39C7665A32}"/>
    <cellStyle name="Comma 2 2 3 4 3 5" xfId="28814" xr:uid="{19D0D212-87FF-46EF-BB28-FFC2553CD1D9}"/>
    <cellStyle name="Comma 2 2 3 4 3 6" xfId="43698" xr:uid="{BDB49BC9-2D64-4E1A-A4B4-76E85003855B}"/>
    <cellStyle name="Comma 2 2 3 4 4" xfId="9988" xr:uid="{8380A3C4-2E33-4705-A7AC-109A8801DEED}"/>
    <cellStyle name="Comma 2 2 3 4 4 2" xfId="23678" xr:uid="{151455BC-A08F-4944-8E24-52EB8DA4A0C0}"/>
    <cellStyle name="Comma 2 2 3 4 4 2 2" xfId="37370" xr:uid="{07D06231-4A6A-4AA5-98AE-574C01834D0B}"/>
    <cellStyle name="Comma 2 2 3 4 4 2 3" xfId="52254" xr:uid="{F37BB604-CD36-4446-93AD-13731042F430}"/>
    <cellStyle name="Comma 2 2 3 4 4 3" xfId="16834" xr:uid="{4707A21E-428C-436B-9655-104C0B583594}"/>
    <cellStyle name="Comma 2 2 3 4 4 4" xfId="30524" xr:uid="{77FD3427-B5FE-45F1-9C17-3AD3AAD6F758}"/>
    <cellStyle name="Comma 2 2 3 4 4 5" xfId="45408" xr:uid="{BE590717-C1CE-4DC4-B4A9-2C0F09214BDC}"/>
    <cellStyle name="Comma 2 2 3 4 5" xfId="20256" xr:uid="{517F7BB3-B33D-4D60-AF77-A60768D3CE4E}"/>
    <cellStyle name="Comma 2 2 3 4 5 2" xfId="33948" xr:uid="{5559159B-F8F0-4616-AE03-225AA47D9C9B}"/>
    <cellStyle name="Comma 2 2 3 4 5 3" xfId="48832" xr:uid="{7A247180-E9F8-480D-9F89-1C4188B3CB50}"/>
    <cellStyle name="Comma 2 2 3 4 6" xfId="13412" xr:uid="{DDAF27AA-9255-489D-8661-18CEB8F9A285}"/>
    <cellStyle name="Comma 2 2 3 4 7" xfId="27102" xr:uid="{6A1F8BDA-ADB4-427A-98BD-6D455003F05A}"/>
    <cellStyle name="Comma 2 2 3 4 8" xfId="41986" xr:uid="{5D041C9A-0BD1-47A0-8081-F46B54715659}"/>
    <cellStyle name="Comma 2 2 3 5" xfId="6566" xr:uid="{220668CB-297E-470E-A6F4-D7C1FB9B4427}"/>
    <cellStyle name="Comma 2 2 3 5 2" xfId="8280" xr:uid="{9311FC82-B754-4580-BDCD-5E847AAC1A95}"/>
    <cellStyle name="Comma 2 2 3 5 2 2" xfId="11702" xr:uid="{1089EA60-9516-4A44-AE96-C6BB96BCBE63}"/>
    <cellStyle name="Comma 2 2 3 5 2 2 2" xfId="25392" xr:uid="{C1483EE2-7F5D-4B77-8456-C7B0C8C000AE}"/>
    <cellStyle name="Comma 2 2 3 5 2 2 2 2" xfId="39084" xr:uid="{4F73AE11-B345-45B5-8539-DA8BD52153F5}"/>
    <cellStyle name="Comma 2 2 3 5 2 2 2 3" xfId="53968" xr:uid="{AE7F4B2E-74A8-4AB0-8C6C-7C55F5CFCB9C}"/>
    <cellStyle name="Comma 2 2 3 5 2 2 3" xfId="18548" xr:uid="{3BA229A8-8A89-4348-945D-81C646AD0A1E}"/>
    <cellStyle name="Comma 2 2 3 5 2 2 4" xfId="32238" xr:uid="{CBAD816A-A357-4CC2-89B6-F159B973E0A1}"/>
    <cellStyle name="Comma 2 2 3 5 2 2 5" xfId="47122" xr:uid="{A3F39D8E-C240-42EC-89EB-52D9B9F340E5}"/>
    <cellStyle name="Comma 2 2 3 5 2 3" xfId="21970" xr:uid="{20C91575-815D-46AD-B788-41E9642DD481}"/>
    <cellStyle name="Comma 2 2 3 5 2 3 2" xfId="35662" xr:uid="{745E002C-F048-4956-9118-29B00D6B0BD3}"/>
    <cellStyle name="Comma 2 2 3 5 2 3 3" xfId="50546" xr:uid="{FCBBF15F-2106-4366-9775-BAC1133E5A67}"/>
    <cellStyle name="Comma 2 2 3 5 2 4" xfId="15126" xr:uid="{0E704213-1953-4E00-AB54-32529322BD4E}"/>
    <cellStyle name="Comma 2 2 3 5 2 5" xfId="28816" xr:uid="{683F1B11-77F5-4749-AAA5-7948CC921FF2}"/>
    <cellStyle name="Comma 2 2 3 5 2 6" xfId="43700" xr:uid="{3F020DE2-CF66-48AA-A151-C6C03AA65632}"/>
    <cellStyle name="Comma 2 2 3 5 3" xfId="9990" xr:uid="{FB18D145-54AE-4A79-AF56-5D45ECA88538}"/>
    <cellStyle name="Comma 2 2 3 5 3 2" xfId="23680" xr:uid="{0D5BBB6A-B9E3-41AC-9100-E69147CF72E0}"/>
    <cellStyle name="Comma 2 2 3 5 3 2 2" xfId="37372" xr:uid="{F0061B76-CCD0-4002-9743-1B2773C65FB9}"/>
    <cellStyle name="Comma 2 2 3 5 3 2 3" xfId="52256" xr:uid="{BF482A2D-0F8D-4C7D-85CA-69B3BC0158E7}"/>
    <cellStyle name="Comma 2 2 3 5 3 3" xfId="16836" xr:uid="{D3853CD7-44B2-4792-B0E3-BD792926D9D7}"/>
    <cellStyle name="Comma 2 2 3 5 3 4" xfId="30526" xr:uid="{6DBB93B4-A28C-464A-B961-13D6701B94D1}"/>
    <cellStyle name="Comma 2 2 3 5 3 5" xfId="45410" xr:uid="{48795EE9-5857-434C-B937-DEC16BD079FF}"/>
    <cellStyle name="Comma 2 2 3 5 4" xfId="20258" xr:uid="{36321619-D31F-430C-BFA3-882AB0E5D91A}"/>
    <cellStyle name="Comma 2 2 3 5 4 2" xfId="33950" xr:uid="{B1AB89FD-6ECA-463D-9B80-D5758965D957}"/>
    <cellStyle name="Comma 2 2 3 5 4 3" xfId="48834" xr:uid="{AEBF9541-285C-4BF7-815F-1D07A36E6484}"/>
    <cellStyle name="Comma 2 2 3 5 5" xfId="13414" xr:uid="{DC86ED19-5ED9-4016-B1A4-CF5AEAAEE15F}"/>
    <cellStyle name="Comma 2 2 3 5 6" xfId="27104" xr:uid="{CBFADE23-244A-45D3-9B9F-D67C66176D1C}"/>
    <cellStyle name="Comma 2 2 3 5 7" xfId="41988" xr:uid="{31044F80-8D4E-419E-BE92-4F98C2B6DED8}"/>
    <cellStyle name="Comma 2 2 3 6" xfId="6567" xr:uid="{93C7D6D3-D625-40E7-8220-BB9D2028E8C6}"/>
    <cellStyle name="Comma 2 2 3 6 2" xfId="8281" xr:uid="{5C7F102F-46A3-4D69-9160-5487F4515AF6}"/>
    <cellStyle name="Comma 2 2 3 6 2 2" xfId="11703" xr:uid="{E896A18B-15F9-4B87-9E97-1D19998E27BC}"/>
    <cellStyle name="Comma 2 2 3 6 2 2 2" xfId="25393" xr:uid="{128DFD5D-6BC1-4B42-B914-F97941A02E0A}"/>
    <cellStyle name="Comma 2 2 3 6 2 2 2 2" xfId="39085" xr:uid="{9B4DC285-872F-4C4B-96E6-7915AB04A5AB}"/>
    <cellStyle name="Comma 2 2 3 6 2 2 2 3" xfId="53969" xr:uid="{568A7B32-A225-46BD-A71C-1E5BE4A9119E}"/>
    <cellStyle name="Comma 2 2 3 6 2 2 3" xfId="18549" xr:uid="{FAD84BA4-9731-4D1A-A1B6-6B15ACB776F2}"/>
    <cellStyle name="Comma 2 2 3 6 2 2 4" xfId="32239" xr:uid="{93D36160-5E03-40DB-83E7-961E39C32809}"/>
    <cellStyle name="Comma 2 2 3 6 2 2 5" xfId="47123" xr:uid="{488A9086-9F8F-43DC-BB19-DAE5C7147CA3}"/>
    <cellStyle name="Comma 2 2 3 6 2 3" xfId="21971" xr:uid="{27F200B5-CB02-4EB7-9D11-9BB437B9F9C7}"/>
    <cellStyle name="Comma 2 2 3 6 2 3 2" xfId="35663" xr:uid="{2B1BC0FA-D2D2-4A9E-A15A-38F2C1E248DA}"/>
    <cellStyle name="Comma 2 2 3 6 2 3 3" xfId="50547" xr:uid="{57D878E9-5D8B-43E8-A2EB-4B413A655FA0}"/>
    <cellStyle name="Comma 2 2 3 6 2 4" xfId="15127" xr:uid="{E31C23B3-7328-4EBB-8E9D-1109FBCC2D53}"/>
    <cellStyle name="Comma 2 2 3 6 2 5" xfId="28817" xr:uid="{72B6EB5B-5914-4DB1-89A3-078FE0B984D8}"/>
    <cellStyle name="Comma 2 2 3 6 2 6" xfId="43701" xr:uid="{BA5FC03B-908C-4891-9238-C4A7F7576AF0}"/>
    <cellStyle name="Comma 2 2 3 6 3" xfId="9991" xr:uid="{939DC30E-2460-42A8-867E-4717E9DD3C6F}"/>
    <cellStyle name="Comma 2 2 3 6 3 2" xfId="23681" xr:uid="{EC2912DB-5AEC-4EAB-9C74-1C9C89FF0FAB}"/>
    <cellStyle name="Comma 2 2 3 6 3 2 2" xfId="37373" xr:uid="{5EB5653E-834D-4415-98A0-0C679A465D0A}"/>
    <cellStyle name="Comma 2 2 3 6 3 2 3" xfId="52257" xr:uid="{467DBEFD-1650-4AC3-A9EE-33722F2E3534}"/>
    <cellStyle name="Comma 2 2 3 6 3 3" xfId="16837" xr:uid="{59A00A5C-2DCF-4631-A7C2-4B2C2D744CA7}"/>
    <cellStyle name="Comma 2 2 3 6 3 4" xfId="30527" xr:uid="{46223D0C-4572-4402-A504-20887C4EA71E}"/>
    <cellStyle name="Comma 2 2 3 6 3 5" xfId="45411" xr:uid="{E0D58C38-10A9-4B2E-AC31-AE51929D75D9}"/>
    <cellStyle name="Comma 2 2 3 6 4" xfId="20259" xr:uid="{DC7BE1FD-F46D-4AD4-8B35-F52E8369B1DD}"/>
    <cellStyle name="Comma 2 2 3 6 4 2" xfId="33951" xr:uid="{0C05B018-F195-4DFF-AB54-AD99DEB79287}"/>
    <cellStyle name="Comma 2 2 3 6 4 3" xfId="48835" xr:uid="{7EB7B8D4-17C5-4A63-A1D8-D47904024F7F}"/>
    <cellStyle name="Comma 2 2 3 6 5" xfId="13415" xr:uid="{F1927417-0C97-4F6A-ABB9-103D250971D7}"/>
    <cellStyle name="Comma 2 2 3 6 6" xfId="27105" xr:uid="{8885DAC5-FA23-4432-A24F-8D77A73556B2}"/>
    <cellStyle name="Comma 2 2 3 6 7" xfId="41989" xr:uid="{9C01261F-B126-496A-A0E4-79C84CAF806A}"/>
    <cellStyle name="Comma 2 2 3 7" xfId="8267" xr:uid="{F5810A42-41DA-4AC8-A47B-74F05FFCADC5}"/>
    <cellStyle name="Comma 2 2 3 7 2" xfId="11689" xr:uid="{F7FEBA40-E100-4AE2-A662-4716B9C7015D}"/>
    <cellStyle name="Comma 2 2 3 7 2 2" xfId="25379" xr:uid="{57F1FBC8-8D11-4DE0-ABF9-FD170EBAEE47}"/>
    <cellStyle name="Comma 2 2 3 7 2 2 2" xfId="39071" xr:uid="{AA83D683-5C37-41FD-8073-E4B96A67143A}"/>
    <cellStyle name="Comma 2 2 3 7 2 2 3" xfId="53955" xr:uid="{06CA7047-C2E1-4C24-9017-E0612A0A9728}"/>
    <cellStyle name="Comma 2 2 3 7 2 3" xfId="18535" xr:uid="{3BCA1A99-08B2-42AD-BF18-641BE4B185A9}"/>
    <cellStyle name="Comma 2 2 3 7 2 4" xfId="32225" xr:uid="{F4B0A8AA-CBD7-4435-AF67-E84371449218}"/>
    <cellStyle name="Comma 2 2 3 7 2 5" xfId="47109" xr:uid="{38CA4D04-423D-4CE7-B468-9E19933BD61B}"/>
    <cellStyle name="Comma 2 2 3 7 3" xfId="21957" xr:uid="{F77CE173-653D-41BB-9507-5879AC5AB2DA}"/>
    <cellStyle name="Comma 2 2 3 7 3 2" xfId="35649" xr:uid="{A829A557-91ED-4F22-9C43-D746DEF0F455}"/>
    <cellStyle name="Comma 2 2 3 7 3 3" xfId="50533" xr:uid="{7FD31A8C-C494-4EF0-A311-EB7FE3C10924}"/>
    <cellStyle name="Comma 2 2 3 7 4" xfId="15113" xr:uid="{D334CB5A-25B8-444A-ABD7-FFA741F48777}"/>
    <cellStyle name="Comma 2 2 3 7 5" xfId="28803" xr:uid="{546B8883-A8BC-46DA-9591-64FF7B4F840D}"/>
    <cellStyle name="Comma 2 2 3 7 6" xfId="43687" xr:uid="{E09C1B5A-EFBC-4FEE-89A6-0D72388F3F55}"/>
    <cellStyle name="Comma 2 2 3 8" xfId="9977" xr:uid="{B60DF600-DFDB-466A-A68A-F566C6CBC6CA}"/>
    <cellStyle name="Comma 2 2 3 8 2" xfId="23667" xr:uid="{185DB9CB-819C-4544-873E-C0F960D1A107}"/>
    <cellStyle name="Comma 2 2 3 8 2 2" xfId="37359" xr:uid="{6773D5ED-BA28-4F3C-96FF-0B1059D8F745}"/>
    <cellStyle name="Comma 2 2 3 8 2 3" xfId="52243" xr:uid="{993C794C-EDAE-4781-8A04-1ABDDE4A6769}"/>
    <cellStyle name="Comma 2 2 3 8 3" xfId="16823" xr:uid="{DE4F1ACF-CD43-489C-96D4-7711C0E10A2B}"/>
    <cellStyle name="Comma 2 2 3 8 4" xfId="30513" xr:uid="{A7A790DC-0432-4802-8214-2E98928A93BD}"/>
    <cellStyle name="Comma 2 2 3 8 5" xfId="45397" xr:uid="{07C0B5F0-7B30-4381-8892-681E829DD164}"/>
    <cellStyle name="Comma 2 2 3 9" xfId="20245" xr:uid="{4A2B1055-CF64-4A73-A97E-F219E499F011}"/>
    <cellStyle name="Comma 2 2 3 9 2" xfId="33937" xr:uid="{3B25CA2E-E884-4D09-B44C-24460A321EF8}"/>
    <cellStyle name="Comma 2 2 3 9 3" xfId="48821" xr:uid="{0317CFC4-C7E2-4831-BA68-041498897824}"/>
    <cellStyle name="Comma 2 2 4" xfId="6568" xr:uid="{9FBFB484-F78F-4E2E-B64B-4B545BE7F00C}"/>
    <cellStyle name="Comma 2 2 4 10" xfId="13416" xr:uid="{878588FB-6795-4F27-B2C0-9BB69A1FB158}"/>
    <cellStyle name="Comma 2 2 4 11" xfId="27106" xr:uid="{3741024E-397C-422E-8472-25A7331662B5}"/>
    <cellStyle name="Comma 2 2 4 12" xfId="41990" xr:uid="{87FCB199-ED2C-4CF9-8D7A-1F15E6E19EC4}"/>
    <cellStyle name="Comma 2 2 4 13" xfId="56233" xr:uid="{5E3EF65E-43B8-4C37-9049-814D9BA832A8}"/>
    <cellStyle name="Comma 2 2 4 14" xfId="56845" xr:uid="{1FD5605C-93E0-47AD-A221-EA61BAA4C8BB}"/>
    <cellStyle name="Comma 2 2 4 2" xfId="6569" xr:uid="{B3E51B5F-6695-4022-9065-C67597111F42}"/>
    <cellStyle name="Comma 2 2 4 2 10" xfId="41991" xr:uid="{32A8F0F5-086D-46AE-B71C-B8237E752557}"/>
    <cellStyle name="Comma 2 2 4 2 2" xfId="6570" xr:uid="{D108D465-59D0-431F-9EC8-0A32604AF8CB}"/>
    <cellStyle name="Comma 2 2 4 2 2 2" xfId="6571" xr:uid="{C9A0E768-BE2E-4F7A-B80C-8A1E9BAECE46}"/>
    <cellStyle name="Comma 2 2 4 2 2 2 2" xfId="8285" xr:uid="{88DE3F13-78F7-4B03-AC90-05EDCC87DE1F}"/>
    <cellStyle name="Comma 2 2 4 2 2 2 2 2" xfId="11707" xr:uid="{39C1CCD6-DF54-4689-8C74-138EC77BF248}"/>
    <cellStyle name="Comma 2 2 4 2 2 2 2 2 2" xfId="25397" xr:uid="{5F2A41FF-34AC-4BA7-985C-D65A0D5549E1}"/>
    <cellStyle name="Comma 2 2 4 2 2 2 2 2 2 2" xfId="39089" xr:uid="{FD399CF9-E43B-4B9D-9ED5-3F0A4F200A06}"/>
    <cellStyle name="Comma 2 2 4 2 2 2 2 2 2 3" xfId="53973" xr:uid="{AC8218C4-E9A3-4F79-BDBA-9EA86CBF4A46}"/>
    <cellStyle name="Comma 2 2 4 2 2 2 2 2 3" xfId="18553" xr:uid="{C0C39320-7F0F-4F20-BB62-5A6317973030}"/>
    <cellStyle name="Comma 2 2 4 2 2 2 2 2 4" xfId="32243" xr:uid="{11CD9B17-C459-4C7A-980C-68C7FAC95A5F}"/>
    <cellStyle name="Comma 2 2 4 2 2 2 2 2 5" xfId="47127" xr:uid="{720AD8EF-CA77-4C95-8E80-0ABEC5004C93}"/>
    <cellStyle name="Comma 2 2 4 2 2 2 2 3" xfId="21975" xr:uid="{1019170F-FD6A-4852-945F-BC6395A35D46}"/>
    <cellStyle name="Comma 2 2 4 2 2 2 2 3 2" xfId="35667" xr:uid="{4F174449-F0D7-4A56-90DB-4B896315C9DD}"/>
    <cellStyle name="Comma 2 2 4 2 2 2 2 3 3" xfId="50551" xr:uid="{7F97834F-B154-4242-8EE8-D58967D57E50}"/>
    <cellStyle name="Comma 2 2 4 2 2 2 2 4" xfId="15131" xr:uid="{97C248A4-9A07-4807-BDD0-2D342A144F1E}"/>
    <cellStyle name="Comma 2 2 4 2 2 2 2 5" xfId="28821" xr:uid="{FE7EAD3A-E481-4ABE-A114-88C33C2FA7D5}"/>
    <cellStyle name="Comma 2 2 4 2 2 2 2 6" xfId="43705" xr:uid="{BBAACF5B-E702-4E15-9269-03F4552C4985}"/>
    <cellStyle name="Comma 2 2 4 2 2 2 3" xfId="9995" xr:uid="{DF9D86E3-6319-4EA5-B442-8415C7FEA353}"/>
    <cellStyle name="Comma 2 2 4 2 2 2 3 2" xfId="23685" xr:uid="{D3404219-F611-449B-9027-8F555A327CED}"/>
    <cellStyle name="Comma 2 2 4 2 2 2 3 2 2" xfId="37377" xr:uid="{C84EA996-9EA6-40EC-A5CB-1A740B652ADD}"/>
    <cellStyle name="Comma 2 2 4 2 2 2 3 2 3" xfId="52261" xr:uid="{BBE8F077-C845-415E-9514-E091A482D6E8}"/>
    <cellStyle name="Comma 2 2 4 2 2 2 3 3" xfId="16841" xr:uid="{E2C11726-BAA8-46ED-81D6-A6A8C6E0FB44}"/>
    <cellStyle name="Comma 2 2 4 2 2 2 3 4" xfId="30531" xr:uid="{6A0E53F7-8CA4-4616-A118-5EACC2BC07FC}"/>
    <cellStyle name="Comma 2 2 4 2 2 2 3 5" xfId="45415" xr:uid="{FF914B0B-2F27-4C4F-AC18-A2E0DF7ED684}"/>
    <cellStyle name="Comma 2 2 4 2 2 2 4" xfId="20263" xr:uid="{0AB3DD14-3C17-47D9-9ED9-7EBD78D39C83}"/>
    <cellStyle name="Comma 2 2 4 2 2 2 4 2" xfId="33955" xr:uid="{F2C3DB3A-8EFC-4F68-BC9E-C5A4A044E94A}"/>
    <cellStyle name="Comma 2 2 4 2 2 2 4 3" xfId="48839" xr:uid="{74A04C40-8432-4DD8-9C7C-37E22CC6F8D1}"/>
    <cellStyle name="Comma 2 2 4 2 2 2 5" xfId="13419" xr:uid="{9A36592F-E203-405C-ADB7-DB312D8AC3C6}"/>
    <cellStyle name="Comma 2 2 4 2 2 2 6" xfId="27109" xr:uid="{9E9AF283-D0D2-4B3A-AA37-96C63A5A328E}"/>
    <cellStyle name="Comma 2 2 4 2 2 2 7" xfId="41993" xr:uid="{AF19018C-D6AD-441E-94F1-A7DBE8E12407}"/>
    <cellStyle name="Comma 2 2 4 2 2 3" xfId="8284" xr:uid="{BF4EB9C2-71E2-43DE-9FBE-867057ACA30B}"/>
    <cellStyle name="Comma 2 2 4 2 2 3 2" xfId="11706" xr:uid="{C9712670-EE0F-4BC4-AA78-2021CBC88C67}"/>
    <cellStyle name="Comma 2 2 4 2 2 3 2 2" xfId="25396" xr:uid="{97F3732F-A5CB-4508-B7D0-697DAE04039D}"/>
    <cellStyle name="Comma 2 2 4 2 2 3 2 2 2" xfId="39088" xr:uid="{D95655A6-4F73-4860-A98D-9487F6308609}"/>
    <cellStyle name="Comma 2 2 4 2 2 3 2 2 3" xfId="53972" xr:uid="{59EEAEEA-8971-4D0F-AAC0-3FE008FE54B5}"/>
    <cellStyle name="Comma 2 2 4 2 2 3 2 3" xfId="18552" xr:uid="{CEBEAE8C-A038-465D-9709-B6F3085D395D}"/>
    <cellStyle name="Comma 2 2 4 2 2 3 2 4" xfId="32242" xr:uid="{F0B7509D-A9E0-41AC-BAFE-EA7208BE35AF}"/>
    <cellStyle name="Comma 2 2 4 2 2 3 2 5" xfId="47126" xr:uid="{8F36119D-88BB-4062-ACAD-16B5F3EBD173}"/>
    <cellStyle name="Comma 2 2 4 2 2 3 3" xfId="21974" xr:uid="{086906C9-5B2E-432F-BA2F-922B78971389}"/>
    <cellStyle name="Comma 2 2 4 2 2 3 3 2" xfId="35666" xr:uid="{DCCFD595-4889-4DC3-B0CD-780819840E73}"/>
    <cellStyle name="Comma 2 2 4 2 2 3 3 3" xfId="50550" xr:uid="{205F8347-D6FE-470A-8886-25C34518C3CB}"/>
    <cellStyle name="Comma 2 2 4 2 2 3 4" xfId="15130" xr:uid="{F55D6DC3-90C1-45EC-B1C4-2717DA8AD033}"/>
    <cellStyle name="Comma 2 2 4 2 2 3 5" xfId="28820" xr:uid="{7F6F195D-9322-4538-8480-497B9DA37DF6}"/>
    <cellStyle name="Comma 2 2 4 2 2 3 6" xfId="43704" xr:uid="{64585B5B-30BC-45DF-B190-0C899BF1F85D}"/>
    <cellStyle name="Comma 2 2 4 2 2 4" xfId="9994" xr:uid="{3E7C25E9-1133-4181-9AC0-135E620884D2}"/>
    <cellStyle name="Comma 2 2 4 2 2 4 2" xfId="23684" xr:uid="{55CE84C2-84E0-47BF-A856-DDE20720632E}"/>
    <cellStyle name="Comma 2 2 4 2 2 4 2 2" xfId="37376" xr:uid="{94CD83FB-1201-4FCB-A09A-1E3C17EAC9FB}"/>
    <cellStyle name="Comma 2 2 4 2 2 4 2 3" xfId="52260" xr:uid="{BD79BBDE-BF4C-43CE-90CE-9A9250877B20}"/>
    <cellStyle name="Comma 2 2 4 2 2 4 3" xfId="16840" xr:uid="{BA1DF7B2-26A5-4806-94C8-AC695AFC3B6A}"/>
    <cellStyle name="Comma 2 2 4 2 2 4 4" xfId="30530" xr:uid="{F9DAB1D6-B9D4-44AB-AA72-A386D10920BD}"/>
    <cellStyle name="Comma 2 2 4 2 2 4 5" xfId="45414" xr:uid="{C45FF33B-1225-4D39-AC99-5F093B07F8A3}"/>
    <cellStyle name="Comma 2 2 4 2 2 5" xfId="20262" xr:uid="{CF31011B-4BBC-41C8-9763-89C1BFE29545}"/>
    <cellStyle name="Comma 2 2 4 2 2 5 2" xfId="33954" xr:uid="{86406155-EDAA-419F-82F7-52CB3469ED78}"/>
    <cellStyle name="Comma 2 2 4 2 2 5 3" xfId="48838" xr:uid="{BF684A9A-1FA3-4ECD-9E3C-783FC1D220EB}"/>
    <cellStyle name="Comma 2 2 4 2 2 6" xfId="13418" xr:uid="{59394695-29D3-4F08-AAF2-A9D8898E9A9C}"/>
    <cellStyle name="Comma 2 2 4 2 2 7" xfId="27108" xr:uid="{64F23732-215E-461C-B3D1-4B2F8E400E09}"/>
    <cellStyle name="Comma 2 2 4 2 2 8" xfId="41992" xr:uid="{D96A8B0B-C886-4240-97F7-348AC01C9B45}"/>
    <cellStyle name="Comma 2 2 4 2 3" xfId="6572" xr:uid="{D69042C5-6D96-4C15-928A-FD0C40173A96}"/>
    <cellStyle name="Comma 2 2 4 2 3 2" xfId="8286" xr:uid="{20A7860B-A0D8-4236-9BD1-D206F89CE8D2}"/>
    <cellStyle name="Comma 2 2 4 2 3 2 2" xfId="11708" xr:uid="{12663AA3-F4C9-4139-ACCB-89659DA8C0B7}"/>
    <cellStyle name="Comma 2 2 4 2 3 2 2 2" xfId="25398" xr:uid="{418FCFC7-A0BA-48D1-9B49-089304C54CFA}"/>
    <cellStyle name="Comma 2 2 4 2 3 2 2 2 2" xfId="39090" xr:uid="{0813192F-A2C6-4A02-8545-92D76CD0FF01}"/>
    <cellStyle name="Comma 2 2 4 2 3 2 2 2 3" xfId="53974" xr:uid="{5CC9ACA6-BE96-4960-8ED4-D783E32F2560}"/>
    <cellStyle name="Comma 2 2 4 2 3 2 2 3" xfId="18554" xr:uid="{2D65B2C8-0BC9-4600-A7FB-A27EEF78DEF7}"/>
    <cellStyle name="Comma 2 2 4 2 3 2 2 4" xfId="32244" xr:uid="{3F0B1747-ACC1-431E-A550-8B66807B2251}"/>
    <cellStyle name="Comma 2 2 4 2 3 2 2 5" xfId="47128" xr:uid="{F28D6D28-D03A-4EA1-BCF7-829E9DE71D6B}"/>
    <cellStyle name="Comma 2 2 4 2 3 2 3" xfId="21976" xr:uid="{E2263B7B-F49A-4061-9CED-8102E2A8F46E}"/>
    <cellStyle name="Comma 2 2 4 2 3 2 3 2" xfId="35668" xr:uid="{453C025E-C4F1-4F26-874A-6341BFCF06D2}"/>
    <cellStyle name="Comma 2 2 4 2 3 2 3 3" xfId="50552" xr:uid="{7A8EAC21-8FD9-4D6B-90E4-80D2F59F748B}"/>
    <cellStyle name="Comma 2 2 4 2 3 2 4" xfId="15132" xr:uid="{E000050B-0CD1-4471-A506-96433C6EBA73}"/>
    <cellStyle name="Comma 2 2 4 2 3 2 5" xfId="28822" xr:uid="{92CD8C9E-D2D5-4506-A5FE-205C0B09F32D}"/>
    <cellStyle name="Comma 2 2 4 2 3 2 6" xfId="43706" xr:uid="{10484C3C-40F0-4696-9884-8122EAB61E24}"/>
    <cellStyle name="Comma 2 2 4 2 3 3" xfId="9996" xr:uid="{AF7B3769-A777-4C28-9ED4-C4CB6C476318}"/>
    <cellStyle name="Comma 2 2 4 2 3 3 2" xfId="23686" xr:uid="{5D0DE0B7-1C31-4691-97C7-74BA549BE168}"/>
    <cellStyle name="Comma 2 2 4 2 3 3 2 2" xfId="37378" xr:uid="{D27DECC8-6272-4FA4-A18D-E7CE670CE81E}"/>
    <cellStyle name="Comma 2 2 4 2 3 3 2 3" xfId="52262" xr:uid="{DDBD13F9-B394-4F64-B260-52383EA1ABB3}"/>
    <cellStyle name="Comma 2 2 4 2 3 3 3" xfId="16842" xr:uid="{EABE7C3E-E4F2-471C-A00D-80EE9CEADE6B}"/>
    <cellStyle name="Comma 2 2 4 2 3 3 4" xfId="30532" xr:uid="{7B4EA4E4-CB17-4A8F-970A-C6065EF8AA5D}"/>
    <cellStyle name="Comma 2 2 4 2 3 3 5" xfId="45416" xr:uid="{D3FB1E8D-6BA5-4BA5-B636-C9B5E19BBF61}"/>
    <cellStyle name="Comma 2 2 4 2 3 4" xfId="20264" xr:uid="{A70D0189-CBBC-431F-AED3-1ED3A731C608}"/>
    <cellStyle name="Comma 2 2 4 2 3 4 2" xfId="33956" xr:uid="{2C6FB40D-A700-4FD0-8065-5CEB37AB0E85}"/>
    <cellStyle name="Comma 2 2 4 2 3 4 3" xfId="48840" xr:uid="{132D51F4-1E0E-4762-8207-ED176DE20922}"/>
    <cellStyle name="Comma 2 2 4 2 3 5" xfId="13420" xr:uid="{25D577A8-2233-46AC-BB79-9834A31F2D6A}"/>
    <cellStyle name="Comma 2 2 4 2 3 6" xfId="27110" xr:uid="{02C5A2BF-5B19-4084-AC7A-368056604072}"/>
    <cellStyle name="Comma 2 2 4 2 3 7" xfId="41994" xr:uid="{732A9D8A-C218-4644-815B-1416CA52663F}"/>
    <cellStyle name="Comma 2 2 4 2 4" xfId="6573" xr:uid="{90730A73-B34A-493C-8DFB-DDF7CE5ED78B}"/>
    <cellStyle name="Comma 2 2 4 2 4 2" xfId="8287" xr:uid="{D775EBED-9C9D-497D-801D-95F76DEAC36A}"/>
    <cellStyle name="Comma 2 2 4 2 4 2 2" xfId="11709" xr:uid="{AEDE9877-8637-4A6A-AB16-AFD7DA206A0D}"/>
    <cellStyle name="Comma 2 2 4 2 4 2 2 2" xfId="25399" xr:uid="{2EE3ADD8-5BAF-4BD3-BD19-4A36682F63E1}"/>
    <cellStyle name="Comma 2 2 4 2 4 2 2 2 2" xfId="39091" xr:uid="{5A3449CE-BCDD-499A-A011-5E111470CF5B}"/>
    <cellStyle name="Comma 2 2 4 2 4 2 2 2 3" xfId="53975" xr:uid="{729884CB-7CD0-4682-B507-96546A6DB427}"/>
    <cellStyle name="Comma 2 2 4 2 4 2 2 3" xfId="18555" xr:uid="{7169ED63-918B-4F39-A8CC-F7EEDE1745C4}"/>
    <cellStyle name="Comma 2 2 4 2 4 2 2 4" xfId="32245" xr:uid="{E6B675FC-1216-4BF7-969B-344460714626}"/>
    <cellStyle name="Comma 2 2 4 2 4 2 2 5" xfId="47129" xr:uid="{A711BA21-6D17-426C-BAE7-13BC1AFF88DB}"/>
    <cellStyle name="Comma 2 2 4 2 4 2 3" xfId="21977" xr:uid="{185BE7CA-4C1B-4EC2-9D44-C46641995DDE}"/>
    <cellStyle name="Comma 2 2 4 2 4 2 3 2" xfId="35669" xr:uid="{329C835D-76E5-4AE5-A61B-185D2368D5C8}"/>
    <cellStyle name="Comma 2 2 4 2 4 2 3 3" xfId="50553" xr:uid="{191B68F7-3593-4DD1-BB4A-5EBC5E6C0F5E}"/>
    <cellStyle name="Comma 2 2 4 2 4 2 4" xfId="15133" xr:uid="{22DE58F4-EC95-4389-ACAD-87F59AB7D35C}"/>
    <cellStyle name="Comma 2 2 4 2 4 2 5" xfId="28823" xr:uid="{D1B33011-FE6A-4BCC-AF9D-F68918C953C8}"/>
    <cellStyle name="Comma 2 2 4 2 4 2 6" xfId="43707" xr:uid="{0BBEB45E-C483-432B-9B6B-B15943856A72}"/>
    <cellStyle name="Comma 2 2 4 2 4 3" xfId="9997" xr:uid="{CCDA7F08-DE49-4E26-8C2F-8A9578B5C2C4}"/>
    <cellStyle name="Comma 2 2 4 2 4 3 2" xfId="23687" xr:uid="{52A48091-EE3A-496E-A856-25D83222265E}"/>
    <cellStyle name="Comma 2 2 4 2 4 3 2 2" xfId="37379" xr:uid="{D683C11C-0E2F-4827-8CC5-AB8F4D6470AD}"/>
    <cellStyle name="Comma 2 2 4 2 4 3 2 3" xfId="52263" xr:uid="{EE0F1A2D-B5E4-4DDC-A706-FA395FFEB762}"/>
    <cellStyle name="Comma 2 2 4 2 4 3 3" xfId="16843" xr:uid="{482135A8-7EEB-4B18-AC71-059F45121992}"/>
    <cellStyle name="Comma 2 2 4 2 4 3 4" xfId="30533" xr:uid="{9DA7E584-AE6C-4DAA-B449-8D9214332FBF}"/>
    <cellStyle name="Comma 2 2 4 2 4 3 5" xfId="45417" xr:uid="{E1BB2310-D232-4BAB-8928-2488E690B383}"/>
    <cellStyle name="Comma 2 2 4 2 4 4" xfId="20265" xr:uid="{6227AF58-BC1E-4A8E-AF09-13D10995A44A}"/>
    <cellStyle name="Comma 2 2 4 2 4 4 2" xfId="33957" xr:uid="{9510C4DA-5346-4F68-8D4D-8D3331F14C66}"/>
    <cellStyle name="Comma 2 2 4 2 4 4 3" xfId="48841" xr:uid="{5AC912F5-09E0-4BC4-90FE-85217BDE8AB1}"/>
    <cellStyle name="Comma 2 2 4 2 4 5" xfId="13421" xr:uid="{44C28DE3-F459-4BD5-A21D-6C49823457E7}"/>
    <cellStyle name="Comma 2 2 4 2 4 6" xfId="27111" xr:uid="{3ECC53FD-E92D-4AC5-9514-1D2DF07CF9C2}"/>
    <cellStyle name="Comma 2 2 4 2 4 7" xfId="41995" xr:uid="{946C3104-7825-41A8-B561-1999483D0EDC}"/>
    <cellStyle name="Comma 2 2 4 2 5" xfId="8283" xr:uid="{684E9734-33A2-442B-840E-F7D5469D4F39}"/>
    <cellStyle name="Comma 2 2 4 2 5 2" xfId="11705" xr:uid="{32047AB8-739A-44AC-ACDC-D74C7E2966A1}"/>
    <cellStyle name="Comma 2 2 4 2 5 2 2" xfId="25395" xr:uid="{C2304256-5622-4745-9144-3514484A5335}"/>
    <cellStyle name="Comma 2 2 4 2 5 2 2 2" xfId="39087" xr:uid="{2D495B7E-1AF2-4EFB-84D0-B7B21B5DBCFF}"/>
    <cellStyle name="Comma 2 2 4 2 5 2 2 3" xfId="53971" xr:uid="{F6D16C87-4F1B-44DE-BADA-7007BDCD3A38}"/>
    <cellStyle name="Comma 2 2 4 2 5 2 3" xfId="18551" xr:uid="{B1E3FDBC-995E-40F7-8CB1-789C2DE75C25}"/>
    <cellStyle name="Comma 2 2 4 2 5 2 4" xfId="32241" xr:uid="{9F27ECAE-9511-40A5-9BEB-0E84E6343A21}"/>
    <cellStyle name="Comma 2 2 4 2 5 2 5" xfId="47125" xr:uid="{1C78C219-4B5B-4CB2-A48C-EDB5EAD17954}"/>
    <cellStyle name="Comma 2 2 4 2 5 3" xfId="21973" xr:uid="{BCD7ABF4-D7BE-4B77-B666-0F55AA351726}"/>
    <cellStyle name="Comma 2 2 4 2 5 3 2" xfId="35665" xr:uid="{4BCBABF8-63A0-4942-A556-A474811446AD}"/>
    <cellStyle name="Comma 2 2 4 2 5 3 3" xfId="50549" xr:uid="{C9CFA99F-2CCA-4382-A17C-EC770E789D6B}"/>
    <cellStyle name="Comma 2 2 4 2 5 4" xfId="15129" xr:uid="{775B2A3F-D8C9-4CAD-82D6-05D9EF3F1AEF}"/>
    <cellStyle name="Comma 2 2 4 2 5 5" xfId="28819" xr:uid="{4AA5278B-E2B1-47F7-AF9F-F5CA894CD8D9}"/>
    <cellStyle name="Comma 2 2 4 2 5 6" xfId="43703" xr:uid="{F27512EB-AE84-4301-93C4-1AF2C65E34B6}"/>
    <cellStyle name="Comma 2 2 4 2 6" xfId="9993" xr:uid="{44C29C1E-B239-4B4D-89F7-2F63B6BD8347}"/>
    <cellStyle name="Comma 2 2 4 2 6 2" xfId="23683" xr:uid="{7976BEC4-D9AF-41DC-987E-28FB84DC2EB0}"/>
    <cellStyle name="Comma 2 2 4 2 6 2 2" xfId="37375" xr:uid="{155CADE0-CF2E-40F0-B9AD-867065CB6D03}"/>
    <cellStyle name="Comma 2 2 4 2 6 2 3" xfId="52259" xr:uid="{1B10680A-C657-484B-B719-0A587F86C4EA}"/>
    <cellStyle name="Comma 2 2 4 2 6 3" xfId="16839" xr:uid="{FD894359-101D-46BA-8FC5-63611F808EDB}"/>
    <cellStyle name="Comma 2 2 4 2 6 4" xfId="30529" xr:uid="{0BB58A50-7BDB-4CBF-851E-972FB632F1C0}"/>
    <cellStyle name="Comma 2 2 4 2 6 5" xfId="45413" xr:uid="{BF1DBC59-F6F4-4CC4-9940-43ED8EAE8D81}"/>
    <cellStyle name="Comma 2 2 4 2 7" xfId="20261" xr:uid="{674AE1DB-6499-41DC-A84D-B120C9B4C6BA}"/>
    <cellStyle name="Comma 2 2 4 2 7 2" xfId="33953" xr:uid="{310BD619-4FF9-491F-BC44-0D573900E301}"/>
    <cellStyle name="Comma 2 2 4 2 7 3" xfId="48837" xr:uid="{A72BA3C9-4AB3-49A3-9421-8284942D1E9F}"/>
    <cellStyle name="Comma 2 2 4 2 8" xfId="13417" xr:uid="{22EA9DB2-94D0-45A0-B7C4-6F45773E9613}"/>
    <cellStyle name="Comma 2 2 4 2 9" xfId="27107" xr:uid="{451805CF-3D4F-404C-905F-5AE527122576}"/>
    <cellStyle name="Comma 2 2 4 3" xfId="6574" xr:uid="{94DDE35C-0E54-43AE-BBA2-BA5A837A0FC3}"/>
    <cellStyle name="Comma 2 2 4 3 10" xfId="41996" xr:uid="{ECDCE661-7B01-487D-8001-B0C892A1998F}"/>
    <cellStyle name="Comma 2 2 4 3 2" xfId="6575" xr:uid="{61142A3F-F76A-4352-AC42-41E52A0A89AF}"/>
    <cellStyle name="Comma 2 2 4 3 2 2" xfId="6576" xr:uid="{32DB1AF5-6BCE-4D18-A038-86FFDDBBA6FC}"/>
    <cellStyle name="Comma 2 2 4 3 2 2 2" xfId="8290" xr:uid="{A41C2F68-8C89-4CE9-9A30-8876E3B91AE3}"/>
    <cellStyle name="Comma 2 2 4 3 2 2 2 2" xfId="11712" xr:uid="{DDA5C50A-321E-4176-805D-D9CE17DC9D51}"/>
    <cellStyle name="Comma 2 2 4 3 2 2 2 2 2" xfId="25402" xr:uid="{ACDEB72B-16EA-4FC6-894B-0D596F241F3C}"/>
    <cellStyle name="Comma 2 2 4 3 2 2 2 2 2 2" xfId="39094" xr:uid="{A0F8FDA8-190D-4683-B28D-29158E64C357}"/>
    <cellStyle name="Comma 2 2 4 3 2 2 2 2 2 3" xfId="53978" xr:uid="{8022E441-C79D-4BEA-800D-5235C37F1785}"/>
    <cellStyle name="Comma 2 2 4 3 2 2 2 2 3" xfId="18558" xr:uid="{8F1C3B24-DD48-459E-9F12-911DC3064DB9}"/>
    <cellStyle name="Comma 2 2 4 3 2 2 2 2 4" xfId="32248" xr:uid="{2BA5988A-1E89-40E0-A766-8FA0ED46FF57}"/>
    <cellStyle name="Comma 2 2 4 3 2 2 2 2 5" xfId="47132" xr:uid="{54A3CB9A-05E1-4C96-9770-DF1AFF5A4894}"/>
    <cellStyle name="Comma 2 2 4 3 2 2 2 3" xfId="21980" xr:uid="{E9018B38-82B5-4AF8-B858-4C250910B4A1}"/>
    <cellStyle name="Comma 2 2 4 3 2 2 2 3 2" xfId="35672" xr:uid="{946970F9-FDFF-4F27-9EEB-AD63EF3AC538}"/>
    <cellStyle name="Comma 2 2 4 3 2 2 2 3 3" xfId="50556" xr:uid="{36E868B2-AC91-4A6C-831B-BA05EC50FD93}"/>
    <cellStyle name="Comma 2 2 4 3 2 2 2 4" xfId="15136" xr:uid="{8E025B2D-4A41-495D-963F-581272012CE1}"/>
    <cellStyle name="Comma 2 2 4 3 2 2 2 5" xfId="28826" xr:uid="{02975C94-321E-4778-8108-D74EAFF982F0}"/>
    <cellStyle name="Comma 2 2 4 3 2 2 2 6" xfId="43710" xr:uid="{DF63516E-3C11-479A-A126-F94F54E75EC2}"/>
    <cellStyle name="Comma 2 2 4 3 2 2 3" xfId="10000" xr:uid="{A03A5A17-AEB8-4A5E-9C8E-497887644A29}"/>
    <cellStyle name="Comma 2 2 4 3 2 2 3 2" xfId="23690" xr:uid="{619932E4-B7A6-45D4-9B63-29DCCC0BF753}"/>
    <cellStyle name="Comma 2 2 4 3 2 2 3 2 2" xfId="37382" xr:uid="{ABE62DE3-5F88-446E-AF8A-5FADBB8E895D}"/>
    <cellStyle name="Comma 2 2 4 3 2 2 3 2 3" xfId="52266" xr:uid="{3AA5AB8A-7248-4347-9F6B-A16423FA48F1}"/>
    <cellStyle name="Comma 2 2 4 3 2 2 3 3" xfId="16846" xr:uid="{BA42737F-F6B4-4EEE-97DF-089CE8F9BCF3}"/>
    <cellStyle name="Comma 2 2 4 3 2 2 3 4" xfId="30536" xr:uid="{013C754B-7E4A-45BB-B0A3-18CD3CEA8D27}"/>
    <cellStyle name="Comma 2 2 4 3 2 2 3 5" xfId="45420" xr:uid="{9C2091CC-0D42-48F5-99A4-DEBBC589DBA1}"/>
    <cellStyle name="Comma 2 2 4 3 2 2 4" xfId="20268" xr:uid="{CD843829-7668-42CC-BDDA-08F6D98606A8}"/>
    <cellStyle name="Comma 2 2 4 3 2 2 4 2" xfId="33960" xr:uid="{2D13EEEB-6D3B-4E01-8D36-706AD51B8E05}"/>
    <cellStyle name="Comma 2 2 4 3 2 2 4 3" xfId="48844" xr:uid="{859A7A37-507E-4806-92E9-4B233CDE9EE1}"/>
    <cellStyle name="Comma 2 2 4 3 2 2 5" xfId="13424" xr:uid="{DDC3C012-010E-4965-BE9F-1F30AB250B6B}"/>
    <cellStyle name="Comma 2 2 4 3 2 2 6" xfId="27114" xr:uid="{7D82E0CE-EAD4-44BA-A48B-8248CA3502CA}"/>
    <cellStyle name="Comma 2 2 4 3 2 2 7" xfId="41998" xr:uid="{2616C337-D014-4D50-A7FB-69ABFD75120F}"/>
    <cellStyle name="Comma 2 2 4 3 2 3" xfId="8289" xr:uid="{D61AFA6A-9F47-4390-95B1-95CCEF5F94F5}"/>
    <cellStyle name="Comma 2 2 4 3 2 3 2" xfId="11711" xr:uid="{A274E2FA-79AC-4BEA-BF05-EA941A5EDF14}"/>
    <cellStyle name="Comma 2 2 4 3 2 3 2 2" xfId="25401" xr:uid="{E0B7B246-DFF1-4A15-A620-4D165C3D97C9}"/>
    <cellStyle name="Comma 2 2 4 3 2 3 2 2 2" xfId="39093" xr:uid="{9EE5490A-381E-4B3E-9536-1F2D1B687CC2}"/>
    <cellStyle name="Comma 2 2 4 3 2 3 2 2 3" xfId="53977" xr:uid="{A98C43CB-C617-4A49-A6D4-BE5E8205381D}"/>
    <cellStyle name="Comma 2 2 4 3 2 3 2 3" xfId="18557" xr:uid="{3E440953-3BD2-4695-861B-9C140A3741AA}"/>
    <cellStyle name="Comma 2 2 4 3 2 3 2 4" xfId="32247" xr:uid="{A3C6C3E2-9ED3-4B69-BB2B-F6D45FC4422C}"/>
    <cellStyle name="Comma 2 2 4 3 2 3 2 5" xfId="47131" xr:uid="{3321241D-43CC-4F65-AB51-3BCE9470A076}"/>
    <cellStyle name="Comma 2 2 4 3 2 3 3" xfId="21979" xr:uid="{CC7D5820-737B-4BB2-B3C0-B42A5C63A2C3}"/>
    <cellStyle name="Comma 2 2 4 3 2 3 3 2" xfId="35671" xr:uid="{5230A0FB-21C7-4013-A884-8A817B6B6ED4}"/>
    <cellStyle name="Comma 2 2 4 3 2 3 3 3" xfId="50555" xr:uid="{87BF3458-450E-4922-9772-564B1C319634}"/>
    <cellStyle name="Comma 2 2 4 3 2 3 4" xfId="15135" xr:uid="{C9CB0ACA-4DDF-4FD3-8C74-5975DD87D3B1}"/>
    <cellStyle name="Comma 2 2 4 3 2 3 5" xfId="28825" xr:uid="{CBCA7541-4355-4316-BE4E-3E37B5370E71}"/>
    <cellStyle name="Comma 2 2 4 3 2 3 6" xfId="43709" xr:uid="{43982341-12B4-4E9F-B7CD-1FCAED5C7930}"/>
    <cellStyle name="Comma 2 2 4 3 2 4" xfId="9999" xr:uid="{6434B9BD-1335-4C30-9E0F-3C10718BD362}"/>
    <cellStyle name="Comma 2 2 4 3 2 4 2" xfId="23689" xr:uid="{92219E80-FD14-41DB-9EEA-A138181C0E2C}"/>
    <cellStyle name="Comma 2 2 4 3 2 4 2 2" xfId="37381" xr:uid="{41B86A78-AF4E-4C48-BDDE-BE4350872453}"/>
    <cellStyle name="Comma 2 2 4 3 2 4 2 3" xfId="52265" xr:uid="{02D78CB2-05FB-465C-AFDA-BA8DC4491213}"/>
    <cellStyle name="Comma 2 2 4 3 2 4 3" xfId="16845" xr:uid="{DA0CD3D6-B8CF-4A3E-9887-063CF242D9C2}"/>
    <cellStyle name="Comma 2 2 4 3 2 4 4" xfId="30535" xr:uid="{FC13A529-17D3-49FF-9404-C68C483A3018}"/>
    <cellStyle name="Comma 2 2 4 3 2 4 5" xfId="45419" xr:uid="{EF6A322F-0733-461F-B007-0C8B065A6DBA}"/>
    <cellStyle name="Comma 2 2 4 3 2 5" xfId="20267" xr:uid="{2946F356-B55A-42BC-8170-2DEFD52DB5C7}"/>
    <cellStyle name="Comma 2 2 4 3 2 5 2" xfId="33959" xr:uid="{E01594A6-6234-408A-9CCA-F644AFEB38AF}"/>
    <cellStyle name="Comma 2 2 4 3 2 5 3" xfId="48843" xr:uid="{B41D91D0-4375-4143-BBDC-4487F118CCDC}"/>
    <cellStyle name="Comma 2 2 4 3 2 6" xfId="13423" xr:uid="{ED2B23F5-D040-47C9-A6F4-67477C7B29FA}"/>
    <cellStyle name="Comma 2 2 4 3 2 7" xfId="27113" xr:uid="{8A180040-5B52-41FB-9D55-1392CFD169F5}"/>
    <cellStyle name="Comma 2 2 4 3 2 8" xfId="41997" xr:uid="{CCC2B88E-BE6B-4C55-8BB6-DEB8B990796A}"/>
    <cellStyle name="Comma 2 2 4 3 3" xfId="6577" xr:uid="{F722B0C2-15D3-4E4A-9C7D-BB925007E317}"/>
    <cellStyle name="Comma 2 2 4 3 3 2" xfId="8291" xr:uid="{592DF4C6-9FC6-4F60-AD51-36997A6604D9}"/>
    <cellStyle name="Comma 2 2 4 3 3 2 2" xfId="11713" xr:uid="{3FB18402-34B2-4CF2-AD0D-A5FB0A0CE19C}"/>
    <cellStyle name="Comma 2 2 4 3 3 2 2 2" xfId="25403" xr:uid="{02CFA326-CDFE-4A09-A306-798DE08B6F79}"/>
    <cellStyle name="Comma 2 2 4 3 3 2 2 2 2" xfId="39095" xr:uid="{B0E9B43A-2C56-4714-A0E3-4650C255ADA0}"/>
    <cellStyle name="Comma 2 2 4 3 3 2 2 2 3" xfId="53979" xr:uid="{0E12B1DA-17A0-4F32-AF88-65D88E43E8E5}"/>
    <cellStyle name="Comma 2 2 4 3 3 2 2 3" xfId="18559" xr:uid="{D12FB39F-417C-44A3-A536-2F782A10463C}"/>
    <cellStyle name="Comma 2 2 4 3 3 2 2 4" xfId="32249" xr:uid="{8BFBED35-BB69-4C2A-8AFC-E618AC471BE1}"/>
    <cellStyle name="Comma 2 2 4 3 3 2 2 5" xfId="47133" xr:uid="{56109B11-4EB6-4702-928F-E0FC985EAF7E}"/>
    <cellStyle name="Comma 2 2 4 3 3 2 3" xfId="21981" xr:uid="{14FDCA0B-56D4-4463-BFF7-695F0DBDD379}"/>
    <cellStyle name="Comma 2 2 4 3 3 2 3 2" xfId="35673" xr:uid="{F382F9F6-0193-4876-AFEB-A80A8DB5C6CE}"/>
    <cellStyle name="Comma 2 2 4 3 3 2 3 3" xfId="50557" xr:uid="{314FB7F4-46FB-4499-98EC-1A3485185DB3}"/>
    <cellStyle name="Comma 2 2 4 3 3 2 4" xfId="15137" xr:uid="{3C5C9BDE-3999-48B2-8ECA-36D7B6078F2E}"/>
    <cellStyle name="Comma 2 2 4 3 3 2 5" xfId="28827" xr:uid="{54D0337C-97A5-4751-9387-2FD68260D9A1}"/>
    <cellStyle name="Comma 2 2 4 3 3 2 6" xfId="43711" xr:uid="{F97B38F9-5322-4036-A721-4916B1ED5041}"/>
    <cellStyle name="Comma 2 2 4 3 3 3" xfId="10001" xr:uid="{CB089C3A-D50F-415F-B8D9-6255AA3E660F}"/>
    <cellStyle name="Comma 2 2 4 3 3 3 2" xfId="23691" xr:uid="{168936DB-292F-410C-8C21-54440AC917D3}"/>
    <cellStyle name="Comma 2 2 4 3 3 3 2 2" xfId="37383" xr:uid="{C708D980-AE58-4E9A-80F4-DCAB8EEA81D8}"/>
    <cellStyle name="Comma 2 2 4 3 3 3 2 3" xfId="52267" xr:uid="{A32D92C7-29EA-4973-845D-78328057B07D}"/>
    <cellStyle name="Comma 2 2 4 3 3 3 3" xfId="16847" xr:uid="{8779FB20-7003-48C1-A24C-E5380F8A7C51}"/>
    <cellStyle name="Comma 2 2 4 3 3 3 4" xfId="30537" xr:uid="{FAF16D4B-0D1E-4FBC-8D7E-B23F04E7F026}"/>
    <cellStyle name="Comma 2 2 4 3 3 3 5" xfId="45421" xr:uid="{C186A67D-B38B-4F97-A557-EC24C5A2C769}"/>
    <cellStyle name="Comma 2 2 4 3 3 4" xfId="20269" xr:uid="{5857079B-AE19-4035-9C7B-6110BBF747A9}"/>
    <cellStyle name="Comma 2 2 4 3 3 4 2" xfId="33961" xr:uid="{3AAE2607-7386-4750-884C-7C07FD3EE9CC}"/>
    <cellStyle name="Comma 2 2 4 3 3 4 3" xfId="48845" xr:uid="{C8357E4F-2100-440A-A521-608A1D667D02}"/>
    <cellStyle name="Comma 2 2 4 3 3 5" xfId="13425" xr:uid="{BBD34C6E-2808-44F8-B3B9-35DEEF9731DC}"/>
    <cellStyle name="Comma 2 2 4 3 3 6" xfId="27115" xr:uid="{151E893B-4AA3-4FC2-A464-65E2D7FB0399}"/>
    <cellStyle name="Comma 2 2 4 3 3 7" xfId="41999" xr:uid="{479A3B91-8CCE-418B-817D-1B60F35BA2F5}"/>
    <cellStyle name="Comma 2 2 4 3 4" xfId="6578" xr:uid="{21484732-2ADD-4CD2-9452-A041C439AAD0}"/>
    <cellStyle name="Comma 2 2 4 3 4 2" xfId="8292" xr:uid="{6863300E-4929-448D-A42A-BC4D611F4F5F}"/>
    <cellStyle name="Comma 2 2 4 3 4 2 2" xfId="11714" xr:uid="{3BA26A8F-1A87-4E39-A358-628DAFBB4B68}"/>
    <cellStyle name="Comma 2 2 4 3 4 2 2 2" xfId="25404" xr:uid="{BDBC5B8D-A116-4C48-BFAA-CDE32BE8E037}"/>
    <cellStyle name="Comma 2 2 4 3 4 2 2 2 2" xfId="39096" xr:uid="{7AFD8BAB-CA90-48D2-889C-3E950D18649F}"/>
    <cellStyle name="Comma 2 2 4 3 4 2 2 2 3" xfId="53980" xr:uid="{E273811F-733D-4A2A-BEA1-04B43E30C581}"/>
    <cellStyle name="Comma 2 2 4 3 4 2 2 3" xfId="18560" xr:uid="{C926298B-4856-4665-9030-D484B74141EB}"/>
    <cellStyle name="Comma 2 2 4 3 4 2 2 4" xfId="32250" xr:uid="{AAEE189E-2A80-47A5-BFC8-BCD97F401E4B}"/>
    <cellStyle name="Comma 2 2 4 3 4 2 2 5" xfId="47134" xr:uid="{C149BBAB-EFD8-4108-8A4C-C580814B933E}"/>
    <cellStyle name="Comma 2 2 4 3 4 2 3" xfId="21982" xr:uid="{61778C7B-AD8C-44C0-8D2C-C8B4F9608192}"/>
    <cellStyle name="Comma 2 2 4 3 4 2 3 2" xfId="35674" xr:uid="{F7148251-0873-4F55-9D2E-EC744FFABB62}"/>
    <cellStyle name="Comma 2 2 4 3 4 2 3 3" xfId="50558" xr:uid="{EC9F5CFF-D24F-4B81-95AF-EB302071442E}"/>
    <cellStyle name="Comma 2 2 4 3 4 2 4" xfId="15138" xr:uid="{F1FBF8FA-0731-4196-BD26-2F57F4CBBB44}"/>
    <cellStyle name="Comma 2 2 4 3 4 2 5" xfId="28828" xr:uid="{5BDF8D82-AEEF-4C6A-A070-94F6970690C9}"/>
    <cellStyle name="Comma 2 2 4 3 4 2 6" xfId="43712" xr:uid="{443704C3-565F-423A-AED8-C6C4C51A4A1E}"/>
    <cellStyle name="Comma 2 2 4 3 4 3" xfId="10002" xr:uid="{F75E9A8C-7532-4F03-B939-2261F1FFD10F}"/>
    <cellStyle name="Comma 2 2 4 3 4 3 2" xfId="23692" xr:uid="{CDE73775-759B-4F68-AB0F-8AD66AB04ABD}"/>
    <cellStyle name="Comma 2 2 4 3 4 3 2 2" xfId="37384" xr:uid="{96AC7ADB-3096-4E76-8BFC-0EC8DD7CF3D0}"/>
    <cellStyle name="Comma 2 2 4 3 4 3 2 3" xfId="52268" xr:uid="{978DBBFB-FF20-4818-B40B-0F760268D671}"/>
    <cellStyle name="Comma 2 2 4 3 4 3 3" xfId="16848" xr:uid="{8499EA60-8699-4516-B67C-AFA6AC0647AF}"/>
    <cellStyle name="Comma 2 2 4 3 4 3 4" xfId="30538" xr:uid="{3DBC86BF-8551-40CB-B252-6E8C3F3908B0}"/>
    <cellStyle name="Comma 2 2 4 3 4 3 5" xfId="45422" xr:uid="{61584B4B-2F21-4D46-A1F6-922034405EC6}"/>
    <cellStyle name="Comma 2 2 4 3 4 4" xfId="20270" xr:uid="{9A0D135B-0CFA-4309-AFB7-067F97DA7C7A}"/>
    <cellStyle name="Comma 2 2 4 3 4 4 2" xfId="33962" xr:uid="{D037B6DF-77B3-4254-A1EC-16254C023EFB}"/>
    <cellStyle name="Comma 2 2 4 3 4 4 3" xfId="48846" xr:uid="{88A89B0D-73F1-4CEF-BFEC-6CA99EB584DF}"/>
    <cellStyle name="Comma 2 2 4 3 4 5" xfId="13426" xr:uid="{0E8D6873-BBC3-4B07-B06F-5E497752366C}"/>
    <cellStyle name="Comma 2 2 4 3 4 6" xfId="27116" xr:uid="{296D99F9-DBD4-4A1D-AAFC-2E7C5EF8AB2D}"/>
    <cellStyle name="Comma 2 2 4 3 4 7" xfId="42000" xr:uid="{8C039BF3-55C0-4C50-A9DA-EC1980545DE2}"/>
    <cellStyle name="Comma 2 2 4 3 5" xfId="8288" xr:uid="{44BC73F7-05D7-4600-B31D-2A1CB64A08BE}"/>
    <cellStyle name="Comma 2 2 4 3 5 2" xfId="11710" xr:uid="{9C3F891D-BFBF-40BE-BDEB-7B1889BB3480}"/>
    <cellStyle name="Comma 2 2 4 3 5 2 2" xfId="25400" xr:uid="{6488E21D-F326-4496-BE30-B0D5C3BDE0D9}"/>
    <cellStyle name="Comma 2 2 4 3 5 2 2 2" xfId="39092" xr:uid="{B669A4F8-CC91-4DAA-898F-D3C9F44D5582}"/>
    <cellStyle name="Comma 2 2 4 3 5 2 2 3" xfId="53976" xr:uid="{3991C6FA-4405-409F-BED9-07F235B0A5F7}"/>
    <cellStyle name="Comma 2 2 4 3 5 2 3" xfId="18556" xr:uid="{2C4DD279-A64F-4D6C-93E5-0D76A68907A2}"/>
    <cellStyle name="Comma 2 2 4 3 5 2 4" xfId="32246" xr:uid="{3D29BBAE-C313-49B5-A701-53BC01233044}"/>
    <cellStyle name="Comma 2 2 4 3 5 2 5" xfId="47130" xr:uid="{8246D8CB-6B9A-4CC5-8CD1-FDB1E3781F8A}"/>
    <cellStyle name="Comma 2 2 4 3 5 3" xfId="21978" xr:uid="{998327FD-9DB1-4463-A3E8-95F15091230D}"/>
    <cellStyle name="Comma 2 2 4 3 5 3 2" xfId="35670" xr:uid="{9BEBA39A-4D4D-4F99-B2F6-FEDBA6B1148C}"/>
    <cellStyle name="Comma 2 2 4 3 5 3 3" xfId="50554" xr:uid="{0DF895A7-9F2E-4B41-9E4D-B5DB7C575B49}"/>
    <cellStyle name="Comma 2 2 4 3 5 4" xfId="15134" xr:uid="{EE071AA8-D423-47D2-8772-6CB06B14959D}"/>
    <cellStyle name="Comma 2 2 4 3 5 5" xfId="28824" xr:uid="{FEE75677-ACE1-4C85-9050-36FCC6E7A10C}"/>
    <cellStyle name="Comma 2 2 4 3 5 6" xfId="43708" xr:uid="{F5561DED-29B1-42F0-AE9F-A70A03553FCB}"/>
    <cellStyle name="Comma 2 2 4 3 6" xfId="9998" xr:uid="{39D0A331-0B23-40AC-AEB4-336B401F54E3}"/>
    <cellStyle name="Comma 2 2 4 3 6 2" xfId="23688" xr:uid="{104814A2-F428-4DAF-9790-A635126DF4BD}"/>
    <cellStyle name="Comma 2 2 4 3 6 2 2" xfId="37380" xr:uid="{271E1A3D-9939-40AA-B8FE-A8EA9D61E028}"/>
    <cellStyle name="Comma 2 2 4 3 6 2 3" xfId="52264" xr:uid="{77563824-B607-4634-9ADB-5DDD86CAE111}"/>
    <cellStyle name="Comma 2 2 4 3 6 3" xfId="16844" xr:uid="{1FC4103D-A8D7-41C9-9930-B538B2077C22}"/>
    <cellStyle name="Comma 2 2 4 3 6 4" xfId="30534" xr:uid="{8F0CC0AE-2200-49C1-8B0C-9DB86171ED53}"/>
    <cellStyle name="Comma 2 2 4 3 6 5" xfId="45418" xr:uid="{29DED5BD-62F4-426C-BF26-571A9971395F}"/>
    <cellStyle name="Comma 2 2 4 3 7" xfId="20266" xr:uid="{27710E16-A184-46A1-8224-B13A0B9E843F}"/>
    <cellStyle name="Comma 2 2 4 3 7 2" xfId="33958" xr:uid="{60A60AD0-E7AC-443B-84AF-2527B0701DEA}"/>
    <cellStyle name="Comma 2 2 4 3 7 3" xfId="48842" xr:uid="{19EF1888-811E-4CE2-8446-4A21977ADA32}"/>
    <cellStyle name="Comma 2 2 4 3 8" xfId="13422" xr:uid="{E340FFD7-59BF-4B68-8AE5-DEE3D2FFD310}"/>
    <cellStyle name="Comma 2 2 4 3 9" xfId="27112" xr:uid="{B8394B4B-9795-4190-92A3-268161EEE35C}"/>
    <cellStyle name="Comma 2 2 4 4" xfId="6579" xr:uid="{67DACB1E-568B-481C-98C1-99B25ED84DC0}"/>
    <cellStyle name="Comma 2 2 4 4 2" xfId="6580" xr:uid="{71953E80-90B7-4CD1-8DED-6AD742BF5B59}"/>
    <cellStyle name="Comma 2 2 4 4 2 2" xfId="8294" xr:uid="{2E302F9C-A773-4EAB-B4EB-5AB73153E8A3}"/>
    <cellStyle name="Comma 2 2 4 4 2 2 2" xfId="11716" xr:uid="{B24B01B6-7FE1-41C7-80DD-94EF34D779D9}"/>
    <cellStyle name="Comma 2 2 4 4 2 2 2 2" xfId="25406" xr:uid="{BF89C0FB-9409-4519-A136-E7980A4E0FAA}"/>
    <cellStyle name="Comma 2 2 4 4 2 2 2 2 2" xfId="39098" xr:uid="{DFD042A0-52F9-461B-A32E-12ED27AACED2}"/>
    <cellStyle name="Comma 2 2 4 4 2 2 2 2 3" xfId="53982" xr:uid="{37F24767-65C5-4089-B85B-DA681E8DD754}"/>
    <cellStyle name="Comma 2 2 4 4 2 2 2 3" xfId="18562" xr:uid="{94DD286A-79EE-4C95-8812-32E94557F2AD}"/>
    <cellStyle name="Comma 2 2 4 4 2 2 2 4" xfId="32252" xr:uid="{B8DD28C9-9A74-4021-9C1D-259EAF6FAD30}"/>
    <cellStyle name="Comma 2 2 4 4 2 2 2 5" xfId="47136" xr:uid="{88DABA9A-C4BD-44EE-BE9A-315D8831FA89}"/>
    <cellStyle name="Comma 2 2 4 4 2 2 3" xfId="21984" xr:uid="{07FCE477-8429-4CF8-AD9B-AC2A6B3418D0}"/>
    <cellStyle name="Comma 2 2 4 4 2 2 3 2" xfId="35676" xr:uid="{313F9AF7-15D3-43FA-ADD2-ABA7AA4380CD}"/>
    <cellStyle name="Comma 2 2 4 4 2 2 3 3" xfId="50560" xr:uid="{AE0ACDAA-AE50-48A9-A862-BE1BBFF20B70}"/>
    <cellStyle name="Comma 2 2 4 4 2 2 4" xfId="15140" xr:uid="{F1D3BD33-DACD-4898-9F86-A50C6C2EBF19}"/>
    <cellStyle name="Comma 2 2 4 4 2 2 5" xfId="28830" xr:uid="{070382B0-B1B2-4A9C-8F02-C819F83955C4}"/>
    <cellStyle name="Comma 2 2 4 4 2 2 6" xfId="43714" xr:uid="{BBF28A9C-5E2C-42A7-A08C-A3253DA53784}"/>
    <cellStyle name="Comma 2 2 4 4 2 3" xfId="10004" xr:uid="{32F01C72-142A-429E-B900-9A02D7777BD3}"/>
    <cellStyle name="Comma 2 2 4 4 2 3 2" xfId="23694" xr:uid="{8454DD79-5611-4D88-B3EB-B0BAEFBEBBC7}"/>
    <cellStyle name="Comma 2 2 4 4 2 3 2 2" xfId="37386" xr:uid="{EDF3F15A-8B3E-4014-B38F-061A05C5E4C4}"/>
    <cellStyle name="Comma 2 2 4 4 2 3 2 3" xfId="52270" xr:uid="{3A03F0B6-42F0-42AB-A27F-4D4012FAFD07}"/>
    <cellStyle name="Comma 2 2 4 4 2 3 3" xfId="16850" xr:uid="{62EA3F03-924E-4FF2-9478-C66379E4970E}"/>
    <cellStyle name="Comma 2 2 4 4 2 3 4" xfId="30540" xr:uid="{A01B203F-B1DB-47E9-92ED-2F8AC9F546D0}"/>
    <cellStyle name="Comma 2 2 4 4 2 3 5" xfId="45424" xr:uid="{EAC68184-A4EB-4C78-AFBD-9D7F5FC99B04}"/>
    <cellStyle name="Comma 2 2 4 4 2 4" xfId="20272" xr:uid="{6C19BA22-269E-4113-9FC9-B5B375B2667A}"/>
    <cellStyle name="Comma 2 2 4 4 2 4 2" xfId="33964" xr:uid="{7BC6C64F-1E22-42D6-AF32-01645AE14D5B}"/>
    <cellStyle name="Comma 2 2 4 4 2 4 3" xfId="48848" xr:uid="{84DA25F5-8464-47A6-AEAE-5FFB53F81C2D}"/>
    <cellStyle name="Comma 2 2 4 4 2 5" xfId="13428" xr:uid="{7104043C-7D30-4C0F-9C86-5E56FB47785A}"/>
    <cellStyle name="Comma 2 2 4 4 2 6" xfId="27118" xr:uid="{A9BBDF08-3B9D-4973-B815-34E81F83A2F5}"/>
    <cellStyle name="Comma 2 2 4 4 2 7" xfId="42002" xr:uid="{C4B3CB96-5F0F-4D0C-B5FF-6A8E1FB3A9AC}"/>
    <cellStyle name="Comma 2 2 4 4 3" xfId="8293" xr:uid="{1BE9F265-7D89-4041-BCE1-CACEEE6E9311}"/>
    <cellStyle name="Comma 2 2 4 4 3 2" xfId="11715" xr:uid="{633F0AAD-7E47-4327-AA99-6F0669B2B31F}"/>
    <cellStyle name="Comma 2 2 4 4 3 2 2" xfId="25405" xr:uid="{E47DFEEE-F6C6-4698-931C-1C0FFFC470A8}"/>
    <cellStyle name="Comma 2 2 4 4 3 2 2 2" xfId="39097" xr:uid="{51460640-7916-48EC-A99E-8E2D227D4C5F}"/>
    <cellStyle name="Comma 2 2 4 4 3 2 2 3" xfId="53981" xr:uid="{01266148-B2D0-4A9B-B94F-C1E0436644B5}"/>
    <cellStyle name="Comma 2 2 4 4 3 2 3" xfId="18561" xr:uid="{A18CFB79-D07D-44E0-8D79-63907E1DA252}"/>
    <cellStyle name="Comma 2 2 4 4 3 2 4" xfId="32251" xr:uid="{7C2123A2-7900-4868-A5E5-960260B60A0A}"/>
    <cellStyle name="Comma 2 2 4 4 3 2 5" xfId="47135" xr:uid="{76DE1F15-D174-4EC7-A72D-68C15AE2A988}"/>
    <cellStyle name="Comma 2 2 4 4 3 3" xfId="21983" xr:uid="{CE8C0D3D-89BF-4587-83D0-D7866842BF2A}"/>
    <cellStyle name="Comma 2 2 4 4 3 3 2" xfId="35675" xr:uid="{02704346-9108-4673-8271-7DE96AA0A910}"/>
    <cellStyle name="Comma 2 2 4 4 3 3 3" xfId="50559" xr:uid="{B6075606-8D5D-4BB1-BDE5-8323992B7DC2}"/>
    <cellStyle name="Comma 2 2 4 4 3 4" xfId="15139" xr:uid="{36DCF0FA-E1AB-49D1-934B-723B95A3BCB7}"/>
    <cellStyle name="Comma 2 2 4 4 3 5" xfId="28829" xr:uid="{0CD727A8-6E98-4482-9D3A-D969B5D65D73}"/>
    <cellStyle name="Comma 2 2 4 4 3 6" xfId="43713" xr:uid="{8384A9CC-BC54-4491-A697-350F98FFBF24}"/>
    <cellStyle name="Comma 2 2 4 4 4" xfId="10003" xr:uid="{18809626-4B30-4080-ACDC-7C790D4ADF7B}"/>
    <cellStyle name="Comma 2 2 4 4 4 2" xfId="23693" xr:uid="{8A633731-32F9-456D-A5A7-AA4E757BD542}"/>
    <cellStyle name="Comma 2 2 4 4 4 2 2" xfId="37385" xr:uid="{84E20007-B7FF-434C-9B41-9F792DD85DAE}"/>
    <cellStyle name="Comma 2 2 4 4 4 2 3" xfId="52269" xr:uid="{95F752B4-5B82-4C6A-B578-0173E49DB1A3}"/>
    <cellStyle name="Comma 2 2 4 4 4 3" xfId="16849" xr:uid="{4F53C089-20C0-4956-B6A5-9D61377083DD}"/>
    <cellStyle name="Comma 2 2 4 4 4 4" xfId="30539" xr:uid="{5478EF04-68CB-402B-BD38-FFF83C758922}"/>
    <cellStyle name="Comma 2 2 4 4 4 5" xfId="45423" xr:uid="{ADC2B907-C708-4467-AB42-B0434C6135F0}"/>
    <cellStyle name="Comma 2 2 4 4 5" xfId="20271" xr:uid="{EA2AD6B4-98AF-4B45-A5D2-AC2051F5FB7A}"/>
    <cellStyle name="Comma 2 2 4 4 5 2" xfId="33963" xr:uid="{3C168673-1009-42BF-A1FF-2E50DCD98D03}"/>
    <cellStyle name="Comma 2 2 4 4 5 3" xfId="48847" xr:uid="{39C5A179-489B-4D37-8081-9D9B4303D603}"/>
    <cellStyle name="Comma 2 2 4 4 6" xfId="13427" xr:uid="{27764BC0-5C45-4BCB-8EAC-0528AF71D508}"/>
    <cellStyle name="Comma 2 2 4 4 7" xfId="27117" xr:uid="{4DAB0483-2E14-4CD8-84D1-21D9C88BFF5F}"/>
    <cellStyle name="Comma 2 2 4 4 8" xfId="42001" xr:uid="{AF837337-87A0-4B49-828D-ADE25DB4DFD5}"/>
    <cellStyle name="Comma 2 2 4 5" xfId="6581" xr:uid="{66DA5423-FA68-4DA8-B179-E6D107BBCE2F}"/>
    <cellStyle name="Comma 2 2 4 5 2" xfId="8295" xr:uid="{C073AFD2-769C-441D-A777-65DDD85D7507}"/>
    <cellStyle name="Comma 2 2 4 5 2 2" xfId="11717" xr:uid="{4E9CF26F-C6DB-4642-AFDA-AABD9D51E130}"/>
    <cellStyle name="Comma 2 2 4 5 2 2 2" xfId="25407" xr:uid="{E5762517-C6B8-40EF-88AD-E514B07541DB}"/>
    <cellStyle name="Comma 2 2 4 5 2 2 2 2" xfId="39099" xr:uid="{09395F63-5087-49C3-97CE-5B5D4C540D2E}"/>
    <cellStyle name="Comma 2 2 4 5 2 2 2 3" xfId="53983" xr:uid="{2FE6F976-2C11-4877-A8EF-E2F67C7F2E04}"/>
    <cellStyle name="Comma 2 2 4 5 2 2 3" xfId="18563" xr:uid="{D69B2A85-5856-49EC-8A53-A09C601E2B71}"/>
    <cellStyle name="Comma 2 2 4 5 2 2 4" xfId="32253" xr:uid="{562AA6CD-D22E-41BA-981B-A878E456A9FB}"/>
    <cellStyle name="Comma 2 2 4 5 2 2 5" xfId="47137" xr:uid="{87DDEF06-1BE6-445F-AEBB-B315627D4DFF}"/>
    <cellStyle name="Comma 2 2 4 5 2 3" xfId="21985" xr:uid="{3D7690B5-41F3-4545-B184-34EE88B4481B}"/>
    <cellStyle name="Comma 2 2 4 5 2 3 2" xfId="35677" xr:uid="{513C6FE6-E4A7-4819-8A0F-8EBB8C7D831F}"/>
    <cellStyle name="Comma 2 2 4 5 2 3 3" xfId="50561" xr:uid="{D987E986-3364-4BA6-9625-3C88738931DD}"/>
    <cellStyle name="Comma 2 2 4 5 2 4" xfId="15141" xr:uid="{60B92DA7-B39D-45F7-8024-CBAE89ED234B}"/>
    <cellStyle name="Comma 2 2 4 5 2 5" xfId="28831" xr:uid="{CC357A8A-4281-4108-986B-BBE149005F61}"/>
    <cellStyle name="Comma 2 2 4 5 2 6" xfId="43715" xr:uid="{659C2A28-6A08-47AB-9E96-07C5D89C8F9F}"/>
    <cellStyle name="Comma 2 2 4 5 3" xfId="10005" xr:uid="{AA4CA9C9-6848-4F05-BA1D-5F89C5DC27C0}"/>
    <cellStyle name="Comma 2 2 4 5 3 2" xfId="23695" xr:uid="{4E9BD8E0-FA3F-4B86-BB51-089D35F52E01}"/>
    <cellStyle name="Comma 2 2 4 5 3 2 2" xfId="37387" xr:uid="{BE8193AC-1538-487E-9D9E-EC21E24B3AB8}"/>
    <cellStyle name="Comma 2 2 4 5 3 2 3" xfId="52271" xr:uid="{03F53C1B-0D52-40D8-A863-8F00D6803AE5}"/>
    <cellStyle name="Comma 2 2 4 5 3 3" xfId="16851" xr:uid="{D32FD38F-5A74-4705-98B8-D8F3544DA313}"/>
    <cellStyle name="Comma 2 2 4 5 3 4" xfId="30541" xr:uid="{65C0086F-F122-4DBE-B529-2E9A298F6359}"/>
    <cellStyle name="Comma 2 2 4 5 3 5" xfId="45425" xr:uid="{1E3DF1F5-0D86-4307-9495-ED91C718B29A}"/>
    <cellStyle name="Comma 2 2 4 5 4" xfId="20273" xr:uid="{95D61B0D-3A79-43BA-BE39-DB15A5309B2C}"/>
    <cellStyle name="Comma 2 2 4 5 4 2" xfId="33965" xr:uid="{A5CD9534-F6C2-40F2-BC8F-FEA3CF0B1186}"/>
    <cellStyle name="Comma 2 2 4 5 4 3" xfId="48849" xr:uid="{384E5088-2F35-4B29-AAA3-86B7EBBBA013}"/>
    <cellStyle name="Comma 2 2 4 5 5" xfId="13429" xr:uid="{AABF5C68-B7A7-4279-B96F-0D3D68EB32AC}"/>
    <cellStyle name="Comma 2 2 4 5 6" xfId="27119" xr:uid="{D9516D1F-1CA5-4692-B52F-4FF70022C847}"/>
    <cellStyle name="Comma 2 2 4 5 7" xfId="42003" xr:uid="{5746F925-35F0-40C1-9A4D-CEEBAD2ABBA6}"/>
    <cellStyle name="Comma 2 2 4 6" xfId="6582" xr:uid="{4B0C6CF0-900F-453E-B2EE-A73E2DFEF383}"/>
    <cellStyle name="Comma 2 2 4 6 2" xfId="8296" xr:uid="{18774F3A-039E-46B0-95C6-38195D4AAACF}"/>
    <cellStyle name="Comma 2 2 4 6 2 2" xfId="11718" xr:uid="{E887165D-FA94-4D99-A09B-CDEC12CAD679}"/>
    <cellStyle name="Comma 2 2 4 6 2 2 2" xfId="25408" xr:uid="{17EC07B3-5157-43FC-8C43-2B2585B30445}"/>
    <cellStyle name="Comma 2 2 4 6 2 2 2 2" xfId="39100" xr:uid="{1D93DEC9-B799-4CF8-B531-E23806156654}"/>
    <cellStyle name="Comma 2 2 4 6 2 2 2 3" xfId="53984" xr:uid="{F49C463B-40CA-496E-925A-6FDA0DFEF15A}"/>
    <cellStyle name="Comma 2 2 4 6 2 2 3" xfId="18564" xr:uid="{E4F16561-FDFE-4D4D-BFB3-E708DBFD468C}"/>
    <cellStyle name="Comma 2 2 4 6 2 2 4" xfId="32254" xr:uid="{485E2590-4F7B-4A03-8E99-1EE8A12A5A0E}"/>
    <cellStyle name="Comma 2 2 4 6 2 2 5" xfId="47138" xr:uid="{AD28EB62-DB68-4DA2-844B-24BB1E4240B0}"/>
    <cellStyle name="Comma 2 2 4 6 2 3" xfId="21986" xr:uid="{436DBC28-E7D4-40A2-B924-FDAB7FF04FCF}"/>
    <cellStyle name="Comma 2 2 4 6 2 3 2" xfId="35678" xr:uid="{99021404-013B-4839-A041-7B17A34E0379}"/>
    <cellStyle name="Comma 2 2 4 6 2 3 3" xfId="50562" xr:uid="{574CF3AD-DD69-4EC3-9418-65C8BE78ACCC}"/>
    <cellStyle name="Comma 2 2 4 6 2 4" xfId="15142" xr:uid="{25326CC3-B495-4B2D-80FB-96E268A6273F}"/>
    <cellStyle name="Comma 2 2 4 6 2 5" xfId="28832" xr:uid="{D605CA1B-5360-4361-9020-B3FE54B0E9AD}"/>
    <cellStyle name="Comma 2 2 4 6 2 6" xfId="43716" xr:uid="{25C1946B-A422-4C3D-8A31-844EF014890B}"/>
    <cellStyle name="Comma 2 2 4 6 3" xfId="10006" xr:uid="{61A059D3-6E1C-4B8D-9462-3C6246BD1CC8}"/>
    <cellStyle name="Comma 2 2 4 6 3 2" xfId="23696" xr:uid="{A7CF060F-353F-4CED-A9DA-6D1086EE9A78}"/>
    <cellStyle name="Comma 2 2 4 6 3 2 2" xfId="37388" xr:uid="{C6B77140-626E-49E3-9E13-167DAD17D883}"/>
    <cellStyle name="Comma 2 2 4 6 3 2 3" xfId="52272" xr:uid="{0A47955D-A877-4425-BEE1-5F23F4153154}"/>
    <cellStyle name="Comma 2 2 4 6 3 3" xfId="16852" xr:uid="{F9E750C2-B746-4BED-BBEB-6D523A8CF6F8}"/>
    <cellStyle name="Comma 2 2 4 6 3 4" xfId="30542" xr:uid="{DC8A0661-F77E-498F-92F0-0A418504348E}"/>
    <cellStyle name="Comma 2 2 4 6 3 5" xfId="45426" xr:uid="{3CC0E3B4-3DAD-4DD4-84FF-9B94BD2D2637}"/>
    <cellStyle name="Comma 2 2 4 6 4" xfId="20274" xr:uid="{B13DC793-40A9-43BB-95DE-0E7246BFE8B7}"/>
    <cellStyle name="Comma 2 2 4 6 4 2" xfId="33966" xr:uid="{4EE8F9DD-99A8-409F-BDB9-D173327E7BE2}"/>
    <cellStyle name="Comma 2 2 4 6 4 3" xfId="48850" xr:uid="{8D389F64-CA96-4568-BF37-B5CD925672A4}"/>
    <cellStyle name="Comma 2 2 4 6 5" xfId="13430" xr:uid="{8B60EBCA-7BCA-47D8-9013-21A2BF59FDFA}"/>
    <cellStyle name="Comma 2 2 4 6 6" xfId="27120" xr:uid="{743CB47F-7AD3-4499-8673-1F9AC5B36F2A}"/>
    <cellStyle name="Comma 2 2 4 6 7" xfId="42004" xr:uid="{9606A494-1A5F-4C6F-9832-A05F535D1995}"/>
    <cellStyle name="Comma 2 2 4 7" xfId="8282" xr:uid="{F1B5A9CB-19C4-4723-872B-67338E68EFAF}"/>
    <cellStyle name="Comma 2 2 4 7 2" xfId="11704" xr:uid="{B3BB5C2B-48AE-426B-9F32-DEC842CB38E7}"/>
    <cellStyle name="Comma 2 2 4 7 2 2" xfId="25394" xr:uid="{85AEFA19-A2C9-4E29-A09B-C8557B8838E5}"/>
    <cellStyle name="Comma 2 2 4 7 2 2 2" xfId="39086" xr:uid="{333142B9-251A-472F-93B0-33554E3A9EF0}"/>
    <cellStyle name="Comma 2 2 4 7 2 2 3" xfId="53970" xr:uid="{CC514A1A-3FBC-475D-B72B-5706E242F310}"/>
    <cellStyle name="Comma 2 2 4 7 2 3" xfId="18550" xr:uid="{AA69A071-12B0-4F95-9854-2B6BA79390A4}"/>
    <cellStyle name="Comma 2 2 4 7 2 4" xfId="32240" xr:uid="{49D37324-B454-49E4-9A6A-E8FBB84833A9}"/>
    <cellStyle name="Comma 2 2 4 7 2 5" xfId="47124" xr:uid="{E2161C00-9BF7-4C1F-BBEC-79109A2F97B6}"/>
    <cellStyle name="Comma 2 2 4 7 3" xfId="21972" xr:uid="{61AE6B30-80FF-41FB-A18E-DF3313764F44}"/>
    <cellStyle name="Comma 2 2 4 7 3 2" xfId="35664" xr:uid="{597629D2-F9A5-405F-A082-2867B888746D}"/>
    <cellStyle name="Comma 2 2 4 7 3 3" xfId="50548" xr:uid="{988AAA63-C910-46F1-B3B9-E62E4A9CD949}"/>
    <cellStyle name="Comma 2 2 4 7 4" xfId="15128" xr:uid="{C76B3F90-790F-49EE-80A2-350280952F66}"/>
    <cellStyle name="Comma 2 2 4 7 5" xfId="28818" xr:uid="{FFA7ADC7-A0BA-4F6D-A461-455BEA663A8A}"/>
    <cellStyle name="Comma 2 2 4 7 6" xfId="43702" xr:uid="{38BC1B7F-92ED-42E4-984A-BA24BBE9D39C}"/>
    <cellStyle name="Comma 2 2 4 8" xfId="9992" xr:uid="{6534CEE2-E1BF-4CEC-9999-DE09791373B8}"/>
    <cellStyle name="Comma 2 2 4 8 2" xfId="23682" xr:uid="{FEF86571-011D-43B6-B375-C1790815636A}"/>
    <cellStyle name="Comma 2 2 4 8 2 2" xfId="37374" xr:uid="{9C8A007E-E006-42BB-9C69-477402ED35FA}"/>
    <cellStyle name="Comma 2 2 4 8 2 3" xfId="52258" xr:uid="{F3CF84D1-83F4-4A07-B308-CCA458CDB43B}"/>
    <cellStyle name="Comma 2 2 4 8 3" xfId="16838" xr:uid="{388368D0-CD4D-42F2-B9EC-EE1EFB4E8F5A}"/>
    <cellStyle name="Comma 2 2 4 8 4" xfId="30528" xr:uid="{935E495C-7EDC-474A-BE52-45E3EB84F5D4}"/>
    <cellStyle name="Comma 2 2 4 8 5" xfId="45412" xr:uid="{18BFF8F8-9B08-4287-832C-0E361535BEF8}"/>
    <cellStyle name="Comma 2 2 4 9" xfId="20260" xr:uid="{28551F5A-8F11-46FF-A71D-A9E89223FF77}"/>
    <cellStyle name="Comma 2 2 4 9 2" xfId="33952" xr:uid="{CE9595A5-A938-4665-B697-A85058782B3F}"/>
    <cellStyle name="Comma 2 2 4 9 3" xfId="48836" xr:uid="{B1B506FC-3E2B-448B-8F86-98CFFCB8680F}"/>
    <cellStyle name="Comma 2 2 5" xfId="6583" xr:uid="{DC9A80CA-58CE-4325-A831-17F440707848}"/>
    <cellStyle name="Comma 2 2 5 10" xfId="42005" xr:uid="{83BB298B-ED5E-461C-B9D4-E53D15FC128C}"/>
    <cellStyle name="Comma 2 2 5 2" xfId="6584" xr:uid="{2AB34170-6EE0-491C-801D-B2CC043A0C69}"/>
    <cellStyle name="Comma 2 2 5 2 2" xfId="6585" xr:uid="{C9026185-5275-4E57-84B6-12A91B3C71BF}"/>
    <cellStyle name="Comma 2 2 5 2 2 2" xfId="8299" xr:uid="{E878B3F6-79FA-4EF2-959E-00EB287155DE}"/>
    <cellStyle name="Comma 2 2 5 2 2 2 2" xfId="11721" xr:uid="{83EC7E36-B70A-4D5A-A9CE-C055E0C663B9}"/>
    <cellStyle name="Comma 2 2 5 2 2 2 2 2" xfId="25411" xr:uid="{D3CB9C41-78F2-497D-A011-5883F21D9136}"/>
    <cellStyle name="Comma 2 2 5 2 2 2 2 2 2" xfId="39103" xr:uid="{5B4E0549-146D-4B19-9F66-A9D875DDA2B7}"/>
    <cellStyle name="Comma 2 2 5 2 2 2 2 2 3" xfId="53987" xr:uid="{AF1BAF92-C619-43F1-8141-7CD721156481}"/>
    <cellStyle name="Comma 2 2 5 2 2 2 2 3" xfId="18567" xr:uid="{5DAA774C-E1AB-49C6-A5B1-BAB4F0F98940}"/>
    <cellStyle name="Comma 2 2 5 2 2 2 2 4" xfId="32257" xr:uid="{39DEFDAA-DCE8-40D9-B556-24EB413DA549}"/>
    <cellStyle name="Comma 2 2 5 2 2 2 2 5" xfId="47141" xr:uid="{9A22C00A-46ED-49E2-AF13-0F9001727938}"/>
    <cellStyle name="Comma 2 2 5 2 2 2 3" xfId="21989" xr:uid="{BA2158EC-1780-484F-9DB9-719843452D88}"/>
    <cellStyle name="Comma 2 2 5 2 2 2 3 2" xfId="35681" xr:uid="{708AF421-15D9-4A11-96F1-4E77DBBFA7CE}"/>
    <cellStyle name="Comma 2 2 5 2 2 2 3 3" xfId="50565" xr:uid="{D0514A54-8317-4640-ADA7-79B5656062B5}"/>
    <cellStyle name="Comma 2 2 5 2 2 2 4" xfId="15145" xr:uid="{CF30ED07-9518-4A83-94E3-8A5BF0BD618F}"/>
    <cellStyle name="Comma 2 2 5 2 2 2 5" xfId="28835" xr:uid="{3398FA69-3688-4FB3-B1A8-A3A44B237DB0}"/>
    <cellStyle name="Comma 2 2 5 2 2 2 6" xfId="43719" xr:uid="{D17DD7A6-C980-43FE-AA20-279AF900BF4E}"/>
    <cellStyle name="Comma 2 2 5 2 2 3" xfId="10009" xr:uid="{73E796ED-E870-45E5-9CCE-6223CF1DDAC1}"/>
    <cellStyle name="Comma 2 2 5 2 2 3 2" xfId="23699" xr:uid="{B4286056-72E2-447D-B784-60D40B240862}"/>
    <cellStyle name="Comma 2 2 5 2 2 3 2 2" xfId="37391" xr:uid="{3FFB07C1-3C32-4161-8156-964C2DBEC8CF}"/>
    <cellStyle name="Comma 2 2 5 2 2 3 2 3" xfId="52275" xr:uid="{AC0BAE1E-3BBC-4BE2-83E8-C279BDA03E7F}"/>
    <cellStyle name="Comma 2 2 5 2 2 3 3" xfId="16855" xr:uid="{C9CAF884-AB90-4AFC-B18F-5119CAB54B15}"/>
    <cellStyle name="Comma 2 2 5 2 2 3 4" xfId="30545" xr:uid="{2111889B-248C-4645-91E4-73DC13A12EA6}"/>
    <cellStyle name="Comma 2 2 5 2 2 3 5" xfId="45429" xr:uid="{A57E1292-7638-4BAF-B542-4FFFD01AB6B8}"/>
    <cellStyle name="Comma 2 2 5 2 2 4" xfId="20277" xr:uid="{E9F38EB2-B899-4017-B9B6-04C644F67BFA}"/>
    <cellStyle name="Comma 2 2 5 2 2 4 2" xfId="33969" xr:uid="{566EF6E7-9985-40C3-9605-0AF000EC1484}"/>
    <cellStyle name="Comma 2 2 5 2 2 4 3" xfId="48853" xr:uid="{51694965-112B-4AFB-BE8F-4D8EC29E6CE8}"/>
    <cellStyle name="Comma 2 2 5 2 2 5" xfId="13433" xr:uid="{A9C7A7D7-A4D3-45FB-81FF-CCFE96BA34E0}"/>
    <cellStyle name="Comma 2 2 5 2 2 6" xfId="27123" xr:uid="{E39011B8-3443-4ACB-87CC-D872F7854A48}"/>
    <cellStyle name="Comma 2 2 5 2 2 7" xfId="42007" xr:uid="{B3D94DCE-BFA0-4AB7-AC7E-4771E5B55CC9}"/>
    <cellStyle name="Comma 2 2 5 2 3" xfId="8298" xr:uid="{20E044D0-EB52-4DFD-AED9-37B59038FB46}"/>
    <cellStyle name="Comma 2 2 5 2 3 2" xfId="11720" xr:uid="{783C25F0-33BC-40F2-A894-924D47F28265}"/>
    <cellStyle name="Comma 2 2 5 2 3 2 2" xfId="25410" xr:uid="{59BF586C-7E7D-49D7-85DC-94BD37718C51}"/>
    <cellStyle name="Comma 2 2 5 2 3 2 2 2" xfId="39102" xr:uid="{4C49C21F-9366-451C-8B02-8BAD99A42197}"/>
    <cellStyle name="Comma 2 2 5 2 3 2 2 3" xfId="53986" xr:uid="{05B5C1AA-6890-4DBF-86D9-7238211B3AD4}"/>
    <cellStyle name="Comma 2 2 5 2 3 2 3" xfId="18566" xr:uid="{F7D30F6B-A775-4913-8A44-7BA1D1212C46}"/>
    <cellStyle name="Comma 2 2 5 2 3 2 4" xfId="32256" xr:uid="{909DCECD-7250-46DC-BB36-1CCB112B6C76}"/>
    <cellStyle name="Comma 2 2 5 2 3 2 5" xfId="47140" xr:uid="{FFA5BAE2-593E-4E78-935B-2E5351311BC5}"/>
    <cellStyle name="Comma 2 2 5 2 3 3" xfId="21988" xr:uid="{244FF373-C4C8-46BC-879B-7993FF41BC22}"/>
    <cellStyle name="Comma 2 2 5 2 3 3 2" xfId="35680" xr:uid="{0673EBD0-28A3-4491-BDF5-54871F7E5144}"/>
    <cellStyle name="Comma 2 2 5 2 3 3 3" xfId="50564" xr:uid="{D4BDF87F-28C8-4E64-93F0-1651CBA85A40}"/>
    <cellStyle name="Comma 2 2 5 2 3 4" xfId="15144" xr:uid="{14A2D469-E3CE-431A-B6E2-F543038967AC}"/>
    <cellStyle name="Comma 2 2 5 2 3 5" xfId="28834" xr:uid="{D45A5686-E19B-4103-B72D-D14DC9A04C9B}"/>
    <cellStyle name="Comma 2 2 5 2 3 6" xfId="43718" xr:uid="{0AA68009-53B3-48E0-88B5-4A34798D6805}"/>
    <cellStyle name="Comma 2 2 5 2 4" xfId="10008" xr:uid="{52AC81C1-4F7C-4368-82E2-CEC404882608}"/>
    <cellStyle name="Comma 2 2 5 2 4 2" xfId="23698" xr:uid="{F26E8DE9-568E-4B6D-9CF1-3A241D05E390}"/>
    <cellStyle name="Comma 2 2 5 2 4 2 2" xfId="37390" xr:uid="{118A776F-2DFC-44F4-95E5-C812089E3033}"/>
    <cellStyle name="Comma 2 2 5 2 4 2 3" xfId="52274" xr:uid="{7E3CA46A-CA45-411A-BB94-E6D2D9933A7D}"/>
    <cellStyle name="Comma 2 2 5 2 4 3" xfId="16854" xr:uid="{A0B1F146-BDDC-4516-9439-165001B7BCB7}"/>
    <cellStyle name="Comma 2 2 5 2 4 4" xfId="30544" xr:uid="{9E5ACAFF-3EB5-4D0F-B9CB-71F67EEE4EB3}"/>
    <cellStyle name="Comma 2 2 5 2 4 5" xfId="45428" xr:uid="{EC05511C-8929-4E53-B742-796495D4CDD7}"/>
    <cellStyle name="Comma 2 2 5 2 5" xfId="20276" xr:uid="{6527C544-0AEB-4158-A3D4-EAB8CD89FD2E}"/>
    <cellStyle name="Comma 2 2 5 2 5 2" xfId="33968" xr:uid="{2809C965-A866-4E8C-8979-75B0D99BDFD2}"/>
    <cellStyle name="Comma 2 2 5 2 5 3" xfId="48852" xr:uid="{0A83C637-2382-4E4F-B725-08261E61B086}"/>
    <cellStyle name="Comma 2 2 5 2 6" xfId="13432" xr:uid="{8DC5D2D2-F12B-41BF-8476-BED8F568D12F}"/>
    <cellStyle name="Comma 2 2 5 2 7" xfId="27122" xr:uid="{AC16B0DE-0EDD-4B34-921A-0B9D4031C39A}"/>
    <cellStyle name="Comma 2 2 5 2 8" xfId="42006" xr:uid="{439B3DCC-2F81-4EEE-B347-59A516C48D03}"/>
    <cellStyle name="Comma 2 2 5 3" xfId="6586" xr:uid="{42A9B51F-F37B-4EF8-8F0C-8ECAE10D97C5}"/>
    <cellStyle name="Comma 2 2 5 3 2" xfId="8300" xr:uid="{76409911-95AE-4BFE-A51C-653284B1A054}"/>
    <cellStyle name="Comma 2 2 5 3 2 2" xfId="11722" xr:uid="{E8B3B415-ADCC-4C3B-8B40-31117751491A}"/>
    <cellStyle name="Comma 2 2 5 3 2 2 2" xfId="25412" xr:uid="{B78CAFAA-DA51-489A-A073-E9EE49091682}"/>
    <cellStyle name="Comma 2 2 5 3 2 2 2 2" xfId="39104" xr:uid="{83D379D6-F7B7-4472-9992-1DC0105EE81D}"/>
    <cellStyle name="Comma 2 2 5 3 2 2 2 3" xfId="53988" xr:uid="{94BB9012-7CC6-4D01-B6E5-7556CA9B0DE5}"/>
    <cellStyle name="Comma 2 2 5 3 2 2 3" xfId="18568" xr:uid="{EBD88E65-BC26-4798-9F7B-DBB8F7C0BF7B}"/>
    <cellStyle name="Comma 2 2 5 3 2 2 4" xfId="32258" xr:uid="{3B2004A4-C722-4AA4-A35B-977809137941}"/>
    <cellStyle name="Comma 2 2 5 3 2 2 5" xfId="47142" xr:uid="{B9592D17-0014-4F70-8619-9E4A9B5FABC0}"/>
    <cellStyle name="Comma 2 2 5 3 2 3" xfId="21990" xr:uid="{58F59ED5-1AB8-4D34-81F4-13951C3FDD50}"/>
    <cellStyle name="Comma 2 2 5 3 2 3 2" xfId="35682" xr:uid="{AD9818CD-A3EC-42F7-9A64-AAC81D93FD8E}"/>
    <cellStyle name="Comma 2 2 5 3 2 3 3" xfId="50566" xr:uid="{A3708286-EEE1-4D59-AE93-ABFF7759831E}"/>
    <cellStyle name="Comma 2 2 5 3 2 4" xfId="15146" xr:uid="{86E59ADA-CAB2-462C-8ED4-7EF24C462DFD}"/>
    <cellStyle name="Comma 2 2 5 3 2 5" xfId="28836" xr:uid="{20FAE3D1-B298-4324-AB8B-CBE549E4B609}"/>
    <cellStyle name="Comma 2 2 5 3 2 6" xfId="43720" xr:uid="{BB6BE648-5B0C-4BB2-A620-7B191187A8B7}"/>
    <cellStyle name="Comma 2 2 5 3 3" xfId="10010" xr:uid="{1B477944-69D4-4BFE-98BE-AA04409BA92A}"/>
    <cellStyle name="Comma 2 2 5 3 3 2" xfId="23700" xr:uid="{753EEC1F-3F57-477A-A702-6AC809AF8072}"/>
    <cellStyle name="Comma 2 2 5 3 3 2 2" xfId="37392" xr:uid="{5F403CAF-6097-4FEF-BE24-BBEB1F1A06DF}"/>
    <cellStyle name="Comma 2 2 5 3 3 2 3" xfId="52276" xr:uid="{FA05B0DD-7727-4C97-853E-2648251BBE88}"/>
    <cellStyle name="Comma 2 2 5 3 3 3" xfId="16856" xr:uid="{2633A7D5-79E1-428B-89AD-66AB25DC9390}"/>
    <cellStyle name="Comma 2 2 5 3 3 4" xfId="30546" xr:uid="{4B11D6E2-0711-4529-9AA1-97F6C1D5A675}"/>
    <cellStyle name="Comma 2 2 5 3 3 5" xfId="45430" xr:uid="{BB17D2B5-81D4-44DA-A906-19FDC4C58691}"/>
    <cellStyle name="Comma 2 2 5 3 4" xfId="20278" xr:uid="{6CA7FAFA-73A4-4F49-82D6-90822F14340F}"/>
    <cellStyle name="Comma 2 2 5 3 4 2" xfId="33970" xr:uid="{FCF94958-FA96-49D2-9ECC-1AAAA8F81DD2}"/>
    <cellStyle name="Comma 2 2 5 3 4 3" xfId="48854" xr:uid="{606FF1C2-5940-446D-A990-D2AA7CE4A413}"/>
    <cellStyle name="Comma 2 2 5 3 5" xfId="13434" xr:uid="{9387560F-C160-44E6-9F3B-7E0C721D59EC}"/>
    <cellStyle name="Comma 2 2 5 3 6" xfId="27124" xr:uid="{60C1B157-C269-4453-A5B8-C49ED94A7425}"/>
    <cellStyle name="Comma 2 2 5 3 7" xfId="42008" xr:uid="{8D4E2F57-2242-4DAE-A7FA-161DA1653F34}"/>
    <cellStyle name="Comma 2 2 5 4" xfId="6587" xr:uid="{C9E1820D-A5E4-46D5-83AF-E42075D03E92}"/>
    <cellStyle name="Comma 2 2 5 4 2" xfId="8301" xr:uid="{7C963CDE-EDEE-476E-A90E-AE517CB14EB5}"/>
    <cellStyle name="Comma 2 2 5 4 2 2" xfId="11723" xr:uid="{0893AE5D-815D-4965-9650-005121AFB465}"/>
    <cellStyle name="Comma 2 2 5 4 2 2 2" xfId="25413" xr:uid="{739341C8-737B-4B25-8CA0-A3DCC66EB1BF}"/>
    <cellStyle name="Comma 2 2 5 4 2 2 2 2" xfId="39105" xr:uid="{B4C0A945-FA66-4E87-91A2-66CBA2FEBD93}"/>
    <cellStyle name="Comma 2 2 5 4 2 2 2 3" xfId="53989" xr:uid="{3985B2AE-87BF-4A1E-8693-E36819591001}"/>
    <cellStyle name="Comma 2 2 5 4 2 2 3" xfId="18569" xr:uid="{1EC0F967-49D7-4A75-B1F4-E5A0633E41CA}"/>
    <cellStyle name="Comma 2 2 5 4 2 2 4" xfId="32259" xr:uid="{89F52C7D-E25D-4B71-B659-8A214960C2D8}"/>
    <cellStyle name="Comma 2 2 5 4 2 2 5" xfId="47143" xr:uid="{556F014C-2CA8-4768-A0EA-B0E30FE27994}"/>
    <cellStyle name="Comma 2 2 5 4 2 3" xfId="21991" xr:uid="{923FE13C-BAFD-4D7B-8F67-8301EF0341AB}"/>
    <cellStyle name="Comma 2 2 5 4 2 3 2" xfId="35683" xr:uid="{F5E4F71B-19F1-4361-A450-88EAF73E64CA}"/>
    <cellStyle name="Comma 2 2 5 4 2 3 3" xfId="50567" xr:uid="{CAA1557D-5A7D-42DB-B96C-D7BD68660A68}"/>
    <cellStyle name="Comma 2 2 5 4 2 4" xfId="15147" xr:uid="{7AE24ADE-A7A9-4E33-B935-77F702D869F3}"/>
    <cellStyle name="Comma 2 2 5 4 2 5" xfId="28837" xr:uid="{7EBCDF01-8E6E-4523-8924-15BA4E8F3BCF}"/>
    <cellStyle name="Comma 2 2 5 4 2 6" xfId="43721" xr:uid="{631A96FC-BB30-4C85-BE32-DCC7AD9DB9F3}"/>
    <cellStyle name="Comma 2 2 5 4 3" xfId="10011" xr:uid="{223EA626-6380-41C0-8ABD-E1A7625515EC}"/>
    <cellStyle name="Comma 2 2 5 4 3 2" xfId="23701" xr:uid="{909803A1-1F4A-45A9-9287-420DC99BA4E3}"/>
    <cellStyle name="Comma 2 2 5 4 3 2 2" xfId="37393" xr:uid="{E541D1C5-4C80-435B-94F0-5457A5E43CB2}"/>
    <cellStyle name="Comma 2 2 5 4 3 2 3" xfId="52277" xr:uid="{09E87358-9D19-4A0A-A2D8-16AC1949C4B9}"/>
    <cellStyle name="Comma 2 2 5 4 3 3" xfId="16857" xr:uid="{4D9C2FC5-8021-49B4-B4BE-385E7F2F0EFD}"/>
    <cellStyle name="Comma 2 2 5 4 3 4" xfId="30547" xr:uid="{9922D64E-3B9E-429E-9B0E-85E2509E9312}"/>
    <cellStyle name="Comma 2 2 5 4 3 5" xfId="45431" xr:uid="{5A1AEA32-92F1-4A8B-9F06-9FCF2A076480}"/>
    <cellStyle name="Comma 2 2 5 4 4" xfId="20279" xr:uid="{B633E50D-6FDE-4FBD-9A5D-7D33F7EAA29B}"/>
    <cellStyle name="Comma 2 2 5 4 4 2" xfId="33971" xr:uid="{068D4B7B-0963-4CA9-9FAD-DBE1AD6284C7}"/>
    <cellStyle name="Comma 2 2 5 4 4 3" xfId="48855" xr:uid="{4D6BFE4F-59C6-452D-A8A2-7D100917A10A}"/>
    <cellStyle name="Comma 2 2 5 4 5" xfId="13435" xr:uid="{67B4F8BD-5754-4EB2-B772-734830300EFE}"/>
    <cellStyle name="Comma 2 2 5 4 6" xfId="27125" xr:uid="{D58270E7-66CD-426A-B8B4-A538A7063D8D}"/>
    <cellStyle name="Comma 2 2 5 4 7" xfId="42009" xr:uid="{B4105236-B895-407A-96DD-1C6D286C3650}"/>
    <cellStyle name="Comma 2 2 5 5" xfId="8297" xr:uid="{21992C6A-5CAB-429B-8258-FA8479CFDA34}"/>
    <cellStyle name="Comma 2 2 5 5 2" xfId="11719" xr:uid="{3A5633FB-8F5D-4CE2-BC54-BC5AC3B561B9}"/>
    <cellStyle name="Comma 2 2 5 5 2 2" xfId="25409" xr:uid="{96ADF726-1B58-420A-ADF9-12CB04632183}"/>
    <cellStyle name="Comma 2 2 5 5 2 2 2" xfId="39101" xr:uid="{A6F1E2A0-8B51-436D-9941-6E2B0AC1F0CD}"/>
    <cellStyle name="Comma 2 2 5 5 2 2 3" xfId="53985" xr:uid="{091FEFA4-CED5-4DF2-B179-E96F19F1F7D8}"/>
    <cellStyle name="Comma 2 2 5 5 2 3" xfId="18565" xr:uid="{F3FE95A1-806C-4F8A-8E21-70E76DA55D32}"/>
    <cellStyle name="Comma 2 2 5 5 2 4" xfId="32255" xr:uid="{9C31A8FC-8E08-4171-9C19-9C636B9FB99A}"/>
    <cellStyle name="Comma 2 2 5 5 2 5" xfId="47139" xr:uid="{8A1C91AE-0CFF-431C-8536-EB94EBECE79E}"/>
    <cellStyle name="Comma 2 2 5 5 3" xfId="21987" xr:uid="{2B22C0E9-D8E4-455C-9AA3-ADF9006FEE8F}"/>
    <cellStyle name="Comma 2 2 5 5 3 2" xfId="35679" xr:uid="{2B0CB203-9499-4178-9B87-7021A05D218A}"/>
    <cellStyle name="Comma 2 2 5 5 3 3" xfId="50563" xr:uid="{2F13FEBD-D49D-4DC6-A0EC-EA57676FD06F}"/>
    <cellStyle name="Comma 2 2 5 5 4" xfId="15143" xr:uid="{9E2738D4-D687-4630-A816-FE77E688DA42}"/>
    <cellStyle name="Comma 2 2 5 5 5" xfId="28833" xr:uid="{BB274511-4180-4C80-AB5B-D48DC0347D73}"/>
    <cellStyle name="Comma 2 2 5 5 6" xfId="43717" xr:uid="{DF2626B5-A325-48D2-8BE3-0FD4B4DD2A70}"/>
    <cellStyle name="Comma 2 2 5 6" xfId="10007" xr:uid="{E937374B-C55E-4AE9-9D5D-B49077D762A6}"/>
    <cellStyle name="Comma 2 2 5 6 2" xfId="23697" xr:uid="{9A0E7BAE-8123-47C7-A7E8-F7A0E065F40B}"/>
    <cellStyle name="Comma 2 2 5 6 2 2" xfId="37389" xr:uid="{CB26599F-C1DB-4604-B2B0-DEDA9FB765C2}"/>
    <cellStyle name="Comma 2 2 5 6 2 3" xfId="52273" xr:uid="{9DCEA16F-8386-46D6-930D-6CF4E97A22EE}"/>
    <cellStyle name="Comma 2 2 5 6 3" xfId="16853" xr:uid="{A869C943-5EDF-4A80-A357-CAB10558288A}"/>
    <cellStyle name="Comma 2 2 5 6 4" xfId="30543" xr:uid="{56624E1E-AF2E-4DF2-8AA0-C9FB4F06F9EF}"/>
    <cellStyle name="Comma 2 2 5 6 5" xfId="45427" xr:uid="{64F4CCC6-AC2C-4765-BFCC-59CF0B481CB8}"/>
    <cellStyle name="Comma 2 2 5 7" xfId="20275" xr:uid="{ABEADAB3-91FE-4197-A9EA-4F06A130D818}"/>
    <cellStyle name="Comma 2 2 5 7 2" xfId="33967" xr:uid="{8576F339-47B1-4F54-A4BE-A295B44EAEE7}"/>
    <cellStyle name="Comma 2 2 5 7 3" xfId="48851" xr:uid="{D0EFB545-3970-494A-9987-1DE538E29C00}"/>
    <cellStyle name="Comma 2 2 5 8" xfId="13431" xr:uid="{628EB197-365D-499F-8793-EBDA51A007A3}"/>
    <cellStyle name="Comma 2 2 5 9" xfId="27121" xr:uid="{49B1B92D-DD8B-4A77-A159-574A789875C8}"/>
    <cellStyle name="Comma 2 2 6" xfId="6588" xr:uid="{EF5C6426-7959-4269-ABAD-936E08139C4A}"/>
    <cellStyle name="Comma 2 2 6 10" xfId="42010" xr:uid="{0D81AD4D-D450-471A-8584-FA598F0A289B}"/>
    <cellStyle name="Comma 2 2 6 2" xfId="6589" xr:uid="{BBBFADD7-5CB9-487B-ABE4-68F4E3EEEB45}"/>
    <cellStyle name="Comma 2 2 6 2 2" xfId="6590" xr:uid="{DABD9CA1-CA04-4399-92D3-D54899EAFA87}"/>
    <cellStyle name="Comma 2 2 6 2 2 2" xfId="8304" xr:uid="{C7025F8D-273F-48BF-9604-39E8F68B2FFA}"/>
    <cellStyle name="Comma 2 2 6 2 2 2 2" xfId="11726" xr:uid="{FB260DB7-4BC0-4E3C-92A4-BDB5CDFE225A}"/>
    <cellStyle name="Comma 2 2 6 2 2 2 2 2" xfId="25416" xr:uid="{0A32B936-22EE-46BF-A002-6A047F15E608}"/>
    <cellStyle name="Comma 2 2 6 2 2 2 2 2 2" xfId="39108" xr:uid="{657B499B-FDAD-4D1B-B846-D08EAC022988}"/>
    <cellStyle name="Comma 2 2 6 2 2 2 2 2 3" xfId="53992" xr:uid="{E145F3C6-9AC0-4C8A-A99D-5645FD145B60}"/>
    <cellStyle name="Comma 2 2 6 2 2 2 2 3" xfId="18572" xr:uid="{1B7D0EF7-FDB0-47A9-82DF-14E0EEB4BE94}"/>
    <cellStyle name="Comma 2 2 6 2 2 2 2 4" xfId="32262" xr:uid="{21734271-725B-4865-B71B-E2FC6E33C8BD}"/>
    <cellStyle name="Comma 2 2 6 2 2 2 2 5" xfId="47146" xr:uid="{7E9EBCEA-A007-4F79-8896-FF87C537153D}"/>
    <cellStyle name="Comma 2 2 6 2 2 2 3" xfId="21994" xr:uid="{4514CF37-DA28-4629-BA75-91F842C97EA1}"/>
    <cellStyle name="Comma 2 2 6 2 2 2 3 2" xfId="35686" xr:uid="{B189A7A5-FB5F-4439-9A68-DC77FFC9DC9B}"/>
    <cellStyle name="Comma 2 2 6 2 2 2 3 3" xfId="50570" xr:uid="{0B184AA6-FC9A-47F6-9F11-09C519AA9859}"/>
    <cellStyle name="Comma 2 2 6 2 2 2 4" xfId="15150" xr:uid="{C6A9B161-80AB-4A44-8F41-E6BB24461D9D}"/>
    <cellStyle name="Comma 2 2 6 2 2 2 5" xfId="28840" xr:uid="{EA2CF045-0432-4CE1-BED9-622939DF4042}"/>
    <cellStyle name="Comma 2 2 6 2 2 2 6" xfId="43724" xr:uid="{C934BF0D-7244-49C3-A588-CB8E4D2D76F5}"/>
    <cellStyle name="Comma 2 2 6 2 2 3" xfId="10014" xr:uid="{A246DFFF-07C6-4656-88AD-8AC021BB6F91}"/>
    <cellStyle name="Comma 2 2 6 2 2 3 2" xfId="23704" xr:uid="{33B7A20C-8422-4FD7-AF2A-ADE1E478E28E}"/>
    <cellStyle name="Comma 2 2 6 2 2 3 2 2" xfId="37396" xr:uid="{0B02B15B-1F92-4B15-8AFE-9079468CEB7A}"/>
    <cellStyle name="Comma 2 2 6 2 2 3 2 3" xfId="52280" xr:uid="{9B725AB5-FDB2-4F8F-A7EC-8904DE3EADBB}"/>
    <cellStyle name="Comma 2 2 6 2 2 3 3" xfId="16860" xr:uid="{1B3DE222-341F-4B99-B163-3A9D518355B1}"/>
    <cellStyle name="Comma 2 2 6 2 2 3 4" xfId="30550" xr:uid="{3131648C-BDB9-4B47-81D2-03FBC2F4B8AB}"/>
    <cellStyle name="Comma 2 2 6 2 2 3 5" xfId="45434" xr:uid="{AB5D50DC-B707-4010-904A-22082C5D40B2}"/>
    <cellStyle name="Comma 2 2 6 2 2 4" xfId="20282" xr:uid="{0EA7425E-A32B-4F5D-ACEF-B948F056643E}"/>
    <cellStyle name="Comma 2 2 6 2 2 4 2" xfId="33974" xr:uid="{101D7C77-2A69-4742-A306-D627C2DB5355}"/>
    <cellStyle name="Comma 2 2 6 2 2 4 3" xfId="48858" xr:uid="{CB0C5F12-8EE2-4722-9C22-D55579A73CF9}"/>
    <cellStyle name="Comma 2 2 6 2 2 5" xfId="13438" xr:uid="{D8A6B0E9-815E-4988-8A87-EB84453239A1}"/>
    <cellStyle name="Comma 2 2 6 2 2 6" xfId="27128" xr:uid="{515DD253-5D12-41F3-B0CF-E91F3149513F}"/>
    <cellStyle name="Comma 2 2 6 2 2 7" xfId="42012" xr:uid="{21F5BA98-303C-4471-8322-B004655D1A8D}"/>
    <cellStyle name="Comma 2 2 6 2 3" xfId="8303" xr:uid="{9D00B878-902B-4199-BCF8-4E75C96358C6}"/>
    <cellStyle name="Comma 2 2 6 2 3 2" xfId="11725" xr:uid="{07B31145-4962-482E-B796-685C58139615}"/>
    <cellStyle name="Comma 2 2 6 2 3 2 2" xfId="25415" xr:uid="{427261C7-CE82-45D4-B3D2-3AEB821BB8ED}"/>
    <cellStyle name="Comma 2 2 6 2 3 2 2 2" xfId="39107" xr:uid="{9E1FE90C-55D1-441C-9175-A87DFA0F0FB6}"/>
    <cellStyle name="Comma 2 2 6 2 3 2 2 3" xfId="53991" xr:uid="{2F3AC444-4187-402B-9BA0-F55911CFFA75}"/>
    <cellStyle name="Comma 2 2 6 2 3 2 3" xfId="18571" xr:uid="{0C2CCFA4-B28B-4AF5-BA69-AD11F8269EBD}"/>
    <cellStyle name="Comma 2 2 6 2 3 2 4" xfId="32261" xr:uid="{922E1F0F-0682-45DD-9FA8-06D6E75972B4}"/>
    <cellStyle name="Comma 2 2 6 2 3 2 5" xfId="47145" xr:uid="{BD7208CE-E94A-471E-98D9-A55271E2DA75}"/>
    <cellStyle name="Comma 2 2 6 2 3 3" xfId="21993" xr:uid="{5ED00212-768C-478F-A80A-5B2A1D4058AF}"/>
    <cellStyle name="Comma 2 2 6 2 3 3 2" xfId="35685" xr:uid="{E508CFFF-4311-4672-A9C2-9364C0F2D455}"/>
    <cellStyle name="Comma 2 2 6 2 3 3 3" xfId="50569" xr:uid="{ECD7AD66-3C46-4C17-9237-87B6450DADBA}"/>
    <cellStyle name="Comma 2 2 6 2 3 4" xfId="15149" xr:uid="{A052EAA0-2BC5-4C59-91BF-770B0ECADC13}"/>
    <cellStyle name="Comma 2 2 6 2 3 5" xfId="28839" xr:uid="{E554F962-B0E4-41EB-B920-975E58EDE394}"/>
    <cellStyle name="Comma 2 2 6 2 3 6" xfId="43723" xr:uid="{D72CE1F9-6CC9-4D48-A275-28D32163C441}"/>
    <cellStyle name="Comma 2 2 6 2 4" xfId="10013" xr:uid="{38E864D0-D7E4-4C8F-9454-06C5BAEF270A}"/>
    <cellStyle name="Comma 2 2 6 2 4 2" xfId="23703" xr:uid="{DA548F81-E3C5-41DD-9B77-BA14DCC1E844}"/>
    <cellStyle name="Comma 2 2 6 2 4 2 2" xfId="37395" xr:uid="{094F3D02-0486-4CE2-BCCC-7088B9B7D553}"/>
    <cellStyle name="Comma 2 2 6 2 4 2 3" xfId="52279" xr:uid="{2EE139AB-07C4-4C0F-9EAC-9B10D450603B}"/>
    <cellStyle name="Comma 2 2 6 2 4 3" xfId="16859" xr:uid="{B8AA1DA0-E5DB-4A8D-8769-510D705B52F4}"/>
    <cellStyle name="Comma 2 2 6 2 4 4" xfId="30549" xr:uid="{34F5EC82-D906-49EA-8B8D-E171704B1CDB}"/>
    <cellStyle name="Comma 2 2 6 2 4 5" xfId="45433" xr:uid="{5AE4CB00-F054-49F2-A8E8-C0314E2C4499}"/>
    <cellStyle name="Comma 2 2 6 2 5" xfId="20281" xr:uid="{F6110E69-E829-4EB8-BB55-DDD7475E1D4E}"/>
    <cellStyle name="Comma 2 2 6 2 5 2" xfId="33973" xr:uid="{8431DABF-2D35-4426-8069-F7E17E2784A7}"/>
    <cellStyle name="Comma 2 2 6 2 5 3" xfId="48857" xr:uid="{9B84794E-F36D-4F5E-B228-C74CF4F54324}"/>
    <cellStyle name="Comma 2 2 6 2 6" xfId="13437" xr:uid="{2B5E66CA-0014-4C1D-96FA-2C98D1AED364}"/>
    <cellStyle name="Comma 2 2 6 2 7" xfId="27127" xr:uid="{2A9AC888-712A-435E-9782-F21EC603D8D0}"/>
    <cellStyle name="Comma 2 2 6 2 8" xfId="42011" xr:uid="{5BC42D51-2A6B-42FA-B70C-791878F71492}"/>
    <cellStyle name="Comma 2 2 6 3" xfId="6591" xr:uid="{10A01EED-7616-46E6-AC92-1C4715EAA26E}"/>
    <cellStyle name="Comma 2 2 6 3 2" xfId="8305" xr:uid="{934A21F8-7F99-4A9F-89FD-5573E1F2147F}"/>
    <cellStyle name="Comma 2 2 6 3 2 2" xfId="11727" xr:uid="{BA182339-0695-4ED0-9E71-0B6B0A4EFDFB}"/>
    <cellStyle name="Comma 2 2 6 3 2 2 2" xfId="25417" xr:uid="{CF834752-863B-4769-A385-CC8DB983E03C}"/>
    <cellStyle name="Comma 2 2 6 3 2 2 2 2" xfId="39109" xr:uid="{F7FF3ABF-86D7-4568-8C9C-9B86BFB9855F}"/>
    <cellStyle name="Comma 2 2 6 3 2 2 2 3" xfId="53993" xr:uid="{58ED4934-9849-405D-942E-2F6A81E8E394}"/>
    <cellStyle name="Comma 2 2 6 3 2 2 3" xfId="18573" xr:uid="{EF9844A3-09B0-467E-9F20-C4F9BA13484B}"/>
    <cellStyle name="Comma 2 2 6 3 2 2 4" xfId="32263" xr:uid="{4BFA260E-6F36-4B5A-9826-68915505FFAF}"/>
    <cellStyle name="Comma 2 2 6 3 2 2 5" xfId="47147" xr:uid="{51C46020-C261-43D0-AF6A-49ECBC7D89D0}"/>
    <cellStyle name="Comma 2 2 6 3 2 3" xfId="21995" xr:uid="{ABB94AD9-D360-43CF-BCD8-98507F79AE8F}"/>
    <cellStyle name="Comma 2 2 6 3 2 3 2" xfId="35687" xr:uid="{AA587CA9-D396-4B35-90E1-0366EAE9241C}"/>
    <cellStyle name="Comma 2 2 6 3 2 3 3" xfId="50571" xr:uid="{95253840-E22D-4405-8407-B6F508E9FFC9}"/>
    <cellStyle name="Comma 2 2 6 3 2 4" xfId="15151" xr:uid="{77402CA6-967D-40CB-AB48-193C12B172D8}"/>
    <cellStyle name="Comma 2 2 6 3 2 5" xfId="28841" xr:uid="{17ED20F3-BDCE-412C-973A-0A985DC782BA}"/>
    <cellStyle name="Comma 2 2 6 3 2 6" xfId="43725" xr:uid="{05E63990-E6AB-457A-BE79-169D817F47E9}"/>
    <cellStyle name="Comma 2 2 6 3 3" xfId="10015" xr:uid="{471E87D3-3BA0-47CC-8733-851131B17F76}"/>
    <cellStyle name="Comma 2 2 6 3 3 2" xfId="23705" xr:uid="{EB9853F7-76F4-4C5B-A5FD-5C70E6AF63CC}"/>
    <cellStyle name="Comma 2 2 6 3 3 2 2" xfId="37397" xr:uid="{887EBCBA-74BB-44CC-88CC-EAD6AF56454C}"/>
    <cellStyle name="Comma 2 2 6 3 3 2 3" xfId="52281" xr:uid="{6C403598-496A-4073-8704-C5CE339EE406}"/>
    <cellStyle name="Comma 2 2 6 3 3 3" xfId="16861" xr:uid="{2EE99BB9-C28F-43A5-966B-03E9D0CEF383}"/>
    <cellStyle name="Comma 2 2 6 3 3 4" xfId="30551" xr:uid="{0734AEC2-BAE8-4909-8189-B45A8C24F21A}"/>
    <cellStyle name="Comma 2 2 6 3 3 5" xfId="45435" xr:uid="{F6B7F172-D658-4BF0-B6A3-999855A73F8D}"/>
    <cellStyle name="Comma 2 2 6 3 4" xfId="20283" xr:uid="{E073CAE0-4826-47C1-8628-582E30C00185}"/>
    <cellStyle name="Comma 2 2 6 3 4 2" xfId="33975" xr:uid="{83A0F827-1507-4B06-8A5C-3A5163A159D2}"/>
    <cellStyle name="Comma 2 2 6 3 4 3" xfId="48859" xr:uid="{FADEAF4B-253F-47E7-A7DB-0C0307A58002}"/>
    <cellStyle name="Comma 2 2 6 3 5" xfId="13439" xr:uid="{DD23CD92-4E8F-45EC-B72B-CE91BFE91C33}"/>
    <cellStyle name="Comma 2 2 6 3 6" xfId="27129" xr:uid="{FB62742F-7C8A-41E8-A913-86E33863D78F}"/>
    <cellStyle name="Comma 2 2 6 3 7" xfId="42013" xr:uid="{4479114B-4D9C-4CA0-9DFB-97FE7AC77CFB}"/>
    <cellStyle name="Comma 2 2 6 4" xfId="6592" xr:uid="{5394DB71-7174-4CDF-AD0D-3428BC38DC24}"/>
    <cellStyle name="Comma 2 2 6 4 2" xfId="8306" xr:uid="{413E1F81-2DDF-4459-AC7F-CED660E351E4}"/>
    <cellStyle name="Comma 2 2 6 4 2 2" xfId="11728" xr:uid="{E8EDFB2E-ED04-4258-BDFD-2D53505BD3D0}"/>
    <cellStyle name="Comma 2 2 6 4 2 2 2" xfId="25418" xr:uid="{246EF7D9-8C74-492E-B300-78D3D278591E}"/>
    <cellStyle name="Comma 2 2 6 4 2 2 2 2" xfId="39110" xr:uid="{527CE839-3542-4C23-BF1A-8B0D1159ABD9}"/>
    <cellStyle name="Comma 2 2 6 4 2 2 2 3" xfId="53994" xr:uid="{0E640685-B668-43F3-BB9F-3F0E527AC917}"/>
    <cellStyle name="Comma 2 2 6 4 2 2 3" xfId="18574" xr:uid="{75B44A3F-0568-452C-B172-FB1488B44E0D}"/>
    <cellStyle name="Comma 2 2 6 4 2 2 4" xfId="32264" xr:uid="{6D8CAFEF-00E3-4759-9CB1-BB10DE763D11}"/>
    <cellStyle name="Comma 2 2 6 4 2 2 5" xfId="47148" xr:uid="{3C9879DA-C575-4930-83B1-AD025CD792B6}"/>
    <cellStyle name="Comma 2 2 6 4 2 3" xfId="21996" xr:uid="{10A1DBFE-F0D6-4B3D-AB26-A442E234F604}"/>
    <cellStyle name="Comma 2 2 6 4 2 3 2" xfId="35688" xr:uid="{56EB637F-7ACA-40E6-9776-C50D444F4A97}"/>
    <cellStyle name="Comma 2 2 6 4 2 3 3" xfId="50572" xr:uid="{CD1433ED-3503-447A-9CB9-ED451DC79E98}"/>
    <cellStyle name="Comma 2 2 6 4 2 4" xfId="15152" xr:uid="{4CC3ABA6-D0CE-4608-8DC4-7D789641D4D2}"/>
    <cellStyle name="Comma 2 2 6 4 2 5" xfId="28842" xr:uid="{D0ED25B9-F8CD-41C8-BFA7-66E21791939B}"/>
    <cellStyle name="Comma 2 2 6 4 2 6" xfId="43726" xr:uid="{39D5B8A3-FE9C-4F18-9B52-48914DF02F18}"/>
    <cellStyle name="Comma 2 2 6 4 3" xfId="10016" xr:uid="{BF8E07B4-F57E-43FA-B1FE-8CAF59CF741C}"/>
    <cellStyle name="Comma 2 2 6 4 3 2" xfId="23706" xr:uid="{63831A93-D5B3-4E26-9963-4A384F147067}"/>
    <cellStyle name="Comma 2 2 6 4 3 2 2" xfId="37398" xr:uid="{69F99505-60A8-4638-93EB-293C01E8F38F}"/>
    <cellStyle name="Comma 2 2 6 4 3 2 3" xfId="52282" xr:uid="{32534D5E-87EB-49CE-8EC0-6D8EAAAB7106}"/>
    <cellStyle name="Comma 2 2 6 4 3 3" xfId="16862" xr:uid="{B1BDE516-3FF9-4965-8843-A8BBFB5434A8}"/>
    <cellStyle name="Comma 2 2 6 4 3 4" xfId="30552" xr:uid="{8575FD07-2B30-4FD8-8510-CA53CA7894A1}"/>
    <cellStyle name="Comma 2 2 6 4 3 5" xfId="45436" xr:uid="{54C6080E-9ADD-43C8-8B8C-08E678F082CA}"/>
    <cellStyle name="Comma 2 2 6 4 4" xfId="20284" xr:uid="{6050F4B7-625E-470C-B738-8590DAD3AC04}"/>
    <cellStyle name="Comma 2 2 6 4 4 2" xfId="33976" xr:uid="{4EB06B9F-53BE-4436-96C2-AD7CAA657EE4}"/>
    <cellStyle name="Comma 2 2 6 4 4 3" xfId="48860" xr:uid="{2F87A360-5867-4C93-8618-1DEC1EA208B8}"/>
    <cellStyle name="Comma 2 2 6 4 5" xfId="13440" xr:uid="{D50CE73E-D8EB-4DD1-815E-1700794D3187}"/>
    <cellStyle name="Comma 2 2 6 4 6" xfId="27130" xr:uid="{68101F35-F203-43C2-ABEC-4475059B9F17}"/>
    <cellStyle name="Comma 2 2 6 4 7" xfId="42014" xr:uid="{07C5B133-858D-4F2B-8DA6-6A5C597A5AA9}"/>
    <cellStyle name="Comma 2 2 6 5" xfId="8302" xr:uid="{2B14A3EB-87EF-411D-BC22-1A5A36235456}"/>
    <cellStyle name="Comma 2 2 6 5 2" xfId="11724" xr:uid="{97945015-87B9-4CF4-A018-0E857431DFC7}"/>
    <cellStyle name="Comma 2 2 6 5 2 2" xfId="25414" xr:uid="{586EC6C2-A23E-463A-93A0-08E2A1523C67}"/>
    <cellStyle name="Comma 2 2 6 5 2 2 2" xfId="39106" xr:uid="{DB88D556-F325-40F8-A02C-1C8DCC9AA5FE}"/>
    <cellStyle name="Comma 2 2 6 5 2 2 3" xfId="53990" xr:uid="{CA408669-EACD-4238-B52A-5955E09ADF08}"/>
    <cellStyle name="Comma 2 2 6 5 2 3" xfId="18570" xr:uid="{97401404-A3FA-4AF0-A875-CC41321388C0}"/>
    <cellStyle name="Comma 2 2 6 5 2 4" xfId="32260" xr:uid="{3D62A4A2-C71F-43F7-A349-79F18A28D65C}"/>
    <cellStyle name="Comma 2 2 6 5 2 5" xfId="47144" xr:uid="{4D2FADA4-8CB2-4454-9ECD-B16210007BEE}"/>
    <cellStyle name="Comma 2 2 6 5 3" xfId="21992" xr:uid="{61DEBCA9-2E16-4CA4-B109-412A3EE47D36}"/>
    <cellStyle name="Comma 2 2 6 5 3 2" xfId="35684" xr:uid="{FABB3702-20FB-4C74-B88B-0E964AFA6F06}"/>
    <cellStyle name="Comma 2 2 6 5 3 3" xfId="50568" xr:uid="{06D2F636-6358-47C4-8A24-CBA7A4B0A043}"/>
    <cellStyle name="Comma 2 2 6 5 4" xfId="15148" xr:uid="{770E57F2-C210-44C1-9BF4-E0C7E9A1168E}"/>
    <cellStyle name="Comma 2 2 6 5 5" xfId="28838" xr:uid="{FD9745F6-353E-4296-AE5E-748DE71B3EFB}"/>
    <cellStyle name="Comma 2 2 6 5 6" xfId="43722" xr:uid="{F96E1ACD-F737-40BD-A2E1-451FC0C88691}"/>
    <cellStyle name="Comma 2 2 6 6" xfId="10012" xr:uid="{6EE512C3-A837-4221-9D83-AA6F38F237EF}"/>
    <cellStyle name="Comma 2 2 6 6 2" xfId="23702" xr:uid="{F3DA9355-9E20-4146-96E5-A33EA3C59A1C}"/>
    <cellStyle name="Comma 2 2 6 6 2 2" xfId="37394" xr:uid="{859145E9-33F0-4D2C-AD11-96FD0332A62F}"/>
    <cellStyle name="Comma 2 2 6 6 2 3" xfId="52278" xr:uid="{7F86EEA9-CB82-4FA9-A6BB-545BE2EEDA0D}"/>
    <cellStyle name="Comma 2 2 6 6 3" xfId="16858" xr:uid="{5506C0A8-FE15-4025-9EE6-2B7B5690C0F3}"/>
    <cellStyle name="Comma 2 2 6 6 4" xfId="30548" xr:uid="{FC47AB03-AF8A-41DE-A4D9-B5DC30981FB1}"/>
    <cellStyle name="Comma 2 2 6 6 5" xfId="45432" xr:uid="{E5010EBD-BE5E-48E9-9D9A-52A71CEE570E}"/>
    <cellStyle name="Comma 2 2 6 7" xfId="20280" xr:uid="{27CECA3F-2F87-4104-956F-8E8557E8759D}"/>
    <cellStyle name="Comma 2 2 6 7 2" xfId="33972" xr:uid="{0BC23869-304B-4738-B9B3-C15662844849}"/>
    <cellStyle name="Comma 2 2 6 7 3" xfId="48856" xr:uid="{7A9BDC7F-DF44-4700-AFE3-86842C564EF1}"/>
    <cellStyle name="Comma 2 2 6 8" xfId="13436" xr:uid="{AFE8BA70-EEAB-4755-9CA1-AA138CC95304}"/>
    <cellStyle name="Comma 2 2 6 9" xfId="27126" xr:uid="{569A124C-ED89-4140-A3DF-D73AB7502227}"/>
    <cellStyle name="Comma 2 2 7" xfId="6593" xr:uid="{02539AAE-D82C-4996-AB2E-0807A43BA258}"/>
    <cellStyle name="Comma 2 2 7 2" xfId="6594" xr:uid="{8BB81524-7B08-4099-8AE0-0841CEF814FC}"/>
    <cellStyle name="Comma 2 2 7 2 2" xfId="8308" xr:uid="{650E8923-63B4-4A0A-9A9F-4D855108CB54}"/>
    <cellStyle name="Comma 2 2 7 2 2 2" xfId="11730" xr:uid="{FCCB4F0C-1774-4204-9E95-9A8C5F786D2C}"/>
    <cellStyle name="Comma 2 2 7 2 2 2 2" xfId="25420" xr:uid="{9109B778-9550-45F2-A6A3-B94322C255EE}"/>
    <cellStyle name="Comma 2 2 7 2 2 2 2 2" xfId="39112" xr:uid="{A8CE05C3-05A0-4AFF-A608-C6046D89C546}"/>
    <cellStyle name="Comma 2 2 7 2 2 2 2 3" xfId="53996" xr:uid="{CEA363A1-271E-4F3A-ABD6-7CEF23D7BC93}"/>
    <cellStyle name="Comma 2 2 7 2 2 2 3" xfId="18576" xr:uid="{F1A57040-1AE7-4320-95E8-948A58E708C0}"/>
    <cellStyle name="Comma 2 2 7 2 2 2 4" xfId="32266" xr:uid="{7A742537-AECA-4A7E-8141-ABA832D5C477}"/>
    <cellStyle name="Comma 2 2 7 2 2 2 5" xfId="47150" xr:uid="{0B528FFA-3504-44EA-BEC9-119A87214DE6}"/>
    <cellStyle name="Comma 2 2 7 2 2 3" xfId="21998" xr:uid="{9D628D21-910B-4764-8C91-69E1B179BA44}"/>
    <cellStyle name="Comma 2 2 7 2 2 3 2" xfId="35690" xr:uid="{58BA6E09-89EC-4291-834E-DC62BC2308D8}"/>
    <cellStyle name="Comma 2 2 7 2 2 3 3" xfId="50574" xr:uid="{ABA8DC42-80FC-426A-A0FB-ABA9E6952388}"/>
    <cellStyle name="Comma 2 2 7 2 2 4" xfId="15154" xr:uid="{44F60127-3D4F-4EFD-BCF7-7C1EC2C0CD5E}"/>
    <cellStyle name="Comma 2 2 7 2 2 5" xfId="28844" xr:uid="{550F247E-A4A1-4C16-9245-F418EBC09F18}"/>
    <cellStyle name="Comma 2 2 7 2 2 6" xfId="43728" xr:uid="{0C01972A-9A94-4252-AAED-3DC20000238F}"/>
    <cellStyle name="Comma 2 2 7 2 3" xfId="10018" xr:uid="{3D287D52-2759-4585-9998-594EE0598511}"/>
    <cellStyle name="Comma 2 2 7 2 3 2" xfId="23708" xr:uid="{2517C7D2-D08B-4336-9311-0722CBE87D18}"/>
    <cellStyle name="Comma 2 2 7 2 3 2 2" xfId="37400" xr:uid="{8E7D7EBD-5BA9-4D36-94B8-A63FE94D7370}"/>
    <cellStyle name="Comma 2 2 7 2 3 2 3" xfId="52284" xr:uid="{B292FEB0-AFB2-46BF-AAA2-D6F5EC700AA9}"/>
    <cellStyle name="Comma 2 2 7 2 3 3" xfId="16864" xr:uid="{82E4FDF4-D463-456A-8A0F-004CDCB65F91}"/>
    <cellStyle name="Comma 2 2 7 2 3 4" xfId="30554" xr:uid="{FB48F0BE-969F-450B-A09A-DACA078E172F}"/>
    <cellStyle name="Comma 2 2 7 2 3 5" xfId="45438" xr:uid="{63D36ADA-9168-40F3-B06C-FD4D66BBCC34}"/>
    <cellStyle name="Comma 2 2 7 2 4" xfId="20286" xr:uid="{7AAD22BF-DC27-4FF4-A602-DBB5942E626D}"/>
    <cellStyle name="Comma 2 2 7 2 4 2" xfId="33978" xr:uid="{80D0F540-A7AA-4489-9C01-C66123122F56}"/>
    <cellStyle name="Comma 2 2 7 2 4 3" xfId="48862" xr:uid="{6DE1C267-DB58-42B6-BBC5-1302BD2B8315}"/>
    <cellStyle name="Comma 2 2 7 2 5" xfId="13442" xr:uid="{9B6FDA79-D2CB-4C2D-A4F9-3B85D114530F}"/>
    <cellStyle name="Comma 2 2 7 2 6" xfId="27132" xr:uid="{9CAC73A7-AA29-4F64-AE95-42AAA68E7A0B}"/>
    <cellStyle name="Comma 2 2 7 2 7" xfId="42016" xr:uid="{65DE6226-523A-4D38-8A8E-6AC6A8FE2C4D}"/>
    <cellStyle name="Comma 2 2 7 3" xfId="8307" xr:uid="{EC6D5AEF-5EF2-4FFB-9965-226A51F78CAE}"/>
    <cellStyle name="Comma 2 2 7 3 2" xfId="11729" xr:uid="{FA2764BD-BCD9-4A49-8FB1-9B1D9B6C8A2C}"/>
    <cellStyle name="Comma 2 2 7 3 2 2" xfId="25419" xr:uid="{5A3B24A4-E0E0-433D-9BFC-503220708278}"/>
    <cellStyle name="Comma 2 2 7 3 2 2 2" xfId="39111" xr:uid="{FF6AA6F2-B770-4479-B4C2-12AB139D4542}"/>
    <cellStyle name="Comma 2 2 7 3 2 2 3" xfId="53995" xr:uid="{F5D68096-E6E4-4A23-AC1D-8FD89EB42383}"/>
    <cellStyle name="Comma 2 2 7 3 2 3" xfId="18575" xr:uid="{B234989C-8055-4203-8A87-8D01FE256DD5}"/>
    <cellStyle name="Comma 2 2 7 3 2 4" xfId="32265" xr:uid="{D0DB5616-896E-4340-9965-DBA64309548F}"/>
    <cellStyle name="Comma 2 2 7 3 2 5" xfId="47149" xr:uid="{2129EFB2-E278-4FE9-A81E-C92ED9452B18}"/>
    <cellStyle name="Comma 2 2 7 3 3" xfId="21997" xr:uid="{180B1F9C-B778-4F8C-9059-76752B656BA7}"/>
    <cellStyle name="Comma 2 2 7 3 3 2" xfId="35689" xr:uid="{44575BF2-5846-4EC7-BF67-824A97CE4B6C}"/>
    <cellStyle name="Comma 2 2 7 3 3 3" xfId="50573" xr:uid="{56DC4A01-4FC7-4B40-ABEB-C9B19A017612}"/>
    <cellStyle name="Comma 2 2 7 3 4" xfId="15153" xr:uid="{EFFC56AE-D71F-4D87-8CBC-BF3981FA1355}"/>
    <cellStyle name="Comma 2 2 7 3 5" xfId="28843" xr:uid="{98DAE1F5-7294-4B48-BA65-9B421D0DB70D}"/>
    <cellStyle name="Comma 2 2 7 3 6" xfId="43727" xr:uid="{5EB9A884-C476-48CC-B984-2359F0A23773}"/>
    <cellStyle name="Comma 2 2 7 4" xfId="10017" xr:uid="{0722BAC0-AD53-4C9C-8618-156B7C74D464}"/>
    <cellStyle name="Comma 2 2 7 4 2" xfId="23707" xr:uid="{BEA3AD45-5C6D-411E-967A-110AE5193A74}"/>
    <cellStyle name="Comma 2 2 7 4 2 2" xfId="37399" xr:uid="{6DC4C686-50A9-4C48-A9B1-A5902F1CCB8E}"/>
    <cellStyle name="Comma 2 2 7 4 2 3" xfId="52283" xr:uid="{9CBEFBF2-F26F-482B-BDCF-890AC4601C52}"/>
    <cellStyle name="Comma 2 2 7 4 3" xfId="16863" xr:uid="{42447E77-F3CB-4A9E-8CE9-93200AA7A3FF}"/>
    <cellStyle name="Comma 2 2 7 4 4" xfId="30553" xr:uid="{F1A682A1-24D6-4D4A-8A3C-EE2D07D0B21F}"/>
    <cellStyle name="Comma 2 2 7 4 5" xfId="45437" xr:uid="{A6E12731-55ED-4BD3-9BAE-51F4650E5677}"/>
    <cellStyle name="Comma 2 2 7 5" xfId="20285" xr:uid="{CC642D41-5FB6-447E-9EF5-7DB6E7C9073A}"/>
    <cellStyle name="Comma 2 2 7 5 2" xfId="33977" xr:uid="{912A2D39-C1D9-4440-817A-D1741C191AC9}"/>
    <cellStyle name="Comma 2 2 7 5 3" xfId="48861" xr:uid="{118F3493-2707-446F-810F-DA78B0490607}"/>
    <cellStyle name="Comma 2 2 7 6" xfId="13441" xr:uid="{4917C4C8-D19A-4080-AB54-CD95150A2F3F}"/>
    <cellStyle name="Comma 2 2 7 7" xfId="27131" xr:uid="{7186B63D-C60C-4FC6-A868-40930E6DD8C7}"/>
    <cellStyle name="Comma 2 2 7 8" xfId="42015" xr:uid="{5054E558-095C-44DA-A255-9004A3DF46BA}"/>
    <cellStyle name="Comma 2 2 8" xfId="6595" xr:uid="{1EFF69E2-E5B1-4C26-8A9F-B96DF0C7992C}"/>
    <cellStyle name="Comma 2 2 8 2" xfId="8309" xr:uid="{29796B1F-5426-48C7-AA74-6843225BD00C}"/>
    <cellStyle name="Comma 2 2 8 2 2" xfId="11731" xr:uid="{B695AC02-6190-4283-9F6A-F7C2E6176787}"/>
    <cellStyle name="Comma 2 2 8 2 2 2" xfId="25421" xr:uid="{40FFDF48-C4F8-4536-B7EE-E43831D4A5A1}"/>
    <cellStyle name="Comma 2 2 8 2 2 2 2" xfId="39113" xr:uid="{6D5BE2AE-B8EE-4F73-B909-22D7D9F7A422}"/>
    <cellStyle name="Comma 2 2 8 2 2 2 3" xfId="53997" xr:uid="{9EDBD8B7-0F1D-40E2-BCB1-71C1B72A1F2B}"/>
    <cellStyle name="Comma 2 2 8 2 2 3" xfId="18577" xr:uid="{95EF0426-D219-45D9-B53F-F21049333022}"/>
    <cellStyle name="Comma 2 2 8 2 2 4" xfId="32267" xr:uid="{689F140A-E247-4F52-AA0A-DC4ECD53D3BD}"/>
    <cellStyle name="Comma 2 2 8 2 2 5" xfId="47151" xr:uid="{70845C56-C0E0-443E-8B04-1B70D95E11DB}"/>
    <cellStyle name="Comma 2 2 8 2 3" xfId="21999" xr:uid="{E2EBADC4-B0CC-439A-B376-A72D884433EB}"/>
    <cellStyle name="Comma 2 2 8 2 3 2" xfId="35691" xr:uid="{68736F75-7EE0-4014-81F1-5BFE1A587B50}"/>
    <cellStyle name="Comma 2 2 8 2 3 3" xfId="50575" xr:uid="{7DDDBC37-F087-495F-9561-D58BFC1E754C}"/>
    <cellStyle name="Comma 2 2 8 2 4" xfId="15155" xr:uid="{38CE68D6-220C-4B8A-8DFD-AF58BF97A301}"/>
    <cellStyle name="Comma 2 2 8 2 5" xfId="28845" xr:uid="{72F4C048-63FC-496C-A407-1B61C10B9D1A}"/>
    <cellStyle name="Comma 2 2 8 2 6" xfId="43729" xr:uid="{E8C39ED8-9EE9-41EB-8866-E62593F06D32}"/>
    <cellStyle name="Comma 2 2 8 3" xfId="10019" xr:uid="{252E8F83-9F1F-497E-A36E-3AB082FD92CF}"/>
    <cellStyle name="Comma 2 2 8 3 2" xfId="23709" xr:uid="{F5B39505-0FB2-45D3-B1E5-BE091ED7FEDA}"/>
    <cellStyle name="Comma 2 2 8 3 2 2" xfId="37401" xr:uid="{417CAF49-C9C0-4C2E-B4F2-3AD37EF78954}"/>
    <cellStyle name="Comma 2 2 8 3 2 3" xfId="52285" xr:uid="{AD3BD22E-5BCC-4061-91A9-E5059CDD04E5}"/>
    <cellStyle name="Comma 2 2 8 3 3" xfId="16865" xr:uid="{EB3FB7B0-0C24-4465-AB4B-339ECF595374}"/>
    <cellStyle name="Comma 2 2 8 3 4" xfId="30555" xr:uid="{107722AF-B49E-46BA-8659-58A1701544A7}"/>
    <cellStyle name="Comma 2 2 8 3 5" xfId="45439" xr:uid="{E066062F-0965-4281-A89C-B039146719F2}"/>
    <cellStyle name="Comma 2 2 8 4" xfId="20287" xr:uid="{469281C0-0985-4BEC-B309-43987F670C49}"/>
    <cellStyle name="Comma 2 2 8 4 2" xfId="33979" xr:uid="{4BF72426-4F34-4FB1-93E8-1937A2151662}"/>
    <cellStyle name="Comma 2 2 8 4 3" xfId="48863" xr:uid="{66513F87-812F-438B-A31B-294741388BFF}"/>
    <cellStyle name="Comma 2 2 8 5" xfId="13443" xr:uid="{534CE99E-2E9B-42A7-B1B1-82E581A1EF20}"/>
    <cellStyle name="Comma 2 2 8 6" xfId="27133" xr:uid="{B630050B-0CB5-4A4D-AEF0-E984461FF6CC}"/>
    <cellStyle name="Comma 2 2 8 7" xfId="42017" xr:uid="{699C1DA5-D542-40CE-A67A-97149AB701AA}"/>
    <cellStyle name="Comma 2 2 9" xfId="6596" xr:uid="{A0AC82FA-828E-43EE-A49A-65A919A73ED2}"/>
    <cellStyle name="Comma 2 2 9 2" xfId="8310" xr:uid="{6182AEBC-A103-420F-95C3-F1A6C0158D37}"/>
    <cellStyle name="Comma 2 2 9 2 2" xfId="11732" xr:uid="{2AC99E00-2B75-4B8B-9443-2A21C32923FE}"/>
    <cellStyle name="Comma 2 2 9 2 2 2" xfId="25422" xr:uid="{3594DED2-2F8A-4841-9BAA-9906B9F78671}"/>
    <cellStyle name="Comma 2 2 9 2 2 2 2" xfId="39114" xr:uid="{CE4EB8D9-8630-4C8D-A782-AC8BCFFF62B8}"/>
    <cellStyle name="Comma 2 2 9 2 2 2 3" xfId="53998" xr:uid="{912FB217-21BD-4FD1-BBEB-EBFBB5C2F506}"/>
    <cellStyle name="Comma 2 2 9 2 2 3" xfId="18578" xr:uid="{3442AE26-E158-4B72-AFA1-210F2C85B8C3}"/>
    <cellStyle name="Comma 2 2 9 2 2 4" xfId="32268" xr:uid="{A456F688-0AC8-4FFA-83B3-C902DC0F0718}"/>
    <cellStyle name="Comma 2 2 9 2 2 5" xfId="47152" xr:uid="{CEA071F8-F403-40C1-929E-7707635F526B}"/>
    <cellStyle name="Comma 2 2 9 2 3" xfId="22000" xr:uid="{A87BA110-ADC6-4A35-90C3-3A3CFFA1DF18}"/>
    <cellStyle name="Comma 2 2 9 2 3 2" xfId="35692" xr:uid="{DEC10444-1A40-4ACB-A755-791AD2A61BD4}"/>
    <cellStyle name="Comma 2 2 9 2 3 3" xfId="50576" xr:uid="{00FEE438-3726-4BDF-B6EF-DB65606BFDA5}"/>
    <cellStyle name="Comma 2 2 9 2 4" xfId="15156" xr:uid="{318A4E74-C0E8-4A70-9073-65167E6CBE83}"/>
    <cellStyle name="Comma 2 2 9 2 5" xfId="28846" xr:uid="{4B8AACE6-7EFD-45FF-A767-991EAECEA1C5}"/>
    <cellStyle name="Comma 2 2 9 2 6" xfId="43730" xr:uid="{8224402F-376F-449B-B460-5B354A18A045}"/>
    <cellStyle name="Comma 2 2 9 3" xfId="10020" xr:uid="{5A59A7E1-58F5-4634-8F8A-F835313E65EF}"/>
    <cellStyle name="Comma 2 2 9 3 2" xfId="23710" xr:uid="{2352F036-29AC-4314-8D8E-4A27B3599D23}"/>
    <cellStyle name="Comma 2 2 9 3 2 2" xfId="37402" xr:uid="{6DF20B67-788B-4407-905F-7A96B49C8DF6}"/>
    <cellStyle name="Comma 2 2 9 3 2 3" xfId="52286" xr:uid="{496324F3-49D3-496E-8385-259EB4DD2693}"/>
    <cellStyle name="Comma 2 2 9 3 3" xfId="16866" xr:uid="{49BDD6D9-1C50-4E32-905D-31B6EF8F78A9}"/>
    <cellStyle name="Comma 2 2 9 3 4" xfId="30556" xr:uid="{6D642FE8-4A2F-492A-8FE5-52A1C1B58FD5}"/>
    <cellStyle name="Comma 2 2 9 3 5" xfId="45440" xr:uid="{804482B1-70D0-4B65-858E-1F27B54EC7D6}"/>
    <cellStyle name="Comma 2 2 9 4" xfId="20288" xr:uid="{AD644226-BF98-4CA3-840F-88A8DB324F88}"/>
    <cellStyle name="Comma 2 2 9 4 2" xfId="33980" xr:uid="{7E500664-B8F9-4AB8-9250-D43431773900}"/>
    <cellStyle name="Comma 2 2 9 4 3" xfId="48864" xr:uid="{6E6E0A67-E22E-4D83-B7A2-203BF28DD2E9}"/>
    <cellStyle name="Comma 2 2 9 5" xfId="13444" xr:uid="{20140274-F582-4A8F-BA59-33BC0EA8F6AE}"/>
    <cellStyle name="Comma 2 2 9 6" xfId="27134" xr:uid="{FAA4D698-F629-4BC1-AE48-205B23B9D6DC}"/>
    <cellStyle name="Comma 2 2 9 7" xfId="42018" xr:uid="{2E251836-AD00-486F-A55B-61CC7446F6AC}"/>
    <cellStyle name="Comma 2 20" xfId="55636" xr:uid="{989E1C3E-B52F-4674-8AED-5E24B76F3D19}"/>
    <cellStyle name="Comma 2 21" xfId="56253" xr:uid="{E436E46A-44B5-4BBF-8D68-7BE30422A6E7}"/>
    <cellStyle name="Comma 2 3" xfId="6597" xr:uid="{9E947325-DBE8-49E4-B682-95F6F7E243EB}"/>
    <cellStyle name="Comma 2 3 10" xfId="20289" xr:uid="{13AA7DDB-93E6-41DD-BC7E-81158F3F4C37}"/>
    <cellStyle name="Comma 2 3 10 2" xfId="33981" xr:uid="{81FD7868-6132-4B1C-84AD-2033AF357A68}"/>
    <cellStyle name="Comma 2 3 10 3" xfId="48865" xr:uid="{F2382D70-9430-4CF3-A452-0C351268C01C}"/>
    <cellStyle name="Comma 2 3 11" xfId="13445" xr:uid="{3E710EF4-A749-4249-BB16-2C639B486C25}"/>
    <cellStyle name="Comma 2 3 12" xfId="27135" xr:uid="{2586DF3B-3683-4C6D-B692-371D2FC88F91}"/>
    <cellStyle name="Comma 2 3 13" xfId="42019" xr:uid="{DCC99389-8D64-4209-B9CA-24B4464B1C7B}"/>
    <cellStyle name="Comma 2 3 2" xfId="6598" xr:uid="{F355E45A-C24F-4821-82EA-8E3E9973CD1D}"/>
    <cellStyle name="Comma 2 3 2 10" xfId="13446" xr:uid="{F544C9E5-8A83-4CCF-B233-5B4DCA752B2D}"/>
    <cellStyle name="Comma 2 3 2 11" xfId="27136" xr:uid="{F5A6C529-E607-4AA1-960F-1F5AE51B9392}"/>
    <cellStyle name="Comma 2 3 2 12" xfId="42020" xr:uid="{3328322D-5584-4E24-AA83-1F55A7E2465C}"/>
    <cellStyle name="Comma 2 3 2 2" xfId="6599" xr:uid="{DFAAD1CE-6F71-46BF-8DAE-6696BC9CE4B3}"/>
    <cellStyle name="Comma 2 3 2 2 10" xfId="42021" xr:uid="{E93F7FB3-517C-4226-ACCF-BCEDC9C92D71}"/>
    <cellStyle name="Comma 2 3 2 2 2" xfId="6600" xr:uid="{403B5412-A6F7-4A8E-8AEE-89BB21BDC80E}"/>
    <cellStyle name="Comma 2 3 2 2 2 2" xfId="6601" xr:uid="{ABFEE790-347D-4225-AB51-CACB50DF2D84}"/>
    <cellStyle name="Comma 2 3 2 2 2 2 2" xfId="8315" xr:uid="{BED9F54F-F658-4F80-BB55-0AD04FADA5D4}"/>
    <cellStyle name="Comma 2 3 2 2 2 2 2 2" xfId="11737" xr:uid="{A1795079-6200-4CE7-8BC5-667D317564C9}"/>
    <cellStyle name="Comma 2 3 2 2 2 2 2 2 2" xfId="25427" xr:uid="{7F407009-BB1F-4BF9-BBF1-C80FFE72A1E4}"/>
    <cellStyle name="Comma 2 3 2 2 2 2 2 2 2 2" xfId="39119" xr:uid="{948786FD-6BB3-4048-88C8-87C959683742}"/>
    <cellStyle name="Comma 2 3 2 2 2 2 2 2 2 3" xfId="54003" xr:uid="{48A90C2F-56A2-4F9B-A8A0-E811A2E7CD00}"/>
    <cellStyle name="Comma 2 3 2 2 2 2 2 2 3" xfId="18583" xr:uid="{4E5FB45B-8A15-465C-B7BD-16ADE3CCE899}"/>
    <cellStyle name="Comma 2 3 2 2 2 2 2 2 4" xfId="32273" xr:uid="{0FC1320C-5EC5-4C44-9257-0FE027919AB7}"/>
    <cellStyle name="Comma 2 3 2 2 2 2 2 2 5" xfId="47157" xr:uid="{83138F88-3ED9-4EBF-BF70-F15393B9A553}"/>
    <cellStyle name="Comma 2 3 2 2 2 2 2 3" xfId="22005" xr:uid="{1DE23B35-997B-4C62-A711-9C578620A595}"/>
    <cellStyle name="Comma 2 3 2 2 2 2 2 3 2" xfId="35697" xr:uid="{065A871C-8BCA-423A-84F0-0C0E84889F51}"/>
    <cellStyle name="Comma 2 3 2 2 2 2 2 3 3" xfId="50581" xr:uid="{B4AAC7AC-F769-4CF7-9F54-A4181D78EC46}"/>
    <cellStyle name="Comma 2 3 2 2 2 2 2 4" xfId="15161" xr:uid="{50F71DD8-6BC6-4188-B653-2C88B3669A04}"/>
    <cellStyle name="Comma 2 3 2 2 2 2 2 5" xfId="28851" xr:uid="{017501C0-5F2B-4C84-B7AA-7D30CA63D45D}"/>
    <cellStyle name="Comma 2 3 2 2 2 2 2 6" xfId="43735" xr:uid="{3B6952C7-7242-43C0-BEB6-66F632DF02B0}"/>
    <cellStyle name="Comma 2 3 2 2 2 2 3" xfId="10025" xr:uid="{B4DD42D5-BD69-44A2-ACE2-D66E2B508BAE}"/>
    <cellStyle name="Comma 2 3 2 2 2 2 3 2" xfId="23715" xr:uid="{8C1B04F4-9F86-4B40-A04E-2D3FBE46979B}"/>
    <cellStyle name="Comma 2 3 2 2 2 2 3 2 2" xfId="37407" xr:uid="{8659FCF3-4A5F-44C4-88C8-05C7FBCBC556}"/>
    <cellStyle name="Comma 2 3 2 2 2 2 3 2 3" xfId="52291" xr:uid="{188C0200-BED6-4AD7-9845-BC639A3D3D4D}"/>
    <cellStyle name="Comma 2 3 2 2 2 2 3 3" xfId="16871" xr:uid="{8198D0C4-DD9C-4D97-BAAA-D95FF8DC5033}"/>
    <cellStyle name="Comma 2 3 2 2 2 2 3 4" xfId="30561" xr:uid="{1A458205-87E2-439B-BF40-02993A5B9060}"/>
    <cellStyle name="Comma 2 3 2 2 2 2 3 5" xfId="45445" xr:uid="{0987A905-1471-4834-9987-B324F32171C4}"/>
    <cellStyle name="Comma 2 3 2 2 2 2 4" xfId="20293" xr:uid="{86D68362-8A3C-4990-87FA-EC8F4B3E49FF}"/>
    <cellStyle name="Comma 2 3 2 2 2 2 4 2" xfId="33985" xr:uid="{27141D26-FC9D-4896-ACB9-D92AC981A189}"/>
    <cellStyle name="Comma 2 3 2 2 2 2 4 3" xfId="48869" xr:uid="{FB278084-984C-4AC4-AEAC-4377709CD634}"/>
    <cellStyle name="Comma 2 3 2 2 2 2 5" xfId="13449" xr:uid="{6BA8BFF7-4D1D-4C2C-874A-93DAFD17D3D1}"/>
    <cellStyle name="Comma 2 3 2 2 2 2 6" xfId="27139" xr:uid="{5FEABC19-DF4C-4B14-953A-D09A92456249}"/>
    <cellStyle name="Comma 2 3 2 2 2 2 7" xfId="42023" xr:uid="{A539CA47-1996-4D07-8911-00F282BF2646}"/>
    <cellStyle name="Comma 2 3 2 2 2 3" xfId="8314" xr:uid="{DBE43D6C-3C93-4450-A83A-96B16FEF2034}"/>
    <cellStyle name="Comma 2 3 2 2 2 3 2" xfId="11736" xr:uid="{0810C184-C725-4ECE-AB39-DD0A9202595C}"/>
    <cellStyle name="Comma 2 3 2 2 2 3 2 2" xfId="25426" xr:uid="{7A39BC1C-C07A-47E3-8944-002B3CF31295}"/>
    <cellStyle name="Comma 2 3 2 2 2 3 2 2 2" xfId="39118" xr:uid="{F6C4894D-9DF9-40F8-81C8-515E05DDAF27}"/>
    <cellStyle name="Comma 2 3 2 2 2 3 2 2 3" xfId="54002" xr:uid="{7A93DB25-BA85-4BFE-BA8C-0DC9D39CFFC3}"/>
    <cellStyle name="Comma 2 3 2 2 2 3 2 3" xfId="18582" xr:uid="{F3DD118C-5E0B-40EE-B1AC-BB759575AF8C}"/>
    <cellStyle name="Comma 2 3 2 2 2 3 2 4" xfId="32272" xr:uid="{EE4BBD7E-0099-4D6A-BA9E-DFC695268C62}"/>
    <cellStyle name="Comma 2 3 2 2 2 3 2 5" xfId="47156" xr:uid="{79B65FF5-A3CC-4C19-92B1-09506974E8B9}"/>
    <cellStyle name="Comma 2 3 2 2 2 3 3" xfId="22004" xr:uid="{407927CC-670E-4D4E-9B75-A55DCEEAFC23}"/>
    <cellStyle name="Comma 2 3 2 2 2 3 3 2" xfId="35696" xr:uid="{E7F4D63C-A1D9-4DF5-A6FD-F27952140681}"/>
    <cellStyle name="Comma 2 3 2 2 2 3 3 3" xfId="50580" xr:uid="{5A31DC47-F37F-426C-9CE8-1AEBE3432714}"/>
    <cellStyle name="Comma 2 3 2 2 2 3 4" xfId="15160" xr:uid="{CBBF8674-9E0D-4F16-B9F7-527ACB3101AE}"/>
    <cellStyle name="Comma 2 3 2 2 2 3 5" xfId="28850" xr:uid="{3B7E3F21-E02D-408F-9D6A-0AD1A7F759CD}"/>
    <cellStyle name="Comma 2 3 2 2 2 3 6" xfId="43734" xr:uid="{C9C68C44-068D-4F08-98D7-89271BE6B7C2}"/>
    <cellStyle name="Comma 2 3 2 2 2 4" xfId="10024" xr:uid="{629EEC51-118F-4BDD-A750-BA17040F32AE}"/>
    <cellStyle name="Comma 2 3 2 2 2 4 2" xfId="23714" xr:uid="{E3DA0906-310C-428D-9ABB-8711D4C66035}"/>
    <cellStyle name="Comma 2 3 2 2 2 4 2 2" xfId="37406" xr:uid="{FE5D6309-5098-40E5-9CBC-A068CC06778F}"/>
    <cellStyle name="Comma 2 3 2 2 2 4 2 3" xfId="52290" xr:uid="{F99192F0-9C07-46BE-8DEA-1C38A148DBD3}"/>
    <cellStyle name="Comma 2 3 2 2 2 4 3" xfId="16870" xr:uid="{5E714805-08EA-4E39-A3AE-6B105F722D8E}"/>
    <cellStyle name="Comma 2 3 2 2 2 4 4" xfId="30560" xr:uid="{E6BE08BE-DAAD-47C2-AC8B-68DB70826292}"/>
    <cellStyle name="Comma 2 3 2 2 2 4 5" xfId="45444" xr:uid="{AF6B12F9-6AB7-45CC-AFDD-F031E675994F}"/>
    <cellStyle name="Comma 2 3 2 2 2 5" xfId="20292" xr:uid="{3CEE5196-7597-40E7-BDD5-B73B1BD89766}"/>
    <cellStyle name="Comma 2 3 2 2 2 5 2" xfId="33984" xr:uid="{47E6F348-48CC-43B9-B5D7-A6290320AE08}"/>
    <cellStyle name="Comma 2 3 2 2 2 5 3" xfId="48868" xr:uid="{CDABF4B4-D0F4-4857-9FF2-048FDD4AF415}"/>
    <cellStyle name="Comma 2 3 2 2 2 6" xfId="13448" xr:uid="{3134AE99-360F-49E7-AEDD-746CA836DE86}"/>
    <cellStyle name="Comma 2 3 2 2 2 7" xfId="27138" xr:uid="{BFA870F1-F301-4C41-A1D1-FE6E4B832BCC}"/>
    <cellStyle name="Comma 2 3 2 2 2 8" xfId="42022" xr:uid="{7DC191BB-061B-4193-8ECA-6D6D0D84B0DA}"/>
    <cellStyle name="Comma 2 3 2 2 3" xfId="6602" xr:uid="{AD34F586-946D-4A88-BDEF-4482B8CDBF48}"/>
    <cellStyle name="Comma 2 3 2 2 3 2" xfId="8316" xr:uid="{F1DCFE9B-C757-4A9A-8AF8-6247267E8805}"/>
    <cellStyle name="Comma 2 3 2 2 3 2 2" xfId="11738" xr:uid="{88372BC7-DB57-49E8-B01F-F32D10953764}"/>
    <cellStyle name="Comma 2 3 2 2 3 2 2 2" xfId="25428" xr:uid="{20844478-9D8C-42C8-AA7C-668D3A71339C}"/>
    <cellStyle name="Comma 2 3 2 2 3 2 2 2 2" xfId="39120" xr:uid="{A7EA0A35-AF7F-4E95-9B10-03D1B724DAEE}"/>
    <cellStyle name="Comma 2 3 2 2 3 2 2 2 3" xfId="54004" xr:uid="{E0CEEE27-7C2E-458B-818F-D729420B93DD}"/>
    <cellStyle name="Comma 2 3 2 2 3 2 2 3" xfId="18584" xr:uid="{A2E3172B-12F6-49E6-AD26-69BCE164E85E}"/>
    <cellStyle name="Comma 2 3 2 2 3 2 2 4" xfId="32274" xr:uid="{11F824CC-E407-4917-8AFD-993FB063DE09}"/>
    <cellStyle name="Comma 2 3 2 2 3 2 2 5" xfId="47158" xr:uid="{E9B35930-591C-4B0D-9F9F-B44F5047A79C}"/>
    <cellStyle name="Comma 2 3 2 2 3 2 3" xfId="22006" xr:uid="{59E6447A-AFFE-44EC-A4B2-8EE3006766D2}"/>
    <cellStyle name="Comma 2 3 2 2 3 2 3 2" xfId="35698" xr:uid="{3FECD2BE-6FD0-40DF-9AFE-11F7789079CF}"/>
    <cellStyle name="Comma 2 3 2 2 3 2 3 3" xfId="50582" xr:uid="{7D662EDB-994A-462B-BA4D-2D0DA587E0EB}"/>
    <cellStyle name="Comma 2 3 2 2 3 2 4" xfId="15162" xr:uid="{2C4B649A-4432-41D3-A9B8-4DD35EA02481}"/>
    <cellStyle name="Comma 2 3 2 2 3 2 5" xfId="28852" xr:uid="{C7F5B569-2368-46F2-965C-DDC7A8823BA0}"/>
    <cellStyle name="Comma 2 3 2 2 3 2 6" xfId="43736" xr:uid="{F63EE7FE-2A75-4823-B6A2-D95357B56763}"/>
    <cellStyle name="Comma 2 3 2 2 3 3" xfId="10026" xr:uid="{C94AAB45-A462-49A8-86A5-32339CFE6FB5}"/>
    <cellStyle name="Comma 2 3 2 2 3 3 2" xfId="23716" xr:uid="{63F75EBA-3A79-45E9-B09A-3D4A81DB4011}"/>
    <cellStyle name="Comma 2 3 2 2 3 3 2 2" xfId="37408" xr:uid="{2397257A-74DD-4ECA-9DA2-57FE91457EF5}"/>
    <cellStyle name="Comma 2 3 2 2 3 3 2 3" xfId="52292" xr:uid="{C5963140-CF51-4162-AACB-07AAF6BB7D10}"/>
    <cellStyle name="Comma 2 3 2 2 3 3 3" xfId="16872" xr:uid="{58B00555-06BD-4AC7-AFCE-FABD3ED2D044}"/>
    <cellStyle name="Comma 2 3 2 2 3 3 4" xfId="30562" xr:uid="{B6534DDD-825D-448E-AD42-B6069C4184A0}"/>
    <cellStyle name="Comma 2 3 2 2 3 3 5" xfId="45446" xr:uid="{2B8DB138-C86A-48CC-A986-829FF18BC068}"/>
    <cellStyle name="Comma 2 3 2 2 3 4" xfId="20294" xr:uid="{4731E6D2-F104-4393-BF97-692960F1DE37}"/>
    <cellStyle name="Comma 2 3 2 2 3 4 2" xfId="33986" xr:uid="{6B0C5CB5-041C-4FEE-BAB7-444715AFD3A5}"/>
    <cellStyle name="Comma 2 3 2 2 3 4 3" xfId="48870" xr:uid="{79E817C5-6077-4BCE-915C-87A6C8BBA270}"/>
    <cellStyle name="Comma 2 3 2 2 3 5" xfId="13450" xr:uid="{23A01199-DD57-464E-8138-DFBE52AE9BCE}"/>
    <cellStyle name="Comma 2 3 2 2 3 6" xfId="27140" xr:uid="{9E74F944-3A3C-433D-8F5B-404E3892CB95}"/>
    <cellStyle name="Comma 2 3 2 2 3 7" xfId="42024" xr:uid="{091F582C-331E-4FFC-91A2-B7CE4775B519}"/>
    <cellStyle name="Comma 2 3 2 2 4" xfId="6603" xr:uid="{743D12E1-EB35-4FB8-9A6F-65C3EDFC61EC}"/>
    <cellStyle name="Comma 2 3 2 2 4 2" xfId="8317" xr:uid="{737A1924-FD3D-48E6-AD57-3768599AB030}"/>
    <cellStyle name="Comma 2 3 2 2 4 2 2" xfId="11739" xr:uid="{B1214525-3321-419B-966E-F4D887FA89CF}"/>
    <cellStyle name="Comma 2 3 2 2 4 2 2 2" xfId="25429" xr:uid="{21597041-0797-4A38-8B22-0845388348BD}"/>
    <cellStyle name="Comma 2 3 2 2 4 2 2 2 2" xfId="39121" xr:uid="{F0F8EB40-373A-4F3D-BAEC-5562A9ACD8F2}"/>
    <cellStyle name="Comma 2 3 2 2 4 2 2 2 3" xfId="54005" xr:uid="{CB62EE9D-851F-447E-A9C8-AD56864B3AD0}"/>
    <cellStyle name="Comma 2 3 2 2 4 2 2 3" xfId="18585" xr:uid="{E6922472-4DC5-45B9-BA98-D03A99467EE0}"/>
    <cellStyle name="Comma 2 3 2 2 4 2 2 4" xfId="32275" xr:uid="{F74876A9-8ABB-44BF-B27A-7A81BFE4926C}"/>
    <cellStyle name="Comma 2 3 2 2 4 2 2 5" xfId="47159" xr:uid="{FBFF71E7-7064-4A67-AC2E-7E40463B5471}"/>
    <cellStyle name="Comma 2 3 2 2 4 2 3" xfId="22007" xr:uid="{8EC034BD-2F64-4C8F-A51E-F13B3B7B632C}"/>
    <cellStyle name="Comma 2 3 2 2 4 2 3 2" xfId="35699" xr:uid="{E5054B7F-CE85-4274-AB35-19C0083D4802}"/>
    <cellStyle name="Comma 2 3 2 2 4 2 3 3" xfId="50583" xr:uid="{42621270-E303-4D52-9A66-AD909281F89D}"/>
    <cellStyle name="Comma 2 3 2 2 4 2 4" xfId="15163" xr:uid="{3093047D-7171-4B72-8D6C-D6CF54719B87}"/>
    <cellStyle name="Comma 2 3 2 2 4 2 5" xfId="28853" xr:uid="{DFA4D2B6-3FAC-46FB-AF6F-C27C59907CAE}"/>
    <cellStyle name="Comma 2 3 2 2 4 2 6" xfId="43737" xr:uid="{AE152755-C7BA-446C-9082-5A9CF4917D93}"/>
    <cellStyle name="Comma 2 3 2 2 4 3" xfId="10027" xr:uid="{B86FFF37-420D-482F-A1C7-1828E66D5CDC}"/>
    <cellStyle name="Comma 2 3 2 2 4 3 2" xfId="23717" xr:uid="{B3B1CB14-9D7C-4B78-8706-FE4E680906B3}"/>
    <cellStyle name="Comma 2 3 2 2 4 3 2 2" xfId="37409" xr:uid="{53826FAA-5C2B-4A2A-A2C5-2735D7767A20}"/>
    <cellStyle name="Comma 2 3 2 2 4 3 2 3" xfId="52293" xr:uid="{CE69AFC6-BCF8-4D85-BE67-E39B01A3AAEE}"/>
    <cellStyle name="Comma 2 3 2 2 4 3 3" xfId="16873" xr:uid="{431C93E2-A82B-45B4-8A87-AA9448F0A355}"/>
    <cellStyle name="Comma 2 3 2 2 4 3 4" xfId="30563" xr:uid="{5A7EEB80-18CB-4AE4-9423-66857A3C0C80}"/>
    <cellStyle name="Comma 2 3 2 2 4 3 5" xfId="45447" xr:uid="{2565D1E8-EA81-4D04-A606-6D33880B0879}"/>
    <cellStyle name="Comma 2 3 2 2 4 4" xfId="20295" xr:uid="{8388E4A4-4692-4C86-8689-170C81815E97}"/>
    <cellStyle name="Comma 2 3 2 2 4 4 2" xfId="33987" xr:uid="{F7296594-D56A-4486-ABF6-25466CC1F35A}"/>
    <cellStyle name="Comma 2 3 2 2 4 4 3" xfId="48871" xr:uid="{9485D15D-25FF-4950-8520-D4FFFE9CA939}"/>
    <cellStyle name="Comma 2 3 2 2 4 5" xfId="13451" xr:uid="{5C08D01E-AAB1-4FEE-87E8-059194EE6D39}"/>
    <cellStyle name="Comma 2 3 2 2 4 6" xfId="27141" xr:uid="{B5EF9772-C8A5-4254-9806-C8E8855E0DA8}"/>
    <cellStyle name="Comma 2 3 2 2 4 7" xfId="42025" xr:uid="{1B4701CC-DFAD-49CE-B386-BB8A82642172}"/>
    <cellStyle name="Comma 2 3 2 2 5" xfId="8313" xr:uid="{678820FF-11DB-4D7F-A6EC-72F326095495}"/>
    <cellStyle name="Comma 2 3 2 2 5 2" xfId="11735" xr:uid="{A4EAB76A-7788-42D7-B725-CBE21418AF65}"/>
    <cellStyle name="Comma 2 3 2 2 5 2 2" xfId="25425" xr:uid="{73C4C187-0C77-4402-9BA2-46369C78EDC5}"/>
    <cellStyle name="Comma 2 3 2 2 5 2 2 2" xfId="39117" xr:uid="{2EF21E7F-7D8A-4B24-A15E-B7A5DBA11754}"/>
    <cellStyle name="Comma 2 3 2 2 5 2 2 3" xfId="54001" xr:uid="{D5D8024B-09D9-4A33-9B51-6393CD0FF38B}"/>
    <cellStyle name="Comma 2 3 2 2 5 2 3" xfId="18581" xr:uid="{FDE9DA78-FB26-4304-9D56-475CB950C915}"/>
    <cellStyle name="Comma 2 3 2 2 5 2 4" xfId="32271" xr:uid="{F9D443FC-7E49-4F09-8532-830EA99DF58E}"/>
    <cellStyle name="Comma 2 3 2 2 5 2 5" xfId="47155" xr:uid="{3CF6BDC0-971F-4318-9639-F1DBCA6D29DB}"/>
    <cellStyle name="Comma 2 3 2 2 5 3" xfId="22003" xr:uid="{5E52CE6B-0B35-41DE-81B8-5863712087FA}"/>
    <cellStyle name="Comma 2 3 2 2 5 3 2" xfId="35695" xr:uid="{4CFB07D3-FA59-484E-A0F8-9C1390A34074}"/>
    <cellStyle name="Comma 2 3 2 2 5 3 3" xfId="50579" xr:uid="{4F4A1D79-B4DF-48C8-8892-7A1C57FE1F71}"/>
    <cellStyle name="Comma 2 3 2 2 5 4" xfId="15159" xr:uid="{B229DFAB-9579-4670-8FC4-19827CBE8EE4}"/>
    <cellStyle name="Comma 2 3 2 2 5 5" xfId="28849" xr:uid="{7AAC4A7F-395C-401A-9A74-CBBF165C80CA}"/>
    <cellStyle name="Comma 2 3 2 2 5 6" xfId="43733" xr:uid="{DF5EE7CB-64EC-4AEA-8086-6E483F3890FA}"/>
    <cellStyle name="Comma 2 3 2 2 6" xfId="10023" xr:uid="{A39CE8F4-2FE8-4767-B9EA-74BCA85BEDB0}"/>
    <cellStyle name="Comma 2 3 2 2 6 2" xfId="23713" xr:uid="{9F21C922-6AA2-4004-B219-6852AEF0E9B3}"/>
    <cellStyle name="Comma 2 3 2 2 6 2 2" xfId="37405" xr:uid="{4B1FBF7D-AB3B-41C1-A31C-31E63B3B1EA5}"/>
    <cellStyle name="Comma 2 3 2 2 6 2 3" xfId="52289" xr:uid="{6428EDDC-0E2B-4108-86D3-B51F489C733B}"/>
    <cellStyle name="Comma 2 3 2 2 6 3" xfId="16869" xr:uid="{5A45A354-C891-4DC5-A2FF-AD34BF792914}"/>
    <cellStyle name="Comma 2 3 2 2 6 4" xfId="30559" xr:uid="{030B7A1C-1337-40FA-BA20-15FE32C3BF74}"/>
    <cellStyle name="Comma 2 3 2 2 6 5" xfId="45443" xr:uid="{53652ADE-095B-4EAA-B054-E5CE93F34E45}"/>
    <cellStyle name="Comma 2 3 2 2 7" xfId="20291" xr:uid="{BC4F51DE-C3F1-41E0-B895-48B1FA152AC9}"/>
    <cellStyle name="Comma 2 3 2 2 7 2" xfId="33983" xr:uid="{62B58972-B8A3-4EBA-83B6-B58F090441DF}"/>
    <cellStyle name="Comma 2 3 2 2 7 3" xfId="48867" xr:uid="{13CCCE24-5B04-4630-A392-B2E825F6195C}"/>
    <cellStyle name="Comma 2 3 2 2 8" xfId="13447" xr:uid="{5BA2969F-DCCD-42DF-89BA-0B65BB3A6260}"/>
    <cellStyle name="Comma 2 3 2 2 9" xfId="27137" xr:uid="{C17AF071-E584-44AC-B0A2-F36C528260DC}"/>
    <cellStyle name="Comma 2 3 2 3" xfId="6604" xr:uid="{5698ADD5-6E91-469E-9686-7E3F22E23FAE}"/>
    <cellStyle name="Comma 2 3 2 3 10" xfId="42026" xr:uid="{709341F1-4A37-48A9-BA11-E2ADA3BA443D}"/>
    <cellStyle name="Comma 2 3 2 3 2" xfId="6605" xr:uid="{D4560CFC-DB26-4EC0-AC8C-CC73B89B56FF}"/>
    <cellStyle name="Comma 2 3 2 3 2 2" xfId="6606" xr:uid="{6A5D1116-02CE-413B-B8B9-9133082BFDCC}"/>
    <cellStyle name="Comma 2 3 2 3 2 2 2" xfId="8320" xr:uid="{F3E59658-F3E7-4317-8680-D50E66B18BFB}"/>
    <cellStyle name="Comma 2 3 2 3 2 2 2 2" xfId="11742" xr:uid="{E8CF1AEB-A0FE-4D5D-A74E-15AB16522C8D}"/>
    <cellStyle name="Comma 2 3 2 3 2 2 2 2 2" xfId="25432" xr:uid="{D347F970-B61A-48F0-B296-2B2D5D13DE2C}"/>
    <cellStyle name="Comma 2 3 2 3 2 2 2 2 2 2" xfId="39124" xr:uid="{A7D3BA87-1F3C-4EBF-9FFD-27EB29E4834E}"/>
    <cellStyle name="Comma 2 3 2 3 2 2 2 2 2 3" xfId="54008" xr:uid="{17344EC9-5B13-4D27-8026-443EAEE1A5C4}"/>
    <cellStyle name="Comma 2 3 2 3 2 2 2 2 3" xfId="18588" xr:uid="{F5B82B61-7C55-4789-8201-6F4FBD537F82}"/>
    <cellStyle name="Comma 2 3 2 3 2 2 2 2 4" xfId="32278" xr:uid="{D296990A-6EA2-437F-AE56-9AE476A80102}"/>
    <cellStyle name="Comma 2 3 2 3 2 2 2 2 5" xfId="47162" xr:uid="{835E0094-28C7-45E5-A073-FDC3B84535D3}"/>
    <cellStyle name="Comma 2 3 2 3 2 2 2 3" xfId="22010" xr:uid="{54092386-2D33-4543-9DF8-1963A02707AF}"/>
    <cellStyle name="Comma 2 3 2 3 2 2 2 3 2" xfId="35702" xr:uid="{DC28976F-B872-43F0-9BF7-90A1DD27F0C1}"/>
    <cellStyle name="Comma 2 3 2 3 2 2 2 3 3" xfId="50586" xr:uid="{6EC7E6AF-9B66-4BB7-B5E5-E15B232C4587}"/>
    <cellStyle name="Comma 2 3 2 3 2 2 2 4" xfId="15166" xr:uid="{EBBA84D2-EF06-4AE8-BC73-4B3C1B2D4D80}"/>
    <cellStyle name="Comma 2 3 2 3 2 2 2 5" xfId="28856" xr:uid="{F3EB6375-FA39-4969-82A9-DEF0C908D089}"/>
    <cellStyle name="Comma 2 3 2 3 2 2 2 6" xfId="43740" xr:uid="{ED93D934-A809-45CB-81B9-9A6F9B6E56E6}"/>
    <cellStyle name="Comma 2 3 2 3 2 2 3" xfId="10030" xr:uid="{1BB661D5-CC1D-4B1C-AD60-62433497DBE4}"/>
    <cellStyle name="Comma 2 3 2 3 2 2 3 2" xfId="23720" xr:uid="{0169D5AC-DEE5-4C02-B01E-B250A7C0595F}"/>
    <cellStyle name="Comma 2 3 2 3 2 2 3 2 2" xfId="37412" xr:uid="{4B1E678E-D2E6-432A-8EB6-5E257F565642}"/>
    <cellStyle name="Comma 2 3 2 3 2 2 3 2 3" xfId="52296" xr:uid="{69D155A4-5F77-4C57-97E7-91112EB8516D}"/>
    <cellStyle name="Comma 2 3 2 3 2 2 3 3" xfId="16876" xr:uid="{14A44B5E-630B-4143-8EA1-5959A6720164}"/>
    <cellStyle name="Comma 2 3 2 3 2 2 3 4" xfId="30566" xr:uid="{17F202BD-3807-4351-82A1-05DF6DE1D2D4}"/>
    <cellStyle name="Comma 2 3 2 3 2 2 3 5" xfId="45450" xr:uid="{2844A911-A2D0-43CE-B324-959C1560F611}"/>
    <cellStyle name="Comma 2 3 2 3 2 2 4" xfId="20298" xr:uid="{A6145B27-02E3-4436-AABD-851DD193F04E}"/>
    <cellStyle name="Comma 2 3 2 3 2 2 4 2" xfId="33990" xr:uid="{DF32EF11-7006-4306-BA92-E01E9822DC85}"/>
    <cellStyle name="Comma 2 3 2 3 2 2 4 3" xfId="48874" xr:uid="{E7BB9D57-5441-4DF3-A860-F473ED954AF0}"/>
    <cellStyle name="Comma 2 3 2 3 2 2 5" xfId="13454" xr:uid="{562037B4-EA22-49D8-AD3A-71F1966448AD}"/>
    <cellStyle name="Comma 2 3 2 3 2 2 6" xfId="27144" xr:uid="{E6D8978C-6242-432A-81CD-AC9498F70ED8}"/>
    <cellStyle name="Comma 2 3 2 3 2 2 7" xfId="42028" xr:uid="{504BCF41-07D2-46A1-943B-B512BA9FD13D}"/>
    <cellStyle name="Comma 2 3 2 3 2 3" xfId="8319" xr:uid="{E105E862-9084-4F1A-9E63-79FC9E0412E2}"/>
    <cellStyle name="Comma 2 3 2 3 2 3 2" xfId="11741" xr:uid="{F7EEFFC1-480C-416B-A0DE-565F6F2D2916}"/>
    <cellStyle name="Comma 2 3 2 3 2 3 2 2" xfId="25431" xr:uid="{3AB11634-D006-4FB2-A154-3375CA28D8A5}"/>
    <cellStyle name="Comma 2 3 2 3 2 3 2 2 2" xfId="39123" xr:uid="{CD0BD1B4-75FF-4CC4-A123-BA9D9889615E}"/>
    <cellStyle name="Comma 2 3 2 3 2 3 2 2 3" xfId="54007" xr:uid="{6385B9D1-831F-44C2-9530-B8F89F0E68E2}"/>
    <cellStyle name="Comma 2 3 2 3 2 3 2 3" xfId="18587" xr:uid="{641FBF92-DE95-4C86-9F48-039CADF1654A}"/>
    <cellStyle name="Comma 2 3 2 3 2 3 2 4" xfId="32277" xr:uid="{BD365E5B-23FD-4710-8DE9-57816575B222}"/>
    <cellStyle name="Comma 2 3 2 3 2 3 2 5" xfId="47161" xr:uid="{21293E77-D7B5-4426-B930-F754F6111FD7}"/>
    <cellStyle name="Comma 2 3 2 3 2 3 3" xfId="22009" xr:uid="{65EF2105-0272-4AE5-B84A-32DF99120278}"/>
    <cellStyle name="Comma 2 3 2 3 2 3 3 2" xfId="35701" xr:uid="{210AB418-2153-4A61-9EAC-C6DCA935A743}"/>
    <cellStyle name="Comma 2 3 2 3 2 3 3 3" xfId="50585" xr:uid="{A2A3723D-2F01-4466-9E39-F6C9D0B9608E}"/>
    <cellStyle name="Comma 2 3 2 3 2 3 4" xfId="15165" xr:uid="{B8581AFB-17E0-436B-AD7B-BDD3DA661BA1}"/>
    <cellStyle name="Comma 2 3 2 3 2 3 5" xfId="28855" xr:uid="{9D40E167-671E-46B5-A30E-1DEE15B76FCF}"/>
    <cellStyle name="Comma 2 3 2 3 2 3 6" xfId="43739" xr:uid="{55770E71-E40D-4A00-8F6A-C422F6B73198}"/>
    <cellStyle name="Comma 2 3 2 3 2 4" xfId="10029" xr:uid="{FD353339-B94E-4ABD-89F2-729357E52B34}"/>
    <cellStyle name="Comma 2 3 2 3 2 4 2" xfId="23719" xr:uid="{73649523-9557-4937-A128-DC74823EA63A}"/>
    <cellStyle name="Comma 2 3 2 3 2 4 2 2" xfId="37411" xr:uid="{326B7A09-FB3B-4869-944F-1AFFA12D9C9C}"/>
    <cellStyle name="Comma 2 3 2 3 2 4 2 3" xfId="52295" xr:uid="{E9138D43-AE3B-49A0-B63A-8AC78B12D1A3}"/>
    <cellStyle name="Comma 2 3 2 3 2 4 3" xfId="16875" xr:uid="{9A3EED80-40EC-4F30-A8DC-2DDA35B4E13C}"/>
    <cellStyle name="Comma 2 3 2 3 2 4 4" xfId="30565" xr:uid="{216D2188-EF7D-4C3E-AA25-4B7267F89BD1}"/>
    <cellStyle name="Comma 2 3 2 3 2 4 5" xfId="45449" xr:uid="{6C0BF16E-DF9D-4580-B2AA-03FC3FD4E021}"/>
    <cellStyle name="Comma 2 3 2 3 2 5" xfId="20297" xr:uid="{6F7B561B-6A6B-4904-8719-9C122EF6F2E5}"/>
    <cellStyle name="Comma 2 3 2 3 2 5 2" xfId="33989" xr:uid="{DD2DF2BB-2F83-4555-A4C5-205D358ECA0B}"/>
    <cellStyle name="Comma 2 3 2 3 2 5 3" xfId="48873" xr:uid="{286573BA-2BA7-44CF-BDFB-CBC92EB7D822}"/>
    <cellStyle name="Comma 2 3 2 3 2 6" xfId="13453" xr:uid="{BFE0AB6A-0BCC-4C67-929B-3F09DA3495A5}"/>
    <cellStyle name="Comma 2 3 2 3 2 7" xfId="27143" xr:uid="{21AB8E0C-045C-4275-9C7F-DE17B16C6DA0}"/>
    <cellStyle name="Comma 2 3 2 3 2 8" xfId="42027" xr:uid="{281A422A-A024-45AD-8683-DF5F9534D555}"/>
    <cellStyle name="Comma 2 3 2 3 3" xfId="6607" xr:uid="{FFD23EEB-0BF7-4D89-ACE2-3A47AA050976}"/>
    <cellStyle name="Comma 2 3 2 3 3 2" xfId="8321" xr:uid="{2861909B-2644-4D9B-B2C8-03FF8ACC9743}"/>
    <cellStyle name="Comma 2 3 2 3 3 2 2" xfId="11743" xr:uid="{ACE5B764-5393-41B2-8430-7884E6E73AE4}"/>
    <cellStyle name="Comma 2 3 2 3 3 2 2 2" xfId="25433" xr:uid="{64BD5CFA-63CD-434E-A5FC-0B48D36362C6}"/>
    <cellStyle name="Comma 2 3 2 3 3 2 2 2 2" xfId="39125" xr:uid="{E46FBB25-65AF-453A-90B4-2796599C7360}"/>
    <cellStyle name="Comma 2 3 2 3 3 2 2 2 3" xfId="54009" xr:uid="{53160533-09FF-4A25-BC61-AE4B773BF784}"/>
    <cellStyle name="Comma 2 3 2 3 3 2 2 3" xfId="18589" xr:uid="{931A8BBD-3A85-480F-B7CE-E93A1AC6709A}"/>
    <cellStyle name="Comma 2 3 2 3 3 2 2 4" xfId="32279" xr:uid="{0E9EB4BD-396D-4478-9699-A0F87AECF0EC}"/>
    <cellStyle name="Comma 2 3 2 3 3 2 2 5" xfId="47163" xr:uid="{14DCDA5C-5668-4F69-94BD-29F3F7BE0805}"/>
    <cellStyle name="Comma 2 3 2 3 3 2 3" xfId="22011" xr:uid="{088DF341-2BAA-4FC8-B938-ED6170C57239}"/>
    <cellStyle name="Comma 2 3 2 3 3 2 3 2" xfId="35703" xr:uid="{1279C305-829D-44D1-8103-1D131DEBC57D}"/>
    <cellStyle name="Comma 2 3 2 3 3 2 3 3" xfId="50587" xr:uid="{CEC22043-10AC-4859-A023-002BC33E9728}"/>
    <cellStyle name="Comma 2 3 2 3 3 2 4" xfId="15167" xr:uid="{300AD172-2B4A-4B6C-AC37-3892927DB1AF}"/>
    <cellStyle name="Comma 2 3 2 3 3 2 5" xfId="28857" xr:uid="{2C7DFE5B-59A2-4A2A-8049-D207B25D9E64}"/>
    <cellStyle name="Comma 2 3 2 3 3 2 6" xfId="43741" xr:uid="{A8608415-8AFD-45B6-B5AE-769DFBC529B1}"/>
    <cellStyle name="Comma 2 3 2 3 3 3" xfId="10031" xr:uid="{86512B86-E480-4ABF-BAF0-664A132AC45D}"/>
    <cellStyle name="Comma 2 3 2 3 3 3 2" xfId="23721" xr:uid="{5F735380-4876-4EB2-98B3-685F3F558D75}"/>
    <cellStyle name="Comma 2 3 2 3 3 3 2 2" xfId="37413" xr:uid="{2D05CBD3-B689-4858-93CE-DE199A3A556A}"/>
    <cellStyle name="Comma 2 3 2 3 3 3 2 3" xfId="52297" xr:uid="{026EB6D6-4FB9-46C0-A37D-8E5F7DD3A04A}"/>
    <cellStyle name="Comma 2 3 2 3 3 3 3" xfId="16877" xr:uid="{442FD82B-6B6F-4331-AF61-92DEB1F1B276}"/>
    <cellStyle name="Comma 2 3 2 3 3 3 4" xfId="30567" xr:uid="{C4CB63C4-27A6-44AB-920E-F7B65E9E6918}"/>
    <cellStyle name="Comma 2 3 2 3 3 3 5" xfId="45451" xr:uid="{B43EAD9E-142C-4DC0-8E20-AC585195C44D}"/>
    <cellStyle name="Comma 2 3 2 3 3 4" xfId="20299" xr:uid="{2DA854DE-4B9C-41B5-BE63-75BC4232085C}"/>
    <cellStyle name="Comma 2 3 2 3 3 4 2" xfId="33991" xr:uid="{4CFBA871-E623-4397-BF4B-606F361ADCBF}"/>
    <cellStyle name="Comma 2 3 2 3 3 4 3" xfId="48875" xr:uid="{43821F8F-3A3A-428B-9D43-6FD18EE1D729}"/>
    <cellStyle name="Comma 2 3 2 3 3 5" xfId="13455" xr:uid="{B26268E9-E25B-4B2F-8CA3-99990C0417DF}"/>
    <cellStyle name="Comma 2 3 2 3 3 6" xfId="27145" xr:uid="{EDB3026C-E46A-459C-804C-B9A9C8CCB2C3}"/>
    <cellStyle name="Comma 2 3 2 3 3 7" xfId="42029" xr:uid="{75BE7554-10B1-48A6-8D53-A70BE6CF0C88}"/>
    <cellStyle name="Comma 2 3 2 3 4" xfId="6608" xr:uid="{4469C0D6-6F8E-4521-8FBE-A44BDC32C55B}"/>
    <cellStyle name="Comma 2 3 2 3 4 2" xfId="8322" xr:uid="{4A18564A-0FE6-4B31-BB37-AB329614E761}"/>
    <cellStyle name="Comma 2 3 2 3 4 2 2" xfId="11744" xr:uid="{F56A308E-ED85-4F00-8879-B6DE1F330B5F}"/>
    <cellStyle name="Comma 2 3 2 3 4 2 2 2" xfId="25434" xr:uid="{842BFF69-4B77-4A9E-B5DF-9773BA4B666F}"/>
    <cellStyle name="Comma 2 3 2 3 4 2 2 2 2" xfId="39126" xr:uid="{683C5CC7-EB87-402D-94AA-061178B8EB0E}"/>
    <cellStyle name="Comma 2 3 2 3 4 2 2 2 3" xfId="54010" xr:uid="{CA997F5D-AD1B-4AC8-91F5-D0DC5B1CFF56}"/>
    <cellStyle name="Comma 2 3 2 3 4 2 2 3" xfId="18590" xr:uid="{4F078498-5096-4D9F-9D90-8515A6CA610F}"/>
    <cellStyle name="Comma 2 3 2 3 4 2 2 4" xfId="32280" xr:uid="{2AEB2048-115C-4DEE-9554-EB65F89D00AE}"/>
    <cellStyle name="Comma 2 3 2 3 4 2 2 5" xfId="47164" xr:uid="{7D548756-C246-4D3B-A678-EB1EB2796D90}"/>
    <cellStyle name="Comma 2 3 2 3 4 2 3" xfId="22012" xr:uid="{076E6597-592C-4171-B824-FD9DEDBB18B0}"/>
    <cellStyle name="Comma 2 3 2 3 4 2 3 2" xfId="35704" xr:uid="{5816136F-901D-4717-8E21-E80D330CDFBF}"/>
    <cellStyle name="Comma 2 3 2 3 4 2 3 3" xfId="50588" xr:uid="{3F5A6042-28B0-4238-B69A-2EE316B3A7F2}"/>
    <cellStyle name="Comma 2 3 2 3 4 2 4" xfId="15168" xr:uid="{A7B61115-1A0C-4304-9E0B-291748A134AE}"/>
    <cellStyle name="Comma 2 3 2 3 4 2 5" xfId="28858" xr:uid="{52E1DC6A-0D1E-4E7F-9EB9-F60495C78F72}"/>
    <cellStyle name="Comma 2 3 2 3 4 2 6" xfId="43742" xr:uid="{80C75C61-B0FA-477F-A38C-78B4BBDB89EE}"/>
    <cellStyle name="Comma 2 3 2 3 4 3" xfId="10032" xr:uid="{7E07247D-FFD1-4867-A909-C0E4E9449A6F}"/>
    <cellStyle name="Comma 2 3 2 3 4 3 2" xfId="23722" xr:uid="{BA555D5F-FC97-4A89-81A7-1525EA59D017}"/>
    <cellStyle name="Comma 2 3 2 3 4 3 2 2" xfId="37414" xr:uid="{0C1895DC-740E-4388-AC46-7E8C5BC49D3A}"/>
    <cellStyle name="Comma 2 3 2 3 4 3 2 3" xfId="52298" xr:uid="{847054BF-C611-443F-9B3C-30366A8843F7}"/>
    <cellStyle name="Comma 2 3 2 3 4 3 3" xfId="16878" xr:uid="{37E750C7-2F71-4672-9D00-9EF9BA65F7FC}"/>
    <cellStyle name="Comma 2 3 2 3 4 3 4" xfId="30568" xr:uid="{20D26D96-AE12-4AFA-890D-A5FD2D016496}"/>
    <cellStyle name="Comma 2 3 2 3 4 3 5" xfId="45452" xr:uid="{38E6FE23-799E-4CE8-9F53-2CC20AAD61F1}"/>
    <cellStyle name="Comma 2 3 2 3 4 4" xfId="20300" xr:uid="{EFD9A646-84E4-42F9-B066-6D24A392458C}"/>
    <cellStyle name="Comma 2 3 2 3 4 4 2" xfId="33992" xr:uid="{0B44C33E-1127-465D-8391-34AE7E274B66}"/>
    <cellStyle name="Comma 2 3 2 3 4 4 3" xfId="48876" xr:uid="{775D9757-455C-40C1-A402-29EB9C0B3022}"/>
    <cellStyle name="Comma 2 3 2 3 4 5" xfId="13456" xr:uid="{449BF626-A50A-43EF-AC1C-7EC8FB0E82A3}"/>
    <cellStyle name="Comma 2 3 2 3 4 6" xfId="27146" xr:uid="{CE97E828-DD59-41B3-81AD-11A4304EF687}"/>
    <cellStyle name="Comma 2 3 2 3 4 7" xfId="42030" xr:uid="{8992E6FE-A6B9-4596-9D7C-E254E5E62987}"/>
    <cellStyle name="Comma 2 3 2 3 5" xfId="8318" xr:uid="{21B70141-BC12-4628-B826-162794125A8F}"/>
    <cellStyle name="Comma 2 3 2 3 5 2" xfId="11740" xr:uid="{B1A828A9-E38E-494C-871E-201723734733}"/>
    <cellStyle name="Comma 2 3 2 3 5 2 2" xfId="25430" xr:uid="{B07D5C79-7347-4F63-A62D-504A29F0AFAD}"/>
    <cellStyle name="Comma 2 3 2 3 5 2 2 2" xfId="39122" xr:uid="{8E35E28F-DB72-40B6-8246-07CD1135C6E5}"/>
    <cellStyle name="Comma 2 3 2 3 5 2 2 3" xfId="54006" xr:uid="{42E123AE-6BF7-4AE5-9203-4384D5874D77}"/>
    <cellStyle name="Comma 2 3 2 3 5 2 3" xfId="18586" xr:uid="{90ACA75D-0375-473C-A935-B602634C633A}"/>
    <cellStyle name="Comma 2 3 2 3 5 2 4" xfId="32276" xr:uid="{3C214D06-BC46-4D57-A32D-BBCEC3651C6A}"/>
    <cellStyle name="Comma 2 3 2 3 5 2 5" xfId="47160" xr:uid="{95514EDE-48EF-48E6-87A0-78EB72C5D7C6}"/>
    <cellStyle name="Comma 2 3 2 3 5 3" xfId="22008" xr:uid="{3FB5D5C6-8C2D-41C8-A320-12CEBA167A47}"/>
    <cellStyle name="Comma 2 3 2 3 5 3 2" xfId="35700" xr:uid="{82C13E4C-2C1C-4A8E-8979-B87E64556ED3}"/>
    <cellStyle name="Comma 2 3 2 3 5 3 3" xfId="50584" xr:uid="{879EF5E7-E017-46A2-A244-E77339F50D7C}"/>
    <cellStyle name="Comma 2 3 2 3 5 4" xfId="15164" xr:uid="{EBCBBAA2-21DE-445A-934C-3EEC2BF1428F}"/>
    <cellStyle name="Comma 2 3 2 3 5 5" xfId="28854" xr:uid="{981C27BB-F24D-4BDB-89DA-86CDE37AAE28}"/>
    <cellStyle name="Comma 2 3 2 3 5 6" xfId="43738" xr:uid="{21B1FAF8-AA21-480E-8FAA-553385C5A04E}"/>
    <cellStyle name="Comma 2 3 2 3 6" xfId="10028" xr:uid="{4C27DFCF-7E7E-4605-83E8-3559BAED1301}"/>
    <cellStyle name="Comma 2 3 2 3 6 2" xfId="23718" xr:uid="{F5A4D7B8-AFCB-496B-B688-64D4DCFF85CA}"/>
    <cellStyle name="Comma 2 3 2 3 6 2 2" xfId="37410" xr:uid="{F6477860-39DC-4C1C-8886-E0893A428B07}"/>
    <cellStyle name="Comma 2 3 2 3 6 2 3" xfId="52294" xr:uid="{814DF013-DAF2-43BF-915D-38894FE6E680}"/>
    <cellStyle name="Comma 2 3 2 3 6 3" xfId="16874" xr:uid="{6D2B8D4D-9070-43FC-B6C6-85240C82245D}"/>
    <cellStyle name="Comma 2 3 2 3 6 4" xfId="30564" xr:uid="{059BDF6F-177B-43CF-BC30-57B48D92BC64}"/>
    <cellStyle name="Comma 2 3 2 3 6 5" xfId="45448" xr:uid="{2F383BE5-C3AC-4AC0-840E-CF866F0C364B}"/>
    <cellStyle name="Comma 2 3 2 3 7" xfId="20296" xr:uid="{16B12A8C-AF07-45A9-9845-EBAA17984901}"/>
    <cellStyle name="Comma 2 3 2 3 7 2" xfId="33988" xr:uid="{D99CA1C1-1157-440F-8F9B-8BD70CB96638}"/>
    <cellStyle name="Comma 2 3 2 3 7 3" xfId="48872" xr:uid="{117032B1-624F-47DC-A1AE-90733ABEC04C}"/>
    <cellStyle name="Comma 2 3 2 3 8" xfId="13452" xr:uid="{056647FE-B24B-4C90-AE0F-02823E318EBC}"/>
    <cellStyle name="Comma 2 3 2 3 9" xfId="27142" xr:uid="{C1657BAA-1721-4B24-B147-5FB3823C63E8}"/>
    <cellStyle name="Comma 2 3 2 4" xfId="6609" xr:uid="{29840E1E-6B60-4B4C-A764-B56310756457}"/>
    <cellStyle name="Comma 2 3 2 4 2" xfId="6610" xr:uid="{E73C5B4A-63AB-403A-9C29-6B941FE01C48}"/>
    <cellStyle name="Comma 2 3 2 4 2 2" xfId="8324" xr:uid="{23F29028-8E19-4B5E-89BB-151F2AC490C7}"/>
    <cellStyle name="Comma 2 3 2 4 2 2 2" xfId="11746" xr:uid="{1DB9C96A-4E71-4029-A7FE-5C858986D1D7}"/>
    <cellStyle name="Comma 2 3 2 4 2 2 2 2" xfId="25436" xr:uid="{5BC012AF-0976-4008-ACC8-03811DD6C1FD}"/>
    <cellStyle name="Comma 2 3 2 4 2 2 2 2 2" xfId="39128" xr:uid="{518972B4-CF0A-4896-8712-D62543D2DC61}"/>
    <cellStyle name="Comma 2 3 2 4 2 2 2 2 3" xfId="54012" xr:uid="{E7E0EBDD-27CD-4F60-9FAE-033CB8E655BA}"/>
    <cellStyle name="Comma 2 3 2 4 2 2 2 3" xfId="18592" xr:uid="{1187F733-AE2E-4DE7-8D65-30651F0A415D}"/>
    <cellStyle name="Comma 2 3 2 4 2 2 2 4" xfId="32282" xr:uid="{07ACC96F-46C9-4B3E-BE0D-E7D389210B54}"/>
    <cellStyle name="Comma 2 3 2 4 2 2 2 5" xfId="47166" xr:uid="{2252B8BB-B850-4432-9619-FFEF1F6E3F5A}"/>
    <cellStyle name="Comma 2 3 2 4 2 2 3" xfId="22014" xr:uid="{EAB09833-B2DF-4901-B267-22B5C7B60703}"/>
    <cellStyle name="Comma 2 3 2 4 2 2 3 2" xfId="35706" xr:uid="{99B2EDC1-AA74-493B-B557-78C952E5F2E4}"/>
    <cellStyle name="Comma 2 3 2 4 2 2 3 3" xfId="50590" xr:uid="{058A24BB-B5AA-4A82-AB58-F296ED20E89B}"/>
    <cellStyle name="Comma 2 3 2 4 2 2 4" xfId="15170" xr:uid="{46D8AF44-DB4E-4646-AA99-1FEA8C11C1DD}"/>
    <cellStyle name="Comma 2 3 2 4 2 2 5" xfId="28860" xr:uid="{260A7945-D95A-432E-AD88-CEE9F2A4089C}"/>
    <cellStyle name="Comma 2 3 2 4 2 2 6" xfId="43744" xr:uid="{ED31D8F8-AE51-401B-9E0B-1846E5AEA940}"/>
    <cellStyle name="Comma 2 3 2 4 2 3" xfId="10034" xr:uid="{A4DDCCC9-B61A-41A3-BF2D-D2F2938A4008}"/>
    <cellStyle name="Comma 2 3 2 4 2 3 2" xfId="23724" xr:uid="{D2A75F4D-81A6-4ED0-A8AC-67647A64C4B7}"/>
    <cellStyle name="Comma 2 3 2 4 2 3 2 2" xfId="37416" xr:uid="{DAB6648E-933E-494A-B764-225DB824BCA3}"/>
    <cellStyle name="Comma 2 3 2 4 2 3 2 3" xfId="52300" xr:uid="{DFD23206-95AE-424B-857C-07ED1CD4B9EC}"/>
    <cellStyle name="Comma 2 3 2 4 2 3 3" xfId="16880" xr:uid="{D8D9D94D-8FFC-43CF-8BB6-DDC86FC5536D}"/>
    <cellStyle name="Comma 2 3 2 4 2 3 4" xfId="30570" xr:uid="{4C7CA750-0815-4FB2-A226-DF11D61F92BC}"/>
    <cellStyle name="Comma 2 3 2 4 2 3 5" xfId="45454" xr:uid="{FEF603FE-9EDB-4434-93A8-9E51823E935E}"/>
    <cellStyle name="Comma 2 3 2 4 2 4" xfId="20302" xr:uid="{98AD5333-2899-42D3-8C83-B0B740CE7094}"/>
    <cellStyle name="Comma 2 3 2 4 2 4 2" xfId="33994" xr:uid="{233276DC-790B-4CB9-BD10-C4EEFB3C770F}"/>
    <cellStyle name="Comma 2 3 2 4 2 4 3" xfId="48878" xr:uid="{1B3C757A-2CDB-4EAF-B746-8E68A19147EE}"/>
    <cellStyle name="Comma 2 3 2 4 2 5" xfId="13458" xr:uid="{7B8F2D49-CD19-439F-9462-CC24F433B275}"/>
    <cellStyle name="Comma 2 3 2 4 2 6" xfId="27148" xr:uid="{875E8BC1-89F8-416C-B16B-562378142201}"/>
    <cellStyle name="Comma 2 3 2 4 2 7" xfId="42032" xr:uid="{F90E0465-48F6-4B05-A5C5-5BE2CFBCA865}"/>
    <cellStyle name="Comma 2 3 2 4 3" xfId="8323" xr:uid="{6BF835AF-4CA1-4CFB-ADCD-0259FC413BC4}"/>
    <cellStyle name="Comma 2 3 2 4 3 2" xfId="11745" xr:uid="{DD9A3706-1E12-406E-B69A-C9F76B9A6E67}"/>
    <cellStyle name="Comma 2 3 2 4 3 2 2" xfId="25435" xr:uid="{1ABB268F-FBF2-431E-9654-8E7AC6CC87D1}"/>
    <cellStyle name="Comma 2 3 2 4 3 2 2 2" xfId="39127" xr:uid="{C6CA070B-9ECA-4AC2-B36F-776283BD9B10}"/>
    <cellStyle name="Comma 2 3 2 4 3 2 2 3" xfId="54011" xr:uid="{1C77043C-99D3-4A6C-89DD-BD7C63947F01}"/>
    <cellStyle name="Comma 2 3 2 4 3 2 3" xfId="18591" xr:uid="{99882915-ED75-4C6C-84FC-F6E9973ED7CA}"/>
    <cellStyle name="Comma 2 3 2 4 3 2 4" xfId="32281" xr:uid="{85C63690-0C55-4A97-A719-8BF2609E089D}"/>
    <cellStyle name="Comma 2 3 2 4 3 2 5" xfId="47165" xr:uid="{AD6E0F45-013A-47A6-84B6-5AA7D0711EC6}"/>
    <cellStyle name="Comma 2 3 2 4 3 3" xfId="22013" xr:uid="{7E7BD3F3-0680-4D4A-9D5A-6F607FC6BBC5}"/>
    <cellStyle name="Comma 2 3 2 4 3 3 2" xfId="35705" xr:uid="{4C62A027-2611-40DB-92DC-07175CA3E2B7}"/>
    <cellStyle name="Comma 2 3 2 4 3 3 3" xfId="50589" xr:uid="{86F7E90E-ED18-4DB7-821B-655CB1ADEF69}"/>
    <cellStyle name="Comma 2 3 2 4 3 4" xfId="15169" xr:uid="{88A6EDAF-C1B2-41D2-B614-EFC3053F4E0D}"/>
    <cellStyle name="Comma 2 3 2 4 3 5" xfId="28859" xr:uid="{252D75DF-B07A-4BC7-A21F-8DFA9F0F3418}"/>
    <cellStyle name="Comma 2 3 2 4 3 6" xfId="43743" xr:uid="{FAEF0C5B-BCB3-4BB4-B384-B652F2419EAB}"/>
    <cellStyle name="Comma 2 3 2 4 4" xfId="10033" xr:uid="{F9405748-A8B6-419C-B8BF-A9BB8798E009}"/>
    <cellStyle name="Comma 2 3 2 4 4 2" xfId="23723" xr:uid="{4B0DB82A-FDC1-4AE8-966B-3B65ACAF1B93}"/>
    <cellStyle name="Comma 2 3 2 4 4 2 2" xfId="37415" xr:uid="{550244C1-4E3D-4DC1-AD3D-CC0179CF77BD}"/>
    <cellStyle name="Comma 2 3 2 4 4 2 3" xfId="52299" xr:uid="{DA22976E-70B6-440B-8370-AB3A0D392784}"/>
    <cellStyle name="Comma 2 3 2 4 4 3" xfId="16879" xr:uid="{CF46F254-8223-409F-B7CD-59AF5F0125BC}"/>
    <cellStyle name="Comma 2 3 2 4 4 4" xfId="30569" xr:uid="{A9CD7C3C-DE03-49E0-AB87-6989BEC6C467}"/>
    <cellStyle name="Comma 2 3 2 4 4 5" xfId="45453" xr:uid="{F8279034-9115-47B5-8FCA-D470CADD4E19}"/>
    <cellStyle name="Comma 2 3 2 4 5" xfId="20301" xr:uid="{C24AECDC-81C5-4D36-A6FA-44C06603B7A1}"/>
    <cellStyle name="Comma 2 3 2 4 5 2" xfId="33993" xr:uid="{1035EA26-1A0C-4699-926E-F94A9EF3136F}"/>
    <cellStyle name="Comma 2 3 2 4 5 3" xfId="48877" xr:uid="{AE1E8D2A-637F-4BFB-9B3E-9E0D5C5DEC3E}"/>
    <cellStyle name="Comma 2 3 2 4 6" xfId="13457" xr:uid="{05357F3C-04DB-4E66-A781-1C868ABBAD80}"/>
    <cellStyle name="Comma 2 3 2 4 7" xfId="27147" xr:uid="{CF4D8901-369F-4ED5-A9BF-781FF65476BA}"/>
    <cellStyle name="Comma 2 3 2 4 8" xfId="42031" xr:uid="{C492DDF1-8F8F-4CF4-82F2-3F9C3AD728A3}"/>
    <cellStyle name="Comma 2 3 2 5" xfId="6611" xr:uid="{5430912E-4EC2-4C89-8A35-4782995C5F05}"/>
    <cellStyle name="Comma 2 3 2 5 2" xfId="8325" xr:uid="{DA5F006D-0745-4CB3-A4C6-A688FFD5A083}"/>
    <cellStyle name="Comma 2 3 2 5 2 2" xfId="11747" xr:uid="{24F1AA98-0FAC-4DC4-B974-E89FFA4E8204}"/>
    <cellStyle name="Comma 2 3 2 5 2 2 2" xfId="25437" xr:uid="{6A39547B-15ED-4D76-83FF-66A576056472}"/>
    <cellStyle name="Comma 2 3 2 5 2 2 2 2" xfId="39129" xr:uid="{C371B495-5568-40CD-821B-D381A32F00AC}"/>
    <cellStyle name="Comma 2 3 2 5 2 2 2 3" xfId="54013" xr:uid="{C6ECE466-006F-4197-92A8-6AC74D5FA21E}"/>
    <cellStyle name="Comma 2 3 2 5 2 2 3" xfId="18593" xr:uid="{6CB36F71-72BD-49A0-A26C-DF53D15B3C7D}"/>
    <cellStyle name="Comma 2 3 2 5 2 2 4" xfId="32283" xr:uid="{CDCEB357-4D36-4340-A069-0A5B4A3427D8}"/>
    <cellStyle name="Comma 2 3 2 5 2 2 5" xfId="47167" xr:uid="{DCF5EB27-F3E4-4DC6-9D71-3995C957923C}"/>
    <cellStyle name="Comma 2 3 2 5 2 3" xfId="22015" xr:uid="{C7D53E20-89FC-4F9E-93D4-254AFA2226A7}"/>
    <cellStyle name="Comma 2 3 2 5 2 3 2" xfId="35707" xr:uid="{22018BF7-153D-41A7-A545-A557FEC225AD}"/>
    <cellStyle name="Comma 2 3 2 5 2 3 3" xfId="50591" xr:uid="{CDD7ED69-E851-49B3-8142-60947DD4DB8A}"/>
    <cellStyle name="Comma 2 3 2 5 2 4" xfId="15171" xr:uid="{772C3700-0692-444F-949C-CA85D7C96D91}"/>
    <cellStyle name="Comma 2 3 2 5 2 5" xfId="28861" xr:uid="{831B76D2-386D-4587-B70F-677C375015B5}"/>
    <cellStyle name="Comma 2 3 2 5 2 6" xfId="43745" xr:uid="{AD160CD9-92AC-4568-9395-4440D6DB976A}"/>
    <cellStyle name="Comma 2 3 2 5 3" xfId="10035" xr:uid="{FA28F48E-5329-46CF-B89D-16FB711EF16A}"/>
    <cellStyle name="Comma 2 3 2 5 3 2" xfId="23725" xr:uid="{AA719E97-0768-4B7E-8029-6A97403161D2}"/>
    <cellStyle name="Comma 2 3 2 5 3 2 2" xfId="37417" xr:uid="{E8542395-BBF4-4D9E-93E8-B24401836598}"/>
    <cellStyle name="Comma 2 3 2 5 3 2 3" xfId="52301" xr:uid="{E9F0DD43-468B-42A1-956F-F7612D17E2D0}"/>
    <cellStyle name="Comma 2 3 2 5 3 3" xfId="16881" xr:uid="{5E3C2BE0-CDB5-4886-A8A3-4902C2C01176}"/>
    <cellStyle name="Comma 2 3 2 5 3 4" xfId="30571" xr:uid="{BEE818F4-479B-422F-985C-CB5E9D778767}"/>
    <cellStyle name="Comma 2 3 2 5 3 5" xfId="45455" xr:uid="{472A5832-E577-460D-B760-584D9B83D719}"/>
    <cellStyle name="Comma 2 3 2 5 4" xfId="20303" xr:uid="{CFC0B817-FDCE-4719-95A2-1EFEC40A2BBF}"/>
    <cellStyle name="Comma 2 3 2 5 4 2" xfId="33995" xr:uid="{16B894B7-248C-45DB-9D22-D317E0BD6E50}"/>
    <cellStyle name="Comma 2 3 2 5 4 3" xfId="48879" xr:uid="{241E9704-5B1C-40E7-9680-A6E9D8DFAF1F}"/>
    <cellStyle name="Comma 2 3 2 5 5" xfId="13459" xr:uid="{B4B01610-2DD2-4363-A01F-CC3E013C6F39}"/>
    <cellStyle name="Comma 2 3 2 5 6" xfId="27149" xr:uid="{D25824CA-2450-4D10-99F9-42BA9A3EEE55}"/>
    <cellStyle name="Comma 2 3 2 5 7" xfId="42033" xr:uid="{509D0622-65DE-4B0B-A5BC-22D6B4922AE1}"/>
    <cellStyle name="Comma 2 3 2 6" xfId="6612" xr:uid="{944D96A6-BB14-4E80-B205-294B118D3ABA}"/>
    <cellStyle name="Comma 2 3 2 6 2" xfId="8326" xr:uid="{41AD10F7-1CDC-4867-B0C3-1D5197676DE7}"/>
    <cellStyle name="Comma 2 3 2 6 2 2" xfId="11748" xr:uid="{2BE1E2AB-8B7C-4BAB-8FA4-259551A65707}"/>
    <cellStyle name="Comma 2 3 2 6 2 2 2" xfId="25438" xr:uid="{24C97899-5A71-411E-9E85-5A30DBDCA0BD}"/>
    <cellStyle name="Comma 2 3 2 6 2 2 2 2" xfId="39130" xr:uid="{438DD942-5FFF-4FC5-9C19-4D9443CB3297}"/>
    <cellStyle name="Comma 2 3 2 6 2 2 2 3" xfId="54014" xr:uid="{FC39F49A-D619-4650-BD32-FD847097DFB8}"/>
    <cellStyle name="Comma 2 3 2 6 2 2 3" xfId="18594" xr:uid="{266D356B-8974-41E7-8BEF-6274A3C95B4D}"/>
    <cellStyle name="Comma 2 3 2 6 2 2 4" xfId="32284" xr:uid="{1A9FAEA2-673F-4F4E-9D60-83F4DD0F8756}"/>
    <cellStyle name="Comma 2 3 2 6 2 2 5" xfId="47168" xr:uid="{64592C62-247B-45C8-AA4E-C0A006D2523A}"/>
    <cellStyle name="Comma 2 3 2 6 2 3" xfId="22016" xr:uid="{BA575C9E-97C9-40D6-8EF2-246C5BDB0CA4}"/>
    <cellStyle name="Comma 2 3 2 6 2 3 2" xfId="35708" xr:uid="{E6A5ADED-7646-4057-8E59-46618E16D0CD}"/>
    <cellStyle name="Comma 2 3 2 6 2 3 3" xfId="50592" xr:uid="{8199309D-50FD-48CF-89F6-D25820DCA53D}"/>
    <cellStyle name="Comma 2 3 2 6 2 4" xfId="15172" xr:uid="{1B357DD2-B1E5-4B1E-BE4E-51069E0F351F}"/>
    <cellStyle name="Comma 2 3 2 6 2 5" xfId="28862" xr:uid="{93EFF647-547A-428E-9748-C71D7A6F9FC9}"/>
    <cellStyle name="Comma 2 3 2 6 2 6" xfId="43746" xr:uid="{3D7FA194-6253-4B00-B14C-C27F007F37B8}"/>
    <cellStyle name="Comma 2 3 2 6 3" xfId="10036" xr:uid="{711A4306-1372-446C-8E30-B7762A5D4D0B}"/>
    <cellStyle name="Comma 2 3 2 6 3 2" xfId="23726" xr:uid="{FD6FE2E0-6446-430C-9C6E-BCA334E65B56}"/>
    <cellStyle name="Comma 2 3 2 6 3 2 2" xfId="37418" xr:uid="{6A733303-B51D-4858-A432-18F55AB67E91}"/>
    <cellStyle name="Comma 2 3 2 6 3 2 3" xfId="52302" xr:uid="{A0749A8C-3877-40A3-AE72-B7E1F9A4258D}"/>
    <cellStyle name="Comma 2 3 2 6 3 3" xfId="16882" xr:uid="{CC23F63F-FFE8-4AE3-84F7-6A67A4F82F3F}"/>
    <cellStyle name="Comma 2 3 2 6 3 4" xfId="30572" xr:uid="{C9C3225A-CBEE-46B9-A4DE-694DA75E4728}"/>
    <cellStyle name="Comma 2 3 2 6 3 5" xfId="45456" xr:uid="{60E307DD-11C4-48E0-9D2C-24C39C3E3409}"/>
    <cellStyle name="Comma 2 3 2 6 4" xfId="20304" xr:uid="{60E86DA2-06AF-4269-A9D2-64B02DF0ED6E}"/>
    <cellStyle name="Comma 2 3 2 6 4 2" xfId="33996" xr:uid="{9C5BA00C-E18C-40E7-9F66-176C274BA9C1}"/>
    <cellStyle name="Comma 2 3 2 6 4 3" xfId="48880" xr:uid="{044CB42F-6F5C-4368-B3CB-D6281933C23E}"/>
    <cellStyle name="Comma 2 3 2 6 5" xfId="13460" xr:uid="{CC6E884E-A510-4AFC-86F0-1BDB46065459}"/>
    <cellStyle name="Comma 2 3 2 6 6" xfId="27150" xr:uid="{6AFC187D-A19B-4E45-8F0D-A65D8CBBE230}"/>
    <cellStyle name="Comma 2 3 2 6 7" xfId="42034" xr:uid="{E6B62CFD-8D07-4BAD-824F-4E3E4EFBF87D}"/>
    <cellStyle name="Comma 2 3 2 7" xfId="8312" xr:uid="{8FD5C976-6E55-4796-AFD8-55C44504F5B3}"/>
    <cellStyle name="Comma 2 3 2 7 2" xfId="11734" xr:uid="{3F2C6192-D2CD-4B38-828C-E3BE48B634CC}"/>
    <cellStyle name="Comma 2 3 2 7 2 2" xfId="25424" xr:uid="{850A90CA-DD46-46AF-992C-A504D6A6AA50}"/>
    <cellStyle name="Comma 2 3 2 7 2 2 2" xfId="39116" xr:uid="{020A95D7-0C89-4CBF-93B4-63BF0508B745}"/>
    <cellStyle name="Comma 2 3 2 7 2 2 3" xfId="54000" xr:uid="{6A33C560-AB12-455A-9B53-01EFEB0F76B0}"/>
    <cellStyle name="Comma 2 3 2 7 2 3" xfId="18580" xr:uid="{F60D49B0-668A-4601-B31D-E7EFF138F8BD}"/>
    <cellStyle name="Comma 2 3 2 7 2 4" xfId="32270" xr:uid="{C770F35B-E59C-4C3D-8E37-22FD98B67505}"/>
    <cellStyle name="Comma 2 3 2 7 2 5" xfId="47154" xr:uid="{7665667B-D883-4A58-836E-4F42EA85E14C}"/>
    <cellStyle name="Comma 2 3 2 7 3" xfId="22002" xr:uid="{9B2C43F5-81FE-4AEB-9C12-F60279C7802B}"/>
    <cellStyle name="Comma 2 3 2 7 3 2" xfId="35694" xr:uid="{728ECC2F-059F-436A-84AB-6A733D76D2D6}"/>
    <cellStyle name="Comma 2 3 2 7 3 3" xfId="50578" xr:uid="{D602F1B8-78A9-47C2-8113-0A3D09363FB7}"/>
    <cellStyle name="Comma 2 3 2 7 4" xfId="15158" xr:uid="{AACAA5DD-0C73-4EA7-8578-D50C0440E743}"/>
    <cellStyle name="Comma 2 3 2 7 5" xfId="28848" xr:uid="{AED9446C-0AD0-4D33-97B3-CA96332E3C79}"/>
    <cellStyle name="Comma 2 3 2 7 6" xfId="43732" xr:uid="{1DBEB6C6-1872-41E5-BE9D-E052C0649C9E}"/>
    <cellStyle name="Comma 2 3 2 8" xfId="10022" xr:uid="{FB89EC25-0227-416A-9A0A-9A89070E09F8}"/>
    <cellStyle name="Comma 2 3 2 8 2" xfId="23712" xr:uid="{FB507A74-F948-4892-9829-3C637C2EC99C}"/>
    <cellStyle name="Comma 2 3 2 8 2 2" xfId="37404" xr:uid="{8FDA9E13-44D8-43A4-8CAC-82D31940FDFA}"/>
    <cellStyle name="Comma 2 3 2 8 2 3" xfId="52288" xr:uid="{47FAD347-5236-4538-B78B-D7F3488E0EF2}"/>
    <cellStyle name="Comma 2 3 2 8 3" xfId="16868" xr:uid="{905A9CAB-3A04-435A-9C9C-A327B9355105}"/>
    <cellStyle name="Comma 2 3 2 8 4" xfId="30558" xr:uid="{9D82A028-8335-4C4C-8FBF-360799804EEE}"/>
    <cellStyle name="Comma 2 3 2 8 5" xfId="45442" xr:uid="{FFC2F5B6-1CE9-4FAB-9FB1-0F53879A12D8}"/>
    <cellStyle name="Comma 2 3 2 9" xfId="20290" xr:uid="{8C86C1BE-47F2-4B32-A9A4-FF609FFF00B2}"/>
    <cellStyle name="Comma 2 3 2 9 2" xfId="33982" xr:uid="{310D6A37-C8BE-4324-8C81-874408CE6062}"/>
    <cellStyle name="Comma 2 3 2 9 3" xfId="48866" xr:uid="{DADA4693-DF72-43AD-9672-890890A2E278}"/>
    <cellStyle name="Comma 2 3 3" xfId="6613" xr:uid="{50D08DA1-B969-4CB7-B029-447C63261116}"/>
    <cellStyle name="Comma 2 3 3 10" xfId="42035" xr:uid="{2B5E1B58-C064-4B6F-B579-A6C06A64A8D5}"/>
    <cellStyle name="Comma 2 3 3 2" xfId="6614" xr:uid="{0E9A41E1-A963-4C3D-9309-1646324109A8}"/>
    <cellStyle name="Comma 2 3 3 2 2" xfId="6615" xr:uid="{64DBB998-A739-4059-B930-DE57BA6582FF}"/>
    <cellStyle name="Comma 2 3 3 2 2 2" xfId="8329" xr:uid="{373BFF2E-BF4A-4EDD-B0FB-C9362EE16DE9}"/>
    <cellStyle name="Comma 2 3 3 2 2 2 2" xfId="11751" xr:uid="{3506C71D-B565-4A82-80A0-6E77239741EB}"/>
    <cellStyle name="Comma 2 3 3 2 2 2 2 2" xfId="25441" xr:uid="{72958FD3-11EF-48C4-859C-8125D643A2BD}"/>
    <cellStyle name="Comma 2 3 3 2 2 2 2 2 2" xfId="39133" xr:uid="{2121E83E-C4DC-4B72-AF93-89E11CF4BB15}"/>
    <cellStyle name="Comma 2 3 3 2 2 2 2 2 3" xfId="54017" xr:uid="{1F8B820A-F3D7-4B31-A528-980E510795C3}"/>
    <cellStyle name="Comma 2 3 3 2 2 2 2 3" xfId="18597" xr:uid="{76707A4E-4E0B-4B25-B1B3-E19354589BAD}"/>
    <cellStyle name="Comma 2 3 3 2 2 2 2 4" xfId="32287" xr:uid="{77C63F08-1B76-4E9D-8B3B-8DD69FD224AC}"/>
    <cellStyle name="Comma 2 3 3 2 2 2 2 5" xfId="47171" xr:uid="{C7785D4A-8ADA-4AF5-8C96-3ED8CD2BCAFF}"/>
    <cellStyle name="Comma 2 3 3 2 2 2 3" xfId="22019" xr:uid="{78353F38-F401-4B0F-96F4-5DE9B904562A}"/>
    <cellStyle name="Comma 2 3 3 2 2 2 3 2" xfId="35711" xr:uid="{8A96313F-5B7C-41B8-9BA4-EECB95448689}"/>
    <cellStyle name="Comma 2 3 3 2 2 2 3 3" xfId="50595" xr:uid="{259CA07F-A34A-4E9C-91D1-7E3997D5985D}"/>
    <cellStyle name="Comma 2 3 3 2 2 2 4" xfId="15175" xr:uid="{4C36DA56-2C65-422C-A165-D0873CEA171F}"/>
    <cellStyle name="Comma 2 3 3 2 2 2 5" xfId="28865" xr:uid="{4630208E-6A31-413B-8E04-5119E97A6413}"/>
    <cellStyle name="Comma 2 3 3 2 2 2 6" xfId="43749" xr:uid="{7F8531E8-B7B3-4C70-AB09-5658076D635A}"/>
    <cellStyle name="Comma 2 3 3 2 2 3" xfId="10039" xr:uid="{7A5D1A3E-4CAD-41DA-9F26-3E5286583363}"/>
    <cellStyle name="Comma 2 3 3 2 2 3 2" xfId="23729" xr:uid="{32AAB666-7081-49BC-8E5D-B059890FDF6D}"/>
    <cellStyle name="Comma 2 3 3 2 2 3 2 2" xfId="37421" xr:uid="{4F73C34B-E35B-430D-B7F0-2E3F95C68168}"/>
    <cellStyle name="Comma 2 3 3 2 2 3 2 3" xfId="52305" xr:uid="{017861EE-9123-40A3-A38A-FD78A5809CCF}"/>
    <cellStyle name="Comma 2 3 3 2 2 3 3" xfId="16885" xr:uid="{F3700E8C-8413-4322-B5DA-D7C1A74AC5E3}"/>
    <cellStyle name="Comma 2 3 3 2 2 3 4" xfId="30575" xr:uid="{991956DD-39E3-4BF5-9D86-A113C5FC4F07}"/>
    <cellStyle name="Comma 2 3 3 2 2 3 5" xfId="45459" xr:uid="{CD0B77DF-C3EE-414B-A0A1-8BAA0ADFEE17}"/>
    <cellStyle name="Comma 2 3 3 2 2 4" xfId="20307" xr:uid="{AF0FCC02-8849-4F45-BC87-8135AA9713CB}"/>
    <cellStyle name="Comma 2 3 3 2 2 4 2" xfId="33999" xr:uid="{C8A7B360-4693-4079-80B1-5FDED30EC168}"/>
    <cellStyle name="Comma 2 3 3 2 2 4 3" xfId="48883" xr:uid="{146E436E-C1D9-4D14-9F87-EF630D3E3D55}"/>
    <cellStyle name="Comma 2 3 3 2 2 5" xfId="13463" xr:uid="{D5DD5642-EA26-4AF8-9442-A79EC11F19AE}"/>
    <cellStyle name="Comma 2 3 3 2 2 6" xfId="27153" xr:uid="{1E03196C-BF71-4165-9835-C44471AC6CF2}"/>
    <cellStyle name="Comma 2 3 3 2 2 7" xfId="42037" xr:uid="{05204D27-B3C5-4149-9474-901B8E4E4B74}"/>
    <cellStyle name="Comma 2 3 3 2 3" xfId="8328" xr:uid="{E1A25E7C-B8CE-474F-BC57-DAD738485198}"/>
    <cellStyle name="Comma 2 3 3 2 3 2" xfId="11750" xr:uid="{53D5AA6F-DB84-43DE-8B44-A753E1DDEE4B}"/>
    <cellStyle name="Comma 2 3 3 2 3 2 2" xfId="25440" xr:uid="{10A15D98-5F5B-43EE-A62D-BDC7671A7312}"/>
    <cellStyle name="Comma 2 3 3 2 3 2 2 2" xfId="39132" xr:uid="{A0122FFA-ED1A-4A6D-8120-7D2558A1DC3C}"/>
    <cellStyle name="Comma 2 3 3 2 3 2 2 3" xfId="54016" xr:uid="{C6334F52-F339-4304-8B3E-465CEAEABFD3}"/>
    <cellStyle name="Comma 2 3 3 2 3 2 3" xfId="18596" xr:uid="{6FC839B0-81FD-4669-9EAD-43571108CB4B}"/>
    <cellStyle name="Comma 2 3 3 2 3 2 4" xfId="32286" xr:uid="{23638C6E-6D64-4E77-AE20-872D439ED2BB}"/>
    <cellStyle name="Comma 2 3 3 2 3 2 5" xfId="47170" xr:uid="{FEC566CE-C100-46B6-A61A-EC1D1F22B059}"/>
    <cellStyle name="Comma 2 3 3 2 3 3" xfId="22018" xr:uid="{A6FE60C9-43B3-4364-ABDF-08ED346FD93F}"/>
    <cellStyle name="Comma 2 3 3 2 3 3 2" xfId="35710" xr:uid="{6CE3EC85-E5E8-40DB-B572-41B67355B56C}"/>
    <cellStyle name="Comma 2 3 3 2 3 3 3" xfId="50594" xr:uid="{E92DE6A9-1820-449F-9BF8-E2F8BFEA9B4D}"/>
    <cellStyle name="Comma 2 3 3 2 3 4" xfId="15174" xr:uid="{9CAAE610-8E05-4D4B-B735-8507EDE343C8}"/>
    <cellStyle name="Comma 2 3 3 2 3 5" xfId="28864" xr:uid="{53256924-474A-49C4-A81E-8D37817AA5D3}"/>
    <cellStyle name="Comma 2 3 3 2 3 6" xfId="43748" xr:uid="{2AE7BB06-F43C-4162-90E7-BEBB403F8070}"/>
    <cellStyle name="Comma 2 3 3 2 4" xfId="10038" xr:uid="{65D66C46-1B09-421E-A247-F7B35AB365DA}"/>
    <cellStyle name="Comma 2 3 3 2 4 2" xfId="23728" xr:uid="{C955E0E9-3003-4D77-BC2F-57D2D3706FB5}"/>
    <cellStyle name="Comma 2 3 3 2 4 2 2" xfId="37420" xr:uid="{99B90753-DB30-499A-AEE9-C86C69AEF944}"/>
    <cellStyle name="Comma 2 3 3 2 4 2 3" xfId="52304" xr:uid="{04792DA7-4F29-4B63-8553-DC4893726994}"/>
    <cellStyle name="Comma 2 3 3 2 4 3" xfId="16884" xr:uid="{AD755C9E-7023-4D89-98B0-3BB708B1EA6C}"/>
    <cellStyle name="Comma 2 3 3 2 4 4" xfId="30574" xr:uid="{0523F982-6AC4-4CBD-8F79-CEF7B5EB1CE9}"/>
    <cellStyle name="Comma 2 3 3 2 4 5" xfId="45458" xr:uid="{818FF5DF-5563-4503-8FB7-28CB0E0C9280}"/>
    <cellStyle name="Comma 2 3 3 2 5" xfId="20306" xr:uid="{034A6EE4-06AF-46B5-8AA1-3D054FD2BA39}"/>
    <cellStyle name="Comma 2 3 3 2 5 2" xfId="33998" xr:uid="{ADE538BC-CBCB-43D8-AAA5-55FC6A0D7765}"/>
    <cellStyle name="Comma 2 3 3 2 5 3" xfId="48882" xr:uid="{19C1C9B6-5758-4C99-821C-A6295B39087C}"/>
    <cellStyle name="Comma 2 3 3 2 6" xfId="13462" xr:uid="{D3087253-CAD7-4E97-9EF4-10026486C5A7}"/>
    <cellStyle name="Comma 2 3 3 2 7" xfId="27152" xr:uid="{5336F72E-11E5-4DD9-B984-E9A0BC26F208}"/>
    <cellStyle name="Comma 2 3 3 2 8" xfId="42036" xr:uid="{8BC7E065-9183-41FE-A984-1301B12F748B}"/>
    <cellStyle name="Comma 2 3 3 3" xfId="6616" xr:uid="{99A02434-B508-49A3-859F-F190C804E545}"/>
    <cellStyle name="Comma 2 3 3 3 2" xfId="8330" xr:uid="{8D3E96B3-1597-405B-8C7B-F69B5E673804}"/>
    <cellStyle name="Comma 2 3 3 3 2 2" xfId="11752" xr:uid="{F25A9E9C-7E08-4FDE-B6B4-AAE55B8D4665}"/>
    <cellStyle name="Comma 2 3 3 3 2 2 2" xfId="25442" xr:uid="{382DDA0D-AA8A-40A1-902F-AF272C733B27}"/>
    <cellStyle name="Comma 2 3 3 3 2 2 2 2" xfId="39134" xr:uid="{9867170F-D3E3-4D47-84CD-8A55810E0A23}"/>
    <cellStyle name="Comma 2 3 3 3 2 2 2 3" xfId="54018" xr:uid="{AC2497AD-CAE5-4A3C-949A-13EA5014C967}"/>
    <cellStyle name="Comma 2 3 3 3 2 2 3" xfId="18598" xr:uid="{248A99BE-E569-499A-9E27-F8ACF3E556DE}"/>
    <cellStyle name="Comma 2 3 3 3 2 2 4" xfId="32288" xr:uid="{86DF51DB-167D-4F06-B7BF-C43EAF0BF660}"/>
    <cellStyle name="Comma 2 3 3 3 2 2 5" xfId="47172" xr:uid="{7C72C246-5111-412F-9924-7BCE5B27D8E8}"/>
    <cellStyle name="Comma 2 3 3 3 2 3" xfId="22020" xr:uid="{2917ECE0-7003-44DE-8D13-0D1DD59C1FD7}"/>
    <cellStyle name="Comma 2 3 3 3 2 3 2" xfId="35712" xr:uid="{CE72ADF6-57F9-4F2D-9EFA-DED385FD19D5}"/>
    <cellStyle name="Comma 2 3 3 3 2 3 3" xfId="50596" xr:uid="{AA7DE212-B23B-4352-B2FB-E5B895572921}"/>
    <cellStyle name="Comma 2 3 3 3 2 4" xfId="15176" xr:uid="{1DCBD551-A158-4DBC-B80E-9287C372F338}"/>
    <cellStyle name="Comma 2 3 3 3 2 5" xfId="28866" xr:uid="{CBB4EB52-979B-443B-9AA2-B18EF69D801C}"/>
    <cellStyle name="Comma 2 3 3 3 2 6" xfId="43750" xr:uid="{1459DE30-1E0B-4B73-A886-24C6ADEDD4F5}"/>
    <cellStyle name="Comma 2 3 3 3 3" xfId="10040" xr:uid="{FDB9C8C0-43E8-47A6-91BC-43060E7B99EF}"/>
    <cellStyle name="Comma 2 3 3 3 3 2" xfId="23730" xr:uid="{4583ECFA-5751-4C6D-9078-FA8A630F8A24}"/>
    <cellStyle name="Comma 2 3 3 3 3 2 2" xfId="37422" xr:uid="{AE2F51FF-D824-4ECF-AB0F-82A7E49D7BCD}"/>
    <cellStyle name="Comma 2 3 3 3 3 2 3" xfId="52306" xr:uid="{CD7D41C0-4CEF-4DF8-A438-F56301EE4855}"/>
    <cellStyle name="Comma 2 3 3 3 3 3" xfId="16886" xr:uid="{D915A401-51E3-4DD1-A71E-D9F3DC996BD8}"/>
    <cellStyle name="Comma 2 3 3 3 3 4" xfId="30576" xr:uid="{6D0587D9-C3AB-4E3C-B027-C784635DE2FD}"/>
    <cellStyle name="Comma 2 3 3 3 3 5" xfId="45460" xr:uid="{69BFE544-ED53-4F7C-AEBD-6B4B012B7763}"/>
    <cellStyle name="Comma 2 3 3 3 4" xfId="20308" xr:uid="{29CD8D57-4FAB-48BC-91DC-666605F773A3}"/>
    <cellStyle name="Comma 2 3 3 3 4 2" xfId="34000" xr:uid="{0E4E8155-CB7D-4052-9ED0-78BF67C97560}"/>
    <cellStyle name="Comma 2 3 3 3 4 3" xfId="48884" xr:uid="{63FF8A51-A6AE-4EC2-8E8F-0DD3721662A4}"/>
    <cellStyle name="Comma 2 3 3 3 5" xfId="13464" xr:uid="{BE5051D9-37F1-48A1-A0F4-0FBDEBFD7028}"/>
    <cellStyle name="Comma 2 3 3 3 6" xfId="27154" xr:uid="{89FB218A-FB2D-46C2-A69D-D0780CD3AD5B}"/>
    <cellStyle name="Comma 2 3 3 3 7" xfId="42038" xr:uid="{262BDCA9-6491-4B67-AFA5-C057548251E2}"/>
    <cellStyle name="Comma 2 3 3 4" xfId="6617" xr:uid="{6BD40930-798A-4DF6-87DA-80C3807D7459}"/>
    <cellStyle name="Comma 2 3 3 4 2" xfId="8331" xr:uid="{DE63D456-3488-4B54-8C6B-00175089E3C9}"/>
    <cellStyle name="Comma 2 3 3 4 2 2" xfId="11753" xr:uid="{039D35FD-C9DE-47E4-82A3-3A4F8EEB904D}"/>
    <cellStyle name="Comma 2 3 3 4 2 2 2" xfId="25443" xr:uid="{52C338BA-D57D-4010-ABD1-A9B433291854}"/>
    <cellStyle name="Comma 2 3 3 4 2 2 2 2" xfId="39135" xr:uid="{D2E6EE02-82D0-4628-85B2-DC305EED949D}"/>
    <cellStyle name="Comma 2 3 3 4 2 2 2 3" xfId="54019" xr:uid="{42EE1258-E52A-4A8A-9E49-C740AA5F3BA1}"/>
    <cellStyle name="Comma 2 3 3 4 2 2 3" xfId="18599" xr:uid="{6D0B0ECD-B5CC-405C-BB19-5552CC781DCB}"/>
    <cellStyle name="Comma 2 3 3 4 2 2 4" xfId="32289" xr:uid="{3691B6CD-EFAC-4C05-BD33-FD896B2EB1B8}"/>
    <cellStyle name="Comma 2 3 3 4 2 2 5" xfId="47173" xr:uid="{D89FDA56-69E0-43AE-8BBF-1DC413C51CD6}"/>
    <cellStyle name="Comma 2 3 3 4 2 3" xfId="22021" xr:uid="{A3E40D41-95A9-4125-A5A3-97AAF62028AE}"/>
    <cellStyle name="Comma 2 3 3 4 2 3 2" xfId="35713" xr:uid="{79F65092-B2B8-43CB-9F75-0D2D7584121F}"/>
    <cellStyle name="Comma 2 3 3 4 2 3 3" xfId="50597" xr:uid="{5262BCB3-4EC6-4726-8411-FCDD60BD48F6}"/>
    <cellStyle name="Comma 2 3 3 4 2 4" xfId="15177" xr:uid="{9260D05C-7534-4B18-9183-21FB8B5EB459}"/>
    <cellStyle name="Comma 2 3 3 4 2 5" xfId="28867" xr:uid="{9539F50E-D795-4A6C-98E2-1B626740233B}"/>
    <cellStyle name="Comma 2 3 3 4 2 6" xfId="43751" xr:uid="{6A7E246B-0D4D-4CEE-BBD5-909724177353}"/>
    <cellStyle name="Comma 2 3 3 4 3" xfId="10041" xr:uid="{93F321BC-B49A-4889-B755-D501F52BA639}"/>
    <cellStyle name="Comma 2 3 3 4 3 2" xfId="23731" xr:uid="{D9ADE6E3-E81C-4568-AB6D-75D2E8730BC1}"/>
    <cellStyle name="Comma 2 3 3 4 3 2 2" xfId="37423" xr:uid="{65C38BD9-AF1E-4E70-BEA0-787E3FD2D454}"/>
    <cellStyle name="Comma 2 3 3 4 3 2 3" xfId="52307" xr:uid="{497E53C8-6D13-471D-A5C3-89C4F84C9705}"/>
    <cellStyle name="Comma 2 3 3 4 3 3" xfId="16887" xr:uid="{A99B299C-01C9-4F68-8471-747935C5FB91}"/>
    <cellStyle name="Comma 2 3 3 4 3 4" xfId="30577" xr:uid="{01F5EAA0-86B4-47F4-B326-D016642F8B4A}"/>
    <cellStyle name="Comma 2 3 3 4 3 5" xfId="45461" xr:uid="{487CBC93-EBF6-43C9-97A8-510A302C1F94}"/>
    <cellStyle name="Comma 2 3 3 4 4" xfId="20309" xr:uid="{63DB8225-8D25-4324-837D-5875D5B84750}"/>
    <cellStyle name="Comma 2 3 3 4 4 2" xfId="34001" xr:uid="{8D30BF98-164F-43C6-BE09-1C4BCCCF8A03}"/>
    <cellStyle name="Comma 2 3 3 4 4 3" xfId="48885" xr:uid="{961C8351-EEA6-466C-BD37-D594250DABFF}"/>
    <cellStyle name="Comma 2 3 3 4 5" xfId="13465" xr:uid="{94EFF3AF-69EC-434A-8E42-DC3C04E25353}"/>
    <cellStyle name="Comma 2 3 3 4 6" xfId="27155" xr:uid="{37ACD290-EBF7-4748-AB8E-1379426CE2E4}"/>
    <cellStyle name="Comma 2 3 3 4 7" xfId="42039" xr:uid="{4F4C3E05-58BE-4CDB-B466-D925C0933A0D}"/>
    <cellStyle name="Comma 2 3 3 5" xfId="8327" xr:uid="{635EF399-3F96-4B45-AF4A-247EBF3AF681}"/>
    <cellStyle name="Comma 2 3 3 5 2" xfId="11749" xr:uid="{EFC8BFBA-AECC-4829-B57D-77E28E7C32C5}"/>
    <cellStyle name="Comma 2 3 3 5 2 2" xfId="25439" xr:uid="{8DC8C006-BEEF-4275-83F4-751D3449D303}"/>
    <cellStyle name="Comma 2 3 3 5 2 2 2" xfId="39131" xr:uid="{B5C1503C-38DF-485C-AC32-7AA29386963E}"/>
    <cellStyle name="Comma 2 3 3 5 2 2 3" xfId="54015" xr:uid="{77F7F62B-8A6E-4BF5-BD8E-1D24A11D294B}"/>
    <cellStyle name="Comma 2 3 3 5 2 3" xfId="18595" xr:uid="{D97E6716-1D34-4D40-A2BD-BCC71A63FA1B}"/>
    <cellStyle name="Comma 2 3 3 5 2 4" xfId="32285" xr:uid="{793616A5-E4E2-435B-B25C-BCE50A0F13F0}"/>
    <cellStyle name="Comma 2 3 3 5 2 5" xfId="47169" xr:uid="{A32B9E06-D865-4071-A08E-8EA457E3D44C}"/>
    <cellStyle name="Comma 2 3 3 5 3" xfId="22017" xr:uid="{5EB1255D-BC26-41E8-9393-D2530EB5AC58}"/>
    <cellStyle name="Comma 2 3 3 5 3 2" xfId="35709" xr:uid="{E4B03928-B650-4EE2-A759-E99A828C16C1}"/>
    <cellStyle name="Comma 2 3 3 5 3 3" xfId="50593" xr:uid="{626981FC-E125-433E-A363-F06A46CAB069}"/>
    <cellStyle name="Comma 2 3 3 5 4" xfId="15173" xr:uid="{0DCFEC81-CAFC-43C9-B02C-798FA81E843C}"/>
    <cellStyle name="Comma 2 3 3 5 5" xfId="28863" xr:uid="{72D458CA-6FDB-4B4B-9886-DC84A9A7718A}"/>
    <cellStyle name="Comma 2 3 3 5 6" xfId="43747" xr:uid="{2281CEBF-D8AE-4859-8BE5-1E7015B87548}"/>
    <cellStyle name="Comma 2 3 3 6" xfId="10037" xr:uid="{D20C7C57-E2C5-4D6F-89A6-C55AFF067C08}"/>
    <cellStyle name="Comma 2 3 3 6 2" xfId="23727" xr:uid="{9CFF473F-92E9-408B-A19F-7076BE7374C7}"/>
    <cellStyle name="Comma 2 3 3 6 2 2" xfId="37419" xr:uid="{6ADEB7C5-272C-492B-9329-6A6C6C75138E}"/>
    <cellStyle name="Comma 2 3 3 6 2 3" xfId="52303" xr:uid="{FCDF71E5-759B-4C1B-85E5-78BC9176BA96}"/>
    <cellStyle name="Comma 2 3 3 6 3" xfId="16883" xr:uid="{A32AF190-9E62-4584-817F-9B90EA39F998}"/>
    <cellStyle name="Comma 2 3 3 6 4" xfId="30573" xr:uid="{35A1D0BB-5B7A-41CA-A441-888F029D72F0}"/>
    <cellStyle name="Comma 2 3 3 6 5" xfId="45457" xr:uid="{70AE8076-BF05-4559-8908-676B9B1C2EA1}"/>
    <cellStyle name="Comma 2 3 3 7" xfId="20305" xr:uid="{B8C7B8E1-CD05-46BD-AD49-FEEF198961C7}"/>
    <cellStyle name="Comma 2 3 3 7 2" xfId="33997" xr:uid="{C0B58D16-BBF0-470A-B453-7000B14D60B3}"/>
    <cellStyle name="Comma 2 3 3 7 3" xfId="48881" xr:uid="{56DCFA16-8ECA-4C1C-AA39-3419FE664BFA}"/>
    <cellStyle name="Comma 2 3 3 8" xfId="13461" xr:uid="{86584651-B5D2-4843-AA0F-240D2642BEB6}"/>
    <cellStyle name="Comma 2 3 3 9" xfId="27151" xr:uid="{A7D991D5-2892-401E-AE0C-4185FE306183}"/>
    <cellStyle name="Comma 2 3 4" xfId="6618" xr:uid="{CD3EC1E6-9345-4AC4-A9D0-BE17CF232DE7}"/>
    <cellStyle name="Comma 2 3 4 10" xfId="42040" xr:uid="{235E3D5C-15CD-418F-9DA5-836E8A3FC17E}"/>
    <cellStyle name="Comma 2 3 4 2" xfId="6619" xr:uid="{E3193F74-9612-466E-8431-22D262F80D5D}"/>
    <cellStyle name="Comma 2 3 4 2 2" xfId="6620" xr:uid="{B2EAD01F-1AFB-4005-8624-5D1981808309}"/>
    <cellStyle name="Comma 2 3 4 2 2 2" xfId="8334" xr:uid="{9DFD1B50-AD7D-4D96-B9F4-BB7F6D44EBFC}"/>
    <cellStyle name="Comma 2 3 4 2 2 2 2" xfId="11756" xr:uid="{AF764003-ADD5-4661-BF47-527D05DE075F}"/>
    <cellStyle name="Comma 2 3 4 2 2 2 2 2" xfId="25446" xr:uid="{A37BCF42-8A66-4567-8B04-D4D68534C1F5}"/>
    <cellStyle name="Comma 2 3 4 2 2 2 2 2 2" xfId="39138" xr:uid="{1FF4C2F9-429D-4E78-9525-F9BD68642539}"/>
    <cellStyle name="Comma 2 3 4 2 2 2 2 2 3" xfId="54022" xr:uid="{DA0B0DE5-F346-42A9-8DAF-E6A06ED6B57E}"/>
    <cellStyle name="Comma 2 3 4 2 2 2 2 3" xfId="18602" xr:uid="{6AA6D3FF-6C74-4392-B4E1-B7C8E652422D}"/>
    <cellStyle name="Comma 2 3 4 2 2 2 2 4" xfId="32292" xr:uid="{2AC7F9D8-D7F8-409C-954D-B6A82747B586}"/>
    <cellStyle name="Comma 2 3 4 2 2 2 2 5" xfId="47176" xr:uid="{02E2E6C2-A064-4EC8-BFC1-E2C523B1C1D3}"/>
    <cellStyle name="Comma 2 3 4 2 2 2 3" xfId="22024" xr:uid="{DCF7B9E1-235A-4F07-9470-C471F6C12C52}"/>
    <cellStyle name="Comma 2 3 4 2 2 2 3 2" xfId="35716" xr:uid="{465FD7F3-3E11-4C3F-835D-6B539B8855A5}"/>
    <cellStyle name="Comma 2 3 4 2 2 2 3 3" xfId="50600" xr:uid="{D9730674-08BD-47BA-8A94-934E6BF5DFF1}"/>
    <cellStyle name="Comma 2 3 4 2 2 2 4" xfId="15180" xr:uid="{379346D6-4730-4D91-95F6-80B497C2E9C1}"/>
    <cellStyle name="Comma 2 3 4 2 2 2 5" xfId="28870" xr:uid="{3C1E7CCA-C3F8-4D8C-AC8F-412D42FC1CA0}"/>
    <cellStyle name="Comma 2 3 4 2 2 2 6" xfId="43754" xr:uid="{85A39FCD-C9E1-4889-9A4C-A6112063D0EF}"/>
    <cellStyle name="Comma 2 3 4 2 2 3" xfId="10044" xr:uid="{6FC63229-DC73-4ACC-8BA5-C612AF7A169B}"/>
    <cellStyle name="Comma 2 3 4 2 2 3 2" xfId="23734" xr:uid="{3C1226DB-DDD6-4BAB-BDB8-EB2209A0AE7A}"/>
    <cellStyle name="Comma 2 3 4 2 2 3 2 2" xfId="37426" xr:uid="{6DC82D42-B1F1-4D47-9F5C-6D33F321F83C}"/>
    <cellStyle name="Comma 2 3 4 2 2 3 2 3" xfId="52310" xr:uid="{B117C579-E8CE-4EE9-8F54-BB483A3CC553}"/>
    <cellStyle name="Comma 2 3 4 2 2 3 3" xfId="16890" xr:uid="{EFF1D3F8-63A2-4846-9DB0-22E8F2F367E2}"/>
    <cellStyle name="Comma 2 3 4 2 2 3 4" xfId="30580" xr:uid="{BAD4E43D-239B-4940-A813-E6D0AA26B417}"/>
    <cellStyle name="Comma 2 3 4 2 2 3 5" xfId="45464" xr:uid="{C0DC15A7-C5DF-4FCD-9DEC-7E62456254F7}"/>
    <cellStyle name="Comma 2 3 4 2 2 4" xfId="20312" xr:uid="{D5E50AD6-1CBE-4153-B9B8-9FD01A383237}"/>
    <cellStyle name="Comma 2 3 4 2 2 4 2" xfId="34004" xr:uid="{418CA50C-FFD9-4E58-8A0C-80E197AB751C}"/>
    <cellStyle name="Comma 2 3 4 2 2 4 3" xfId="48888" xr:uid="{212F7BF9-C829-459E-9D28-D18F25884BD4}"/>
    <cellStyle name="Comma 2 3 4 2 2 5" xfId="13468" xr:uid="{6093EF7C-7244-4284-A392-7DA3E18B0435}"/>
    <cellStyle name="Comma 2 3 4 2 2 6" xfId="27158" xr:uid="{6595563D-9030-4B55-982A-5C600FF971CB}"/>
    <cellStyle name="Comma 2 3 4 2 2 7" xfId="42042" xr:uid="{E1BF565B-451A-4581-B7ED-009AD46CF35E}"/>
    <cellStyle name="Comma 2 3 4 2 3" xfId="8333" xr:uid="{4A47AEF7-B2DE-426D-BE9F-4A1032C93B48}"/>
    <cellStyle name="Comma 2 3 4 2 3 2" xfId="11755" xr:uid="{F10CEE8D-405E-4969-84C3-26320E912E32}"/>
    <cellStyle name="Comma 2 3 4 2 3 2 2" xfId="25445" xr:uid="{F1B03F57-F95F-4617-B311-5B1399DEAE10}"/>
    <cellStyle name="Comma 2 3 4 2 3 2 2 2" xfId="39137" xr:uid="{53C007C0-1CE9-486F-BB89-C24508088BA2}"/>
    <cellStyle name="Comma 2 3 4 2 3 2 2 3" xfId="54021" xr:uid="{80FE23C3-61DE-487A-9695-69C557081A1E}"/>
    <cellStyle name="Comma 2 3 4 2 3 2 3" xfId="18601" xr:uid="{77FCC7AE-FFFC-4B01-9E51-ACBFA91FFF13}"/>
    <cellStyle name="Comma 2 3 4 2 3 2 4" xfId="32291" xr:uid="{522F11CB-25CB-4988-9E8E-0979D5189F0A}"/>
    <cellStyle name="Comma 2 3 4 2 3 2 5" xfId="47175" xr:uid="{B66F5568-5567-4BC7-B536-1D3A341D8015}"/>
    <cellStyle name="Comma 2 3 4 2 3 3" xfId="22023" xr:uid="{B1DCBA20-8661-4227-BF53-4F256D00FEF3}"/>
    <cellStyle name="Comma 2 3 4 2 3 3 2" xfId="35715" xr:uid="{8FDADCFD-86F3-4FCF-B0E4-086BAB320F7D}"/>
    <cellStyle name="Comma 2 3 4 2 3 3 3" xfId="50599" xr:uid="{BF4204A4-A1CF-474E-85E1-ABB13BBD8892}"/>
    <cellStyle name="Comma 2 3 4 2 3 4" xfId="15179" xr:uid="{79EE3861-43F0-430D-9167-68DAAA2C033D}"/>
    <cellStyle name="Comma 2 3 4 2 3 5" xfId="28869" xr:uid="{CBC669E1-244F-4D2F-A764-02EA83C12405}"/>
    <cellStyle name="Comma 2 3 4 2 3 6" xfId="43753" xr:uid="{D5DA8C4E-E7AA-4A22-B2AB-4890B11F9F60}"/>
    <cellStyle name="Comma 2 3 4 2 4" xfId="10043" xr:uid="{D2F03059-2D28-4064-90CA-779D598B0FD5}"/>
    <cellStyle name="Comma 2 3 4 2 4 2" xfId="23733" xr:uid="{1223FC42-7AB7-486A-96A4-4826869887B5}"/>
    <cellStyle name="Comma 2 3 4 2 4 2 2" xfId="37425" xr:uid="{8C970773-EC30-40BA-AF2D-7933A12748D2}"/>
    <cellStyle name="Comma 2 3 4 2 4 2 3" xfId="52309" xr:uid="{38F81056-DB4A-4187-B5C5-00E2D4FD10CF}"/>
    <cellStyle name="Comma 2 3 4 2 4 3" xfId="16889" xr:uid="{EDE208E9-0287-4E40-AE8D-CAAF54D3B761}"/>
    <cellStyle name="Comma 2 3 4 2 4 4" xfId="30579" xr:uid="{CD57E983-8144-44CE-8464-510CE09AF49C}"/>
    <cellStyle name="Comma 2 3 4 2 4 5" xfId="45463" xr:uid="{BD4F0EA1-95FD-4C21-9D46-A8B740114894}"/>
    <cellStyle name="Comma 2 3 4 2 5" xfId="20311" xr:uid="{463D2210-9F37-4681-BE3E-8E96CBB6D4D7}"/>
    <cellStyle name="Comma 2 3 4 2 5 2" xfId="34003" xr:uid="{1DC8F695-F6A6-4DE3-880E-DF1326ADEAAD}"/>
    <cellStyle name="Comma 2 3 4 2 5 3" xfId="48887" xr:uid="{82468113-12F8-4FD0-889C-CA4E29BB03F2}"/>
    <cellStyle name="Comma 2 3 4 2 6" xfId="13467" xr:uid="{0F29F6C1-F720-4B6C-BEA4-D62B6873614F}"/>
    <cellStyle name="Comma 2 3 4 2 7" xfId="27157" xr:uid="{2E838255-24DF-475A-8D52-D7115333A3A9}"/>
    <cellStyle name="Comma 2 3 4 2 8" xfId="42041" xr:uid="{82F5EDF2-6375-46C2-A35E-9CB094CAB9B2}"/>
    <cellStyle name="Comma 2 3 4 3" xfId="6621" xr:uid="{932FFC3A-C2D6-4FD6-832E-FB99F99A46E1}"/>
    <cellStyle name="Comma 2 3 4 3 2" xfId="8335" xr:uid="{0A6D69F0-EC4C-423A-8E8F-E26684BBCFC1}"/>
    <cellStyle name="Comma 2 3 4 3 2 2" xfId="11757" xr:uid="{8B445538-2D19-4B68-B15F-76D8F8B42A0D}"/>
    <cellStyle name="Comma 2 3 4 3 2 2 2" xfId="25447" xr:uid="{57F8B15C-8EDD-4EDC-83B9-76C38B6AF2F9}"/>
    <cellStyle name="Comma 2 3 4 3 2 2 2 2" xfId="39139" xr:uid="{877C9C0B-85BF-42F7-9B95-9A7F0639C3F7}"/>
    <cellStyle name="Comma 2 3 4 3 2 2 2 3" xfId="54023" xr:uid="{0475CC37-394F-49F0-86A1-AC29FE163250}"/>
    <cellStyle name="Comma 2 3 4 3 2 2 3" xfId="18603" xr:uid="{B3F88D46-FFEC-4C7B-8DBC-C09C30D5F593}"/>
    <cellStyle name="Comma 2 3 4 3 2 2 4" xfId="32293" xr:uid="{BEE362F1-DF3E-43B5-9E88-76D5A97E8958}"/>
    <cellStyle name="Comma 2 3 4 3 2 2 5" xfId="47177" xr:uid="{F3BB36CA-E04B-40DC-BBB5-133C900BFA8B}"/>
    <cellStyle name="Comma 2 3 4 3 2 3" xfId="22025" xr:uid="{779E9519-15EA-4B7B-B586-08A4649EE1BC}"/>
    <cellStyle name="Comma 2 3 4 3 2 3 2" xfId="35717" xr:uid="{3304D703-FD1F-4EB5-9715-FEC82CE25EF7}"/>
    <cellStyle name="Comma 2 3 4 3 2 3 3" xfId="50601" xr:uid="{61813545-C8B8-422C-972C-8EC38ABE3337}"/>
    <cellStyle name="Comma 2 3 4 3 2 4" xfId="15181" xr:uid="{4C0B7283-890E-4290-88A2-2BFC533681F4}"/>
    <cellStyle name="Comma 2 3 4 3 2 5" xfId="28871" xr:uid="{D2CA40EB-DA5D-48F7-AA19-557B6EA4A25C}"/>
    <cellStyle name="Comma 2 3 4 3 2 6" xfId="43755" xr:uid="{F0E44486-403D-409C-B1E1-A3B2BA6E7B43}"/>
    <cellStyle name="Comma 2 3 4 3 3" xfId="10045" xr:uid="{5C61C707-5496-4FF2-9C53-CAFCB1A90D9F}"/>
    <cellStyle name="Comma 2 3 4 3 3 2" xfId="23735" xr:uid="{D8DBF0FB-7DDE-4696-B689-4A88AF86709D}"/>
    <cellStyle name="Comma 2 3 4 3 3 2 2" xfId="37427" xr:uid="{BDCE8BAA-10E6-4AD0-802F-6F03EDD495CB}"/>
    <cellStyle name="Comma 2 3 4 3 3 2 3" xfId="52311" xr:uid="{DB1A7039-79F5-4AD9-90C9-9BA09E47EB3C}"/>
    <cellStyle name="Comma 2 3 4 3 3 3" xfId="16891" xr:uid="{48509F6E-F6AD-4CC2-86F5-94957445FE1D}"/>
    <cellStyle name="Comma 2 3 4 3 3 4" xfId="30581" xr:uid="{28137C82-E1D0-4733-AFB6-CAA692279909}"/>
    <cellStyle name="Comma 2 3 4 3 3 5" xfId="45465" xr:uid="{57498215-DFF5-4EA0-A7AC-FF8949A99436}"/>
    <cellStyle name="Comma 2 3 4 3 4" xfId="20313" xr:uid="{B80DB274-3640-4D46-B978-25E7AAB8FA01}"/>
    <cellStyle name="Comma 2 3 4 3 4 2" xfId="34005" xr:uid="{54D169AC-B47A-4226-BCD4-CBDFA10CD41E}"/>
    <cellStyle name="Comma 2 3 4 3 4 3" xfId="48889" xr:uid="{734A5573-D002-4A21-B90F-58950EF92D41}"/>
    <cellStyle name="Comma 2 3 4 3 5" xfId="13469" xr:uid="{DA403D91-9F79-469F-9B74-C5C3C3D3CA04}"/>
    <cellStyle name="Comma 2 3 4 3 6" xfId="27159" xr:uid="{872183F8-FD85-4B53-8B92-4B29EFA16257}"/>
    <cellStyle name="Comma 2 3 4 3 7" xfId="42043" xr:uid="{B1BB55CF-D6D3-4D38-852A-2C2167632550}"/>
    <cellStyle name="Comma 2 3 4 4" xfId="6622" xr:uid="{58B9DAD3-FE46-4950-B7F9-7927AB153F63}"/>
    <cellStyle name="Comma 2 3 4 4 2" xfId="8336" xr:uid="{00952ABA-6EC4-491A-A445-4AE29162BDA0}"/>
    <cellStyle name="Comma 2 3 4 4 2 2" xfId="11758" xr:uid="{9CAE9704-0697-40AE-A225-87DA1AA75E07}"/>
    <cellStyle name="Comma 2 3 4 4 2 2 2" xfId="25448" xr:uid="{491B7842-7622-443F-A861-B5387264E522}"/>
    <cellStyle name="Comma 2 3 4 4 2 2 2 2" xfId="39140" xr:uid="{BF28A1D3-447A-4C7C-87A6-DDB4FE04D57A}"/>
    <cellStyle name="Comma 2 3 4 4 2 2 2 3" xfId="54024" xr:uid="{6BE66F3F-4DB6-4D1C-BE84-D6AC3BB6B7D9}"/>
    <cellStyle name="Comma 2 3 4 4 2 2 3" xfId="18604" xr:uid="{C513D5E5-5997-4AA6-9F04-E95B78B88C79}"/>
    <cellStyle name="Comma 2 3 4 4 2 2 4" xfId="32294" xr:uid="{F82573C0-CA52-4452-9104-62C8E0AFDE2A}"/>
    <cellStyle name="Comma 2 3 4 4 2 2 5" xfId="47178" xr:uid="{6079E655-D087-4C50-A9D6-A8AA29432792}"/>
    <cellStyle name="Comma 2 3 4 4 2 3" xfId="22026" xr:uid="{D2BF2AB6-4614-4460-90B6-7667DEBEB85B}"/>
    <cellStyle name="Comma 2 3 4 4 2 3 2" xfId="35718" xr:uid="{CE6FA618-47AD-43E9-A349-1904A5EE4322}"/>
    <cellStyle name="Comma 2 3 4 4 2 3 3" xfId="50602" xr:uid="{F3F63BDE-8550-4817-BA2E-C9F42A0CAFFC}"/>
    <cellStyle name="Comma 2 3 4 4 2 4" xfId="15182" xr:uid="{542C25F9-DA72-4751-917C-B0C039026E9B}"/>
    <cellStyle name="Comma 2 3 4 4 2 5" xfId="28872" xr:uid="{6589AFAE-C04E-4CBC-808D-2304B97099FE}"/>
    <cellStyle name="Comma 2 3 4 4 2 6" xfId="43756" xr:uid="{D8FF186C-511A-402E-A30D-ABE045B5DA0D}"/>
    <cellStyle name="Comma 2 3 4 4 3" xfId="10046" xr:uid="{6C5B22FA-9E2F-46B1-BE12-51810666B16F}"/>
    <cellStyle name="Comma 2 3 4 4 3 2" xfId="23736" xr:uid="{7B441FF6-DAA7-404E-9BCA-BBB22D013CE3}"/>
    <cellStyle name="Comma 2 3 4 4 3 2 2" xfId="37428" xr:uid="{5376E24E-D663-4F20-A0B9-A1702F1C2ABB}"/>
    <cellStyle name="Comma 2 3 4 4 3 2 3" xfId="52312" xr:uid="{D3D756DF-C161-4381-A5C9-3C1F076C6221}"/>
    <cellStyle name="Comma 2 3 4 4 3 3" xfId="16892" xr:uid="{92489FDE-5E5C-41FB-9B1C-74E1D0FD9976}"/>
    <cellStyle name="Comma 2 3 4 4 3 4" xfId="30582" xr:uid="{1FD53487-6637-4222-A73A-E9BB9B486986}"/>
    <cellStyle name="Comma 2 3 4 4 3 5" xfId="45466" xr:uid="{7FFDC760-97D7-4643-8BA9-6C5D78BEE43E}"/>
    <cellStyle name="Comma 2 3 4 4 4" xfId="20314" xr:uid="{7496E900-F246-412B-8C98-D42BEFE1AD22}"/>
    <cellStyle name="Comma 2 3 4 4 4 2" xfId="34006" xr:uid="{D6433A2C-5167-4052-A330-1C66F00EE600}"/>
    <cellStyle name="Comma 2 3 4 4 4 3" xfId="48890" xr:uid="{B2AFABA9-A47C-445A-8FA2-4C2728AAC02E}"/>
    <cellStyle name="Comma 2 3 4 4 5" xfId="13470" xr:uid="{2D2A4CB2-2139-4EA7-BF67-457495228C5A}"/>
    <cellStyle name="Comma 2 3 4 4 6" xfId="27160" xr:uid="{A31C533D-CAE5-45A0-AE10-165394DA8196}"/>
    <cellStyle name="Comma 2 3 4 4 7" xfId="42044" xr:uid="{959E4715-DB55-418A-9AF7-12AAB100F95C}"/>
    <cellStyle name="Comma 2 3 4 5" xfId="8332" xr:uid="{D97C3B75-A91E-4A25-9D7F-CD4322A37815}"/>
    <cellStyle name="Comma 2 3 4 5 2" xfId="11754" xr:uid="{C98B5261-A07E-4D63-9372-FC20455B9B64}"/>
    <cellStyle name="Comma 2 3 4 5 2 2" xfId="25444" xr:uid="{8DBB92B6-6105-459F-A3C8-7B90C667904D}"/>
    <cellStyle name="Comma 2 3 4 5 2 2 2" xfId="39136" xr:uid="{BA2DA69D-44B8-421F-804D-B58C5559EB4C}"/>
    <cellStyle name="Comma 2 3 4 5 2 2 3" xfId="54020" xr:uid="{C00C9F20-04C2-44A1-BDEE-DBE3CB6A7914}"/>
    <cellStyle name="Comma 2 3 4 5 2 3" xfId="18600" xr:uid="{B227378C-D03D-427F-ADB7-1A59D788881F}"/>
    <cellStyle name="Comma 2 3 4 5 2 4" xfId="32290" xr:uid="{9E748BC6-2B8B-403B-9E08-C31E57559041}"/>
    <cellStyle name="Comma 2 3 4 5 2 5" xfId="47174" xr:uid="{8976E622-E362-42AF-A067-FCC41B7F7BA7}"/>
    <cellStyle name="Comma 2 3 4 5 3" xfId="22022" xr:uid="{FF39E332-4D16-4C63-A4DB-7A6932DDD615}"/>
    <cellStyle name="Comma 2 3 4 5 3 2" xfId="35714" xr:uid="{343896D8-67D7-45E4-B491-279F34346FD0}"/>
    <cellStyle name="Comma 2 3 4 5 3 3" xfId="50598" xr:uid="{77067733-D888-4EBE-89C7-AC3156369247}"/>
    <cellStyle name="Comma 2 3 4 5 4" xfId="15178" xr:uid="{4E8BFE52-D4F2-466D-A3F7-6D4DDB0DB81A}"/>
    <cellStyle name="Comma 2 3 4 5 5" xfId="28868" xr:uid="{94DAAA2F-8D71-4043-A097-34B6FB05F1C5}"/>
    <cellStyle name="Comma 2 3 4 5 6" xfId="43752" xr:uid="{2A3B7C4F-E64C-46E1-A80C-0385BDB2D8DD}"/>
    <cellStyle name="Comma 2 3 4 6" xfId="10042" xr:uid="{BA6DCDB8-150B-4E04-AC63-1CD32BDE4D37}"/>
    <cellStyle name="Comma 2 3 4 6 2" xfId="23732" xr:uid="{1CE661B3-C354-451B-81C8-4CED72F32E94}"/>
    <cellStyle name="Comma 2 3 4 6 2 2" xfId="37424" xr:uid="{D6C42406-7D9E-4E24-88D8-69334E4BED08}"/>
    <cellStyle name="Comma 2 3 4 6 2 3" xfId="52308" xr:uid="{E41CAA3F-D7DA-456C-BD64-5BDB083BF7CE}"/>
    <cellStyle name="Comma 2 3 4 6 3" xfId="16888" xr:uid="{4F35A418-2F66-415D-87E2-6545DDCD2704}"/>
    <cellStyle name="Comma 2 3 4 6 4" xfId="30578" xr:uid="{D1A5A155-12D1-414A-8CF0-3EF6AAEBE455}"/>
    <cellStyle name="Comma 2 3 4 6 5" xfId="45462" xr:uid="{A1676EF1-2D7A-419F-9D28-2BA1C11940DE}"/>
    <cellStyle name="Comma 2 3 4 7" xfId="20310" xr:uid="{21CF36F0-A446-4224-85E9-7DBF6F02D669}"/>
    <cellStyle name="Comma 2 3 4 7 2" xfId="34002" xr:uid="{5744F766-16B7-4726-9EB6-15DBF5A1C57F}"/>
    <cellStyle name="Comma 2 3 4 7 3" xfId="48886" xr:uid="{3C845427-9F2D-4E2D-9A3B-31400DCA1A59}"/>
    <cellStyle name="Comma 2 3 4 8" xfId="13466" xr:uid="{9F4B6D23-C285-409E-AF7A-0E9B3D762494}"/>
    <cellStyle name="Comma 2 3 4 9" xfId="27156" xr:uid="{19E94DF5-5E37-457B-AD82-DECD51ED0B0D}"/>
    <cellStyle name="Comma 2 3 5" xfId="6623" xr:uid="{255EF907-77DE-4F67-BCB0-EDAE1E019CB8}"/>
    <cellStyle name="Comma 2 3 5 2" xfId="6624" xr:uid="{26C0DA61-0268-4B63-9442-7F7E7D40E997}"/>
    <cellStyle name="Comma 2 3 5 2 2" xfId="8338" xr:uid="{B8E6C398-EF61-42BB-8F79-319211DF91B9}"/>
    <cellStyle name="Comma 2 3 5 2 2 2" xfId="11760" xr:uid="{D1B97526-118C-42DC-8623-7B832705F92C}"/>
    <cellStyle name="Comma 2 3 5 2 2 2 2" xfId="25450" xr:uid="{DFD7CFB1-F7E8-4383-9E05-893AA6FD75D1}"/>
    <cellStyle name="Comma 2 3 5 2 2 2 2 2" xfId="39142" xr:uid="{65C71ECA-EA87-4C65-9C3D-4DF11F86419A}"/>
    <cellStyle name="Comma 2 3 5 2 2 2 2 3" xfId="54026" xr:uid="{4DE048A1-B936-4A1F-BDEC-8A4EEB2C9A0D}"/>
    <cellStyle name="Comma 2 3 5 2 2 2 3" xfId="18606" xr:uid="{A59E2819-98D3-4F43-B846-DB8892B88721}"/>
    <cellStyle name="Comma 2 3 5 2 2 2 4" xfId="32296" xr:uid="{6FDE536E-DB2D-4446-AB6C-0633DEDA0AAE}"/>
    <cellStyle name="Comma 2 3 5 2 2 2 5" xfId="47180" xr:uid="{15EF2EF1-A12C-4610-9F56-1E8A01CD7A5A}"/>
    <cellStyle name="Comma 2 3 5 2 2 3" xfId="22028" xr:uid="{53494C4D-9B92-47F8-87D2-08C8A3F44B7E}"/>
    <cellStyle name="Comma 2 3 5 2 2 3 2" xfId="35720" xr:uid="{14762429-713B-4904-B9FB-B2BA06DB6C64}"/>
    <cellStyle name="Comma 2 3 5 2 2 3 3" xfId="50604" xr:uid="{E98D7767-F68E-49A9-AF17-53CB3ED908AB}"/>
    <cellStyle name="Comma 2 3 5 2 2 4" xfId="15184" xr:uid="{9CC8631B-627A-4C87-A898-C22166B22296}"/>
    <cellStyle name="Comma 2 3 5 2 2 5" xfId="28874" xr:uid="{AA299AA0-1B6E-4341-BFFE-F3F2E0E07E79}"/>
    <cellStyle name="Comma 2 3 5 2 2 6" xfId="43758" xr:uid="{04161429-2733-4B27-8F7D-DC0B47F9D3E3}"/>
    <cellStyle name="Comma 2 3 5 2 3" xfId="10048" xr:uid="{08DD67F8-B99C-4239-9E88-01A880F2B3E4}"/>
    <cellStyle name="Comma 2 3 5 2 3 2" xfId="23738" xr:uid="{3E594CD4-DF06-4BDB-B037-4BEA2E1E8EB2}"/>
    <cellStyle name="Comma 2 3 5 2 3 2 2" xfId="37430" xr:uid="{2ACCB608-C839-4B7F-B2C8-738B6FF63CC6}"/>
    <cellStyle name="Comma 2 3 5 2 3 2 3" xfId="52314" xr:uid="{A24563A8-E437-48B6-BD1C-B2517152B8AB}"/>
    <cellStyle name="Comma 2 3 5 2 3 3" xfId="16894" xr:uid="{D86434B6-9333-4329-BDC9-8B22C0FA1FAF}"/>
    <cellStyle name="Comma 2 3 5 2 3 4" xfId="30584" xr:uid="{BF811E43-09E9-4DE9-88C1-169E7CCFB1BD}"/>
    <cellStyle name="Comma 2 3 5 2 3 5" xfId="45468" xr:uid="{023CD15C-7DCB-4F97-9C95-778D7084E91A}"/>
    <cellStyle name="Comma 2 3 5 2 4" xfId="20316" xr:uid="{FE65151C-F70C-4923-A8FF-45954B3B1834}"/>
    <cellStyle name="Comma 2 3 5 2 4 2" xfId="34008" xr:uid="{B7D1DE20-68B5-47A2-A1D5-42A5B2E3810B}"/>
    <cellStyle name="Comma 2 3 5 2 4 3" xfId="48892" xr:uid="{AFC726D5-E392-46EC-876D-0D1EE1C7F291}"/>
    <cellStyle name="Comma 2 3 5 2 5" xfId="13472" xr:uid="{86B2FB3F-BCA5-4BFC-9E93-63FB54D58783}"/>
    <cellStyle name="Comma 2 3 5 2 6" xfId="27162" xr:uid="{D790E83D-9DE4-478A-9C84-8DB8DD90D701}"/>
    <cellStyle name="Comma 2 3 5 2 7" xfId="42046" xr:uid="{4AF77142-B31C-4B85-A1C2-7566F5C45DE2}"/>
    <cellStyle name="Comma 2 3 5 3" xfId="8337" xr:uid="{0D39CA19-6730-4E1C-8314-FB2625AC37F9}"/>
    <cellStyle name="Comma 2 3 5 3 2" xfId="11759" xr:uid="{B9290E29-DBC6-4A6E-BA73-479809A4EAF1}"/>
    <cellStyle name="Comma 2 3 5 3 2 2" xfId="25449" xr:uid="{FC4C0E32-2891-41D3-9F43-783C82DC39FD}"/>
    <cellStyle name="Comma 2 3 5 3 2 2 2" xfId="39141" xr:uid="{7035802C-228C-4AD0-ACEC-E3C7DF1AA5F8}"/>
    <cellStyle name="Comma 2 3 5 3 2 2 3" xfId="54025" xr:uid="{E4D412C8-1E0F-4C67-87E9-7160B49AE22C}"/>
    <cellStyle name="Comma 2 3 5 3 2 3" xfId="18605" xr:uid="{98B9CD50-310D-432A-9DCD-8A54BFF2C646}"/>
    <cellStyle name="Comma 2 3 5 3 2 4" xfId="32295" xr:uid="{B4864EDE-A249-4C81-A5FC-7835AD8329E0}"/>
    <cellStyle name="Comma 2 3 5 3 2 5" xfId="47179" xr:uid="{69727ACE-CE16-4DD7-9B2C-76F8220F0209}"/>
    <cellStyle name="Comma 2 3 5 3 3" xfId="22027" xr:uid="{30729C2A-3600-425C-AA8A-948EDD20D0A3}"/>
    <cellStyle name="Comma 2 3 5 3 3 2" xfId="35719" xr:uid="{1E45F008-D747-491C-8F24-ABE36255048A}"/>
    <cellStyle name="Comma 2 3 5 3 3 3" xfId="50603" xr:uid="{592DCF75-2DB7-4D06-B839-E8DD093D69A8}"/>
    <cellStyle name="Comma 2 3 5 3 4" xfId="15183" xr:uid="{D5D9F069-C2E9-47A4-AEBD-6B57B5654DFF}"/>
    <cellStyle name="Comma 2 3 5 3 5" xfId="28873" xr:uid="{BABD5FDE-24D8-4975-982E-8566B63A08DC}"/>
    <cellStyle name="Comma 2 3 5 3 6" xfId="43757" xr:uid="{A6E6BAF6-AEA9-4038-A7A0-9FC7F79E4C18}"/>
    <cellStyle name="Comma 2 3 5 4" xfId="10047" xr:uid="{5F4F0B54-D2B7-4179-8334-ED3135311FDF}"/>
    <cellStyle name="Comma 2 3 5 4 2" xfId="23737" xr:uid="{722DA87F-66E0-48AF-966A-AE2F0552CE0F}"/>
    <cellStyle name="Comma 2 3 5 4 2 2" xfId="37429" xr:uid="{D5855A22-C34A-4088-B56C-B529C3795C97}"/>
    <cellStyle name="Comma 2 3 5 4 2 3" xfId="52313" xr:uid="{E25EEE67-1CEE-42A0-8192-F5F0D3AA9790}"/>
    <cellStyle name="Comma 2 3 5 4 3" xfId="16893" xr:uid="{7536EDE7-D0EB-4DAD-B9BB-FF3B341313D2}"/>
    <cellStyle name="Comma 2 3 5 4 4" xfId="30583" xr:uid="{827F9514-6228-4FB9-9451-5EED696E62A8}"/>
    <cellStyle name="Comma 2 3 5 4 5" xfId="45467" xr:uid="{D606A3E4-F784-44F1-8EC7-BA2592A6D0B2}"/>
    <cellStyle name="Comma 2 3 5 5" xfId="20315" xr:uid="{DDAE1B87-1479-4875-978B-D10A98345F2E}"/>
    <cellStyle name="Comma 2 3 5 5 2" xfId="34007" xr:uid="{8FEAFCE5-03D4-4345-9624-FEF05B5EB157}"/>
    <cellStyle name="Comma 2 3 5 5 3" xfId="48891" xr:uid="{4841449B-504D-43DF-B01D-298C863D2965}"/>
    <cellStyle name="Comma 2 3 5 6" xfId="13471" xr:uid="{54B34107-3841-4098-AA8C-2EC7C168D159}"/>
    <cellStyle name="Comma 2 3 5 7" xfId="27161" xr:uid="{37AF8233-9191-4AA7-9439-1772D454780A}"/>
    <cellStyle name="Comma 2 3 5 8" xfId="42045" xr:uid="{84281183-E9E0-4A0D-AD8D-5DCC6CFF40BC}"/>
    <cellStyle name="Comma 2 3 6" xfId="6625" xr:uid="{C7A3C33D-CE3E-49AE-985D-316333CDE294}"/>
    <cellStyle name="Comma 2 3 6 2" xfId="8339" xr:uid="{A2A0B24C-EE0E-4BEC-8558-6BF679971748}"/>
    <cellStyle name="Comma 2 3 6 2 2" xfId="11761" xr:uid="{B86A0F92-B894-47E3-8014-1FA1BB1183C2}"/>
    <cellStyle name="Comma 2 3 6 2 2 2" xfId="25451" xr:uid="{F207E35C-91EB-4383-A1F2-C76BC0CFAD1E}"/>
    <cellStyle name="Comma 2 3 6 2 2 2 2" xfId="39143" xr:uid="{439B81B0-DEC5-4839-BDDA-F2E0ECDA334E}"/>
    <cellStyle name="Comma 2 3 6 2 2 2 3" xfId="54027" xr:uid="{18A319FD-08DB-4440-BFB4-C39F83C73440}"/>
    <cellStyle name="Comma 2 3 6 2 2 3" xfId="18607" xr:uid="{A073F7AC-FCB9-415A-8158-BA1F84FF591F}"/>
    <cellStyle name="Comma 2 3 6 2 2 4" xfId="32297" xr:uid="{59F9B2E6-2819-481F-8C60-7A2238A3F2D0}"/>
    <cellStyle name="Comma 2 3 6 2 2 5" xfId="47181" xr:uid="{9D75BDE5-F046-4DF5-9EED-2C86A6941917}"/>
    <cellStyle name="Comma 2 3 6 2 3" xfId="22029" xr:uid="{22BF2E93-21B5-4468-846A-57ECB4D19763}"/>
    <cellStyle name="Comma 2 3 6 2 3 2" xfId="35721" xr:uid="{02707DB0-3BC3-40EB-BA94-E213CDC8DC28}"/>
    <cellStyle name="Comma 2 3 6 2 3 3" xfId="50605" xr:uid="{EB7585A5-C3B2-470D-B2D6-EAFAC9EA9715}"/>
    <cellStyle name="Comma 2 3 6 2 4" xfId="15185" xr:uid="{1B2D9BCF-0D49-4B7E-B9B0-C777CAE7F680}"/>
    <cellStyle name="Comma 2 3 6 2 5" xfId="28875" xr:uid="{E5B17A2C-39B8-4534-8D33-A13845A95732}"/>
    <cellStyle name="Comma 2 3 6 2 6" xfId="43759" xr:uid="{B20ADDBB-4179-4886-9BC8-2102B00FD226}"/>
    <cellStyle name="Comma 2 3 6 3" xfId="10049" xr:uid="{CF7FD938-5E23-416A-AE3A-2D886BCB7841}"/>
    <cellStyle name="Comma 2 3 6 3 2" xfId="23739" xr:uid="{6BFFAF9E-F62C-45D0-9E84-CE221E3BB7AC}"/>
    <cellStyle name="Comma 2 3 6 3 2 2" xfId="37431" xr:uid="{ABA8D148-EF03-4C1E-BDCC-D4015FAB3F61}"/>
    <cellStyle name="Comma 2 3 6 3 2 3" xfId="52315" xr:uid="{EA6EAD3E-0C4C-45FF-AFB3-404D540697CA}"/>
    <cellStyle name="Comma 2 3 6 3 3" xfId="16895" xr:uid="{5CB1D933-FCA0-4651-AB8F-50ED3EED9239}"/>
    <cellStyle name="Comma 2 3 6 3 4" xfId="30585" xr:uid="{EC070FAC-166A-4DA4-8AF2-4621094F530F}"/>
    <cellStyle name="Comma 2 3 6 3 5" xfId="45469" xr:uid="{F3107A10-C227-4592-A91A-1CBB3DE2E997}"/>
    <cellStyle name="Comma 2 3 6 4" xfId="20317" xr:uid="{E2459197-D03C-4CCA-BA52-6FFD3B5E5B81}"/>
    <cellStyle name="Comma 2 3 6 4 2" xfId="34009" xr:uid="{ED489D65-6029-4C72-9A32-1D2FFCE88062}"/>
    <cellStyle name="Comma 2 3 6 4 3" xfId="48893" xr:uid="{3E05C78E-8A0C-4497-BD64-548A9F81FCF2}"/>
    <cellStyle name="Comma 2 3 6 5" xfId="13473" xr:uid="{D5BC7E83-3BE0-4D2B-9A0C-EF425F1B5421}"/>
    <cellStyle name="Comma 2 3 6 6" xfId="27163" xr:uid="{9F2665A0-63E0-49E2-83AE-164A44F7A1DF}"/>
    <cellStyle name="Comma 2 3 6 7" xfId="42047" xr:uid="{C042A304-30EC-428D-B964-B0C8061F03EC}"/>
    <cellStyle name="Comma 2 3 7" xfId="6626" xr:uid="{3D5B9494-EF08-41CA-AE80-209A33CBC590}"/>
    <cellStyle name="Comma 2 3 7 2" xfId="8340" xr:uid="{C217CB68-057A-4CFD-AE07-B7E0D0E58E8F}"/>
    <cellStyle name="Comma 2 3 7 2 2" xfId="11762" xr:uid="{1FAA4EC0-9AFB-438A-8805-662AD2DBA399}"/>
    <cellStyle name="Comma 2 3 7 2 2 2" xfId="25452" xr:uid="{257B065E-8D93-4619-8B6F-E909CA0FC005}"/>
    <cellStyle name="Comma 2 3 7 2 2 2 2" xfId="39144" xr:uid="{4EF59ED2-F2BE-4143-A33E-1A286FC09AE9}"/>
    <cellStyle name="Comma 2 3 7 2 2 2 3" xfId="54028" xr:uid="{D3F61E7C-E713-43C7-A315-48DF127A8646}"/>
    <cellStyle name="Comma 2 3 7 2 2 3" xfId="18608" xr:uid="{9170B9EA-75EF-4C55-B14F-01C9FF9A065E}"/>
    <cellStyle name="Comma 2 3 7 2 2 4" xfId="32298" xr:uid="{8E1651AE-55C4-4F8E-A6A6-8497678B67D1}"/>
    <cellStyle name="Comma 2 3 7 2 2 5" xfId="47182" xr:uid="{7EB49F37-C1FE-413C-9CBC-C9B994BEE77B}"/>
    <cellStyle name="Comma 2 3 7 2 3" xfId="22030" xr:uid="{0A36D032-4AAC-4E0F-9F90-1CC3FEF60C9A}"/>
    <cellStyle name="Comma 2 3 7 2 3 2" xfId="35722" xr:uid="{744D012B-FF6E-4E71-89CA-17F71536CFBC}"/>
    <cellStyle name="Comma 2 3 7 2 3 3" xfId="50606" xr:uid="{D0F2F038-B03A-41B9-B7D5-B70C1A014DD6}"/>
    <cellStyle name="Comma 2 3 7 2 4" xfId="15186" xr:uid="{901076E4-0472-4290-957A-EF398D766AF0}"/>
    <cellStyle name="Comma 2 3 7 2 5" xfId="28876" xr:uid="{285F67FD-05EC-4E62-B7B4-56DB5DAB71EA}"/>
    <cellStyle name="Comma 2 3 7 2 6" xfId="43760" xr:uid="{0366496E-1E75-42E2-9632-4B406A9D6037}"/>
    <cellStyle name="Comma 2 3 7 3" xfId="10050" xr:uid="{F1AC3E93-1CA1-42F1-8289-7356DEA61DE2}"/>
    <cellStyle name="Comma 2 3 7 3 2" xfId="23740" xr:uid="{4DF1DFB3-5BBA-4BCD-8F9F-DB6693DB4434}"/>
    <cellStyle name="Comma 2 3 7 3 2 2" xfId="37432" xr:uid="{52E6E125-F56A-4F55-A257-3EA60E85F18C}"/>
    <cellStyle name="Comma 2 3 7 3 2 3" xfId="52316" xr:uid="{DBDD27E9-7868-479E-9C2D-52295A1CD044}"/>
    <cellStyle name="Comma 2 3 7 3 3" xfId="16896" xr:uid="{3C642250-2431-4E8D-924A-6794BE762DCC}"/>
    <cellStyle name="Comma 2 3 7 3 4" xfId="30586" xr:uid="{27DB5961-17B5-481E-BCE4-6C46B8EC825A}"/>
    <cellStyle name="Comma 2 3 7 3 5" xfId="45470" xr:uid="{CFA38BAD-6C34-4BA4-8BE7-5B04D17E02A1}"/>
    <cellStyle name="Comma 2 3 7 4" xfId="20318" xr:uid="{FA049DDA-C813-4789-86C3-C858BD7576AD}"/>
    <cellStyle name="Comma 2 3 7 4 2" xfId="34010" xr:uid="{D518E81C-988B-4A12-AD4A-DFA25928A34D}"/>
    <cellStyle name="Comma 2 3 7 4 3" xfId="48894" xr:uid="{05B3C013-DD41-4B0D-873F-7244465AC5F9}"/>
    <cellStyle name="Comma 2 3 7 5" xfId="13474" xr:uid="{0FC0A5B2-47C1-402E-A572-C82F21E97D03}"/>
    <cellStyle name="Comma 2 3 7 6" xfId="27164" xr:uid="{CE2DB3C8-5474-4DA9-B20C-3E56F4DD9049}"/>
    <cellStyle name="Comma 2 3 7 7" xfId="42048" xr:uid="{9B81BA98-9866-42BC-8897-CADC77D7366A}"/>
    <cellStyle name="Comma 2 3 8" xfId="8311" xr:uid="{7DAA0211-32B4-4D28-8D71-D66DB65D381E}"/>
    <cellStyle name="Comma 2 3 8 2" xfId="11733" xr:uid="{B3C3F660-5BD0-4C42-ACB7-D8809FCFC407}"/>
    <cellStyle name="Comma 2 3 8 2 2" xfId="25423" xr:uid="{9C6DE88D-2642-4049-ADAE-ECBCE43968EA}"/>
    <cellStyle name="Comma 2 3 8 2 2 2" xfId="39115" xr:uid="{D2F78EC5-DD00-4DDB-BFCF-2514C445CA12}"/>
    <cellStyle name="Comma 2 3 8 2 2 3" xfId="53999" xr:uid="{C42CFB13-3030-4965-BF37-577B0E572C3F}"/>
    <cellStyle name="Comma 2 3 8 2 3" xfId="18579" xr:uid="{80632232-7EAB-4F5E-8731-DCCE454E477F}"/>
    <cellStyle name="Comma 2 3 8 2 4" xfId="32269" xr:uid="{63AFDBF5-CA77-4094-B3DB-0C0352F9365B}"/>
    <cellStyle name="Comma 2 3 8 2 5" xfId="47153" xr:uid="{F958FC17-192F-451A-9A58-F3322CC92246}"/>
    <cellStyle name="Comma 2 3 8 3" xfId="22001" xr:uid="{3DF30C0E-79A4-41C0-B3ED-4CEA8D008B53}"/>
    <cellStyle name="Comma 2 3 8 3 2" xfId="35693" xr:uid="{52D9ECC8-91FD-41C2-9981-0B93E7C6E14E}"/>
    <cellStyle name="Comma 2 3 8 3 3" xfId="50577" xr:uid="{600B22CB-E8CF-47E5-9E5A-589B6082E2BB}"/>
    <cellStyle name="Comma 2 3 8 4" xfId="15157" xr:uid="{64DC2D0B-55CA-4AEF-9C12-96C56BE3E41B}"/>
    <cellStyle name="Comma 2 3 8 5" xfId="28847" xr:uid="{65D032C6-1D81-4A00-BED9-8CBED35B57EC}"/>
    <cellStyle name="Comma 2 3 8 6" xfId="43731" xr:uid="{2E92DF07-8301-4286-9BD4-3CCF33CBB084}"/>
    <cellStyle name="Comma 2 3 9" xfId="10021" xr:uid="{37F2AC9F-111A-463E-A8FF-4F372BD28936}"/>
    <cellStyle name="Comma 2 3 9 2" xfId="23711" xr:uid="{95F54DCD-BFC0-406D-AFF1-7F739008EC0A}"/>
    <cellStyle name="Comma 2 3 9 2 2" xfId="37403" xr:uid="{58834D16-E409-4C06-B7D5-52D3DD787E62}"/>
    <cellStyle name="Comma 2 3 9 2 3" xfId="52287" xr:uid="{7E7E6D30-9EA5-4CA2-88A6-8F2573188D7B}"/>
    <cellStyle name="Comma 2 3 9 3" xfId="16867" xr:uid="{02F1803C-AEC0-4E38-A424-44D220303E64}"/>
    <cellStyle name="Comma 2 3 9 4" xfId="30557" xr:uid="{610A0984-CCAC-4E60-9D70-1E188078BC22}"/>
    <cellStyle name="Comma 2 3 9 5" xfId="45441" xr:uid="{1B94B9CB-03EF-4049-B4B3-C5393F03B47D}"/>
    <cellStyle name="Comma 2 4" xfId="6627" xr:uid="{5059D754-12F3-47CF-A9E8-3B345E90984B}"/>
    <cellStyle name="Comma 2 4 10" xfId="13475" xr:uid="{2B8EC261-D0C7-402B-BFF1-B020D262CE74}"/>
    <cellStyle name="Comma 2 4 11" xfId="27165" xr:uid="{DDC62191-8697-4E98-8723-6C547F21BA2A}"/>
    <cellStyle name="Comma 2 4 12" xfId="42049" xr:uid="{26B2F984-1ABC-4823-896D-CC7F10834AD7}"/>
    <cellStyle name="Comma 2 4 2" xfId="6628" xr:uid="{8FCF017E-7121-464F-9C0F-E7F976C93CDF}"/>
    <cellStyle name="Comma 2 4 2 10" xfId="42050" xr:uid="{89DFD932-39D5-419A-BE5C-381F9F236334}"/>
    <cellStyle name="Comma 2 4 2 2" xfId="6629" xr:uid="{51FE6EB0-B535-484D-8D67-C289CB15ADC8}"/>
    <cellStyle name="Comma 2 4 2 2 2" xfId="6630" xr:uid="{38DC2304-E2D1-499F-9586-5F39B5D510D8}"/>
    <cellStyle name="Comma 2 4 2 2 2 2" xfId="8344" xr:uid="{6072B704-B1E8-423D-9F71-E60C8A148069}"/>
    <cellStyle name="Comma 2 4 2 2 2 2 2" xfId="11766" xr:uid="{0119F7B8-4CC5-4EEC-A329-A68B755A27A2}"/>
    <cellStyle name="Comma 2 4 2 2 2 2 2 2" xfId="25456" xr:uid="{77DD8109-FAB0-4EDE-8CB6-AE4B4A34DB25}"/>
    <cellStyle name="Comma 2 4 2 2 2 2 2 2 2" xfId="39148" xr:uid="{E8FE8756-FB59-4454-92E5-D324E0AD91FE}"/>
    <cellStyle name="Comma 2 4 2 2 2 2 2 2 3" xfId="54032" xr:uid="{042BE09E-D033-4482-B7B3-BC3CE162834F}"/>
    <cellStyle name="Comma 2 4 2 2 2 2 2 3" xfId="18612" xr:uid="{A85E9EDC-4664-40FA-9711-874073970E3C}"/>
    <cellStyle name="Comma 2 4 2 2 2 2 2 4" xfId="32302" xr:uid="{4AB0DDA3-78BD-4A7E-9234-515298BF0E28}"/>
    <cellStyle name="Comma 2 4 2 2 2 2 2 5" xfId="47186" xr:uid="{9FAACA47-3B7F-4F0B-90D7-2AC797551531}"/>
    <cellStyle name="Comma 2 4 2 2 2 2 3" xfId="22034" xr:uid="{C4BE549C-4AF4-4357-87D0-EF4FE2130AB7}"/>
    <cellStyle name="Comma 2 4 2 2 2 2 3 2" xfId="35726" xr:uid="{65E3B9B8-B90D-40FD-8C47-155E1615C665}"/>
    <cellStyle name="Comma 2 4 2 2 2 2 3 3" xfId="50610" xr:uid="{5368438F-31EE-4AAF-9F4A-32E950B3F1D1}"/>
    <cellStyle name="Comma 2 4 2 2 2 2 4" xfId="15190" xr:uid="{A111E9DE-0EB4-465C-8655-283DEA33319F}"/>
    <cellStyle name="Comma 2 4 2 2 2 2 5" xfId="28880" xr:uid="{1538F39D-5E4B-4C66-B231-07BCA9A2E9CF}"/>
    <cellStyle name="Comma 2 4 2 2 2 2 6" xfId="43764" xr:uid="{E16638BE-0AFA-473D-AE04-95F18ABCABA5}"/>
    <cellStyle name="Comma 2 4 2 2 2 3" xfId="10054" xr:uid="{6F7EF525-4706-4F20-A823-431D4E597352}"/>
    <cellStyle name="Comma 2 4 2 2 2 3 2" xfId="23744" xr:uid="{A65324E4-8287-4159-ACB2-92D3174BDE1C}"/>
    <cellStyle name="Comma 2 4 2 2 2 3 2 2" xfId="37436" xr:uid="{04E73825-E4AF-4A08-86E3-2D34FFD3B642}"/>
    <cellStyle name="Comma 2 4 2 2 2 3 2 3" xfId="52320" xr:uid="{B5B40AC1-838D-4933-A8CF-D878C63D6D48}"/>
    <cellStyle name="Comma 2 4 2 2 2 3 3" xfId="16900" xr:uid="{C0D6DF76-3DEA-4FC4-853D-EE9FC1467BF1}"/>
    <cellStyle name="Comma 2 4 2 2 2 3 4" xfId="30590" xr:uid="{3D0AA34F-FFF4-4415-8D6C-BE96C88495B1}"/>
    <cellStyle name="Comma 2 4 2 2 2 3 5" xfId="45474" xr:uid="{2D074BB9-BD5E-47A7-A4C0-D7DC4FD1B740}"/>
    <cellStyle name="Comma 2 4 2 2 2 4" xfId="20322" xr:uid="{48486DA0-1EC5-4AAC-A14C-BD7F302EABFB}"/>
    <cellStyle name="Comma 2 4 2 2 2 4 2" xfId="34014" xr:uid="{160F631C-DF46-4147-8434-6FB0B9AA7039}"/>
    <cellStyle name="Comma 2 4 2 2 2 4 3" xfId="48898" xr:uid="{C506F691-B11A-4DB4-A695-2372D9145266}"/>
    <cellStyle name="Comma 2 4 2 2 2 5" xfId="13478" xr:uid="{D968E096-A124-4811-B91E-2937578F695F}"/>
    <cellStyle name="Comma 2 4 2 2 2 6" xfId="27168" xr:uid="{2D535683-AE72-4D0E-8152-799FB5A3FD47}"/>
    <cellStyle name="Comma 2 4 2 2 2 7" xfId="42052" xr:uid="{7A8D1235-521F-4304-B520-655F10FB8667}"/>
    <cellStyle name="Comma 2 4 2 2 3" xfId="8343" xr:uid="{7BBCF932-8565-40CA-8F3D-12146973D5B0}"/>
    <cellStyle name="Comma 2 4 2 2 3 2" xfId="11765" xr:uid="{90C5A444-7FA6-4C08-B052-BEE36C722561}"/>
    <cellStyle name="Comma 2 4 2 2 3 2 2" xfId="25455" xr:uid="{259779EA-A172-47F5-AE45-40C763327C8B}"/>
    <cellStyle name="Comma 2 4 2 2 3 2 2 2" xfId="39147" xr:uid="{C0E0C5C2-F950-4539-9CE0-F0220A2446F4}"/>
    <cellStyle name="Comma 2 4 2 2 3 2 2 3" xfId="54031" xr:uid="{7CB95F53-7EAE-4A47-AB61-0AB67ECD496E}"/>
    <cellStyle name="Comma 2 4 2 2 3 2 3" xfId="18611" xr:uid="{7D46188C-A112-4D14-814D-72A46F26EE28}"/>
    <cellStyle name="Comma 2 4 2 2 3 2 4" xfId="32301" xr:uid="{C05678C6-B2EA-46F5-9B9A-572677228E13}"/>
    <cellStyle name="Comma 2 4 2 2 3 2 5" xfId="47185" xr:uid="{C81D825D-053E-4876-A67D-D204930000B8}"/>
    <cellStyle name="Comma 2 4 2 2 3 3" xfId="22033" xr:uid="{77973689-2A5E-435A-8D9E-AB3FB81ABA8E}"/>
    <cellStyle name="Comma 2 4 2 2 3 3 2" xfId="35725" xr:uid="{3AA65813-BDC6-478F-9D67-135715F92ECE}"/>
    <cellStyle name="Comma 2 4 2 2 3 3 3" xfId="50609" xr:uid="{11899334-0791-442E-92B6-1922E96DDD27}"/>
    <cellStyle name="Comma 2 4 2 2 3 4" xfId="15189" xr:uid="{9BB83DD4-384A-4F53-A4C5-9797EFBCD17B}"/>
    <cellStyle name="Comma 2 4 2 2 3 5" xfId="28879" xr:uid="{D7AB9A75-A80C-4502-AF26-5D36678710FF}"/>
    <cellStyle name="Comma 2 4 2 2 3 6" xfId="43763" xr:uid="{A6C4F086-2F6B-484C-A03B-4231A2400A3C}"/>
    <cellStyle name="Comma 2 4 2 2 4" xfId="10053" xr:uid="{8ABB459A-8719-4730-9C86-B4BEFB73EB81}"/>
    <cellStyle name="Comma 2 4 2 2 4 2" xfId="23743" xr:uid="{A6F6A8B6-262D-4C62-B65C-2383D3AFC65C}"/>
    <cellStyle name="Comma 2 4 2 2 4 2 2" xfId="37435" xr:uid="{C8E23903-6F56-44A3-82EA-A999FC592CB2}"/>
    <cellStyle name="Comma 2 4 2 2 4 2 3" xfId="52319" xr:uid="{125E523E-2706-4AAE-8EFE-490A91CE9412}"/>
    <cellStyle name="Comma 2 4 2 2 4 3" xfId="16899" xr:uid="{5603196A-B81D-48ED-8843-50B1621CD3CF}"/>
    <cellStyle name="Comma 2 4 2 2 4 4" xfId="30589" xr:uid="{8BF554C9-060B-4225-8FB2-1B1E6025CD2E}"/>
    <cellStyle name="Comma 2 4 2 2 4 5" xfId="45473" xr:uid="{649E980F-AC9D-4E1D-A90A-B5FFD9A101F9}"/>
    <cellStyle name="Comma 2 4 2 2 5" xfId="20321" xr:uid="{FDFCF063-1585-474F-B5C4-3578A873765D}"/>
    <cellStyle name="Comma 2 4 2 2 5 2" xfId="34013" xr:uid="{019FEEE9-2A49-4B94-B392-3D9FD26360E6}"/>
    <cellStyle name="Comma 2 4 2 2 5 3" xfId="48897" xr:uid="{5CB04FAA-ECBA-4FC3-AF9B-B23879D84087}"/>
    <cellStyle name="Comma 2 4 2 2 6" xfId="13477" xr:uid="{04E2AB27-7D5F-4062-8B02-D661A4C3CED3}"/>
    <cellStyle name="Comma 2 4 2 2 7" xfId="27167" xr:uid="{D37ADA37-D1C0-4DC4-A06B-B85C63395DA6}"/>
    <cellStyle name="Comma 2 4 2 2 8" xfId="42051" xr:uid="{87CB3E97-765B-43ED-849F-212D9CD863E5}"/>
    <cellStyle name="Comma 2 4 2 3" xfId="6631" xr:uid="{920DDBB3-C855-4246-B89F-9686F2914E33}"/>
    <cellStyle name="Comma 2 4 2 3 2" xfId="8345" xr:uid="{05EE837A-A684-4D69-AD94-A85598C7BF72}"/>
    <cellStyle name="Comma 2 4 2 3 2 2" xfId="11767" xr:uid="{D4A22394-0809-4468-9308-A70B0BC81515}"/>
    <cellStyle name="Comma 2 4 2 3 2 2 2" xfId="25457" xr:uid="{566908F3-5136-4BE5-A2F8-031A0FAE3055}"/>
    <cellStyle name="Comma 2 4 2 3 2 2 2 2" xfId="39149" xr:uid="{795E05FC-B234-4C16-BD67-C08ED93740D8}"/>
    <cellStyle name="Comma 2 4 2 3 2 2 2 3" xfId="54033" xr:uid="{8C7F56FD-0F0B-4A26-8B5F-E84B81B1BAD4}"/>
    <cellStyle name="Comma 2 4 2 3 2 2 3" xfId="18613" xr:uid="{89618103-367D-48CE-8D10-C7220110256D}"/>
    <cellStyle name="Comma 2 4 2 3 2 2 4" xfId="32303" xr:uid="{AEB13858-AC1D-4F93-9379-4D53AAD5CC09}"/>
    <cellStyle name="Comma 2 4 2 3 2 2 5" xfId="47187" xr:uid="{9FFA7B38-2566-4DCE-8FD2-4C57F550B835}"/>
    <cellStyle name="Comma 2 4 2 3 2 3" xfId="22035" xr:uid="{860AEA5C-95CD-4912-9B07-F463AD341DC8}"/>
    <cellStyle name="Comma 2 4 2 3 2 3 2" xfId="35727" xr:uid="{648F877D-F3D8-451F-9E4C-D2F859C82D74}"/>
    <cellStyle name="Comma 2 4 2 3 2 3 3" xfId="50611" xr:uid="{3BD12EB2-25EB-4F1A-BC09-A3F096F07A8E}"/>
    <cellStyle name="Comma 2 4 2 3 2 4" xfId="15191" xr:uid="{38602CA6-61BF-4AD1-94CE-09152CCED468}"/>
    <cellStyle name="Comma 2 4 2 3 2 5" xfId="28881" xr:uid="{3400B91B-2020-404F-9BDF-0A1F9C7229B3}"/>
    <cellStyle name="Comma 2 4 2 3 2 6" xfId="43765" xr:uid="{578050C2-AD02-49D0-A6C6-9BCCEE226213}"/>
    <cellStyle name="Comma 2 4 2 3 3" xfId="10055" xr:uid="{23491D05-4C5C-4621-B4A8-A38D79D1627E}"/>
    <cellStyle name="Comma 2 4 2 3 3 2" xfId="23745" xr:uid="{2979CB09-7677-48A4-A83F-010B441D5B2E}"/>
    <cellStyle name="Comma 2 4 2 3 3 2 2" xfId="37437" xr:uid="{2B70DEF9-C058-4622-A955-66DA1B68FAE7}"/>
    <cellStyle name="Comma 2 4 2 3 3 2 3" xfId="52321" xr:uid="{4953CE77-9E51-42D4-9F14-070C0789E939}"/>
    <cellStyle name="Comma 2 4 2 3 3 3" xfId="16901" xr:uid="{0E2F7EA4-93D3-4F5E-B32E-A5234D61FFBA}"/>
    <cellStyle name="Comma 2 4 2 3 3 4" xfId="30591" xr:uid="{0438553F-DC75-49EB-BAA5-2B3D1FD91CDB}"/>
    <cellStyle name="Comma 2 4 2 3 3 5" xfId="45475" xr:uid="{3B71A4B5-E7C0-4E21-9168-8FED047F74FD}"/>
    <cellStyle name="Comma 2 4 2 3 4" xfId="20323" xr:uid="{D4829166-0917-49CC-8953-1325FC0BC78C}"/>
    <cellStyle name="Comma 2 4 2 3 4 2" xfId="34015" xr:uid="{25FC0945-A550-434E-AA43-5404E616EE6D}"/>
    <cellStyle name="Comma 2 4 2 3 4 3" xfId="48899" xr:uid="{F5BE9EB6-6171-4E5E-B7BE-60DA571096E3}"/>
    <cellStyle name="Comma 2 4 2 3 5" xfId="13479" xr:uid="{0CB8233F-409E-4609-BF50-F3B64EBAF84D}"/>
    <cellStyle name="Comma 2 4 2 3 6" xfId="27169" xr:uid="{EEA45589-5924-4054-8F27-6B7FBA5722C6}"/>
    <cellStyle name="Comma 2 4 2 3 7" xfId="42053" xr:uid="{02F55418-5283-4E78-B68F-130B41247ACB}"/>
    <cellStyle name="Comma 2 4 2 4" xfId="6632" xr:uid="{CC6C59F7-C6D7-407C-A0EE-ED4C654C1C0E}"/>
    <cellStyle name="Comma 2 4 2 4 2" xfId="8346" xr:uid="{061BBA26-B43E-425F-958D-4DB1D63A681A}"/>
    <cellStyle name="Comma 2 4 2 4 2 2" xfId="11768" xr:uid="{55A70CB4-DBE1-427E-8D1E-2110B321F186}"/>
    <cellStyle name="Comma 2 4 2 4 2 2 2" xfId="25458" xr:uid="{2E459D2E-9F82-4092-BA09-8E80FF3F85ED}"/>
    <cellStyle name="Comma 2 4 2 4 2 2 2 2" xfId="39150" xr:uid="{95B65A1D-313D-435F-B244-4D9448744852}"/>
    <cellStyle name="Comma 2 4 2 4 2 2 2 3" xfId="54034" xr:uid="{2E5568FD-1A47-47F1-ABAF-A9EDC442F3F9}"/>
    <cellStyle name="Comma 2 4 2 4 2 2 3" xfId="18614" xr:uid="{0D19C099-7776-442E-BFB0-F29AA2620618}"/>
    <cellStyle name="Comma 2 4 2 4 2 2 4" xfId="32304" xr:uid="{F8A035F7-BF8D-4B05-A32D-0A418699B0DE}"/>
    <cellStyle name="Comma 2 4 2 4 2 2 5" xfId="47188" xr:uid="{39BAC692-BFC2-4403-9A21-F84B604663AE}"/>
    <cellStyle name="Comma 2 4 2 4 2 3" xfId="22036" xr:uid="{2110D420-90FD-46FA-AC7E-320794619556}"/>
    <cellStyle name="Comma 2 4 2 4 2 3 2" xfId="35728" xr:uid="{9318B0B1-3F8C-42DE-A790-1412895246C4}"/>
    <cellStyle name="Comma 2 4 2 4 2 3 3" xfId="50612" xr:uid="{11A2EFF6-C2BC-4419-9D8D-27546196E46A}"/>
    <cellStyle name="Comma 2 4 2 4 2 4" xfId="15192" xr:uid="{53C28FB1-7AAE-4CB6-ABA3-18A571866638}"/>
    <cellStyle name="Comma 2 4 2 4 2 5" xfId="28882" xr:uid="{F31BC8C2-470F-4103-98E7-F17171211C19}"/>
    <cellStyle name="Comma 2 4 2 4 2 6" xfId="43766" xr:uid="{99A044E6-3516-4422-A0A0-D1AE0C8F3F8E}"/>
    <cellStyle name="Comma 2 4 2 4 3" xfId="10056" xr:uid="{1C18ADC6-8AF1-4592-B94E-CE11FC67BF8D}"/>
    <cellStyle name="Comma 2 4 2 4 3 2" xfId="23746" xr:uid="{DBB862CA-5162-4ED7-AF45-B287E8BE91CE}"/>
    <cellStyle name="Comma 2 4 2 4 3 2 2" xfId="37438" xr:uid="{61DA8266-F35F-495B-AC23-3070B30A995D}"/>
    <cellStyle name="Comma 2 4 2 4 3 2 3" xfId="52322" xr:uid="{F024B682-292C-42D0-B2DE-AA1DAEE38356}"/>
    <cellStyle name="Comma 2 4 2 4 3 3" xfId="16902" xr:uid="{5BFA418D-DB4F-4A60-9B6F-6798FE92B598}"/>
    <cellStyle name="Comma 2 4 2 4 3 4" xfId="30592" xr:uid="{6A73A494-A85B-4477-8179-7ADD899C3987}"/>
    <cellStyle name="Comma 2 4 2 4 3 5" xfId="45476" xr:uid="{0ABA27C7-FFA5-4B6F-874D-069391727BE3}"/>
    <cellStyle name="Comma 2 4 2 4 4" xfId="20324" xr:uid="{AF1367F4-1597-4655-8CE1-191F3FAD46F7}"/>
    <cellStyle name="Comma 2 4 2 4 4 2" xfId="34016" xr:uid="{1E6B008D-9279-4CCE-9FF0-069B14144E96}"/>
    <cellStyle name="Comma 2 4 2 4 4 3" xfId="48900" xr:uid="{A5CC446D-AE8E-4871-A1DF-A2626D80336A}"/>
    <cellStyle name="Comma 2 4 2 4 5" xfId="13480" xr:uid="{4E4FBE47-3800-4848-8BEE-AFCE9AEE4BCB}"/>
    <cellStyle name="Comma 2 4 2 4 6" xfId="27170" xr:uid="{1074CA06-4E42-4065-848E-34382A74D92B}"/>
    <cellStyle name="Comma 2 4 2 4 7" xfId="42054" xr:uid="{48FC7068-D4BC-4575-B389-6F66CE07272F}"/>
    <cellStyle name="Comma 2 4 2 5" xfId="8342" xr:uid="{0830C089-4C58-4A93-81E4-F589143A7DA4}"/>
    <cellStyle name="Comma 2 4 2 5 2" xfId="11764" xr:uid="{84525810-4387-4341-9E80-F90E56F741EC}"/>
    <cellStyle name="Comma 2 4 2 5 2 2" xfId="25454" xr:uid="{BA269BF3-3941-439F-9932-33EE6CC744E3}"/>
    <cellStyle name="Comma 2 4 2 5 2 2 2" xfId="39146" xr:uid="{ECF3C651-53F6-4584-8B0F-CC2B6F92A76D}"/>
    <cellStyle name="Comma 2 4 2 5 2 2 3" xfId="54030" xr:uid="{03146D38-D51B-4F9F-BA75-FF60BB5C66F4}"/>
    <cellStyle name="Comma 2 4 2 5 2 3" xfId="18610" xr:uid="{4B7C7AB7-6AB1-4C4F-B0B6-AEC650DC9F1F}"/>
    <cellStyle name="Comma 2 4 2 5 2 4" xfId="32300" xr:uid="{D576C5A2-3739-4745-9DC6-6E95D9CDA240}"/>
    <cellStyle name="Comma 2 4 2 5 2 5" xfId="47184" xr:uid="{4B82E457-216C-47E5-AEFF-964C7C36EE6F}"/>
    <cellStyle name="Comma 2 4 2 5 3" xfId="22032" xr:uid="{F59C4AE1-133C-44BD-94DC-7D04021FF9F0}"/>
    <cellStyle name="Comma 2 4 2 5 3 2" xfId="35724" xr:uid="{D9AD6357-E057-4022-AC14-96EF8A01D894}"/>
    <cellStyle name="Comma 2 4 2 5 3 3" xfId="50608" xr:uid="{E756122D-A039-4E91-A65E-EDE37A41A1CA}"/>
    <cellStyle name="Comma 2 4 2 5 4" xfId="15188" xr:uid="{0C9F1231-0A43-4A3D-A74E-91CF97FAA4F0}"/>
    <cellStyle name="Comma 2 4 2 5 5" xfId="28878" xr:uid="{F214D694-1F58-494B-A886-99B05F3FF037}"/>
    <cellStyle name="Comma 2 4 2 5 6" xfId="43762" xr:uid="{D35784A2-0D89-4213-9E80-D332D15330BE}"/>
    <cellStyle name="Comma 2 4 2 6" xfId="10052" xr:uid="{C5E5A393-B0BF-4A78-9949-35B00C83EF6E}"/>
    <cellStyle name="Comma 2 4 2 6 2" xfId="23742" xr:uid="{426A624C-46EA-498F-AD48-7D90749AEEED}"/>
    <cellStyle name="Comma 2 4 2 6 2 2" xfId="37434" xr:uid="{52F2EB4C-650C-4499-A3AF-91BFC00C0960}"/>
    <cellStyle name="Comma 2 4 2 6 2 3" xfId="52318" xr:uid="{7FC495E1-D14C-4B65-900F-8C5FDCEBE1EB}"/>
    <cellStyle name="Comma 2 4 2 6 3" xfId="16898" xr:uid="{F16F8349-F045-4FE7-864C-693A638BDF98}"/>
    <cellStyle name="Comma 2 4 2 6 4" xfId="30588" xr:uid="{34579847-7383-4619-AD3F-26F7FE126A6E}"/>
    <cellStyle name="Comma 2 4 2 6 5" xfId="45472" xr:uid="{605E41EE-1988-4153-8C05-1DA8D55E1C82}"/>
    <cellStyle name="Comma 2 4 2 7" xfId="20320" xr:uid="{5E7EE686-DB3C-48E0-A0E8-60D39BDEB98B}"/>
    <cellStyle name="Comma 2 4 2 7 2" xfId="34012" xr:uid="{EF9DE9CB-DCA6-4668-B712-6EFA85009991}"/>
    <cellStyle name="Comma 2 4 2 7 3" xfId="48896" xr:uid="{654D6646-7532-4C9F-8AA6-5563086429DC}"/>
    <cellStyle name="Comma 2 4 2 8" xfId="13476" xr:uid="{9E838D8E-9AEC-452B-880C-B88ED0CE4E9B}"/>
    <cellStyle name="Comma 2 4 2 9" xfId="27166" xr:uid="{C857C601-1F60-4223-BC0E-5B07BB06A6FC}"/>
    <cellStyle name="Comma 2 4 3" xfId="6633" xr:uid="{A4F9E34B-D433-4554-AFC7-7F15E7748C27}"/>
    <cellStyle name="Comma 2 4 3 10" xfId="42055" xr:uid="{4D3C27FB-6907-42AA-993E-98CAB652A908}"/>
    <cellStyle name="Comma 2 4 3 2" xfId="6634" xr:uid="{F157037D-DF06-4DE7-AE5C-BEC2C75E8C20}"/>
    <cellStyle name="Comma 2 4 3 2 2" xfId="6635" xr:uid="{0A4C9A8D-6E14-4E28-88E1-1CFDB8C424DC}"/>
    <cellStyle name="Comma 2 4 3 2 2 2" xfId="8349" xr:uid="{6936B676-604C-4749-9525-BA4AB19E331C}"/>
    <cellStyle name="Comma 2 4 3 2 2 2 2" xfId="11771" xr:uid="{60091019-CEA8-4B30-9EB4-C853C6F64930}"/>
    <cellStyle name="Comma 2 4 3 2 2 2 2 2" xfId="25461" xr:uid="{13355D55-31CE-404F-AA45-7D961A903325}"/>
    <cellStyle name="Comma 2 4 3 2 2 2 2 2 2" xfId="39153" xr:uid="{B474F555-73A1-4ED6-9B72-1EC937CBDA77}"/>
    <cellStyle name="Comma 2 4 3 2 2 2 2 2 3" xfId="54037" xr:uid="{79519D31-B72A-4581-A0A6-1A93A9BB1893}"/>
    <cellStyle name="Comma 2 4 3 2 2 2 2 3" xfId="18617" xr:uid="{3BB93D36-67B4-48C2-82EB-4279AB89833E}"/>
    <cellStyle name="Comma 2 4 3 2 2 2 2 4" xfId="32307" xr:uid="{31D6995E-9EF7-4FBA-BD41-396593A5FDBF}"/>
    <cellStyle name="Comma 2 4 3 2 2 2 2 5" xfId="47191" xr:uid="{63721BFB-3D5A-4065-A8A7-276493491883}"/>
    <cellStyle name="Comma 2 4 3 2 2 2 3" xfId="22039" xr:uid="{2914DE9B-B81A-46F1-93E3-F7C0FAB483CF}"/>
    <cellStyle name="Comma 2 4 3 2 2 2 3 2" xfId="35731" xr:uid="{5695614F-4A64-4DD7-AAE3-ACF9188A4A96}"/>
    <cellStyle name="Comma 2 4 3 2 2 2 3 3" xfId="50615" xr:uid="{57F72E64-5FD2-47C0-84E4-24A44D87CDE9}"/>
    <cellStyle name="Comma 2 4 3 2 2 2 4" xfId="15195" xr:uid="{7E114146-7069-44E1-A21B-8D0B5960E58E}"/>
    <cellStyle name="Comma 2 4 3 2 2 2 5" xfId="28885" xr:uid="{094DE5EA-3FE0-486C-826B-54370B71DF5F}"/>
    <cellStyle name="Comma 2 4 3 2 2 2 6" xfId="43769" xr:uid="{F6CA0464-9413-4DD1-9616-1BEA7F1354D7}"/>
    <cellStyle name="Comma 2 4 3 2 2 3" xfId="10059" xr:uid="{BC54CB62-3606-49C7-9F0F-17098281CD1E}"/>
    <cellStyle name="Comma 2 4 3 2 2 3 2" xfId="23749" xr:uid="{04C7F4CE-384B-4D45-AC50-050BE20674D6}"/>
    <cellStyle name="Comma 2 4 3 2 2 3 2 2" xfId="37441" xr:uid="{DD852CB0-D6C9-4578-AAE5-54C11DDA9AF4}"/>
    <cellStyle name="Comma 2 4 3 2 2 3 2 3" xfId="52325" xr:uid="{041F1330-C719-4F59-8C2C-FB41F3C69239}"/>
    <cellStyle name="Comma 2 4 3 2 2 3 3" xfId="16905" xr:uid="{DD5D67E5-2AE1-45F0-9CDD-601961E2C683}"/>
    <cellStyle name="Comma 2 4 3 2 2 3 4" xfId="30595" xr:uid="{8A206BDF-C89D-4177-A09E-08965D154F5E}"/>
    <cellStyle name="Comma 2 4 3 2 2 3 5" xfId="45479" xr:uid="{4AFAF04D-85C0-49B9-9590-5ECD9ACEE10F}"/>
    <cellStyle name="Comma 2 4 3 2 2 4" xfId="20327" xr:uid="{73597C21-750C-469F-A173-D3DE021412A9}"/>
    <cellStyle name="Comma 2 4 3 2 2 4 2" xfId="34019" xr:uid="{98BC6DA4-E4F6-4A08-8B36-7831BCD8019D}"/>
    <cellStyle name="Comma 2 4 3 2 2 4 3" xfId="48903" xr:uid="{939DCB18-2A44-4331-8EE3-96D09DEA437D}"/>
    <cellStyle name="Comma 2 4 3 2 2 5" xfId="13483" xr:uid="{7B69F235-E17C-4FEF-AADD-FFEE8414ADF3}"/>
    <cellStyle name="Comma 2 4 3 2 2 6" xfId="27173" xr:uid="{8C3D3081-A0D0-4247-9293-5BCA2A31A520}"/>
    <cellStyle name="Comma 2 4 3 2 2 7" xfId="42057" xr:uid="{719D70DB-70C1-4784-8591-5941C6625F5B}"/>
    <cellStyle name="Comma 2 4 3 2 3" xfId="8348" xr:uid="{4322BE95-3D70-4F40-8CC6-A762118735CF}"/>
    <cellStyle name="Comma 2 4 3 2 3 2" xfId="11770" xr:uid="{C0100863-34E9-441A-AEDE-3103201ECF38}"/>
    <cellStyle name="Comma 2 4 3 2 3 2 2" xfId="25460" xr:uid="{F8FD0B8C-3581-43E5-BD98-31E707C82957}"/>
    <cellStyle name="Comma 2 4 3 2 3 2 2 2" xfId="39152" xr:uid="{5103FD07-65DB-471B-8380-8C75089A510F}"/>
    <cellStyle name="Comma 2 4 3 2 3 2 2 3" xfId="54036" xr:uid="{FF9B259B-97BB-45AD-B51D-6B6B06700857}"/>
    <cellStyle name="Comma 2 4 3 2 3 2 3" xfId="18616" xr:uid="{DDEA6086-46EC-49DE-B01A-37CCE70F24AA}"/>
    <cellStyle name="Comma 2 4 3 2 3 2 4" xfId="32306" xr:uid="{C0FC4ECC-D30E-4EAC-B81D-CEB3EED32666}"/>
    <cellStyle name="Comma 2 4 3 2 3 2 5" xfId="47190" xr:uid="{346D71C8-B085-4B0F-9227-2EB7FD6B9DA3}"/>
    <cellStyle name="Comma 2 4 3 2 3 3" xfId="22038" xr:uid="{0180EEE5-CF34-4C3F-AA3B-6615E47EF96E}"/>
    <cellStyle name="Comma 2 4 3 2 3 3 2" xfId="35730" xr:uid="{2090FBC3-A407-4602-B4E6-CEC7A78CD7AA}"/>
    <cellStyle name="Comma 2 4 3 2 3 3 3" xfId="50614" xr:uid="{448D3471-4F73-4FD9-9427-AA0F3B949946}"/>
    <cellStyle name="Comma 2 4 3 2 3 4" xfId="15194" xr:uid="{22CE0DB9-F0BE-4906-9587-C4DF727CDB24}"/>
    <cellStyle name="Comma 2 4 3 2 3 5" xfId="28884" xr:uid="{08A94CC3-65F6-448E-89FE-ACBBF07C50C5}"/>
    <cellStyle name="Comma 2 4 3 2 3 6" xfId="43768" xr:uid="{EB915388-1F9F-4979-A8AE-7C15CEF08F21}"/>
    <cellStyle name="Comma 2 4 3 2 4" xfId="10058" xr:uid="{1EDF26A8-F59E-4587-AF28-19B62028D641}"/>
    <cellStyle name="Comma 2 4 3 2 4 2" xfId="23748" xr:uid="{E3E1C4AC-56A5-41D7-A93A-E837AF3DC387}"/>
    <cellStyle name="Comma 2 4 3 2 4 2 2" xfId="37440" xr:uid="{676EBD04-2297-4CE1-A016-8642B00D323C}"/>
    <cellStyle name="Comma 2 4 3 2 4 2 3" xfId="52324" xr:uid="{B101599C-88F9-4E9C-A4CA-9038B0268E2A}"/>
    <cellStyle name="Comma 2 4 3 2 4 3" xfId="16904" xr:uid="{A57348B4-B54D-43C2-8CD8-E61FD66E70FA}"/>
    <cellStyle name="Comma 2 4 3 2 4 4" xfId="30594" xr:uid="{1B635562-5A4D-422F-BE3A-B9E1226538AF}"/>
    <cellStyle name="Comma 2 4 3 2 4 5" xfId="45478" xr:uid="{E39D631D-B355-45B9-B042-7B68BEF51BFF}"/>
    <cellStyle name="Comma 2 4 3 2 5" xfId="20326" xr:uid="{FE833F9F-ED64-4292-B4E4-663588F24452}"/>
    <cellStyle name="Comma 2 4 3 2 5 2" xfId="34018" xr:uid="{E7997C9C-5AEF-4FBE-BABC-A5A752818B1E}"/>
    <cellStyle name="Comma 2 4 3 2 5 3" xfId="48902" xr:uid="{D83A174F-8551-45F5-9AA5-3206EF310706}"/>
    <cellStyle name="Comma 2 4 3 2 6" xfId="13482" xr:uid="{B5BC2AA8-2829-40D1-BEA4-4D1BF72E6011}"/>
    <cellStyle name="Comma 2 4 3 2 7" xfId="27172" xr:uid="{3A1CBEA2-6609-41FE-B0A0-EAE028509826}"/>
    <cellStyle name="Comma 2 4 3 2 8" xfId="42056" xr:uid="{E9C486B0-E639-48E3-A9D2-E4D037578658}"/>
    <cellStyle name="Comma 2 4 3 3" xfId="6636" xr:uid="{8D9BF295-547F-4D28-82E5-E6DFFBF99678}"/>
    <cellStyle name="Comma 2 4 3 3 2" xfId="8350" xr:uid="{71883C90-E7AE-41B9-ADA6-F90CC5BA46AC}"/>
    <cellStyle name="Comma 2 4 3 3 2 2" xfId="11772" xr:uid="{F35A23A8-84F5-4A5B-9F07-5DD307C19128}"/>
    <cellStyle name="Comma 2 4 3 3 2 2 2" xfId="25462" xr:uid="{468D91CE-D038-40AA-A7BF-BEB63FDB3530}"/>
    <cellStyle name="Comma 2 4 3 3 2 2 2 2" xfId="39154" xr:uid="{66196013-5B60-4450-9B04-5534D710A6EB}"/>
    <cellStyle name="Comma 2 4 3 3 2 2 2 3" xfId="54038" xr:uid="{1DDF8A3D-A7B4-4491-9CED-82B74BF3693C}"/>
    <cellStyle name="Comma 2 4 3 3 2 2 3" xfId="18618" xr:uid="{84511D42-6616-46B9-A82F-0B04E34091EB}"/>
    <cellStyle name="Comma 2 4 3 3 2 2 4" xfId="32308" xr:uid="{2D8B582E-E755-4BD8-9902-A146A8229DE4}"/>
    <cellStyle name="Comma 2 4 3 3 2 2 5" xfId="47192" xr:uid="{2A1866F0-F281-45BB-BB90-EE7DC75C56B4}"/>
    <cellStyle name="Comma 2 4 3 3 2 3" xfId="22040" xr:uid="{8EFA0FAA-B4D6-4D2D-BAE9-67AF335E46F4}"/>
    <cellStyle name="Comma 2 4 3 3 2 3 2" xfId="35732" xr:uid="{211A0CBB-4C08-4256-B226-C5F0FFE8374A}"/>
    <cellStyle name="Comma 2 4 3 3 2 3 3" xfId="50616" xr:uid="{90F58D64-D26B-40E7-AF27-9AD788871DB4}"/>
    <cellStyle name="Comma 2 4 3 3 2 4" xfId="15196" xr:uid="{8E1561E5-4D71-4C8D-839B-4C3ADCA13804}"/>
    <cellStyle name="Comma 2 4 3 3 2 5" xfId="28886" xr:uid="{40E76CE3-FF65-4D17-94B7-F6B742632ECB}"/>
    <cellStyle name="Comma 2 4 3 3 2 6" xfId="43770" xr:uid="{E4E44F90-71F9-48F7-B9C4-52A1F8576BA4}"/>
    <cellStyle name="Comma 2 4 3 3 3" xfId="10060" xr:uid="{C52D62EA-2E62-4048-A6FF-7BFAD2030D2C}"/>
    <cellStyle name="Comma 2 4 3 3 3 2" xfId="23750" xr:uid="{BEA003D3-9D1B-40B6-96C9-9CB10408F317}"/>
    <cellStyle name="Comma 2 4 3 3 3 2 2" xfId="37442" xr:uid="{9EF05D38-E9AF-42D9-ACE3-E6F8EB7D5E68}"/>
    <cellStyle name="Comma 2 4 3 3 3 2 3" xfId="52326" xr:uid="{0408350B-EC5B-4A5A-B159-67C50C934356}"/>
    <cellStyle name="Comma 2 4 3 3 3 3" xfId="16906" xr:uid="{22987694-440E-4FD8-8404-B5AB9198D912}"/>
    <cellStyle name="Comma 2 4 3 3 3 4" xfId="30596" xr:uid="{ACA8C0DF-34A7-487E-B03F-9C94048F13FB}"/>
    <cellStyle name="Comma 2 4 3 3 3 5" xfId="45480" xr:uid="{6BAB22BE-207B-4782-81DE-A9F7D9D65944}"/>
    <cellStyle name="Comma 2 4 3 3 4" xfId="20328" xr:uid="{E8E93AE5-E975-43B1-9BB3-CA4A5C350A81}"/>
    <cellStyle name="Comma 2 4 3 3 4 2" xfId="34020" xr:uid="{E7EA9D19-8CA6-4F37-BACA-C0A63B989F5F}"/>
    <cellStyle name="Comma 2 4 3 3 4 3" xfId="48904" xr:uid="{011E40D6-B4B3-4A53-B475-45B6B0CF5C75}"/>
    <cellStyle name="Comma 2 4 3 3 5" xfId="13484" xr:uid="{CA817291-1A51-4E5E-9474-22D841869951}"/>
    <cellStyle name="Comma 2 4 3 3 6" xfId="27174" xr:uid="{69EC9777-B4D8-403B-A46F-3AE516B15DE6}"/>
    <cellStyle name="Comma 2 4 3 3 7" xfId="42058" xr:uid="{793DA39E-0470-4006-98BF-45B046D32E70}"/>
    <cellStyle name="Comma 2 4 3 4" xfId="6637" xr:uid="{93BDC6D6-DF50-4195-8CBF-16D965A2DE90}"/>
    <cellStyle name="Comma 2 4 3 4 2" xfId="8351" xr:uid="{69C5F800-84F4-4930-8557-008F0397CD46}"/>
    <cellStyle name="Comma 2 4 3 4 2 2" xfId="11773" xr:uid="{176F1DCF-5A41-4DF6-BC12-C3DAFBC15C86}"/>
    <cellStyle name="Comma 2 4 3 4 2 2 2" xfId="25463" xr:uid="{6F5FA593-F9D8-457F-9595-3DCD985F92EB}"/>
    <cellStyle name="Comma 2 4 3 4 2 2 2 2" xfId="39155" xr:uid="{B9E0919B-A9F4-4ACB-A02A-D16A0A4C61B4}"/>
    <cellStyle name="Comma 2 4 3 4 2 2 2 3" xfId="54039" xr:uid="{0D29163A-CDDB-459A-964D-271114C35F73}"/>
    <cellStyle name="Comma 2 4 3 4 2 2 3" xfId="18619" xr:uid="{0CAA5855-BE0B-441F-AE3E-0616DCD14139}"/>
    <cellStyle name="Comma 2 4 3 4 2 2 4" xfId="32309" xr:uid="{6B687523-D6B3-4BF9-ABFD-FBA2F5F29AEA}"/>
    <cellStyle name="Comma 2 4 3 4 2 2 5" xfId="47193" xr:uid="{8A8E0EF3-532E-47A3-BF01-5917C759416E}"/>
    <cellStyle name="Comma 2 4 3 4 2 3" xfId="22041" xr:uid="{69B99692-3993-4A3A-814B-4D15E76109AC}"/>
    <cellStyle name="Comma 2 4 3 4 2 3 2" xfId="35733" xr:uid="{7DC3A6EE-46D6-42EA-AE56-2F2B636F645C}"/>
    <cellStyle name="Comma 2 4 3 4 2 3 3" xfId="50617" xr:uid="{29AC57CB-DC0E-4055-A7A9-A06AE86A499E}"/>
    <cellStyle name="Comma 2 4 3 4 2 4" xfId="15197" xr:uid="{50F95B14-6E95-4A0A-AA5D-21F0ED963461}"/>
    <cellStyle name="Comma 2 4 3 4 2 5" xfId="28887" xr:uid="{E04315C7-2D87-43DB-B3CB-8D61EB9C99CD}"/>
    <cellStyle name="Comma 2 4 3 4 2 6" xfId="43771" xr:uid="{B7FA90F8-7FDE-467E-9778-0C065A2EBDE7}"/>
    <cellStyle name="Comma 2 4 3 4 3" xfId="10061" xr:uid="{8F10913A-00D0-4EEB-8D2A-CBD7CD684CB0}"/>
    <cellStyle name="Comma 2 4 3 4 3 2" xfId="23751" xr:uid="{DCE20FA8-FF4D-4D0E-AF58-AD3F9FE942AE}"/>
    <cellStyle name="Comma 2 4 3 4 3 2 2" xfId="37443" xr:uid="{9A1EE965-4E1C-4F88-AE40-FB956EC7AD93}"/>
    <cellStyle name="Comma 2 4 3 4 3 2 3" xfId="52327" xr:uid="{6A83CD44-D451-44A9-80EE-3ACD403BAA21}"/>
    <cellStyle name="Comma 2 4 3 4 3 3" xfId="16907" xr:uid="{68A7A38E-9A55-48D1-809C-B3610D2FED62}"/>
    <cellStyle name="Comma 2 4 3 4 3 4" xfId="30597" xr:uid="{E727FDCB-B661-46ED-B71A-87CE3683A612}"/>
    <cellStyle name="Comma 2 4 3 4 3 5" xfId="45481" xr:uid="{F8F7DD14-E28B-43C9-A6D0-E86C05B923AC}"/>
    <cellStyle name="Comma 2 4 3 4 4" xfId="20329" xr:uid="{6D761D8F-B04E-42BA-8E51-DD4F1FF48952}"/>
    <cellStyle name="Comma 2 4 3 4 4 2" xfId="34021" xr:uid="{A93AFB1C-963D-4163-83BF-BC1CE63A17FB}"/>
    <cellStyle name="Comma 2 4 3 4 4 3" xfId="48905" xr:uid="{F2D45303-121A-40BB-A174-68B58E7D9640}"/>
    <cellStyle name="Comma 2 4 3 4 5" xfId="13485" xr:uid="{0B507E18-9F01-423B-8926-74B374F40DA7}"/>
    <cellStyle name="Comma 2 4 3 4 6" xfId="27175" xr:uid="{6880DBBF-E472-4C8D-A4B1-2A951EE64E8F}"/>
    <cellStyle name="Comma 2 4 3 4 7" xfId="42059" xr:uid="{C6E73707-FF11-4916-9D79-FD83EEB2F3D8}"/>
    <cellStyle name="Comma 2 4 3 5" xfId="8347" xr:uid="{8106C48F-623D-46FF-93DD-1835BBBE20E7}"/>
    <cellStyle name="Comma 2 4 3 5 2" xfId="11769" xr:uid="{27830738-F202-4046-B968-E3DDD40897B1}"/>
    <cellStyle name="Comma 2 4 3 5 2 2" xfId="25459" xr:uid="{4C21DE15-83E3-421D-B1FF-5939BAC7C0A2}"/>
    <cellStyle name="Comma 2 4 3 5 2 2 2" xfId="39151" xr:uid="{1CDFD813-3E61-4731-AB06-8CDC3E7F3E83}"/>
    <cellStyle name="Comma 2 4 3 5 2 2 3" xfId="54035" xr:uid="{770D54A4-CBD9-428E-A77C-ADA5DB9EAA92}"/>
    <cellStyle name="Comma 2 4 3 5 2 3" xfId="18615" xr:uid="{36BE7395-FFBD-4CCA-B48E-EC26EC3697B8}"/>
    <cellStyle name="Comma 2 4 3 5 2 4" xfId="32305" xr:uid="{41E933C9-55A4-44C1-8932-0A41439BC982}"/>
    <cellStyle name="Comma 2 4 3 5 2 5" xfId="47189" xr:uid="{5480FF60-3F87-4DE4-9E62-C04449D5D42C}"/>
    <cellStyle name="Comma 2 4 3 5 3" xfId="22037" xr:uid="{AB80954F-06A6-4D24-BD47-CE1EB2695FE5}"/>
    <cellStyle name="Comma 2 4 3 5 3 2" xfId="35729" xr:uid="{5D924BA7-1E6C-41D2-9869-AB7A459BF1BA}"/>
    <cellStyle name="Comma 2 4 3 5 3 3" xfId="50613" xr:uid="{D36FEEB0-6502-44CC-9522-516F38019251}"/>
    <cellStyle name="Comma 2 4 3 5 4" xfId="15193" xr:uid="{1BDA57A7-5C18-455E-AA2E-AF6345FA9EE5}"/>
    <cellStyle name="Comma 2 4 3 5 5" xfId="28883" xr:uid="{F854B513-0B22-4119-9609-336A48E32680}"/>
    <cellStyle name="Comma 2 4 3 5 6" xfId="43767" xr:uid="{D5E5F40B-0259-4D12-BA58-E6E727ADF5E8}"/>
    <cellStyle name="Comma 2 4 3 6" xfId="10057" xr:uid="{1E9C35B3-705F-455E-A808-3B39ABC6686F}"/>
    <cellStyle name="Comma 2 4 3 6 2" xfId="23747" xr:uid="{7C61C8D7-E57B-4E19-B263-EA62851A2EE3}"/>
    <cellStyle name="Comma 2 4 3 6 2 2" xfId="37439" xr:uid="{FBD06448-C9FF-4DAA-8686-EC76F08D4938}"/>
    <cellStyle name="Comma 2 4 3 6 2 3" xfId="52323" xr:uid="{D73E538F-8836-4EA4-A3C8-C40A98237203}"/>
    <cellStyle name="Comma 2 4 3 6 3" xfId="16903" xr:uid="{8984C380-251D-4C1E-AA41-E6B33A60A1C4}"/>
    <cellStyle name="Comma 2 4 3 6 4" xfId="30593" xr:uid="{E32B1950-3269-40E0-8D58-4C36DB0B6030}"/>
    <cellStyle name="Comma 2 4 3 6 5" xfId="45477" xr:uid="{626A97C2-5B5E-44FA-9359-08E2EBAEE0C3}"/>
    <cellStyle name="Comma 2 4 3 7" xfId="20325" xr:uid="{37F0E2B0-E4F4-46BF-B416-4DD73E52227D}"/>
    <cellStyle name="Comma 2 4 3 7 2" xfId="34017" xr:uid="{372232F0-0AEB-4FDA-8ECC-5C37252C1741}"/>
    <cellStyle name="Comma 2 4 3 7 3" xfId="48901" xr:uid="{E42E435A-3D3E-47ED-AF46-6A821617549C}"/>
    <cellStyle name="Comma 2 4 3 8" xfId="13481" xr:uid="{3658A341-629C-4ACA-A74C-A8DEBDE7A3F2}"/>
    <cellStyle name="Comma 2 4 3 9" xfId="27171" xr:uid="{4F57ACA2-D53C-4A8B-8820-0292FD660164}"/>
    <cellStyle name="Comma 2 4 4" xfId="6638" xr:uid="{FD40A09C-D557-4E7B-BA92-3D8B63311AC3}"/>
    <cellStyle name="Comma 2 4 4 2" xfId="6639" xr:uid="{A9AF1B35-3B01-45C4-98BB-0F8E16DF0EF4}"/>
    <cellStyle name="Comma 2 4 4 2 2" xfId="8353" xr:uid="{D25516A9-24DD-4627-867C-D3AA1A3E91F7}"/>
    <cellStyle name="Comma 2 4 4 2 2 2" xfId="11775" xr:uid="{C8CE48B5-2724-4150-91A8-10684007C36B}"/>
    <cellStyle name="Comma 2 4 4 2 2 2 2" xfId="25465" xr:uid="{CDC3EE1A-6C4F-41D9-836E-45E5B6D8AB6C}"/>
    <cellStyle name="Comma 2 4 4 2 2 2 2 2" xfId="39157" xr:uid="{3F3277DF-3B5F-4B2B-84A0-958EF82955B6}"/>
    <cellStyle name="Comma 2 4 4 2 2 2 2 3" xfId="54041" xr:uid="{DC8823C9-7809-4F43-AE9C-A656874C469B}"/>
    <cellStyle name="Comma 2 4 4 2 2 2 3" xfId="18621" xr:uid="{63D30AF6-5A64-49F3-B27A-C781ED6D1F98}"/>
    <cellStyle name="Comma 2 4 4 2 2 2 4" xfId="32311" xr:uid="{A7CD2B5C-1E06-46FA-BEE6-901A1C5AA00B}"/>
    <cellStyle name="Comma 2 4 4 2 2 2 5" xfId="47195" xr:uid="{E58D90D0-2B69-412E-9C65-FE385CC3D5EB}"/>
    <cellStyle name="Comma 2 4 4 2 2 3" xfId="22043" xr:uid="{E4126111-4E9C-49DC-A8DE-BD25C56D6EFF}"/>
    <cellStyle name="Comma 2 4 4 2 2 3 2" xfId="35735" xr:uid="{425A32DD-F68C-4134-8F4A-DA63A7C7C76F}"/>
    <cellStyle name="Comma 2 4 4 2 2 3 3" xfId="50619" xr:uid="{BE2D3141-4855-44FC-8DA3-F3AB1434B579}"/>
    <cellStyle name="Comma 2 4 4 2 2 4" xfId="15199" xr:uid="{7028B39C-727C-4AC8-91BC-79E574D01D94}"/>
    <cellStyle name="Comma 2 4 4 2 2 5" xfId="28889" xr:uid="{DC03130A-7EDE-490B-BBE9-479206E0FB3A}"/>
    <cellStyle name="Comma 2 4 4 2 2 6" xfId="43773" xr:uid="{4CFE67AE-516D-4D56-B705-7F8EE8A4BC83}"/>
    <cellStyle name="Comma 2 4 4 2 3" xfId="10063" xr:uid="{5326200D-55C6-452C-B8C4-49359A881877}"/>
    <cellStyle name="Comma 2 4 4 2 3 2" xfId="23753" xr:uid="{F02FC476-19C2-4389-9133-95B16699FDCA}"/>
    <cellStyle name="Comma 2 4 4 2 3 2 2" xfId="37445" xr:uid="{7032CEA5-7DC8-4DC6-B313-682F54CEC587}"/>
    <cellStyle name="Comma 2 4 4 2 3 2 3" xfId="52329" xr:uid="{F83C92BD-E9F2-492C-B068-00571DD2AC13}"/>
    <cellStyle name="Comma 2 4 4 2 3 3" xfId="16909" xr:uid="{5BDFEECB-BE0F-476A-95A8-6C4AACC6540F}"/>
    <cellStyle name="Comma 2 4 4 2 3 4" xfId="30599" xr:uid="{15B5E8A9-5C3F-4A69-8371-16D4BA817841}"/>
    <cellStyle name="Comma 2 4 4 2 3 5" xfId="45483" xr:uid="{CD066F9F-0997-4587-914E-ADD4C55FA787}"/>
    <cellStyle name="Comma 2 4 4 2 4" xfId="20331" xr:uid="{1209B848-4FA6-4C62-B7A6-0F403D72251A}"/>
    <cellStyle name="Comma 2 4 4 2 4 2" xfId="34023" xr:uid="{0A5601D1-3241-47C2-A5AA-8EAAFABF536E}"/>
    <cellStyle name="Comma 2 4 4 2 4 3" xfId="48907" xr:uid="{1A713414-F421-4409-9A7A-73AC89715AB3}"/>
    <cellStyle name="Comma 2 4 4 2 5" xfId="13487" xr:uid="{03768847-BD35-4E57-907A-63FDD43FC9F2}"/>
    <cellStyle name="Comma 2 4 4 2 6" xfId="27177" xr:uid="{0825EEE9-4FB0-401A-82BF-B7B9A366E88E}"/>
    <cellStyle name="Comma 2 4 4 2 7" xfId="42061" xr:uid="{3ED0599C-2F9C-442F-977F-7A092F55C9A5}"/>
    <cellStyle name="Comma 2 4 4 3" xfId="8352" xr:uid="{19606CD3-8143-4520-B98A-A292C064986F}"/>
    <cellStyle name="Comma 2 4 4 3 2" xfId="11774" xr:uid="{BD0D7D25-6024-4133-9C6A-75F90304D6E9}"/>
    <cellStyle name="Comma 2 4 4 3 2 2" xfId="25464" xr:uid="{61A8F9FF-C0F4-4A24-972E-F67F7BD12595}"/>
    <cellStyle name="Comma 2 4 4 3 2 2 2" xfId="39156" xr:uid="{8ADD5BE4-EC6F-463B-8842-C1784A430414}"/>
    <cellStyle name="Comma 2 4 4 3 2 2 3" xfId="54040" xr:uid="{ED377822-395C-4567-8F89-F9FEF04BFB24}"/>
    <cellStyle name="Comma 2 4 4 3 2 3" xfId="18620" xr:uid="{F4228773-102F-4490-B25A-0410A1A782A6}"/>
    <cellStyle name="Comma 2 4 4 3 2 4" xfId="32310" xr:uid="{B5BF5C98-F73F-4DBF-89B0-29D446CB526E}"/>
    <cellStyle name="Comma 2 4 4 3 2 5" xfId="47194" xr:uid="{61F73FC7-BD1B-4B27-8502-B42C73E5D021}"/>
    <cellStyle name="Comma 2 4 4 3 3" xfId="22042" xr:uid="{85694A76-A37A-4102-9B42-CA093C905638}"/>
    <cellStyle name="Comma 2 4 4 3 3 2" xfId="35734" xr:uid="{8E2D2581-55DA-4002-9006-4F625E913806}"/>
    <cellStyle name="Comma 2 4 4 3 3 3" xfId="50618" xr:uid="{31A79E0E-88C3-478F-BD2A-7A4D4ED34F65}"/>
    <cellStyle name="Comma 2 4 4 3 4" xfId="15198" xr:uid="{4B5D8F81-891C-4764-BF18-18F58C3F6D5C}"/>
    <cellStyle name="Comma 2 4 4 3 5" xfId="28888" xr:uid="{70291444-D383-4606-805E-323519CF5F56}"/>
    <cellStyle name="Comma 2 4 4 3 6" xfId="43772" xr:uid="{19C5868A-7133-4538-B3EF-CF8F4C9A0C0B}"/>
    <cellStyle name="Comma 2 4 4 4" xfId="10062" xr:uid="{585685E6-6E68-468B-A349-CF0C7BE28423}"/>
    <cellStyle name="Comma 2 4 4 4 2" xfId="23752" xr:uid="{6478249C-3072-476E-A3C0-793CFAA191B0}"/>
    <cellStyle name="Comma 2 4 4 4 2 2" xfId="37444" xr:uid="{04802F87-FD3C-4191-9BEE-5F9F6FC9BD60}"/>
    <cellStyle name="Comma 2 4 4 4 2 3" xfId="52328" xr:uid="{19EFDEC8-CFB1-4549-9986-BCE3F9930EC8}"/>
    <cellStyle name="Comma 2 4 4 4 3" xfId="16908" xr:uid="{8EE2260F-8AB0-4972-B2B4-3E85514668EE}"/>
    <cellStyle name="Comma 2 4 4 4 4" xfId="30598" xr:uid="{4A76A885-068F-4FCA-BF1E-1562E95797B8}"/>
    <cellStyle name="Comma 2 4 4 4 5" xfId="45482" xr:uid="{183506AD-6809-4027-A764-DFFF0E4DB13D}"/>
    <cellStyle name="Comma 2 4 4 5" xfId="20330" xr:uid="{9B6769E8-286A-40E8-88DD-09B56E10E3F7}"/>
    <cellStyle name="Comma 2 4 4 5 2" xfId="34022" xr:uid="{F58B6C57-CCDF-44F1-B1DC-CB2EC5E8E159}"/>
    <cellStyle name="Comma 2 4 4 5 3" xfId="48906" xr:uid="{9BB72810-4573-4563-B459-8CA2574157F9}"/>
    <cellStyle name="Comma 2 4 4 6" xfId="13486" xr:uid="{1FCB5ADB-D5E1-4914-98B1-367F1460171B}"/>
    <cellStyle name="Comma 2 4 4 7" xfId="27176" xr:uid="{5136E0AD-8574-48D8-841F-2C723F338095}"/>
    <cellStyle name="Comma 2 4 4 8" xfId="42060" xr:uid="{6709B0A7-FC4F-491E-870A-4BE713E745AE}"/>
    <cellStyle name="Comma 2 4 5" xfId="6640" xr:uid="{991601FB-EE89-4ECB-B343-45F9F068F49E}"/>
    <cellStyle name="Comma 2 4 5 2" xfId="8354" xr:uid="{491FD242-6DFF-4B01-B449-467F863FC33B}"/>
    <cellStyle name="Comma 2 4 5 2 2" xfId="11776" xr:uid="{FB6F431A-8E29-48BF-B58C-D3FA7ECC22DB}"/>
    <cellStyle name="Comma 2 4 5 2 2 2" xfId="25466" xr:uid="{58287FDC-E03A-4BE1-AB6B-98599E2AF12A}"/>
    <cellStyle name="Comma 2 4 5 2 2 2 2" xfId="39158" xr:uid="{D2AADFBD-F996-4757-AAE7-A17D395C37F7}"/>
    <cellStyle name="Comma 2 4 5 2 2 2 3" xfId="54042" xr:uid="{C4033C3B-9226-4F35-926A-A55F21FFFBF0}"/>
    <cellStyle name="Comma 2 4 5 2 2 3" xfId="18622" xr:uid="{749E6E98-92A9-462D-9901-D3D51580D42A}"/>
    <cellStyle name="Comma 2 4 5 2 2 4" xfId="32312" xr:uid="{554BDD46-298B-4207-B4CB-51A213888E5C}"/>
    <cellStyle name="Comma 2 4 5 2 2 5" xfId="47196" xr:uid="{D3DE9F5C-CCB7-4A80-A774-F732CB73FDC2}"/>
    <cellStyle name="Comma 2 4 5 2 3" xfId="22044" xr:uid="{1F94B9F8-CFB0-45EA-8379-5D8B38EAD667}"/>
    <cellStyle name="Comma 2 4 5 2 3 2" xfId="35736" xr:uid="{C661F85D-7EE2-4950-918A-79CC0BBBC9EF}"/>
    <cellStyle name="Comma 2 4 5 2 3 3" xfId="50620" xr:uid="{03F74B33-3304-4B69-982A-2691F8D56C25}"/>
    <cellStyle name="Comma 2 4 5 2 4" xfId="15200" xr:uid="{41BE1795-6C56-4CF2-A22F-4FFB4608EEB6}"/>
    <cellStyle name="Comma 2 4 5 2 5" xfId="28890" xr:uid="{B47DC3A9-FC35-45E1-9CB3-1515285FBC2B}"/>
    <cellStyle name="Comma 2 4 5 2 6" xfId="43774" xr:uid="{6390BC64-17D5-4EB8-ADA3-B7C9367142D1}"/>
    <cellStyle name="Comma 2 4 5 3" xfId="10064" xr:uid="{55B21956-75D0-47DD-AD51-81176E3B4BD3}"/>
    <cellStyle name="Comma 2 4 5 3 2" xfId="23754" xr:uid="{C806143E-B54D-4009-9E88-FD5C2A46E581}"/>
    <cellStyle name="Comma 2 4 5 3 2 2" xfId="37446" xr:uid="{69293452-4AE4-47BF-8668-FDCB9AAC6924}"/>
    <cellStyle name="Comma 2 4 5 3 2 3" xfId="52330" xr:uid="{8277C361-4C1C-41EB-9036-F0CC70BE4BF8}"/>
    <cellStyle name="Comma 2 4 5 3 3" xfId="16910" xr:uid="{131BC68E-4278-4EA0-AF61-1E6A71B83940}"/>
    <cellStyle name="Comma 2 4 5 3 4" xfId="30600" xr:uid="{904DCE4F-D668-4209-AB95-2903BFE7224F}"/>
    <cellStyle name="Comma 2 4 5 3 5" xfId="45484" xr:uid="{DAD57124-3149-4604-931A-0B742DE69585}"/>
    <cellStyle name="Comma 2 4 5 4" xfId="20332" xr:uid="{665C3F5D-7F41-4247-AE7B-C1CECA09AD3D}"/>
    <cellStyle name="Comma 2 4 5 4 2" xfId="34024" xr:uid="{E440A311-CB09-4352-9FBF-42855BCEE0B9}"/>
    <cellStyle name="Comma 2 4 5 4 3" xfId="48908" xr:uid="{45209727-5770-4336-AEF3-2DCEF2BE557D}"/>
    <cellStyle name="Comma 2 4 5 5" xfId="13488" xr:uid="{7E595DB5-C098-4B21-B534-CF0C0FF0B9AF}"/>
    <cellStyle name="Comma 2 4 5 6" xfId="27178" xr:uid="{503D9B17-0ADB-4BCF-A377-BB67E4EB3ECF}"/>
    <cellStyle name="Comma 2 4 5 7" xfId="42062" xr:uid="{0CCF03DF-C877-4FDB-90FF-0F6C026322B4}"/>
    <cellStyle name="Comma 2 4 6" xfId="6641" xr:uid="{1DEED014-FFBF-4847-AFAF-E5EA218290F9}"/>
    <cellStyle name="Comma 2 4 6 2" xfId="8355" xr:uid="{9F53712C-3483-45B3-82F6-03A1612C25F1}"/>
    <cellStyle name="Comma 2 4 6 2 2" xfId="11777" xr:uid="{576000A3-F008-4367-84A4-9CEEFCDC454A}"/>
    <cellStyle name="Comma 2 4 6 2 2 2" xfId="25467" xr:uid="{F181E8BF-14F6-479D-ADF4-9EA2DBCDBE6C}"/>
    <cellStyle name="Comma 2 4 6 2 2 2 2" xfId="39159" xr:uid="{F1AD8340-EFD5-498A-8705-F4885BDE4566}"/>
    <cellStyle name="Comma 2 4 6 2 2 2 3" xfId="54043" xr:uid="{75F54D8C-53A6-4336-8527-43AA268C5030}"/>
    <cellStyle name="Comma 2 4 6 2 2 3" xfId="18623" xr:uid="{215E3137-5DAE-42AB-902F-EF80FE10B46C}"/>
    <cellStyle name="Comma 2 4 6 2 2 4" xfId="32313" xr:uid="{8F2E88E2-46F6-441F-B378-5E87EF26D208}"/>
    <cellStyle name="Comma 2 4 6 2 2 5" xfId="47197" xr:uid="{B6C1B59F-3C0F-416C-A461-7335C304838C}"/>
    <cellStyle name="Comma 2 4 6 2 3" xfId="22045" xr:uid="{A311FF4A-EF51-49D7-B688-A0F674BDE966}"/>
    <cellStyle name="Comma 2 4 6 2 3 2" xfId="35737" xr:uid="{97F51A30-F1F6-4922-B341-A6361BD01216}"/>
    <cellStyle name="Comma 2 4 6 2 3 3" xfId="50621" xr:uid="{B90520F9-24B6-4989-9853-78BA7D48FD56}"/>
    <cellStyle name="Comma 2 4 6 2 4" xfId="15201" xr:uid="{5134DC35-67E4-446E-B199-C78087CD52C3}"/>
    <cellStyle name="Comma 2 4 6 2 5" xfId="28891" xr:uid="{8F356CEE-F4CC-46F3-B053-BA050118EFDF}"/>
    <cellStyle name="Comma 2 4 6 2 6" xfId="43775" xr:uid="{2C2D8AF3-9DFB-49CE-B992-0E46CD935584}"/>
    <cellStyle name="Comma 2 4 6 3" xfId="10065" xr:uid="{F76C3D97-27CA-485D-B4CC-AAFA5C5FF276}"/>
    <cellStyle name="Comma 2 4 6 3 2" xfId="23755" xr:uid="{FFADC62D-5EC0-4159-B549-BF2DA006F552}"/>
    <cellStyle name="Comma 2 4 6 3 2 2" xfId="37447" xr:uid="{4C1D6EC1-77F9-4386-A103-488E70732A06}"/>
    <cellStyle name="Comma 2 4 6 3 2 3" xfId="52331" xr:uid="{61206028-3078-472E-B255-7F708338A4A4}"/>
    <cellStyle name="Comma 2 4 6 3 3" xfId="16911" xr:uid="{AC1ED273-2E58-400A-9535-074E461CC778}"/>
    <cellStyle name="Comma 2 4 6 3 4" xfId="30601" xr:uid="{C1E0D130-B0DD-4EFE-82B0-DDABC2F56C56}"/>
    <cellStyle name="Comma 2 4 6 3 5" xfId="45485" xr:uid="{E8BCD9F3-E47A-4D8A-9596-3CC0BC4087ED}"/>
    <cellStyle name="Comma 2 4 6 4" xfId="20333" xr:uid="{1ADEF10A-0E74-4B84-AA77-AC3BE4A7F06A}"/>
    <cellStyle name="Comma 2 4 6 4 2" xfId="34025" xr:uid="{1F9C861E-1054-4B10-B624-8AC11026B0C2}"/>
    <cellStyle name="Comma 2 4 6 4 3" xfId="48909" xr:uid="{B3AD4076-37DC-4968-9176-F07A680C73F0}"/>
    <cellStyle name="Comma 2 4 6 5" xfId="13489" xr:uid="{B15B704C-2A46-4AA6-85C1-08F6412313B6}"/>
    <cellStyle name="Comma 2 4 6 6" xfId="27179" xr:uid="{62736E9D-8340-43E6-9D82-A2D780F138F2}"/>
    <cellStyle name="Comma 2 4 6 7" xfId="42063" xr:uid="{5A0F1153-EA61-47A5-90E8-F6A1DB1D83A1}"/>
    <cellStyle name="Comma 2 4 7" xfId="8341" xr:uid="{187FE8AC-3329-4B53-AB04-A1C878D318C0}"/>
    <cellStyle name="Comma 2 4 7 2" xfId="11763" xr:uid="{77292653-BDF8-4D40-9398-6FCE53A68F40}"/>
    <cellStyle name="Comma 2 4 7 2 2" xfId="25453" xr:uid="{E5D1EDBD-62E0-4062-8E65-38490BF152D4}"/>
    <cellStyle name="Comma 2 4 7 2 2 2" xfId="39145" xr:uid="{95DB9E48-8C2E-4890-B18E-5BAB7DD56C05}"/>
    <cellStyle name="Comma 2 4 7 2 2 3" xfId="54029" xr:uid="{18060AA1-D0EA-4DCF-9A3D-72013A92394A}"/>
    <cellStyle name="Comma 2 4 7 2 3" xfId="18609" xr:uid="{E739E36E-BFA2-44AA-9C06-D00151D22500}"/>
    <cellStyle name="Comma 2 4 7 2 4" xfId="32299" xr:uid="{D2C266FB-B2F4-4E42-A9F8-B4F1D09DCE5C}"/>
    <cellStyle name="Comma 2 4 7 2 5" xfId="47183" xr:uid="{5B3E44C0-36DE-47A3-A266-253BAB76BFA4}"/>
    <cellStyle name="Comma 2 4 7 3" xfId="22031" xr:uid="{D88E698C-8C77-443A-AEB7-105B8C1F33A2}"/>
    <cellStyle name="Comma 2 4 7 3 2" xfId="35723" xr:uid="{F6E56380-E1A8-468E-8DBD-36132B7C78A7}"/>
    <cellStyle name="Comma 2 4 7 3 3" xfId="50607" xr:uid="{1BD06289-DF01-4B28-9A0D-3CE68E4C4DDC}"/>
    <cellStyle name="Comma 2 4 7 4" xfId="15187" xr:uid="{7B25CD38-E94A-426E-8095-D075271C15B9}"/>
    <cellStyle name="Comma 2 4 7 5" xfId="28877" xr:uid="{864AC93A-EBB0-484F-B186-F5674B2DDEA6}"/>
    <cellStyle name="Comma 2 4 7 6" xfId="43761" xr:uid="{C06335A8-CED1-4084-8B9F-999A3DE4A0E1}"/>
    <cellStyle name="Comma 2 4 8" xfId="10051" xr:uid="{D0716824-93CD-4FB5-B011-DCF7D5F2C617}"/>
    <cellStyle name="Comma 2 4 8 2" xfId="23741" xr:uid="{BDE0454C-E5E3-4940-88E2-23625CF79D18}"/>
    <cellStyle name="Comma 2 4 8 2 2" xfId="37433" xr:uid="{3EC71185-832A-4B75-9B44-26D49D274B61}"/>
    <cellStyle name="Comma 2 4 8 2 3" xfId="52317" xr:uid="{FC7A8120-55FB-4B84-A5A1-4F2535337DB5}"/>
    <cellStyle name="Comma 2 4 8 3" xfId="16897" xr:uid="{84044190-7FCC-461A-AAAB-66178A744759}"/>
    <cellStyle name="Comma 2 4 8 4" xfId="30587" xr:uid="{6A7058EC-B355-43E7-8433-139C0D0035CA}"/>
    <cellStyle name="Comma 2 4 8 5" xfId="45471" xr:uid="{22395FF8-FDA7-4492-B659-6A36BB33EA96}"/>
    <cellStyle name="Comma 2 4 9" xfId="20319" xr:uid="{40D818EF-029E-47A0-A29F-B883F08BA463}"/>
    <cellStyle name="Comma 2 4 9 2" xfId="34011" xr:uid="{0D0B5E2C-8419-4B1D-9233-060CDCFC2235}"/>
    <cellStyle name="Comma 2 4 9 3" xfId="48895" xr:uid="{53F77814-C7A9-4066-AA78-F90F0ACBC578}"/>
    <cellStyle name="Comma 2 5" xfId="6642" xr:uid="{7FBF7E89-3430-4A1D-AE3C-6438D35F3EF5}"/>
    <cellStyle name="Comma 2 5 10" xfId="13490" xr:uid="{D57D50FC-B5C3-43EB-901B-A7686CBA1435}"/>
    <cellStyle name="Comma 2 5 11" xfId="27180" xr:uid="{555388DD-FF8F-47F7-8151-669B8B5E4CBB}"/>
    <cellStyle name="Comma 2 5 12" xfId="42064" xr:uid="{F615427C-243A-4A90-81A7-2FA82B3692EE}"/>
    <cellStyle name="Comma 2 5 2" xfId="6643" xr:uid="{FD81CD16-EE95-4C64-8A32-B7E119AA3992}"/>
    <cellStyle name="Comma 2 5 2 10" xfId="42065" xr:uid="{EBAECE75-BB7B-45EA-BC8B-30308AFA05FB}"/>
    <cellStyle name="Comma 2 5 2 2" xfId="6644" xr:uid="{D08C4FB6-174E-41D4-80F4-05B4FA9464AE}"/>
    <cellStyle name="Comma 2 5 2 2 2" xfId="6645" xr:uid="{D7AC370B-D9A8-44C6-B7FD-4C6F8475D615}"/>
    <cellStyle name="Comma 2 5 2 2 2 2" xfId="8359" xr:uid="{A765AD70-B603-4698-B047-4DFE36F71ACD}"/>
    <cellStyle name="Comma 2 5 2 2 2 2 2" xfId="11781" xr:uid="{62DFAF5B-4F8C-4A15-BBE2-93AD73D0DA24}"/>
    <cellStyle name="Comma 2 5 2 2 2 2 2 2" xfId="25471" xr:uid="{35E72068-1C65-42B2-BF3B-B4B707BC77FC}"/>
    <cellStyle name="Comma 2 5 2 2 2 2 2 2 2" xfId="39163" xr:uid="{9665EEDD-7A80-46CD-84B9-6E634547E9E9}"/>
    <cellStyle name="Comma 2 5 2 2 2 2 2 2 3" xfId="54047" xr:uid="{3551C383-0F9B-4ADD-87B4-2521D279DA62}"/>
    <cellStyle name="Comma 2 5 2 2 2 2 2 3" xfId="18627" xr:uid="{689044C9-372D-4216-B744-1C922D091FE3}"/>
    <cellStyle name="Comma 2 5 2 2 2 2 2 4" xfId="32317" xr:uid="{368A2F48-6AFE-45FF-B817-AA3989D20E58}"/>
    <cellStyle name="Comma 2 5 2 2 2 2 2 5" xfId="47201" xr:uid="{DDEAC0D1-2829-42AA-8B48-5979702FE3A6}"/>
    <cellStyle name="Comma 2 5 2 2 2 2 3" xfId="22049" xr:uid="{12B4D100-DA96-4FBA-AA46-3DCAA112EADD}"/>
    <cellStyle name="Comma 2 5 2 2 2 2 3 2" xfId="35741" xr:uid="{03B810FC-6135-4371-9EA4-43701D627B56}"/>
    <cellStyle name="Comma 2 5 2 2 2 2 3 3" xfId="50625" xr:uid="{62CCB034-B6AA-4B6B-BB57-EDB62618F7D4}"/>
    <cellStyle name="Comma 2 5 2 2 2 2 4" xfId="15205" xr:uid="{63D869B0-54C0-4083-89AD-7F2165B61D9B}"/>
    <cellStyle name="Comma 2 5 2 2 2 2 5" xfId="28895" xr:uid="{7D9D8658-F7E3-4228-9120-6133B459DF05}"/>
    <cellStyle name="Comma 2 5 2 2 2 2 6" xfId="43779" xr:uid="{A99BF34B-2108-4D49-A0D0-0F725923A4F2}"/>
    <cellStyle name="Comma 2 5 2 2 2 3" xfId="10069" xr:uid="{F19996E0-9F00-47EA-BEDD-10D3B7E8B923}"/>
    <cellStyle name="Comma 2 5 2 2 2 3 2" xfId="23759" xr:uid="{BAD000A9-74DC-4B48-BF3D-1E4934490B1F}"/>
    <cellStyle name="Comma 2 5 2 2 2 3 2 2" xfId="37451" xr:uid="{EC5757D5-1317-4CE7-B7CC-85B0740BF162}"/>
    <cellStyle name="Comma 2 5 2 2 2 3 2 3" xfId="52335" xr:uid="{7280161D-D436-4B80-B153-8A7276F07A2B}"/>
    <cellStyle name="Comma 2 5 2 2 2 3 3" xfId="16915" xr:uid="{AA65B0FD-1A91-401E-9225-5CBBB1DDEC9B}"/>
    <cellStyle name="Comma 2 5 2 2 2 3 4" xfId="30605" xr:uid="{950D3742-BF57-422A-9A88-508F8C3EDDBC}"/>
    <cellStyle name="Comma 2 5 2 2 2 3 5" xfId="45489" xr:uid="{8AD07D57-703D-41FE-821E-70EC1CEE54FC}"/>
    <cellStyle name="Comma 2 5 2 2 2 4" xfId="20337" xr:uid="{2D637F0B-54D7-4832-A8A7-98B5EF6F1381}"/>
    <cellStyle name="Comma 2 5 2 2 2 4 2" xfId="34029" xr:uid="{7BF99CB8-99AD-4AE8-B2F2-EB48E951119A}"/>
    <cellStyle name="Comma 2 5 2 2 2 4 3" xfId="48913" xr:uid="{C2F544C5-9339-4641-99ED-5D98ABD9EA4F}"/>
    <cellStyle name="Comma 2 5 2 2 2 5" xfId="13493" xr:uid="{8E735268-B2A9-4506-8A2A-81DFF9971F92}"/>
    <cellStyle name="Comma 2 5 2 2 2 6" xfId="27183" xr:uid="{0D8393E0-DE4F-4E60-BA8B-5A5F62C00F51}"/>
    <cellStyle name="Comma 2 5 2 2 2 7" xfId="42067" xr:uid="{2A1FF0BA-F654-4B56-87BA-6E430B159894}"/>
    <cellStyle name="Comma 2 5 2 2 3" xfId="8358" xr:uid="{28FFB11C-04F8-4817-9624-3B1A42108CCB}"/>
    <cellStyle name="Comma 2 5 2 2 3 2" xfId="11780" xr:uid="{4854D4D8-64A0-4449-8431-F249A1F19349}"/>
    <cellStyle name="Comma 2 5 2 2 3 2 2" xfId="25470" xr:uid="{14F43096-9BCE-46FF-86E1-D17BF01A7029}"/>
    <cellStyle name="Comma 2 5 2 2 3 2 2 2" xfId="39162" xr:uid="{C2694081-0179-4CB2-AF35-7537D8C76581}"/>
    <cellStyle name="Comma 2 5 2 2 3 2 2 3" xfId="54046" xr:uid="{BBCE75E4-0185-483B-B5A3-A15989399BBC}"/>
    <cellStyle name="Comma 2 5 2 2 3 2 3" xfId="18626" xr:uid="{C934046C-B0FB-45F3-8FF9-17FC94C4DDD1}"/>
    <cellStyle name="Comma 2 5 2 2 3 2 4" xfId="32316" xr:uid="{25CB3405-C900-473A-B419-344F8E4CF74E}"/>
    <cellStyle name="Comma 2 5 2 2 3 2 5" xfId="47200" xr:uid="{C948F929-FA85-47A8-A344-30A17EC133A2}"/>
    <cellStyle name="Comma 2 5 2 2 3 3" xfId="22048" xr:uid="{EB20B34C-0418-4D23-90F6-03B16D3EB624}"/>
    <cellStyle name="Comma 2 5 2 2 3 3 2" xfId="35740" xr:uid="{3055340A-A87E-48B9-A39E-83B12DE178B7}"/>
    <cellStyle name="Comma 2 5 2 2 3 3 3" xfId="50624" xr:uid="{A3353736-5C6E-4C98-A425-612185FCCFAE}"/>
    <cellStyle name="Comma 2 5 2 2 3 4" xfId="15204" xr:uid="{16BD29EA-03DF-4768-B6F7-B88DB32F71A2}"/>
    <cellStyle name="Comma 2 5 2 2 3 5" xfId="28894" xr:uid="{5A85C594-3D8F-4E63-A26E-B729F3FFF18E}"/>
    <cellStyle name="Comma 2 5 2 2 3 6" xfId="43778" xr:uid="{42F587C4-2CDB-4BE0-A776-8C2ED17966CC}"/>
    <cellStyle name="Comma 2 5 2 2 4" xfId="10068" xr:uid="{9DB2F78D-1AA6-41C1-A271-73D8FACBAAFA}"/>
    <cellStyle name="Comma 2 5 2 2 4 2" xfId="23758" xr:uid="{5347E995-6755-4EB4-B5A7-B41F76255944}"/>
    <cellStyle name="Comma 2 5 2 2 4 2 2" xfId="37450" xr:uid="{D12FC5A6-9FD0-4B0C-9C6D-15D986676AEA}"/>
    <cellStyle name="Comma 2 5 2 2 4 2 3" xfId="52334" xr:uid="{43FB1F13-E2AD-4DB4-B12E-90D92CC952C7}"/>
    <cellStyle name="Comma 2 5 2 2 4 3" xfId="16914" xr:uid="{0DF23F7C-16ED-4110-8E38-36CA51F341AE}"/>
    <cellStyle name="Comma 2 5 2 2 4 4" xfId="30604" xr:uid="{D6E948A9-2B4E-4F56-B2CB-BB1EE1636C5E}"/>
    <cellStyle name="Comma 2 5 2 2 4 5" xfId="45488" xr:uid="{7480EF9B-0BDD-4F5F-ACAA-EF0E1E6A3726}"/>
    <cellStyle name="Comma 2 5 2 2 5" xfId="20336" xr:uid="{119E00AD-CB9C-4143-A456-D45E1B658729}"/>
    <cellStyle name="Comma 2 5 2 2 5 2" xfId="34028" xr:uid="{986AD1A9-C9BA-469D-BEE1-A45BF9115F7A}"/>
    <cellStyle name="Comma 2 5 2 2 5 3" xfId="48912" xr:uid="{767B85B7-4A8C-4441-B4D2-F6EE4EDE787C}"/>
    <cellStyle name="Comma 2 5 2 2 6" xfId="13492" xr:uid="{0986063F-F814-4FA8-A7A4-78436D6A654E}"/>
    <cellStyle name="Comma 2 5 2 2 7" xfId="27182" xr:uid="{0D5D33FE-6798-46B8-ADF8-FA7ABADE4C03}"/>
    <cellStyle name="Comma 2 5 2 2 8" xfId="42066" xr:uid="{092E7DC9-6C7C-4AF4-A934-4660A6B339CE}"/>
    <cellStyle name="Comma 2 5 2 3" xfId="6646" xr:uid="{5BBAEBD2-43F9-4B0C-8917-99BF02D81567}"/>
    <cellStyle name="Comma 2 5 2 3 2" xfId="8360" xr:uid="{68964B2C-FB87-4C47-97DF-A31A7248FCEB}"/>
    <cellStyle name="Comma 2 5 2 3 2 2" xfId="11782" xr:uid="{D1119D21-1BAB-45A7-9ED4-EED25A68472A}"/>
    <cellStyle name="Comma 2 5 2 3 2 2 2" xfId="25472" xr:uid="{51D7993E-F29F-44F9-83C8-953B94708ABB}"/>
    <cellStyle name="Comma 2 5 2 3 2 2 2 2" xfId="39164" xr:uid="{598B269C-9E12-435D-AB24-4619E98FEAE6}"/>
    <cellStyle name="Comma 2 5 2 3 2 2 2 3" xfId="54048" xr:uid="{A56006F5-70FC-4745-A667-A2A209F678B3}"/>
    <cellStyle name="Comma 2 5 2 3 2 2 3" xfId="18628" xr:uid="{8F454B37-A47C-4D85-ADB0-DDA496750B83}"/>
    <cellStyle name="Comma 2 5 2 3 2 2 4" xfId="32318" xr:uid="{20AB8844-3FE9-46EF-B196-A033941D658F}"/>
    <cellStyle name="Comma 2 5 2 3 2 2 5" xfId="47202" xr:uid="{327661C6-104F-422D-8D17-93DDFE7413D2}"/>
    <cellStyle name="Comma 2 5 2 3 2 3" xfId="22050" xr:uid="{74CF4344-375E-4A31-BA13-08E9B82530A6}"/>
    <cellStyle name="Comma 2 5 2 3 2 3 2" xfId="35742" xr:uid="{B8027BEB-8191-438D-A12E-84661B28871D}"/>
    <cellStyle name="Comma 2 5 2 3 2 3 3" xfId="50626" xr:uid="{23D0C227-5570-4497-A67E-BD687555EDCA}"/>
    <cellStyle name="Comma 2 5 2 3 2 4" xfId="15206" xr:uid="{20DACACD-2D11-4E51-8B02-A4AA61A1D940}"/>
    <cellStyle name="Comma 2 5 2 3 2 5" xfId="28896" xr:uid="{CDC2742C-7A06-4A69-8DE8-FFB1A7163D5A}"/>
    <cellStyle name="Comma 2 5 2 3 2 6" xfId="43780" xr:uid="{88C03626-2A7F-4A56-A6B1-36E8CC882689}"/>
    <cellStyle name="Comma 2 5 2 3 3" xfId="10070" xr:uid="{A40B8CB0-77B9-47D8-848E-B716C3928CCD}"/>
    <cellStyle name="Comma 2 5 2 3 3 2" xfId="23760" xr:uid="{E776E964-E0CE-4EA6-9670-FE4FF6B38E86}"/>
    <cellStyle name="Comma 2 5 2 3 3 2 2" xfId="37452" xr:uid="{56F27E94-DD63-4ECB-9F04-8C027A68F208}"/>
    <cellStyle name="Comma 2 5 2 3 3 2 3" xfId="52336" xr:uid="{FA450ABB-C1CD-4E94-A126-836207D87569}"/>
    <cellStyle name="Comma 2 5 2 3 3 3" xfId="16916" xr:uid="{B11A6C7C-F284-4150-AA2B-AC11855CB40D}"/>
    <cellStyle name="Comma 2 5 2 3 3 4" xfId="30606" xr:uid="{9E2F80C4-F002-482C-B326-5494F08355B6}"/>
    <cellStyle name="Comma 2 5 2 3 3 5" xfId="45490" xr:uid="{59AE0423-AC24-45B1-8515-78A76E532900}"/>
    <cellStyle name="Comma 2 5 2 3 4" xfId="20338" xr:uid="{E1ACD2DA-3ECA-48E6-BE2A-B6FEC388B9E6}"/>
    <cellStyle name="Comma 2 5 2 3 4 2" xfId="34030" xr:uid="{55DF8BAD-8019-44F4-BE8C-3AB5BF7CC28B}"/>
    <cellStyle name="Comma 2 5 2 3 4 3" xfId="48914" xr:uid="{2A2BA7D1-937C-4E57-AD66-902DC3AE8179}"/>
    <cellStyle name="Comma 2 5 2 3 5" xfId="13494" xr:uid="{5C2569D5-3CC2-49E7-9CE7-0677671CF49C}"/>
    <cellStyle name="Comma 2 5 2 3 6" xfId="27184" xr:uid="{7C3264A1-60EF-474F-8F22-E53EEC0ADC76}"/>
    <cellStyle name="Comma 2 5 2 3 7" xfId="42068" xr:uid="{3B4D89DA-9341-423F-9C6A-07B884C54BC9}"/>
    <cellStyle name="Comma 2 5 2 4" xfId="6647" xr:uid="{F78EE30A-B36C-4ADF-8110-B46E3B7F5858}"/>
    <cellStyle name="Comma 2 5 2 4 2" xfId="8361" xr:uid="{81FC606E-D7EF-4B00-9E53-72A3C934D07D}"/>
    <cellStyle name="Comma 2 5 2 4 2 2" xfId="11783" xr:uid="{FEFFCFFC-00BC-49EF-91F8-678F787A04C9}"/>
    <cellStyle name="Comma 2 5 2 4 2 2 2" xfId="25473" xr:uid="{BF97A6DF-42B9-4230-84F3-920BBC10C383}"/>
    <cellStyle name="Comma 2 5 2 4 2 2 2 2" xfId="39165" xr:uid="{410E5EA6-8B45-4F72-ABDE-175806C9E1F7}"/>
    <cellStyle name="Comma 2 5 2 4 2 2 2 3" xfId="54049" xr:uid="{73043C2A-5563-47E2-B1E4-35742CE7CDC8}"/>
    <cellStyle name="Comma 2 5 2 4 2 2 3" xfId="18629" xr:uid="{CF2FBC94-E510-4A7B-8767-E7ACD3BBB5F6}"/>
    <cellStyle name="Comma 2 5 2 4 2 2 4" xfId="32319" xr:uid="{CD141EFA-43AA-4086-8365-09CF2DB8D1A7}"/>
    <cellStyle name="Comma 2 5 2 4 2 2 5" xfId="47203" xr:uid="{F56AE5A2-DA45-45BA-B304-3C1B59EDD465}"/>
    <cellStyle name="Comma 2 5 2 4 2 3" xfId="22051" xr:uid="{11912FD9-416A-4F2D-9BE2-D543F3DDEF76}"/>
    <cellStyle name="Comma 2 5 2 4 2 3 2" xfId="35743" xr:uid="{BAA19CC4-6641-4B5D-B825-E68BA934687D}"/>
    <cellStyle name="Comma 2 5 2 4 2 3 3" xfId="50627" xr:uid="{B1BDA4E5-70B0-46C9-A946-226FDC14F446}"/>
    <cellStyle name="Comma 2 5 2 4 2 4" xfId="15207" xr:uid="{18B40442-D259-4B20-811B-82B6628BADBB}"/>
    <cellStyle name="Comma 2 5 2 4 2 5" xfId="28897" xr:uid="{E97032D2-7D63-401B-B57F-4CDC9EA34887}"/>
    <cellStyle name="Comma 2 5 2 4 2 6" xfId="43781" xr:uid="{017871C2-0387-42AE-8BCC-EE58C63CCF7C}"/>
    <cellStyle name="Comma 2 5 2 4 3" xfId="10071" xr:uid="{77078012-3562-478E-AB8A-A02311C309C7}"/>
    <cellStyle name="Comma 2 5 2 4 3 2" xfId="23761" xr:uid="{FC3AB928-F042-47D4-82A4-925BD2D67CFC}"/>
    <cellStyle name="Comma 2 5 2 4 3 2 2" xfId="37453" xr:uid="{6E30BC39-6F80-420A-B2E5-0C3CBB9BC75A}"/>
    <cellStyle name="Comma 2 5 2 4 3 2 3" xfId="52337" xr:uid="{43AD6E38-71C9-4A86-AE62-C55D9B22BE8C}"/>
    <cellStyle name="Comma 2 5 2 4 3 3" xfId="16917" xr:uid="{E7ED8E29-02C2-4EC0-BDC0-BC01D639CFC4}"/>
    <cellStyle name="Comma 2 5 2 4 3 4" xfId="30607" xr:uid="{49196500-E2C7-441D-A7D9-D82D956BCB1F}"/>
    <cellStyle name="Comma 2 5 2 4 3 5" xfId="45491" xr:uid="{A92F8D08-3D5C-43F3-AFDB-0AAC4AD622E5}"/>
    <cellStyle name="Comma 2 5 2 4 4" xfId="20339" xr:uid="{88B60A8D-FB76-41BC-8785-A2E4A48BC970}"/>
    <cellStyle name="Comma 2 5 2 4 4 2" xfId="34031" xr:uid="{2DDFD8F6-4353-4330-99DB-9FAFD15EC405}"/>
    <cellStyle name="Comma 2 5 2 4 4 3" xfId="48915" xr:uid="{2249FD83-1283-42D7-9E7A-5FDE7ABF5106}"/>
    <cellStyle name="Comma 2 5 2 4 5" xfId="13495" xr:uid="{86C9AA3B-38DD-404F-B940-E257D1555A69}"/>
    <cellStyle name="Comma 2 5 2 4 6" xfId="27185" xr:uid="{AEE84357-1FAD-4C17-9BA2-E37EF58DE0EF}"/>
    <cellStyle name="Comma 2 5 2 4 7" xfId="42069" xr:uid="{3CE63CAD-4BBC-4866-BDC1-1F7EE0A41D7C}"/>
    <cellStyle name="Comma 2 5 2 5" xfId="8357" xr:uid="{2562B6B6-FAD9-4B5E-AF38-65E082D807E7}"/>
    <cellStyle name="Comma 2 5 2 5 2" xfId="11779" xr:uid="{95B888C9-6BBE-410A-90A6-289ECE90FF00}"/>
    <cellStyle name="Comma 2 5 2 5 2 2" xfId="25469" xr:uid="{DA6EFC21-6728-4E55-AA01-F040E2AC4ECC}"/>
    <cellStyle name="Comma 2 5 2 5 2 2 2" xfId="39161" xr:uid="{ACA75BDA-0A6F-4680-B42F-678977A8483B}"/>
    <cellStyle name="Comma 2 5 2 5 2 2 3" xfId="54045" xr:uid="{50662799-BCE6-42CC-9273-71FBD1F5D4F7}"/>
    <cellStyle name="Comma 2 5 2 5 2 3" xfId="18625" xr:uid="{0967B6D5-5C68-4F1D-977C-FC9345B9FA77}"/>
    <cellStyle name="Comma 2 5 2 5 2 4" xfId="32315" xr:uid="{489AB2EF-BEF7-4EDE-B4AC-1E4621EC27D4}"/>
    <cellStyle name="Comma 2 5 2 5 2 5" xfId="47199" xr:uid="{8E90F3E3-153B-4D8F-BD70-12767731072D}"/>
    <cellStyle name="Comma 2 5 2 5 3" xfId="22047" xr:uid="{060B32B8-2552-4BB4-9B00-04E4DDE4E5AC}"/>
    <cellStyle name="Comma 2 5 2 5 3 2" xfId="35739" xr:uid="{368EA3E2-8853-4F64-9568-3CF183095BF4}"/>
    <cellStyle name="Comma 2 5 2 5 3 3" xfId="50623" xr:uid="{04B4333C-C9C2-4626-8CBB-5E9C66B7192C}"/>
    <cellStyle name="Comma 2 5 2 5 4" xfId="15203" xr:uid="{0B363303-C9E8-4C9D-B6A7-908B096A9941}"/>
    <cellStyle name="Comma 2 5 2 5 5" xfId="28893" xr:uid="{BC87F165-1822-4688-8A1B-C54974131372}"/>
    <cellStyle name="Comma 2 5 2 5 6" xfId="43777" xr:uid="{A21B8844-2FF7-480C-BFD2-67B1CC700A01}"/>
    <cellStyle name="Comma 2 5 2 6" xfId="10067" xr:uid="{8AF7EF3F-FBAF-4C3F-A4A2-B31F620A3499}"/>
    <cellStyle name="Comma 2 5 2 6 2" xfId="23757" xr:uid="{1BF94CA1-86B4-4B5A-98EC-7C04B00931CD}"/>
    <cellStyle name="Comma 2 5 2 6 2 2" xfId="37449" xr:uid="{4BBCFBD1-C488-448C-990E-B00F1378B5EA}"/>
    <cellStyle name="Comma 2 5 2 6 2 3" xfId="52333" xr:uid="{BAE659D5-A1AA-4C16-96CA-0EC97478BD89}"/>
    <cellStyle name="Comma 2 5 2 6 3" xfId="16913" xr:uid="{0E92EAF8-7799-4731-B104-3322ECAC9D77}"/>
    <cellStyle name="Comma 2 5 2 6 4" xfId="30603" xr:uid="{66A147EE-0D8F-4D49-8A8B-82C1D52EF8FF}"/>
    <cellStyle name="Comma 2 5 2 6 5" xfId="45487" xr:uid="{DF17710C-869A-4483-95B7-063B65722FDB}"/>
    <cellStyle name="Comma 2 5 2 7" xfId="20335" xr:uid="{DEB956D1-8A43-4BCD-B660-04EECB379C59}"/>
    <cellStyle name="Comma 2 5 2 7 2" xfId="34027" xr:uid="{3C132A1A-F879-4249-ADC4-AE652C909AA8}"/>
    <cellStyle name="Comma 2 5 2 7 3" xfId="48911" xr:uid="{D3ABA6BE-647E-4B75-ABEB-0D748FF0AB0B}"/>
    <cellStyle name="Comma 2 5 2 8" xfId="13491" xr:uid="{FFD39D1D-30A1-40F2-B582-D22B2893B623}"/>
    <cellStyle name="Comma 2 5 2 9" xfId="27181" xr:uid="{26681870-126D-4F9F-AD28-B8AD8FEE074B}"/>
    <cellStyle name="Comma 2 5 3" xfId="6648" xr:uid="{01F735A8-51BE-4294-9173-AF9BC8FDAA10}"/>
    <cellStyle name="Comma 2 5 3 10" xfId="42070" xr:uid="{4CF328E8-ABED-4EE8-8777-15DF4CB9E0B9}"/>
    <cellStyle name="Comma 2 5 3 2" xfId="6649" xr:uid="{C2AD8E81-2B24-4625-B798-FFD47BE595F6}"/>
    <cellStyle name="Comma 2 5 3 2 2" xfId="6650" xr:uid="{B568C743-8DF1-4708-9E12-A7AE75CF7DC9}"/>
    <cellStyle name="Comma 2 5 3 2 2 2" xfId="8364" xr:uid="{EDAF4E97-CD95-4942-975F-2CBE7B4C5131}"/>
    <cellStyle name="Comma 2 5 3 2 2 2 2" xfId="11786" xr:uid="{2855ACE5-F583-44FF-9BA4-87BFD1DD548F}"/>
    <cellStyle name="Comma 2 5 3 2 2 2 2 2" xfId="25476" xr:uid="{435F5753-70D4-440C-8156-0DA545B62767}"/>
    <cellStyle name="Comma 2 5 3 2 2 2 2 2 2" xfId="39168" xr:uid="{844D545A-DEE6-4DC9-A75E-2CC36596BD99}"/>
    <cellStyle name="Comma 2 5 3 2 2 2 2 2 3" xfId="54052" xr:uid="{D59F1CC5-11D4-4266-B373-2C7F50BDB98F}"/>
    <cellStyle name="Comma 2 5 3 2 2 2 2 3" xfId="18632" xr:uid="{97D96495-4390-4E12-BEFD-677A1A75EED3}"/>
    <cellStyle name="Comma 2 5 3 2 2 2 2 4" xfId="32322" xr:uid="{0CD720B6-BDAA-43D7-9EFA-68E0D92DAFA2}"/>
    <cellStyle name="Comma 2 5 3 2 2 2 2 5" xfId="47206" xr:uid="{1FF336AB-DCDB-4E63-BAF6-75959C49C8B6}"/>
    <cellStyle name="Comma 2 5 3 2 2 2 3" xfId="22054" xr:uid="{AFA9E3D7-5432-4562-A89D-F7DFED7E53DB}"/>
    <cellStyle name="Comma 2 5 3 2 2 2 3 2" xfId="35746" xr:uid="{EF116ADB-CA7B-4466-AE99-F3676C739BB1}"/>
    <cellStyle name="Comma 2 5 3 2 2 2 3 3" xfId="50630" xr:uid="{8FB7B25E-6936-4EEF-BA8E-73B93391E477}"/>
    <cellStyle name="Comma 2 5 3 2 2 2 4" xfId="15210" xr:uid="{6E84F516-6135-4FA7-B2AE-988393A2516C}"/>
    <cellStyle name="Comma 2 5 3 2 2 2 5" xfId="28900" xr:uid="{E2FFAE3C-A9A5-40A1-AAF1-CE46A4FC96CB}"/>
    <cellStyle name="Comma 2 5 3 2 2 2 6" xfId="43784" xr:uid="{CA9B4C75-B2C7-4D1B-B34B-AE94755F8A5C}"/>
    <cellStyle name="Comma 2 5 3 2 2 3" xfId="10074" xr:uid="{F05ACA2E-C102-4665-A584-DEBEBD157E75}"/>
    <cellStyle name="Comma 2 5 3 2 2 3 2" xfId="23764" xr:uid="{AF546195-448E-449A-BEB5-CAFBAFFA15DE}"/>
    <cellStyle name="Comma 2 5 3 2 2 3 2 2" xfId="37456" xr:uid="{66EAD01D-6DEA-4B41-855F-07FC14DEA0E2}"/>
    <cellStyle name="Comma 2 5 3 2 2 3 2 3" xfId="52340" xr:uid="{CE8C21A1-57BA-41E0-BDAA-5AE8AFF2316D}"/>
    <cellStyle name="Comma 2 5 3 2 2 3 3" xfId="16920" xr:uid="{EFEFDB3F-FF8C-4513-B76C-AF9C8344BB92}"/>
    <cellStyle name="Comma 2 5 3 2 2 3 4" xfId="30610" xr:uid="{9BCFF5BE-4A21-4355-BB48-C1241D570364}"/>
    <cellStyle name="Comma 2 5 3 2 2 3 5" xfId="45494" xr:uid="{2D993BBD-EB94-4305-8793-DB29969BFE72}"/>
    <cellStyle name="Comma 2 5 3 2 2 4" xfId="20342" xr:uid="{7B5DEDCC-9693-4D5A-A457-AEF0F9026131}"/>
    <cellStyle name="Comma 2 5 3 2 2 4 2" xfId="34034" xr:uid="{F13C2D9C-AAFE-4910-ADBD-BEDEAD237E21}"/>
    <cellStyle name="Comma 2 5 3 2 2 4 3" xfId="48918" xr:uid="{BE08BDCA-76FF-4DF1-A226-EBCC866B25F6}"/>
    <cellStyle name="Comma 2 5 3 2 2 5" xfId="13498" xr:uid="{D9623360-1896-40EE-937E-5F74C8A2C1DF}"/>
    <cellStyle name="Comma 2 5 3 2 2 6" xfId="27188" xr:uid="{D8238B88-A561-43E5-96EF-BCF5933BD952}"/>
    <cellStyle name="Comma 2 5 3 2 2 7" xfId="42072" xr:uid="{36107CE5-C02C-4D52-A480-872E79437D6F}"/>
    <cellStyle name="Comma 2 5 3 2 3" xfId="8363" xr:uid="{F13AE88F-44EB-4FB8-9FF1-A354A19F01C1}"/>
    <cellStyle name="Comma 2 5 3 2 3 2" xfId="11785" xr:uid="{CDC2F36E-D979-483A-9D0C-CBA191FEE84D}"/>
    <cellStyle name="Comma 2 5 3 2 3 2 2" xfId="25475" xr:uid="{5E8A94FF-63CF-498D-B5E4-F8B76CC43648}"/>
    <cellStyle name="Comma 2 5 3 2 3 2 2 2" xfId="39167" xr:uid="{F178E443-B5D3-4E73-B1D5-A152F870027D}"/>
    <cellStyle name="Comma 2 5 3 2 3 2 2 3" xfId="54051" xr:uid="{C7B1C982-77E7-4F61-B6F8-0ABC31E8C6BF}"/>
    <cellStyle name="Comma 2 5 3 2 3 2 3" xfId="18631" xr:uid="{4C165673-C831-4B19-954E-F702061112E4}"/>
    <cellStyle name="Comma 2 5 3 2 3 2 4" xfId="32321" xr:uid="{9C587187-CC1F-40C4-BAE8-F4D56967DB92}"/>
    <cellStyle name="Comma 2 5 3 2 3 2 5" xfId="47205" xr:uid="{C63459A3-3422-4D0A-AB5F-79C30857C583}"/>
    <cellStyle name="Comma 2 5 3 2 3 3" xfId="22053" xr:uid="{63C886AB-AA0A-479D-97E4-264EAD417E91}"/>
    <cellStyle name="Comma 2 5 3 2 3 3 2" xfId="35745" xr:uid="{EF1BDCF1-D32C-4786-B7F9-B7BADE89A973}"/>
    <cellStyle name="Comma 2 5 3 2 3 3 3" xfId="50629" xr:uid="{E3E30F8C-6707-42EC-96AE-9F2C6278DCFD}"/>
    <cellStyle name="Comma 2 5 3 2 3 4" xfId="15209" xr:uid="{B175DDBB-8E0E-4271-B91E-CD7324F6C4A0}"/>
    <cellStyle name="Comma 2 5 3 2 3 5" xfId="28899" xr:uid="{80475304-C545-47ED-80F8-C820C83B737A}"/>
    <cellStyle name="Comma 2 5 3 2 3 6" xfId="43783" xr:uid="{DD0A4AEE-2B2D-40BF-B597-AFE647AAFECC}"/>
    <cellStyle name="Comma 2 5 3 2 4" xfId="10073" xr:uid="{D005091E-9478-4A37-9C6D-C49E1E68BB11}"/>
    <cellStyle name="Comma 2 5 3 2 4 2" xfId="23763" xr:uid="{1D0CB918-3CA8-4029-8CAE-85ADE37570DC}"/>
    <cellStyle name="Comma 2 5 3 2 4 2 2" xfId="37455" xr:uid="{D456E777-F0E2-4BC1-8EBD-EDD6C7CEA59D}"/>
    <cellStyle name="Comma 2 5 3 2 4 2 3" xfId="52339" xr:uid="{F32222D9-3CE6-43C9-8D7F-D6B156F38370}"/>
    <cellStyle name="Comma 2 5 3 2 4 3" xfId="16919" xr:uid="{0E5DD408-C774-40D5-A137-9FAA24854B72}"/>
    <cellStyle name="Comma 2 5 3 2 4 4" xfId="30609" xr:uid="{E31B451D-C0D2-4429-ACB9-D99EBBA92679}"/>
    <cellStyle name="Comma 2 5 3 2 4 5" xfId="45493" xr:uid="{AEA1401B-6432-4CE8-AD52-6AA5C2D3C845}"/>
    <cellStyle name="Comma 2 5 3 2 5" xfId="20341" xr:uid="{385E505F-47D8-42DA-897B-732C5D6F3A7B}"/>
    <cellStyle name="Comma 2 5 3 2 5 2" xfId="34033" xr:uid="{C5CAB474-9257-492B-BB5F-B4B4CD6C9083}"/>
    <cellStyle name="Comma 2 5 3 2 5 3" xfId="48917" xr:uid="{8B6E4B8B-292D-4D19-99D0-A514AE52FDC1}"/>
    <cellStyle name="Comma 2 5 3 2 6" xfId="13497" xr:uid="{7B64915E-0863-41CE-935D-0402A6EFDDD9}"/>
    <cellStyle name="Comma 2 5 3 2 7" xfId="27187" xr:uid="{C405AD22-BB1D-4883-91C3-FF8F197A9A5D}"/>
    <cellStyle name="Comma 2 5 3 2 8" xfId="42071" xr:uid="{00E89E89-4353-4F82-86F0-71E74B5B4BDC}"/>
    <cellStyle name="Comma 2 5 3 3" xfId="6651" xr:uid="{613AA943-DD89-4CE1-9A9C-6A3F5325C5AF}"/>
    <cellStyle name="Comma 2 5 3 3 2" xfId="8365" xr:uid="{3788891D-5B26-4C0A-9A83-F70BB41AE68C}"/>
    <cellStyle name="Comma 2 5 3 3 2 2" xfId="11787" xr:uid="{E8072D75-69EE-41D5-8E80-0A09D9B8CEFE}"/>
    <cellStyle name="Comma 2 5 3 3 2 2 2" xfId="25477" xr:uid="{1BC25134-1C74-497D-A018-5461F6AA454B}"/>
    <cellStyle name="Comma 2 5 3 3 2 2 2 2" xfId="39169" xr:uid="{4C53E87F-216D-484B-BE58-C0D440BE6D18}"/>
    <cellStyle name="Comma 2 5 3 3 2 2 2 3" xfId="54053" xr:uid="{0DF36C7B-091B-461C-824D-B60E1A294141}"/>
    <cellStyle name="Comma 2 5 3 3 2 2 3" xfId="18633" xr:uid="{A9352E83-0E28-48CC-BE13-CE12046A36E2}"/>
    <cellStyle name="Comma 2 5 3 3 2 2 4" xfId="32323" xr:uid="{52FA7617-D4C2-4E2C-977C-720BEBE4458A}"/>
    <cellStyle name="Comma 2 5 3 3 2 2 5" xfId="47207" xr:uid="{E86A42B1-0715-4936-815D-E3A87F01D568}"/>
    <cellStyle name="Comma 2 5 3 3 2 3" xfId="22055" xr:uid="{E2337062-C4C2-49AF-AA1B-877A6B9F78A0}"/>
    <cellStyle name="Comma 2 5 3 3 2 3 2" xfId="35747" xr:uid="{7B5480C7-DAA9-45BA-9C01-ED04FE84A31E}"/>
    <cellStyle name="Comma 2 5 3 3 2 3 3" xfId="50631" xr:uid="{06BAE355-C865-4113-9ABA-3509865D7170}"/>
    <cellStyle name="Comma 2 5 3 3 2 4" xfId="15211" xr:uid="{9F58496C-9B85-4368-96CB-C01E0ED62462}"/>
    <cellStyle name="Comma 2 5 3 3 2 5" xfId="28901" xr:uid="{4853FD08-1FE4-4A7A-9EAB-458F2C3453AE}"/>
    <cellStyle name="Comma 2 5 3 3 2 6" xfId="43785" xr:uid="{FE3128A2-ABDE-4C62-ACB7-E0559D1E2669}"/>
    <cellStyle name="Comma 2 5 3 3 3" xfId="10075" xr:uid="{D30339EC-D35C-4599-9E96-6F52AD75735D}"/>
    <cellStyle name="Comma 2 5 3 3 3 2" xfId="23765" xr:uid="{AB280E1C-29DC-452F-A09C-762219CD2E03}"/>
    <cellStyle name="Comma 2 5 3 3 3 2 2" xfId="37457" xr:uid="{66A85491-F60B-4DF1-BA3D-BCBE21B94381}"/>
    <cellStyle name="Comma 2 5 3 3 3 2 3" xfId="52341" xr:uid="{1C391833-EA6F-442B-9126-BF8960637011}"/>
    <cellStyle name="Comma 2 5 3 3 3 3" xfId="16921" xr:uid="{5031FAF5-0EB9-40C4-B066-08CC4B966A06}"/>
    <cellStyle name="Comma 2 5 3 3 3 4" xfId="30611" xr:uid="{CFF99F99-DC73-4B6D-AA8A-DA6A1D299B44}"/>
    <cellStyle name="Comma 2 5 3 3 3 5" xfId="45495" xr:uid="{A90EF928-5607-4FFF-951D-EF35E0EC47C9}"/>
    <cellStyle name="Comma 2 5 3 3 4" xfId="20343" xr:uid="{2768A5A5-19DF-44A9-818B-CCE3E1FCC3FF}"/>
    <cellStyle name="Comma 2 5 3 3 4 2" xfId="34035" xr:uid="{28F70CFC-AE33-4A06-B3BA-C2892A7B1391}"/>
    <cellStyle name="Comma 2 5 3 3 4 3" xfId="48919" xr:uid="{2E190098-6F67-44A2-AD8E-4FE348EE6883}"/>
    <cellStyle name="Comma 2 5 3 3 5" xfId="13499" xr:uid="{A36D2612-39AF-4EBD-B573-7CC50CBFA5F2}"/>
    <cellStyle name="Comma 2 5 3 3 6" xfId="27189" xr:uid="{22D7035D-58BF-4EBD-A6C1-ABCC0AC2CCF5}"/>
    <cellStyle name="Comma 2 5 3 3 7" xfId="42073" xr:uid="{1B6F71C6-C660-4DD6-8305-6D1095E62071}"/>
    <cellStyle name="Comma 2 5 3 4" xfId="6652" xr:uid="{830A593E-C38D-405C-9ABC-9B54106F0583}"/>
    <cellStyle name="Comma 2 5 3 4 2" xfId="8366" xr:uid="{C2595BF1-C705-4CB3-BB0A-6F75C99305AA}"/>
    <cellStyle name="Comma 2 5 3 4 2 2" xfId="11788" xr:uid="{46115351-7292-474C-B1F3-C3E797F2FC2A}"/>
    <cellStyle name="Comma 2 5 3 4 2 2 2" xfId="25478" xr:uid="{64A291E3-433F-494A-8A03-C0ACEF46967D}"/>
    <cellStyle name="Comma 2 5 3 4 2 2 2 2" xfId="39170" xr:uid="{401261D0-DDF5-454C-8613-7CA04BB70509}"/>
    <cellStyle name="Comma 2 5 3 4 2 2 2 3" xfId="54054" xr:uid="{D20649BA-675C-4B69-9991-D7289ADBD3C7}"/>
    <cellStyle name="Comma 2 5 3 4 2 2 3" xfId="18634" xr:uid="{355F0377-B41F-4057-83FC-BB2AB96200A8}"/>
    <cellStyle name="Comma 2 5 3 4 2 2 4" xfId="32324" xr:uid="{C4904781-5EFA-4225-A21E-C06D6B4C4C67}"/>
    <cellStyle name="Comma 2 5 3 4 2 2 5" xfId="47208" xr:uid="{C2C43518-069E-4AA9-A92A-A2E33233FE74}"/>
    <cellStyle name="Comma 2 5 3 4 2 3" xfId="22056" xr:uid="{E8F06345-FAD0-4B1B-B262-199486861D07}"/>
    <cellStyle name="Comma 2 5 3 4 2 3 2" xfId="35748" xr:uid="{06883715-0159-4E79-A5F9-8F259D0C21C4}"/>
    <cellStyle name="Comma 2 5 3 4 2 3 3" xfId="50632" xr:uid="{56B9924D-C4EE-46B4-9C76-C9F3690748F3}"/>
    <cellStyle name="Comma 2 5 3 4 2 4" xfId="15212" xr:uid="{3B4D9E64-59D9-4E22-BC4A-D2CA59CEF44C}"/>
    <cellStyle name="Comma 2 5 3 4 2 5" xfId="28902" xr:uid="{DA80028D-45E8-4231-A0E0-36BFAAF55DF5}"/>
    <cellStyle name="Comma 2 5 3 4 2 6" xfId="43786" xr:uid="{62F6CFC0-0A45-4F66-B5A5-44B09C226A66}"/>
    <cellStyle name="Comma 2 5 3 4 3" xfId="10076" xr:uid="{1941A1B5-D9DE-4449-BAB2-CFD8170D051B}"/>
    <cellStyle name="Comma 2 5 3 4 3 2" xfId="23766" xr:uid="{66841DDD-9250-4DE2-B660-2EB02D03C69A}"/>
    <cellStyle name="Comma 2 5 3 4 3 2 2" xfId="37458" xr:uid="{8AA14A90-A8DF-41D8-9869-BF42945761D6}"/>
    <cellStyle name="Comma 2 5 3 4 3 2 3" xfId="52342" xr:uid="{9F4181BE-851B-4C45-B8BB-F26FBE7992BE}"/>
    <cellStyle name="Comma 2 5 3 4 3 3" xfId="16922" xr:uid="{21EB7810-5BCC-4D1F-B71C-D51FAE2BA822}"/>
    <cellStyle name="Comma 2 5 3 4 3 4" xfId="30612" xr:uid="{7F401FAC-0850-4723-9273-503C4ED14C6E}"/>
    <cellStyle name="Comma 2 5 3 4 3 5" xfId="45496" xr:uid="{610EB7CB-3F9F-40BB-8DB5-30D6209DFBEC}"/>
    <cellStyle name="Comma 2 5 3 4 4" xfId="20344" xr:uid="{187BBADB-8A28-442C-83A6-6D6BDFE83EE3}"/>
    <cellStyle name="Comma 2 5 3 4 4 2" xfId="34036" xr:uid="{D976B767-E521-45BB-A87E-BE6C9D8A10CD}"/>
    <cellStyle name="Comma 2 5 3 4 4 3" xfId="48920" xr:uid="{1F535ED5-05DC-45FC-8890-92534167F715}"/>
    <cellStyle name="Comma 2 5 3 4 5" xfId="13500" xr:uid="{95D15925-0F27-461D-8F09-483935B4806E}"/>
    <cellStyle name="Comma 2 5 3 4 6" xfId="27190" xr:uid="{D6CAD637-7371-4E9B-9E2E-D782D9ADDFBB}"/>
    <cellStyle name="Comma 2 5 3 4 7" xfId="42074" xr:uid="{F6305F2A-7794-4DB6-B93B-C6B72B6DE5BE}"/>
    <cellStyle name="Comma 2 5 3 5" xfId="8362" xr:uid="{E158637C-B30D-45BE-BDEC-85AFD5F231D4}"/>
    <cellStyle name="Comma 2 5 3 5 2" xfId="11784" xr:uid="{B656FE09-D732-46C6-AAA8-8DD87B4E3CC0}"/>
    <cellStyle name="Comma 2 5 3 5 2 2" xfId="25474" xr:uid="{DF1A817E-9951-40E1-842E-70860E752CA8}"/>
    <cellStyle name="Comma 2 5 3 5 2 2 2" xfId="39166" xr:uid="{F52960AD-BE2D-4F2E-91E1-03D97894AAFC}"/>
    <cellStyle name="Comma 2 5 3 5 2 2 3" xfId="54050" xr:uid="{95FBE717-1DC8-4C77-8B70-350E5280AB90}"/>
    <cellStyle name="Comma 2 5 3 5 2 3" xfId="18630" xr:uid="{BD6F0521-5D69-40DB-AF96-3A279901F000}"/>
    <cellStyle name="Comma 2 5 3 5 2 4" xfId="32320" xr:uid="{3CB7BF1D-AEC8-4B8C-8D38-8775AB724FCF}"/>
    <cellStyle name="Comma 2 5 3 5 2 5" xfId="47204" xr:uid="{D01F6D22-6D01-4C21-AB2B-2022D8AED549}"/>
    <cellStyle name="Comma 2 5 3 5 3" xfId="22052" xr:uid="{200DEF8D-7BE2-4FB0-957A-283C0225F67D}"/>
    <cellStyle name="Comma 2 5 3 5 3 2" xfId="35744" xr:uid="{EBB63822-6E89-4719-8769-289737DDF80C}"/>
    <cellStyle name="Comma 2 5 3 5 3 3" xfId="50628" xr:uid="{7A128DAA-3DC6-4E2F-8630-C800E408395D}"/>
    <cellStyle name="Comma 2 5 3 5 4" xfId="15208" xr:uid="{A6F407E9-E4AC-4DFF-886E-56DAA843B471}"/>
    <cellStyle name="Comma 2 5 3 5 5" xfId="28898" xr:uid="{58921F4B-C40D-4187-A330-8C8D1AF84833}"/>
    <cellStyle name="Comma 2 5 3 5 6" xfId="43782" xr:uid="{3390B3A6-15F2-4D2D-A158-C06D96E5AA31}"/>
    <cellStyle name="Comma 2 5 3 6" xfId="10072" xr:uid="{64376A1B-2B20-4AE2-B8F9-E34439BA84CE}"/>
    <cellStyle name="Comma 2 5 3 6 2" xfId="23762" xr:uid="{13D1A067-7A3C-4554-ACC4-CEAE9E2180E0}"/>
    <cellStyle name="Comma 2 5 3 6 2 2" xfId="37454" xr:uid="{EAC788FC-3567-465E-BEF3-8C1DD5FC337B}"/>
    <cellStyle name="Comma 2 5 3 6 2 3" xfId="52338" xr:uid="{76F7F93F-147F-4EDC-AE89-4C39B1EEA3A3}"/>
    <cellStyle name="Comma 2 5 3 6 3" xfId="16918" xr:uid="{547AF70D-46FD-42AF-8832-EF50E3C7AE7A}"/>
    <cellStyle name="Comma 2 5 3 6 4" xfId="30608" xr:uid="{DE0B4D80-4FF6-4568-AFA9-14C48F346698}"/>
    <cellStyle name="Comma 2 5 3 6 5" xfId="45492" xr:uid="{8140E619-402E-4B47-B841-E32B156C4D27}"/>
    <cellStyle name="Comma 2 5 3 7" xfId="20340" xr:uid="{30E7D067-EF18-4926-98FB-C5DAAEAAD96B}"/>
    <cellStyle name="Comma 2 5 3 7 2" xfId="34032" xr:uid="{B4CFCD20-C2DA-451E-9788-88D4E415F911}"/>
    <cellStyle name="Comma 2 5 3 7 3" xfId="48916" xr:uid="{5ACC2FBA-062D-4801-A95B-546A1E21D478}"/>
    <cellStyle name="Comma 2 5 3 8" xfId="13496" xr:uid="{5ACC2E03-A8D0-457A-8604-E0AF2722DB5C}"/>
    <cellStyle name="Comma 2 5 3 9" xfId="27186" xr:uid="{D39BE6A3-9767-4C2D-A5FD-841CF45AD06E}"/>
    <cellStyle name="Comma 2 5 4" xfId="6653" xr:uid="{30D170C8-387C-46B1-B800-2EA8A511DB67}"/>
    <cellStyle name="Comma 2 5 4 2" xfId="6654" xr:uid="{42771908-0A8C-4A52-B6ED-98B4936073A6}"/>
    <cellStyle name="Comma 2 5 4 2 2" xfId="8368" xr:uid="{234C4F42-6136-4D73-84C8-43DF1DC835DF}"/>
    <cellStyle name="Comma 2 5 4 2 2 2" xfId="11790" xr:uid="{22D79A9F-731F-41AF-A34A-C356A3599D4E}"/>
    <cellStyle name="Comma 2 5 4 2 2 2 2" xfId="25480" xr:uid="{FC1547F9-1967-496A-A16E-E1BD1BA5E83D}"/>
    <cellStyle name="Comma 2 5 4 2 2 2 2 2" xfId="39172" xr:uid="{2667AF87-48D8-4B7E-A98A-CAC4889E6EED}"/>
    <cellStyle name="Comma 2 5 4 2 2 2 2 3" xfId="54056" xr:uid="{CA5C7924-B438-4CF4-B38D-A69D4EB31509}"/>
    <cellStyle name="Comma 2 5 4 2 2 2 3" xfId="18636" xr:uid="{F74B4F1B-DF57-41EF-9FDA-7848F5DA7408}"/>
    <cellStyle name="Comma 2 5 4 2 2 2 4" xfId="32326" xr:uid="{AAC0152F-38CD-4491-B884-3029F253AB09}"/>
    <cellStyle name="Comma 2 5 4 2 2 2 5" xfId="47210" xr:uid="{6593FBCA-9A91-45EB-809F-0E2A64A46F17}"/>
    <cellStyle name="Comma 2 5 4 2 2 3" xfId="22058" xr:uid="{3F0366F0-C94B-4740-BC5E-5D81F248B7AC}"/>
    <cellStyle name="Comma 2 5 4 2 2 3 2" xfId="35750" xr:uid="{A8CC03DC-D8C2-4F76-9FB7-3C8C7B5724BF}"/>
    <cellStyle name="Comma 2 5 4 2 2 3 3" xfId="50634" xr:uid="{1CA78AC3-E1E5-44F9-B3C4-15F98438135B}"/>
    <cellStyle name="Comma 2 5 4 2 2 4" xfId="15214" xr:uid="{AD9A87B5-12DD-44C0-85BB-F4E732175C28}"/>
    <cellStyle name="Comma 2 5 4 2 2 5" xfId="28904" xr:uid="{062215A3-B09A-4E88-9032-8F1AE844EDDA}"/>
    <cellStyle name="Comma 2 5 4 2 2 6" xfId="43788" xr:uid="{8305EF60-E921-4D3E-BE75-A4BE06A49384}"/>
    <cellStyle name="Comma 2 5 4 2 3" xfId="10078" xr:uid="{ECC7A57F-55A6-47AB-BFEE-3418B73EF128}"/>
    <cellStyle name="Comma 2 5 4 2 3 2" xfId="23768" xr:uid="{57E60539-DED3-4086-B4F0-4F67A7239FD0}"/>
    <cellStyle name="Comma 2 5 4 2 3 2 2" xfId="37460" xr:uid="{EAE9AD15-1C39-441C-9F6A-161078A319E4}"/>
    <cellStyle name="Comma 2 5 4 2 3 2 3" xfId="52344" xr:uid="{A0A5FC8F-26CE-4783-A955-0E750D598305}"/>
    <cellStyle name="Comma 2 5 4 2 3 3" xfId="16924" xr:uid="{139BB6ED-FF3D-43D4-89D2-EFE971D9EA98}"/>
    <cellStyle name="Comma 2 5 4 2 3 4" xfId="30614" xr:uid="{82462D1F-7D41-4680-9FD5-45AF994F2E84}"/>
    <cellStyle name="Comma 2 5 4 2 3 5" xfId="45498" xr:uid="{517EEC45-4C77-497B-924B-26D378B45A23}"/>
    <cellStyle name="Comma 2 5 4 2 4" xfId="20346" xr:uid="{4838F031-A357-460A-888D-EB958BFBFB41}"/>
    <cellStyle name="Comma 2 5 4 2 4 2" xfId="34038" xr:uid="{F841A982-A7DD-4497-8D6C-D8254A8B2561}"/>
    <cellStyle name="Comma 2 5 4 2 4 3" xfId="48922" xr:uid="{03975DB1-413E-424B-B4EC-3E7460106C6D}"/>
    <cellStyle name="Comma 2 5 4 2 5" xfId="13502" xr:uid="{2AD8B312-23BD-4E87-A38D-6FEA766F8F89}"/>
    <cellStyle name="Comma 2 5 4 2 6" xfId="27192" xr:uid="{B9FC3DA7-330C-4719-8106-84C49A777471}"/>
    <cellStyle name="Comma 2 5 4 2 7" xfId="42076" xr:uid="{589F6654-6245-4680-9B4B-8BD12F7E1ACF}"/>
    <cellStyle name="Comma 2 5 4 3" xfId="8367" xr:uid="{B9C6E83E-765F-48FA-AA9B-C978CCA8738A}"/>
    <cellStyle name="Comma 2 5 4 3 2" xfId="11789" xr:uid="{3596DBB3-1208-456E-AD67-9BB87B1592D1}"/>
    <cellStyle name="Comma 2 5 4 3 2 2" xfId="25479" xr:uid="{24AA5135-E26F-4DCB-9CDF-52C80205715F}"/>
    <cellStyle name="Comma 2 5 4 3 2 2 2" xfId="39171" xr:uid="{94CF540A-63CF-4201-88FF-C2A15CCA8AC9}"/>
    <cellStyle name="Comma 2 5 4 3 2 2 3" xfId="54055" xr:uid="{98BCB5D2-2276-4A3E-9FEE-AF8C3E2272AB}"/>
    <cellStyle name="Comma 2 5 4 3 2 3" xfId="18635" xr:uid="{7D8F4D31-4120-4F04-B74A-8EC5F99C6437}"/>
    <cellStyle name="Comma 2 5 4 3 2 4" xfId="32325" xr:uid="{DC6243B0-908E-47AA-9AEC-C2FB75477202}"/>
    <cellStyle name="Comma 2 5 4 3 2 5" xfId="47209" xr:uid="{4C69E8AC-AEC0-41E7-AE50-003C18339107}"/>
    <cellStyle name="Comma 2 5 4 3 3" xfId="22057" xr:uid="{BE2233A7-761D-4E78-A8A7-34EB13579DDA}"/>
    <cellStyle name="Comma 2 5 4 3 3 2" xfId="35749" xr:uid="{BB2E0534-8BC7-4D12-B635-6FDC1162232B}"/>
    <cellStyle name="Comma 2 5 4 3 3 3" xfId="50633" xr:uid="{DA43418D-6D79-45B5-B41F-13337BAB2CA3}"/>
    <cellStyle name="Comma 2 5 4 3 4" xfId="15213" xr:uid="{A299751F-F2CA-4065-94EB-7A87E00CFCFE}"/>
    <cellStyle name="Comma 2 5 4 3 5" xfId="28903" xr:uid="{1839BAB7-668F-49BC-AE99-F4DD374FB1FB}"/>
    <cellStyle name="Comma 2 5 4 3 6" xfId="43787" xr:uid="{679D4B49-E072-4D27-9665-50F6120CA72C}"/>
    <cellStyle name="Comma 2 5 4 4" xfId="10077" xr:uid="{03A2E675-9928-4BEF-ADEE-F5ADCC0B096C}"/>
    <cellStyle name="Comma 2 5 4 4 2" xfId="23767" xr:uid="{9C3A8116-34D5-4C31-A1AC-CC9DFD30226D}"/>
    <cellStyle name="Comma 2 5 4 4 2 2" xfId="37459" xr:uid="{6CF12E64-3B9F-4CBF-AC65-15D19EDDDD82}"/>
    <cellStyle name="Comma 2 5 4 4 2 3" xfId="52343" xr:uid="{C2729CC7-C3C5-47E6-B8F7-69E0CDF349DC}"/>
    <cellStyle name="Comma 2 5 4 4 3" xfId="16923" xr:uid="{EAA00B15-A9AD-4C73-8344-1E8BCA461BCC}"/>
    <cellStyle name="Comma 2 5 4 4 4" xfId="30613" xr:uid="{B165FCA5-E5F8-4FD7-8007-CEC843366B8E}"/>
    <cellStyle name="Comma 2 5 4 4 5" xfId="45497" xr:uid="{6E0B3B7E-EBD7-4CDF-A5E6-3B848BC6F090}"/>
    <cellStyle name="Comma 2 5 4 5" xfId="20345" xr:uid="{70C7E160-FF21-4BCF-909F-6694BD6D5A7F}"/>
    <cellStyle name="Comma 2 5 4 5 2" xfId="34037" xr:uid="{379B5032-4FAC-4AF5-BE2C-A1DADC86E479}"/>
    <cellStyle name="Comma 2 5 4 5 3" xfId="48921" xr:uid="{1D089EB1-85E9-462F-8DA1-68FE361246C4}"/>
    <cellStyle name="Comma 2 5 4 6" xfId="13501" xr:uid="{034A1683-6F54-494E-953F-EC32930BAA87}"/>
    <cellStyle name="Comma 2 5 4 7" xfId="27191" xr:uid="{18B8E35C-21BD-47CF-A177-F1CD62BD551F}"/>
    <cellStyle name="Comma 2 5 4 8" xfId="42075" xr:uid="{3D6C12E3-435B-4537-AC4B-7C984BC05497}"/>
    <cellStyle name="Comma 2 5 5" xfId="6655" xr:uid="{2DDAF864-7048-43AF-A144-A8CEA786BF9D}"/>
    <cellStyle name="Comma 2 5 5 2" xfId="8369" xr:uid="{CBD61A31-C1AC-4C4A-8190-7E18E21F7312}"/>
    <cellStyle name="Comma 2 5 5 2 2" xfId="11791" xr:uid="{D5ECE89F-4AAD-4521-A1FD-171537B86C7D}"/>
    <cellStyle name="Comma 2 5 5 2 2 2" xfId="25481" xr:uid="{534EFD9F-6A2E-43BB-959A-ED40E2AF8192}"/>
    <cellStyle name="Comma 2 5 5 2 2 2 2" xfId="39173" xr:uid="{3E435717-FC5E-4EBA-9F70-1A22E6B6F585}"/>
    <cellStyle name="Comma 2 5 5 2 2 2 3" xfId="54057" xr:uid="{56B73BB1-8E9F-4AD2-B623-FB3F97AE0287}"/>
    <cellStyle name="Comma 2 5 5 2 2 3" xfId="18637" xr:uid="{3A248FCE-6556-454F-A669-3D32417D2AF3}"/>
    <cellStyle name="Comma 2 5 5 2 2 4" xfId="32327" xr:uid="{166AE735-FF5E-455E-80D4-990834FD7B9E}"/>
    <cellStyle name="Comma 2 5 5 2 2 5" xfId="47211" xr:uid="{EED0D553-C70C-4751-AAB6-C93C714495B6}"/>
    <cellStyle name="Comma 2 5 5 2 3" xfId="22059" xr:uid="{BACC1165-513C-4229-B4CC-BC07A68947B1}"/>
    <cellStyle name="Comma 2 5 5 2 3 2" xfId="35751" xr:uid="{F9A8F59A-3B08-47DE-A7BE-B05E327D01B9}"/>
    <cellStyle name="Comma 2 5 5 2 3 3" xfId="50635" xr:uid="{E156AE3E-A3D5-4305-9CFF-5BEC51BCB572}"/>
    <cellStyle name="Comma 2 5 5 2 4" xfId="15215" xr:uid="{70B78A44-6173-4077-A7BC-328D3B654D53}"/>
    <cellStyle name="Comma 2 5 5 2 5" xfId="28905" xr:uid="{B90B314C-01FB-439C-BCBD-C89B103E6705}"/>
    <cellStyle name="Comma 2 5 5 2 6" xfId="43789" xr:uid="{ED7E6B51-B071-48EF-BDB9-6C8F017AF30D}"/>
    <cellStyle name="Comma 2 5 5 3" xfId="10079" xr:uid="{0E45F866-87F9-486F-B3CE-628EFAD40AA3}"/>
    <cellStyle name="Comma 2 5 5 3 2" xfId="23769" xr:uid="{1E377A2E-73A7-4533-8F93-EA70314828E7}"/>
    <cellStyle name="Comma 2 5 5 3 2 2" xfId="37461" xr:uid="{0CFD508E-9473-4B5A-AA9F-64B70987245D}"/>
    <cellStyle name="Comma 2 5 5 3 2 3" xfId="52345" xr:uid="{C20EFF05-6FB7-4D9B-883C-AA4265D44FE4}"/>
    <cellStyle name="Comma 2 5 5 3 3" xfId="16925" xr:uid="{BF9807F9-E147-4C8A-9565-F9923B8F377E}"/>
    <cellStyle name="Comma 2 5 5 3 4" xfId="30615" xr:uid="{21F97786-017A-443E-8B86-1097442236A5}"/>
    <cellStyle name="Comma 2 5 5 3 5" xfId="45499" xr:uid="{5497C157-2528-4717-9C63-0B4E701CEF91}"/>
    <cellStyle name="Comma 2 5 5 4" xfId="20347" xr:uid="{60B41C77-2D6F-48F1-B750-0C2803B02525}"/>
    <cellStyle name="Comma 2 5 5 4 2" xfId="34039" xr:uid="{BD8015F8-B54E-4A07-B950-38139B445018}"/>
    <cellStyle name="Comma 2 5 5 4 3" xfId="48923" xr:uid="{B7395554-FD85-444F-B771-CF60CBC4FAD0}"/>
    <cellStyle name="Comma 2 5 5 5" xfId="13503" xr:uid="{14B08A7D-6552-4046-A4CB-9A77CFE98A01}"/>
    <cellStyle name="Comma 2 5 5 6" xfId="27193" xr:uid="{F8FE4857-DC08-4AB4-9B38-DCB4CF82E3AB}"/>
    <cellStyle name="Comma 2 5 5 7" xfId="42077" xr:uid="{4A0002C5-9A4C-43A0-8030-869817E52A18}"/>
    <cellStyle name="Comma 2 5 6" xfId="6656" xr:uid="{86CC3EF3-7C82-4EE7-9AB9-4D64560CCCF9}"/>
    <cellStyle name="Comma 2 5 6 2" xfId="8370" xr:uid="{600685CA-A30E-459E-BEC0-5892F1F10E1F}"/>
    <cellStyle name="Comma 2 5 6 2 2" xfId="11792" xr:uid="{3E01D484-C43F-48DD-A96D-84ACCEB99BFF}"/>
    <cellStyle name="Comma 2 5 6 2 2 2" xfId="25482" xr:uid="{07555238-545D-4F86-9C3B-EBBA74DFEBB0}"/>
    <cellStyle name="Comma 2 5 6 2 2 2 2" xfId="39174" xr:uid="{66C4CB0B-1090-4DB2-A98D-111BEBBC7AAE}"/>
    <cellStyle name="Comma 2 5 6 2 2 2 3" xfId="54058" xr:uid="{CBA87D09-4A43-4ECE-8D80-D72C6AC67563}"/>
    <cellStyle name="Comma 2 5 6 2 2 3" xfId="18638" xr:uid="{C87CE674-5D3B-4B10-BE09-0BA3AEA65D97}"/>
    <cellStyle name="Comma 2 5 6 2 2 4" xfId="32328" xr:uid="{C6C81C57-E6AB-41C8-8EE1-502EA7E5E84C}"/>
    <cellStyle name="Comma 2 5 6 2 2 5" xfId="47212" xr:uid="{C76F18CE-9123-48DB-8B29-407560C3438E}"/>
    <cellStyle name="Comma 2 5 6 2 3" xfId="22060" xr:uid="{8F7F3036-50B1-46E7-B2D9-60C2931BE15A}"/>
    <cellStyle name="Comma 2 5 6 2 3 2" xfId="35752" xr:uid="{7EE48BD1-F0A7-4958-9F1D-957714B5531B}"/>
    <cellStyle name="Comma 2 5 6 2 3 3" xfId="50636" xr:uid="{FAB8EE22-EEAB-4F0A-BA2B-A533CBE05350}"/>
    <cellStyle name="Comma 2 5 6 2 4" xfId="15216" xr:uid="{9E41C05F-EB3D-4A68-AB8A-C9F90DB16994}"/>
    <cellStyle name="Comma 2 5 6 2 5" xfId="28906" xr:uid="{1E8E8981-B8B8-4245-9C8B-1723EC7AD4BE}"/>
    <cellStyle name="Comma 2 5 6 2 6" xfId="43790" xr:uid="{8684AF7B-D9C0-4B52-AAC5-7CD322C935B3}"/>
    <cellStyle name="Comma 2 5 6 3" xfId="10080" xr:uid="{770344EF-97E9-419F-B243-5D6975FA4350}"/>
    <cellStyle name="Comma 2 5 6 3 2" xfId="23770" xr:uid="{8075AC1E-0309-484A-8EA7-B2B993385493}"/>
    <cellStyle name="Comma 2 5 6 3 2 2" xfId="37462" xr:uid="{2509A74B-B65C-4C7C-A542-15CC9F45CEB3}"/>
    <cellStyle name="Comma 2 5 6 3 2 3" xfId="52346" xr:uid="{E19D7800-10E8-486B-8F02-8AB1114455DD}"/>
    <cellStyle name="Comma 2 5 6 3 3" xfId="16926" xr:uid="{28EF3EE8-83F8-45EF-8A20-B7FB214C4E60}"/>
    <cellStyle name="Comma 2 5 6 3 4" xfId="30616" xr:uid="{4D7CB73A-8E20-43BE-B77A-8EC10DD8AA67}"/>
    <cellStyle name="Comma 2 5 6 3 5" xfId="45500" xr:uid="{46C866FE-724D-4E63-BDF5-5EE6B186E13F}"/>
    <cellStyle name="Comma 2 5 6 4" xfId="20348" xr:uid="{70B04F02-A786-44FD-B73C-F514217B8FE5}"/>
    <cellStyle name="Comma 2 5 6 4 2" xfId="34040" xr:uid="{9E0945F7-53BA-43AA-80B2-9DB09D2AD70B}"/>
    <cellStyle name="Comma 2 5 6 4 3" xfId="48924" xr:uid="{23A44ABB-302D-4F33-8A50-92354561096B}"/>
    <cellStyle name="Comma 2 5 6 5" xfId="13504" xr:uid="{A7FB18A4-F929-46EA-BE05-607034BB1D84}"/>
    <cellStyle name="Comma 2 5 6 6" xfId="27194" xr:uid="{DB602587-7FC9-4CD6-8367-2F5AC17489D1}"/>
    <cellStyle name="Comma 2 5 6 7" xfId="42078" xr:uid="{1FD2085C-934A-40E2-AD77-2ED240B6FEDF}"/>
    <cellStyle name="Comma 2 5 7" xfId="8356" xr:uid="{E3852671-9FE6-422B-9247-D6AA7D86B63C}"/>
    <cellStyle name="Comma 2 5 7 2" xfId="11778" xr:uid="{BA9944D7-5ED3-4378-A8B3-3543F28DD28B}"/>
    <cellStyle name="Comma 2 5 7 2 2" xfId="25468" xr:uid="{1D60F8D2-EF1C-45E8-AF4E-AD1F97CA53DA}"/>
    <cellStyle name="Comma 2 5 7 2 2 2" xfId="39160" xr:uid="{8ABBCDB8-5F7E-4C56-AB03-FBA927A51A55}"/>
    <cellStyle name="Comma 2 5 7 2 2 3" xfId="54044" xr:uid="{5D4B2982-B66A-4E72-9198-2A3A84EFE9C9}"/>
    <cellStyle name="Comma 2 5 7 2 3" xfId="18624" xr:uid="{35FE6F8E-5AE5-4E48-9947-001866C0B0E8}"/>
    <cellStyle name="Comma 2 5 7 2 4" xfId="32314" xr:uid="{CB595193-4496-40A7-9D5B-424E23721A95}"/>
    <cellStyle name="Comma 2 5 7 2 5" xfId="47198" xr:uid="{910AD605-AA3D-4102-9401-DFEEABBA178B}"/>
    <cellStyle name="Comma 2 5 7 3" xfId="22046" xr:uid="{011E9D7E-417F-4F46-AC07-95DB9E0B43BD}"/>
    <cellStyle name="Comma 2 5 7 3 2" xfId="35738" xr:uid="{6F72B9B1-6263-40E6-8792-AFC0DEE5996D}"/>
    <cellStyle name="Comma 2 5 7 3 3" xfId="50622" xr:uid="{E1B827C5-8A8F-4D68-BB7B-C310DA03E6DF}"/>
    <cellStyle name="Comma 2 5 7 4" xfId="15202" xr:uid="{56CC0C50-114E-4473-A949-39100B30BD98}"/>
    <cellStyle name="Comma 2 5 7 5" xfId="28892" xr:uid="{7C3E4207-EFB1-4DD2-AE80-038271032682}"/>
    <cellStyle name="Comma 2 5 7 6" xfId="43776" xr:uid="{88C5A25B-BA0C-4964-A014-5AF550E9B7F5}"/>
    <cellStyle name="Comma 2 5 8" xfId="10066" xr:uid="{3870E246-F090-42F7-907F-47EB2906F191}"/>
    <cellStyle name="Comma 2 5 8 2" xfId="23756" xr:uid="{39C09290-78E3-4975-9535-5A11696EC192}"/>
    <cellStyle name="Comma 2 5 8 2 2" xfId="37448" xr:uid="{019BAAD6-75BC-4AF0-974D-FE0C2E2195A0}"/>
    <cellStyle name="Comma 2 5 8 2 3" xfId="52332" xr:uid="{CC74F6CB-61E2-4B82-9B03-D07727985049}"/>
    <cellStyle name="Comma 2 5 8 3" xfId="16912" xr:uid="{D913F3CE-07B4-4FD1-B2CD-9A2995FE10C2}"/>
    <cellStyle name="Comma 2 5 8 4" xfId="30602" xr:uid="{60C81957-B073-4044-A0B4-89122BEEACFC}"/>
    <cellStyle name="Comma 2 5 8 5" xfId="45486" xr:uid="{6F40BD15-8C6F-44ED-BE8D-0497871A6303}"/>
    <cellStyle name="Comma 2 5 9" xfId="20334" xr:uid="{E0FBF568-B723-4AC3-8852-479D59F295E1}"/>
    <cellStyle name="Comma 2 5 9 2" xfId="34026" xr:uid="{897B3F73-E069-4402-939F-EAD15808C124}"/>
    <cellStyle name="Comma 2 5 9 3" xfId="48910" xr:uid="{AFE14CB5-2E38-4911-8204-C4389E50E66C}"/>
    <cellStyle name="Comma 2 6" xfId="6657" xr:uid="{32DB420A-EA05-4DA5-8970-A991A4DA4534}"/>
    <cellStyle name="Comma 2 6 10" xfId="42079" xr:uid="{A9744F92-FB13-4B10-877C-A81E18DD5B9A}"/>
    <cellStyle name="Comma 2 6 2" xfId="6658" xr:uid="{03E132C4-501D-47A4-8E24-3C152624F960}"/>
    <cellStyle name="Comma 2 6 2 2" xfId="6659" xr:uid="{D5ADB9F5-DBED-40C1-82B4-C5CD3C049317}"/>
    <cellStyle name="Comma 2 6 2 2 2" xfId="8373" xr:uid="{130D2A21-7C28-4893-95E6-C7C24E83C425}"/>
    <cellStyle name="Comma 2 6 2 2 2 2" xfId="11795" xr:uid="{BB76850F-C0DA-432A-9BFE-53A8587D8B04}"/>
    <cellStyle name="Comma 2 6 2 2 2 2 2" xfId="25485" xr:uid="{F81CB9D2-7B1F-419F-9E95-68C6E9B5ACC9}"/>
    <cellStyle name="Comma 2 6 2 2 2 2 2 2" xfId="39177" xr:uid="{969BC9CE-8AFE-4F42-93EB-62677F7D1624}"/>
    <cellStyle name="Comma 2 6 2 2 2 2 2 3" xfId="54061" xr:uid="{BA22D16D-7FB9-41C4-A392-1E2D22C4E0A9}"/>
    <cellStyle name="Comma 2 6 2 2 2 2 3" xfId="18641" xr:uid="{64357517-91C2-4916-B1E2-077EB3AF98CC}"/>
    <cellStyle name="Comma 2 6 2 2 2 2 4" xfId="32331" xr:uid="{4C40267D-54ED-49BD-B99A-FBCBD189D48A}"/>
    <cellStyle name="Comma 2 6 2 2 2 2 5" xfId="47215" xr:uid="{994F2431-F89F-48FC-B527-6D6689F7F0C0}"/>
    <cellStyle name="Comma 2 6 2 2 2 3" xfId="22063" xr:uid="{4E46EF02-8D7B-4F6B-8BA2-0A9FD426491A}"/>
    <cellStyle name="Comma 2 6 2 2 2 3 2" xfId="35755" xr:uid="{BAF88662-05BD-4A3D-8BE5-5AE2A698EB60}"/>
    <cellStyle name="Comma 2 6 2 2 2 3 3" xfId="50639" xr:uid="{D6BC4BD7-9F63-4832-991F-DBF764853FF2}"/>
    <cellStyle name="Comma 2 6 2 2 2 4" xfId="15219" xr:uid="{EF11F7EC-FC3E-4276-AC19-FF69EECB3115}"/>
    <cellStyle name="Comma 2 6 2 2 2 5" xfId="28909" xr:uid="{56B09B90-23EC-46E6-BF72-7CE4276BB422}"/>
    <cellStyle name="Comma 2 6 2 2 2 6" xfId="43793" xr:uid="{487131F4-05A9-45CC-AA8D-6BA1951EFE43}"/>
    <cellStyle name="Comma 2 6 2 2 3" xfId="10083" xr:uid="{68121931-F4B1-4CDE-B42F-A506AD734CE2}"/>
    <cellStyle name="Comma 2 6 2 2 3 2" xfId="23773" xr:uid="{741E076C-16F7-4EF2-8523-B5F59F115778}"/>
    <cellStyle name="Comma 2 6 2 2 3 2 2" xfId="37465" xr:uid="{47811263-3115-44DD-B359-D8C8E50CC86E}"/>
    <cellStyle name="Comma 2 6 2 2 3 2 3" xfId="52349" xr:uid="{231C4130-52AD-4811-BEC2-CEEFA78C3CDC}"/>
    <cellStyle name="Comma 2 6 2 2 3 3" xfId="16929" xr:uid="{97BFD173-8083-4246-86C9-A90D684B1E37}"/>
    <cellStyle name="Comma 2 6 2 2 3 4" xfId="30619" xr:uid="{90FB632B-3DF5-4A9C-BB77-C1AD9C3A8C62}"/>
    <cellStyle name="Comma 2 6 2 2 3 5" xfId="45503" xr:uid="{53D1DFA5-D603-4951-B4F9-B770E99C3ED1}"/>
    <cellStyle name="Comma 2 6 2 2 4" xfId="20351" xr:uid="{76F5EB36-F163-4463-AD63-1FCFFAD04437}"/>
    <cellStyle name="Comma 2 6 2 2 4 2" xfId="34043" xr:uid="{380EB8C3-82A4-46F6-AE6E-CF713C341D5E}"/>
    <cellStyle name="Comma 2 6 2 2 4 3" xfId="48927" xr:uid="{BF11D752-144C-4463-BC78-0BA95187535D}"/>
    <cellStyle name="Comma 2 6 2 2 5" xfId="13507" xr:uid="{3B852C1C-5F21-48E5-93FE-DF8D40BF5024}"/>
    <cellStyle name="Comma 2 6 2 2 6" xfId="27197" xr:uid="{FBCEAC46-83C4-4EBF-9CA9-61686753750F}"/>
    <cellStyle name="Comma 2 6 2 2 7" xfId="42081" xr:uid="{EDBA1BC8-3C8D-4C67-9730-0E19D54AC81D}"/>
    <cellStyle name="Comma 2 6 2 3" xfId="8372" xr:uid="{BEBF96AB-292A-4473-A45B-12ACCDA54F90}"/>
    <cellStyle name="Comma 2 6 2 3 2" xfId="11794" xr:uid="{D6A37D78-F7AD-40D0-9F66-005BED4F89BE}"/>
    <cellStyle name="Comma 2 6 2 3 2 2" xfId="25484" xr:uid="{A2680058-9A7E-4C3F-95B6-F6461B9F3E8F}"/>
    <cellStyle name="Comma 2 6 2 3 2 2 2" xfId="39176" xr:uid="{D2264CDA-B0CB-4DA6-9BFD-EBE4A6DA4A6F}"/>
    <cellStyle name="Comma 2 6 2 3 2 2 3" xfId="54060" xr:uid="{906C6380-B747-48F9-949C-8C6EACC740BF}"/>
    <cellStyle name="Comma 2 6 2 3 2 3" xfId="18640" xr:uid="{895D0204-76A5-4D82-929F-2CF9977C6453}"/>
    <cellStyle name="Comma 2 6 2 3 2 4" xfId="32330" xr:uid="{E3A126C8-0E11-4D9E-AFF2-268D7F0D9960}"/>
    <cellStyle name="Comma 2 6 2 3 2 5" xfId="47214" xr:uid="{32EA8569-2C4C-4EFC-BCFA-D260B884452A}"/>
    <cellStyle name="Comma 2 6 2 3 3" xfId="22062" xr:uid="{CCFD9088-6374-46AE-AD6A-3D84180807CD}"/>
    <cellStyle name="Comma 2 6 2 3 3 2" xfId="35754" xr:uid="{78F6CB50-C561-4AC4-ACB7-E55BC36F3610}"/>
    <cellStyle name="Comma 2 6 2 3 3 3" xfId="50638" xr:uid="{8DD082CE-4416-43DB-88EF-D9FB40ED586A}"/>
    <cellStyle name="Comma 2 6 2 3 4" xfId="15218" xr:uid="{C51A21FC-FD11-4D78-B96D-6D951225D2F7}"/>
    <cellStyle name="Comma 2 6 2 3 5" xfId="28908" xr:uid="{3801D8CC-C1F5-4003-BC96-3CE2437A5FFF}"/>
    <cellStyle name="Comma 2 6 2 3 6" xfId="43792" xr:uid="{FE9EFB9F-EE91-4EF5-B745-D37384A5C063}"/>
    <cellStyle name="Comma 2 6 2 4" xfId="10082" xr:uid="{63DA6322-F684-479F-A70F-BF3C072A2297}"/>
    <cellStyle name="Comma 2 6 2 4 2" xfId="23772" xr:uid="{A7CF81B3-8175-4D4F-9566-F842113022DE}"/>
    <cellStyle name="Comma 2 6 2 4 2 2" xfId="37464" xr:uid="{8656A45E-0EA9-4C85-ADC4-854BDAE4EE1B}"/>
    <cellStyle name="Comma 2 6 2 4 2 3" xfId="52348" xr:uid="{23191512-234B-4DE9-B1FC-A97C6B8C8F7D}"/>
    <cellStyle name="Comma 2 6 2 4 3" xfId="16928" xr:uid="{E6CDAD23-CE3A-464F-83DF-9AB73BB9A340}"/>
    <cellStyle name="Comma 2 6 2 4 4" xfId="30618" xr:uid="{7E85DB3B-7C8A-438F-A79B-4B8F63B4C1E7}"/>
    <cellStyle name="Comma 2 6 2 4 5" xfId="45502" xr:uid="{9D4CF9B7-F5E6-40CB-985B-D577B52C8573}"/>
    <cellStyle name="Comma 2 6 2 5" xfId="20350" xr:uid="{C68AB77B-E1DD-4FFB-AA56-E5464784FB75}"/>
    <cellStyle name="Comma 2 6 2 5 2" xfId="34042" xr:uid="{5A65D1B4-FD8E-42EA-A15B-6326E63DA793}"/>
    <cellStyle name="Comma 2 6 2 5 3" xfId="48926" xr:uid="{CD584AF2-F56A-4177-B374-D2345B23A412}"/>
    <cellStyle name="Comma 2 6 2 6" xfId="13506" xr:uid="{03BAAD28-CB23-4471-AC0D-B3827D871ABD}"/>
    <cellStyle name="Comma 2 6 2 7" xfId="27196" xr:uid="{2491A38C-3DE8-4637-BCAA-1F0945EF8D3B}"/>
    <cellStyle name="Comma 2 6 2 8" xfId="42080" xr:uid="{D211C858-CCD6-4C02-892E-5184E4A95745}"/>
    <cellStyle name="Comma 2 6 3" xfId="6660" xr:uid="{B86D98CD-FF71-4F7B-A1E6-A04DB5F4B79E}"/>
    <cellStyle name="Comma 2 6 3 2" xfId="8374" xr:uid="{77731032-1582-42F3-9444-67FEC56E3F5D}"/>
    <cellStyle name="Comma 2 6 3 2 2" xfId="11796" xr:uid="{2563EA3D-5987-452D-A373-094A0D8518AE}"/>
    <cellStyle name="Comma 2 6 3 2 2 2" xfId="25486" xr:uid="{06ADAE7C-4B4C-42AB-A845-068F2576F2CA}"/>
    <cellStyle name="Comma 2 6 3 2 2 2 2" xfId="39178" xr:uid="{3081EAD0-518C-4E04-9026-6161DDB9598C}"/>
    <cellStyle name="Comma 2 6 3 2 2 2 3" xfId="54062" xr:uid="{F977BB56-47C1-414D-BF69-2C78983742C5}"/>
    <cellStyle name="Comma 2 6 3 2 2 3" xfId="18642" xr:uid="{80990BA0-3A76-4148-94E2-D962B3065BAF}"/>
    <cellStyle name="Comma 2 6 3 2 2 4" xfId="32332" xr:uid="{B73DDF8F-8DE6-4736-9A4B-AB40FF91BCBE}"/>
    <cellStyle name="Comma 2 6 3 2 2 5" xfId="47216" xr:uid="{08DFA90E-D30B-40CE-94D3-FE08E593DBC9}"/>
    <cellStyle name="Comma 2 6 3 2 3" xfId="22064" xr:uid="{6D1E692D-C5CD-4181-A207-55A1159B02B9}"/>
    <cellStyle name="Comma 2 6 3 2 3 2" xfId="35756" xr:uid="{093103A8-2E1B-453D-97CC-E3D5FBD4FAF7}"/>
    <cellStyle name="Comma 2 6 3 2 3 3" xfId="50640" xr:uid="{D830FD9E-383D-4D63-9B2C-FE9D50C9D4A8}"/>
    <cellStyle name="Comma 2 6 3 2 4" xfId="15220" xr:uid="{06424F9F-BE21-4853-A221-BA583280B3D2}"/>
    <cellStyle name="Comma 2 6 3 2 5" xfId="28910" xr:uid="{EB417BB0-98AA-4551-B36D-ABEC1593E6ED}"/>
    <cellStyle name="Comma 2 6 3 2 6" xfId="43794" xr:uid="{C207BD33-066D-47D5-8C7D-278B0683547D}"/>
    <cellStyle name="Comma 2 6 3 3" xfId="10084" xr:uid="{6181198E-ECE4-49BC-B8B0-3BE4E1D32527}"/>
    <cellStyle name="Comma 2 6 3 3 2" xfId="23774" xr:uid="{5EC10564-702C-423C-BF87-C94E61BCE369}"/>
    <cellStyle name="Comma 2 6 3 3 2 2" xfId="37466" xr:uid="{E54C57AC-9502-40C0-BD86-B21827ABBFBA}"/>
    <cellStyle name="Comma 2 6 3 3 2 3" xfId="52350" xr:uid="{5BD0028B-F3B3-4534-852F-A7765457585E}"/>
    <cellStyle name="Comma 2 6 3 3 3" xfId="16930" xr:uid="{1941F1F3-5F21-49E0-82DD-11E050B29BBB}"/>
    <cellStyle name="Comma 2 6 3 3 4" xfId="30620" xr:uid="{675AF5FC-4125-4C9C-A207-8C8656266CC6}"/>
    <cellStyle name="Comma 2 6 3 3 5" xfId="45504" xr:uid="{5784979A-C380-487A-A8D9-8180B60F8D60}"/>
    <cellStyle name="Comma 2 6 3 4" xfId="20352" xr:uid="{3D5F8CC1-6532-48E3-8E48-1A132B5BC42B}"/>
    <cellStyle name="Comma 2 6 3 4 2" xfId="34044" xr:uid="{B90C377D-B6EF-4D4C-AEA3-31024A3E8E5E}"/>
    <cellStyle name="Comma 2 6 3 4 3" xfId="48928" xr:uid="{2343AF50-D083-43A4-8914-A3E61D023045}"/>
    <cellStyle name="Comma 2 6 3 5" xfId="13508" xr:uid="{6BF91F69-F15D-4F58-8708-EE4AA7CDF2E3}"/>
    <cellStyle name="Comma 2 6 3 6" xfId="27198" xr:uid="{E2F54BC6-DC59-4D02-8617-EE71CB1CBA80}"/>
    <cellStyle name="Comma 2 6 3 7" xfId="42082" xr:uid="{9A72FBA9-97CB-480D-B845-AB09A40E7153}"/>
    <cellStyle name="Comma 2 6 4" xfId="6661" xr:uid="{E93EB05C-6804-4378-B787-8290F7F991BA}"/>
    <cellStyle name="Comma 2 6 4 2" xfId="8375" xr:uid="{CDAE3D18-602E-4962-B83E-A421BEECC8D9}"/>
    <cellStyle name="Comma 2 6 4 2 2" xfId="11797" xr:uid="{766F1004-43F5-4240-81E8-F1775A0512D5}"/>
    <cellStyle name="Comma 2 6 4 2 2 2" xfId="25487" xr:uid="{A78CD721-9BE4-4982-AC13-1D771194BFF4}"/>
    <cellStyle name="Comma 2 6 4 2 2 2 2" xfId="39179" xr:uid="{1AF97FE7-F547-4601-8EFB-B979B87B4D02}"/>
    <cellStyle name="Comma 2 6 4 2 2 2 3" xfId="54063" xr:uid="{DA1601C7-7D3D-462E-93AB-DB4A9777BAFF}"/>
    <cellStyle name="Comma 2 6 4 2 2 3" xfId="18643" xr:uid="{DA82E2E1-6F10-416E-82FA-0559C3370D95}"/>
    <cellStyle name="Comma 2 6 4 2 2 4" xfId="32333" xr:uid="{26F40EBA-50D3-4C7A-B038-020BCF128CDA}"/>
    <cellStyle name="Comma 2 6 4 2 2 5" xfId="47217" xr:uid="{C5C3F1DF-5799-4DD7-B5DA-9B7961B8C0DC}"/>
    <cellStyle name="Comma 2 6 4 2 3" xfId="22065" xr:uid="{878D6917-15E1-459A-BF6C-2CA6B7356116}"/>
    <cellStyle name="Comma 2 6 4 2 3 2" xfId="35757" xr:uid="{E5C4518C-34D1-4CE8-B00C-08E58123211C}"/>
    <cellStyle name="Comma 2 6 4 2 3 3" xfId="50641" xr:uid="{67E13502-01C0-47B1-A22A-B967D9DED156}"/>
    <cellStyle name="Comma 2 6 4 2 4" xfId="15221" xr:uid="{9E221ED4-3DF6-4197-B725-B02916A0F555}"/>
    <cellStyle name="Comma 2 6 4 2 5" xfId="28911" xr:uid="{BC8B2D8A-C191-41AF-8A15-4EE50BA84F55}"/>
    <cellStyle name="Comma 2 6 4 2 6" xfId="43795" xr:uid="{ABF746DF-4053-49CB-95FD-C34C15C76F5F}"/>
    <cellStyle name="Comma 2 6 4 3" xfId="10085" xr:uid="{542FDD72-A7DE-44D4-A6F2-12EFCFFFD9FE}"/>
    <cellStyle name="Comma 2 6 4 3 2" xfId="23775" xr:uid="{E5E5DC1E-DE85-4A2B-B461-6948196E2880}"/>
    <cellStyle name="Comma 2 6 4 3 2 2" xfId="37467" xr:uid="{0CD070F4-1F68-4913-AC89-3A48A7082FA0}"/>
    <cellStyle name="Comma 2 6 4 3 2 3" xfId="52351" xr:uid="{550BB62C-9C82-44DC-9BB0-78C4036FEB03}"/>
    <cellStyle name="Comma 2 6 4 3 3" xfId="16931" xr:uid="{091AEE7C-F0D4-4B91-8BF1-40017624E2F9}"/>
    <cellStyle name="Comma 2 6 4 3 4" xfId="30621" xr:uid="{F92CC6B0-37C3-48D1-8399-5A1332F03ED2}"/>
    <cellStyle name="Comma 2 6 4 3 5" xfId="45505" xr:uid="{0404B84C-B5A7-4069-9643-ABA3BFFE01A8}"/>
    <cellStyle name="Comma 2 6 4 4" xfId="20353" xr:uid="{4EE86BE1-1CC7-4C0A-9DFB-D7123185ABF0}"/>
    <cellStyle name="Comma 2 6 4 4 2" xfId="34045" xr:uid="{9126F71F-07C2-41E2-8766-638D37829F77}"/>
    <cellStyle name="Comma 2 6 4 4 3" xfId="48929" xr:uid="{E0C0EF4B-D89F-46C5-ACA0-655364CEE37B}"/>
    <cellStyle name="Comma 2 6 4 5" xfId="13509" xr:uid="{61808F34-F0AA-48A5-8CAC-81FE33395FA2}"/>
    <cellStyle name="Comma 2 6 4 6" xfId="27199" xr:uid="{2A65EF40-418F-420F-B133-1BC70929294B}"/>
    <cellStyle name="Comma 2 6 4 7" xfId="42083" xr:uid="{3BEB0984-2AED-46D4-9111-F8AB03D5E996}"/>
    <cellStyle name="Comma 2 6 5" xfId="8371" xr:uid="{46E70E3D-1BBA-4C62-83A6-2EBD1BA2EB5B}"/>
    <cellStyle name="Comma 2 6 5 2" xfId="11793" xr:uid="{9774378D-DDE5-4C6B-A3FD-4E9BB3CC3A42}"/>
    <cellStyle name="Comma 2 6 5 2 2" xfId="25483" xr:uid="{EC27D34F-185E-4E3E-9895-A590FB341AEC}"/>
    <cellStyle name="Comma 2 6 5 2 2 2" xfId="39175" xr:uid="{D0DE3331-15B2-4951-9B6B-CC9EADFF57C0}"/>
    <cellStyle name="Comma 2 6 5 2 2 3" xfId="54059" xr:uid="{11B4B25E-C208-49F5-A1F6-FFB8C54F4615}"/>
    <cellStyle name="Comma 2 6 5 2 3" xfId="18639" xr:uid="{B5C8BAD6-2C9E-4A02-8DE9-ADF98EF58330}"/>
    <cellStyle name="Comma 2 6 5 2 4" xfId="32329" xr:uid="{8A4FD785-87B8-4D66-B2F9-7CDD76B743D4}"/>
    <cellStyle name="Comma 2 6 5 2 5" xfId="47213" xr:uid="{721667A0-23AA-4F69-9EFE-5F106BE9EC63}"/>
    <cellStyle name="Comma 2 6 5 3" xfId="22061" xr:uid="{54B09DA8-8A7A-4338-8EDE-BDEA4B4A73EF}"/>
    <cellStyle name="Comma 2 6 5 3 2" xfId="35753" xr:uid="{9E2FB023-94DC-46AC-BB42-CB06181B1104}"/>
    <cellStyle name="Comma 2 6 5 3 3" xfId="50637" xr:uid="{07779427-F86E-4A64-AEBB-B6E43EA3BC6B}"/>
    <cellStyle name="Comma 2 6 5 4" xfId="15217" xr:uid="{03736AAC-AE6B-422A-A3AC-0CF124B686A5}"/>
    <cellStyle name="Comma 2 6 5 5" xfId="28907" xr:uid="{9CB3AE39-66FE-4C29-A31D-272CD7D3D285}"/>
    <cellStyle name="Comma 2 6 5 6" xfId="43791" xr:uid="{58C69DC7-80A6-4066-AB6D-B1141CB9A72A}"/>
    <cellStyle name="Comma 2 6 6" xfId="10081" xr:uid="{D35ED660-E97D-4554-858A-59EA8907A067}"/>
    <cellStyle name="Comma 2 6 6 2" xfId="23771" xr:uid="{6BAAB0A9-E3A4-4A17-A521-0814AA075839}"/>
    <cellStyle name="Comma 2 6 6 2 2" xfId="37463" xr:uid="{18473EE1-0659-4D28-9924-F5D667523E32}"/>
    <cellStyle name="Comma 2 6 6 2 3" xfId="52347" xr:uid="{35E6D3B0-A80F-4C71-9394-EC898BED5239}"/>
    <cellStyle name="Comma 2 6 6 3" xfId="16927" xr:uid="{B3636687-73B9-4563-91A3-19E31377FA9F}"/>
    <cellStyle name="Comma 2 6 6 4" xfId="30617" xr:uid="{2E90CE6A-822B-4460-A3DB-1D3AA2B6A22A}"/>
    <cellStyle name="Comma 2 6 6 5" xfId="45501" xr:uid="{793CD421-CE59-4F25-BE9F-C759C7E7AB44}"/>
    <cellStyle name="Comma 2 6 7" xfId="20349" xr:uid="{64B36E5A-A5DE-42B1-94CA-D907DF771371}"/>
    <cellStyle name="Comma 2 6 7 2" xfId="34041" xr:uid="{9DC8E5CF-72B2-404F-B21C-9D3333AE9E9B}"/>
    <cellStyle name="Comma 2 6 7 3" xfId="48925" xr:uid="{82A09246-A5B5-4244-B8E9-EEB2251AFF93}"/>
    <cellStyle name="Comma 2 6 8" xfId="13505" xr:uid="{A60DAFD5-8C12-46C7-9C84-F611152A1625}"/>
    <cellStyle name="Comma 2 6 9" xfId="27195" xr:uid="{ECDF0AC3-3590-40BB-A1F7-16D140DC4248}"/>
    <cellStyle name="Comma 2 7" xfId="6662" xr:uid="{C2796406-47A1-4739-B728-A03D7816F9AE}"/>
    <cellStyle name="Comma 2 7 10" xfId="42084" xr:uid="{FD3AC4D4-9337-464F-BA8F-9C23213419C6}"/>
    <cellStyle name="Comma 2 7 2" xfId="6663" xr:uid="{E43CF4FC-0809-4D85-8833-E1ABCB3BDFE3}"/>
    <cellStyle name="Comma 2 7 2 2" xfId="6664" xr:uid="{FC04AE5E-B200-4FBC-870E-B38A8C95018D}"/>
    <cellStyle name="Comma 2 7 2 2 2" xfId="8378" xr:uid="{CFB549F2-D42D-40D4-A323-F4AB36F16DBB}"/>
    <cellStyle name="Comma 2 7 2 2 2 2" xfId="11800" xr:uid="{37191158-AC45-49FA-860C-2D6B8D81F025}"/>
    <cellStyle name="Comma 2 7 2 2 2 2 2" xfId="25490" xr:uid="{4BCDFA22-AF52-4F52-AB7C-C27A72F8D2A6}"/>
    <cellStyle name="Comma 2 7 2 2 2 2 2 2" xfId="39182" xr:uid="{60275B92-1A32-4678-99DA-0219A6ACF3BC}"/>
    <cellStyle name="Comma 2 7 2 2 2 2 2 3" xfId="54066" xr:uid="{C6D533FF-7602-4F30-AAFE-95D5979F679C}"/>
    <cellStyle name="Comma 2 7 2 2 2 2 3" xfId="18646" xr:uid="{CCE7E4D3-7B02-419B-A4BA-34D9BEC572ED}"/>
    <cellStyle name="Comma 2 7 2 2 2 2 4" xfId="32336" xr:uid="{90227A4F-61F7-468D-B357-1A9A10682F57}"/>
    <cellStyle name="Comma 2 7 2 2 2 2 5" xfId="47220" xr:uid="{C1CE49E1-BA10-471F-BEE3-00A897607DB1}"/>
    <cellStyle name="Comma 2 7 2 2 2 3" xfId="22068" xr:uid="{227BFF34-B107-48B9-8733-DFA71F38C27E}"/>
    <cellStyle name="Comma 2 7 2 2 2 3 2" xfId="35760" xr:uid="{F719DE56-BE4F-4801-A500-C898BEA8ECA7}"/>
    <cellStyle name="Comma 2 7 2 2 2 3 3" xfId="50644" xr:uid="{3E47313A-1C6C-4E9F-A5D4-339DD56A7262}"/>
    <cellStyle name="Comma 2 7 2 2 2 4" xfId="15224" xr:uid="{32E561BC-B8BD-4194-9EE7-6B04C1C082C0}"/>
    <cellStyle name="Comma 2 7 2 2 2 5" xfId="28914" xr:uid="{7C79CBE5-1BBA-4C2A-8E38-75E23C7560E6}"/>
    <cellStyle name="Comma 2 7 2 2 2 6" xfId="43798" xr:uid="{7DA587F7-F9F7-4772-AE7F-9BC9FE7B054D}"/>
    <cellStyle name="Comma 2 7 2 2 3" xfId="10088" xr:uid="{4C3D8554-C11B-468C-BFFC-6F77669E94A8}"/>
    <cellStyle name="Comma 2 7 2 2 3 2" xfId="23778" xr:uid="{86251E52-3DCA-4630-9965-1EC2B61815F8}"/>
    <cellStyle name="Comma 2 7 2 2 3 2 2" xfId="37470" xr:uid="{1503B35E-E44C-4EC5-9EFA-8303AECE1F43}"/>
    <cellStyle name="Comma 2 7 2 2 3 2 3" xfId="52354" xr:uid="{2DC8FFCA-C0FE-4489-8857-4A646BE26E93}"/>
    <cellStyle name="Comma 2 7 2 2 3 3" xfId="16934" xr:uid="{5052C034-C14B-439E-9EFA-82F2A29CBD32}"/>
    <cellStyle name="Comma 2 7 2 2 3 4" xfId="30624" xr:uid="{DB5AEDC9-89DA-48A3-8910-B16DC54C998A}"/>
    <cellStyle name="Comma 2 7 2 2 3 5" xfId="45508" xr:uid="{B209EDB6-599B-4EEC-BDB7-B6CE7C7B3DCC}"/>
    <cellStyle name="Comma 2 7 2 2 4" xfId="20356" xr:uid="{857E708C-2B56-4570-9B07-69B85F9340CE}"/>
    <cellStyle name="Comma 2 7 2 2 4 2" xfId="34048" xr:uid="{CDC85ACA-A8DC-4F50-AFB4-776CEE1DD8EE}"/>
    <cellStyle name="Comma 2 7 2 2 4 3" xfId="48932" xr:uid="{E16D472D-972C-4980-8EA0-30487FC6A3FE}"/>
    <cellStyle name="Comma 2 7 2 2 5" xfId="13512" xr:uid="{DA766E5A-5ABA-4C1D-9C41-9013856C1A00}"/>
    <cellStyle name="Comma 2 7 2 2 6" xfId="27202" xr:uid="{ECC60CA7-0B17-409B-8C96-E3288C8E5212}"/>
    <cellStyle name="Comma 2 7 2 2 7" xfId="42086" xr:uid="{35B96212-8B12-4CD2-B432-D34A46410041}"/>
    <cellStyle name="Comma 2 7 2 3" xfId="8377" xr:uid="{D690DE7A-F3FE-4018-BC92-80BC0B3402E5}"/>
    <cellStyle name="Comma 2 7 2 3 2" xfId="11799" xr:uid="{4F1151FC-1BD9-4B81-B733-7A8A285642C9}"/>
    <cellStyle name="Comma 2 7 2 3 2 2" xfId="25489" xr:uid="{54FC7CA3-6C7D-4F9A-9382-D0EF73A40555}"/>
    <cellStyle name="Comma 2 7 2 3 2 2 2" xfId="39181" xr:uid="{36AC2D9E-8DBF-44E0-AFEB-6BB2938F5344}"/>
    <cellStyle name="Comma 2 7 2 3 2 2 3" xfId="54065" xr:uid="{B8340235-C4BD-48DE-8D28-EC5A3090AE23}"/>
    <cellStyle name="Comma 2 7 2 3 2 3" xfId="18645" xr:uid="{8C0ABE31-6FCE-4B6A-8C65-66F956C46ACA}"/>
    <cellStyle name="Comma 2 7 2 3 2 4" xfId="32335" xr:uid="{35F6CFC7-0F81-402D-991D-F8CA299F7ADF}"/>
    <cellStyle name="Comma 2 7 2 3 2 5" xfId="47219" xr:uid="{CB899317-3D52-474B-BC47-033C076F1783}"/>
    <cellStyle name="Comma 2 7 2 3 3" xfId="22067" xr:uid="{AA21A1A5-17FC-4532-AD0F-67E9D8127482}"/>
    <cellStyle name="Comma 2 7 2 3 3 2" xfId="35759" xr:uid="{EDE03BDE-D35D-4E6A-8D7A-D8891B09AF5B}"/>
    <cellStyle name="Comma 2 7 2 3 3 3" xfId="50643" xr:uid="{FFBDAEDA-783C-446D-9BC3-93CDD54CB85D}"/>
    <cellStyle name="Comma 2 7 2 3 4" xfId="15223" xr:uid="{ADA53975-D8E3-464D-805E-D58D0F897C3C}"/>
    <cellStyle name="Comma 2 7 2 3 5" xfId="28913" xr:uid="{5C725AEB-6ED9-4823-8E5E-0E4EC4E201E9}"/>
    <cellStyle name="Comma 2 7 2 3 6" xfId="43797" xr:uid="{DC0B525A-6EC3-4EFD-957B-D5075B2FEAE5}"/>
    <cellStyle name="Comma 2 7 2 4" xfId="10087" xr:uid="{1B19879B-C355-4AEA-B1A3-B20965904D37}"/>
    <cellStyle name="Comma 2 7 2 4 2" xfId="23777" xr:uid="{B54BE53F-FE37-46DA-BF86-471122E9FBA8}"/>
    <cellStyle name="Comma 2 7 2 4 2 2" xfId="37469" xr:uid="{D77C1D4B-0F65-4BC4-A016-D86C6D203B95}"/>
    <cellStyle name="Comma 2 7 2 4 2 3" xfId="52353" xr:uid="{A2591B61-D689-462B-8D9B-8338249D2BFD}"/>
    <cellStyle name="Comma 2 7 2 4 3" xfId="16933" xr:uid="{5A27574F-F0C1-4784-9159-953208913B22}"/>
    <cellStyle name="Comma 2 7 2 4 4" xfId="30623" xr:uid="{0E699ABE-8E29-4F30-9375-E6497AAA81DC}"/>
    <cellStyle name="Comma 2 7 2 4 5" xfId="45507" xr:uid="{F7C2DBC0-DFC9-449C-86C1-1BA7CE6D0082}"/>
    <cellStyle name="Comma 2 7 2 5" xfId="20355" xr:uid="{27508D40-19F9-491A-97C0-684F881AF00D}"/>
    <cellStyle name="Comma 2 7 2 5 2" xfId="34047" xr:uid="{E65B9519-D5CB-4E07-9CE2-0D7157B75499}"/>
    <cellStyle name="Comma 2 7 2 5 3" xfId="48931" xr:uid="{F455E9D6-3158-4D65-AF35-2ACA36F850B7}"/>
    <cellStyle name="Comma 2 7 2 6" xfId="13511" xr:uid="{38A3C224-B179-4E6D-9574-E3123CA900F5}"/>
    <cellStyle name="Comma 2 7 2 7" xfId="27201" xr:uid="{A8B0EE6E-4A3E-40DA-93B7-235EDAE13CEA}"/>
    <cellStyle name="Comma 2 7 2 8" xfId="42085" xr:uid="{E4E3F6FE-35BB-47CA-AB46-1FC99330D4F2}"/>
    <cellStyle name="Comma 2 7 3" xfId="6665" xr:uid="{296303D1-23DC-4D41-89A1-EF3A7577461C}"/>
    <cellStyle name="Comma 2 7 3 2" xfId="8379" xr:uid="{B0C96D55-BA2B-48D4-98DC-7B3ABB181774}"/>
    <cellStyle name="Comma 2 7 3 2 2" xfId="11801" xr:uid="{06101F8E-AA81-4DB8-BD76-DE1B0434B9A5}"/>
    <cellStyle name="Comma 2 7 3 2 2 2" xfId="25491" xr:uid="{DAC890B5-9E5C-4B5B-9CEE-9235872BAB4D}"/>
    <cellStyle name="Comma 2 7 3 2 2 2 2" xfId="39183" xr:uid="{2FB31B6D-348F-4CC2-8711-E88EA7AE7D4F}"/>
    <cellStyle name="Comma 2 7 3 2 2 2 3" xfId="54067" xr:uid="{FE5000C8-298C-47DE-B476-0C5637AA5404}"/>
    <cellStyle name="Comma 2 7 3 2 2 3" xfId="18647" xr:uid="{297A2375-6B48-476D-B3B9-C270A5021403}"/>
    <cellStyle name="Comma 2 7 3 2 2 4" xfId="32337" xr:uid="{176360F7-C8A7-4401-8F57-5753CD489AC0}"/>
    <cellStyle name="Comma 2 7 3 2 2 5" xfId="47221" xr:uid="{65598333-0FA7-4CC1-89F6-B449A0C55548}"/>
    <cellStyle name="Comma 2 7 3 2 3" xfId="22069" xr:uid="{608684DE-86E4-4B71-B4DF-FF85BC248AFA}"/>
    <cellStyle name="Comma 2 7 3 2 3 2" xfId="35761" xr:uid="{F3332D2B-94BF-41CF-8278-465C37889660}"/>
    <cellStyle name="Comma 2 7 3 2 3 3" xfId="50645" xr:uid="{D8D4B6B3-42A3-425C-834D-40716BFE27A6}"/>
    <cellStyle name="Comma 2 7 3 2 4" xfId="15225" xr:uid="{C8C2464E-7CF5-4D32-9B92-3BD2FB4C8102}"/>
    <cellStyle name="Comma 2 7 3 2 5" xfId="28915" xr:uid="{07BB98AA-A4E4-4DD9-AA88-5C711C11015E}"/>
    <cellStyle name="Comma 2 7 3 2 6" xfId="43799" xr:uid="{D2F29C4B-3608-46B4-A3B6-69D70C2E3128}"/>
    <cellStyle name="Comma 2 7 3 3" xfId="10089" xr:uid="{3193F6DC-A1EC-4E13-8616-F25A7D35B11D}"/>
    <cellStyle name="Comma 2 7 3 3 2" xfId="23779" xr:uid="{8C296191-4A6B-4E60-8BEB-A8B72EFC6753}"/>
    <cellStyle name="Comma 2 7 3 3 2 2" xfId="37471" xr:uid="{58FBAD8E-1D1C-499C-81A4-D478FC080FF1}"/>
    <cellStyle name="Comma 2 7 3 3 2 3" xfId="52355" xr:uid="{86DED93B-D142-419B-A4CE-010546D825FE}"/>
    <cellStyle name="Comma 2 7 3 3 3" xfId="16935" xr:uid="{E688189C-B07C-46C4-BB32-5E84F517A397}"/>
    <cellStyle name="Comma 2 7 3 3 4" xfId="30625" xr:uid="{F9DB98F8-23F1-4660-86B6-8F0793AA937F}"/>
    <cellStyle name="Comma 2 7 3 3 5" xfId="45509" xr:uid="{AE1CA018-A179-41FB-AC4D-A4C567E7B519}"/>
    <cellStyle name="Comma 2 7 3 4" xfId="20357" xr:uid="{E248DE0D-C906-46C2-A1AF-6C7F67D6EBBC}"/>
    <cellStyle name="Comma 2 7 3 4 2" xfId="34049" xr:uid="{4EC466C8-6219-4FAA-939E-AC4AD2A8DCD0}"/>
    <cellStyle name="Comma 2 7 3 4 3" xfId="48933" xr:uid="{8BEE19A0-78E3-40EF-8EAA-C09BE7AE807A}"/>
    <cellStyle name="Comma 2 7 3 5" xfId="13513" xr:uid="{F67A3537-AEF4-4259-82F8-1719F1E39802}"/>
    <cellStyle name="Comma 2 7 3 6" xfId="27203" xr:uid="{5060C762-FF4A-4443-93AE-9C3407BD4803}"/>
    <cellStyle name="Comma 2 7 3 7" xfId="42087" xr:uid="{37838047-898D-4300-8BE7-6FFD16E1FA3A}"/>
    <cellStyle name="Comma 2 7 4" xfId="6666" xr:uid="{6F251805-93B2-4D26-B636-5D274513A8D7}"/>
    <cellStyle name="Comma 2 7 4 2" xfId="8380" xr:uid="{1E6E533A-6AD2-4288-9FE2-B01D8FB07A3D}"/>
    <cellStyle name="Comma 2 7 4 2 2" xfId="11802" xr:uid="{906E65E1-F1DF-478B-BE34-FA3FC4C85DAD}"/>
    <cellStyle name="Comma 2 7 4 2 2 2" xfId="25492" xr:uid="{784CFF22-1379-42D4-9605-B23DD881EE26}"/>
    <cellStyle name="Comma 2 7 4 2 2 2 2" xfId="39184" xr:uid="{E7232D9E-0738-424A-9B90-D0B1C3D0AF77}"/>
    <cellStyle name="Comma 2 7 4 2 2 2 3" xfId="54068" xr:uid="{07DF7B41-1392-4E7B-AAE9-63EE0BBCFE0D}"/>
    <cellStyle name="Comma 2 7 4 2 2 3" xfId="18648" xr:uid="{C21B31E5-A3F2-47B7-81F3-D48020F8E848}"/>
    <cellStyle name="Comma 2 7 4 2 2 4" xfId="32338" xr:uid="{74A7117A-AD78-4660-B5ED-6C9C4DC12451}"/>
    <cellStyle name="Comma 2 7 4 2 2 5" xfId="47222" xr:uid="{F433A351-6474-4157-ACF9-0AF42B914E2A}"/>
    <cellStyle name="Comma 2 7 4 2 3" xfId="22070" xr:uid="{13879465-84CF-45C0-ABC9-A3503E8CABDE}"/>
    <cellStyle name="Comma 2 7 4 2 3 2" xfId="35762" xr:uid="{6FECBDED-2E5B-4200-8455-CA63134A7C3E}"/>
    <cellStyle name="Comma 2 7 4 2 3 3" xfId="50646" xr:uid="{B78DDC6C-FEAA-4530-9BF6-1C3AA1EDE757}"/>
    <cellStyle name="Comma 2 7 4 2 4" xfId="15226" xr:uid="{F0C22EA3-9358-4761-82E7-2D587C3464F6}"/>
    <cellStyle name="Comma 2 7 4 2 5" xfId="28916" xr:uid="{430633A2-F34C-4FA3-A415-F0F51F172BEE}"/>
    <cellStyle name="Comma 2 7 4 2 6" xfId="43800" xr:uid="{17CCCEAF-FEE3-4945-A05C-2DBE6074619E}"/>
    <cellStyle name="Comma 2 7 4 3" xfId="10090" xr:uid="{9EE969CD-B90A-4DFA-A0F8-67903D768D64}"/>
    <cellStyle name="Comma 2 7 4 3 2" xfId="23780" xr:uid="{C4ED4D9A-4171-46A6-A183-9CA3C2309AA3}"/>
    <cellStyle name="Comma 2 7 4 3 2 2" xfId="37472" xr:uid="{E934A1E3-36F1-400D-8209-B8A02E1349A7}"/>
    <cellStyle name="Comma 2 7 4 3 2 3" xfId="52356" xr:uid="{8AAFBFBA-8834-4F43-AD13-CC7DAE9A4287}"/>
    <cellStyle name="Comma 2 7 4 3 3" xfId="16936" xr:uid="{F1C0122F-77DD-40FD-B890-37A92741E0CE}"/>
    <cellStyle name="Comma 2 7 4 3 4" xfId="30626" xr:uid="{2BF27CB6-3818-486D-86BC-CCCBC8246EE7}"/>
    <cellStyle name="Comma 2 7 4 3 5" xfId="45510" xr:uid="{BF2868CB-E0CD-418A-B8DA-7371C6ED323A}"/>
    <cellStyle name="Comma 2 7 4 4" xfId="20358" xr:uid="{124ECA16-005D-4010-95F2-DA4C62A5AA4E}"/>
    <cellStyle name="Comma 2 7 4 4 2" xfId="34050" xr:uid="{817670D4-BB78-4714-AEBA-0BCE076C0F52}"/>
    <cellStyle name="Comma 2 7 4 4 3" xfId="48934" xr:uid="{DE88E3B9-D5AD-4864-92BD-BEA12BEC9DA0}"/>
    <cellStyle name="Comma 2 7 4 5" xfId="13514" xr:uid="{0DF1D486-87FA-4671-B5BF-59A0ADFA172D}"/>
    <cellStyle name="Comma 2 7 4 6" xfId="27204" xr:uid="{D9E450A1-E3F2-4ACD-8AE0-50606CBED583}"/>
    <cellStyle name="Comma 2 7 4 7" xfId="42088" xr:uid="{EF5C5554-7381-49C2-9E08-FD2491A34741}"/>
    <cellStyle name="Comma 2 7 5" xfId="8376" xr:uid="{01D94A3B-4558-44AC-A5FC-A5F60C9B7405}"/>
    <cellStyle name="Comma 2 7 5 2" xfId="11798" xr:uid="{E9B63878-70B1-4C52-8E95-48B873FE1CD0}"/>
    <cellStyle name="Comma 2 7 5 2 2" xfId="25488" xr:uid="{6F004884-79A8-4F75-B638-229164B9F923}"/>
    <cellStyle name="Comma 2 7 5 2 2 2" xfId="39180" xr:uid="{697F0472-D744-4C90-A9CF-D1A29AC2B60C}"/>
    <cellStyle name="Comma 2 7 5 2 2 3" xfId="54064" xr:uid="{31E81C10-1761-47BB-A374-56B06E538144}"/>
    <cellStyle name="Comma 2 7 5 2 3" xfId="18644" xr:uid="{A3EFAE6F-5C3B-455C-9158-FCDCDC7A9FB7}"/>
    <cellStyle name="Comma 2 7 5 2 4" xfId="32334" xr:uid="{CD8AE925-7E5C-4E2E-9066-5770ACEB049E}"/>
    <cellStyle name="Comma 2 7 5 2 5" xfId="47218" xr:uid="{985EF4F3-A65A-4B20-8B19-341E2828962F}"/>
    <cellStyle name="Comma 2 7 5 3" xfId="22066" xr:uid="{BCDF3EEB-E50D-468D-ADD8-D8C89A1B8085}"/>
    <cellStyle name="Comma 2 7 5 3 2" xfId="35758" xr:uid="{1479FFE8-7C3A-4499-987B-5E7E0C7F5B5F}"/>
    <cellStyle name="Comma 2 7 5 3 3" xfId="50642" xr:uid="{9E104D34-97A2-4EC0-B75C-76DC87EDC614}"/>
    <cellStyle name="Comma 2 7 5 4" xfId="15222" xr:uid="{4EF492B3-C86C-4D19-9B02-39B71DC5E5D3}"/>
    <cellStyle name="Comma 2 7 5 5" xfId="28912" xr:uid="{27423CEE-447A-4FDF-8D87-9DFF65D8FA38}"/>
    <cellStyle name="Comma 2 7 5 6" xfId="43796" xr:uid="{503A7B8A-12AE-43F8-8372-B30590EBF788}"/>
    <cellStyle name="Comma 2 7 6" xfId="10086" xr:uid="{8E4639A6-4C08-4762-823C-506261D98F0B}"/>
    <cellStyle name="Comma 2 7 6 2" xfId="23776" xr:uid="{35EE18AB-F4DA-4BED-B5F1-11ED1EE257CD}"/>
    <cellStyle name="Comma 2 7 6 2 2" xfId="37468" xr:uid="{012F8908-B981-4FA7-A1CC-B2065C5625B3}"/>
    <cellStyle name="Comma 2 7 6 2 3" xfId="52352" xr:uid="{F60FCFC8-9C23-4650-9AD0-31741ED57755}"/>
    <cellStyle name="Comma 2 7 6 3" xfId="16932" xr:uid="{1A9E5609-E905-41CF-8984-0E99B8CC6B0D}"/>
    <cellStyle name="Comma 2 7 6 4" xfId="30622" xr:uid="{2171C13A-78A5-4784-A535-007E8DC61D3E}"/>
    <cellStyle name="Comma 2 7 6 5" xfId="45506" xr:uid="{6A0DA1C8-5CBA-4A48-93B7-F610D5357796}"/>
    <cellStyle name="Comma 2 7 7" xfId="20354" xr:uid="{0B07238C-4F3F-4037-B336-B73384D0FB7D}"/>
    <cellStyle name="Comma 2 7 7 2" xfId="34046" xr:uid="{31F4C374-3B57-4284-82A1-15F0173EE717}"/>
    <cellStyle name="Comma 2 7 7 3" xfId="48930" xr:uid="{6107BFE5-E6CC-4A3B-8AA2-06F863985E79}"/>
    <cellStyle name="Comma 2 7 8" xfId="13510" xr:uid="{8C90D504-D5DB-47A7-93DC-A5DD2912187D}"/>
    <cellStyle name="Comma 2 7 9" xfId="27200" xr:uid="{85B0C37A-1E8C-430E-B8D7-87676DE5E13D}"/>
    <cellStyle name="Comma 2 8" xfId="6667" xr:uid="{CD671B1B-019C-4426-9014-1E4E4066340A}"/>
    <cellStyle name="Comma 2 8 2" xfId="6668" xr:uid="{28662197-6D13-4D1C-87F9-4C582691074B}"/>
    <cellStyle name="Comma 2 8 2 2" xfId="8382" xr:uid="{4570EDA2-00F6-4FE6-811F-F4F4FC4FB287}"/>
    <cellStyle name="Comma 2 8 2 2 2" xfId="11804" xr:uid="{49505DE1-CD56-426F-89B9-ABDAF42B915D}"/>
    <cellStyle name="Comma 2 8 2 2 2 2" xfId="25494" xr:uid="{3316EDB8-2D1B-43AB-A1FD-DCD96948CE0D}"/>
    <cellStyle name="Comma 2 8 2 2 2 2 2" xfId="39186" xr:uid="{4CFEFE5C-1197-4569-889F-DE60398371CE}"/>
    <cellStyle name="Comma 2 8 2 2 2 2 3" xfId="54070" xr:uid="{E788F38A-1C33-4CE4-8AA3-6037AF9AFF10}"/>
    <cellStyle name="Comma 2 8 2 2 2 3" xfId="18650" xr:uid="{FA102EEA-05E1-47C2-99F6-01CFE0E498F5}"/>
    <cellStyle name="Comma 2 8 2 2 2 4" xfId="32340" xr:uid="{8153BFC8-E33A-40F9-822B-083146221C5A}"/>
    <cellStyle name="Comma 2 8 2 2 2 5" xfId="47224" xr:uid="{EB36F59E-187A-4436-B3DA-A3023CBC208E}"/>
    <cellStyle name="Comma 2 8 2 2 3" xfId="22072" xr:uid="{0F368C51-3EAF-4904-8A98-5F9DA780203A}"/>
    <cellStyle name="Comma 2 8 2 2 3 2" xfId="35764" xr:uid="{9172DEA6-E40F-4B1D-B24E-7AE11975C815}"/>
    <cellStyle name="Comma 2 8 2 2 3 3" xfId="50648" xr:uid="{9C2341AE-D805-46CC-967A-4137482BBF20}"/>
    <cellStyle name="Comma 2 8 2 2 4" xfId="15228" xr:uid="{7006D105-9FD0-481D-A6EA-4166176106D5}"/>
    <cellStyle name="Comma 2 8 2 2 5" xfId="28918" xr:uid="{AC79B235-C6A9-42B5-8C41-E8E969B61DF6}"/>
    <cellStyle name="Comma 2 8 2 2 6" xfId="43802" xr:uid="{0E6FF37A-F610-4FCD-B113-DA1CEB1858C5}"/>
    <cellStyle name="Comma 2 8 2 3" xfId="10092" xr:uid="{21D0BD9C-58F6-4FED-AD89-FF0653ACF527}"/>
    <cellStyle name="Comma 2 8 2 3 2" xfId="23782" xr:uid="{01A214F8-A1F8-49B2-B585-B8E4369A07F6}"/>
    <cellStyle name="Comma 2 8 2 3 2 2" xfId="37474" xr:uid="{E8E85418-5320-4EA1-8F33-0C487F375098}"/>
    <cellStyle name="Comma 2 8 2 3 2 3" xfId="52358" xr:uid="{5920E8FF-E8C5-4B4E-AB65-127583D2086E}"/>
    <cellStyle name="Comma 2 8 2 3 3" xfId="16938" xr:uid="{D059ACBB-AF51-4710-BD58-7DA4F6437B7C}"/>
    <cellStyle name="Comma 2 8 2 3 4" xfId="30628" xr:uid="{C3538708-0C52-4E65-B1B5-66CB32EC9B6D}"/>
    <cellStyle name="Comma 2 8 2 3 5" xfId="45512" xr:uid="{582C5D22-02B1-462F-822B-33631230D807}"/>
    <cellStyle name="Comma 2 8 2 4" xfId="20360" xr:uid="{74474FD2-A977-46B7-B5B9-F3C83EBEB33A}"/>
    <cellStyle name="Comma 2 8 2 4 2" xfId="34052" xr:uid="{32065F76-1236-41AF-A488-3EC8A8422E94}"/>
    <cellStyle name="Comma 2 8 2 4 3" xfId="48936" xr:uid="{EAF73AA7-F507-4765-854B-6BB7B7625371}"/>
    <cellStyle name="Comma 2 8 2 5" xfId="13516" xr:uid="{54F2D2C3-7DDF-4982-9ABE-DD796DF467CB}"/>
    <cellStyle name="Comma 2 8 2 6" xfId="27206" xr:uid="{19525FE1-353F-4BB7-A0B6-EE5AC68C0460}"/>
    <cellStyle name="Comma 2 8 2 7" xfId="42090" xr:uid="{8AD2C826-0315-495D-B32B-DBBB6C88EC99}"/>
    <cellStyle name="Comma 2 8 3" xfId="8381" xr:uid="{759C96FE-5C2A-45FF-80C7-1C56B9421147}"/>
    <cellStyle name="Comma 2 8 3 2" xfId="11803" xr:uid="{99F0D2E6-43C8-491A-B2EC-C647C66E68D9}"/>
    <cellStyle name="Comma 2 8 3 2 2" xfId="25493" xr:uid="{D995088C-05CC-4269-B9BD-56686ADE929C}"/>
    <cellStyle name="Comma 2 8 3 2 2 2" xfId="39185" xr:uid="{C8893962-E95B-4235-8337-7EBAE6E6E4E4}"/>
    <cellStyle name="Comma 2 8 3 2 2 3" xfId="54069" xr:uid="{74567266-B005-4CDD-B0CC-FD6E58427102}"/>
    <cellStyle name="Comma 2 8 3 2 3" xfId="18649" xr:uid="{4A7F67AA-C549-430D-A35B-0468399B8946}"/>
    <cellStyle name="Comma 2 8 3 2 4" xfId="32339" xr:uid="{47789B47-BA99-4F4F-A0FA-56746350BC02}"/>
    <cellStyle name="Comma 2 8 3 2 5" xfId="47223" xr:uid="{D17C132A-3957-4A4B-9732-E1A485F518EB}"/>
    <cellStyle name="Comma 2 8 3 3" xfId="22071" xr:uid="{DC98B2EB-B612-4ACB-B204-094EB49CFB47}"/>
    <cellStyle name="Comma 2 8 3 3 2" xfId="35763" xr:uid="{16D755AE-F785-4049-8FA6-89639CE51107}"/>
    <cellStyle name="Comma 2 8 3 3 3" xfId="50647" xr:uid="{EED78811-36FE-4EB3-BBF2-F95603C66875}"/>
    <cellStyle name="Comma 2 8 3 4" xfId="15227" xr:uid="{7BDB158E-5F74-4416-B4CC-32195A6FEA32}"/>
    <cellStyle name="Comma 2 8 3 5" xfId="28917" xr:uid="{3B2AE3E2-32DB-471C-8328-4C7E953A5853}"/>
    <cellStyle name="Comma 2 8 3 6" xfId="43801" xr:uid="{8C09A26E-8BB2-4009-B852-7CDB4636F273}"/>
    <cellStyle name="Comma 2 8 4" xfId="10091" xr:uid="{19FED25E-C50A-4C84-84EE-DBE5A5A74191}"/>
    <cellStyle name="Comma 2 8 4 2" xfId="23781" xr:uid="{BC6BC288-036D-4258-8EF6-BD8723504BE4}"/>
    <cellStyle name="Comma 2 8 4 2 2" xfId="37473" xr:uid="{B72F592C-5B36-4A76-9774-4E7C06A85CE0}"/>
    <cellStyle name="Comma 2 8 4 2 3" xfId="52357" xr:uid="{7F40D297-1B1D-40E0-B371-0F6ED9F1D70C}"/>
    <cellStyle name="Comma 2 8 4 3" xfId="16937" xr:uid="{254AA8E5-2272-41EA-81D1-546295653C5F}"/>
    <cellStyle name="Comma 2 8 4 4" xfId="30627" xr:uid="{BFB55D55-D35B-48B6-869A-71360DF4D22C}"/>
    <cellStyle name="Comma 2 8 4 5" xfId="45511" xr:uid="{3635BCCD-81BE-4297-8E3F-3A4624FC547A}"/>
    <cellStyle name="Comma 2 8 5" xfId="20359" xr:uid="{5BA26250-3C7A-4991-A592-9698D9B961AE}"/>
    <cellStyle name="Comma 2 8 5 2" xfId="34051" xr:uid="{9213EF93-6C33-4D5E-AD24-017317F4224F}"/>
    <cellStyle name="Comma 2 8 5 3" xfId="48935" xr:uid="{B13767F8-BC8E-4216-9C08-419C7D13FA94}"/>
    <cellStyle name="Comma 2 8 6" xfId="13515" xr:uid="{8527900C-7143-480F-A2CB-2093C7CAF6B6}"/>
    <cellStyle name="Comma 2 8 7" xfId="27205" xr:uid="{2DB8BC5A-E447-4029-A938-82FA5E4D19B7}"/>
    <cellStyle name="Comma 2 8 8" xfId="42089" xr:uid="{650D7D32-43DD-401E-A52A-D52911809EDF}"/>
    <cellStyle name="Comma 2 9" xfId="6669" xr:uid="{D648050F-33BE-4F16-91F6-82EB8597B771}"/>
    <cellStyle name="Comma 2 9 2" xfId="8383" xr:uid="{E1E28A2F-1FBA-44D0-91B9-476F3F394E18}"/>
    <cellStyle name="Comma 2 9 2 2" xfId="11805" xr:uid="{27397D8B-0346-4810-A5F9-E4D07371E8EE}"/>
    <cellStyle name="Comma 2 9 2 2 2" xfId="25495" xr:uid="{A61F8614-DBED-40DE-A23D-842CC242C390}"/>
    <cellStyle name="Comma 2 9 2 2 2 2" xfId="39187" xr:uid="{E06A9B34-0D8C-4A00-82FA-9FA3ECF219CA}"/>
    <cellStyle name="Comma 2 9 2 2 2 3" xfId="54071" xr:uid="{1B6982DF-AD05-4F87-A420-885FA60C802A}"/>
    <cellStyle name="Comma 2 9 2 2 3" xfId="18651" xr:uid="{8BDFDABE-FE56-4B16-B120-71A68BE1EA63}"/>
    <cellStyle name="Comma 2 9 2 2 4" xfId="32341" xr:uid="{A5E41D17-1E1F-4CDE-AA2C-E199AAECD682}"/>
    <cellStyle name="Comma 2 9 2 2 5" xfId="47225" xr:uid="{A7A5CAE0-A3F2-4AD1-A2DF-6F15136FB087}"/>
    <cellStyle name="Comma 2 9 2 3" xfId="22073" xr:uid="{A8CEC77A-98F0-4868-8332-D66CE8FFF762}"/>
    <cellStyle name="Comma 2 9 2 3 2" xfId="35765" xr:uid="{022DEA11-C089-4794-9458-661EB7B40B9E}"/>
    <cellStyle name="Comma 2 9 2 3 3" xfId="50649" xr:uid="{E182B0FF-97AF-453F-A990-EB829476D836}"/>
    <cellStyle name="Comma 2 9 2 4" xfId="15229" xr:uid="{7F92A809-CE2A-41D9-B890-29F42547DA6D}"/>
    <cellStyle name="Comma 2 9 2 5" xfId="28919" xr:uid="{677BDCD5-5B34-4B2B-A44D-30EEDF555129}"/>
    <cellStyle name="Comma 2 9 2 6" xfId="43803" xr:uid="{1F7A2B41-AB76-4C31-BA42-87B9E53E6203}"/>
    <cellStyle name="Comma 2 9 3" xfId="10093" xr:uid="{793BE7CB-FB52-4DAF-8524-70EC1EF19DA7}"/>
    <cellStyle name="Comma 2 9 3 2" xfId="23783" xr:uid="{9F70D24A-9BF5-4574-82EB-E266ADD586C7}"/>
    <cellStyle name="Comma 2 9 3 2 2" xfId="37475" xr:uid="{EA2E8729-C53D-4222-9F2B-CA4CD277ED1F}"/>
    <cellStyle name="Comma 2 9 3 2 3" xfId="52359" xr:uid="{4365BDCA-767A-4639-9F40-6DF90854A4D5}"/>
    <cellStyle name="Comma 2 9 3 3" xfId="16939" xr:uid="{D5936AAA-079F-4712-9C58-99A04BDCE1C8}"/>
    <cellStyle name="Comma 2 9 3 4" xfId="30629" xr:uid="{549D453F-776F-4C42-A2AF-5AE5A28B0030}"/>
    <cellStyle name="Comma 2 9 3 5" xfId="45513" xr:uid="{08254D96-10CD-4A70-851E-7D85649ACDF3}"/>
    <cellStyle name="Comma 2 9 4" xfId="20361" xr:uid="{EACD4764-9386-4AA8-9730-2C2854287C72}"/>
    <cellStyle name="Comma 2 9 4 2" xfId="34053" xr:uid="{FA4D55EF-A6EF-475A-95D4-FB6BAE91F3BD}"/>
    <cellStyle name="Comma 2 9 4 3" xfId="48937" xr:uid="{CC104EAA-60B7-4E56-A2F8-91E04EBF839B}"/>
    <cellStyle name="Comma 2 9 5" xfId="13517" xr:uid="{CBDD0C19-B772-4824-A042-2F66A3AFB57C}"/>
    <cellStyle name="Comma 2 9 6" xfId="27207" xr:uid="{61577445-015A-4C38-8DA5-A4BED6C747D9}"/>
    <cellStyle name="Comma 2 9 7" xfId="42091" xr:uid="{AC2AF2EE-2EF5-4389-B4F5-CF87BA387F1F}"/>
    <cellStyle name="Comma 3" xfId="4320" xr:uid="{BBE6D87C-54C4-4521-8DA8-269516189C58}"/>
    <cellStyle name="Comma 3 2" xfId="4434" xr:uid="{4112843E-FE04-42FC-A6BF-C34B4C9B0AFC}"/>
    <cellStyle name="Comma 3 2 2" xfId="4758" xr:uid="{B25B9386-A483-4D42-B84C-5263B2BBF143}"/>
    <cellStyle name="Comma 3 2 2 2" xfId="5329" xr:uid="{90AAA028-2A44-49D0-8289-64DF5CA6FE0C}"/>
    <cellStyle name="Comma 3 2 2 2 2" xfId="41935" xr:uid="{4D4EFD0E-F91D-4B45-A59D-2403B15E7663}"/>
    <cellStyle name="Comma 3 2 2 2 3" xfId="6518" xr:uid="{7FE20D71-C04E-43B0-9D9E-D659FFE0B8F0}"/>
    <cellStyle name="Comma 3 2 2 2 4" xfId="5926" xr:uid="{78494383-9382-4F40-8E99-A79BE2825ADE}"/>
    <cellStyle name="Comma 3 2 2 2 5" xfId="56224" xr:uid="{E1105D2E-BAF1-47C2-A37E-6645490214F3}"/>
    <cellStyle name="Comma 3 2 2 2 6" xfId="56841" xr:uid="{649CB2E4-D42A-4625-9EF4-935C0982FD8F}"/>
    <cellStyle name="Comma 3 2 3" xfId="5327" xr:uid="{8ED76BF1-BD64-4D86-B94D-65C4A077B377}"/>
    <cellStyle name="Comma 3 2 4" xfId="41342" xr:uid="{7E134A82-D43C-435B-A449-29A155709C30}"/>
    <cellStyle name="Comma 3 2 4 2" xfId="56234" xr:uid="{13CC92E5-D984-46CE-9340-EDE2E315EDAA}"/>
    <cellStyle name="Comma 3 2 4 3" xfId="56846" xr:uid="{D0DE168D-D6C4-4010-A5BF-E7908B7AEA7A}"/>
    <cellStyle name="Comma 3 2 5" xfId="5959" xr:uid="{47A0D310-790E-462F-894E-5B115E444AE4}"/>
    <cellStyle name="Comma 3 2 6" xfId="5367" xr:uid="{6C3CDB17-3ED9-4C61-8713-13B4C1AE500F}"/>
    <cellStyle name="Comma 3 2 7" xfId="55665" xr:uid="{08DFE855-0442-43EB-9911-25ED1E855111}"/>
    <cellStyle name="Comma 3 2 8" xfId="56282" xr:uid="{D98D7D08-03C9-4401-A666-42ACB4765CE4}"/>
    <cellStyle name="Comma 3 3" xfId="41321" xr:uid="{D4C9638D-2E35-4A92-B343-011CCBF7EA27}"/>
    <cellStyle name="Comma 3 4" xfId="5945" xr:uid="{746C93A0-1335-4E36-96B3-4FE181BA8D2C}"/>
    <cellStyle name="Comma 3 5" xfId="5353" xr:uid="{C2CFE99E-62EF-4491-B1E5-3282CE42FB31}"/>
    <cellStyle name="Comma 3 6" xfId="55651" xr:uid="{18EAA734-2F75-4239-B4CA-2A9E7F6D189B}"/>
    <cellStyle name="Comma 3 7" xfId="56268" xr:uid="{ACC479C1-EFB3-435C-9C25-6E264870DEE0}"/>
    <cellStyle name="Currency 10" xfId="10" xr:uid="{6EDB49EE-A131-4B43-9774-8AEE643492D9}"/>
    <cellStyle name="Currency 10 2" xfId="11" xr:uid="{4E01F09A-FF4A-4091-B681-D3C38C0DB682}"/>
    <cellStyle name="Currency 10 2 2" xfId="205" xr:uid="{7C1C54F1-D97A-47F2-9989-642177A49E03}"/>
    <cellStyle name="Currency 10 2 2 2" xfId="4618" xr:uid="{BCABDF3D-89F4-408B-BEC1-38C96BA3AB9E}"/>
    <cellStyle name="Currency 10 2 3" xfId="4513" xr:uid="{BA53EBE5-4B96-4E38-922E-E3E7B5BB7005}"/>
    <cellStyle name="Currency 10 3" xfId="12" xr:uid="{ADAC5CD6-C62E-4A02-80B8-C8594660F7A3}"/>
    <cellStyle name="Currency 10 3 2" xfId="206" xr:uid="{84042298-E785-436F-91DB-70D0E0A4549E}"/>
    <cellStyle name="Currency 10 3 2 2" xfId="4619" xr:uid="{F65FF34F-05FD-4361-B6B2-448FB6684ED0}"/>
    <cellStyle name="Currency 10 3 3" xfId="4514" xr:uid="{1989138D-1E54-4B84-B2E7-46942C020EED}"/>
    <cellStyle name="Currency 10 4" xfId="207" xr:uid="{C990EED2-D86F-4156-8BBD-87D36497CDFA}"/>
    <cellStyle name="Currency 10 4 2" xfId="4620" xr:uid="{5F9FF183-EFBF-4319-BA54-025ABBAF4FCF}"/>
    <cellStyle name="Currency 10 5" xfId="4439" xr:uid="{651B5C82-FACC-4245-A4F5-AB0904ED53C0}"/>
    <cellStyle name="Currency 10 6" xfId="4512" xr:uid="{03162BF6-FDE8-4550-8630-9D2AB3107B63}"/>
    <cellStyle name="Currency 11" xfId="13" xr:uid="{1460EB67-9DBA-4D32-B457-6E7222406A2E}"/>
    <cellStyle name="Currency 11 2" xfId="14" xr:uid="{B4EAACF8-BC6B-422C-88A5-A21733DF815A}"/>
    <cellStyle name="Currency 11 2 2" xfId="208" xr:uid="{FEC3635B-82E6-4AFA-94A3-2CB5179E4746}"/>
    <cellStyle name="Currency 11 2 2 2" xfId="4621" xr:uid="{AC31EDFA-5046-4D59-BB3B-7645FD77EC96}"/>
    <cellStyle name="Currency 11 2 3" xfId="4516" xr:uid="{D143C432-F56A-4736-88E5-836D593B67A3}"/>
    <cellStyle name="Currency 11 3" xfId="15" xr:uid="{2C484929-3847-49EA-8D8B-45710A63C03C}"/>
    <cellStyle name="Currency 11 3 2" xfId="209" xr:uid="{48E15AD7-65A0-417E-B3A2-BCB66A09209F}"/>
    <cellStyle name="Currency 11 3 2 2" xfId="4622" xr:uid="{DB9690A7-AC89-4ED3-B440-9EE2A6264241}"/>
    <cellStyle name="Currency 11 3 3" xfId="4517" xr:uid="{87B0FA66-3BB4-42C6-A90A-430C739BDEEA}"/>
    <cellStyle name="Currency 11 4" xfId="210" xr:uid="{DD77A80B-48F0-4349-9D15-F1D0B6F3FA52}"/>
    <cellStyle name="Currency 11 4 2" xfId="4623" xr:uid="{7EB12DC1-B9E6-45CF-A4D9-5DBE474CE56C}"/>
    <cellStyle name="Currency 11 5" xfId="4321" xr:uid="{F90459BD-FA81-493A-95E7-BAF643BD1BAB}"/>
    <cellStyle name="Currency 11 5 2" xfId="4440" xr:uid="{089EDC77-E728-4675-964B-F794B2709054}"/>
    <cellStyle name="Currency 11 5 3" xfId="4722" xr:uid="{3DD77CAA-569C-4E66-AEA4-774E4DFA28E6}"/>
    <cellStyle name="Currency 11 5 3 2" xfId="5317" xr:uid="{C1E1F69B-8B48-439F-94B1-874F36B57ED1}"/>
    <cellStyle name="Currency 11 5 3 2 2" xfId="41931" xr:uid="{C3E6F979-F31F-4578-BDA6-418AF9483B47}"/>
    <cellStyle name="Currency 11 5 3 2 3" xfId="6514" xr:uid="{B6086934-8E14-4163-894F-F86E2AF33C99}"/>
    <cellStyle name="Currency 11 5 3 2 4" xfId="5922" xr:uid="{57CE50F6-824C-4EA3-8494-2AA8F9B5B313}"/>
    <cellStyle name="Currency 11 5 3 2 5" xfId="56220" xr:uid="{BF5D231D-CBD9-4EC4-9D96-B701EE628ED2}"/>
    <cellStyle name="Currency 11 5 3 2 6" xfId="56837" xr:uid="{134B6EFA-D70D-46A2-9160-5FC9B2B10209}"/>
    <cellStyle name="Currency 11 5 3 3" xfId="4759" xr:uid="{4A73B398-4F29-40CA-8460-AEB3F58E5762}"/>
    <cellStyle name="Currency 11 5 3 4" xfId="41379" xr:uid="{56788362-8ABA-46BB-B104-09266F7A0041}"/>
    <cellStyle name="Currency 11 5 3 5" xfId="5970" xr:uid="{31B9280B-175B-4768-B73B-84F3495A5327}"/>
    <cellStyle name="Currency 11 5 3 6" xfId="5378" xr:uid="{94B27755-C445-48A4-B397-B8F32AEAD26D}"/>
    <cellStyle name="Currency 11 5 3 7" xfId="55676" xr:uid="{B163559E-5825-4203-8D10-D161C1830A76}"/>
    <cellStyle name="Currency 11 5 3 8" xfId="56293" xr:uid="{37C8228C-4C90-4153-9922-942822D8B9CB}"/>
    <cellStyle name="Currency 11 5 4" xfId="4699" xr:uid="{AA668623-8748-4255-B0A7-7C94CFB243B5}"/>
    <cellStyle name="Currency 11 5 5" xfId="41322" xr:uid="{59D6015D-CA4D-4514-98FE-9B1A0381AA1F}"/>
    <cellStyle name="Currency 11 5 6" xfId="5946" xr:uid="{752094E0-EDED-4F6B-87CA-D256BB4326F9}"/>
    <cellStyle name="Currency 11 5 7" xfId="5354" xr:uid="{74AF5F83-24F5-4F27-A139-E7FF1B30BC2D}"/>
    <cellStyle name="Currency 11 5 8" xfId="55652" xr:uid="{99C187C5-13A5-4B60-A56B-0AD2AF3FB6D7}"/>
    <cellStyle name="Currency 11 5 9" xfId="56269" xr:uid="{8DE682CE-CBB0-441F-AD2E-65681B781339}"/>
    <cellStyle name="Currency 11 6" xfId="4515" xr:uid="{F33A4CA9-B08F-4A72-B715-23E11081D728}"/>
    <cellStyle name="Currency 12" xfId="16" xr:uid="{DF8B640C-4EB8-484E-86CE-F7AB10823C0B}"/>
    <cellStyle name="Currency 12 2" xfId="17" xr:uid="{93B120F5-CA7F-4BE5-B65E-3D6CB86C7C82}"/>
    <cellStyle name="Currency 12 2 2" xfId="211" xr:uid="{42F9D514-2016-49F6-9018-5974BF4594B5}"/>
    <cellStyle name="Currency 12 2 2 2" xfId="4624" xr:uid="{049B78AA-49E4-4AA4-A141-A85140447788}"/>
    <cellStyle name="Currency 12 2 3" xfId="4519" xr:uid="{094EBAA4-25F6-4B5C-9991-43249276BDB7}"/>
    <cellStyle name="Currency 12 3" xfId="212" xr:uid="{9A0D9CF3-E75A-4F68-A273-3CDBF7A6E29C}"/>
    <cellStyle name="Currency 12 3 2" xfId="4625" xr:uid="{28C048FA-53AC-4B2F-B51A-94BC71E87885}"/>
    <cellStyle name="Currency 12 4" xfId="4518" xr:uid="{2D2552EB-CDD8-4890-B46C-4B5FB85E1C2A}"/>
    <cellStyle name="Currency 13" xfId="18" xr:uid="{0F116E7B-4DBC-448A-998F-92D8EE849BB7}"/>
    <cellStyle name="Currency 13 10" xfId="6671" xr:uid="{F10C5250-1F7B-4A12-A719-52D361C134C9}"/>
    <cellStyle name="Currency 13 10 2" xfId="8385" xr:uid="{3F1457F9-4159-460B-BD9B-D2E9FDC51893}"/>
    <cellStyle name="Currency 13 10 2 2" xfId="11807" xr:uid="{151E379D-62C7-43BF-8965-F36CEF79ACD5}"/>
    <cellStyle name="Currency 13 10 2 2 2" xfId="25497" xr:uid="{9776EF8B-B34F-4A60-A548-16D2DAC4E6F0}"/>
    <cellStyle name="Currency 13 10 2 2 2 2" xfId="39189" xr:uid="{B8C8C1B0-9787-4628-9E24-54092959F637}"/>
    <cellStyle name="Currency 13 10 2 2 2 3" xfId="54073" xr:uid="{FFA80DF5-412A-42D4-8677-AA52B2095181}"/>
    <cellStyle name="Currency 13 10 2 2 3" xfId="18653" xr:uid="{14EF860C-2CF6-4172-95A4-27607A060B2D}"/>
    <cellStyle name="Currency 13 10 2 2 4" xfId="32343" xr:uid="{B01C64BB-7914-48C9-8F33-63FE149B4E53}"/>
    <cellStyle name="Currency 13 10 2 2 5" xfId="47227" xr:uid="{E3A07208-5CDB-46A4-83C1-2396BF37F549}"/>
    <cellStyle name="Currency 13 10 2 3" xfId="22075" xr:uid="{C952AF50-FADE-4BCD-A40B-E55B02F79170}"/>
    <cellStyle name="Currency 13 10 2 3 2" xfId="35767" xr:uid="{2D897026-76FE-48AE-87DD-04A5276309A9}"/>
    <cellStyle name="Currency 13 10 2 3 3" xfId="50651" xr:uid="{18DA9C6F-F01B-4366-858F-689802015C1F}"/>
    <cellStyle name="Currency 13 10 2 4" xfId="15231" xr:uid="{E8AEDB2A-75F7-4D14-ADA2-1153DA5038ED}"/>
    <cellStyle name="Currency 13 10 2 5" xfId="28921" xr:uid="{39C665CA-AD7C-4C29-8C58-DCEFD5C6A9FE}"/>
    <cellStyle name="Currency 13 10 2 6" xfId="43805" xr:uid="{2D8EC8D3-E1AB-4B1E-AF56-9232880879C4}"/>
    <cellStyle name="Currency 13 10 3" xfId="10095" xr:uid="{FA7EA028-E97B-4865-BB1F-D4E4D1F156F9}"/>
    <cellStyle name="Currency 13 10 3 2" xfId="23785" xr:uid="{DA6C7E28-32D7-447B-9D0E-037BB68DEE7B}"/>
    <cellStyle name="Currency 13 10 3 2 2" xfId="37477" xr:uid="{932E8BC1-1565-46C0-9A91-612D4A1E443A}"/>
    <cellStyle name="Currency 13 10 3 2 3" xfId="52361" xr:uid="{E496CEB2-7D4C-49C7-9AF4-AE9E1DD56851}"/>
    <cellStyle name="Currency 13 10 3 3" xfId="16941" xr:uid="{6BA191FD-F2FB-45B5-A155-6FEF45009888}"/>
    <cellStyle name="Currency 13 10 3 4" xfId="30631" xr:uid="{243B6D6A-7E4E-4A11-86C3-49EA1D2C11FC}"/>
    <cellStyle name="Currency 13 10 3 5" xfId="45515" xr:uid="{055B92B3-A176-4C10-BEF2-043616842EB2}"/>
    <cellStyle name="Currency 13 10 4" xfId="20363" xr:uid="{49004AB5-1AD1-43F0-BDA9-E5F68DC61956}"/>
    <cellStyle name="Currency 13 10 4 2" xfId="34055" xr:uid="{9C88EEB8-8A0A-49E5-8FF1-AD7EB957A3A6}"/>
    <cellStyle name="Currency 13 10 4 3" xfId="48939" xr:uid="{417CBEA3-0711-4408-9FF3-4AF9E008F867}"/>
    <cellStyle name="Currency 13 10 5" xfId="13519" xr:uid="{72444D48-0EF1-41D5-9B29-BD303A54F184}"/>
    <cellStyle name="Currency 13 10 6" xfId="27209" xr:uid="{0D466364-2F86-40F1-9E70-EE4DB518B5A5}"/>
    <cellStyle name="Currency 13 10 7" xfId="42093" xr:uid="{DB2E4745-1C68-4457-A320-EEDDFCA502C2}"/>
    <cellStyle name="Currency 13 11" xfId="8384" xr:uid="{72145344-0BAE-4FCB-B7F7-6D06D76CEFDF}"/>
    <cellStyle name="Currency 13 11 2" xfId="11806" xr:uid="{49B0F47A-9FB6-4FE6-BCD0-C128767B5442}"/>
    <cellStyle name="Currency 13 11 2 2" xfId="25496" xr:uid="{58C48CCA-9D16-4FBF-8474-6A443A3B829C}"/>
    <cellStyle name="Currency 13 11 2 2 2" xfId="39188" xr:uid="{34482B2F-6990-4133-9F82-8D5CCA3BFA4B}"/>
    <cellStyle name="Currency 13 11 2 2 3" xfId="54072" xr:uid="{CC47B2BE-15CA-4E66-8FD1-3392483B5638}"/>
    <cellStyle name="Currency 13 11 2 3" xfId="18652" xr:uid="{723D602C-447B-455A-8B39-9579C2A9DC8F}"/>
    <cellStyle name="Currency 13 11 2 4" xfId="32342" xr:uid="{F58428E3-80FE-4298-829A-11474779973F}"/>
    <cellStyle name="Currency 13 11 2 5" xfId="47226" xr:uid="{F6E39E87-B90F-4B8F-A5A4-F4324C2D3DDC}"/>
    <cellStyle name="Currency 13 11 3" xfId="22074" xr:uid="{EE42F3D4-4060-4B7E-9DFC-F25F81199BC9}"/>
    <cellStyle name="Currency 13 11 3 2" xfId="35766" xr:uid="{D56F9891-7CF2-4147-BB29-A35414345625}"/>
    <cellStyle name="Currency 13 11 3 3" xfId="50650" xr:uid="{4EA36B90-C3B4-4E2C-BCE7-2354FCD76E86}"/>
    <cellStyle name="Currency 13 11 4" xfId="15230" xr:uid="{BEEA9ED5-256F-4DBD-A9C3-4D6417293E4C}"/>
    <cellStyle name="Currency 13 11 5" xfId="28920" xr:uid="{662C5E11-BD7B-42AE-8701-07D674BB4CF9}"/>
    <cellStyle name="Currency 13 11 6" xfId="43804" xr:uid="{B5045553-DAE1-44A7-8E55-BB42496F0B20}"/>
    <cellStyle name="Currency 13 12" xfId="10094" xr:uid="{62F5E650-81BF-405B-9814-4EB87E1DFA0A}"/>
    <cellStyle name="Currency 13 12 2" xfId="23784" xr:uid="{21BFE6E5-865F-4EB6-B5B9-21BC5BECEF30}"/>
    <cellStyle name="Currency 13 12 2 2" xfId="37476" xr:uid="{CE9B61CA-889E-41E7-B6E0-2B1CF500BBF3}"/>
    <cellStyle name="Currency 13 12 2 3" xfId="52360" xr:uid="{651AF26F-FB25-472E-9873-08BFB789CD29}"/>
    <cellStyle name="Currency 13 12 3" xfId="16940" xr:uid="{16B67618-8F33-4A23-B5D6-02161E5207A5}"/>
    <cellStyle name="Currency 13 12 4" xfId="30630" xr:uid="{A5B4D782-E0F7-4C3B-B11E-9BDF8FA6291B}"/>
    <cellStyle name="Currency 13 12 5" xfId="45514" xr:uid="{CCCC8D5F-4EE5-47A7-8C38-13473188CEAC}"/>
    <cellStyle name="Currency 13 13" xfId="20362" xr:uid="{3403DABE-B9BF-4BC3-BB3B-32C18EB0E2F3}"/>
    <cellStyle name="Currency 13 13 2" xfId="34054" xr:uid="{46AD7C69-9E85-4FD8-82B5-A423EE80CB79}"/>
    <cellStyle name="Currency 13 13 3" xfId="48938" xr:uid="{D5B34D59-193C-4C1F-8EB6-E20BEEFC5DE3}"/>
    <cellStyle name="Currency 13 14" xfId="13518" xr:uid="{E03ED71C-89E2-429C-9B64-E1DBED848045}"/>
    <cellStyle name="Currency 13 14 2" xfId="40753" xr:uid="{245B67AE-85C9-4AAB-A481-F92499C478AC}"/>
    <cellStyle name="Currency 13 15" xfId="27208" xr:uid="{99D889A6-A47D-40F1-9416-AABA7B5C433E}"/>
    <cellStyle name="Currency 13 16" xfId="42092" xr:uid="{92B79E0B-AE5E-4F26-8AC5-0663CA914C16}"/>
    <cellStyle name="Currency 13 17" xfId="6670" xr:uid="{F4929F9D-63B9-4BAD-A376-08D1CF668543}"/>
    <cellStyle name="Currency 13 18" xfId="5931" xr:uid="{6DC8D5B7-8A8D-44B0-A9C8-0F09A56A01DF}"/>
    <cellStyle name="Currency 13 19" xfId="5339" xr:uid="{D11F0BDB-666A-4BBD-A1D7-0DC7A3D29A14}"/>
    <cellStyle name="Currency 13 2" xfId="4323" xr:uid="{4C232DE7-0B44-476B-9080-E7088937BF15}"/>
    <cellStyle name="Currency 13 2 10" xfId="8386" xr:uid="{10CEABB2-5550-4B25-9640-0067928ED528}"/>
    <cellStyle name="Currency 13 2 10 2" xfId="11808" xr:uid="{AA4ACB89-0A7A-4565-AF18-52FF05FD1414}"/>
    <cellStyle name="Currency 13 2 10 2 2" xfId="25498" xr:uid="{708C700B-6298-4D48-B81F-6398E3640DFE}"/>
    <cellStyle name="Currency 13 2 10 2 2 2" xfId="39190" xr:uid="{871B5D0B-B68A-4181-9C2C-B5CF29C06979}"/>
    <cellStyle name="Currency 13 2 10 2 2 3" xfId="54074" xr:uid="{2F503699-C86C-4908-8767-A1CE95E01431}"/>
    <cellStyle name="Currency 13 2 10 2 3" xfId="18654" xr:uid="{DD9497D2-6D5E-42F8-AFAC-52A42A64B0E2}"/>
    <cellStyle name="Currency 13 2 10 2 4" xfId="32344" xr:uid="{9082994E-CF7C-423A-A5CA-3FC2FE08F6AB}"/>
    <cellStyle name="Currency 13 2 10 2 5" xfId="47228" xr:uid="{879868FE-EF7E-428C-B568-6D0006553935}"/>
    <cellStyle name="Currency 13 2 10 3" xfId="22076" xr:uid="{E078E204-B4FE-4C43-B573-5062F4565C08}"/>
    <cellStyle name="Currency 13 2 10 3 2" xfId="35768" xr:uid="{A8752A64-9BE0-4B38-986B-5BBE2BE39FA1}"/>
    <cellStyle name="Currency 13 2 10 3 3" xfId="50652" xr:uid="{AFDC842F-2B24-48D1-8DC5-4147D40ACB17}"/>
    <cellStyle name="Currency 13 2 10 4" xfId="15232" xr:uid="{F10523C8-1417-41CC-A97B-C54CC7DFE306}"/>
    <cellStyle name="Currency 13 2 10 5" xfId="28922" xr:uid="{6E4775ED-903E-439D-AAB9-DF4B24CC7DC0}"/>
    <cellStyle name="Currency 13 2 10 6" xfId="43806" xr:uid="{F7B2DF1F-B608-4FC5-8D92-2BF6510E27C9}"/>
    <cellStyle name="Currency 13 2 11" xfId="10096" xr:uid="{7F8AEBDB-AB79-4118-A400-EA0B568D92A9}"/>
    <cellStyle name="Currency 13 2 11 2" xfId="23786" xr:uid="{ECAEC83D-3066-4FE6-9F6E-F4AD486BC27B}"/>
    <cellStyle name="Currency 13 2 11 2 2" xfId="37478" xr:uid="{C8562B0A-0A1D-464D-A757-64A1F9412A4F}"/>
    <cellStyle name="Currency 13 2 11 2 3" xfId="52362" xr:uid="{CDCB9197-C044-480C-BFF7-BDEDD83AB9BF}"/>
    <cellStyle name="Currency 13 2 11 3" xfId="16942" xr:uid="{82AEC70C-B7DE-43D7-982F-AF29AF20DD3E}"/>
    <cellStyle name="Currency 13 2 11 4" xfId="30632" xr:uid="{0B0DFF3E-8DDC-4841-A0FB-37CFE0B8C83D}"/>
    <cellStyle name="Currency 13 2 11 5" xfId="45516" xr:uid="{A18EFAB8-EF7B-43C0-8730-A133ED481DDF}"/>
    <cellStyle name="Currency 13 2 12" xfId="20364" xr:uid="{FA6DC09D-DA58-4AA1-AD3A-C3B170590E6F}"/>
    <cellStyle name="Currency 13 2 12 2" xfId="34056" xr:uid="{8503019C-C716-48E8-B572-55685F2CF577}"/>
    <cellStyle name="Currency 13 2 12 3" xfId="48940" xr:uid="{1666ECE2-52F9-4CCD-9E76-AB4098C1A147}"/>
    <cellStyle name="Currency 13 2 13" xfId="13520" xr:uid="{7599E708-6BF2-4174-B435-56838ACB1502}"/>
    <cellStyle name="Currency 13 2 13 2" xfId="41324" xr:uid="{3D92E554-3133-466A-A3C5-B96BF15DCE10}"/>
    <cellStyle name="Currency 13 2 14" xfId="27210" xr:uid="{A96866BE-6B15-427D-A204-3BB7A2391DCE}"/>
    <cellStyle name="Currency 13 2 15" xfId="42094" xr:uid="{B8C3B564-B94D-472D-80F0-16BCD39B0522}"/>
    <cellStyle name="Currency 13 2 16" xfId="6672" xr:uid="{28340347-8A75-45B7-AB2C-E385323BACF1}"/>
    <cellStyle name="Currency 13 2 2" xfId="6673" xr:uid="{8AFAC618-8BA1-4CC5-896E-C0CF85E754CF}"/>
    <cellStyle name="Currency 13 2 2 10" xfId="20365" xr:uid="{D8FD2A4A-128E-4AA9-86DA-7066081BF4F1}"/>
    <cellStyle name="Currency 13 2 2 10 2" xfId="34057" xr:uid="{3968A1BC-3F88-4CA2-9B9B-97A10BF72FFD}"/>
    <cellStyle name="Currency 13 2 2 10 3" xfId="48941" xr:uid="{6367A88C-FCF5-4CF7-8919-D1D118968B92}"/>
    <cellStyle name="Currency 13 2 2 11" xfId="13521" xr:uid="{2B65A005-2118-40E4-8B22-F4FA2F2F4037}"/>
    <cellStyle name="Currency 13 2 2 12" xfId="27211" xr:uid="{79E2118D-BDA1-4A6D-9396-43DEDB24EB02}"/>
    <cellStyle name="Currency 13 2 2 13" xfId="42095" xr:uid="{B476D29C-BFF7-475F-BB05-97287A945C86}"/>
    <cellStyle name="Currency 13 2 2 2" xfId="6674" xr:uid="{C5996A73-F471-4F20-A489-FEB077782B18}"/>
    <cellStyle name="Currency 13 2 2 2 10" xfId="13522" xr:uid="{7302D10B-AC5F-4F01-B7A3-EBD1726CA300}"/>
    <cellStyle name="Currency 13 2 2 2 11" xfId="27212" xr:uid="{D04BC75D-991A-4106-9087-F25853D49F46}"/>
    <cellStyle name="Currency 13 2 2 2 12" xfId="42096" xr:uid="{097E0FBB-1D73-4EEB-AABF-EF098FA278DE}"/>
    <cellStyle name="Currency 13 2 2 2 2" xfId="6675" xr:uid="{FC782300-04CD-4F0A-8724-93299D6B3E74}"/>
    <cellStyle name="Currency 13 2 2 2 2 10" xfId="42097" xr:uid="{936271EC-184A-4F0F-908D-96DB33A0549D}"/>
    <cellStyle name="Currency 13 2 2 2 2 2" xfId="6676" xr:uid="{FED273B4-1864-4D65-95E8-8DA781432C1B}"/>
    <cellStyle name="Currency 13 2 2 2 2 2 2" xfId="6677" xr:uid="{A96562A1-9468-4421-80FE-8DC2CCCE228F}"/>
    <cellStyle name="Currency 13 2 2 2 2 2 2 2" xfId="8391" xr:uid="{FFCCB79C-FF41-4B93-AD29-86E8A49020E4}"/>
    <cellStyle name="Currency 13 2 2 2 2 2 2 2 2" xfId="11813" xr:uid="{C3B4D462-4E4A-4AB5-ABD3-8E872F190D46}"/>
    <cellStyle name="Currency 13 2 2 2 2 2 2 2 2 2" xfId="25503" xr:uid="{8DCC0ACF-7249-4C12-A624-37BC9F950ECF}"/>
    <cellStyle name="Currency 13 2 2 2 2 2 2 2 2 2 2" xfId="39195" xr:uid="{CAF036EC-24D4-4A88-80BA-F5A8FD3CF8D0}"/>
    <cellStyle name="Currency 13 2 2 2 2 2 2 2 2 2 3" xfId="54079" xr:uid="{5265C256-F242-4C9D-BC06-0F200CCB32AD}"/>
    <cellStyle name="Currency 13 2 2 2 2 2 2 2 2 3" xfId="18659" xr:uid="{BCB29A6C-EE20-4DFA-BA1B-1C8D8BF8F318}"/>
    <cellStyle name="Currency 13 2 2 2 2 2 2 2 2 4" xfId="32349" xr:uid="{DB9E5748-1D2B-47CB-AF5D-49B350AEC224}"/>
    <cellStyle name="Currency 13 2 2 2 2 2 2 2 2 5" xfId="47233" xr:uid="{108FBDCC-7637-442B-9F44-B2593A4D706D}"/>
    <cellStyle name="Currency 13 2 2 2 2 2 2 2 3" xfId="22081" xr:uid="{50C9C1DE-E8A7-4536-8A4F-E286CD8FA513}"/>
    <cellStyle name="Currency 13 2 2 2 2 2 2 2 3 2" xfId="35773" xr:uid="{7849F6B6-026E-48EC-BF02-5B177ADC09F6}"/>
    <cellStyle name="Currency 13 2 2 2 2 2 2 2 3 3" xfId="50657" xr:uid="{D4709AD7-E66F-40E7-BE3B-0E0CD31010EC}"/>
    <cellStyle name="Currency 13 2 2 2 2 2 2 2 4" xfId="15237" xr:uid="{F3DA1590-6654-405D-A875-1F872BCC6C95}"/>
    <cellStyle name="Currency 13 2 2 2 2 2 2 2 5" xfId="28927" xr:uid="{3F762FA7-7774-45F9-8233-602BDF1A2021}"/>
    <cellStyle name="Currency 13 2 2 2 2 2 2 2 6" xfId="43811" xr:uid="{9F1C7EFF-49CD-4A83-B3D3-8D4AB9EE0444}"/>
    <cellStyle name="Currency 13 2 2 2 2 2 2 3" xfId="10101" xr:uid="{E104B179-C448-4A9E-8004-A94D5341B9B4}"/>
    <cellStyle name="Currency 13 2 2 2 2 2 2 3 2" xfId="23791" xr:uid="{92FF4681-6C37-44D2-8812-CD1F7814BC2C}"/>
    <cellStyle name="Currency 13 2 2 2 2 2 2 3 2 2" xfId="37483" xr:uid="{200388A0-0044-4A72-83E4-2FA16CAF38E1}"/>
    <cellStyle name="Currency 13 2 2 2 2 2 2 3 2 3" xfId="52367" xr:uid="{D44C243D-872A-41E7-9D17-7CF92912A815}"/>
    <cellStyle name="Currency 13 2 2 2 2 2 2 3 3" xfId="16947" xr:uid="{CC5A4D7B-ADB0-462D-8E63-8C596070982A}"/>
    <cellStyle name="Currency 13 2 2 2 2 2 2 3 4" xfId="30637" xr:uid="{FF17D18E-EBE7-4979-8065-A9BA537142D8}"/>
    <cellStyle name="Currency 13 2 2 2 2 2 2 3 5" xfId="45521" xr:uid="{E85A9A31-435C-4B94-AAB9-DE11A270F699}"/>
    <cellStyle name="Currency 13 2 2 2 2 2 2 4" xfId="20369" xr:uid="{DE7AD5BF-779E-4162-A056-2D10F15C2C6F}"/>
    <cellStyle name="Currency 13 2 2 2 2 2 2 4 2" xfId="34061" xr:uid="{8592E8F5-D1A8-4501-A9B7-0C66A9BC10CA}"/>
    <cellStyle name="Currency 13 2 2 2 2 2 2 4 3" xfId="48945" xr:uid="{AE809D93-A8B1-4533-B090-C93545AC3FB8}"/>
    <cellStyle name="Currency 13 2 2 2 2 2 2 5" xfId="13525" xr:uid="{616ACBB2-D52C-4B68-A4D2-C88EF2840425}"/>
    <cellStyle name="Currency 13 2 2 2 2 2 2 6" xfId="27215" xr:uid="{34A7EDA8-EDBF-4685-9820-5C8E03BC4A72}"/>
    <cellStyle name="Currency 13 2 2 2 2 2 2 7" xfId="42099" xr:uid="{B04E568A-41D9-4756-8EEF-54E3467D1601}"/>
    <cellStyle name="Currency 13 2 2 2 2 2 3" xfId="8390" xr:uid="{0F7708F9-0CC7-49E6-AB96-F8C86F3E4EC1}"/>
    <cellStyle name="Currency 13 2 2 2 2 2 3 2" xfId="11812" xr:uid="{92C209C6-7FFD-4C7A-A1A3-6AA22BC8698C}"/>
    <cellStyle name="Currency 13 2 2 2 2 2 3 2 2" xfId="25502" xr:uid="{9B557E36-9232-4B79-B1A0-6746B5B00976}"/>
    <cellStyle name="Currency 13 2 2 2 2 2 3 2 2 2" xfId="39194" xr:uid="{64DCD0E2-28CE-4923-84D1-7C3EBE7107D5}"/>
    <cellStyle name="Currency 13 2 2 2 2 2 3 2 2 3" xfId="54078" xr:uid="{B250BAC4-F89F-4792-8F27-F81DC7EE7609}"/>
    <cellStyle name="Currency 13 2 2 2 2 2 3 2 3" xfId="18658" xr:uid="{0276F3A1-34E4-4B12-8795-FD51B5243180}"/>
    <cellStyle name="Currency 13 2 2 2 2 2 3 2 4" xfId="32348" xr:uid="{666F3B97-FF4E-4485-97F6-BD2AE98D38E0}"/>
    <cellStyle name="Currency 13 2 2 2 2 2 3 2 5" xfId="47232" xr:uid="{A94A06EC-6521-4DD4-A605-997FCD8FED67}"/>
    <cellStyle name="Currency 13 2 2 2 2 2 3 3" xfId="22080" xr:uid="{8DBB4406-E50A-4BF7-9E26-D59A8A4089C0}"/>
    <cellStyle name="Currency 13 2 2 2 2 2 3 3 2" xfId="35772" xr:uid="{CFCDD9E9-E02A-40F7-B6ED-83F81A3FA32C}"/>
    <cellStyle name="Currency 13 2 2 2 2 2 3 3 3" xfId="50656" xr:uid="{D2ED8894-74A2-4F07-AFD5-F9F478122CF8}"/>
    <cellStyle name="Currency 13 2 2 2 2 2 3 4" xfId="15236" xr:uid="{E77BDFD3-D691-4035-BC30-36C00DA6FCAA}"/>
    <cellStyle name="Currency 13 2 2 2 2 2 3 5" xfId="28926" xr:uid="{0A23F2D1-1DA6-4155-9163-82B6C2C830CF}"/>
    <cellStyle name="Currency 13 2 2 2 2 2 3 6" xfId="43810" xr:uid="{69EF7A30-110B-4088-A92E-29A3E93B8E87}"/>
    <cellStyle name="Currency 13 2 2 2 2 2 4" xfId="10100" xr:uid="{6AAB0B75-D852-4258-91F1-823025D78ED9}"/>
    <cellStyle name="Currency 13 2 2 2 2 2 4 2" xfId="23790" xr:uid="{FC7D89F8-3768-42CD-8A46-60D366674952}"/>
    <cellStyle name="Currency 13 2 2 2 2 2 4 2 2" xfId="37482" xr:uid="{3B2B6C7E-A782-4052-8934-E47CD1CDB167}"/>
    <cellStyle name="Currency 13 2 2 2 2 2 4 2 3" xfId="52366" xr:uid="{81923CD8-1418-4803-A4F5-2F30638CF5FA}"/>
    <cellStyle name="Currency 13 2 2 2 2 2 4 3" xfId="16946" xr:uid="{A8A65814-CAE0-493A-81D6-9745E4FE426D}"/>
    <cellStyle name="Currency 13 2 2 2 2 2 4 4" xfId="30636" xr:uid="{A170F160-BCD6-4AB5-9D0B-678CA702937F}"/>
    <cellStyle name="Currency 13 2 2 2 2 2 4 5" xfId="45520" xr:uid="{DFA85147-35EC-431E-B3C1-B4E169346121}"/>
    <cellStyle name="Currency 13 2 2 2 2 2 5" xfId="20368" xr:uid="{FC58BB2D-4940-4737-9993-899724CD57DE}"/>
    <cellStyle name="Currency 13 2 2 2 2 2 5 2" xfId="34060" xr:uid="{6A60DF14-5F4E-4A05-84A1-3F550DB6BB0A}"/>
    <cellStyle name="Currency 13 2 2 2 2 2 5 3" xfId="48944" xr:uid="{3255D45D-128D-4E9A-8F76-9BE688CE2121}"/>
    <cellStyle name="Currency 13 2 2 2 2 2 6" xfId="13524" xr:uid="{F948B143-6872-4D93-B6B9-7DF9E7F64593}"/>
    <cellStyle name="Currency 13 2 2 2 2 2 7" xfId="27214" xr:uid="{90C6D3F0-AE6F-485C-ADB8-F3D74CD3A382}"/>
    <cellStyle name="Currency 13 2 2 2 2 2 8" xfId="42098" xr:uid="{8BAEC025-71CF-4A42-A181-AF3B5235B1CD}"/>
    <cellStyle name="Currency 13 2 2 2 2 3" xfId="6678" xr:uid="{B291957F-89DF-454D-90F8-D9583E48C970}"/>
    <cellStyle name="Currency 13 2 2 2 2 3 2" xfId="8392" xr:uid="{2348FB9C-F70E-4D95-81AF-12378C69BEB2}"/>
    <cellStyle name="Currency 13 2 2 2 2 3 2 2" xfId="11814" xr:uid="{82FDE2AE-0090-4AE5-8A32-D914ED505E5F}"/>
    <cellStyle name="Currency 13 2 2 2 2 3 2 2 2" xfId="25504" xr:uid="{2EC1EA1A-C7CF-4367-AAAF-7FC4BCA6B796}"/>
    <cellStyle name="Currency 13 2 2 2 2 3 2 2 2 2" xfId="39196" xr:uid="{0F4BCA22-28DA-42EB-8F2D-14BD6DF0FC0D}"/>
    <cellStyle name="Currency 13 2 2 2 2 3 2 2 2 3" xfId="54080" xr:uid="{0EEF2645-263D-4D60-94C4-C5F8DCEA053A}"/>
    <cellStyle name="Currency 13 2 2 2 2 3 2 2 3" xfId="18660" xr:uid="{4F09B011-1C7C-4820-8620-DBECA277DC56}"/>
    <cellStyle name="Currency 13 2 2 2 2 3 2 2 4" xfId="32350" xr:uid="{33757893-848D-43E2-8699-78406CD7F9B8}"/>
    <cellStyle name="Currency 13 2 2 2 2 3 2 2 5" xfId="47234" xr:uid="{5E8595A3-4E24-42C2-B470-2812E7061E53}"/>
    <cellStyle name="Currency 13 2 2 2 2 3 2 3" xfId="22082" xr:uid="{9FDBD4C1-6521-42E8-B363-E24E7B16B3AF}"/>
    <cellStyle name="Currency 13 2 2 2 2 3 2 3 2" xfId="35774" xr:uid="{6C5CCF6B-8577-46E6-BF8F-FAE15500268D}"/>
    <cellStyle name="Currency 13 2 2 2 2 3 2 3 3" xfId="50658" xr:uid="{3256BE7B-3335-4683-9421-3A77D2A5CDBF}"/>
    <cellStyle name="Currency 13 2 2 2 2 3 2 4" xfId="15238" xr:uid="{FECAE5D8-6C04-4FE3-91C6-B4F2A7ADECF8}"/>
    <cellStyle name="Currency 13 2 2 2 2 3 2 5" xfId="28928" xr:uid="{978C796F-6510-4667-AB71-90B5CD98BD07}"/>
    <cellStyle name="Currency 13 2 2 2 2 3 2 6" xfId="43812" xr:uid="{3D2A3A89-1DA1-48FB-A32C-406BE6492C68}"/>
    <cellStyle name="Currency 13 2 2 2 2 3 3" xfId="10102" xr:uid="{0DB0A375-C21D-44D0-960E-E53311FBECDF}"/>
    <cellStyle name="Currency 13 2 2 2 2 3 3 2" xfId="23792" xr:uid="{33213B61-5DC9-4F48-9C3C-8F55AB492BAB}"/>
    <cellStyle name="Currency 13 2 2 2 2 3 3 2 2" xfId="37484" xr:uid="{AEFBF728-454C-49AE-9FD1-F49C0292689F}"/>
    <cellStyle name="Currency 13 2 2 2 2 3 3 2 3" xfId="52368" xr:uid="{4D984D0A-F384-4FED-86CE-95DD005428B0}"/>
    <cellStyle name="Currency 13 2 2 2 2 3 3 3" xfId="16948" xr:uid="{F63E2ADC-295D-4608-9170-327E6C500579}"/>
    <cellStyle name="Currency 13 2 2 2 2 3 3 4" xfId="30638" xr:uid="{DFD4A43A-FE26-4D9B-9F3A-1B6E113267C8}"/>
    <cellStyle name="Currency 13 2 2 2 2 3 3 5" xfId="45522" xr:uid="{B4EA2D47-7D4F-415E-8B17-7C569ABFB849}"/>
    <cellStyle name="Currency 13 2 2 2 2 3 4" xfId="20370" xr:uid="{F28926DE-261E-4260-9878-7C4B871768B8}"/>
    <cellStyle name="Currency 13 2 2 2 2 3 4 2" xfId="34062" xr:uid="{9968A1DE-12C7-4CDD-A25A-B00B5ED0182E}"/>
    <cellStyle name="Currency 13 2 2 2 2 3 4 3" xfId="48946" xr:uid="{01690D4D-9233-4863-8D41-972997DB60A8}"/>
    <cellStyle name="Currency 13 2 2 2 2 3 5" xfId="13526" xr:uid="{9B2F745A-16D1-40A3-97B9-7900AF51D3EC}"/>
    <cellStyle name="Currency 13 2 2 2 2 3 6" xfId="27216" xr:uid="{5DC3AC12-19F3-4FF6-B6A3-FB888AA3787B}"/>
    <cellStyle name="Currency 13 2 2 2 2 3 7" xfId="42100" xr:uid="{30D5FDFA-18BC-4F0E-8C97-611601ECB7E7}"/>
    <cellStyle name="Currency 13 2 2 2 2 4" xfId="6679" xr:uid="{FAB1D26B-901D-4C5E-9E49-DAB89216613B}"/>
    <cellStyle name="Currency 13 2 2 2 2 4 2" xfId="8393" xr:uid="{B19FA904-F710-4F75-B363-286A0E7DBC4F}"/>
    <cellStyle name="Currency 13 2 2 2 2 4 2 2" xfId="11815" xr:uid="{9D757D02-298A-4446-8FC7-1FAD0817075D}"/>
    <cellStyle name="Currency 13 2 2 2 2 4 2 2 2" xfId="25505" xr:uid="{9D3756B0-39B1-41FD-8E7C-0CF195350069}"/>
    <cellStyle name="Currency 13 2 2 2 2 4 2 2 2 2" xfId="39197" xr:uid="{2A788A66-DAC3-44A0-AFD9-7B7E461A6ED3}"/>
    <cellStyle name="Currency 13 2 2 2 2 4 2 2 2 3" xfId="54081" xr:uid="{DB5E94FF-194A-41FD-9310-5BFE8E9DAAC3}"/>
    <cellStyle name="Currency 13 2 2 2 2 4 2 2 3" xfId="18661" xr:uid="{F7089072-4606-4CEB-AE91-6815559BE972}"/>
    <cellStyle name="Currency 13 2 2 2 2 4 2 2 4" xfId="32351" xr:uid="{D77323B5-CE25-42B7-BFEE-A21A269D4415}"/>
    <cellStyle name="Currency 13 2 2 2 2 4 2 2 5" xfId="47235" xr:uid="{0B9AD819-5EDD-4F83-86CB-4233792ED05A}"/>
    <cellStyle name="Currency 13 2 2 2 2 4 2 3" xfId="22083" xr:uid="{E77C632F-50A8-4EFC-8EF8-6CDA5CFF7223}"/>
    <cellStyle name="Currency 13 2 2 2 2 4 2 3 2" xfId="35775" xr:uid="{CE1E19E9-512F-4365-A65A-F74EF61713E5}"/>
    <cellStyle name="Currency 13 2 2 2 2 4 2 3 3" xfId="50659" xr:uid="{0FF26613-9C9F-4431-9671-7F83840C72C4}"/>
    <cellStyle name="Currency 13 2 2 2 2 4 2 4" xfId="15239" xr:uid="{9321B4ED-C941-4B4C-9B74-2B3F04764660}"/>
    <cellStyle name="Currency 13 2 2 2 2 4 2 5" xfId="28929" xr:uid="{4B35B676-BE8F-4E28-89B7-F29AFE46A847}"/>
    <cellStyle name="Currency 13 2 2 2 2 4 2 6" xfId="43813" xr:uid="{32385E10-176A-4614-84B2-56A6E900005F}"/>
    <cellStyle name="Currency 13 2 2 2 2 4 3" xfId="10103" xr:uid="{1F828577-5412-41A6-A249-F2CE5F88193B}"/>
    <cellStyle name="Currency 13 2 2 2 2 4 3 2" xfId="23793" xr:uid="{7798B8D2-6AB3-4FF1-ABE6-1006D3DFB31E}"/>
    <cellStyle name="Currency 13 2 2 2 2 4 3 2 2" xfId="37485" xr:uid="{3E73D122-58B6-4FE0-B94F-D2C2ED7E7F88}"/>
    <cellStyle name="Currency 13 2 2 2 2 4 3 2 3" xfId="52369" xr:uid="{B6AFC9EC-18C4-42DE-9192-D2AC5F74C5D0}"/>
    <cellStyle name="Currency 13 2 2 2 2 4 3 3" xfId="16949" xr:uid="{15784FF4-0F74-4761-8EF4-031924D415E8}"/>
    <cellStyle name="Currency 13 2 2 2 2 4 3 4" xfId="30639" xr:uid="{4D358B86-134D-4CDE-ACA7-AF0112623CD2}"/>
    <cellStyle name="Currency 13 2 2 2 2 4 3 5" xfId="45523" xr:uid="{F1239278-C2ED-4972-8E0C-6C350C9AEAD4}"/>
    <cellStyle name="Currency 13 2 2 2 2 4 4" xfId="20371" xr:uid="{929D5912-D3E9-4DA7-9E89-7E8FF3B4696E}"/>
    <cellStyle name="Currency 13 2 2 2 2 4 4 2" xfId="34063" xr:uid="{C601FCEC-0B60-41FF-9523-916EB21521AC}"/>
    <cellStyle name="Currency 13 2 2 2 2 4 4 3" xfId="48947" xr:uid="{CBEFE9C9-D2F9-4881-A65A-D8957D47A60C}"/>
    <cellStyle name="Currency 13 2 2 2 2 4 5" xfId="13527" xr:uid="{F6CAC584-6357-4298-A6EB-CC8AE2742C3A}"/>
    <cellStyle name="Currency 13 2 2 2 2 4 6" xfId="27217" xr:uid="{0D9D9CAA-6A8C-4209-80E0-C8CAA8CF0C28}"/>
    <cellStyle name="Currency 13 2 2 2 2 4 7" xfId="42101" xr:uid="{3A59474C-F963-4968-8229-13487DF234FB}"/>
    <cellStyle name="Currency 13 2 2 2 2 5" xfId="8389" xr:uid="{4DE45DF2-7AED-4CAE-A8D0-9A044FFBFE3A}"/>
    <cellStyle name="Currency 13 2 2 2 2 5 2" xfId="11811" xr:uid="{1189DE12-F96E-405B-9AA3-0537EC0675CB}"/>
    <cellStyle name="Currency 13 2 2 2 2 5 2 2" xfId="25501" xr:uid="{BB98AFAE-1E54-4415-9A50-412342027D9E}"/>
    <cellStyle name="Currency 13 2 2 2 2 5 2 2 2" xfId="39193" xr:uid="{C8FD7AE7-D716-41A9-A188-56D9B8469DA2}"/>
    <cellStyle name="Currency 13 2 2 2 2 5 2 2 3" xfId="54077" xr:uid="{8556DE1C-0819-4F1E-8FBE-DC2C2309C4C4}"/>
    <cellStyle name="Currency 13 2 2 2 2 5 2 3" xfId="18657" xr:uid="{AF11E679-B872-43FD-9A0D-A8702D6552C2}"/>
    <cellStyle name="Currency 13 2 2 2 2 5 2 4" xfId="32347" xr:uid="{70D459C8-FD41-4775-9C05-43240BC2918A}"/>
    <cellStyle name="Currency 13 2 2 2 2 5 2 5" xfId="47231" xr:uid="{28BCB9C3-9345-463F-98D6-5446DEB48D20}"/>
    <cellStyle name="Currency 13 2 2 2 2 5 3" xfId="22079" xr:uid="{8F64C58A-DFAE-4A79-896D-0D7403DA2809}"/>
    <cellStyle name="Currency 13 2 2 2 2 5 3 2" xfId="35771" xr:uid="{79F1B5E9-6856-4487-B1D6-4D86AECD6912}"/>
    <cellStyle name="Currency 13 2 2 2 2 5 3 3" xfId="50655" xr:uid="{DD691C69-B7BC-4C73-A795-1ACBE2863F83}"/>
    <cellStyle name="Currency 13 2 2 2 2 5 4" xfId="15235" xr:uid="{9A2D7F5A-2971-4D2A-8379-B18503342183}"/>
    <cellStyle name="Currency 13 2 2 2 2 5 5" xfId="28925" xr:uid="{8815F634-8CB4-41FF-9656-47B2EF122C9B}"/>
    <cellStyle name="Currency 13 2 2 2 2 5 6" xfId="43809" xr:uid="{EAC67094-E0A3-404C-9817-C212DB9B92C4}"/>
    <cellStyle name="Currency 13 2 2 2 2 6" xfId="10099" xr:uid="{55B73A6F-9635-4926-979E-F55051D44A85}"/>
    <cellStyle name="Currency 13 2 2 2 2 6 2" xfId="23789" xr:uid="{3898E2D3-9B3D-4439-8836-516EC4DCB01A}"/>
    <cellStyle name="Currency 13 2 2 2 2 6 2 2" xfId="37481" xr:uid="{39C699BD-58C3-405E-8209-D68518353CC2}"/>
    <cellStyle name="Currency 13 2 2 2 2 6 2 3" xfId="52365" xr:uid="{FE31D7BB-1527-4B61-BB3F-DE7922653BDF}"/>
    <cellStyle name="Currency 13 2 2 2 2 6 3" xfId="16945" xr:uid="{415C0B96-190F-4074-9A5E-43DCF20D57F8}"/>
    <cellStyle name="Currency 13 2 2 2 2 6 4" xfId="30635" xr:uid="{12EBD4CF-63FD-4FEA-8AFB-DC839A3D0526}"/>
    <cellStyle name="Currency 13 2 2 2 2 6 5" xfId="45519" xr:uid="{C82FFF77-82FB-4C08-97B3-6D99EA6FA90B}"/>
    <cellStyle name="Currency 13 2 2 2 2 7" xfId="20367" xr:uid="{582425D4-416B-40E1-874C-CEB185763A9F}"/>
    <cellStyle name="Currency 13 2 2 2 2 7 2" xfId="34059" xr:uid="{81F7C5C1-A7D2-47FE-8983-55CF571FAFFC}"/>
    <cellStyle name="Currency 13 2 2 2 2 7 3" xfId="48943" xr:uid="{7FC0DEC1-78A9-4897-9CB6-D7D2B00BCDE8}"/>
    <cellStyle name="Currency 13 2 2 2 2 8" xfId="13523" xr:uid="{517F1C3B-F2EF-42C8-B23C-1266A119053A}"/>
    <cellStyle name="Currency 13 2 2 2 2 9" xfId="27213" xr:uid="{ED0E3B24-EA55-46C9-9655-5A8441D964B9}"/>
    <cellStyle name="Currency 13 2 2 2 3" xfId="6680" xr:uid="{07770DFE-E237-4A50-A513-6FBFD8069916}"/>
    <cellStyle name="Currency 13 2 2 2 3 10" xfId="42102" xr:uid="{1EC72298-EED5-4590-8B3E-2811BA3A6EE2}"/>
    <cellStyle name="Currency 13 2 2 2 3 2" xfId="6681" xr:uid="{DBADC139-99DB-45BC-8D4F-703125B16B96}"/>
    <cellStyle name="Currency 13 2 2 2 3 2 2" xfId="6682" xr:uid="{3CAF1FB9-9C7F-4BB6-92E9-6BD6C536AE79}"/>
    <cellStyle name="Currency 13 2 2 2 3 2 2 2" xfId="8396" xr:uid="{C7D218AE-64F6-4B34-9DE0-E3850910169B}"/>
    <cellStyle name="Currency 13 2 2 2 3 2 2 2 2" xfId="11818" xr:uid="{549C7A42-9009-4157-A49B-78D57EADAC80}"/>
    <cellStyle name="Currency 13 2 2 2 3 2 2 2 2 2" xfId="25508" xr:uid="{4B2C6E14-87EF-405E-8B50-A32574140A26}"/>
    <cellStyle name="Currency 13 2 2 2 3 2 2 2 2 2 2" xfId="39200" xr:uid="{7C4A8518-41E1-4446-8098-AFE11EC25CEC}"/>
    <cellStyle name="Currency 13 2 2 2 3 2 2 2 2 2 3" xfId="54084" xr:uid="{001F1A82-4E47-40B7-BD21-BA3658270EF9}"/>
    <cellStyle name="Currency 13 2 2 2 3 2 2 2 2 3" xfId="18664" xr:uid="{DC0DE463-83A6-4EF8-B252-34C00BD2FE95}"/>
    <cellStyle name="Currency 13 2 2 2 3 2 2 2 2 4" xfId="32354" xr:uid="{A4362794-9358-49DF-BC5D-EB95A4F46DD5}"/>
    <cellStyle name="Currency 13 2 2 2 3 2 2 2 2 5" xfId="47238" xr:uid="{459D1EBF-367F-4397-A88D-7DFA2EA9DD84}"/>
    <cellStyle name="Currency 13 2 2 2 3 2 2 2 3" xfId="22086" xr:uid="{A4DEB4F1-BE15-40F6-8003-2C89BE9637FA}"/>
    <cellStyle name="Currency 13 2 2 2 3 2 2 2 3 2" xfId="35778" xr:uid="{37BD689B-B3B9-4144-8AB0-311DB5547471}"/>
    <cellStyle name="Currency 13 2 2 2 3 2 2 2 3 3" xfId="50662" xr:uid="{C933BC66-E64E-4EB8-B324-C2503963C189}"/>
    <cellStyle name="Currency 13 2 2 2 3 2 2 2 4" xfId="15242" xr:uid="{8082C6B4-4D46-4621-9324-FED97C0B88A6}"/>
    <cellStyle name="Currency 13 2 2 2 3 2 2 2 5" xfId="28932" xr:uid="{E60EE5CA-D8D2-4E9C-91F3-7644A304D1FB}"/>
    <cellStyle name="Currency 13 2 2 2 3 2 2 2 6" xfId="43816" xr:uid="{FF933772-72DA-4667-8F4D-CC4D30A0BC0A}"/>
    <cellStyle name="Currency 13 2 2 2 3 2 2 3" xfId="10106" xr:uid="{5F94D14A-DD9C-4CF1-B50A-3EBFFB6F499F}"/>
    <cellStyle name="Currency 13 2 2 2 3 2 2 3 2" xfId="23796" xr:uid="{712407B3-DA16-4EA3-B03D-CD9ED131EEA7}"/>
    <cellStyle name="Currency 13 2 2 2 3 2 2 3 2 2" xfId="37488" xr:uid="{179A4764-6B2B-4FD3-BCA7-D932044D1645}"/>
    <cellStyle name="Currency 13 2 2 2 3 2 2 3 2 3" xfId="52372" xr:uid="{9182D298-C25D-4CCF-8450-AEE9308BEBB3}"/>
    <cellStyle name="Currency 13 2 2 2 3 2 2 3 3" xfId="16952" xr:uid="{3AE975FA-896C-4BF7-86F5-1167204DF756}"/>
    <cellStyle name="Currency 13 2 2 2 3 2 2 3 4" xfId="30642" xr:uid="{23B808E0-5C95-48DE-8686-3DBD9B357720}"/>
    <cellStyle name="Currency 13 2 2 2 3 2 2 3 5" xfId="45526" xr:uid="{8120D3DB-5501-4FC6-92B8-243090420164}"/>
    <cellStyle name="Currency 13 2 2 2 3 2 2 4" xfId="20374" xr:uid="{A3BAE5A9-3B78-4BD4-90DF-EA0ED71F0D7E}"/>
    <cellStyle name="Currency 13 2 2 2 3 2 2 4 2" xfId="34066" xr:uid="{F72B8051-D133-4A32-8DFF-6EF76B5754EB}"/>
    <cellStyle name="Currency 13 2 2 2 3 2 2 4 3" xfId="48950" xr:uid="{D5C0C9A7-7FCC-409A-87C4-0C5680246819}"/>
    <cellStyle name="Currency 13 2 2 2 3 2 2 5" xfId="13530" xr:uid="{21C860F0-EB2D-4229-9E6A-0D879FECA488}"/>
    <cellStyle name="Currency 13 2 2 2 3 2 2 6" xfId="27220" xr:uid="{9CE69453-F4A3-457C-8910-941AA5271F39}"/>
    <cellStyle name="Currency 13 2 2 2 3 2 2 7" xfId="42104" xr:uid="{528363B4-EE64-44FA-8BA2-AAB071D7138C}"/>
    <cellStyle name="Currency 13 2 2 2 3 2 3" xfId="8395" xr:uid="{6ECF758C-980A-406D-984C-099209CEEAB8}"/>
    <cellStyle name="Currency 13 2 2 2 3 2 3 2" xfId="11817" xr:uid="{87E3FD2A-51E1-4577-A0B4-C176D436CB94}"/>
    <cellStyle name="Currency 13 2 2 2 3 2 3 2 2" xfId="25507" xr:uid="{1290BE20-64C0-4D73-A316-421DC9BB2643}"/>
    <cellStyle name="Currency 13 2 2 2 3 2 3 2 2 2" xfId="39199" xr:uid="{73D842F9-365A-4CB7-8DCB-C51579C20A74}"/>
    <cellStyle name="Currency 13 2 2 2 3 2 3 2 2 3" xfId="54083" xr:uid="{95F46B0D-564B-420F-A98D-54F0B0F340BD}"/>
    <cellStyle name="Currency 13 2 2 2 3 2 3 2 3" xfId="18663" xr:uid="{DD66CEC3-7FF4-4D58-8E57-4C417DB88C07}"/>
    <cellStyle name="Currency 13 2 2 2 3 2 3 2 4" xfId="32353" xr:uid="{31F57D48-8005-4C1E-AA34-702145997187}"/>
    <cellStyle name="Currency 13 2 2 2 3 2 3 2 5" xfId="47237" xr:uid="{E39203DF-B458-4739-9077-F32F89754177}"/>
    <cellStyle name="Currency 13 2 2 2 3 2 3 3" xfId="22085" xr:uid="{95AFE39E-1EEB-4E35-91D0-CE721A5A0335}"/>
    <cellStyle name="Currency 13 2 2 2 3 2 3 3 2" xfId="35777" xr:uid="{FCEF80E1-3870-48C6-B9F4-1A68F3BB8A61}"/>
    <cellStyle name="Currency 13 2 2 2 3 2 3 3 3" xfId="50661" xr:uid="{E4EED80C-FECD-4BBD-987A-88F09F190232}"/>
    <cellStyle name="Currency 13 2 2 2 3 2 3 4" xfId="15241" xr:uid="{82D57397-9543-43F6-94DD-F453D3FB94D1}"/>
    <cellStyle name="Currency 13 2 2 2 3 2 3 5" xfId="28931" xr:uid="{C418264F-D8D8-4BA6-A382-919B686E3122}"/>
    <cellStyle name="Currency 13 2 2 2 3 2 3 6" xfId="43815" xr:uid="{BDB07A13-281B-49DD-AA6E-1AD939978F22}"/>
    <cellStyle name="Currency 13 2 2 2 3 2 4" xfId="10105" xr:uid="{83FDC64C-C4EA-4751-954A-4782ED85567E}"/>
    <cellStyle name="Currency 13 2 2 2 3 2 4 2" xfId="23795" xr:uid="{586145BF-FE5B-4E34-82A0-C71C3936256D}"/>
    <cellStyle name="Currency 13 2 2 2 3 2 4 2 2" xfId="37487" xr:uid="{7F98F9B8-18B3-4F45-844E-16CDD193891B}"/>
    <cellStyle name="Currency 13 2 2 2 3 2 4 2 3" xfId="52371" xr:uid="{F8048D35-32CA-46B2-AAAF-7753F65861EB}"/>
    <cellStyle name="Currency 13 2 2 2 3 2 4 3" xfId="16951" xr:uid="{F27746C9-EC8B-4B9E-ABA1-72F6009A4627}"/>
    <cellStyle name="Currency 13 2 2 2 3 2 4 4" xfId="30641" xr:uid="{6DBF6BCF-050F-4DB1-B3FB-B3527BB1C6CF}"/>
    <cellStyle name="Currency 13 2 2 2 3 2 4 5" xfId="45525" xr:uid="{58894631-4887-4721-A00C-358BD09B9109}"/>
    <cellStyle name="Currency 13 2 2 2 3 2 5" xfId="20373" xr:uid="{97318557-C512-4B08-862F-C55F9A13E443}"/>
    <cellStyle name="Currency 13 2 2 2 3 2 5 2" xfId="34065" xr:uid="{69D313FF-1414-4A8D-A7DB-E3A3C30FF601}"/>
    <cellStyle name="Currency 13 2 2 2 3 2 5 3" xfId="48949" xr:uid="{08C7F388-5E45-4B93-9210-DAE9481A7CD7}"/>
    <cellStyle name="Currency 13 2 2 2 3 2 6" xfId="13529" xr:uid="{6D7C398F-AB8B-45A5-B253-01089B2D5A55}"/>
    <cellStyle name="Currency 13 2 2 2 3 2 7" xfId="27219" xr:uid="{1A5EE974-CD0E-47D1-A146-E32458E9EE73}"/>
    <cellStyle name="Currency 13 2 2 2 3 2 8" xfId="42103" xr:uid="{7B253A67-866B-4200-ABD6-7C5984F7B25D}"/>
    <cellStyle name="Currency 13 2 2 2 3 3" xfId="6683" xr:uid="{F95C23A1-A415-4555-973B-1B81BE2FEC0C}"/>
    <cellStyle name="Currency 13 2 2 2 3 3 2" xfId="8397" xr:uid="{BE2C78AA-5436-4FE2-972C-B2C62C6BC930}"/>
    <cellStyle name="Currency 13 2 2 2 3 3 2 2" xfId="11819" xr:uid="{22D68103-A072-4837-9936-5F108F010BA5}"/>
    <cellStyle name="Currency 13 2 2 2 3 3 2 2 2" xfId="25509" xr:uid="{82F0A55D-C6EF-4DAF-B7C2-AD0304B2C311}"/>
    <cellStyle name="Currency 13 2 2 2 3 3 2 2 2 2" xfId="39201" xr:uid="{82BE1ED8-3277-4094-AC0D-44DF98210874}"/>
    <cellStyle name="Currency 13 2 2 2 3 3 2 2 2 3" xfId="54085" xr:uid="{106FFBF8-A8A2-483A-8FCC-3070A3DE0217}"/>
    <cellStyle name="Currency 13 2 2 2 3 3 2 2 3" xfId="18665" xr:uid="{CD932BE5-BBE3-44CD-9F1F-ED2B5ECD7D4D}"/>
    <cellStyle name="Currency 13 2 2 2 3 3 2 2 4" xfId="32355" xr:uid="{E34CA61B-2FA0-4ADE-8AB6-5073AADC12B8}"/>
    <cellStyle name="Currency 13 2 2 2 3 3 2 2 5" xfId="47239" xr:uid="{C0C48DD0-6595-488D-B022-700EF40391AE}"/>
    <cellStyle name="Currency 13 2 2 2 3 3 2 3" xfId="22087" xr:uid="{58C8D52E-3DF6-4B2B-8EF6-45E3E54EE856}"/>
    <cellStyle name="Currency 13 2 2 2 3 3 2 3 2" xfId="35779" xr:uid="{D5986E12-CD94-44F2-A031-67D8D7364899}"/>
    <cellStyle name="Currency 13 2 2 2 3 3 2 3 3" xfId="50663" xr:uid="{3CA5C9DC-6BC4-4A24-94FC-E7AFF22F7AFC}"/>
    <cellStyle name="Currency 13 2 2 2 3 3 2 4" xfId="15243" xr:uid="{495E3FAF-5B61-450B-8DA9-907008445D54}"/>
    <cellStyle name="Currency 13 2 2 2 3 3 2 5" xfId="28933" xr:uid="{B4C87E70-7E5E-4157-98BF-68102C5FF1AF}"/>
    <cellStyle name="Currency 13 2 2 2 3 3 2 6" xfId="43817" xr:uid="{74570723-EDC1-4849-92C0-FED18CBDC7F1}"/>
    <cellStyle name="Currency 13 2 2 2 3 3 3" xfId="10107" xr:uid="{E453A66B-3DAE-4607-BAFC-3D5F3C1BEC7F}"/>
    <cellStyle name="Currency 13 2 2 2 3 3 3 2" xfId="23797" xr:uid="{16F62C40-F422-4DDE-A179-9B69F20D88E9}"/>
    <cellStyle name="Currency 13 2 2 2 3 3 3 2 2" xfId="37489" xr:uid="{8F422DF5-0A5F-45F6-B303-081D1A47B75F}"/>
    <cellStyle name="Currency 13 2 2 2 3 3 3 2 3" xfId="52373" xr:uid="{9CF3F60F-8133-46CD-BBF1-5950847B5D66}"/>
    <cellStyle name="Currency 13 2 2 2 3 3 3 3" xfId="16953" xr:uid="{CF0DCD89-56F3-43F2-81B2-9BFD59E813EF}"/>
    <cellStyle name="Currency 13 2 2 2 3 3 3 4" xfId="30643" xr:uid="{AED98CF2-1230-45CC-BEE9-3A3432382666}"/>
    <cellStyle name="Currency 13 2 2 2 3 3 3 5" xfId="45527" xr:uid="{F917B1E0-269F-4338-9196-D9682F0BC086}"/>
    <cellStyle name="Currency 13 2 2 2 3 3 4" xfId="20375" xr:uid="{8DF7979E-F101-49C5-B269-2E003E98B1FC}"/>
    <cellStyle name="Currency 13 2 2 2 3 3 4 2" xfId="34067" xr:uid="{77836BF9-1D57-4044-9216-B5EDC3857384}"/>
    <cellStyle name="Currency 13 2 2 2 3 3 4 3" xfId="48951" xr:uid="{3A309187-B3D0-45FA-AF09-5B027BC1088A}"/>
    <cellStyle name="Currency 13 2 2 2 3 3 5" xfId="13531" xr:uid="{01B96F66-B851-4635-81A5-07A93509E0F1}"/>
    <cellStyle name="Currency 13 2 2 2 3 3 6" xfId="27221" xr:uid="{8F6EF80A-D3D2-4E57-A596-F7D70BB993A6}"/>
    <cellStyle name="Currency 13 2 2 2 3 3 7" xfId="42105" xr:uid="{7353A204-610C-4669-BC68-F0D7CDA1E7B6}"/>
    <cellStyle name="Currency 13 2 2 2 3 4" xfId="6684" xr:uid="{336F9E83-F690-455B-981D-F2AFEA457EFD}"/>
    <cellStyle name="Currency 13 2 2 2 3 4 2" xfId="8398" xr:uid="{F6493F93-145B-4019-80CC-010B827024F6}"/>
    <cellStyle name="Currency 13 2 2 2 3 4 2 2" xfId="11820" xr:uid="{29F9219D-FD90-43FB-8DDE-723C358AF6CC}"/>
    <cellStyle name="Currency 13 2 2 2 3 4 2 2 2" xfId="25510" xr:uid="{00BFD7EA-A908-4ABF-A571-6577E82C24A8}"/>
    <cellStyle name="Currency 13 2 2 2 3 4 2 2 2 2" xfId="39202" xr:uid="{FFCC1622-CC14-4A8E-9527-8EC19BCEFA43}"/>
    <cellStyle name="Currency 13 2 2 2 3 4 2 2 2 3" xfId="54086" xr:uid="{88FF9BB3-E741-4EF6-8852-B5555624F9CF}"/>
    <cellStyle name="Currency 13 2 2 2 3 4 2 2 3" xfId="18666" xr:uid="{E43E4A5A-24F0-481F-A340-B49176AB01B0}"/>
    <cellStyle name="Currency 13 2 2 2 3 4 2 2 4" xfId="32356" xr:uid="{E2D5063B-A67B-44D9-82F7-A7AC1DBDAF02}"/>
    <cellStyle name="Currency 13 2 2 2 3 4 2 2 5" xfId="47240" xr:uid="{AFAE1996-CF40-4BC5-9EBD-CA31F22AD6E0}"/>
    <cellStyle name="Currency 13 2 2 2 3 4 2 3" xfId="22088" xr:uid="{AB43792E-5937-47F6-81F4-1EC9B2B49799}"/>
    <cellStyle name="Currency 13 2 2 2 3 4 2 3 2" xfId="35780" xr:uid="{9C8893F6-CB0D-4D79-A8EB-C5551DC5512B}"/>
    <cellStyle name="Currency 13 2 2 2 3 4 2 3 3" xfId="50664" xr:uid="{3C56E755-A4C7-41F8-8D0D-18F6265382F5}"/>
    <cellStyle name="Currency 13 2 2 2 3 4 2 4" xfId="15244" xr:uid="{08CA5037-E507-47C1-950E-82EF259CB530}"/>
    <cellStyle name="Currency 13 2 2 2 3 4 2 5" xfId="28934" xr:uid="{A3C8E4B0-3D19-4C12-9533-F8F8A4B7E212}"/>
    <cellStyle name="Currency 13 2 2 2 3 4 2 6" xfId="43818" xr:uid="{3203D255-0CE0-4A66-A9E5-8F6AC783E2CC}"/>
    <cellStyle name="Currency 13 2 2 2 3 4 3" xfId="10108" xr:uid="{9035252E-23CE-4C8D-9F4D-60325E516146}"/>
    <cellStyle name="Currency 13 2 2 2 3 4 3 2" xfId="23798" xr:uid="{455F0D53-1FEA-4840-B10A-AB9D0E61D4EC}"/>
    <cellStyle name="Currency 13 2 2 2 3 4 3 2 2" xfId="37490" xr:uid="{52991684-6980-4364-8EF8-21D759476DE6}"/>
    <cellStyle name="Currency 13 2 2 2 3 4 3 2 3" xfId="52374" xr:uid="{66D7111D-2EB7-4B0C-B3AA-7BABA7E9F99A}"/>
    <cellStyle name="Currency 13 2 2 2 3 4 3 3" xfId="16954" xr:uid="{ABF22CFE-3445-487C-92AC-B5FF7F066576}"/>
    <cellStyle name="Currency 13 2 2 2 3 4 3 4" xfId="30644" xr:uid="{9AB6662F-5647-4E13-80D1-32510A00267F}"/>
    <cellStyle name="Currency 13 2 2 2 3 4 3 5" xfId="45528" xr:uid="{7BECA074-795C-493B-AA45-F4089E375BEA}"/>
    <cellStyle name="Currency 13 2 2 2 3 4 4" xfId="20376" xr:uid="{18E9B9D9-9C5E-415A-9BEF-740A9D945716}"/>
    <cellStyle name="Currency 13 2 2 2 3 4 4 2" xfId="34068" xr:uid="{31F1F0B5-1A40-4C7E-9D75-E18B17ADA045}"/>
    <cellStyle name="Currency 13 2 2 2 3 4 4 3" xfId="48952" xr:uid="{EEB730C4-2C78-4D88-B927-632C57488CAD}"/>
    <cellStyle name="Currency 13 2 2 2 3 4 5" xfId="13532" xr:uid="{6C9EE13E-9369-4ED6-8001-09F360943F76}"/>
    <cellStyle name="Currency 13 2 2 2 3 4 6" xfId="27222" xr:uid="{B0B16AC3-F270-4900-857F-764EEF88FDD8}"/>
    <cellStyle name="Currency 13 2 2 2 3 4 7" xfId="42106" xr:uid="{8E4A48CB-8D03-468B-8C26-0932266F90FE}"/>
    <cellStyle name="Currency 13 2 2 2 3 5" xfId="8394" xr:uid="{DAD70C5E-7141-4528-A6BA-F873A4FA322B}"/>
    <cellStyle name="Currency 13 2 2 2 3 5 2" xfId="11816" xr:uid="{9D543B6C-FE90-40E3-8575-1EC1102B7CF7}"/>
    <cellStyle name="Currency 13 2 2 2 3 5 2 2" xfId="25506" xr:uid="{D95D79C9-398A-4456-9F49-D2D579400AF3}"/>
    <cellStyle name="Currency 13 2 2 2 3 5 2 2 2" xfId="39198" xr:uid="{5CC4E172-3E93-4A86-A2AB-E0840EA23748}"/>
    <cellStyle name="Currency 13 2 2 2 3 5 2 2 3" xfId="54082" xr:uid="{94DF442D-ABBC-44DE-8133-9DD5CA970667}"/>
    <cellStyle name="Currency 13 2 2 2 3 5 2 3" xfId="18662" xr:uid="{05B0927F-0113-4F41-BE63-119B25CBF82D}"/>
    <cellStyle name="Currency 13 2 2 2 3 5 2 4" xfId="32352" xr:uid="{E0300275-DB15-4D91-9A1D-B38FB92DCA59}"/>
    <cellStyle name="Currency 13 2 2 2 3 5 2 5" xfId="47236" xr:uid="{C54A29B2-BE41-478B-AAC6-3D14CB4A389D}"/>
    <cellStyle name="Currency 13 2 2 2 3 5 3" xfId="22084" xr:uid="{D1A4B0E4-CB18-441E-AAE2-8C5C0E701373}"/>
    <cellStyle name="Currency 13 2 2 2 3 5 3 2" xfId="35776" xr:uid="{77F3C758-BEF3-44D1-9482-F59E552DBD81}"/>
    <cellStyle name="Currency 13 2 2 2 3 5 3 3" xfId="50660" xr:uid="{90AD1CED-55FC-40A4-A509-A9C7DDE1337D}"/>
    <cellStyle name="Currency 13 2 2 2 3 5 4" xfId="15240" xr:uid="{C227C4E4-76DA-4D0B-98C1-16577DA39CD4}"/>
    <cellStyle name="Currency 13 2 2 2 3 5 5" xfId="28930" xr:uid="{68064C51-13AD-4671-BE64-27D09A48E387}"/>
    <cellStyle name="Currency 13 2 2 2 3 5 6" xfId="43814" xr:uid="{AE204BC1-766C-4E29-A363-91FC5E4BB1B8}"/>
    <cellStyle name="Currency 13 2 2 2 3 6" xfId="10104" xr:uid="{B232D1E4-46FE-4AAE-8331-B5ED4BD8B3FD}"/>
    <cellStyle name="Currency 13 2 2 2 3 6 2" xfId="23794" xr:uid="{89C6CB37-C565-4293-8E3A-7D4C834559C7}"/>
    <cellStyle name="Currency 13 2 2 2 3 6 2 2" xfId="37486" xr:uid="{D1E6A63E-6618-4975-BFBA-53BE8455BA4A}"/>
    <cellStyle name="Currency 13 2 2 2 3 6 2 3" xfId="52370" xr:uid="{9285FA65-7855-4E34-81E2-367624A347C8}"/>
    <cellStyle name="Currency 13 2 2 2 3 6 3" xfId="16950" xr:uid="{C87F3DA4-8443-4E52-9480-B3AAB13E78B7}"/>
    <cellStyle name="Currency 13 2 2 2 3 6 4" xfId="30640" xr:uid="{5D45CE70-B32C-43B2-8D1C-0A97B000DEA0}"/>
    <cellStyle name="Currency 13 2 2 2 3 6 5" xfId="45524" xr:uid="{F8BB33C6-D349-4F8A-8BA4-8C878E55B8A3}"/>
    <cellStyle name="Currency 13 2 2 2 3 7" xfId="20372" xr:uid="{D90EFC06-8603-42F5-A89B-F2D996520108}"/>
    <cellStyle name="Currency 13 2 2 2 3 7 2" xfId="34064" xr:uid="{6189C7F4-E464-4877-AB84-C5C9EA4A3A8A}"/>
    <cellStyle name="Currency 13 2 2 2 3 7 3" xfId="48948" xr:uid="{0D6B4D7A-3C90-4D4B-9AC0-7AA0B1E8C4D6}"/>
    <cellStyle name="Currency 13 2 2 2 3 8" xfId="13528" xr:uid="{45D30F22-47ED-45DA-BF3C-B0B4F5931878}"/>
    <cellStyle name="Currency 13 2 2 2 3 9" xfId="27218" xr:uid="{806D43D8-FC06-4464-ABEA-6D092E707F8B}"/>
    <cellStyle name="Currency 13 2 2 2 4" xfId="6685" xr:uid="{16564E7E-FF20-40F2-9073-FE3ACBBB97EF}"/>
    <cellStyle name="Currency 13 2 2 2 4 2" xfId="6686" xr:uid="{6C39E677-828A-4020-91B9-24F46BCE72DD}"/>
    <cellStyle name="Currency 13 2 2 2 4 2 2" xfId="8400" xr:uid="{E7FF23D0-4F5F-42E5-A565-559CC57DE0CE}"/>
    <cellStyle name="Currency 13 2 2 2 4 2 2 2" xfId="11822" xr:uid="{22E4775C-75EA-46A7-A699-FE7FC3B7F5F5}"/>
    <cellStyle name="Currency 13 2 2 2 4 2 2 2 2" xfId="25512" xr:uid="{366251A3-A1FB-4DCC-9ED2-CD0E3F30448F}"/>
    <cellStyle name="Currency 13 2 2 2 4 2 2 2 2 2" xfId="39204" xr:uid="{6E8DAC45-B9C3-4B0B-8DA4-80F6D52F03CE}"/>
    <cellStyle name="Currency 13 2 2 2 4 2 2 2 2 3" xfId="54088" xr:uid="{51A72296-62E4-4E64-A075-EE69ACDEF975}"/>
    <cellStyle name="Currency 13 2 2 2 4 2 2 2 3" xfId="18668" xr:uid="{333C1129-B612-4E23-A6D3-8FE4485CDA33}"/>
    <cellStyle name="Currency 13 2 2 2 4 2 2 2 4" xfId="32358" xr:uid="{DB874626-DF39-404A-8041-9B7D159323F0}"/>
    <cellStyle name="Currency 13 2 2 2 4 2 2 2 5" xfId="47242" xr:uid="{CAA5AD37-181E-40E7-A4E5-61B3EC6D9ED9}"/>
    <cellStyle name="Currency 13 2 2 2 4 2 2 3" xfId="22090" xr:uid="{F8A9BEE1-3FD1-438F-A469-6C1D00F5D230}"/>
    <cellStyle name="Currency 13 2 2 2 4 2 2 3 2" xfId="35782" xr:uid="{70BC69C0-4DE7-4EC3-A151-9543D2BF43B2}"/>
    <cellStyle name="Currency 13 2 2 2 4 2 2 3 3" xfId="50666" xr:uid="{946069F6-6866-49AE-8308-8AFC5EEFFF9C}"/>
    <cellStyle name="Currency 13 2 2 2 4 2 2 4" xfId="15246" xr:uid="{D7C87FC0-0530-40AA-8E78-A8825D2DF812}"/>
    <cellStyle name="Currency 13 2 2 2 4 2 2 5" xfId="28936" xr:uid="{09A49C7C-5A73-48AF-8A28-BDF8A0638293}"/>
    <cellStyle name="Currency 13 2 2 2 4 2 2 6" xfId="43820" xr:uid="{3805A3E7-7C4D-4C97-A716-068E367BE46C}"/>
    <cellStyle name="Currency 13 2 2 2 4 2 3" xfId="10110" xr:uid="{C16BC867-3A82-4B7E-A2DD-67E17E0EA890}"/>
    <cellStyle name="Currency 13 2 2 2 4 2 3 2" xfId="23800" xr:uid="{36A8AEA1-F7AD-44D3-9BD7-04F97A92193E}"/>
    <cellStyle name="Currency 13 2 2 2 4 2 3 2 2" xfId="37492" xr:uid="{DB74DF4E-8CF5-426E-BE4D-2DD7C282C817}"/>
    <cellStyle name="Currency 13 2 2 2 4 2 3 2 3" xfId="52376" xr:uid="{BA6FE588-88A0-44E6-80AB-EB433510BCD8}"/>
    <cellStyle name="Currency 13 2 2 2 4 2 3 3" xfId="16956" xr:uid="{47541CFF-5BF1-4209-93FD-F2863AF9A1B2}"/>
    <cellStyle name="Currency 13 2 2 2 4 2 3 4" xfId="30646" xr:uid="{850E9073-3892-4CCD-B8BF-134B8ACFFBCF}"/>
    <cellStyle name="Currency 13 2 2 2 4 2 3 5" xfId="45530" xr:uid="{62D63778-9EBB-4AA9-8EA1-E8F69402B6DC}"/>
    <cellStyle name="Currency 13 2 2 2 4 2 4" xfId="20378" xr:uid="{184C5419-1FB7-4FCA-9889-A51375651C0E}"/>
    <cellStyle name="Currency 13 2 2 2 4 2 4 2" xfId="34070" xr:uid="{FAC496C5-B921-4ED7-8264-B5D59377F51D}"/>
    <cellStyle name="Currency 13 2 2 2 4 2 4 3" xfId="48954" xr:uid="{9E524C8B-F027-43EA-843F-FC828D413B85}"/>
    <cellStyle name="Currency 13 2 2 2 4 2 5" xfId="13534" xr:uid="{3A0A0748-0C6F-4CC3-A3FE-1BE70270FA08}"/>
    <cellStyle name="Currency 13 2 2 2 4 2 6" xfId="27224" xr:uid="{E4835001-2360-4F83-8ACF-36EEE8701929}"/>
    <cellStyle name="Currency 13 2 2 2 4 2 7" xfId="42108" xr:uid="{7B42A0DC-08DA-439D-AF3E-AE1C006A61EF}"/>
    <cellStyle name="Currency 13 2 2 2 4 3" xfId="8399" xr:uid="{0C4FBA45-6884-40C7-B0B5-9D8814D4AEAE}"/>
    <cellStyle name="Currency 13 2 2 2 4 3 2" xfId="11821" xr:uid="{CB6BE5D6-0BD0-4A38-805B-3441B0EEEF68}"/>
    <cellStyle name="Currency 13 2 2 2 4 3 2 2" xfId="25511" xr:uid="{D73CC3E1-C19B-4EE4-8C15-CA5E0201F007}"/>
    <cellStyle name="Currency 13 2 2 2 4 3 2 2 2" xfId="39203" xr:uid="{2CAE3318-B49C-49BD-AB87-D6A5F0B9B9FA}"/>
    <cellStyle name="Currency 13 2 2 2 4 3 2 2 3" xfId="54087" xr:uid="{799A614B-B228-4036-A22E-21792B72F510}"/>
    <cellStyle name="Currency 13 2 2 2 4 3 2 3" xfId="18667" xr:uid="{0688E990-0B0B-4E24-BF2E-86E0478CBC37}"/>
    <cellStyle name="Currency 13 2 2 2 4 3 2 4" xfId="32357" xr:uid="{75239EB6-46DD-49BF-84C5-3C4D4C111111}"/>
    <cellStyle name="Currency 13 2 2 2 4 3 2 5" xfId="47241" xr:uid="{D83F8C91-DAC3-4545-8464-EBFA449EB164}"/>
    <cellStyle name="Currency 13 2 2 2 4 3 3" xfId="22089" xr:uid="{26C79077-6D68-4389-ACF8-CE851EC90470}"/>
    <cellStyle name="Currency 13 2 2 2 4 3 3 2" xfId="35781" xr:uid="{1143389E-CAA7-468E-97DB-278C26C4F8D7}"/>
    <cellStyle name="Currency 13 2 2 2 4 3 3 3" xfId="50665" xr:uid="{8529DA48-3B75-4289-BBAD-F1E89960324B}"/>
    <cellStyle name="Currency 13 2 2 2 4 3 4" xfId="15245" xr:uid="{83103D8F-9272-4197-AD41-D1D7AB6B12FC}"/>
    <cellStyle name="Currency 13 2 2 2 4 3 5" xfId="28935" xr:uid="{C98F68CE-9048-409C-958F-C2A66B31AF1E}"/>
    <cellStyle name="Currency 13 2 2 2 4 3 6" xfId="43819" xr:uid="{95EAC4E2-BCCE-4D8F-8F21-354DA1528F55}"/>
    <cellStyle name="Currency 13 2 2 2 4 4" xfId="10109" xr:uid="{73EF8E9F-4E29-4ED4-BB6E-1BCE225A6A4E}"/>
    <cellStyle name="Currency 13 2 2 2 4 4 2" xfId="23799" xr:uid="{96484F80-C6B5-4763-B196-E3D0E3C454D4}"/>
    <cellStyle name="Currency 13 2 2 2 4 4 2 2" xfId="37491" xr:uid="{66646D97-C20D-4361-AB10-350A75FFE4B6}"/>
    <cellStyle name="Currency 13 2 2 2 4 4 2 3" xfId="52375" xr:uid="{B3A46E92-7907-4063-88FB-AF0C02C6F0AC}"/>
    <cellStyle name="Currency 13 2 2 2 4 4 3" xfId="16955" xr:uid="{1791E8F6-77F8-4D98-8D20-DA030181DE21}"/>
    <cellStyle name="Currency 13 2 2 2 4 4 4" xfId="30645" xr:uid="{115B5D38-A845-4334-B436-F5B2C854B6FE}"/>
    <cellStyle name="Currency 13 2 2 2 4 4 5" xfId="45529" xr:uid="{52D19BA0-18D3-4AAE-8C63-213574D58F47}"/>
    <cellStyle name="Currency 13 2 2 2 4 5" xfId="20377" xr:uid="{3B6D1312-7B3D-4E2F-8C0A-77BFBCA51B56}"/>
    <cellStyle name="Currency 13 2 2 2 4 5 2" xfId="34069" xr:uid="{BC8CFE0E-C61B-4DA8-83B0-84AF4C6634AA}"/>
    <cellStyle name="Currency 13 2 2 2 4 5 3" xfId="48953" xr:uid="{B71CF442-299B-4D3F-ACD8-10E2FC428F47}"/>
    <cellStyle name="Currency 13 2 2 2 4 6" xfId="13533" xr:uid="{929ABB95-3047-4A86-A72C-A183941478CE}"/>
    <cellStyle name="Currency 13 2 2 2 4 7" xfId="27223" xr:uid="{8BD31CE4-9C38-4F88-A794-D83D8519AE21}"/>
    <cellStyle name="Currency 13 2 2 2 4 8" xfId="42107" xr:uid="{E7033A67-DF6D-43AB-89AC-1264EF193783}"/>
    <cellStyle name="Currency 13 2 2 2 5" xfId="6687" xr:uid="{217D6FAD-5605-4A41-8FBF-25A791603349}"/>
    <cellStyle name="Currency 13 2 2 2 5 2" xfId="8401" xr:uid="{135A5D32-057F-4671-ABC0-7CD2FF3CFDE2}"/>
    <cellStyle name="Currency 13 2 2 2 5 2 2" xfId="11823" xr:uid="{8F65E82B-63FF-47C4-A098-10C2ECE2A2DD}"/>
    <cellStyle name="Currency 13 2 2 2 5 2 2 2" xfId="25513" xr:uid="{866B9316-1CE4-4AD9-ACBC-87B52B24EF9B}"/>
    <cellStyle name="Currency 13 2 2 2 5 2 2 2 2" xfId="39205" xr:uid="{A1EA537A-793E-4BC4-9513-010C368B3B9E}"/>
    <cellStyle name="Currency 13 2 2 2 5 2 2 2 3" xfId="54089" xr:uid="{ADABE1B0-F339-4651-B750-23514ADC795E}"/>
    <cellStyle name="Currency 13 2 2 2 5 2 2 3" xfId="18669" xr:uid="{C12E62EB-47F4-4B7A-83BB-B9FBB28B069D}"/>
    <cellStyle name="Currency 13 2 2 2 5 2 2 4" xfId="32359" xr:uid="{718D9D89-D903-43CC-AF22-588574E844A2}"/>
    <cellStyle name="Currency 13 2 2 2 5 2 2 5" xfId="47243" xr:uid="{555DC96D-90F2-46CA-9A46-C8D43D598AB1}"/>
    <cellStyle name="Currency 13 2 2 2 5 2 3" xfId="22091" xr:uid="{8CD3538F-E622-4AB3-9CFD-5087318A4785}"/>
    <cellStyle name="Currency 13 2 2 2 5 2 3 2" xfId="35783" xr:uid="{9904BF23-398F-49F4-9159-C43690165738}"/>
    <cellStyle name="Currency 13 2 2 2 5 2 3 3" xfId="50667" xr:uid="{4246D46D-C56D-4EE9-B4A7-6ED001ED0AFA}"/>
    <cellStyle name="Currency 13 2 2 2 5 2 4" xfId="15247" xr:uid="{E5492DEC-40D4-48BE-A219-0109F332989A}"/>
    <cellStyle name="Currency 13 2 2 2 5 2 5" xfId="28937" xr:uid="{6C6E5B6B-6016-4BE6-B14F-0723EE69E287}"/>
    <cellStyle name="Currency 13 2 2 2 5 2 6" xfId="43821" xr:uid="{C4F1B0D6-7170-45A6-8A50-2569DC391E17}"/>
    <cellStyle name="Currency 13 2 2 2 5 3" xfId="10111" xr:uid="{2885739C-ADD0-464D-A2DD-033DB6AD77D3}"/>
    <cellStyle name="Currency 13 2 2 2 5 3 2" xfId="23801" xr:uid="{0A79B5B0-9BB2-4EDB-AA26-5D8397B7F6DC}"/>
    <cellStyle name="Currency 13 2 2 2 5 3 2 2" xfId="37493" xr:uid="{8FC349B1-6659-4BD2-ABF8-85D465FB00B1}"/>
    <cellStyle name="Currency 13 2 2 2 5 3 2 3" xfId="52377" xr:uid="{4BDB3562-2537-4D3E-B974-79FF2929BD25}"/>
    <cellStyle name="Currency 13 2 2 2 5 3 3" xfId="16957" xr:uid="{6E41755A-FCE1-42F6-B8BD-C5C964E1E94F}"/>
    <cellStyle name="Currency 13 2 2 2 5 3 4" xfId="30647" xr:uid="{0BA60C71-9852-47FA-AB4C-6D9C145F2484}"/>
    <cellStyle name="Currency 13 2 2 2 5 3 5" xfId="45531" xr:uid="{1EEAE498-268A-4171-B2F8-1E857C9E0847}"/>
    <cellStyle name="Currency 13 2 2 2 5 4" xfId="20379" xr:uid="{0BDC8758-4C97-4E6D-9CA8-2679A01BC811}"/>
    <cellStyle name="Currency 13 2 2 2 5 4 2" xfId="34071" xr:uid="{E408EF77-5800-44EA-B7AC-42675C9865D0}"/>
    <cellStyle name="Currency 13 2 2 2 5 4 3" xfId="48955" xr:uid="{FF78ECAF-9177-4C88-A13D-707333412B9C}"/>
    <cellStyle name="Currency 13 2 2 2 5 5" xfId="13535" xr:uid="{177513BA-4873-437F-9396-D73EBAD5DE5D}"/>
    <cellStyle name="Currency 13 2 2 2 5 6" xfId="27225" xr:uid="{99B59CD2-A8A5-48A0-8145-8CFB7EB54823}"/>
    <cellStyle name="Currency 13 2 2 2 5 7" xfId="42109" xr:uid="{CBE34D9F-4E83-4349-B9EB-15F831D0A3B1}"/>
    <cellStyle name="Currency 13 2 2 2 6" xfId="6688" xr:uid="{2A45FCA6-A6F1-456D-97A9-2960CE6A7CE8}"/>
    <cellStyle name="Currency 13 2 2 2 6 2" xfId="8402" xr:uid="{CE0926B4-6375-49A0-896A-18D92BFF47E6}"/>
    <cellStyle name="Currency 13 2 2 2 6 2 2" xfId="11824" xr:uid="{258AD09E-EB7C-4101-B5F1-7829A593769C}"/>
    <cellStyle name="Currency 13 2 2 2 6 2 2 2" xfId="25514" xr:uid="{E6ED9257-5519-4FB6-B396-7C89393E4DDD}"/>
    <cellStyle name="Currency 13 2 2 2 6 2 2 2 2" xfId="39206" xr:uid="{976EA38A-83E2-4219-8B69-C427202DD1C1}"/>
    <cellStyle name="Currency 13 2 2 2 6 2 2 2 3" xfId="54090" xr:uid="{10D76D7D-5C28-41B2-BD61-D07B1BBB95C8}"/>
    <cellStyle name="Currency 13 2 2 2 6 2 2 3" xfId="18670" xr:uid="{3F394FCD-9737-4112-A98E-FEAEDDF220A9}"/>
    <cellStyle name="Currency 13 2 2 2 6 2 2 4" xfId="32360" xr:uid="{09063C4A-56E0-4B9A-8713-DF5B463713EB}"/>
    <cellStyle name="Currency 13 2 2 2 6 2 2 5" xfId="47244" xr:uid="{67B0C601-A95B-4AAF-9069-D28FBE12B159}"/>
    <cellStyle name="Currency 13 2 2 2 6 2 3" xfId="22092" xr:uid="{CF7A7891-BC40-49D7-AB49-AD0B073B81A8}"/>
    <cellStyle name="Currency 13 2 2 2 6 2 3 2" xfId="35784" xr:uid="{6B6AEC6F-222D-4F1C-A828-9F0A7060DB52}"/>
    <cellStyle name="Currency 13 2 2 2 6 2 3 3" xfId="50668" xr:uid="{1E0603B2-4E9E-4A40-9499-4D4060AA2133}"/>
    <cellStyle name="Currency 13 2 2 2 6 2 4" xfId="15248" xr:uid="{C34D0A1C-E198-4B02-9419-44F3DE8234F2}"/>
    <cellStyle name="Currency 13 2 2 2 6 2 5" xfId="28938" xr:uid="{1AB10A99-0A24-425F-BC8C-689A48996468}"/>
    <cellStyle name="Currency 13 2 2 2 6 2 6" xfId="43822" xr:uid="{49581EAF-DDD9-4917-92C0-840A41DA1213}"/>
    <cellStyle name="Currency 13 2 2 2 6 3" xfId="10112" xr:uid="{1100355C-BE5E-4466-92CF-E9DD1A494C51}"/>
    <cellStyle name="Currency 13 2 2 2 6 3 2" xfId="23802" xr:uid="{E71B48AC-F700-4CC2-9A87-B01ADC3BF59B}"/>
    <cellStyle name="Currency 13 2 2 2 6 3 2 2" xfId="37494" xr:uid="{0B2EEE53-1887-4A2D-BBC7-D2EF7FE55816}"/>
    <cellStyle name="Currency 13 2 2 2 6 3 2 3" xfId="52378" xr:uid="{153AE786-3C1E-4816-AE43-2958B28FB155}"/>
    <cellStyle name="Currency 13 2 2 2 6 3 3" xfId="16958" xr:uid="{7BE9F69F-CC21-4BB1-8324-6074D56CBFEB}"/>
    <cellStyle name="Currency 13 2 2 2 6 3 4" xfId="30648" xr:uid="{C45F76C5-7E34-41EB-AC0C-CB56BD5BD213}"/>
    <cellStyle name="Currency 13 2 2 2 6 3 5" xfId="45532" xr:uid="{3987CF59-B5A2-434D-8C1E-DC561F36C4B6}"/>
    <cellStyle name="Currency 13 2 2 2 6 4" xfId="20380" xr:uid="{4A85FE0A-B855-4A45-8E5F-C8240F6B8733}"/>
    <cellStyle name="Currency 13 2 2 2 6 4 2" xfId="34072" xr:uid="{DBB98ECC-CE20-4B73-BE0A-1AF9E43AF17B}"/>
    <cellStyle name="Currency 13 2 2 2 6 4 3" xfId="48956" xr:uid="{F613D589-8667-4B36-89E3-90300B35998F}"/>
    <cellStyle name="Currency 13 2 2 2 6 5" xfId="13536" xr:uid="{A5969C4D-3BAC-47E7-B1CA-87E9408612D9}"/>
    <cellStyle name="Currency 13 2 2 2 6 6" xfId="27226" xr:uid="{CA0EA1F6-64B4-4A32-9D18-050F926C4DD4}"/>
    <cellStyle name="Currency 13 2 2 2 6 7" xfId="42110" xr:uid="{D2F27A1A-E364-4C3F-8FEF-3AD5E92127E8}"/>
    <cellStyle name="Currency 13 2 2 2 7" xfId="8388" xr:uid="{92229F59-D3F2-4B65-9B75-35866546141F}"/>
    <cellStyle name="Currency 13 2 2 2 7 2" xfId="11810" xr:uid="{F3E0D48E-6A71-4FB0-9D51-AAB8EDDB261C}"/>
    <cellStyle name="Currency 13 2 2 2 7 2 2" xfId="25500" xr:uid="{10DB279D-F310-40FC-851A-747997DC50A7}"/>
    <cellStyle name="Currency 13 2 2 2 7 2 2 2" xfId="39192" xr:uid="{F11A4850-26B3-43E3-8BB5-E5E0225EA6FA}"/>
    <cellStyle name="Currency 13 2 2 2 7 2 2 3" xfId="54076" xr:uid="{0CA11F24-B173-4AF2-B80D-6788E25675A4}"/>
    <cellStyle name="Currency 13 2 2 2 7 2 3" xfId="18656" xr:uid="{CFA125F9-A7A9-4CEA-84F0-FA08018877A5}"/>
    <cellStyle name="Currency 13 2 2 2 7 2 4" xfId="32346" xr:uid="{4A039CA7-29D3-47EB-840C-4BE674587632}"/>
    <cellStyle name="Currency 13 2 2 2 7 2 5" xfId="47230" xr:uid="{83017E6D-93D7-4693-B6DF-C588B0F7BABD}"/>
    <cellStyle name="Currency 13 2 2 2 7 3" xfId="22078" xr:uid="{2F9AD8F2-8F77-4BC9-A547-7FBE50106D7D}"/>
    <cellStyle name="Currency 13 2 2 2 7 3 2" xfId="35770" xr:uid="{C82853FA-BE1E-45FE-B895-F1D42E0D30BB}"/>
    <cellStyle name="Currency 13 2 2 2 7 3 3" xfId="50654" xr:uid="{B2754A1B-D9A8-471E-AD18-79B72616E3A8}"/>
    <cellStyle name="Currency 13 2 2 2 7 4" xfId="15234" xr:uid="{2F2685E7-2B89-41AF-A4CE-01AE787CF1D0}"/>
    <cellStyle name="Currency 13 2 2 2 7 5" xfId="28924" xr:uid="{4E3E052C-105F-4C5C-AA6B-42AEB2288AE0}"/>
    <cellStyle name="Currency 13 2 2 2 7 6" xfId="43808" xr:uid="{15986B77-7CD4-4614-91B0-FC91583BE585}"/>
    <cellStyle name="Currency 13 2 2 2 8" xfId="10098" xr:uid="{C7A2A9D1-C01C-4767-9FFE-453FD0AF99EF}"/>
    <cellStyle name="Currency 13 2 2 2 8 2" xfId="23788" xr:uid="{193225B1-A83F-428F-B6CF-DB78D3C23D13}"/>
    <cellStyle name="Currency 13 2 2 2 8 2 2" xfId="37480" xr:uid="{EC109808-B934-4A1A-B81E-BE49354F6F0C}"/>
    <cellStyle name="Currency 13 2 2 2 8 2 3" xfId="52364" xr:uid="{44C49EC8-3EDA-474D-B35B-0C7E1C9EBC23}"/>
    <cellStyle name="Currency 13 2 2 2 8 3" xfId="16944" xr:uid="{8F01D787-DDD8-4682-BC66-3B5D04920F1C}"/>
    <cellStyle name="Currency 13 2 2 2 8 4" xfId="30634" xr:uid="{3E45C922-39F2-432B-9326-4B0F65632FB8}"/>
    <cellStyle name="Currency 13 2 2 2 8 5" xfId="45518" xr:uid="{06FC4D7B-AD11-4DA5-8EEC-A5B46D18915A}"/>
    <cellStyle name="Currency 13 2 2 2 9" xfId="20366" xr:uid="{C28E3456-7614-4BE4-AF86-142E0A9958B3}"/>
    <cellStyle name="Currency 13 2 2 2 9 2" xfId="34058" xr:uid="{7C09DFB2-7D5E-4459-A6F7-8FC72FA0ADA2}"/>
    <cellStyle name="Currency 13 2 2 2 9 3" xfId="48942" xr:uid="{F83B1D64-581F-4C30-8739-B4F4E14EC918}"/>
    <cellStyle name="Currency 13 2 2 3" xfId="6689" xr:uid="{DA68F8B0-A5F7-47D7-A5CA-6D954DAD2A0D}"/>
    <cellStyle name="Currency 13 2 2 3 10" xfId="42111" xr:uid="{3878413B-8B8A-4D37-95FD-4A4A2C2C33D6}"/>
    <cellStyle name="Currency 13 2 2 3 2" xfId="6690" xr:uid="{6656393E-19F5-4534-B89F-1A7428ACE660}"/>
    <cellStyle name="Currency 13 2 2 3 2 2" xfId="6691" xr:uid="{34461B9B-B484-41B9-8153-EB86FC997650}"/>
    <cellStyle name="Currency 13 2 2 3 2 2 2" xfId="8405" xr:uid="{327166BE-E6E8-425F-B1FE-1B4CA70C6869}"/>
    <cellStyle name="Currency 13 2 2 3 2 2 2 2" xfId="11827" xr:uid="{9A21FA9C-C102-41FF-B0C0-DA03D93546B5}"/>
    <cellStyle name="Currency 13 2 2 3 2 2 2 2 2" xfId="25517" xr:uid="{209142AE-A35A-43AE-8ADE-CD34F856A17D}"/>
    <cellStyle name="Currency 13 2 2 3 2 2 2 2 2 2" xfId="39209" xr:uid="{CC33A442-D1BE-4748-9017-EE0730C48FE3}"/>
    <cellStyle name="Currency 13 2 2 3 2 2 2 2 2 3" xfId="54093" xr:uid="{93DBCB93-C125-4D81-BBC7-E339DF9A17D5}"/>
    <cellStyle name="Currency 13 2 2 3 2 2 2 2 3" xfId="18673" xr:uid="{5F425F5E-A1BA-4120-B20F-2B5F6B55E298}"/>
    <cellStyle name="Currency 13 2 2 3 2 2 2 2 4" xfId="32363" xr:uid="{8A92CCF5-2AA5-4D9F-B1AC-C622D4DDC465}"/>
    <cellStyle name="Currency 13 2 2 3 2 2 2 2 5" xfId="47247" xr:uid="{CC706629-233C-4D5B-983E-BB5B6CAB6428}"/>
    <cellStyle name="Currency 13 2 2 3 2 2 2 3" xfId="22095" xr:uid="{F936A720-0391-4DA7-8D60-D77A91F5A5F6}"/>
    <cellStyle name="Currency 13 2 2 3 2 2 2 3 2" xfId="35787" xr:uid="{74FB388A-C9D9-4BA9-85EE-E97CFAEE0796}"/>
    <cellStyle name="Currency 13 2 2 3 2 2 2 3 3" xfId="50671" xr:uid="{C0815E68-332F-4623-94F4-BD91FD00A495}"/>
    <cellStyle name="Currency 13 2 2 3 2 2 2 4" xfId="15251" xr:uid="{749A1464-E7D9-4B78-AA42-1AAF91C96247}"/>
    <cellStyle name="Currency 13 2 2 3 2 2 2 5" xfId="28941" xr:uid="{E10B6962-D5A0-4AB4-ACD0-E994BC4E6C57}"/>
    <cellStyle name="Currency 13 2 2 3 2 2 2 6" xfId="43825" xr:uid="{E76A01CF-DC01-4EA1-98DE-A46D695C7DFE}"/>
    <cellStyle name="Currency 13 2 2 3 2 2 3" xfId="10115" xr:uid="{09908A6B-AFB0-4814-9260-8847E09CB101}"/>
    <cellStyle name="Currency 13 2 2 3 2 2 3 2" xfId="23805" xr:uid="{0155035B-2EBC-4A54-A6DE-89CB3CBAC65B}"/>
    <cellStyle name="Currency 13 2 2 3 2 2 3 2 2" xfId="37497" xr:uid="{71AEC307-D4E5-4A2E-BF1B-6EC102E1BA66}"/>
    <cellStyle name="Currency 13 2 2 3 2 2 3 2 3" xfId="52381" xr:uid="{890F6D09-B281-4B02-A44B-CA1BE8C1B4FF}"/>
    <cellStyle name="Currency 13 2 2 3 2 2 3 3" xfId="16961" xr:uid="{BA84A642-0EDE-4078-B18F-0BDE11FB95C9}"/>
    <cellStyle name="Currency 13 2 2 3 2 2 3 4" xfId="30651" xr:uid="{4322E69F-B822-4A6D-8742-F3D309913162}"/>
    <cellStyle name="Currency 13 2 2 3 2 2 3 5" xfId="45535" xr:uid="{BDF88795-7594-4639-BAFC-D43583246191}"/>
    <cellStyle name="Currency 13 2 2 3 2 2 4" xfId="20383" xr:uid="{3819181C-9BE6-473B-B610-2DD71F18A138}"/>
    <cellStyle name="Currency 13 2 2 3 2 2 4 2" xfId="34075" xr:uid="{9B572D66-520E-46AF-911F-3F169A1260FB}"/>
    <cellStyle name="Currency 13 2 2 3 2 2 4 3" xfId="48959" xr:uid="{81DA61A6-78D4-4E3D-8335-2D1E915E6117}"/>
    <cellStyle name="Currency 13 2 2 3 2 2 5" xfId="13539" xr:uid="{49AC9E3E-F008-47B2-9307-C79E104D36F3}"/>
    <cellStyle name="Currency 13 2 2 3 2 2 6" xfId="27229" xr:uid="{53ADDB04-9FF6-4286-BC75-EF478F6E49BF}"/>
    <cellStyle name="Currency 13 2 2 3 2 2 7" xfId="42113" xr:uid="{0ACE0C81-1EF2-4252-B098-9067C6FED464}"/>
    <cellStyle name="Currency 13 2 2 3 2 3" xfId="8404" xr:uid="{B81F9D1A-5408-429A-892C-0AD87FA4E3F9}"/>
    <cellStyle name="Currency 13 2 2 3 2 3 2" xfId="11826" xr:uid="{812DADBD-744C-4C05-A390-97D44F943799}"/>
    <cellStyle name="Currency 13 2 2 3 2 3 2 2" xfId="25516" xr:uid="{E467F3DD-712C-49C5-B393-542A7ECD02B4}"/>
    <cellStyle name="Currency 13 2 2 3 2 3 2 2 2" xfId="39208" xr:uid="{D05A109B-1A77-432A-B674-CCD5F123DB7E}"/>
    <cellStyle name="Currency 13 2 2 3 2 3 2 2 3" xfId="54092" xr:uid="{E532D2D6-794E-40E0-B2C1-9BE9A1F3130C}"/>
    <cellStyle name="Currency 13 2 2 3 2 3 2 3" xfId="18672" xr:uid="{424E191A-CF92-4956-8CFB-04864734C3B8}"/>
    <cellStyle name="Currency 13 2 2 3 2 3 2 4" xfId="32362" xr:uid="{32EA287F-BD0E-450A-A045-F63AB3E2DF0F}"/>
    <cellStyle name="Currency 13 2 2 3 2 3 2 5" xfId="47246" xr:uid="{9EF977E3-124F-456D-8BDD-A6DC370AA1FC}"/>
    <cellStyle name="Currency 13 2 2 3 2 3 3" xfId="22094" xr:uid="{5D3D67DF-5828-429F-B1DC-F3A3F4409781}"/>
    <cellStyle name="Currency 13 2 2 3 2 3 3 2" xfId="35786" xr:uid="{84A712EE-4FB4-4FB3-8409-C54A57F67371}"/>
    <cellStyle name="Currency 13 2 2 3 2 3 3 3" xfId="50670" xr:uid="{5E63B74C-0009-40EB-9C46-55BE94411868}"/>
    <cellStyle name="Currency 13 2 2 3 2 3 4" xfId="15250" xr:uid="{6DAE6336-4AEB-4E42-B67C-368F953E2299}"/>
    <cellStyle name="Currency 13 2 2 3 2 3 5" xfId="28940" xr:uid="{1EEE3588-F213-4F1E-88C1-D133DEF80706}"/>
    <cellStyle name="Currency 13 2 2 3 2 3 6" xfId="43824" xr:uid="{7CCFC973-3890-4E38-910D-C90C63893BA8}"/>
    <cellStyle name="Currency 13 2 2 3 2 4" xfId="10114" xr:uid="{A2AF41BF-B27D-4230-B488-CC979E2D113A}"/>
    <cellStyle name="Currency 13 2 2 3 2 4 2" xfId="23804" xr:uid="{C7C3B704-1346-4147-BE1D-C937077836FE}"/>
    <cellStyle name="Currency 13 2 2 3 2 4 2 2" xfId="37496" xr:uid="{6A45EFC8-068E-466C-B506-FF3833B84A7A}"/>
    <cellStyle name="Currency 13 2 2 3 2 4 2 3" xfId="52380" xr:uid="{4B7B87E2-A1EA-48FC-A715-1EC9AFEC69D2}"/>
    <cellStyle name="Currency 13 2 2 3 2 4 3" xfId="16960" xr:uid="{7C953627-486A-443B-921C-C7BF6C61821F}"/>
    <cellStyle name="Currency 13 2 2 3 2 4 4" xfId="30650" xr:uid="{F050C02D-0151-46E4-AB1F-1B94E219DFF2}"/>
    <cellStyle name="Currency 13 2 2 3 2 4 5" xfId="45534" xr:uid="{30915FE8-9751-4C18-BA39-B9A8DC08F84F}"/>
    <cellStyle name="Currency 13 2 2 3 2 5" xfId="20382" xr:uid="{FA7245F7-2566-4D34-8ACC-1AEB2F12EFB9}"/>
    <cellStyle name="Currency 13 2 2 3 2 5 2" xfId="34074" xr:uid="{AB10C8E1-D52B-4D53-AFF3-4543385EEB09}"/>
    <cellStyle name="Currency 13 2 2 3 2 5 3" xfId="48958" xr:uid="{197E870C-0AAF-4E00-AB80-E2E7319D2DC2}"/>
    <cellStyle name="Currency 13 2 2 3 2 6" xfId="13538" xr:uid="{EA03AC14-C148-4BC6-80E1-1B6B968964E0}"/>
    <cellStyle name="Currency 13 2 2 3 2 7" xfId="27228" xr:uid="{7B961799-3731-45FA-8A9F-4F96CB132AFE}"/>
    <cellStyle name="Currency 13 2 2 3 2 8" xfId="42112" xr:uid="{60DB4CF3-73C0-4ED0-B73C-E800BC71770A}"/>
    <cellStyle name="Currency 13 2 2 3 3" xfId="6692" xr:uid="{A24FA8E9-F0F3-4313-8FA5-1BF1633731D9}"/>
    <cellStyle name="Currency 13 2 2 3 3 2" xfId="8406" xr:uid="{C7923246-1504-4D85-A2BC-2E4F095573E7}"/>
    <cellStyle name="Currency 13 2 2 3 3 2 2" xfId="11828" xr:uid="{8651CD0A-31B9-4566-9196-B46754F72D90}"/>
    <cellStyle name="Currency 13 2 2 3 3 2 2 2" xfId="25518" xr:uid="{89ED5D0A-CBE1-42DC-B049-A49B09B64FE7}"/>
    <cellStyle name="Currency 13 2 2 3 3 2 2 2 2" xfId="39210" xr:uid="{AADB884D-3AC8-458E-B645-AB5720CEEFFB}"/>
    <cellStyle name="Currency 13 2 2 3 3 2 2 2 3" xfId="54094" xr:uid="{445E8395-1912-4621-924F-3758CD283DFE}"/>
    <cellStyle name="Currency 13 2 2 3 3 2 2 3" xfId="18674" xr:uid="{9B236BDA-226D-4FFD-AA37-A8D55BC8C64F}"/>
    <cellStyle name="Currency 13 2 2 3 3 2 2 4" xfId="32364" xr:uid="{223997E2-4BCB-4D7D-9122-E7749B1B9336}"/>
    <cellStyle name="Currency 13 2 2 3 3 2 2 5" xfId="47248" xr:uid="{5A59EBF6-3FE3-4F97-A572-FC4AE575DBB7}"/>
    <cellStyle name="Currency 13 2 2 3 3 2 3" xfId="22096" xr:uid="{BC05F088-BDAE-4DAE-A112-209707C00FEF}"/>
    <cellStyle name="Currency 13 2 2 3 3 2 3 2" xfId="35788" xr:uid="{6A19FB91-2DAF-4042-94F1-993DA6B607A2}"/>
    <cellStyle name="Currency 13 2 2 3 3 2 3 3" xfId="50672" xr:uid="{0BE1DB51-EC51-441F-9EA1-805583A0EF09}"/>
    <cellStyle name="Currency 13 2 2 3 3 2 4" xfId="15252" xr:uid="{819A796F-AC8A-4B39-86B4-D188BBAF0268}"/>
    <cellStyle name="Currency 13 2 2 3 3 2 5" xfId="28942" xr:uid="{8F65C824-8F5D-44CC-95F6-7D1D87AE0D9E}"/>
    <cellStyle name="Currency 13 2 2 3 3 2 6" xfId="43826" xr:uid="{CC9B6A35-0166-4B80-B646-EE3563D2C53B}"/>
    <cellStyle name="Currency 13 2 2 3 3 3" xfId="10116" xr:uid="{CEA4FC57-0209-406A-9972-112FFD6C224E}"/>
    <cellStyle name="Currency 13 2 2 3 3 3 2" xfId="23806" xr:uid="{4FA311EB-9733-44AC-AA3F-206C5C8827BA}"/>
    <cellStyle name="Currency 13 2 2 3 3 3 2 2" xfId="37498" xr:uid="{41934749-C94F-4C3E-864F-E3CBFF1CFAC7}"/>
    <cellStyle name="Currency 13 2 2 3 3 3 2 3" xfId="52382" xr:uid="{2CA14E31-99C3-4202-A5F9-312817F848AD}"/>
    <cellStyle name="Currency 13 2 2 3 3 3 3" xfId="16962" xr:uid="{1E4FC580-E903-48A3-83B4-70BC9D5C6DD3}"/>
    <cellStyle name="Currency 13 2 2 3 3 3 4" xfId="30652" xr:uid="{0B4B1B04-E22B-4BF3-BD36-008AEED280EF}"/>
    <cellStyle name="Currency 13 2 2 3 3 3 5" xfId="45536" xr:uid="{1064D69B-EA50-43DC-A6EC-514592B4F13C}"/>
    <cellStyle name="Currency 13 2 2 3 3 4" xfId="20384" xr:uid="{0ECADEFC-DF26-4FFA-90F1-A6817DDA2761}"/>
    <cellStyle name="Currency 13 2 2 3 3 4 2" xfId="34076" xr:uid="{2F352B7E-22EB-41A7-A4E3-0B5DF1CB2125}"/>
    <cellStyle name="Currency 13 2 2 3 3 4 3" xfId="48960" xr:uid="{5A8C0BC6-9D58-42C2-9A2F-80F67628F7FE}"/>
    <cellStyle name="Currency 13 2 2 3 3 5" xfId="13540" xr:uid="{C5FB720D-52FA-42EB-B683-D5B43C597BC5}"/>
    <cellStyle name="Currency 13 2 2 3 3 6" xfId="27230" xr:uid="{A08F2C43-7E18-4351-9EE1-9A31B348315E}"/>
    <cellStyle name="Currency 13 2 2 3 3 7" xfId="42114" xr:uid="{99AEAFB2-2843-43FA-8B68-4D12B005A5BB}"/>
    <cellStyle name="Currency 13 2 2 3 4" xfId="6693" xr:uid="{A249ED69-2606-435D-B910-0B6DEE710651}"/>
    <cellStyle name="Currency 13 2 2 3 4 2" xfId="8407" xr:uid="{A9EDB2EA-FC9D-4A97-80E4-53EBD89B07C7}"/>
    <cellStyle name="Currency 13 2 2 3 4 2 2" xfId="11829" xr:uid="{043BEA49-56FB-400B-B8C2-E00EA8E8DC32}"/>
    <cellStyle name="Currency 13 2 2 3 4 2 2 2" xfId="25519" xr:uid="{5A6B20B7-033C-407D-BD9C-C44903719B8E}"/>
    <cellStyle name="Currency 13 2 2 3 4 2 2 2 2" xfId="39211" xr:uid="{349078E9-393C-4640-A93F-1C3DD66D717C}"/>
    <cellStyle name="Currency 13 2 2 3 4 2 2 2 3" xfId="54095" xr:uid="{2287A9A9-2CB4-41D7-BA4A-BFB424D9A7E2}"/>
    <cellStyle name="Currency 13 2 2 3 4 2 2 3" xfId="18675" xr:uid="{91CC197D-E318-490D-A2C8-E02DFD626A67}"/>
    <cellStyle name="Currency 13 2 2 3 4 2 2 4" xfId="32365" xr:uid="{269871ED-5699-4FC0-B49D-9E1FCB8E9605}"/>
    <cellStyle name="Currency 13 2 2 3 4 2 2 5" xfId="47249" xr:uid="{014B7218-3B0C-4DB1-8B92-6BD956578C34}"/>
    <cellStyle name="Currency 13 2 2 3 4 2 3" xfId="22097" xr:uid="{2CE9C56B-124C-4B63-8251-09B6FA363E7C}"/>
    <cellStyle name="Currency 13 2 2 3 4 2 3 2" xfId="35789" xr:uid="{9FFA364B-9580-47D5-9349-1217B97067F5}"/>
    <cellStyle name="Currency 13 2 2 3 4 2 3 3" xfId="50673" xr:uid="{3D74D8FE-A538-4839-89CB-BF2FA5B693F2}"/>
    <cellStyle name="Currency 13 2 2 3 4 2 4" xfId="15253" xr:uid="{B8178E4B-5D03-49AC-A802-C858769B8002}"/>
    <cellStyle name="Currency 13 2 2 3 4 2 5" xfId="28943" xr:uid="{639E5FAC-7FEE-427E-A703-0FBC4662C2F7}"/>
    <cellStyle name="Currency 13 2 2 3 4 2 6" xfId="43827" xr:uid="{29AB226D-A73E-476D-87B3-62B0BA3AC0F5}"/>
    <cellStyle name="Currency 13 2 2 3 4 3" xfId="10117" xr:uid="{2E382F56-0174-4A98-88F5-A932F408F01B}"/>
    <cellStyle name="Currency 13 2 2 3 4 3 2" xfId="23807" xr:uid="{8678601B-02A6-4F07-9756-C5F81CD9CD22}"/>
    <cellStyle name="Currency 13 2 2 3 4 3 2 2" xfId="37499" xr:uid="{5E38E54F-0212-4FB0-AA47-DCC497750F43}"/>
    <cellStyle name="Currency 13 2 2 3 4 3 2 3" xfId="52383" xr:uid="{64B0F5E9-94EE-4FEB-AEBB-5E755F0D732D}"/>
    <cellStyle name="Currency 13 2 2 3 4 3 3" xfId="16963" xr:uid="{B03CE41B-9E7A-4C8A-ACE6-88BA38AC52CF}"/>
    <cellStyle name="Currency 13 2 2 3 4 3 4" xfId="30653" xr:uid="{997A417D-F9F2-4184-A8F9-1F87C332D73A}"/>
    <cellStyle name="Currency 13 2 2 3 4 3 5" xfId="45537" xr:uid="{062076D3-944E-4B8A-A0AD-38C42B3B420B}"/>
    <cellStyle name="Currency 13 2 2 3 4 4" xfId="20385" xr:uid="{7D2787EF-C714-4F91-B41C-3F0EA4F8BF4A}"/>
    <cellStyle name="Currency 13 2 2 3 4 4 2" xfId="34077" xr:uid="{76403B3A-18EA-4F60-B00E-515833E730F0}"/>
    <cellStyle name="Currency 13 2 2 3 4 4 3" xfId="48961" xr:uid="{F371AB08-EA1D-4645-A28A-DB30BFD5BDE4}"/>
    <cellStyle name="Currency 13 2 2 3 4 5" xfId="13541" xr:uid="{8A2BB875-AF0F-4402-8731-59E07E6DC8DB}"/>
    <cellStyle name="Currency 13 2 2 3 4 6" xfId="27231" xr:uid="{ED24F8F9-4666-4041-A62E-EB7EF5E2C652}"/>
    <cellStyle name="Currency 13 2 2 3 4 7" xfId="42115" xr:uid="{86405442-81E9-49B3-A523-E6CB567DA51D}"/>
    <cellStyle name="Currency 13 2 2 3 5" xfId="8403" xr:uid="{4CE40020-6ED8-4158-8477-21EE687941B8}"/>
    <cellStyle name="Currency 13 2 2 3 5 2" xfId="11825" xr:uid="{E435C2D1-C68A-44DB-8A51-324843959F01}"/>
    <cellStyle name="Currency 13 2 2 3 5 2 2" xfId="25515" xr:uid="{A0DAFAD4-FA3A-40C9-926E-C769375E0B5D}"/>
    <cellStyle name="Currency 13 2 2 3 5 2 2 2" xfId="39207" xr:uid="{5932AC41-E570-4C6F-8094-DD5A95CC6027}"/>
    <cellStyle name="Currency 13 2 2 3 5 2 2 3" xfId="54091" xr:uid="{E5E480E1-B32C-4735-AE58-B6AA10883FA1}"/>
    <cellStyle name="Currency 13 2 2 3 5 2 3" xfId="18671" xr:uid="{898BE665-203C-48A0-8FA2-D39445F6C884}"/>
    <cellStyle name="Currency 13 2 2 3 5 2 4" xfId="32361" xr:uid="{E09EA182-EF39-4BEB-B98A-3B8C528B130B}"/>
    <cellStyle name="Currency 13 2 2 3 5 2 5" xfId="47245" xr:uid="{ABB0E970-5C01-45A8-B2B3-26D38D52F61D}"/>
    <cellStyle name="Currency 13 2 2 3 5 3" xfId="22093" xr:uid="{65AC4226-A6A0-48C4-B40A-A8C4040DE885}"/>
    <cellStyle name="Currency 13 2 2 3 5 3 2" xfId="35785" xr:uid="{CAB1987C-1386-41B5-9169-88154E829BD5}"/>
    <cellStyle name="Currency 13 2 2 3 5 3 3" xfId="50669" xr:uid="{ABE58544-4F95-4B1D-A30C-0C6309DB81EA}"/>
    <cellStyle name="Currency 13 2 2 3 5 4" xfId="15249" xr:uid="{17A07E02-00EA-4BC7-88B3-DC5EA804D330}"/>
    <cellStyle name="Currency 13 2 2 3 5 5" xfId="28939" xr:uid="{90CD5CBE-39A5-4EDD-8CC4-1DE9DA30148E}"/>
    <cellStyle name="Currency 13 2 2 3 5 6" xfId="43823" xr:uid="{5EE05D09-5094-44BA-84BD-69B72B460937}"/>
    <cellStyle name="Currency 13 2 2 3 6" xfId="10113" xr:uid="{50957E18-160C-40BC-B895-2AC771FFDACB}"/>
    <cellStyle name="Currency 13 2 2 3 6 2" xfId="23803" xr:uid="{D7DA72F0-5C29-494D-9A75-958C83346439}"/>
    <cellStyle name="Currency 13 2 2 3 6 2 2" xfId="37495" xr:uid="{DB2F74E6-F813-4C58-B005-E3EA826789B0}"/>
    <cellStyle name="Currency 13 2 2 3 6 2 3" xfId="52379" xr:uid="{3CDB4B60-EA77-4108-A038-8AACB03E6E15}"/>
    <cellStyle name="Currency 13 2 2 3 6 3" xfId="16959" xr:uid="{8EBA943B-AD89-459F-8A57-9DB1246534BC}"/>
    <cellStyle name="Currency 13 2 2 3 6 4" xfId="30649" xr:uid="{51BF31D1-2A86-451E-AA9D-236FEF73350A}"/>
    <cellStyle name="Currency 13 2 2 3 6 5" xfId="45533" xr:uid="{C9E071CD-DD96-4EEB-95BC-0CCAC23D0DB7}"/>
    <cellStyle name="Currency 13 2 2 3 7" xfId="20381" xr:uid="{6709A68D-636D-4D47-9FB6-AAB3ABB86584}"/>
    <cellStyle name="Currency 13 2 2 3 7 2" xfId="34073" xr:uid="{B8122B38-F244-4D13-8DE7-69B3566E4017}"/>
    <cellStyle name="Currency 13 2 2 3 7 3" xfId="48957" xr:uid="{91C5A626-0957-49E8-B96E-35DA15E425CA}"/>
    <cellStyle name="Currency 13 2 2 3 8" xfId="13537" xr:uid="{A98DB3B2-106E-4814-A2FA-9CA15729930C}"/>
    <cellStyle name="Currency 13 2 2 3 9" xfId="27227" xr:uid="{02216489-87F6-4B4E-A713-53D012A288D8}"/>
    <cellStyle name="Currency 13 2 2 4" xfId="6694" xr:uid="{D5E62789-811A-4727-AD1D-C701FB860B4A}"/>
    <cellStyle name="Currency 13 2 2 4 10" xfId="42116" xr:uid="{0F0B9AD8-0993-4E96-A261-23C6364D0836}"/>
    <cellStyle name="Currency 13 2 2 4 2" xfId="6695" xr:uid="{74C4B26C-5A31-4E40-86A4-029E8AC6ED74}"/>
    <cellStyle name="Currency 13 2 2 4 2 2" xfId="6696" xr:uid="{AE151308-BE69-4B77-A30E-FF0FDA098C48}"/>
    <cellStyle name="Currency 13 2 2 4 2 2 2" xfId="8410" xr:uid="{7FA99211-40A2-4192-B260-4804DBC91A7D}"/>
    <cellStyle name="Currency 13 2 2 4 2 2 2 2" xfId="11832" xr:uid="{6EF00B9A-8A7B-4ACC-904D-83BA85DB6EA3}"/>
    <cellStyle name="Currency 13 2 2 4 2 2 2 2 2" xfId="25522" xr:uid="{24C71222-54EA-4022-85C8-DF7DDEC4271B}"/>
    <cellStyle name="Currency 13 2 2 4 2 2 2 2 2 2" xfId="39214" xr:uid="{4712CCE1-38A4-4966-9F17-56A638CE9215}"/>
    <cellStyle name="Currency 13 2 2 4 2 2 2 2 2 3" xfId="54098" xr:uid="{19B83BEF-AEFC-4B8C-8849-3B69932438F5}"/>
    <cellStyle name="Currency 13 2 2 4 2 2 2 2 3" xfId="18678" xr:uid="{C015EFCE-8AD6-4002-89DF-6F598B7A1672}"/>
    <cellStyle name="Currency 13 2 2 4 2 2 2 2 4" xfId="32368" xr:uid="{956A0197-262D-4659-9AE9-DEE11BF12F86}"/>
    <cellStyle name="Currency 13 2 2 4 2 2 2 2 5" xfId="47252" xr:uid="{C876A5A8-F58C-4893-A8D9-533CAC38EFB1}"/>
    <cellStyle name="Currency 13 2 2 4 2 2 2 3" xfId="22100" xr:uid="{0E06FD4C-2E41-4309-B6A0-35B5F84E6B47}"/>
    <cellStyle name="Currency 13 2 2 4 2 2 2 3 2" xfId="35792" xr:uid="{74E3CB49-AB60-439D-B413-6AF025CDD763}"/>
    <cellStyle name="Currency 13 2 2 4 2 2 2 3 3" xfId="50676" xr:uid="{753DCD12-EDE8-4BA1-B0E2-091B581F0163}"/>
    <cellStyle name="Currency 13 2 2 4 2 2 2 4" xfId="15256" xr:uid="{20258A11-A0BA-4AEB-985A-780305D8C2AC}"/>
    <cellStyle name="Currency 13 2 2 4 2 2 2 5" xfId="28946" xr:uid="{1F39612D-6F54-40EC-B773-ECFF6464EA70}"/>
    <cellStyle name="Currency 13 2 2 4 2 2 2 6" xfId="43830" xr:uid="{3C8A4E71-7082-488A-901B-163EC663024C}"/>
    <cellStyle name="Currency 13 2 2 4 2 2 3" xfId="10120" xr:uid="{10D9CAFB-78D2-4EA3-8117-967CB3B96AF4}"/>
    <cellStyle name="Currency 13 2 2 4 2 2 3 2" xfId="23810" xr:uid="{348D9D01-06A3-456C-AEEC-507DC8FCBDCA}"/>
    <cellStyle name="Currency 13 2 2 4 2 2 3 2 2" xfId="37502" xr:uid="{395DC5CC-6761-421C-88C7-35608C68A413}"/>
    <cellStyle name="Currency 13 2 2 4 2 2 3 2 3" xfId="52386" xr:uid="{EEC005C4-63E3-4734-87E9-2F702037CB70}"/>
    <cellStyle name="Currency 13 2 2 4 2 2 3 3" xfId="16966" xr:uid="{BF92F25A-0963-4566-8164-F9CE9F0D14C3}"/>
    <cellStyle name="Currency 13 2 2 4 2 2 3 4" xfId="30656" xr:uid="{86ACAB10-989C-43AC-98A2-ADE8D8B8266B}"/>
    <cellStyle name="Currency 13 2 2 4 2 2 3 5" xfId="45540" xr:uid="{575B2C9D-F93D-44C9-B787-4F895DEE6EA3}"/>
    <cellStyle name="Currency 13 2 2 4 2 2 4" xfId="20388" xr:uid="{985D0A57-A2A8-4BA2-9A89-A856FEEB4398}"/>
    <cellStyle name="Currency 13 2 2 4 2 2 4 2" xfId="34080" xr:uid="{C7897544-125F-41E1-96C3-7AC739EBE6C8}"/>
    <cellStyle name="Currency 13 2 2 4 2 2 4 3" xfId="48964" xr:uid="{F0E5E726-8565-40DF-B038-6D2189B2296E}"/>
    <cellStyle name="Currency 13 2 2 4 2 2 5" xfId="13544" xr:uid="{E5388255-9D4E-43B9-8F22-F9A7E584CA82}"/>
    <cellStyle name="Currency 13 2 2 4 2 2 6" xfId="27234" xr:uid="{EB9BF7C7-E015-465C-B87D-B76B13AB3988}"/>
    <cellStyle name="Currency 13 2 2 4 2 2 7" xfId="42118" xr:uid="{FF561443-AE48-4D7D-A1B8-51833CBF5F3D}"/>
    <cellStyle name="Currency 13 2 2 4 2 3" xfId="8409" xr:uid="{28597656-7A44-4CB7-B293-394B981C5D41}"/>
    <cellStyle name="Currency 13 2 2 4 2 3 2" xfId="11831" xr:uid="{51941437-42A1-48A5-A1A5-0D231556F205}"/>
    <cellStyle name="Currency 13 2 2 4 2 3 2 2" xfId="25521" xr:uid="{AEA4A46E-7DE8-4460-9CB8-52B92F59B976}"/>
    <cellStyle name="Currency 13 2 2 4 2 3 2 2 2" xfId="39213" xr:uid="{329513AC-A6BE-439A-B17A-06CEF73F123A}"/>
    <cellStyle name="Currency 13 2 2 4 2 3 2 2 3" xfId="54097" xr:uid="{F9DF1104-706C-46A7-BB55-96C6495BD1E0}"/>
    <cellStyle name="Currency 13 2 2 4 2 3 2 3" xfId="18677" xr:uid="{4244A050-9F68-4123-9931-FBDCDD6E9439}"/>
    <cellStyle name="Currency 13 2 2 4 2 3 2 4" xfId="32367" xr:uid="{42273B26-3A83-4BC8-80F6-E3159432592F}"/>
    <cellStyle name="Currency 13 2 2 4 2 3 2 5" xfId="47251" xr:uid="{84809D83-6483-41E3-B152-6E8E5FC26043}"/>
    <cellStyle name="Currency 13 2 2 4 2 3 3" xfId="22099" xr:uid="{0B3C675E-B821-4671-9349-B1158318A1A5}"/>
    <cellStyle name="Currency 13 2 2 4 2 3 3 2" xfId="35791" xr:uid="{C745257B-4552-4EF1-8AC7-1ACFED7BF13F}"/>
    <cellStyle name="Currency 13 2 2 4 2 3 3 3" xfId="50675" xr:uid="{54EA5BF4-C1DF-4EC5-851C-1DAED2DF42DD}"/>
    <cellStyle name="Currency 13 2 2 4 2 3 4" xfId="15255" xr:uid="{10D6900B-3134-44EC-89A7-E330CFD9B8A3}"/>
    <cellStyle name="Currency 13 2 2 4 2 3 5" xfId="28945" xr:uid="{C1925A6C-9F3D-4D47-B100-7E895ADDC0B8}"/>
    <cellStyle name="Currency 13 2 2 4 2 3 6" xfId="43829" xr:uid="{44B0A857-7BB4-4A00-A54E-76AF4A306D45}"/>
    <cellStyle name="Currency 13 2 2 4 2 4" xfId="10119" xr:uid="{F92988F0-CBD6-4AA2-BC45-54540C9F07DB}"/>
    <cellStyle name="Currency 13 2 2 4 2 4 2" xfId="23809" xr:uid="{9B605759-F595-4B65-9AA6-06B45269AFCD}"/>
    <cellStyle name="Currency 13 2 2 4 2 4 2 2" xfId="37501" xr:uid="{56C30390-71F8-4E91-81A9-A045394889F2}"/>
    <cellStyle name="Currency 13 2 2 4 2 4 2 3" xfId="52385" xr:uid="{949C2DFF-3364-458C-B70E-DBA933D5BDB2}"/>
    <cellStyle name="Currency 13 2 2 4 2 4 3" xfId="16965" xr:uid="{B0BADF1F-227E-445C-A08F-2B235B74A2E0}"/>
    <cellStyle name="Currency 13 2 2 4 2 4 4" xfId="30655" xr:uid="{CFFAAE36-B5C1-4680-9FD7-D21BE7A220F5}"/>
    <cellStyle name="Currency 13 2 2 4 2 4 5" xfId="45539" xr:uid="{1D67EA3E-F8C8-4DCB-8992-9D90E9297716}"/>
    <cellStyle name="Currency 13 2 2 4 2 5" xfId="20387" xr:uid="{90302095-0976-4F6B-8064-2ADD128A740A}"/>
    <cellStyle name="Currency 13 2 2 4 2 5 2" xfId="34079" xr:uid="{E51A88EC-CCC8-4F67-BEE8-CBF0565964DC}"/>
    <cellStyle name="Currency 13 2 2 4 2 5 3" xfId="48963" xr:uid="{2C556796-3B2B-499F-9120-65E1FEB7FFA2}"/>
    <cellStyle name="Currency 13 2 2 4 2 6" xfId="13543" xr:uid="{253365F6-F472-4D8C-BD64-EC711FF3AA89}"/>
    <cellStyle name="Currency 13 2 2 4 2 7" xfId="27233" xr:uid="{1E8D5488-FD92-4E98-9420-006B0ED641B4}"/>
    <cellStyle name="Currency 13 2 2 4 2 8" xfId="42117" xr:uid="{BBA57472-7242-45EB-950E-E3FB1B775375}"/>
    <cellStyle name="Currency 13 2 2 4 3" xfId="6697" xr:uid="{22939F4F-AD7C-490B-8D22-4C6B4B1A6C79}"/>
    <cellStyle name="Currency 13 2 2 4 3 2" xfId="8411" xr:uid="{6B8E761A-3B31-4CC8-9E27-586F57257D31}"/>
    <cellStyle name="Currency 13 2 2 4 3 2 2" xfId="11833" xr:uid="{47BADF7F-F4CE-4294-AAD8-727346881A2E}"/>
    <cellStyle name="Currency 13 2 2 4 3 2 2 2" xfId="25523" xr:uid="{7F76379C-D4BB-403C-8C69-4286DD9012D8}"/>
    <cellStyle name="Currency 13 2 2 4 3 2 2 2 2" xfId="39215" xr:uid="{7BD57275-4B7A-4480-945D-940C58621419}"/>
    <cellStyle name="Currency 13 2 2 4 3 2 2 2 3" xfId="54099" xr:uid="{31D16131-5896-4E6D-A558-F24D2AA5B5B5}"/>
    <cellStyle name="Currency 13 2 2 4 3 2 2 3" xfId="18679" xr:uid="{F317E8A9-33B7-40FA-852B-258FD1AA5A17}"/>
    <cellStyle name="Currency 13 2 2 4 3 2 2 4" xfId="32369" xr:uid="{1AF1EF0E-D911-4C23-A8EB-1863686C3FA3}"/>
    <cellStyle name="Currency 13 2 2 4 3 2 2 5" xfId="47253" xr:uid="{FC994E72-5AD5-4585-8529-AF1F8A824C26}"/>
    <cellStyle name="Currency 13 2 2 4 3 2 3" xfId="22101" xr:uid="{0178BAAA-45D6-4C5D-9A34-C4C7D1C5C372}"/>
    <cellStyle name="Currency 13 2 2 4 3 2 3 2" xfId="35793" xr:uid="{A5EA4557-4B8A-440C-9EB6-AA2CFBE7C676}"/>
    <cellStyle name="Currency 13 2 2 4 3 2 3 3" xfId="50677" xr:uid="{F2751CC6-3329-4666-AD91-8946ADAC1A1A}"/>
    <cellStyle name="Currency 13 2 2 4 3 2 4" xfId="15257" xr:uid="{7B7666E3-44F9-480D-BB6E-BCF85B25DB67}"/>
    <cellStyle name="Currency 13 2 2 4 3 2 5" xfId="28947" xr:uid="{831E2AA7-2CD5-4C2B-8DB8-D41D30DB4497}"/>
    <cellStyle name="Currency 13 2 2 4 3 2 6" xfId="43831" xr:uid="{486EA761-64B2-4AE5-A94E-E21C556FBAC5}"/>
    <cellStyle name="Currency 13 2 2 4 3 3" xfId="10121" xr:uid="{D266D6AB-ADDE-4470-B628-CAF9FFAB37A1}"/>
    <cellStyle name="Currency 13 2 2 4 3 3 2" xfId="23811" xr:uid="{D25B27FB-DBB7-46F7-B57A-6BAB1C46EC79}"/>
    <cellStyle name="Currency 13 2 2 4 3 3 2 2" xfId="37503" xr:uid="{34337AF2-BDAD-4DC7-A9A9-3309449C7C40}"/>
    <cellStyle name="Currency 13 2 2 4 3 3 2 3" xfId="52387" xr:uid="{A4E66B8B-9857-4A8D-9992-04B8B3471C15}"/>
    <cellStyle name="Currency 13 2 2 4 3 3 3" xfId="16967" xr:uid="{761B05F7-2140-4343-BC44-0B79FB010C96}"/>
    <cellStyle name="Currency 13 2 2 4 3 3 4" xfId="30657" xr:uid="{2B2476BC-F681-4B5E-81D5-7383132E0398}"/>
    <cellStyle name="Currency 13 2 2 4 3 3 5" xfId="45541" xr:uid="{A2668B03-FD1A-4FE4-8659-BBB2865415F0}"/>
    <cellStyle name="Currency 13 2 2 4 3 4" xfId="20389" xr:uid="{A22E1938-5401-44E1-B9A2-11FB2B583C8E}"/>
    <cellStyle name="Currency 13 2 2 4 3 4 2" xfId="34081" xr:uid="{1116673B-B0D9-4BFC-B6E2-90716C785240}"/>
    <cellStyle name="Currency 13 2 2 4 3 4 3" xfId="48965" xr:uid="{3A3757DB-8337-492A-959C-1E18535F1071}"/>
    <cellStyle name="Currency 13 2 2 4 3 5" xfId="13545" xr:uid="{4137296F-EFEA-4D69-9138-BC805BD47163}"/>
    <cellStyle name="Currency 13 2 2 4 3 6" xfId="27235" xr:uid="{23C38139-ED0A-4907-B1FD-BA2614B8365D}"/>
    <cellStyle name="Currency 13 2 2 4 3 7" xfId="42119" xr:uid="{CE17D4B9-5B0D-430A-BF01-4650B15A90FC}"/>
    <cellStyle name="Currency 13 2 2 4 4" xfId="6698" xr:uid="{52FD1D7A-51E4-4E9A-BAA8-420074DC3468}"/>
    <cellStyle name="Currency 13 2 2 4 4 2" xfId="8412" xr:uid="{1D8EDFA6-C586-4FCE-AD0E-55749CEEC47B}"/>
    <cellStyle name="Currency 13 2 2 4 4 2 2" xfId="11834" xr:uid="{4BFC1557-7135-4461-88FF-6BBE795648D0}"/>
    <cellStyle name="Currency 13 2 2 4 4 2 2 2" xfId="25524" xr:uid="{E230D96F-E1B8-454D-B64C-A3F7F9DCE456}"/>
    <cellStyle name="Currency 13 2 2 4 4 2 2 2 2" xfId="39216" xr:uid="{1BF72282-9332-4007-8AF1-D5E04D0E1D08}"/>
    <cellStyle name="Currency 13 2 2 4 4 2 2 2 3" xfId="54100" xr:uid="{04EAD4E3-8E32-4D1D-A29D-D34E7AC46A9E}"/>
    <cellStyle name="Currency 13 2 2 4 4 2 2 3" xfId="18680" xr:uid="{F5EAD93A-6593-466E-92A1-3453A2E9E791}"/>
    <cellStyle name="Currency 13 2 2 4 4 2 2 4" xfId="32370" xr:uid="{4999DD9A-0DE0-4662-8EAE-08763B486C2E}"/>
    <cellStyle name="Currency 13 2 2 4 4 2 2 5" xfId="47254" xr:uid="{49F6F6A3-9DE2-44F8-8D99-14CA679F2488}"/>
    <cellStyle name="Currency 13 2 2 4 4 2 3" xfId="22102" xr:uid="{258C926A-4980-4E25-85EE-41984C1C0BA4}"/>
    <cellStyle name="Currency 13 2 2 4 4 2 3 2" xfId="35794" xr:uid="{18DE437E-AEE5-4204-8EE9-76D4AD8DD313}"/>
    <cellStyle name="Currency 13 2 2 4 4 2 3 3" xfId="50678" xr:uid="{8CD1E182-60CB-4D5E-8A96-8A14537F3CC9}"/>
    <cellStyle name="Currency 13 2 2 4 4 2 4" xfId="15258" xr:uid="{0FCE7CB7-0471-4D58-8981-873DA505F7F2}"/>
    <cellStyle name="Currency 13 2 2 4 4 2 5" xfId="28948" xr:uid="{3987168A-1FCE-485C-8880-5BDB58120AE9}"/>
    <cellStyle name="Currency 13 2 2 4 4 2 6" xfId="43832" xr:uid="{7715632C-9822-4E78-9247-B5A3C6FBF3EA}"/>
    <cellStyle name="Currency 13 2 2 4 4 3" xfId="10122" xr:uid="{13091FCC-FEE0-4E3A-8239-F6469A53E091}"/>
    <cellStyle name="Currency 13 2 2 4 4 3 2" xfId="23812" xr:uid="{1228C9BD-C6AC-46FE-8A56-DC4A2DD40001}"/>
    <cellStyle name="Currency 13 2 2 4 4 3 2 2" xfId="37504" xr:uid="{A3EFA774-62A1-471A-BB70-56665226983B}"/>
    <cellStyle name="Currency 13 2 2 4 4 3 2 3" xfId="52388" xr:uid="{A6D46C93-E6AD-4574-A21F-FFCFB94D9049}"/>
    <cellStyle name="Currency 13 2 2 4 4 3 3" xfId="16968" xr:uid="{40593BA0-8F13-4804-8AE8-20F75678B778}"/>
    <cellStyle name="Currency 13 2 2 4 4 3 4" xfId="30658" xr:uid="{04DEE41B-F2F2-4359-95B1-2654B8039EB6}"/>
    <cellStyle name="Currency 13 2 2 4 4 3 5" xfId="45542" xr:uid="{A5D01577-D012-4D8A-8659-2C65BCBF3314}"/>
    <cellStyle name="Currency 13 2 2 4 4 4" xfId="20390" xr:uid="{6B211527-A99F-48E3-AAEB-F4DB2D6D6A41}"/>
    <cellStyle name="Currency 13 2 2 4 4 4 2" xfId="34082" xr:uid="{C591CA60-5E56-4C30-BA83-D82BCA6A4A27}"/>
    <cellStyle name="Currency 13 2 2 4 4 4 3" xfId="48966" xr:uid="{29B73693-FBB6-4054-B62F-723A84967212}"/>
    <cellStyle name="Currency 13 2 2 4 4 5" xfId="13546" xr:uid="{84457B7A-9909-42DC-AD9B-EB898B3AAE7C}"/>
    <cellStyle name="Currency 13 2 2 4 4 6" xfId="27236" xr:uid="{13455C84-8EB0-401D-97FC-3013748DCFD5}"/>
    <cellStyle name="Currency 13 2 2 4 4 7" xfId="42120" xr:uid="{396DAF39-1444-4702-B96D-60E41DA5509E}"/>
    <cellStyle name="Currency 13 2 2 4 5" xfId="8408" xr:uid="{2ADDF8AF-8C75-4116-BDFC-3452D4D620C6}"/>
    <cellStyle name="Currency 13 2 2 4 5 2" xfId="11830" xr:uid="{07AD2BB4-CE63-4FB4-9F60-5D7A1ACDDDCA}"/>
    <cellStyle name="Currency 13 2 2 4 5 2 2" xfId="25520" xr:uid="{9B385F52-8491-4E37-A435-657ADE68CB76}"/>
    <cellStyle name="Currency 13 2 2 4 5 2 2 2" xfId="39212" xr:uid="{D8CDC776-D26E-4DEE-BB6B-3BAA4B841137}"/>
    <cellStyle name="Currency 13 2 2 4 5 2 2 3" xfId="54096" xr:uid="{31D9547A-BC61-42F3-8B82-F13284FB78BE}"/>
    <cellStyle name="Currency 13 2 2 4 5 2 3" xfId="18676" xr:uid="{6CCF3BA5-41C3-43F7-BC20-C415421884BD}"/>
    <cellStyle name="Currency 13 2 2 4 5 2 4" xfId="32366" xr:uid="{0B687CD4-FD6D-4C21-B463-D9F3923C356C}"/>
    <cellStyle name="Currency 13 2 2 4 5 2 5" xfId="47250" xr:uid="{9B12B89B-2C57-4D65-ABC8-277625F2A68C}"/>
    <cellStyle name="Currency 13 2 2 4 5 3" xfId="22098" xr:uid="{AF32E5B5-E843-418C-810F-D6512FC11340}"/>
    <cellStyle name="Currency 13 2 2 4 5 3 2" xfId="35790" xr:uid="{A0624932-05B2-4716-8E18-FB0B3EC2FCEE}"/>
    <cellStyle name="Currency 13 2 2 4 5 3 3" xfId="50674" xr:uid="{D7E72D28-F720-4006-A65D-A03FB1365148}"/>
    <cellStyle name="Currency 13 2 2 4 5 4" xfId="15254" xr:uid="{0A5084F5-6885-4A73-8F4D-9B03FB98FEAE}"/>
    <cellStyle name="Currency 13 2 2 4 5 5" xfId="28944" xr:uid="{86AF4055-2F30-4877-9161-24F6E1A79A26}"/>
    <cellStyle name="Currency 13 2 2 4 5 6" xfId="43828" xr:uid="{571567C2-7D5B-4C8A-A471-2ECF8ADF8301}"/>
    <cellStyle name="Currency 13 2 2 4 6" xfId="10118" xr:uid="{E4A28F08-EAAC-4BB1-B2B4-8E8A44378F01}"/>
    <cellStyle name="Currency 13 2 2 4 6 2" xfId="23808" xr:uid="{45241671-8BEF-4CCD-BD9B-29AAE1F89D31}"/>
    <cellStyle name="Currency 13 2 2 4 6 2 2" xfId="37500" xr:uid="{22E7948D-E455-4053-B532-9F9AF59E8235}"/>
    <cellStyle name="Currency 13 2 2 4 6 2 3" xfId="52384" xr:uid="{5A981485-84C8-4FC5-9A59-AE7D23514907}"/>
    <cellStyle name="Currency 13 2 2 4 6 3" xfId="16964" xr:uid="{E221D49D-67B5-4D30-941A-5FEECBDB0D5D}"/>
    <cellStyle name="Currency 13 2 2 4 6 4" xfId="30654" xr:uid="{B47F6B97-BFDD-42BB-8D44-E02531A6321A}"/>
    <cellStyle name="Currency 13 2 2 4 6 5" xfId="45538" xr:uid="{342262D3-3A3C-4A9E-8411-1591C9634AFA}"/>
    <cellStyle name="Currency 13 2 2 4 7" xfId="20386" xr:uid="{0719C87B-1BC6-4B64-9DB4-8A105990596A}"/>
    <cellStyle name="Currency 13 2 2 4 7 2" xfId="34078" xr:uid="{87F1D976-B3F3-47EE-A79C-5BD7FE8CF046}"/>
    <cellStyle name="Currency 13 2 2 4 7 3" xfId="48962" xr:uid="{1A81DADC-A3F2-4632-8BB5-925D5908EA22}"/>
    <cellStyle name="Currency 13 2 2 4 8" xfId="13542" xr:uid="{8B417029-1836-49B8-9C56-CA58D8A59292}"/>
    <cellStyle name="Currency 13 2 2 4 9" xfId="27232" xr:uid="{6176CDFF-0DED-4821-A132-5395E4D39454}"/>
    <cellStyle name="Currency 13 2 2 5" xfId="6699" xr:uid="{62585555-4180-4278-9047-AAFCBF329231}"/>
    <cellStyle name="Currency 13 2 2 5 2" xfId="6700" xr:uid="{4A0277DA-EBCF-408E-AD9D-E32B4EEB837E}"/>
    <cellStyle name="Currency 13 2 2 5 2 2" xfId="8414" xr:uid="{EA1E4229-67A7-4128-9EA1-37A5775DED5E}"/>
    <cellStyle name="Currency 13 2 2 5 2 2 2" xfId="11836" xr:uid="{96F85A16-CC04-44FA-B6FC-F323996A7BA5}"/>
    <cellStyle name="Currency 13 2 2 5 2 2 2 2" xfId="25526" xr:uid="{BCF60D2F-BFFA-413C-B86B-65FDFB115A2A}"/>
    <cellStyle name="Currency 13 2 2 5 2 2 2 2 2" xfId="39218" xr:uid="{50F4A4D6-141F-4686-BB17-068189B67A3F}"/>
    <cellStyle name="Currency 13 2 2 5 2 2 2 2 3" xfId="54102" xr:uid="{931AC340-F412-4F72-9793-8318D53D5C0A}"/>
    <cellStyle name="Currency 13 2 2 5 2 2 2 3" xfId="18682" xr:uid="{0100809A-DA41-4B62-AC6E-13874DB14584}"/>
    <cellStyle name="Currency 13 2 2 5 2 2 2 4" xfId="32372" xr:uid="{FC6527E8-DD9B-4E17-B207-0E893A9353BC}"/>
    <cellStyle name="Currency 13 2 2 5 2 2 2 5" xfId="47256" xr:uid="{16EDFA7B-55DA-4FC8-9B5E-588D7A3D7F3F}"/>
    <cellStyle name="Currency 13 2 2 5 2 2 3" xfId="22104" xr:uid="{AFB24A1D-F021-42BD-8B0D-839319D1C696}"/>
    <cellStyle name="Currency 13 2 2 5 2 2 3 2" xfId="35796" xr:uid="{E5C26281-BC70-45BE-9033-A33A9456FB8F}"/>
    <cellStyle name="Currency 13 2 2 5 2 2 3 3" xfId="50680" xr:uid="{2812D07E-9560-40E0-913B-2926A7B9D4A6}"/>
    <cellStyle name="Currency 13 2 2 5 2 2 4" xfId="15260" xr:uid="{07D5CF0C-6DA2-4ED5-905A-D5D3374DF106}"/>
    <cellStyle name="Currency 13 2 2 5 2 2 5" xfId="28950" xr:uid="{5E966910-3388-428C-B843-03DD6B82329D}"/>
    <cellStyle name="Currency 13 2 2 5 2 2 6" xfId="43834" xr:uid="{84E6B3FC-E7B7-4B32-ADE2-AA9FD0DB1498}"/>
    <cellStyle name="Currency 13 2 2 5 2 3" xfId="10124" xr:uid="{00C0BAC5-593E-460C-AC13-00526FE74FDA}"/>
    <cellStyle name="Currency 13 2 2 5 2 3 2" xfId="23814" xr:uid="{AA338C18-4B08-4E67-8046-30E17AF16DA8}"/>
    <cellStyle name="Currency 13 2 2 5 2 3 2 2" xfId="37506" xr:uid="{41768827-58D6-4C64-88F7-0E0687425DB2}"/>
    <cellStyle name="Currency 13 2 2 5 2 3 2 3" xfId="52390" xr:uid="{747A161D-209E-4DAD-BD9E-6E094AEAAA1C}"/>
    <cellStyle name="Currency 13 2 2 5 2 3 3" xfId="16970" xr:uid="{AADA239D-DD16-459A-B0B0-228F14FFB7B6}"/>
    <cellStyle name="Currency 13 2 2 5 2 3 4" xfId="30660" xr:uid="{88BF87A6-F919-4AA5-B9C8-B016078E0A9F}"/>
    <cellStyle name="Currency 13 2 2 5 2 3 5" xfId="45544" xr:uid="{F3B6AC45-1D62-434B-9A5F-C848F2FE791B}"/>
    <cellStyle name="Currency 13 2 2 5 2 4" xfId="20392" xr:uid="{0CD42F3A-64F2-43EB-8DAB-9AAB2DCEEE4D}"/>
    <cellStyle name="Currency 13 2 2 5 2 4 2" xfId="34084" xr:uid="{B7D83177-5658-41D8-B276-EB7EEF9C2D53}"/>
    <cellStyle name="Currency 13 2 2 5 2 4 3" xfId="48968" xr:uid="{1C510DB3-6FB9-436A-ABCF-CAFB43D0F879}"/>
    <cellStyle name="Currency 13 2 2 5 2 5" xfId="13548" xr:uid="{0113422F-B0B9-44E0-9C08-999C1DEAC88D}"/>
    <cellStyle name="Currency 13 2 2 5 2 6" xfId="27238" xr:uid="{58A2D88B-584C-41DC-B2EB-812139D738B6}"/>
    <cellStyle name="Currency 13 2 2 5 2 7" xfId="42122" xr:uid="{5DE002FF-3171-4183-91CE-8D9EBA612134}"/>
    <cellStyle name="Currency 13 2 2 5 3" xfId="8413" xr:uid="{D8D98C74-BCC9-4C58-B8A8-2CDE2D8A87DC}"/>
    <cellStyle name="Currency 13 2 2 5 3 2" xfId="11835" xr:uid="{2A1E90E2-12AF-421F-97A2-06D7463915EC}"/>
    <cellStyle name="Currency 13 2 2 5 3 2 2" xfId="25525" xr:uid="{6651AE26-6CC7-4174-9987-42F729FC4DF3}"/>
    <cellStyle name="Currency 13 2 2 5 3 2 2 2" xfId="39217" xr:uid="{19B0E5EA-35BB-4A7F-9D4E-747B625ED0F4}"/>
    <cellStyle name="Currency 13 2 2 5 3 2 2 3" xfId="54101" xr:uid="{63D4C15E-13D2-4A73-8911-0CC1289099C5}"/>
    <cellStyle name="Currency 13 2 2 5 3 2 3" xfId="18681" xr:uid="{07EA3828-0492-493D-9AD6-5EE9DE84817E}"/>
    <cellStyle name="Currency 13 2 2 5 3 2 4" xfId="32371" xr:uid="{FCF354E6-8BEC-4529-8382-0E86CA34EB95}"/>
    <cellStyle name="Currency 13 2 2 5 3 2 5" xfId="47255" xr:uid="{7B10E31B-3FFE-4E3E-A439-17D3C627A653}"/>
    <cellStyle name="Currency 13 2 2 5 3 3" xfId="22103" xr:uid="{21A77E1F-533F-4EF1-9A25-AB061099205A}"/>
    <cellStyle name="Currency 13 2 2 5 3 3 2" xfId="35795" xr:uid="{E98E0B0B-E28A-4C39-AFA4-05FB1D2D6D38}"/>
    <cellStyle name="Currency 13 2 2 5 3 3 3" xfId="50679" xr:uid="{71952888-B086-49EB-8202-42B999940844}"/>
    <cellStyle name="Currency 13 2 2 5 3 4" xfId="15259" xr:uid="{4B1E4BCA-1297-4EC8-964B-0F7EE450774C}"/>
    <cellStyle name="Currency 13 2 2 5 3 5" xfId="28949" xr:uid="{A23A3084-AAA9-441D-8A13-6702EE2E6CDE}"/>
    <cellStyle name="Currency 13 2 2 5 3 6" xfId="43833" xr:uid="{C451FA5D-5465-44B7-898C-903D85330792}"/>
    <cellStyle name="Currency 13 2 2 5 4" xfId="10123" xr:uid="{334B5304-B8ED-444C-99B1-BAA74927B052}"/>
    <cellStyle name="Currency 13 2 2 5 4 2" xfId="23813" xr:uid="{28640978-BA6F-48FD-8202-AB534E25F947}"/>
    <cellStyle name="Currency 13 2 2 5 4 2 2" xfId="37505" xr:uid="{A8936226-A41C-48CE-88D4-23BABD14DDB7}"/>
    <cellStyle name="Currency 13 2 2 5 4 2 3" xfId="52389" xr:uid="{F6F92299-BB13-496B-A9D4-B5078F237335}"/>
    <cellStyle name="Currency 13 2 2 5 4 3" xfId="16969" xr:uid="{FD7D67FB-BB41-44D4-81C7-178749239DAA}"/>
    <cellStyle name="Currency 13 2 2 5 4 4" xfId="30659" xr:uid="{154A0023-C0BD-4CC1-9BE4-E0FB98FE2DA5}"/>
    <cellStyle name="Currency 13 2 2 5 4 5" xfId="45543" xr:uid="{3004F11E-15A7-42FC-8443-F7D4257C8C76}"/>
    <cellStyle name="Currency 13 2 2 5 5" xfId="20391" xr:uid="{3DDD09B1-3FCA-4E38-824C-85090F82A920}"/>
    <cellStyle name="Currency 13 2 2 5 5 2" xfId="34083" xr:uid="{8628515F-BBB4-4D1D-9F51-B0F4762922D8}"/>
    <cellStyle name="Currency 13 2 2 5 5 3" xfId="48967" xr:uid="{7AB17CC2-A964-4A9F-93B7-B301F6F8B8AD}"/>
    <cellStyle name="Currency 13 2 2 5 6" xfId="13547" xr:uid="{8ADF2AB2-C5B3-46B5-A0E5-9518B3F51EFF}"/>
    <cellStyle name="Currency 13 2 2 5 7" xfId="27237" xr:uid="{DE2C586D-E074-4C19-B31F-85A801658963}"/>
    <cellStyle name="Currency 13 2 2 5 8" xfId="42121" xr:uid="{259D3D0D-B833-4F68-89F2-754B5D7C87BE}"/>
    <cellStyle name="Currency 13 2 2 6" xfId="6701" xr:uid="{201509A5-F008-41ED-89F2-3E26E5E240CC}"/>
    <cellStyle name="Currency 13 2 2 6 2" xfId="8415" xr:uid="{3E1CABFC-DFE1-4716-8765-D0B745505D94}"/>
    <cellStyle name="Currency 13 2 2 6 2 2" xfId="11837" xr:uid="{07D82A4A-1EA6-4551-8F64-9439923D8E6B}"/>
    <cellStyle name="Currency 13 2 2 6 2 2 2" xfId="25527" xr:uid="{6F5B8E1A-56D6-4C0A-9EAE-0F557BA18BB4}"/>
    <cellStyle name="Currency 13 2 2 6 2 2 2 2" xfId="39219" xr:uid="{A6958F30-910A-4935-87C9-ABD602EDA931}"/>
    <cellStyle name="Currency 13 2 2 6 2 2 2 3" xfId="54103" xr:uid="{273560E4-4B76-4B72-A9AC-C52ACC3EB193}"/>
    <cellStyle name="Currency 13 2 2 6 2 2 3" xfId="18683" xr:uid="{0C666DF0-53B2-42FA-8FA5-C83581C8C217}"/>
    <cellStyle name="Currency 13 2 2 6 2 2 4" xfId="32373" xr:uid="{49BACC5D-B88A-4E0D-A83F-F30364E69417}"/>
    <cellStyle name="Currency 13 2 2 6 2 2 5" xfId="47257" xr:uid="{3438CB0E-E94A-4982-9B75-7039A1604C0D}"/>
    <cellStyle name="Currency 13 2 2 6 2 3" xfId="22105" xr:uid="{540EE1F7-8538-42BD-82D9-29C62B0ADACE}"/>
    <cellStyle name="Currency 13 2 2 6 2 3 2" xfId="35797" xr:uid="{FB98BDB0-469F-4F88-911B-FC308AE8586C}"/>
    <cellStyle name="Currency 13 2 2 6 2 3 3" xfId="50681" xr:uid="{00E37504-84A2-4274-B2AB-5BFD059F3603}"/>
    <cellStyle name="Currency 13 2 2 6 2 4" xfId="15261" xr:uid="{31B80699-D754-4A1F-99A5-70EB7822D903}"/>
    <cellStyle name="Currency 13 2 2 6 2 5" xfId="28951" xr:uid="{342F3E42-CF9F-4DAF-BEEA-B58B0E7AF4CF}"/>
    <cellStyle name="Currency 13 2 2 6 2 6" xfId="43835" xr:uid="{3D14C646-823E-4519-99D5-3F7CDA8F3C15}"/>
    <cellStyle name="Currency 13 2 2 6 3" xfId="10125" xr:uid="{6ABFB694-F121-4034-9CF0-C423F10A3BAA}"/>
    <cellStyle name="Currency 13 2 2 6 3 2" xfId="23815" xr:uid="{F960E236-45B2-4F09-BC7F-F6C77AC033F9}"/>
    <cellStyle name="Currency 13 2 2 6 3 2 2" xfId="37507" xr:uid="{81864394-D18C-4D92-8B14-FD61608BA807}"/>
    <cellStyle name="Currency 13 2 2 6 3 2 3" xfId="52391" xr:uid="{97E265CB-16D8-4389-B8C9-7F57B0212545}"/>
    <cellStyle name="Currency 13 2 2 6 3 3" xfId="16971" xr:uid="{A4658DD9-0F2A-4393-8FF5-28D9EF1C5408}"/>
    <cellStyle name="Currency 13 2 2 6 3 4" xfId="30661" xr:uid="{E973839C-EFB0-4B69-9F9B-89A84EBCFCA3}"/>
    <cellStyle name="Currency 13 2 2 6 3 5" xfId="45545" xr:uid="{6386E3CB-A231-4506-BE89-16890A8B1CD4}"/>
    <cellStyle name="Currency 13 2 2 6 4" xfId="20393" xr:uid="{2F1AD7F0-62FA-472D-8DAF-99A534FC538A}"/>
    <cellStyle name="Currency 13 2 2 6 4 2" xfId="34085" xr:uid="{EC2D6BE0-B71A-4537-979A-2F38C1FD748F}"/>
    <cellStyle name="Currency 13 2 2 6 4 3" xfId="48969" xr:uid="{9E65461E-80E8-4CBD-BE6A-106AD4149DA7}"/>
    <cellStyle name="Currency 13 2 2 6 5" xfId="13549" xr:uid="{C9F98A23-A768-445F-B31E-6CAE6CFF9390}"/>
    <cellStyle name="Currency 13 2 2 6 6" xfId="27239" xr:uid="{B9684B02-D69D-485B-AB8D-E5850B32EE42}"/>
    <cellStyle name="Currency 13 2 2 6 7" xfId="42123" xr:uid="{C2FCAD01-B67D-47B8-826B-C5156623415B}"/>
    <cellStyle name="Currency 13 2 2 7" xfId="6702" xr:uid="{C7725A04-E0A4-4155-8669-CE7CC9648125}"/>
    <cellStyle name="Currency 13 2 2 7 2" xfId="8416" xr:uid="{2FA2F363-6289-430F-AA23-1599D2C2EE10}"/>
    <cellStyle name="Currency 13 2 2 7 2 2" xfId="11838" xr:uid="{389033D3-1ED6-4659-8D1E-0BFBB04C4354}"/>
    <cellStyle name="Currency 13 2 2 7 2 2 2" xfId="25528" xr:uid="{11042634-28DE-42EF-98A2-F2CCD3E6D987}"/>
    <cellStyle name="Currency 13 2 2 7 2 2 2 2" xfId="39220" xr:uid="{8487457A-24F1-4F60-908E-5C1C3DB80D0A}"/>
    <cellStyle name="Currency 13 2 2 7 2 2 2 3" xfId="54104" xr:uid="{CC5311B4-1279-4F88-A73C-C39552B2355D}"/>
    <cellStyle name="Currency 13 2 2 7 2 2 3" xfId="18684" xr:uid="{82855C8D-94E2-41C3-9B27-7BB5ACFAE42B}"/>
    <cellStyle name="Currency 13 2 2 7 2 2 4" xfId="32374" xr:uid="{3D15775D-AE5D-4120-9CD5-7A21166ED8BC}"/>
    <cellStyle name="Currency 13 2 2 7 2 2 5" xfId="47258" xr:uid="{706C762E-159B-46C0-9474-AF673FB53B87}"/>
    <cellStyle name="Currency 13 2 2 7 2 3" xfId="22106" xr:uid="{711FDEDB-49C4-4003-9EDA-427E7FBD226E}"/>
    <cellStyle name="Currency 13 2 2 7 2 3 2" xfId="35798" xr:uid="{EEC89FCD-3B84-4D49-BADE-58700525AEAD}"/>
    <cellStyle name="Currency 13 2 2 7 2 3 3" xfId="50682" xr:uid="{7FB234DA-3D6B-40F7-A2B0-14E350576796}"/>
    <cellStyle name="Currency 13 2 2 7 2 4" xfId="15262" xr:uid="{7E1B84D0-4F60-45B6-AD62-AFDD29DC3B39}"/>
    <cellStyle name="Currency 13 2 2 7 2 5" xfId="28952" xr:uid="{27ADB9FE-FFAF-491C-ACA7-6F53B6540256}"/>
    <cellStyle name="Currency 13 2 2 7 2 6" xfId="43836" xr:uid="{5EF2FE06-2D16-4744-B477-50C74A764F53}"/>
    <cellStyle name="Currency 13 2 2 7 3" xfId="10126" xr:uid="{0D37216D-08E2-437F-8A26-80029A4314F5}"/>
    <cellStyle name="Currency 13 2 2 7 3 2" xfId="23816" xr:uid="{4EBABD5F-209D-48C0-BB53-D68ABF798788}"/>
    <cellStyle name="Currency 13 2 2 7 3 2 2" xfId="37508" xr:uid="{FC970270-DB89-4965-85F1-A7C14576D5B6}"/>
    <cellStyle name="Currency 13 2 2 7 3 2 3" xfId="52392" xr:uid="{8090E950-BF25-4495-AF15-9E7ED2D393C5}"/>
    <cellStyle name="Currency 13 2 2 7 3 3" xfId="16972" xr:uid="{83D4319A-1B5C-4A9E-B773-1744DB956D27}"/>
    <cellStyle name="Currency 13 2 2 7 3 4" xfId="30662" xr:uid="{CA715557-1728-4C25-9BCE-AED801B9CE43}"/>
    <cellStyle name="Currency 13 2 2 7 3 5" xfId="45546" xr:uid="{484871D0-1395-4306-900E-2A05B2237AD5}"/>
    <cellStyle name="Currency 13 2 2 7 4" xfId="20394" xr:uid="{B10673BA-951C-4BB9-B224-545CBC58420F}"/>
    <cellStyle name="Currency 13 2 2 7 4 2" xfId="34086" xr:uid="{DECC0B91-80CC-4184-9E06-77EE1B806E00}"/>
    <cellStyle name="Currency 13 2 2 7 4 3" xfId="48970" xr:uid="{1E3003A8-05CC-4DB6-8E40-FC9E565C83D0}"/>
    <cellStyle name="Currency 13 2 2 7 5" xfId="13550" xr:uid="{38DBF0A9-D070-4A1A-9C4C-933C73BB91EC}"/>
    <cellStyle name="Currency 13 2 2 7 6" xfId="27240" xr:uid="{00A94038-C052-4ACA-9868-EA42D4EE5847}"/>
    <cellStyle name="Currency 13 2 2 7 7" xfId="42124" xr:uid="{1EA69D41-7562-4496-AEBA-44E4BF0099AD}"/>
    <cellStyle name="Currency 13 2 2 8" xfId="8387" xr:uid="{3ED55D86-C24C-484C-AD3A-7479B95803C7}"/>
    <cellStyle name="Currency 13 2 2 8 2" xfId="11809" xr:uid="{91428E68-6F13-4EBB-A05A-C3C6A7C7E8C5}"/>
    <cellStyle name="Currency 13 2 2 8 2 2" xfId="25499" xr:uid="{CC2D9F68-C481-42B4-BD52-5BA326BCB15D}"/>
    <cellStyle name="Currency 13 2 2 8 2 2 2" xfId="39191" xr:uid="{3801F73E-98DF-4224-84E5-A9A4EFAF3509}"/>
    <cellStyle name="Currency 13 2 2 8 2 2 3" xfId="54075" xr:uid="{7019AD3A-3510-47B2-9763-2E1A10609CC2}"/>
    <cellStyle name="Currency 13 2 2 8 2 3" xfId="18655" xr:uid="{50A55225-F419-43E3-B117-BD7C49F8D720}"/>
    <cellStyle name="Currency 13 2 2 8 2 4" xfId="32345" xr:uid="{C51AD5F9-1C7D-4ADA-B825-C888685EB72D}"/>
    <cellStyle name="Currency 13 2 2 8 2 5" xfId="47229" xr:uid="{559F51DB-DE82-450F-8D92-7EA0C219ADD6}"/>
    <cellStyle name="Currency 13 2 2 8 3" xfId="22077" xr:uid="{DFACE875-D642-40FD-8DC0-FE2B8A2C89A1}"/>
    <cellStyle name="Currency 13 2 2 8 3 2" xfId="35769" xr:uid="{59F849C2-60F6-4D8C-916B-0CE00075674C}"/>
    <cellStyle name="Currency 13 2 2 8 3 3" xfId="50653" xr:uid="{66207ADF-9776-4DB4-ADF1-610528537EEA}"/>
    <cellStyle name="Currency 13 2 2 8 4" xfId="15233" xr:uid="{FF1764A0-6387-4750-A12A-D7A4D36F954C}"/>
    <cellStyle name="Currency 13 2 2 8 5" xfId="28923" xr:uid="{AE853C36-B348-4B43-950C-E6D7D35F75B2}"/>
    <cellStyle name="Currency 13 2 2 8 6" xfId="43807" xr:uid="{E964639C-EA2F-402D-BE39-5C890363AF13}"/>
    <cellStyle name="Currency 13 2 2 9" xfId="10097" xr:uid="{61AEB063-8AE7-4CAD-A016-E9973E6B4C97}"/>
    <cellStyle name="Currency 13 2 2 9 2" xfId="23787" xr:uid="{276D3EBB-894A-403B-BC3A-45FE017A0C96}"/>
    <cellStyle name="Currency 13 2 2 9 2 2" xfId="37479" xr:uid="{91B1444A-2A3F-4E23-A5FE-573ACFD7DE63}"/>
    <cellStyle name="Currency 13 2 2 9 2 3" xfId="52363" xr:uid="{83B96516-D0F9-4C1C-9DBA-B9C65B861FE4}"/>
    <cellStyle name="Currency 13 2 2 9 3" xfId="16943" xr:uid="{E7883433-D899-4387-AFC2-96A1CDB3E823}"/>
    <cellStyle name="Currency 13 2 2 9 4" xfId="30633" xr:uid="{7933BA51-4A8A-4497-A8F2-4D60BAD86F6B}"/>
    <cellStyle name="Currency 13 2 2 9 5" xfId="45517" xr:uid="{D606730C-4DFA-4F03-8520-7DDAECE2AB92}"/>
    <cellStyle name="Currency 13 2 3" xfId="6703" xr:uid="{79290861-37CE-42A9-9816-C7ED75538628}"/>
    <cellStyle name="Currency 13 2 3 10" xfId="13551" xr:uid="{9873F719-703A-41A3-938A-DB2D2EBF5347}"/>
    <cellStyle name="Currency 13 2 3 11" xfId="27241" xr:uid="{5018311B-F95F-46B1-8E2B-B95CF4BA74DD}"/>
    <cellStyle name="Currency 13 2 3 12" xfId="42125" xr:uid="{0722610A-9C47-4378-9884-60F377168B7D}"/>
    <cellStyle name="Currency 13 2 3 2" xfId="6704" xr:uid="{A2490BFB-D485-43DC-A41D-CB48A3AEA94F}"/>
    <cellStyle name="Currency 13 2 3 2 10" xfId="42126" xr:uid="{264718E5-B6A6-465D-AB5D-7D99473ADE16}"/>
    <cellStyle name="Currency 13 2 3 2 2" xfId="6705" xr:uid="{8C719063-5D97-4028-A58E-8DC81A10970B}"/>
    <cellStyle name="Currency 13 2 3 2 2 2" xfId="6706" xr:uid="{00822A8C-D9B7-42B8-96D4-42B0717D5EEE}"/>
    <cellStyle name="Currency 13 2 3 2 2 2 2" xfId="8420" xr:uid="{FD9BAB8A-6B73-4C6B-A75B-201BCB15BDD3}"/>
    <cellStyle name="Currency 13 2 3 2 2 2 2 2" xfId="11842" xr:uid="{7DC42CE9-4AAD-458F-89DB-065E39708CF4}"/>
    <cellStyle name="Currency 13 2 3 2 2 2 2 2 2" xfId="25532" xr:uid="{11469B96-93F9-462B-9300-6F9E2C704A5D}"/>
    <cellStyle name="Currency 13 2 3 2 2 2 2 2 2 2" xfId="39224" xr:uid="{2CAD0943-618D-4329-9ACD-C977997A5525}"/>
    <cellStyle name="Currency 13 2 3 2 2 2 2 2 2 3" xfId="54108" xr:uid="{C31F45C0-02AD-48BC-B7F1-277439412D58}"/>
    <cellStyle name="Currency 13 2 3 2 2 2 2 2 3" xfId="18688" xr:uid="{C2C0459C-D824-4C97-AD21-776AEE675F01}"/>
    <cellStyle name="Currency 13 2 3 2 2 2 2 2 4" xfId="32378" xr:uid="{C6BC9779-A6C1-4C93-B3D3-B95693EFED8A}"/>
    <cellStyle name="Currency 13 2 3 2 2 2 2 2 5" xfId="47262" xr:uid="{592C29D7-DE56-47B8-99A5-634C503A2AA8}"/>
    <cellStyle name="Currency 13 2 3 2 2 2 2 3" xfId="22110" xr:uid="{1CB5B7BD-7437-412F-9E73-F7E45184BCFF}"/>
    <cellStyle name="Currency 13 2 3 2 2 2 2 3 2" xfId="35802" xr:uid="{4C6A96A4-75E7-4096-87AA-7D5E34470CD2}"/>
    <cellStyle name="Currency 13 2 3 2 2 2 2 3 3" xfId="50686" xr:uid="{B8D2E530-9368-4487-91C2-2B3BE569C2E5}"/>
    <cellStyle name="Currency 13 2 3 2 2 2 2 4" xfId="15266" xr:uid="{3C295A3B-7B0E-43E7-8CBA-BDD98CCC163F}"/>
    <cellStyle name="Currency 13 2 3 2 2 2 2 5" xfId="28956" xr:uid="{E4AFE5FE-24CC-4809-A465-ECA0B9C63E52}"/>
    <cellStyle name="Currency 13 2 3 2 2 2 2 6" xfId="43840" xr:uid="{905C6CB0-2BFA-4AE4-A3DB-A7205D6117BA}"/>
    <cellStyle name="Currency 13 2 3 2 2 2 3" xfId="10130" xr:uid="{19EF15E7-90AC-41C2-ACA6-6C314B8417BF}"/>
    <cellStyle name="Currency 13 2 3 2 2 2 3 2" xfId="23820" xr:uid="{A6680EFD-FC51-44A9-A0E8-3CF5D6E94CBF}"/>
    <cellStyle name="Currency 13 2 3 2 2 2 3 2 2" xfId="37512" xr:uid="{ED6AD4BC-67E6-4877-9D39-95EF2B57B14A}"/>
    <cellStyle name="Currency 13 2 3 2 2 2 3 2 3" xfId="52396" xr:uid="{24419736-5EE7-4DA4-AA81-9938AAC111EA}"/>
    <cellStyle name="Currency 13 2 3 2 2 2 3 3" xfId="16976" xr:uid="{D26B6E66-6602-48BE-B89E-18E5E7F1BF6C}"/>
    <cellStyle name="Currency 13 2 3 2 2 2 3 4" xfId="30666" xr:uid="{0D49F009-04BF-4F14-BC3F-9051C1B2E5AC}"/>
    <cellStyle name="Currency 13 2 3 2 2 2 3 5" xfId="45550" xr:uid="{331F7FBF-64FB-49CB-83A5-EF6F818D5002}"/>
    <cellStyle name="Currency 13 2 3 2 2 2 4" xfId="20398" xr:uid="{284768F0-A74C-44B5-A47B-042BEE88A3C1}"/>
    <cellStyle name="Currency 13 2 3 2 2 2 4 2" xfId="34090" xr:uid="{873D583F-A83D-4FA6-A4B9-B265CFA93428}"/>
    <cellStyle name="Currency 13 2 3 2 2 2 4 3" xfId="48974" xr:uid="{BF1D6BAB-59DA-4B6B-99D8-0F68B72862D2}"/>
    <cellStyle name="Currency 13 2 3 2 2 2 5" xfId="13554" xr:uid="{181002E3-38B6-471D-95E9-AC4F81D4EE51}"/>
    <cellStyle name="Currency 13 2 3 2 2 2 6" xfId="27244" xr:uid="{D37576B5-8EEC-4B58-AA40-1385FA294D62}"/>
    <cellStyle name="Currency 13 2 3 2 2 2 7" xfId="42128" xr:uid="{4249FD86-232D-4AE9-B2AA-B8A482C5EFAB}"/>
    <cellStyle name="Currency 13 2 3 2 2 3" xfId="8419" xr:uid="{8791907C-B454-4AAF-B12B-86789599384F}"/>
    <cellStyle name="Currency 13 2 3 2 2 3 2" xfId="11841" xr:uid="{204F7C85-D695-4029-AE06-834E8A161442}"/>
    <cellStyle name="Currency 13 2 3 2 2 3 2 2" xfId="25531" xr:uid="{D81C4B9A-480E-45D3-B356-C1C94CCC1CC3}"/>
    <cellStyle name="Currency 13 2 3 2 2 3 2 2 2" xfId="39223" xr:uid="{C940C343-E891-4FEA-B8F1-0B8A41195AD7}"/>
    <cellStyle name="Currency 13 2 3 2 2 3 2 2 3" xfId="54107" xr:uid="{BEADD707-7243-45B6-ADFE-14EC9FFD2E70}"/>
    <cellStyle name="Currency 13 2 3 2 2 3 2 3" xfId="18687" xr:uid="{BD66B307-E9E9-4ACF-9F6F-157821BC0291}"/>
    <cellStyle name="Currency 13 2 3 2 2 3 2 4" xfId="32377" xr:uid="{B5E30D71-37CF-44E0-82AB-E8D565364D5E}"/>
    <cellStyle name="Currency 13 2 3 2 2 3 2 5" xfId="47261" xr:uid="{938652C4-CFCF-4B05-A410-F088F41CF600}"/>
    <cellStyle name="Currency 13 2 3 2 2 3 3" xfId="22109" xr:uid="{DE5AF3FC-7BDA-490B-8535-D86ECB64D29B}"/>
    <cellStyle name="Currency 13 2 3 2 2 3 3 2" xfId="35801" xr:uid="{D2C000AF-6CCD-4BFD-8F14-2D3353EFB1EE}"/>
    <cellStyle name="Currency 13 2 3 2 2 3 3 3" xfId="50685" xr:uid="{FA327225-1BD1-4BC9-BC58-E3DC6037B545}"/>
    <cellStyle name="Currency 13 2 3 2 2 3 4" xfId="15265" xr:uid="{8F7B357E-8C22-4EDB-9AFF-7095EFB7A240}"/>
    <cellStyle name="Currency 13 2 3 2 2 3 5" xfId="28955" xr:uid="{724EB9BA-A57F-4183-A6DE-3C71C15A2B71}"/>
    <cellStyle name="Currency 13 2 3 2 2 3 6" xfId="43839" xr:uid="{9E56E809-DF3D-4145-BAA3-23F6CA94362F}"/>
    <cellStyle name="Currency 13 2 3 2 2 4" xfId="10129" xr:uid="{14799BFC-9A9F-4116-B18F-79D9150B559C}"/>
    <cellStyle name="Currency 13 2 3 2 2 4 2" xfId="23819" xr:uid="{78A75641-E937-471F-AB9A-3ACD321DB07E}"/>
    <cellStyle name="Currency 13 2 3 2 2 4 2 2" xfId="37511" xr:uid="{CFE17EED-8A12-4D81-8AB1-B0D67D2129CD}"/>
    <cellStyle name="Currency 13 2 3 2 2 4 2 3" xfId="52395" xr:uid="{2A6FCA69-10F2-40DF-8BAF-296CF4B9FF98}"/>
    <cellStyle name="Currency 13 2 3 2 2 4 3" xfId="16975" xr:uid="{F2D5CBB6-001C-48BB-A851-B7E219FC3415}"/>
    <cellStyle name="Currency 13 2 3 2 2 4 4" xfId="30665" xr:uid="{C1FDCC91-F01A-4903-838A-3D43345ACA01}"/>
    <cellStyle name="Currency 13 2 3 2 2 4 5" xfId="45549" xr:uid="{141B5EDB-FA04-4928-AF13-7A930FE0F5A3}"/>
    <cellStyle name="Currency 13 2 3 2 2 5" xfId="20397" xr:uid="{034675A0-9C89-482C-9A50-CCEF8AF7D107}"/>
    <cellStyle name="Currency 13 2 3 2 2 5 2" xfId="34089" xr:uid="{7F51A34E-B82F-4424-946E-CF93C531AAAC}"/>
    <cellStyle name="Currency 13 2 3 2 2 5 3" xfId="48973" xr:uid="{552B4AE1-91B1-4301-AD41-326FE637CAAA}"/>
    <cellStyle name="Currency 13 2 3 2 2 6" xfId="13553" xr:uid="{DEB522B0-4523-4F2A-BCAB-78313F6529D0}"/>
    <cellStyle name="Currency 13 2 3 2 2 7" xfId="27243" xr:uid="{92FCC185-F69A-4782-8B44-FA06F82F5872}"/>
    <cellStyle name="Currency 13 2 3 2 2 8" xfId="42127" xr:uid="{84AF05CC-4B74-466E-AC11-0699EC4B5DC2}"/>
    <cellStyle name="Currency 13 2 3 2 3" xfId="6707" xr:uid="{5BADC7F7-0DD7-4553-B558-FFF97DBC9F71}"/>
    <cellStyle name="Currency 13 2 3 2 3 2" xfId="8421" xr:uid="{0191C260-86AC-49E8-9336-FF2C17A0A693}"/>
    <cellStyle name="Currency 13 2 3 2 3 2 2" xfId="11843" xr:uid="{56582237-796C-494F-921A-3C0F9E8383DA}"/>
    <cellStyle name="Currency 13 2 3 2 3 2 2 2" xfId="25533" xr:uid="{79F8EA7F-133A-4872-90F0-7A3068D5F97B}"/>
    <cellStyle name="Currency 13 2 3 2 3 2 2 2 2" xfId="39225" xr:uid="{B4ABEE5E-9737-4A3B-B910-0FA58178FCC4}"/>
    <cellStyle name="Currency 13 2 3 2 3 2 2 2 3" xfId="54109" xr:uid="{A786F754-5B50-4D55-872C-FF33FDF52799}"/>
    <cellStyle name="Currency 13 2 3 2 3 2 2 3" xfId="18689" xr:uid="{03EEA3EA-3391-4277-8760-CD4E6854A682}"/>
    <cellStyle name="Currency 13 2 3 2 3 2 2 4" xfId="32379" xr:uid="{D3A31A03-299B-4F78-85C3-83526C7C89A8}"/>
    <cellStyle name="Currency 13 2 3 2 3 2 2 5" xfId="47263" xr:uid="{C2C184BE-7262-4264-B981-0A138374F987}"/>
    <cellStyle name="Currency 13 2 3 2 3 2 3" xfId="22111" xr:uid="{8A8498C9-F570-49B1-A348-69114365F8EC}"/>
    <cellStyle name="Currency 13 2 3 2 3 2 3 2" xfId="35803" xr:uid="{6FDF6E4A-21EC-44B9-BD7B-FFF3307B85C8}"/>
    <cellStyle name="Currency 13 2 3 2 3 2 3 3" xfId="50687" xr:uid="{1B55A6F1-516A-4316-8CD8-98449CC14FB4}"/>
    <cellStyle name="Currency 13 2 3 2 3 2 4" xfId="15267" xr:uid="{CEA36964-72A1-4D5F-9A7A-542AAD5ECAC6}"/>
    <cellStyle name="Currency 13 2 3 2 3 2 5" xfId="28957" xr:uid="{AEDF7A6B-18A1-487F-A1E8-30632E91EB47}"/>
    <cellStyle name="Currency 13 2 3 2 3 2 6" xfId="43841" xr:uid="{A9DEBA70-13F3-4893-BA98-78AFC6BD703F}"/>
    <cellStyle name="Currency 13 2 3 2 3 3" xfId="10131" xr:uid="{4B23E7E2-D93B-4A6A-93DA-907F9C03AB97}"/>
    <cellStyle name="Currency 13 2 3 2 3 3 2" xfId="23821" xr:uid="{26A1AB82-7B84-42CB-AB6A-0F7F06F144C1}"/>
    <cellStyle name="Currency 13 2 3 2 3 3 2 2" xfId="37513" xr:uid="{FC71D6F7-2E2F-459F-9CC6-C727812CF73D}"/>
    <cellStyle name="Currency 13 2 3 2 3 3 2 3" xfId="52397" xr:uid="{B54A8E07-F534-4D9E-A70A-4F11E9DB2C52}"/>
    <cellStyle name="Currency 13 2 3 2 3 3 3" xfId="16977" xr:uid="{8683F825-17E1-41A1-A0A3-9A36F2B775FA}"/>
    <cellStyle name="Currency 13 2 3 2 3 3 4" xfId="30667" xr:uid="{B43C7E97-2EA0-4B10-ADA2-EFD96DA6C563}"/>
    <cellStyle name="Currency 13 2 3 2 3 3 5" xfId="45551" xr:uid="{22301D7D-0AD2-4F12-B482-A66B7E4E0582}"/>
    <cellStyle name="Currency 13 2 3 2 3 4" xfId="20399" xr:uid="{93855458-BFAE-43FF-BE29-D77392EB500B}"/>
    <cellStyle name="Currency 13 2 3 2 3 4 2" xfId="34091" xr:uid="{CC63A4EA-527D-416F-9533-FB73BE8E7E8E}"/>
    <cellStyle name="Currency 13 2 3 2 3 4 3" xfId="48975" xr:uid="{E845C645-E7A8-454F-AB4A-AE0563898A76}"/>
    <cellStyle name="Currency 13 2 3 2 3 5" xfId="13555" xr:uid="{3C0E4D4A-1C48-4083-AA5D-EADC05A49F41}"/>
    <cellStyle name="Currency 13 2 3 2 3 6" xfId="27245" xr:uid="{411121B6-6392-47D4-930D-1330BB4C6C7C}"/>
    <cellStyle name="Currency 13 2 3 2 3 7" xfId="42129" xr:uid="{3AD34991-C307-47D6-AC66-1440923D02EA}"/>
    <cellStyle name="Currency 13 2 3 2 4" xfId="6708" xr:uid="{A65CDD98-0E91-4549-8AAF-C2DCC3B52B18}"/>
    <cellStyle name="Currency 13 2 3 2 4 2" xfId="8422" xr:uid="{76664D7A-CFD0-4212-8693-9B39EC4A705E}"/>
    <cellStyle name="Currency 13 2 3 2 4 2 2" xfId="11844" xr:uid="{BFCBD284-8ADB-4D8D-A4E5-6507D2E37C7A}"/>
    <cellStyle name="Currency 13 2 3 2 4 2 2 2" xfId="25534" xr:uid="{1D3F138F-AE1B-4375-9566-79FA08512A46}"/>
    <cellStyle name="Currency 13 2 3 2 4 2 2 2 2" xfId="39226" xr:uid="{E7CFDBF6-9D4A-4B9B-BC2A-9F34E4B77476}"/>
    <cellStyle name="Currency 13 2 3 2 4 2 2 2 3" xfId="54110" xr:uid="{987FAABF-542D-45D5-BB20-E443B0F8563B}"/>
    <cellStyle name="Currency 13 2 3 2 4 2 2 3" xfId="18690" xr:uid="{5D8F492A-EA38-4E26-B3E5-BC9B0C37B63E}"/>
    <cellStyle name="Currency 13 2 3 2 4 2 2 4" xfId="32380" xr:uid="{37E27B34-E484-441E-838D-DFA339183DF3}"/>
    <cellStyle name="Currency 13 2 3 2 4 2 2 5" xfId="47264" xr:uid="{2917E27B-D814-45A2-93EA-F8AFABFE72BF}"/>
    <cellStyle name="Currency 13 2 3 2 4 2 3" xfId="22112" xr:uid="{E30ABA56-B0E1-4E91-842B-21845883506C}"/>
    <cellStyle name="Currency 13 2 3 2 4 2 3 2" xfId="35804" xr:uid="{CC45C29F-0691-4C93-96B7-66C70F21F34C}"/>
    <cellStyle name="Currency 13 2 3 2 4 2 3 3" xfId="50688" xr:uid="{0D2E5ACB-1754-4328-8F89-6890E8AF2E65}"/>
    <cellStyle name="Currency 13 2 3 2 4 2 4" xfId="15268" xr:uid="{675CC805-696D-4D93-9597-01A188A8DE85}"/>
    <cellStyle name="Currency 13 2 3 2 4 2 5" xfId="28958" xr:uid="{F4011FA1-7C5D-444A-9674-E73DBFD39DD8}"/>
    <cellStyle name="Currency 13 2 3 2 4 2 6" xfId="43842" xr:uid="{C30FB257-B19F-4DA1-A7A8-E04B19D1F419}"/>
    <cellStyle name="Currency 13 2 3 2 4 3" xfId="10132" xr:uid="{268B7327-28FB-435A-97DE-A606900B6FC1}"/>
    <cellStyle name="Currency 13 2 3 2 4 3 2" xfId="23822" xr:uid="{96708A2A-70A9-454F-836A-2508CC88956B}"/>
    <cellStyle name="Currency 13 2 3 2 4 3 2 2" xfId="37514" xr:uid="{82721093-F483-4A69-8F16-51F73E37BAEA}"/>
    <cellStyle name="Currency 13 2 3 2 4 3 2 3" xfId="52398" xr:uid="{3DD45B56-0ECE-4CF6-A9D5-31B635C688F0}"/>
    <cellStyle name="Currency 13 2 3 2 4 3 3" xfId="16978" xr:uid="{35AB88E5-1EB2-4D02-9BBC-5F822DB8A27F}"/>
    <cellStyle name="Currency 13 2 3 2 4 3 4" xfId="30668" xr:uid="{1ECE0C5E-8050-42EC-B68E-91F992C871E9}"/>
    <cellStyle name="Currency 13 2 3 2 4 3 5" xfId="45552" xr:uid="{648A6DD7-38E9-40AC-8160-48E6F6AB88D0}"/>
    <cellStyle name="Currency 13 2 3 2 4 4" xfId="20400" xr:uid="{CA23B23A-675A-4AB6-AB92-46CC85825F95}"/>
    <cellStyle name="Currency 13 2 3 2 4 4 2" xfId="34092" xr:uid="{00FDC683-08AF-4645-B7C2-5FED13051458}"/>
    <cellStyle name="Currency 13 2 3 2 4 4 3" xfId="48976" xr:uid="{E60945BB-6969-4333-8AD7-4D1C7CC0D04C}"/>
    <cellStyle name="Currency 13 2 3 2 4 5" xfId="13556" xr:uid="{CFDD1417-F98A-4340-9ADE-356A755459E9}"/>
    <cellStyle name="Currency 13 2 3 2 4 6" xfId="27246" xr:uid="{7928FB09-A28E-4D7A-AF9B-38420D93873A}"/>
    <cellStyle name="Currency 13 2 3 2 4 7" xfId="42130" xr:uid="{7A2C063B-E950-4A29-AF2C-315A1AE84CF3}"/>
    <cellStyle name="Currency 13 2 3 2 5" xfId="8418" xr:uid="{4FFBD647-92CD-4867-B006-12A70981DD5F}"/>
    <cellStyle name="Currency 13 2 3 2 5 2" xfId="11840" xr:uid="{E0D2CB9F-A89B-4213-ABA4-F655A6DE8E47}"/>
    <cellStyle name="Currency 13 2 3 2 5 2 2" xfId="25530" xr:uid="{1743461A-27CE-4544-AF53-AB5CEC360ABA}"/>
    <cellStyle name="Currency 13 2 3 2 5 2 2 2" xfId="39222" xr:uid="{75783A91-AB9C-4726-B8C9-2284CA61C71E}"/>
    <cellStyle name="Currency 13 2 3 2 5 2 2 3" xfId="54106" xr:uid="{564EC3AF-32E3-4BCB-BA79-B13D4EE17BD3}"/>
    <cellStyle name="Currency 13 2 3 2 5 2 3" xfId="18686" xr:uid="{711827B3-3AD4-44F0-B4CE-A24F46098651}"/>
    <cellStyle name="Currency 13 2 3 2 5 2 4" xfId="32376" xr:uid="{252B5844-A9E5-4762-8DCC-C65E08BB72E7}"/>
    <cellStyle name="Currency 13 2 3 2 5 2 5" xfId="47260" xr:uid="{3B18D44F-4DF2-4EE9-81D4-B0924E476C28}"/>
    <cellStyle name="Currency 13 2 3 2 5 3" xfId="22108" xr:uid="{5E440ACA-B9FD-4CCE-A395-AB1AAED964EE}"/>
    <cellStyle name="Currency 13 2 3 2 5 3 2" xfId="35800" xr:uid="{D35E7CF1-86CF-478E-A15A-D6E5E450606B}"/>
    <cellStyle name="Currency 13 2 3 2 5 3 3" xfId="50684" xr:uid="{C7E16A91-6E3A-4308-8CE2-9DB31F6A8F51}"/>
    <cellStyle name="Currency 13 2 3 2 5 4" xfId="15264" xr:uid="{2B3941F6-F12C-4F46-8470-DCBCC659B010}"/>
    <cellStyle name="Currency 13 2 3 2 5 5" xfId="28954" xr:uid="{566DF62B-8AFB-495A-9827-39785DB5CB8F}"/>
    <cellStyle name="Currency 13 2 3 2 5 6" xfId="43838" xr:uid="{3C5FD8F2-F5D3-4E8E-B473-3962455A9FD8}"/>
    <cellStyle name="Currency 13 2 3 2 6" xfId="10128" xr:uid="{728F5744-0F9E-48D3-84A0-C7247C4FCA55}"/>
    <cellStyle name="Currency 13 2 3 2 6 2" xfId="23818" xr:uid="{9696D469-EF85-4518-B57A-F66066FCAA0F}"/>
    <cellStyle name="Currency 13 2 3 2 6 2 2" xfId="37510" xr:uid="{7EE86569-1A3C-4CB8-B17B-938DA42E0B56}"/>
    <cellStyle name="Currency 13 2 3 2 6 2 3" xfId="52394" xr:uid="{16046DBF-812F-4682-997C-F6A33AA0A829}"/>
    <cellStyle name="Currency 13 2 3 2 6 3" xfId="16974" xr:uid="{75C5020F-7224-4081-8E10-589E918E4E39}"/>
    <cellStyle name="Currency 13 2 3 2 6 4" xfId="30664" xr:uid="{9A992AF3-4215-4FB2-ABF4-B5F7097822AC}"/>
    <cellStyle name="Currency 13 2 3 2 6 5" xfId="45548" xr:uid="{7A2F31D7-1F36-4456-B848-478079D8971F}"/>
    <cellStyle name="Currency 13 2 3 2 7" xfId="20396" xr:uid="{86A20E58-BD3B-43F2-B573-201EFAEB4FDC}"/>
    <cellStyle name="Currency 13 2 3 2 7 2" xfId="34088" xr:uid="{3CA3DE88-494E-4DBE-9FEE-AB116C36C9E1}"/>
    <cellStyle name="Currency 13 2 3 2 7 3" xfId="48972" xr:uid="{476457C8-7F14-48C2-BB9B-D9F87612E657}"/>
    <cellStyle name="Currency 13 2 3 2 8" xfId="13552" xr:uid="{3B421B92-CE37-4144-B5B3-AC1AF3E032F2}"/>
    <cellStyle name="Currency 13 2 3 2 9" xfId="27242" xr:uid="{071048AD-6230-4718-AEB0-76DE53C5ABC6}"/>
    <cellStyle name="Currency 13 2 3 3" xfId="6709" xr:uid="{9277EFF2-8FA9-4444-A7EB-73E6AED26658}"/>
    <cellStyle name="Currency 13 2 3 3 10" xfId="42131" xr:uid="{0FE6301D-0536-4DAB-B187-8E6E1163BC6D}"/>
    <cellStyle name="Currency 13 2 3 3 2" xfId="6710" xr:uid="{541963F9-F089-491A-9107-652F8AC2ED86}"/>
    <cellStyle name="Currency 13 2 3 3 2 2" xfId="6711" xr:uid="{5DD23879-DC97-48E9-AF83-5505E218D495}"/>
    <cellStyle name="Currency 13 2 3 3 2 2 2" xfId="8425" xr:uid="{02DB29B8-0B2C-45EC-82F3-6886EE817503}"/>
    <cellStyle name="Currency 13 2 3 3 2 2 2 2" xfId="11847" xr:uid="{745F885D-A48F-4522-AD2A-55AED9DE0DFF}"/>
    <cellStyle name="Currency 13 2 3 3 2 2 2 2 2" xfId="25537" xr:uid="{64A4E697-1245-49E9-9927-76E06C99D982}"/>
    <cellStyle name="Currency 13 2 3 3 2 2 2 2 2 2" xfId="39229" xr:uid="{EF855108-25D2-4ED3-B9A5-67E5D08FBDFD}"/>
    <cellStyle name="Currency 13 2 3 3 2 2 2 2 2 3" xfId="54113" xr:uid="{05B265AE-21FE-4F8B-AEAE-121AE20A243B}"/>
    <cellStyle name="Currency 13 2 3 3 2 2 2 2 3" xfId="18693" xr:uid="{329EB781-F585-4154-8A64-4E98D36C5D5B}"/>
    <cellStyle name="Currency 13 2 3 3 2 2 2 2 4" xfId="32383" xr:uid="{89833BE6-D38F-4079-BF4C-21B638F429A8}"/>
    <cellStyle name="Currency 13 2 3 3 2 2 2 2 5" xfId="47267" xr:uid="{E3087D74-1F2D-4FE3-91DC-073F7646DA63}"/>
    <cellStyle name="Currency 13 2 3 3 2 2 2 3" xfId="22115" xr:uid="{A6D5F48B-7EC1-4433-BBE4-B2D420DFB6C1}"/>
    <cellStyle name="Currency 13 2 3 3 2 2 2 3 2" xfId="35807" xr:uid="{52695432-567E-473F-BBB1-69B1902A0A32}"/>
    <cellStyle name="Currency 13 2 3 3 2 2 2 3 3" xfId="50691" xr:uid="{4C744501-F8A1-4D51-8AEC-388EF175C0B0}"/>
    <cellStyle name="Currency 13 2 3 3 2 2 2 4" xfId="15271" xr:uid="{56BF0E57-ADA9-446E-8C2B-A7244927108F}"/>
    <cellStyle name="Currency 13 2 3 3 2 2 2 5" xfId="28961" xr:uid="{7CB9AAEF-2677-4AD8-AF5D-65607AB2441C}"/>
    <cellStyle name="Currency 13 2 3 3 2 2 2 6" xfId="43845" xr:uid="{1EECD328-1E7E-4602-AFD5-383199A79DBB}"/>
    <cellStyle name="Currency 13 2 3 3 2 2 3" xfId="10135" xr:uid="{D666BA73-9931-4447-9064-D8BD5E3F746F}"/>
    <cellStyle name="Currency 13 2 3 3 2 2 3 2" xfId="23825" xr:uid="{1FF540E3-D385-41AD-AC6A-9E954D254AEB}"/>
    <cellStyle name="Currency 13 2 3 3 2 2 3 2 2" xfId="37517" xr:uid="{2262E93C-5337-4764-9166-7FE28A111B6D}"/>
    <cellStyle name="Currency 13 2 3 3 2 2 3 2 3" xfId="52401" xr:uid="{36826E2B-BD79-4B61-9D24-7A72BD9F837B}"/>
    <cellStyle name="Currency 13 2 3 3 2 2 3 3" xfId="16981" xr:uid="{1ADF4F2D-640B-48FF-A4A2-4E3927BCCB7E}"/>
    <cellStyle name="Currency 13 2 3 3 2 2 3 4" xfId="30671" xr:uid="{29CA987B-163A-48C9-AC05-7DF725E68DCB}"/>
    <cellStyle name="Currency 13 2 3 3 2 2 3 5" xfId="45555" xr:uid="{6C08894E-89B1-4C5A-B1C4-E057F61DE1A8}"/>
    <cellStyle name="Currency 13 2 3 3 2 2 4" xfId="20403" xr:uid="{4982B44A-D9EA-4765-ADDC-82BBFAD2ECCB}"/>
    <cellStyle name="Currency 13 2 3 3 2 2 4 2" xfId="34095" xr:uid="{E39BD00A-FC27-4D17-9CE2-FEB356BF0B63}"/>
    <cellStyle name="Currency 13 2 3 3 2 2 4 3" xfId="48979" xr:uid="{633E20DB-CAA4-4F68-9A0C-16CFCAC3E509}"/>
    <cellStyle name="Currency 13 2 3 3 2 2 5" xfId="13559" xr:uid="{EC198CC7-B61B-4A1E-96D6-1B248050ADCD}"/>
    <cellStyle name="Currency 13 2 3 3 2 2 6" xfId="27249" xr:uid="{BA7C1494-6953-4E0A-96DC-051171A9A92C}"/>
    <cellStyle name="Currency 13 2 3 3 2 2 7" xfId="42133" xr:uid="{0C110C7B-93F8-422F-95DB-9D0249547602}"/>
    <cellStyle name="Currency 13 2 3 3 2 3" xfId="8424" xr:uid="{4EC75558-861C-4AAB-AFE1-CCDBA50084A7}"/>
    <cellStyle name="Currency 13 2 3 3 2 3 2" xfId="11846" xr:uid="{2C49203D-AFA3-4B3D-A408-282BC539434E}"/>
    <cellStyle name="Currency 13 2 3 3 2 3 2 2" xfId="25536" xr:uid="{F1290AE1-0576-4901-BB7C-B9E0D1F8B634}"/>
    <cellStyle name="Currency 13 2 3 3 2 3 2 2 2" xfId="39228" xr:uid="{99B90F59-9942-43C0-8D8B-7A041F95A1C2}"/>
    <cellStyle name="Currency 13 2 3 3 2 3 2 2 3" xfId="54112" xr:uid="{49C1DB4D-2A9E-404F-A8C5-0F2C3FE09441}"/>
    <cellStyle name="Currency 13 2 3 3 2 3 2 3" xfId="18692" xr:uid="{9A25D83B-69B6-4FF7-A65E-271B63378782}"/>
    <cellStyle name="Currency 13 2 3 3 2 3 2 4" xfId="32382" xr:uid="{ABB44766-A2A3-4618-9A46-027BA111AB9A}"/>
    <cellStyle name="Currency 13 2 3 3 2 3 2 5" xfId="47266" xr:uid="{E218F552-10AB-4F78-93FF-8FD94738524F}"/>
    <cellStyle name="Currency 13 2 3 3 2 3 3" xfId="22114" xr:uid="{989DD041-13A4-4F8D-8330-815CE4761EFE}"/>
    <cellStyle name="Currency 13 2 3 3 2 3 3 2" xfId="35806" xr:uid="{3BD5972A-3138-4559-96D3-C225096539F2}"/>
    <cellStyle name="Currency 13 2 3 3 2 3 3 3" xfId="50690" xr:uid="{9EBD7BBC-C2F2-4C22-8436-9A8D0366B1E2}"/>
    <cellStyle name="Currency 13 2 3 3 2 3 4" xfId="15270" xr:uid="{DD852924-3357-4972-9B89-9588642A6DA6}"/>
    <cellStyle name="Currency 13 2 3 3 2 3 5" xfId="28960" xr:uid="{2F7BF25F-FA7E-4BC4-9F46-9864393F68C0}"/>
    <cellStyle name="Currency 13 2 3 3 2 3 6" xfId="43844" xr:uid="{8CEB26A3-66C8-4BE1-AC7A-0C37D6E45BB8}"/>
    <cellStyle name="Currency 13 2 3 3 2 4" xfId="10134" xr:uid="{60984DDF-F664-4C77-B18E-DAC109222D05}"/>
    <cellStyle name="Currency 13 2 3 3 2 4 2" xfId="23824" xr:uid="{87FF7D9B-EACE-4E38-9C5A-389188C11551}"/>
    <cellStyle name="Currency 13 2 3 3 2 4 2 2" xfId="37516" xr:uid="{949156B5-5797-476F-9964-0BC4CC124861}"/>
    <cellStyle name="Currency 13 2 3 3 2 4 2 3" xfId="52400" xr:uid="{A33BB05F-CD12-4FC2-A650-FA64FEA504AA}"/>
    <cellStyle name="Currency 13 2 3 3 2 4 3" xfId="16980" xr:uid="{372AC966-9694-4A63-AB8C-E5F0500F2596}"/>
    <cellStyle name="Currency 13 2 3 3 2 4 4" xfId="30670" xr:uid="{A40679D3-469A-4FF8-8418-BAE63C3B1FAA}"/>
    <cellStyle name="Currency 13 2 3 3 2 4 5" xfId="45554" xr:uid="{4269B158-48EE-455D-B475-34897AEA62DA}"/>
    <cellStyle name="Currency 13 2 3 3 2 5" xfId="20402" xr:uid="{16336365-3532-46F5-9ACC-1CD0F7C3714B}"/>
    <cellStyle name="Currency 13 2 3 3 2 5 2" xfId="34094" xr:uid="{C07E8351-E8CD-4B21-9978-1DBB168C780C}"/>
    <cellStyle name="Currency 13 2 3 3 2 5 3" xfId="48978" xr:uid="{E67EF89F-EDD1-496F-A7DC-9968F97528E2}"/>
    <cellStyle name="Currency 13 2 3 3 2 6" xfId="13558" xr:uid="{A7F8035D-2F35-4926-915D-2F91ADB9FBC5}"/>
    <cellStyle name="Currency 13 2 3 3 2 7" xfId="27248" xr:uid="{E40510BB-6D5D-43E6-95AC-5C90B4161B8D}"/>
    <cellStyle name="Currency 13 2 3 3 2 8" xfId="42132" xr:uid="{64C97CEE-2CAE-4BBC-BD87-9F8E7987AD9C}"/>
    <cellStyle name="Currency 13 2 3 3 3" xfId="6712" xr:uid="{F8970FF8-1ABB-4212-9A4A-258A62BCEE75}"/>
    <cellStyle name="Currency 13 2 3 3 3 2" xfId="8426" xr:uid="{B0A454D6-2920-4977-A95C-7AC36AFC57D7}"/>
    <cellStyle name="Currency 13 2 3 3 3 2 2" xfId="11848" xr:uid="{1FE8F435-2E45-40AE-A024-2AE1D061066F}"/>
    <cellStyle name="Currency 13 2 3 3 3 2 2 2" xfId="25538" xr:uid="{43C3B4D9-A95A-4CF2-913D-1E42A51EA7A1}"/>
    <cellStyle name="Currency 13 2 3 3 3 2 2 2 2" xfId="39230" xr:uid="{2F52F408-3AB4-460F-9D30-98A091EBF5F9}"/>
    <cellStyle name="Currency 13 2 3 3 3 2 2 2 3" xfId="54114" xr:uid="{8BE9D0D8-8B37-496D-8D15-B510E3F064A3}"/>
    <cellStyle name="Currency 13 2 3 3 3 2 2 3" xfId="18694" xr:uid="{6FCE8830-6F17-44B7-ADC2-57F6738C9E31}"/>
    <cellStyle name="Currency 13 2 3 3 3 2 2 4" xfId="32384" xr:uid="{69681832-FB2D-47CD-9E6E-8A71CED55BC9}"/>
    <cellStyle name="Currency 13 2 3 3 3 2 2 5" xfId="47268" xr:uid="{A6C16B91-68F2-4002-BEF3-8DAA20575E9F}"/>
    <cellStyle name="Currency 13 2 3 3 3 2 3" xfId="22116" xr:uid="{1C9673AC-2282-4027-96EF-502AC4588BA3}"/>
    <cellStyle name="Currency 13 2 3 3 3 2 3 2" xfId="35808" xr:uid="{FA8683AA-79E5-45CD-B98B-4C3C552880B8}"/>
    <cellStyle name="Currency 13 2 3 3 3 2 3 3" xfId="50692" xr:uid="{E6F559F8-5191-4DEC-A811-3F7E1C51BE7A}"/>
    <cellStyle name="Currency 13 2 3 3 3 2 4" xfId="15272" xr:uid="{758950D7-EB70-451E-96A2-B6AD23D0A05F}"/>
    <cellStyle name="Currency 13 2 3 3 3 2 5" xfId="28962" xr:uid="{38672519-D850-4F96-8219-946E4835F7E3}"/>
    <cellStyle name="Currency 13 2 3 3 3 2 6" xfId="43846" xr:uid="{87159185-8F2B-4F98-B148-BD28F54B305A}"/>
    <cellStyle name="Currency 13 2 3 3 3 3" xfId="10136" xr:uid="{B017E43D-4E67-43E8-BFE1-D687C9F74ECB}"/>
    <cellStyle name="Currency 13 2 3 3 3 3 2" xfId="23826" xr:uid="{08B6A246-8AAF-4C72-9CD9-E4EC8E330723}"/>
    <cellStyle name="Currency 13 2 3 3 3 3 2 2" xfId="37518" xr:uid="{904B6DC6-D3CE-46A2-B86B-282EE1F0006D}"/>
    <cellStyle name="Currency 13 2 3 3 3 3 2 3" xfId="52402" xr:uid="{582A7B43-BA84-4D93-A411-A6925A5BB1FF}"/>
    <cellStyle name="Currency 13 2 3 3 3 3 3" xfId="16982" xr:uid="{E53D28A5-16C4-4EA2-B649-8B94CE9078C7}"/>
    <cellStyle name="Currency 13 2 3 3 3 3 4" xfId="30672" xr:uid="{DC6AD23C-F416-4524-AA9B-3C50ECA5E7C1}"/>
    <cellStyle name="Currency 13 2 3 3 3 3 5" xfId="45556" xr:uid="{20836892-0D1C-4E82-98A1-BAEB70DC7C25}"/>
    <cellStyle name="Currency 13 2 3 3 3 4" xfId="20404" xr:uid="{DF221CA6-56FC-4F40-BE0E-B225F9E6CAA0}"/>
    <cellStyle name="Currency 13 2 3 3 3 4 2" xfId="34096" xr:uid="{A4E425F9-C3B3-4374-9948-B333D309727A}"/>
    <cellStyle name="Currency 13 2 3 3 3 4 3" xfId="48980" xr:uid="{0893C517-1002-4721-8D36-3042F9F50399}"/>
    <cellStyle name="Currency 13 2 3 3 3 5" xfId="13560" xr:uid="{58B7101E-D132-494A-A5EB-F8CB2F19CBE8}"/>
    <cellStyle name="Currency 13 2 3 3 3 6" xfId="27250" xr:uid="{711957FB-1764-43D2-AD30-9935BD9C69B1}"/>
    <cellStyle name="Currency 13 2 3 3 3 7" xfId="42134" xr:uid="{03F80CA0-A889-4859-BD6A-7912F6594AEA}"/>
    <cellStyle name="Currency 13 2 3 3 4" xfId="6713" xr:uid="{218F771A-988E-43F3-87DA-6E255117DF95}"/>
    <cellStyle name="Currency 13 2 3 3 4 2" xfId="8427" xr:uid="{E66725AA-82BD-43F2-8546-20EF9B8B3C47}"/>
    <cellStyle name="Currency 13 2 3 3 4 2 2" xfId="11849" xr:uid="{E101E92C-852E-4A0D-8DF7-4868458B9124}"/>
    <cellStyle name="Currency 13 2 3 3 4 2 2 2" xfId="25539" xr:uid="{E4F1622B-470C-41C9-ACF9-83411208E561}"/>
    <cellStyle name="Currency 13 2 3 3 4 2 2 2 2" xfId="39231" xr:uid="{D0AC3565-7751-485F-937B-B385031A4D0A}"/>
    <cellStyle name="Currency 13 2 3 3 4 2 2 2 3" xfId="54115" xr:uid="{771E986D-E4A5-4D13-B86D-079B53012759}"/>
    <cellStyle name="Currency 13 2 3 3 4 2 2 3" xfId="18695" xr:uid="{43A369B7-DD6F-4A9E-9551-0F13377EA5CC}"/>
    <cellStyle name="Currency 13 2 3 3 4 2 2 4" xfId="32385" xr:uid="{D6A2CBBA-1550-4E14-BEF8-A586A9CB22A1}"/>
    <cellStyle name="Currency 13 2 3 3 4 2 2 5" xfId="47269" xr:uid="{21BB9831-5C56-4429-8F24-F801F50B85E6}"/>
    <cellStyle name="Currency 13 2 3 3 4 2 3" xfId="22117" xr:uid="{93BFFBBE-331F-493B-AEA4-440A8A122079}"/>
    <cellStyle name="Currency 13 2 3 3 4 2 3 2" xfId="35809" xr:uid="{76A441C1-0E02-45EA-83CD-4AFA263EB7E1}"/>
    <cellStyle name="Currency 13 2 3 3 4 2 3 3" xfId="50693" xr:uid="{628FBDB7-DCFB-44BE-AF73-01B3B80E4224}"/>
    <cellStyle name="Currency 13 2 3 3 4 2 4" xfId="15273" xr:uid="{4A540955-DB73-4FFF-BAC4-7910D9861EBE}"/>
    <cellStyle name="Currency 13 2 3 3 4 2 5" xfId="28963" xr:uid="{E6F16FCD-9CE6-4A83-B8EA-3BE7F1AC1F2F}"/>
    <cellStyle name="Currency 13 2 3 3 4 2 6" xfId="43847" xr:uid="{B917CA48-5CC2-4EBC-A65E-89CC68F41F6E}"/>
    <cellStyle name="Currency 13 2 3 3 4 3" xfId="10137" xr:uid="{D1AEAF13-3EC6-4DBE-A4B3-162EC9B54246}"/>
    <cellStyle name="Currency 13 2 3 3 4 3 2" xfId="23827" xr:uid="{72CBCD48-47EA-48E5-B98C-6649EB61C684}"/>
    <cellStyle name="Currency 13 2 3 3 4 3 2 2" xfId="37519" xr:uid="{8084C891-5A44-47BD-B147-4DD3BDA83044}"/>
    <cellStyle name="Currency 13 2 3 3 4 3 2 3" xfId="52403" xr:uid="{36A660A9-D3A1-4AE9-B5F5-C3BB169B5E09}"/>
    <cellStyle name="Currency 13 2 3 3 4 3 3" xfId="16983" xr:uid="{1C4A0333-C71D-49F9-8641-DD2AFED51459}"/>
    <cellStyle name="Currency 13 2 3 3 4 3 4" xfId="30673" xr:uid="{B48D9193-33E9-422D-8C8A-1E46288146C9}"/>
    <cellStyle name="Currency 13 2 3 3 4 3 5" xfId="45557" xr:uid="{444B1C89-A22A-4473-9912-D8812FE0241B}"/>
    <cellStyle name="Currency 13 2 3 3 4 4" xfId="20405" xr:uid="{4D13B3F5-5E11-432C-9A9B-653498EC6BB6}"/>
    <cellStyle name="Currency 13 2 3 3 4 4 2" xfId="34097" xr:uid="{7837AA06-1E1B-4F9B-94BF-FA4DBE2B0BFD}"/>
    <cellStyle name="Currency 13 2 3 3 4 4 3" xfId="48981" xr:uid="{49013F46-9749-414E-A153-C0D3E358E60B}"/>
    <cellStyle name="Currency 13 2 3 3 4 5" xfId="13561" xr:uid="{67F78715-7CC8-4E4E-AD57-27B56AE5BB12}"/>
    <cellStyle name="Currency 13 2 3 3 4 6" xfId="27251" xr:uid="{D72C35C6-51E4-499E-85C0-742D51EE6277}"/>
    <cellStyle name="Currency 13 2 3 3 4 7" xfId="42135" xr:uid="{F7979FFE-6159-4B96-8205-AAEF5F3F9DC1}"/>
    <cellStyle name="Currency 13 2 3 3 5" xfId="8423" xr:uid="{F12230FF-5202-4D01-95D2-39F40EAD04ED}"/>
    <cellStyle name="Currency 13 2 3 3 5 2" xfId="11845" xr:uid="{D3BA5B88-2498-4183-AE82-25CC5F16BCC4}"/>
    <cellStyle name="Currency 13 2 3 3 5 2 2" xfId="25535" xr:uid="{08BC2302-B3CB-4690-AEBB-09BA4DFB5366}"/>
    <cellStyle name="Currency 13 2 3 3 5 2 2 2" xfId="39227" xr:uid="{48908F18-C7E4-4EC2-AB32-0F7A5B581BC4}"/>
    <cellStyle name="Currency 13 2 3 3 5 2 2 3" xfId="54111" xr:uid="{C157270E-9FA4-4C0D-89E0-C87E3DC593E6}"/>
    <cellStyle name="Currency 13 2 3 3 5 2 3" xfId="18691" xr:uid="{33580CE5-7031-498F-8A04-2124EAD3C651}"/>
    <cellStyle name="Currency 13 2 3 3 5 2 4" xfId="32381" xr:uid="{EC683870-53C5-4267-B6D8-7B1C5B450624}"/>
    <cellStyle name="Currency 13 2 3 3 5 2 5" xfId="47265" xr:uid="{14DBF3BD-F106-4068-B34C-5E905CA71DC2}"/>
    <cellStyle name="Currency 13 2 3 3 5 3" xfId="22113" xr:uid="{1343F398-EF44-4C25-82C6-4946EF541F02}"/>
    <cellStyle name="Currency 13 2 3 3 5 3 2" xfId="35805" xr:uid="{881DD3BD-A662-4EE2-BA9E-AF4AC46CC373}"/>
    <cellStyle name="Currency 13 2 3 3 5 3 3" xfId="50689" xr:uid="{BB6C5D82-BA51-4915-9AE1-4BD0BBA8E7B8}"/>
    <cellStyle name="Currency 13 2 3 3 5 4" xfId="15269" xr:uid="{07E9CCE6-2F48-41C2-A24F-8F3EA66F7D90}"/>
    <cellStyle name="Currency 13 2 3 3 5 5" xfId="28959" xr:uid="{E3A1ED6A-56C3-4657-96E1-F11C2A8F703A}"/>
    <cellStyle name="Currency 13 2 3 3 5 6" xfId="43843" xr:uid="{B0DF4A4A-3D01-485E-B168-EB6DDE3EA970}"/>
    <cellStyle name="Currency 13 2 3 3 6" xfId="10133" xr:uid="{DC17B3F8-254C-455E-9F5B-643A098FE3B1}"/>
    <cellStyle name="Currency 13 2 3 3 6 2" xfId="23823" xr:uid="{CAC5DA2F-DFC1-481F-9762-925131C6B5A0}"/>
    <cellStyle name="Currency 13 2 3 3 6 2 2" xfId="37515" xr:uid="{5B545662-9AB0-4652-B845-19C4D24E78CA}"/>
    <cellStyle name="Currency 13 2 3 3 6 2 3" xfId="52399" xr:uid="{B07FD531-37E7-4022-A109-79CA872A81D5}"/>
    <cellStyle name="Currency 13 2 3 3 6 3" xfId="16979" xr:uid="{091067CB-E164-4EE2-BFF7-46B91188E6E8}"/>
    <cellStyle name="Currency 13 2 3 3 6 4" xfId="30669" xr:uid="{A067C114-BA47-4E18-8AC2-7DAEA1DA566C}"/>
    <cellStyle name="Currency 13 2 3 3 6 5" xfId="45553" xr:uid="{D063EDAB-C5F0-4331-9F96-282E3A8D7065}"/>
    <cellStyle name="Currency 13 2 3 3 7" xfId="20401" xr:uid="{FB16FC59-94C6-4B53-A0AF-F01E0D89E329}"/>
    <cellStyle name="Currency 13 2 3 3 7 2" xfId="34093" xr:uid="{09837FD8-0A33-436B-B039-D7218706FA91}"/>
    <cellStyle name="Currency 13 2 3 3 7 3" xfId="48977" xr:uid="{30265451-03DE-43C7-92B3-96B5D3C83E7F}"/>
    <cellStyle name="Currency 13 2 3 3 8" xfId="13557" xr:uid="{3A5E0805-06FB-4CA2-AF83-FBD5D9B15110}"/>
    <cellStyle name="Currency 13 2 3 3 9" xfId="27247" xr:uid="{26E14902-91FC-4DF2-AC99-B9D46B6DB62E}"/>
    <cellStyle name="Currency 13 2 3 4" xfId="6714" xr:uid="{AF3181BE-5F0F-4FED-8CDD-E2C7B928C0E7}"/>
    <cellStyle name="Currency 13 2 3 4 2" xfId="6715" xr:uid="{4BF50A06-FDA0-4E98-80BD-5EE6260DC1F0}"/>
    <cellStyle name="Currency 13 2 3 4 2 2" xfId="8429" xr:uid="{1141CB61-E187-45F4-BA3D-1F832DED6B39}"/>
    <cellStyle name="Currency 13 2 3 4 2 2 2" xfId="11851" xr:uid="{94229453-4C9E-447D-B318-F973EB5AC9C4}"/>
    <cellStyle name="Currency 13 2 3 4 2 2 2 2" xfId="25541" xr:uid="{6D2F5B21-14B4-4593-992F-07A6111106FC}"/>
    <cellStyle name="Currency 13 2 3 4 2 2 2 2 2" xfId="39233" xr:uid="{D426845D-D542-446F-8B06-7C27EE6DAD6E}"/>
    <cellStyle name="Currency 13 2 3 4 2 2 2 2 3" xfId="54117" xr:uid="{C9B75A2E-F304-4C15-8F16-785B45421DF6}"/>
    <cellStyle name="Currency 13 2 3 4 2 2 2 3" xfId="18697" xr:uid="{6A619726-121E-47F4-AB15-3117EB8D9165}"/>
    <cellStyle name="Currency 13 2 3 4 2 2 2 4" xfId="32387" xr:uid="{7ED6BE72-E18D-4191-9F21-807948A76B13}"/>
    <cellStyle name="Currency 13 2 3 4 2 2 2 5" xfId="47271" xr:uid="{50B1D004-BDAD-4436-ABF5-47FD5394ADAD}"/>
    <cellStyle name="Currency 13 2 3 4 2 2 3" xfId="22119" xr:uid="{D925E773-F1E9-4236-BD44-FD5D06171D59}"/>
    <cellStyle name="Currency 13 2 3 4 2 2 3 2" xfId="35811" xr:uid="{F4D027AE-F530-43D8-820D-1660A01C5263}"/>
    <cellStyle name="Currency 13 2 3 4 2 2 3 3" xfId="50695" xr:uid="{9AE695C7-BFC6-49C8-BC63-C7871DBA6F1B}"/>
    <cellStyle name="Currency 13 2 3 4 2 2 4" xfId="15275" xr:uid="{B259E9B8-0C21-4B89-A2AD-F314CD696F21}"/>
    <cellStyle name="Currency 13 2 3 4 2 2 5" xfId="28965" xr:uid="{E2FB4C93-9A5D-480E-A66C-4293394A588A}"/>
    <cellStyle name="Currency 13 2 3 4 2 2 6" xfId="43849" xr:uid="{E8BD7C60-8AE6-49C1-A0F1-A194AE4AB91D}"/>
    <cellStyle name="Currency 13 2 3 4 2 3" xfId="10139" xr:uid="{E4B0654D-A492-443A-9A6A-4360D2DD9106}"/>
    <cellStyle name="Currency 13 2 3 4 2 3 2" xfId="23829" xr:uid="{4FD43366-6953-4B84-A690-76EBC060937D}"/>
    <cellStyle name="Currency 13 2 3 4 2 3 2 2" xfId="37521" xr:uid="{12750A8C-52D2-4414-8798-AF79450202FF}"/>
    <cellStyle name="Currency 13 2 3 4 2 3 2 3" xfId="52405" xr:uid="{17B167AF-FDE4-4FB4-A210-086AF8925C20}"/>
    <cellStyle name="Currency 13 2 3 4 2 3 3" xfId="16985" xr:uid="{BC695C94-9F1B-4DF6-BAE8-3DC36EF5C15D}"/>
    <cellStyle name="Currency 13 2 3 4 2 3 4" xfId="30675" xr:uid="{E0CEA151-3941-4B70-BF7A-922AF7EE44D0}"/>
    <cellStyle name="Currency 13 2 3 4 2 3 5" xfId="45559" xr:uid="{02A8CBA4-88E0-49F7-A5BD-5A31876442F3}"/>
    <cellStyle name="Currency 13 2 3 4 2 4" xfId="20407" xr:uid="{67B20E07-1B24-4361-9BC3-6E15925C139D}"/>
    <cellStyle name="Currency 13 2 3 4 2 4 2" xfId="34099" xr:uid="{FFAD59D1-F86D-4594-97E8-01937977B9FA}"/>
    <cellStyle name="Currency 13 2 3 4 2 4 3" xfId="48983" xr:uid="{2AAC02C3-AE2D-40BC-88FD-2CCEF4D2B284}"/>
    <cellStyle name="Currency 13 2 3 4 2 5" xfId="13563" xr:uid="{BB58FA9C-2D30-40F0-B53A-0B5263A1F331}"/>
    <cellStyle name="Currency 13 2 3 4 2 6" xfId="27253" xr:uid="{2102F506-859D-41BE-BFBF-DD8EDB86DEE8}"/>
    <cellStyle name="Currency 13 2 3 4 2 7" xfId="42137" xr:uid="{9A434A53-FADB-48A9-8E06-33BD409893E0}"/>
    <cellStyle name="Currency 13 2 3 4 3" xfId="8428" xr:uid="{18F94F58-B044-4EF4-A015-7D6EBE08124F}"/>
    <cellStyle name="Currency 13 2 3 4 3 2" xfId="11850" xr:uid="{537A0FD6-1DF2-4F12-9B3B-32718C5CD522}"/>
    <cellStyle name="Currency 13 2 3 4 3 2 2" xfId="25540" xr:uid="{D11781D8-A5DC-4981-9AA6-025A6CD522E5}"/>
    <cellStyle name="Currency 13 2 3 4 3 2 2 2" xfId="39232" xr:uid="{9356141E-8A45-458C-BE3F-95F531CD25FC}"/>
    <cellStyle name="Currency 13 2 3 4 3 2 2 3" xfId="54116" xr:uid="{34E73287-0A78-48FF-9542-955D1DA97B9E}"/>
    <cellStyle name="Currency 13 2 3 4 3 2 3" xfId="18696" xr:uid="{4DF3098E-4F32-45E9-BF2D-0B7505CB7425}"/>
    <cellStyle name="Currency 13 2 3 4 3 2 4" xfId="32386" xr:uid="{98FE4B9D-2A22-488A-AFAC-692CA96A498E}"/>
    <cellStyle name="Currency 13 2 3 4 3 2 5" xfId="47270" xr:uid="{2E666E28-D4E2-4A30-995C-EE52AB6FD70F}"/>
    <cellStyle name="Currency 13 2 3 4 3 3" xfId="22118" xr:uid="{34434322-8885-4151-9D95-610BBE09E5A3}"/>
    <cellStyle name="Currency 13 2 3 4 3 3 2" xfId="35810" xr:uid="{B83AC5D0-FEA1-43AA-8E47-65A74F98362E}"/>
    <cellStyle name="Currency 13 2 3 4 3 3 3" xfId="50694" xr:uid="{3DFC85DC-9F31-441F-A1D0-A097C16F0B79}"/>
    <cellStyle name="Currency 13 2 3 4 3 4" xfId="15274" xr:uid="{F9401F2C-98B4-4BB4-A529-8A997119243D}"/>
    <cellStyle name="Currency 13 2 3 4 3 5" xfId="28964" xr:uid="{50E5B68D-28F5-4CBF-A720-41C19C676D1B}"/>
    <cellStyle name="Currency 13 2 3 4 3 6" xfId="43848" xr:uid="{F1E4B496-3761-4E8D-AF38-13520041B67C}"/>
    <cellStyle name="Currency 13 2 3 4 4" xfId="10138" xr:uid="{D29A66EE-6971-4FAE-811F-546F2B9C1B33}"/>
    <cellStyle name="Currency 13 2 3 4 4 2" xfId="23828" xr:uid="{E41CC4E4-FC2B-4D72-922E-545F8B13FC6C}"/>
    <cellStyle name="Currency 13 2 3 4 4 2 2" xfId="37520" xr:uid="{4240B1A0-0C2F-4018-99C3-EFC723BA3A2F}"/>
    <cellStyle name="Currency 13 2 3 4 4 2 3" xfId="52404" xr:uid="{3DF0D39F-77C7-4A97-9516-042704C42D39}"/>
    <cellStyle name="Currency 13 2 3 4 4 3" xfId="16984" xr:uid="{05D4B355-5827-4CA2-A907-B53AE4B12AAB}"/>
    <cellStyle name="Currency 13 2 3 4 4 4" xfId="30674" xr:uid="{E6F665A0-A68C-4495-AFB0-AB571058055C}"/>
    <cellStyle name="Currency 13 2 3 4 4 5" xfId="45558" xr:uid="{9CFB23E5-3E47-43B4-8337-D2B8AF0234B9}"/>
    <cellStyle name="Currency 13 2 3 4 5" xfId="20406" xr:uid="{0629C49B-DA01-4EBA-83C0-127B8CC282C8}"/>
    <cellStyle name="Currency 13 2 3 4 5 2" xfId="34098" xr:uid="{13F1CD09-AE75-482E-9912-4CA0077C5D5B}"/>
    <cellStyle name="Currency 13 2 3 4 5 3" xfId="48982" xr:uid="{951B4BB7-90FC-4653-A1CE-9869ED62F186}"/>
    <cellStyle name="Currency 13 2 3 4 6" xfId="13562" xr:uid="{8747C4D6-44EE-4CEF-B180-BE9A9D198132}"/>
    <cellStyle name="Currency 13 2 3 4 7" xfId="27252" xr:uid="{BCA36A77-344C-4826-8203-E906DC353479}"/>
    <cellStyle name="Currency 13 2 3 4 8" xfId="42136" xr:uid="{320B6C38-B1D7-41C7-A893-D91E63F525AA}"/>
    <cellStyle name="Currency 13 2 3 5" xfId="6716" xr:uid="{AF7914D8-DA91-455D-AF01-3FBD784028B2}"/>
    <cellStyle name="Currency 13 2 3 5 2" xfId="8430" xr:uid="{99CEE867-0A0F-4282-A33A-48688F682929}"/>
    <cellStyle name="Currency 13 2 3 5 2 2" xfId="11852" xr:uid="{51F0E6D7-721F-40D5-AF75-4C837AD8EF89}"/>
    <cellStyle name="Currency 13 2 3 5 2 2 2" xfId="25542" xr:uid="{8A8CA46E-BEBC-44FE-98FD-400E8C6C5797}"/>
    <cellStyle name="Currency 13 2 3 5 2 2 2 2" xfId="39234" xr:uid="{C0737462-D301-470D-8EA3-427B9EDF787F}"/>
    <cellStyle name="Currency 13 2 3 5 2 2 2 3" xfId="54118" xr:uid="{6E486E4E-3040-4F57-B07E-5C1A90351D2E}"/>
    <cellStyle name="Currency 13 2 3 5 2 2 3" xfId="18698" xr:uid="{25998831-36E0-4E2A-A9F0-88DAF0CE3D16}"/>
    <cellStyle name="Currency 13 2 3 5 2 2 4" xfId="32388" xr:uid="{6D8969C4-EFC2-4470-B30D-88B796FFE4A0}"/>
    <cellStyle name="Currency 13 2 3 5 2 2 5" xfId="47272" xr:uid="{18BC84F8-4136-4181-B9D6-EFE1AEED766B}"/>
    <cellStyle name="Currency 13 2 3 5 2 3" xfId="22120" xr:uid="{0DEB2CC8-BF07-461A-BFC1-E766200E087C}"/>
    <cellStyle name="Currency 13 2 3 5 2 3 2" xfId="35812" xr:uid="{AD550C5D-1DE7-4C2E-A10A-FC722D4CF8FF}"/>
    <cellStyle name="Currency 13 2 3 5 2 3 3" xfId="50696" xr:uid="{0B148421-96C8-45AE-B6FA-69947E8AD156}"/>
    <cellStyle name="Currency 13 2 3 5 2 4" xfId="15276" xr:uid="{5402BA26-CC5E-4E8F-A7EE-8FE9DB7A6577}"/>
    <cellStyle name="Currency 13 2 3 5 2 5" xfId="28966" xr:uid="{7BA78D64-01D4-4D28-820E-E7013A52A361}"/>
    <cellStyle name="Currency 13 2 3 5 2 6" xfId="43850" xr:uid="{F2FE21B7-8F42-41FF-B3F0-BE403A71AD71}"/>
    <cellStyle name="Currency 13 2 3 5 3" xfId="10140" xr:uid="{E0FCF90A-CC60-454F-A75C-95E4F3AFC1BF}"/>
    <cellStyle name="Currency 13 2 3 5 3 2" xfId="23830" xr:uid="{363346F9-CB69-4322-9ADE-1E4963A2A1C6}"/>
    <cellStyle name="Currency 13 2 3 5 3 2 2" xfId="37522" xr:uid="{5AAEED95-1459-4AB3-A54E-60F4FAB1E533}"/>
    <cellStyle name="Currency 13 2 3 5 3 2 3" xfId="52406" xr:uid="{0E814F49-954D-474D-ACBC-7A2E9C85B30D}"/>
    <cellStyle name="Currency 13 2 3 5 3 3" xfId="16986" xr:uid="{6B371A9C-A213-4BB2-A621-18107991FCAB}"/>
    <cellStyle name="Currency 13 2 3 5 3 4" xfId="30676" xr:uid="{45E52D38-3976-4B7D-A754-5A3FA4E4914D}"/>
    <cellStyle name="Currency 13 2 3 5 3 5" xfId="45560" xr:uid="{7B8CE436-8E27-422A-A6C3-19CDE8593541}"/>
    <cellStyle name="Currency 13 2 3 5 4" xfId="20408" xr:uid="{CCFCAC76-4AB0-46F1-B3EF-3384C3906534}"/>
    <cellStyle name="Currency 13 2 3 5 4 2" xfId="34100" xr:uid="{31998C88-2ECB-45BD-B46D-00CCF54CCB33}"/>
    <cellStyle name="Currency 13 2 3 5 4 3" xfId="48984" xr:uid="{E52F3148-4723-4C14-B331-45343E3D8223}"/>
    <cellStyle name="Currency 13 2 3 5 5" xfId="13564" xr:uid="{31E3024F-FCC7-4669-B758-5AB0C1F2EA97}"/>
    <cellStyle name="Currency 13 2 3 5 6" xfId="27254" xr:uid="{4C2F9DC9-4479-4FC2-88D3-0FB8D64548B2}"/>
    <cellStyle name="Currency 13 2 3 5 7" xfId="42138" xr:uid="{DC404B71-CC1F-4E7F-9801-38481FB4C475}"/>
    <cellStyle name="Currency 13 2 3 6" xfId="6717" xr:uid="{0A5DD711-A919-4CC7-ADF5-1A07F3A5E556}"/>
    <cellStyle name="Currency 13 2 3 6 2" xfId="8431" xr:uid="{03B0BC55-9794-455E-A851-C31932A1C472}"/>
    <cellStyle name="Currency 13 2 3 6 2 2" xfId="11853" xr:uid="{E1851E65-77AD-41B2-B421-5406920C1718}"/>
    <cellStyle name="Currency 13 2 3 6 2 2 2" xfId="25543" xr:uid="{4FAC105F-2E8C-4DC9-9C0D-CA1F7214AAEF}"/>
    <cellStyle name="Currency 13 2 3 6 2 2 2 2" xfId="39235" xr:uid="{505F85AE-42FE-4567-B5DF-F79AB3387A7B}"/>
    <cellStyle name="Currency 13 2 3 6 2 2 2 3" xfId="54119" xr:uid="{8FEACD5A-E19B-4FE5-9E44-0412EB690B64}"/>
    <cellStyle name="Currency 13 2 3 6 2 2 3" xfId="18699" xr:uid="{0D92A88E-F7B4-4180-8677-68BE602A2683}"/>
    <cellStyle name="Currency 13 2 3 6 2 2 4" xfId="32389" xr:uid="{E7416117-F1FE-45C0-BDE5-A2C236DFD68E}"/>
    <cellStyle name="Currency 13 2 3 6 2 2 5" xfId="47273" xr:uid="{C93869EC-7117-43FA-9235-5ABB8E23408F}"/>
    <cellStyle name="Currency 13 2 3 6 2 3" xfId="22121" xr:uid="{4A6AAEF5-1D95-41AD-A5DA-3F4737668F02}"/>
    <cellStyle name="Currency 13 2 3 6 2 3 2" xfId="35813" xr:uid="{78B4BBB8-2B08-4FF5-B1C0-DC29C1FEC3CA}"/>
    <cellStyle name="Currency 13 2 3 6 2 3 3" xfId="50697" xr:uid="{173815C3-7DFF-4624-ACCA-CCC56801EFE5}"/>
    <cellStyle name="Currency 13 2 3 6 2 4" xfId="15277" xr:uid="{EADB18E9-AE87-4FA5-AE98-0E4008BA4A47}"/>
    <cellStyle name="Currency 13 2 3 6 2 5" xfId="28967" xr:uid="{D7BDB94D-354E-4D60-B4DB-0FE6A31F9B8C}"/>
    <cellStyle name="Currency 13 2 3 6 2 6" xfId="43851" xr:uid="{ECFC98B7-4AAB-479E-A8BD-B3E1E6B4FB32}"/>
    <cellStyle name="Currency 13 2 3 6 3" xfId="10141" xr:uid="{C2C7E30A-7C9D-455B-8A36-7F0B8BDAF5EB}"/>
    <cellStyle name="Currency 13 2 3 6 3 2" xfId="23831" xr:uid="{D694FDB4-6031-4489-8804-907938AFDFAB}"/>
    <cellStyle name="Currency 13 2 3 6 3 2 2" xfId="37523" xr:uid="{15CA8A6D-E811-4B47-A8D3-3CFEF2FCF9A8}"/>
    <cellStyle name="Currency 13 2 3 6 3 2 3" xfId="52407" xr:uid="{6E5D6A21-6629-4737-9AE8-CE38FE918F48}"/>
    <cellStyle name="Currency 13 2 3 6 3 3" xfId="16987" xr:uid="{BE89E409-0545-4CDB-94EB-DAF9859DC566}"/>
    <cellStyle name="Currency 13 2 3 6 3 4" xfId="30677" xr:uid="{40257192-AF7A-4528-BD8F-9977B0903936}"/>
    <cellStyle name="Currency 13 2 3 6 3 5" xfId="45561" xr:uid="{D1D6E74E-53D2-4C55-A18B-8E3540865EF7}"/>
    <cellStyle name="Currency 13 2 3 6 4" xfId="20409" xr:uid="{25B0FE77-84D8-4EDC-80E1-0FBB047E4661}"/>
    <cellStyle name="Currency 13 2 3 6 4 2" xfId="34101" xr:uid="{1AEB2C44-E070-4392-86A2-66F871B21F07}"/>
    <cellStyle name="Currency 13 2 3 6 4 3" xfId="48985" xr:uid="{CD34214C-5A81-47A9-BD2B-212D23327C85}"/>
    <cellStyle name="Currency 13 2 3 6 5" xfId="13565" xr:uid="{7512E31F-EAA8-4323-A86C-3D44F187D47D}"/>
    <cellStyle name="Currency 13 2 3 6 6" xfId="27255" xr:uid="{3D4C2471-88C2-4F16-8D92-18C407DC4E64}"/>
    <cellStyle name="Currency 13 2 3 6 7" xfId="42139" xr:uid="{D5BEC8F9-0E9B-4212-981C-C72D92C8D3E8}"/>
    <cellStyle name="Currency 13 2 3 7" xfId="8417" xr:uid="{5E6608DC-A98A-4CC1-A3D0-6BF92AB17636}"/>
    <cellStyle name="Currency 13 2 3 7 2" xfId="11839" xr:uid="{1B9AA072-6E58-45D3-8D2A-4CF5B592858F}"/>
    <cellStyle name="Currency 13 2 3 7 2 2" xfId="25529" xr:uid="{10149B85-1086-43D5-8CBA-415795E7614E}"/>
    <cellStyle name="Currency 13 2 3 7 2 2 2" xfId="39221" xr:uid="{C73D1396-6CE6-4308-BBAB-CA6471EB9A8A}"/>
    <cellStyle name="Currency 13 2 3 7 2 2 3" xfId="54105" xr:uid="{7D79B1C1-A5E3-47C5-A77A-5263839F5C89}"/>
    <cellStyle name="Currency 13 2 3 7 2 3" xfId="18685" xr:uid="{E04C5296-20D0-47DE-9ACD-21EF87BF7690}"/>
    <cellStyle name="Currency 13 2 3 7 2 4" xfId="32375" xr:uid="{43BF925C-37E0-4587-8398-97937B5277E2}"/>
    <cellStyle name="Currency 13 2 3 7 2 5" xfId="47259" xr:uid="{DC7A0670-6BB6-4D04-93C5-48014E8BF4DE}"/>
    <cellStyle name="Currency 13 2 3 7 3" xfId="22107" xr:uid="{42CD12E9-A0A0-4B04-ADCD-10A4BCA32761}"/>
    <cellStyle name="Currency 13 2 3 7 3 2" xfId="35799" xr:uid="{A1525726-D34D-4B5C-89CB-0CB3E8C0EC6A}"/>
    <cellStyle name="Currency 13 2 3 7 3 3" xfId="50683" xr:uid="{CF13754F-20E0-4816-9B46-09E6CB910858}"/>
    <cellStyle name="Currency 13 2 3 7 4" xfId="15263" xr:uid="{737B7700-E48C-4E86-8AA7-EC1FE0465F0F}"/>
    <cellStyle name="Currency 13 2 3 7 5" xfId="28953" xr:uid="{20C4D67A-2C84-4FC7-96EB-9CBFF7D147EF}"/>
    <cellStyle name="Currency 13 2 3 7 6" xfId="43837" xr:uid="{FB1BD107-DAE6-4E49-9B7A-641F2BD95093}"/>
    <cellStyle name="Currency 13 2 3 8" xfId="10127" xr:uid="{3A77458D-3D9B-4C9B-94C6-2635ECE8DB7E}"/>
    <cellStyle name="Currency 13 2 3 8 2" xfId="23817" xr:uid="{5412209C-1EDE-48B1-8D12-7B75FA5EDD82}"/>
    <cellStyle name="Currency 13 2 3 8 2 2" xfId="37509" xr:uid="{EB0E34FE-1531-4E0F-89D7-C2D316EEEB80}"/>
    <cellStyle name="Currency 13 2 3 8 2 3" xfId="52393" xr:uid="{DD6594AD-EC18-4B83-8973-0CADCCDAE8DA}"/>
    <cellStyle name="Currency 13 2 3 8 3" xfId="16973" xr:uid="{DCE65199-5656-47B9-8439-2EDB0B3686FE}"/>
    <cellStyle name="Currency 13 2 3 8 4" xfId="30663" xr:uid="{01A6767E-5525-45D3-98A0-7AB27ECB578D}"/>
    <cellStyle name="Currency 13 2 3 8 5" xfId="45547" xr:uid="{C03B9DBA-8E1D-425B-93AC-39C918EB940F}"/>
    <cellStyle name="Currency 13 2 3 9" xfId="20395" xr:uid="{F6A23415-80C0-40D3-A81C-3955F99225C2}"/>
    <cellStyle name="Currency 13 2 3 9 2" xfId="34087" xr:uid="{3006B306-128D-4A85-8C1D-582B38BD7C35}"/>
    <cellStyle name="Currency 13 2 3 9 3" xfId="48971" xr:uid="{57C16D16-7615-4D6E-95CD-B30E752D8A8B}"/>
    <cellStyle name="Currency 13 2 4" xfId="6718" xr:uid="{AE08B73E-BA11-4FC1-9A3D-5E80E40EA724}"/>
    <cellStyle name="Currency 13 2 4 10" xfId="13566" xr:uid="{A4D04534-0182-42FF-9414-D5EB31C2D919}"/>
    <cellStyle name="Currency 13 2 4 11" xfId="27256" xr:uid="{F77DE5D9-B975-4881-8BEB-A33889C28353}"/>
    <cellStyle name="Currency 13 2 4 12" xfId="42140" xr:uid="{44E395F1-93A2-4892-AD6D-91E1D9736768}"/>
    <cellStyle name="Currency 13 2 4 2" xfId="6719" xr:uid="{467C9BA3-302F-464C-AC12-8EE29EEA51B9}"/>
    <cellStyle name="Currency 13 2 4 2 10" xfId="42141" xr:uid="{653CBC83-3EED-4081-9967-AD0F2309CC0D}"/>
    <cellStyle name="Currency 13 2 4 2 2" xfId="6720" xr:uid="{9A7DB6B5-0E6F-4641-B7AD-DD3401B47695}"/>
    <cellStyle name="Currency 13 2 4 2 2 2" xfId="6721" xr:uid="{7CBA49FE-637A-4ADE-BC49-972FB31B9F06}"/>
    <cellStyle name="Currency 13 2 4 2 2 2 2" xfId="8435" xr:uid="{210013DD-2187-489B-BD5A-B2EE6646B302}"/>
    <cellStyle name="Currency 13 2 4 2 2 2 2 2" xfId="11857" xr:uid="{D218993C-ABC3-491A-9D77-51ECE8A4E6D6}"/>
    <cellStyle name="Currency 13 2 4 2 2 2 2 2 2" xfId="25547" xr:uid="{4EAC3A6C-BE91-467A-8AA5-28739DF33085}"/>
    <cellStyle name="Currency 13 2 4 2 2 2 2 2 2 2" xfId="39239" xr:uid="{F036F2D8-8029-4509-9A93-DD3BEEA9B09C}"/>
    <cellStyle name="Currency 13 2 4 2 2 2 2 2 2 3" xfId="54123" xr:uid="{D09CDF32-6FF2-4D09-89D8-2AF1136AE000}"/>
    <cellStyle name="Currency 13 2 4 2 2 2 2 2 3" xfId="18703" xr:uid="{CA6DA7B2-83DC-4DDE-B657-D835F02B9E97}"/>
    <cellStyle name="Currency 13 2 4 2 2 2 2 2 4" xfId="32393" xr:uid="{05AC25B0-30E7-496F-846E-8E4AF48ECE24}"/>
    <cellStyle name="Currency 13 2 4 2 2 2 2 2 5" xfId="47277" xr:uid="{F67FD7CF-4AD3-4037-98ED-A6AADD11249B}"/>
    <cellStyle name="Currency 13 2 4 2 2 2 2 3" xfId="22125" xr:uid="{18FB23B3-9669-4830-8C83-727F4ABC72D8}"/>
    <cellStyle name="Currency 13 2 4 2 2 2 2 3 2" xfId="35817" xr:uid="{5559F47D-FB43-43CC-BD91-36B38C135437}"/>
    <cellStyle name="Currency 13 2 4 2 2 2 2 3 3" xfId="50701" xr:uid="{9CCA2CF1-C0A7-45D5-A841-CDCAC10E7B8F}"/>
    <cellStyle name="Currency 13 2 4 2 2 2 2 4" xfId="15281" xr:uid="{D3D5F282-4787-4CF9-AA0B-65DB5901F6F7}"/>
    <cellStyle name="Currency 13 2 4 2 2 2 2 5" xfId="28971" xr:uid="{B31F7D25-5190-4358-A781-5361E0AD1239}"/>
    <cellStyle name="Currency 13 2 4 2 2 2 2 6" xfId="43855" xr:uid="{0EDF5072-8994-42C2-9223-7E1AD2E4D488}"/>
    <cellStyle name="Currency 13 2 4 2 2 2 3" xfId="10145" xr:uid="{81E0BB83-1FE9-4FEC-9B07-50A5B48C0615}"/>
    <cellStyle name="Currency 13 2 4 2 2 2 3 2" xfId="23835" xr:uid="{030E1499-A567-4DB5-8417-1DF111D77AA6}"/>
    <cellStyle name="Currency 13 2 4 2 2 2 3 2 2" xfId="37527" xr:uid="{8005BC4A-0574-4EDE-9219-70FB3DD6C219}"/>
    <cellStyle name="Currency 13 2 4 2 2 2 3 2 3" xfId="52411" xr:uid="{830DA183-D274-4838-BB0F-407FD6E5F31C}"/>
    <cellStyle name="Currency 13 2 4 2 2 2 3 3" xfId="16991" xr:uid="{4A390E7F-D028-4D7A-A7E7-74A7546F0232}"/>
    <cellStyle name="Currency 13 2 4 2 2 2 3 4" xfId="30681" xr:uid="{EE61D0A2-F8A2-41A4-85B7-A7DD291FFC3D}"/>
    <cellStyle name="Currency 13 2 4 2 2 2 3 5" xfId="45565" xr:uid="{AA573D0C-B373-4BC5-B1F3-ADD2FE927A66}"/>
    <cellStyle name="Currency 13 2 4 2 2 2 4" xfId="20413" xr:uid="{303BF221-F9C3-4E6C-BDCA-21F59E9F352B}"/>
    <cellStyle name="Currency 13 2 4 2 2 2 4 2" xfId="34105" xr:uid="{5BBFD27F-14B8-4187-A1B6-EDE372FBECCB}"/>
    <cellStyle name="Currency 13 2 4 2 2 2 4 3" xfId="48989" xr:uid="{E4D3B7A2-7584-41D7-92EE-C856E07493E9}"/>
    <cellStyle name="Currency 13 2 4 2 2 2 5" xfId="13569" xr:uid="{98E5C5F6-14A1-4EAA-95C4-340A678060B0}"/>
    <cellStyle name="Currency 13 2 4 2 2 2 6" xfId="27259" xr:uid="{EDB792D7-D996-4475-9DEC-9B5B874A9AD4}"/>
    <cellStyle name="Currency 13 2 4 2 2 2 7" xfId="42143" xr:uid="{E263C97F-F5A3-4F80-85D9-DEAE82971B39}"/>
    <cellStyle name="Currency 13 2 4 2 2 3" xfId="8434" xr:uid="{1702C32B-9835-4E94-B691-BEF2FE693C3B}"/>
    <cellStyle name="Currency 13 2 4 2 2 3 2" xfId="11856" xr:uid="{252C1D8B-B696-40F1-87A9-7C95E413087D}"/>
    <cellStyle name="Currency 13 2 4 2 2 3 2 2" xfId="25546" xr:uid="{F9A78BCD-8124-4EA9-A1B9-BEBAE0084A2B}"/>
    <cellStyle name="Currency 13 2 4 2 2 3 2 2 2" xfId="39238" xr:uid="{B5E77656-CBD8-4E9B-9E79-8952BB4BC882}"/>
    <cellStyle name="Currency 13 2 4 2 2 3 2 2 3" xfId="54122" xr:uid="{366988C1-E3C0-4523-953A-A0FFBC62772C}"/>
    <cellStyle name="Currency 13 2 4 2 2 3 2 3" xfId="18702" xr:uid="{4C5C2C5C-6FD6-4798-80EB-6C9EEE509302}"/>
    <cellStyle name="Currency 13 2 4 2 2 3 2 4" xfId="32392" xr:uid="{2F43C4AD-FF83-47E0-B6EE-14C06EB8082F}"/>
    <cellStyle name="Currency 13 2 4 2 2 3 2 5" xfId="47276" xr:uid="{2382E97C-C368-4034-A0C6-2B1D1153A90A}"/>
    <cellStyle name="Currency 13 2 4 2 2 3 3" xfId="22124" xr:uid="{D999CED8-35FD-42CD-BB4C-9C32D57F3409}"/>
    <cellStyle name="Currency 13 2 4 2 2 3 3 2" xfId="35816" xr:uid="{BE280934-BF8D-4B49-A33B-E52E1D4C1CC2}"/>
    <cellStyle name="Currency 13 2 4 2 2 3 3 3" xfId="50700" xr:uid="{D184FA3A-8F06-42D1-BF1A-10A235252449}"/>
    <cellStyle name="Currency 13 2 4 2 2 3 4" xfId="15280" xr:uid="{C5DF9DAB-FD58-4463-BB81-5CF141BF3CA0}"/>
    <cellStyle name="Currency 13 2 4 2 2 3 5" xfId="28970" xr:uid="{7A8BDF0D-58CC-4086-9714-A93D9FC5FF8C}"/>
    <cellStyle name="Currency 13 2 4 2 2 3 6" xfId="43854" xr:uid="{C7568E20-9CE6-4D99-8801-672081B883D2}"/>
    <cellStyle name="Currency 13 2 4 2 2 4" xfId="10144" xr:uid="{99B50E70-5FDE-4206-B349-D4611B9A1B88}"/>
    <cellStyle name="Currency 13 2 4 2 2 4 2" xfId="23834" xr:uid="{AF29536C-03BE-4CE2-867E-2948E98382F5}"/>
    <cellStyle name="Currency 13 2 4 2 2 4 2 2" xfId="37526" xr:uid="{C379D548-E96C-4A2D-8505-95962D0EB675}"/>
    <cellStyle name="Currency 13 2 4 2 2 4 2 3" xfId="52410" xr:uid="{32094211-796F-43F0-97B0-62477E3B1560}"/>
    <cellStyle name="Currency 13 2 4 2 2 4 3" xfId="16990" xr:uid="{E52145B0-6E66-4F73-9C7F-16CA55C96928}"/>
    <cellStyle name="Currency 13 2 4 2 2 4 4" xfId="30680" xr:uid="{3252FAA3-38EE-40CD-89CB-9D90BDB0AFB0}"/>
    <cellStyle name="Currency 13 2 4 2 2 4 5" xfId="45564" xr:uid="{D41E0002-27C4-48CF-A154-07B425DE76D8}"/>
    <cellStyle name="Currency 13 2 4 2 2 5" xfId="20412" xr:uid="{FF7B53E6-3005-4666-BEC3-617D7A06F72B}"/>
    <cellStyle name="Currency 13 2 4 2 2 5 2" xfId="34104" xr:uid="{3F421A8A-CC02-426F-AADF-A093758B3264}"/>
    <cellStyle name="Currency 13 2 4 2 2 5 3" xfId="48988" xr:uid="{F132BCDD-E334-437C-B21C-EC47B876465F}"/>
    <cellStyle name="Currency 13 2 4 2 2 6" xfId="13568" xr:uid="{1746B7B5-E12C-4697-B341-EBDB761856F0}"/>
    <cellStyle name="Currency 13 2 4 2 2 7" xfId="27258" xr:uid="{0F02DA37-76A9-4E27-9B85-556A528BA05B}"/>
    <cellStyle name="Currency 13 2 4 2 2 8" xfId="42142" xr:uid="{C59C0859-BACD-4022-8435-B25DC7722C99}"/>
    <cellStyle name="Currency 13 2 4 2 3" xfId="6722" xr:uid="{977C1F83-FB43-425E-A0BA-811DB0AE508A}"/>
    <cellStyle name="Currency 13 2 4 2 3 2" xfId="8436" xr:uid="{C5D72E4C-0471-4DCB-AE01-DCFDCD0F77C9}"/>
    <cellStyle name="Currency 13 2 4 2 3 2 2" xfId="11858" xr:uid="{F7E21DC3-C11A-4DB6-BADD-4C6708EDFC62}"/>
    <cellStyle name="Currency 13 2 4 2 3 2 2 2" xfId="25548" xr:uid="{912CA938-445D-4355-B9B9-907C8FCAA499}"/>
    <cellStyle name="Currency 13 2 4 2 3 2 2 2 2" xfId="39240" xr:uid="{273FEA12-8D48-4406-AD8D-914FCF20F6A5}"/>
    <cellStyle name="Currency 13 2 4 2 3 2 2 2 3" xfId="54124" xr:uid="{E078945D-19D1-4A4C-A4BA-CAF9AE38BD71}"/>
    <cellStyle name="Currency 13 2 4 2 3 2 2 3" xfId="18704" xr:uid="{AB5C05F9-6F5F-4BCB-9621-1ACE597CDE21}"/>
    <cellStyle name="Currency 13 2 4 2 3 2 2 4" xfId="32394" xr:uid="{D3B35514-A20E-44F5-BBAF-D633D5226374}"/>
    <cellStyle name="Currency 13 2 4 2 3 2 2 5" xfId="47278" xr:uid="{687EE1DE-21BB-49B0-997C-086E900AF357}"/>
    <cellStyle name="Currency 13 2 4 2 3 2 3" xfId="22126" xr:uid="{326D38C8-0CF1-4A9E-9E93-C615803E83DD}"/>
    <cellStyle name="Currency 13 2 4 2 3 2 3 2" xfId="35818" xr:uid="{D92FF552-47A7-430B-ADB0-388A46253299}"/>
    <cellStyle name="Currency 13 2 4 2 3 2 3 3" xfId="50702" xr:uid="{4F1D5128-F1CF-4FF4-9E2B-2FE248909C3A}"/>
    <cellStyle name="Currency 13 2 4 2 3 2 4" xfId="15282" xr:uid="{56604C58-A519-488E-BB35-10088033BC83}"/>
    <cellStyle name="Currency 13 2 4 2 3 2 5" xfId="28972" xr:uid="{3896001B-0F02-4E6D-98C5-CE57CE46CD7C}"/>
    <cellStyle name="Currency 13 2 4 2 3 2 6" xfId="43856" xr:uid="{AD188AFE-4914-483B-A501-FD8F8B765905}"/>
    <cellStyle name="Currency 13 2 4 2 3 3" xfId="10146" xr:uid="{A268D8F8-AF74-4200-91D3-FCE57CBB7BE4}"/>
    <cellStyle name="Currency 13 2 4 2 3 3 2" xfId="23836" xr:uid="{222D218A-0F11-4BBE-8D99-C82279DD09C8}"/>
    <cellStyle name="Currency 13 2 4 2 3 3 2 2" xfId="37528" xr:uid="{792FE8C2-3ECC-48B6-9E0C-279EB9573342}"/>
    <cellStyle name="Currency 13 2 4 2 3 3 2 3" xfId="52412" xr:uid="{65676930-2997-4A33-81B6-97E83D7ADE84}"/>
    <cellStyle name="Currency 13 2 4 2 3 3 3" xfId="16992" xr:uid="{51384777-E45E-4D0E-99D8-9C1B43B6ABAC}"/>
    <cellStyle name="Currency 13 2 4 2 3 3 4" xfId="30682" xr:uid="{9FE7DDF9-526C-4786-A74A-B8251BB8E608}"/>
    <cellStyle name="Currency 13 2 4 2 3 3 5" xfId="45566" xr:uid="{057B5D15-FBB9-4BA3-BFBC-1A06B7236C94}"/>
    <cellStyle name="Currency 13 2 4 2 3 4" xfId="20414" xr:uid="{64331A5B-9E99-4120-A197-FA4DF741744E}"/>
    <cellStyle name="Currency 13 2 4 2 3 4 2" xfId="34106" xr:uid="{147388C7-CA71-427F-B8FE-7A2C5F04A4D0}"/>
    <cellStyle name="Currency 13 2 4 2 3 4 3" xfId="48990" xr:uid="{C4A154AF-E072-4EFD-A956-F9E4878772CE}"/>
    <cellStyle name="Currency 13 2 4 2 3 5" xfId="13570" xr:uid="{88C1E480-57EF-4A83-88E5-36AAECF7CAA3}"/>
    <cellStyle name="Currency 13 2 4 2 3 6" xfId="27260" xr:uid="{68514950-5B38-4BA7-8A6E-B73F2C3C6788}"/>
    <cellStyle name="Currency 13 2 4 2 3 7" xfId="42144" xr:uid="{145D9A8E-0414-4AF5-8DDC-9659AEEF5FDF}"/>
    <cellStyle name="Currency 13 2 4 2 4" xfId="6723" xr:uid="{FE5E70EA-7201-492C-B95F-30998EC60398}"/>
    <cellStyle name="Currency 13 2 4 2 4 2" xfId="8437" xr:uid="{8B15D18A-D105-4455-ABB1-88478DD7A65E}"/>
    <cellStyle name="Currency 13 2 4 2 4 2 2" xfId="11859" xr:uid="{E0488310-6415-4011-9E58-EA439A32A1B7}"/>
    <cellStyle name="Currency 13 2 4 2 4 2 2 2" xfId="25549" xr:uid="{971AEEA6-4F6A-491E-879E-4C292C50275E}"/>
    <cellStyle name="Currency 13 2 4 2 4 2 2 2 2" xfId="39241" xr:uid="{2900A002-3143-4473-AF20-2A62085F8A30}"/>
    <cellStyle name="Currency 13 2 4 2 4 2 2 2 3" xfId="54125" xr:uid="{95F7F7AF-A677-44AA-B693-860155D09947}"/>
    <cellStyle name="Currency 13 2 4 2 4 2 2 3" xfId="18705" xr:uid="{6063FCAD-8D49-4F56-814F-87A6CDB3DAF0}"/>
    <cellStyle name="Currency 13 2 4 2 4 2 2 4" xfId="32395" xr:uid="{5F29366F-3D3B-42B6-AFCF-B5785FF4BF01}"/>
    <cellStyle name="Currency 13 2 4 2 4 2 2 5" xfId="47279" xr:uid="{656F2172-6A81-4833-87A9-18073C6ADCC1}"/>
    <cellStyle name="Currency 13 2 4 2 4 2 3" xfId="22127" xr:uid="{3981CCF1-697F-4500-A016-AFC8BFE44178}"/>
    <cellStyle name="Currency 13 2 4 2 4 2 3 2" xfId="35819" xr:uid="{35F0BC6F-2B55-49B4-83AE-A3FAF04FC9E2}"/>
    <cellStyle name="Currency 13 2 4 2 4 2 3 3" xfId="50703" xr:uid="{062C6D1B-DAB1-4BFD-A26E-ABFE03D1985A}"/>
    <cellStyle name="Currency 13 2 4 2 4 2 4" xfId="15283" xr:uid="{E017D63C-1A71-488E-B38A-26BBA5C4261D}"/>
    <cellStyle name="Currency 13 2 4 2 4 2 5" xfId="28973" xr:uid="{898899E2-F1A0-490C-B47C-F14E0613679C}"/>
    <cellStyle name="Currency 13 2 4 2 4 2 6" xfId="43857" xr:uid="{E1061D1B-3F60-4F13-86E8-23F064F80E39}"/>
    <cellStyle name="Currency 13 2 4 2 4 3" xfId="10147" xr:uid="{B6ADC38B-834E-4463-9DFE-CA0EEB3981B2}"/>
    <cellStyle name="Currency 13 2 4 2 4 3 2" xfId="23837" xr:uid="{D426D296-CEEB-4618-BED8-AA79E35D2F85}"/>
    <cellStyle name="Currency 13 2 4 2 4 3 2 2" xfId="37529" xr:uid="{72AB9272-EC8F-4388-9A02-BA7FBB20A8E3}"/>
    <cellStyle name="Currency 13 2 4 2 4 3 2 3" xfId="52413" xr:uid="{F41A3320-6117-4E93-AB19-91F6B207558D}"/>
    <cellStyle name="Currency 13 2 4 2 4 3 3" xfId="16993" xr:uid="{404D9D0A-374D-403E-9F22-2F2878180DA1}"/>
    <cellStyle name="Currency 13 2 4 2 4 3 4" xfId="30683" xr:uid="{8AE3DBA1-095D-466D-9E69-4FAF0E2079C6}"/>
    <cellStyle name="Currency 13 2 4 2 4 3 5" xfId="45567" xr:uid="{EE2AB56E-6224-4A48-B098-381986A66903}"/>
    <cellStyle name="Currency 13 2 4 2 4 4" xfId="20415" xr:uid="{312993D1-D3C9-4606-BCBE-7437774ACB78}"/>
    <cellStyle name="Currency 13 2 4 2 4 4 2" xfId="34107" xr:uid="{51FFCDED-9503-45D7-A106-64049970167D}"/>
    <cellStyle name="Currency 13 2 4 2 4 4 3" xfId="48991" xr:uid="{CBA06F02-6533-4024-BE8B-4DF505130905}"/>
    <cellStyle name="Currency 13 2 4 2 4 5" xfId="13571" xr:uid="{47E9DB3A-196E-4666-8D43-77606C85D975}"/>
    <cellStyle name="Currency 13 2 4 2 4 6" xfId="27261" xr:uid="{4BF7EF6A-0289-4903-9625-8B9BAB169C3C}"/>
    <cellStyle name="Currency 13 2 4 2 4 7" xfId="42145" xr:uid="{0797F354-D46B-4998-8CA9-F22033C9AD84}"/>
    <cellStyle name="Currency 13 2 4 2 5" xfId="8433" xr:uid="{FEE45507-EBC8-47F2-9746-7F2CB86AE822}"/>
    <cellStyle name="Currency 13 2 4 2 5 2" xfId="11855" xr:uid="{58262725-B5F4-4C7C-80F7-3B23C00E14F5}"/>
    <cellStyle name="Currency 13 2 4 2 5 2 2" xfId="25545" xr:uid="{A47CBA2C-FD78-4142-950D-C9235A210240}"/>
    <cellStyle name="Currency 13 2 4 2 5 2 2 2" xfId="39237" xr:uid="{C7A1098F-A475-4226-AFF0-D0843E9C7A75}"/>
    <cellStyle name="Currency 13 2 4 2 5 2 2 3" xfId="54121" xr:uid="{AFEE244B-19FE-4637-BA3B-C732B7D29486}"/>
    <cellStyle name="Currency 13 2 4 2 5 2 3" xfId="18701" xr:uid="{3038FC5F-7FA6-462B-B515-13790740D6BA}"/>
    <cellStyle name="Currency 13 2 4 2 5 2 4" xfId="32391" xr:uid="{CDAB1681-B07C-4942-96EB-78CC767860F2}"/>
    <cellStyle name="Currency 13 2 4 2 5 2 5" xfId="47275" xr:uid="{C4B0B59F-35B5-4A91-BDB3-B1DF10F5C2F0}"/>
    <cellStyle name="Currency 13 2 4 2 5 3" xfId="22123" xr:uid="{C2352DCD-583B-4721-85DA-1AF421884B39}"/>
    <cellStyle name="Currency 13 2 4 2 5 3 2" xfId="35815" xr:uid="{48CB6D60-78CF-4EFA-98AC-702C06105351}"/>
    <cellStyle name="Currency 13 2 4 2 5 3 3" xfId="50699" xr:uid="{9C3897E6-C13D-4BAF-84DC-12714A2F2AFE}"/>
    <cellStyle name="Currency 13 2 4 2 5 4" xfId="15279" xr:uid="{9509157B-140E-42BC-A403-F387AD39DBF9}"/>
    <cellStyle name="Currency 13 2 4 2 5 5" xfId="28969" xr:uid="{F23F8405-2C52-4B7B-9C32-2E810AA9C52A}"/>
    <cellStyle name="Currency 13 2 4 2 5 6" xfId="43853" xr:uid="{F91C4642-1E6A-40AE-8185-AF93E34B9B96}"/>
    <cellStyle name="Currency 13 2 4 2 6" xfId="10143" xr:uid="{39AD0B98-B372-4884-9B3C-9B3B14514752}"/>
    <cellStyle name="Currency 13 2 4 2 6 2" xfId="23833" xr:uid="{95F3A696-DE7B-4AC7-B544-3D40BC9D3E2A}"/>
    <cellStyle name="Currency 13 2 4 2 6 2 2" xfId="37525" xr:uid="{36EFABBC-3B9C-4176-881A-C5B620E8DDCF}"/>
    <cellStyle name="Currency 13 2 4 2 6 2 3" xfId="52409" xr:uid="{287F06D6-DC8E-4F0A-A888-C0215B16A43C}"/>
    <cellStyle name="Currency 13 2 4 2 6 3" xfId="16989" xr:uid="{DC4ADBBA-5424-4A5A-A4F4-A8B1BD5A9106}"/>
    <cellStyle name="Currency 13 2 4 2 6 4" xfId="30679" xr:uid="{5865674B-9A9F-44D0-AE34-5BE01F25E35E}"/>
    <cellStyle name="Currency 13 2 4 2 6 5" xfId="45563" xr:uid="{FFAF8792-BE57-4EEC-910C-46295E298FAC}"/>
    <cellStyle name="Currency 13 2 4 2 7" xfId="20411" xr:uid="{142C0CA3-C98E-4CC6-BFC1-DFD3D0715F3A}"/>
    <cellStyle name="Currency 13 2 4 2 7 2" xfId="34103" xr:uid="{4740DF2B-6582-4556-92FC-FAB538A5F21B}"/>
    <cellStyle name="Currency 13 2 4 2 7 3" xfId="48987" xr:uid="{1D5C7DD8-2D74-4A25-B8FF-CF53FFA681F4}"/>
    <cellStyle name="Currency 13 2 4 2 8" xfId="13567" xr:uid="{A7F43A10-7145-4FBD-A2DB-49BE9F921EC7}"/>
    <cellStyle name="Currency 13 2 4 2 9" xfId="27257" xr:uid="{8383F9B0-78D2-443E-9B90-C83B5A52CE04}"/>
    <cellStyle name="Currency 13 2 4 3" xfId="6724" xr:uid="{169CCF85-F0BA-4EC3-A1B4-AFE95A58B971}"/>
    <cellStyle name="Currency 13 2 4 3 10" xfId="42146" xr:uid="{2E6E84D2-E586-496C-80D3-5E86BAFAA9C4}"/>
    <cellStyle name="Currency 13 2 4 3 2" xfId="6725" xr:uid="{AA3F7EBD-D625-424F-8906-2F82AB584EFC}"/>
    <cellStyle name="Currency 13 2 4 3 2 2" xfId="6726" xr:uid="{25BA83BF-6443-4912-BA0A-CB4B0D4C7098}"/>
    <cellStyle name="Currency 13 2 4 3 2 2 2" xfId="8440" xr:uid="{3C146A5C-A47E-4477-91F0-39BA8F182575}"/>
    <cellStyle name="Currency 13 2 4 3 2 2 2 2" xfId="11862" xr:uid="{F2150453-E877-4D9E-A827-20DB40A01BAD}"/>
    <cellStyle name="Currency 13 2 4 3 2 2 2 2 2" xfId="25552" xr:uid="{DC3A7355-4048-48FE-BA99-73F996618B4B}"/>
    <cellStyle name="Currency 13 2 4 3 2 2 2 2 2 2" xfId="39244" xr:uid="{CB52F25C-4F93-4639-97EE-3442356D2504}"/>
    <cellStyle name="Currency 13 2 4 3 2 2 2 2 2 3" xfId="54128" xr:uid="{3B6AABEF-175F-4D62-A0FB-F240B78AABD3}"/>
    <cellStyle name="Currency 13 2 4 3 2 2 2 2 3" xfId="18708" xr:uid="{12F6EE3B-FFBC-415D-B1C4-9E2ED6DE13A9}"/>
    <cellStyle name="Currency 13 2 4 3 2 2 2 2 4" xfId="32398" xr:uid="{E5F20042-EE09-4D89-AE2C-724DC167C315}"/>
    <cellStyle name="Currency 13 2 4 3 2 2 2 2 5" xfId="47282" xr:uid="{D2D93804-C967-439F-AE64-F64D84FA01C8}"/>
    <cellStyle name="Currency 13 2 4 3 2 2 2 3" xfId="22130" xr:uid="{67787A8A-36BB-4117-81B1-567C10613801}"/>
    <cellStyle name="Currency 13 2 4 3 2 2 2 3 2" xfId="35822" xr:uid="{E2BD05E0-DC3F-4656-8CB8-61265AD51871}"/>
    <cellStyle name="Currency 13 2 4 3 2 2 2 3 3" xfId="50706" xr:uid="{C60C94FC-B27E-4511-B5F9-64E0736F5CFE}"/>
    <cellStyle name="Currency 13 2 4 3 2 2 2 4" xfId="15286" xr:uid="{2A7D0D38-7325-49B1-9673-734E16744106}"/>
    <cellStyle name="Currency 13 2 4 3 2 2 2 5" xfId="28976" xr:uid="{B70EAB94-4E9F-40B9-97F9-ABACE7295BAC}"/>
    <cellStyle name="Currency 13 2 4 3 2 2 2 6" xfId="43860" xr:uid="{FFAD579A-A8A5-43FD-881F-322C7D24C1B9}"/>
    <cellStyle name="Currency 13 2 4 3 2 2 3" xfId="10150" xr:uid="{B830E5E6-0001-4B04-9BED-B88EB75D71F6}"/>
    <cellStyle name="Currency 13 2 4 3 2 2 3 2" xfId="23840" xr:uid="{6B5E63ED-960B-46F0-A75E-DB3234AA09B8}"/>
    <cellStyle name="Currency 13 2 4 3 2 2 3 2 2" xfId="37532" xr:uid="{F1B03410-CB77-4885-90F3-86B37B0FC7EC}"/>
    <cellStyle name="Currency 13 2 4 3 2 2 3 2 3" xfId="52416" xr:uid="{13839F10-86C0-43DE-B3BE-7FB3E1A4B058}"/>
    <cellStyle name="Currency 13 2 4 3 2 2 3 3" xfId="16996" xr:uid="{5828F21F-4822-4469-BEB7-2E08DBB6E172}"/>
    <cellStyle name="Currency 13 2 4 3 2 2 3 4" xfId="30686" xr:uid="{4C384F16-0757-42D5-97D3-DA15585AF539}"/>
    <cellStyle name="Currency 13 2 4 3 2 2 3 5" xfId="45570" xr:uid="{6788FD65-C0CE-4BE4-ABE2-923AB0218BE7}"/>
    <cellStyle name="Currency 13 2 4 3 2 2 4" xfId="20418" xr:uid="{54D5E75C-38E2-48BF-978C-AE997A87B380}"/>
    <cellStyle name="Currency 13 2 4 3 2 2 4 2" xfId="34110" xr:uid="{3B6CE2EE-6011-4129-908E-53BBA3837BDC}"/>
    <cellStyle name="Currency 13 2 4 3 2 2 4 3" xfId="48994" xr:uid="{704E065D-17F6-4F0A-A9C8-5C2891C442A8}"/>
    <cellStyle name="Currency 13 2 4 3 2 2 5" xfId="13574" xr:uid="{4581D61F-11D1-4D1F-A5D8-D306B33D5C12}"/>
    <cellStyle name="Currency 13 2 4 3 2 2 6" xfId="27264" xr:uid="{B2875135-5CB3-4A47-9CD0-BB9F901666EA}"/>
    <cellStyle name="Currency 13 2 4 3 2 2 7" xfId="42148" xr:uid="{ABE2B7EC-F1AF-42A7-BD1F-A5801C3893C8}"/>
    <cellStyle name="Currency 13 2 4 3 2 3" xfId="8439" xr:uid="{511FC0E5-AAF4-4357-BB76-EE1F96B45410}"/>
    <cellStyle name="Currency 13 2 4 3 2 3 2" xfId="11861" xr:uid="{E7E46F15-7112-4AFC-ACD2-E2EACC217AE1}"/>
    <cellStyle name="Currency 13 2 4 3 2 3 2 2" xfId="25551" xr:uid="{FF2B6E8B-9E78-4B95-A613-82EA30389B69}"/>
    <cellStyle name="Currency 13 2 4 3 2 3 2 2 2" xfId="39243" xr:uid="{8C5A3FD3-41DF-4762-8FB8-31DBF9C4887E}"/>
    <cellStyle name="Currency 13 2 4 3 2 3 2 2 3" xfId="54127" xr:uid="{14110036-C9E6-4227-9E41-D7EEC20BD906}"/>
    <cellStyle name="Currency 13 2 4 3 2 3 2 3" xfId="18707" xr:uid="{1A682332-039D-42E8-B249-231E7F455DE7}"/>
    <cellStyle name="Currency 13 2 4 3 2 3 2 4" xfId="32397" xr:uid="{5197E1C6-B83F-4929-A539-D2CE7B8D219D}"/>
    <cellStyle name="Currency 13 2 4 3 2 3 2 5" xfId="47281" xr:uid="{EE8819F5-2C02-4591-9595-1C0543A6531D}"/>
    <cellStyle name="Currency 13 2 4 3 2 3 3" xfId="22129" xr:uid="{727DD4AB-E333-4506-AD30-F3C1528B22B7}"/>
    <cellStyle name="Currency 13 2 4 3 2 3 3 2" xfId="35821" xr:uid="{48D98D0E-0273-400F-A477-5BEABE2A920A}"/>
    <cellStyle name="Currency 13 2 4 3 2 3 3 3" xfId="50705" xr:uid="{2A81A5CC-D320-4252-886A-CE61EB0B1BF5}"/>
    <cellStyle name="Currency 13 2 4 3 2 3 4" xfId="15285" xr:uid="{4FEEC413-FC5E-41D6-924A-F22C81973441}"/>
    <cellStyle name="Currency 13 2 4 3 2 3 5" xfId="28975" xr:uid="{FBEFD361-EEF0-4683-B3D2-8AB8A95589D6}"/>
    <cellStyle name="Currency 13 2 4 3 2 3 6" xfId="43859" xr:uid="{8AB8E3F4-F64B-45E0-ACEB-7322EEAD898B}"/>
    <cellStyle name="Currency 13 2 4 3 2 4" xfId="10149" xr:uid="{FDDFAA4C-15ED-4ED9-9BEB-89973B1BA763}"/>
    <cellStyle name="Currency 13 2 4 3 2 4 2" xfId="23839" xr:uid="{FEC615C2-4A10-491B-8B70-3CC8CB93E599}"/>
    <cellStyle name="Currency 13 2 4 3 2 4 2 2" xfId="37531" xr:uid="{B54F9780-0CEF-4516-B14F-F40CF9E6F8CC}"/>
    <cellStyle name="Currency 13 2 4 3 2 4 2 3" xfId="52415" xr:uid="{2B1E4994-007D-4FEE-8D95-743AB6805BEE}"/>
    <cellStyle name="Currency 13 2 4 3 2 4 3" xfId="16995" xr:uid="{656B471D-A58F-4890-8B12-A85567CC53F9}"/>
    <cellStyle name="Currency 13 2 4 3 2 4 4" xfId="30685" xr:uid="{80A0A10B-545A-463B-B94C-67F4E508FDD7}"/>
    <cellStyle name="Currency 13 2 4 3 2 4 5" xfId="45569" xr:uid="{8564FE22-CC59-475C-B9C0-80331A3FA0FB}"/>
    <cellStyle name="Currency 13 2 4 3 2 5" xfId="20417" xr:uid="{9CC50E01-7381-41D5-9DB2-4F97DB63BAC7}"/>
    <cellStyle name="Currency 13 2 4 3 2 5 2" xfId="34109" xr:uid="{2DF01C80-277A-4A54-AE84-0BEDE03C986C}"/>
    <cellStyle name="Currency 13 2 4 3 2 5 3" xfId="48993" xr:uid="{1959082D-F275-46F6-B067-D3350754B2F1}"/>
    <cellStyle name="Currency 13 2 4 3 2 6" xfId="13573" xr:uid="{7889AB21-A7AC-402A-B3D1-B3F59BF0BFA1}"/>
    <cellStyle name="Currency 13 2 4 3 2 7" xfId="27263" xr:uid="{84A7154C-49E9-4AFC-BCD0-8FBE51DCC4FB}"/>
    <cellStyle name="Currency 13 2 4 3 2 8" xfId="42147" xr:uid="{6F5C9440-CA63-4C09-92E7-5EC524695274}"/>
    <cellStyle name="Currency 13 2 4 3 3" xfId="6727" xr:uid="{8361B741-2200-484E-9500-AABFF16E39D3}"/>
    <cellStyle name="Currency 13 2 4 3 3 2" xfId="8441" xr:uid="{75C65482-4ABC-4E9D-AA47-A663DB0C352E}"/>
    <cellStyle name="Currency 13 2 4 3 3 2 2" xfId="11863" xr:uid="{0E07B353-EADB-49E9-A299-3FD1C7BA8F72}"/>
    <cellStyle name="Currency 13 2 4 3 3 2 2 2" xfId="25553" xr:uid="{737AC8CC-52E6-42F1-B0F4-EEEF07792181}"/>
    <cellStyle name="Currency 13 2 4 3 3 2 2 2 2" xfId="39245" xr:uid="{344F9D4D-DDB3-4A68-8842-42AD65665C1A}"/>
    <cellStyle name="Currency 13 2 4 3 3 2 2 2 3" xfId="54129" xr:uid="{1945F636-E217-440C-8E10-16EE14486E95}"/>
    <cellStyle name="Currency 13 2 4 3 3 2 2 3" xfId="18709" xr:uid="{4077E54E-5648-462D-A24A-FE3F356B93CA}"/>
    <cellStyle name="Currency 13 2 4 3 3 2 2 4" xfId="32399" xr:uid="{CA520AA4-BB37-4D8B-A3EB-209CB0C0D279}"/>
    <cellStyle name="Currency 13 2 4 3 3 2 2 5" xfId="47283" xr:uid="{242AAD18-7172-4EFB-BF6E-931E67FCB53F}"/>
    <cellStyle name="Currency 13 2 4 3 3 2 3" xfId="22131" xr:uid="{2B480BD7-E7D6-4D75-9D8B-0F64FEEEC828}"/>
    <cellStyle name="Currency 13 2 4 3 3 2 3 2" xfId="35823" xr:uid="{B6D815F8-F4D1-4B7F-8987-B4400DF2198B}"/>
    <cellStyle name="Currency 13 2 4 3 3 2 3 3" xfId="50707" xr:uid="{7D9E457F-D33E-4690-A954-32740C8E4199}"/>
    <cellStyle name="Currency 13 2 4 3 3 2 4" xfId="15287" xr:uid="{4D981F2E-ECA1-4651-9B43-FC440180F404}"/>
    <cellStyle name="Currency 13 2 4 3 3 2 5" xfId="28977" xr:uid="{B65CA641-A424-4247-B635-3BA72DCE647B}"/>
    <cellStyle name="Currency 13 2 4 3 3 2 6" xfId="43861" xr:uid="{0C5FB4D0-913B-4B08-8FE2-D9FCB3E060FF}"/>
    <cellStyle name="Currency 13 2 4 3 3 3" xfId="10151" xr:uid="{6DE0473E-C386-401D-A3A8-2EAED8F274D3}"/>
    <cellStyle name="Currency 13 2 4 3 3 3 2" xfId="23841" xr:uid="{46CD7016-485A-4440-89D9-FAF614C15901}"/>
    <cellStyle name="Currency 13 2 4 3 3 3 2 2" xfId="37533" xr:uid="{DF22B317-F800-4411-965D-DDEAFDCF7928}"/>
    <cellStyle name="Currency 13 2 4 3 3 3 2 3" xfId="52417" xr:uid="{1B0AC0C1-4748-464B-9628-D4BFBC0BB6DC}"/>
    <cellStyle name="Currency 13 2 4 3 3 3 3" xfId="16997" xr:uid="{944A8ECD-55FA-45C6-A8C1-90B8035D32E6}"/>
    <cellStyle name="Currency 13 2 4 3 3 3 4" xfId="30687" xr:uid="{5D7EF7C3-7245-448C-BB67-61889346E7C6}"/>
    <cellStyle name="Currency 13 2 4 3 3 3 5" xfId="45571" xr:uid="{1932E47D-AAE9-4533-B9E1-F85A7937C531}"/>
    <cellStyle name="Currency 13 2 4 3 3 4" xfId="20419" xr:uid="{90AD5E99-1A78-4A83-A318-9610EDF70418}"/>
    <cellStyle name="Currency 13 2 4 3 3 4 2" xfId="34111" xr:uid="{FF25F57E-7A13-4083-891C-FD02925AEC2F}"/>
    <cellStyle name="Currency 13 2 4 3 3 4 3" xfId="48995" xr:uid="{E552D076-56D1-4B0B-B4CC-3FA90380FE26}"/>
    <cellStyle name="Currency 13 2 4 3 3 5" xfId="13575" xr:uid="{7DFB63F0-FC36-4665-ABC1-05022D556C21}"/>
    <cellStyle name="Currency 13 2 4 3 3 6" xfId="27265" xr:uid="{6CA8BB19-4833-4ABC-B382-8FEF7B562156}"/>
    <cellStyle name="Currency 13 2 4 3 3 7" xfId="42149" xr:uid="{22E0F17B-F95D-44B4-9E1B-19995C1F2206}"/>
    <cellStyle name="Currency 13 2 4 3 4" xfId="6728" xr:uid="{AB63FA3C-DA20-4644-AF8D-13B58BAA4A06}"/>
    <cellStyle name="Currency 13 2 4 3 4 2" xfId="8442" xr:uid="{437B345C-6425-455E-BFD7-F9213A96131C}"/>
    <cellStyle name="Currency 13 2 4 3 4 2 2" xfId="11864" xr:uid="{09539C45-97A4-4C53-982E-A1B47AF55F82}"/>
    <cellStyle name="Currency 13 2 4 3 4 2 2 2" xfId="25554" xr:uid="{615C43D3-028D-4DFB-AB56-C06B95FA5E2E}"/>
    <cellStyle name="Currency 13 2 4 3 4 2 2 2 2" xfId="39246" xr:uid="{822EC4D2-C6FC-4AC0-89F5-7D2B4AE8516D}"/>
    <cellStyle name="Currency 13 2 4 3 4 2 2 2 3" xfId="54130" xr:uid="{F3506A2D-0D5D-4180-A6B6-217C1FE2FED0}"/>
    <cellStyle name="Currency 13 2 4 3 4 2 2 3" xfId="18710" xr:uid="{9E5897F0-6988-4465-97C2-8BC270FEC0E1}"/>
    <cellStyle name="Currency 13 2 4 3 4 2 2 4" xfId="32400" xr:uid="{9BCD61B0-EEA4-4709-8621-EF16353A7111}"/>
    <cellStyle name="Currency 13 2 4 3 4 2 2 5" xfId="47284" xr:uid="{D81000AF-5CE2-49B0-8B14-0C2F22254D1B}"/>
    <cellStyle name="Currency 13 2 4 3 4 2 3" xfId="22132" xr:uid="{603F12A7-8848-44EC-A725-DF3B39D3094C}"/>
    <cellStyle name="Currency 13 2 4 3 4 2 3 2" xfId="35824" xr:uid="{85EE2A41-71D5-478E-A967-F7A53C57A5E7}"/>
    <cellStyle name="Currency 13 2 4 3 4 2 3 3" xfId="50708" xr:uid="{C4650F19-E37D-48AD-9967-2B058CBC0046}"/>
    <cellStyle name="Currency 13 2 4 3 4 2 4" xfId="15288" xr:uid="{676D4A15-6A34-41FD-BFA1-3A1527E719E2}"/>
    <cellStyle name="Currency 13 2 4 3 4 2 5" xfId="28978" xr:uid="{F92D79DD-43D7-4616-B321-8F742D5B9811}"/>
    <cellStyle name="Currency 13 2 4 3 4 2 6" xfId="43862" xr:uid="{9B14D21E-5B6C-49E7-90C9-302D3183D6B9}"/>
    <cellStyle name="Currency 13 2 4 3 4 3" xfId="10152" xr:uid="{0B2DAF1F-0345-401C-824A-A4FF8AE34680}"/>
    <cellStyle name="Currency 13 2 4 3 4 3 2" xfId="23842" xr:uid="{E8A177B7-F8A4-4F91-9CF7-DFD4638CDD72}"/>
    <cellStyle name="Currency 13 2 4 3 4 3 2 2" xfId="37534" xr:uid="{4F9F26C9-FA6A-4E91-9B05-89D13EA44032}"/>
    <cellStyle name="Currency 13 2 4 3 4 3 2 3" xfId="52418" xr:uid="{270CD672-57F5-44C8-BA04-B6CA97351B99}"/>
    <cellStyle name="Currency 13 2 4 3 4 3 3" xfId="16998" xr:uid="{8E46F8D2-13E4-4375-8662-1D711556D934}"/>
    <cellStyle name="Currency 13 2 4 3 4 3 4" xfId="30688" xr:uid="{2BBAD9D2-886A-4576-BA39-D529F0E88C5C}"/>
    <cellStyle name="Currency 13 2 4 3 4 3 5" xfId="45572" xr:uid="{AB70E451-C00C-41C7-9EBF-8410EFF3CE48}"/>
    <cellStyle name="Currency 13 2 4 3 4 4" xfId="20420" xr:uid="{55C62352-A04B-4476-98F5-662307242290}"/>
    <cellStyle name="Currency 13 2 4 3 4 4 2" xfId="34112" xr:uid="{DB5F06FD-830A-4DAE-A3EB-93F3A1604952}"/>
    <cellStyle name="Currency 13 2 4 3 4 4 3" xfId="48996" xr:uid="{53B58168-75FF-4E93-AE77-2F71F81C04A9}"/>
    <cellStyle name="Currency 13 2 4 3 4 5" xfId="13576" xr:uid="{48442971-5EC9-40D4-AF6B-0BC021DC7AE4}"/>
    <cellStyle name="Currency 13 2 4 3 4 6" xfId="27266" xr:uid="{6EC804DB-568F-410E-92C4-D219700B1869}"/>
    <cellStyle name="Currency 13 2 4 3 4 7" xfId="42150" xr:uid="{6EF51514-53DD-4592-B4C2-F960D2E59EA4}"/>
    <cellStyle name="Currency 13 2 4 3 5" xfId="8438" xr:uid="{DFA6019A-9428-4857-805F-13C32CCE6893}"/>
    <cellStyle name="Currency 13 2 4 3 5 2" xfId="11860" xr:uid="{9D0DB417-F97E-4F3F-8E3F-F380F6945E1F}"/>
    <cellStyle name="Currency 13 2 4 3 5 2 2" xfId="25550" xr:uid="{2D82B620-C8E6-413D-98BF-1F1F2B900DD8}"/>
    <cellStyle name="Currency 13 2 4 3 5 2 2 2" xfId="39242" xr:uid="{139EE529-1953-4AEF-BFB6-CAD053F2ECE9}"/>
    <cellStyle name="Currency 13 2 4 3 5 2 2 3" xfId="54126" xr:uid="{A14BA5D5-851D-4E90-999E-2FFD5CA84A48}"/>
    <cellStyle name="Currency 13 2 4 3 5 2 3" xfId="18706" xr:uid="{02B2CAFE-86CC-4570-B103-7038265284B6}"/>
    <cellStyle name="Currency 13 2 4 3 5 2 4" xfId="32396" xr:uid="{352DBB43-63E4-4AE0-972A-D77E5C3AB5D0}"/>
    <cellStyle name="Currency 13 2 4 3 5 2 5" xfId="47280" xr:uid="{57CB881B-741F-40CB-84CA-3ED944275DB0}"/>
    <cellStyle name="Currency 13 2 4 3 5 3" xfId="22128" xr:uid="{C56CDC08-5A48-44E6-9C81-01D7FE9B9163}"/>
    <cellStyle name="Currency 13 2 4 3 5 3 2" xfId="35820" xr:uid="{7516CA5B-ED75-49EA-97D8-F69DD9A5E1C1}"/>
    <cellStyle name="Currency 13 2 4 3 5 3 3" xfId="50704" xr:uid="{73884599-1058-4F14-8D1F-12D019590A47}"/>
    <cellStyle name="Currency 13 2 4 3 5 4" xfId="15284" xr:uid="{39C82564-EB5F-4340-A663-9AEC76E9EED7}"/>
    <cellStyle name="Currency 13 2 4 3 5 5" xfId="28974" xr:uid="{CF8CC3ED-62E5-434F-AAD1-B909F6173EED}"/>
    <cellStyle name="Currency 13 2 4 3 5 6" xfId="43858" xr:uid="{A3B3861B-FED1-4B82-A4C2-001334BCCEF3}"/>
    <cellStyle name="Currency 13 2 4 3 6" xfId="10148" xr:uid="{CDCBC5BF-4A68-419F-BD31-02F3C6A88DF4}"/>
    <cellStyle name="Currency 13 2 4 3 6 2" xfId="23838" xr:uid="{67238E98-44E7-4779-9745-DAE24FB081D2}"/>
    <cellStyle name="Currency 13 2 4 3 6 2 2" xfId="37530" xr:uid="{083D1883-1B25-4C2E-9884-49514A68A3DF}"/>
    <cellStyle name="Currency 13 2 4 3 6 2 3" xfId="52414" xr:uid="{6504549B-7BB0-49D7-8B67-E9E8AD4CD0A3}"/>
    <cellStyle name="Currency 13 2 4 3 6 3" xfId="16994" xr:uid="{84FCF3E5-6C10-4630-998E-E9ECA4D9F935}"/>
    <cellStyle name="Currency 13 2 4 3 6 4" xfId="30684" xr:uid="{31393B18-87DB-4348-8C69-802ADD316B7B}"/>
    <cellStyle name="Currency 13 2 4 3 6 5" xfId="45568" xr:uid="{4A438FB9-716D-4BAC-9A06-82F21AAA5DAF}"/>
    <cellStyle name="Currency 13 2 4 3 7" xfId="20416" xr:uid="{6D9D4E22-FEBF-4CD5-B7CC-0A5DB05C90FE}"/>
    <cellStyle name="Currency 13 2 4 3 7 2" xfId="34108" xr:uid="{A1D12C9A-5478-4433-9D5E-E470610B2219}"/>
    <cellStyle name="Currency 13 2 4 3 7 3" xfId="48992" xr:uid="{34B8EDCE-23E9-4136-8C3B-BECBE937F014}"/>
    <cellStyle name="Currency 13 2 4 3 8" xfId="13572" xr:uid="{C63C189D-C538-4206-A7C5-AC2C2B643D3C}"/>
    <cellStyle name="Currency 13 2 4 3 9" xfId="27262" xr:uid="{A2C42196-92E0-4007-8FE7-49084A52E32F}"/>
    <cellStyle name="Currency 13 2 4 4" xfId="6729" xr:uid="{CE23B48E-BC0C-4B21-B1F4-797E6C0D98FE}"/>
    <cellStyle name="Currency 13 2 4 4 2" xfId="6730" xr:uid="{0B7B0B63-D25A-4EE1-9487-D69538DBF1D8}"/>
    <cellStyle name="Currency 13 2 4 4 2 2" xfId="8444" xr:uid="{6EA1FB49-EC15-4F56-BD10-5044EF812989}"/>
    <cellStyle name="Currency 13 2 4 4 2 2 2" xfId="11866" xr:uid="{57BE6668-79CF-4215-B79C-9911F265B23E}"/>
    <cellStyle name="Currency 13 2 4 4 2 2 2 2" xfId="25556" xr:uid="{82B61481-3E34-4513-9795-340B07D6E65C}"/>
    <cellStyle name="Currency 13 2 4 4 2 2 2 2 2" xfId="39248" xr:uid="{A6D04907-E66E-48A9-9303-1FF0D339FB1D}"/>
    <cellStyle name="Currency 13 2 4 4 2 2 2 2 3" xfId="54132" xr:uid="{2B7253C2-336F-485F-A90C-C7FBF024B546}"/>
    <cellStyle name="Currency 13 2 4 4 2 2 2 3" xfId="18712" xr:uid="{BE87AC20-4280-4503-8B73-694C2D669DC0}"/>
    <cellStyle name="Currency 13 2 4 4 2 2 2 4" xfId="32402" xr:uid="{00C6A40B-D837-4DF3-9D18-EF2C8333AB00}"/>
    <cellStyle name="Currency 13 2 4 4 2 2 2 5" xfId="47286" xr:uid="{92D6E867-A9EE-4200-B472-4C2BFF670493}"/>
    <cellStyle name="Currency 13 2 4 4 2 2 3" xfId="22134" xr:uid="{30D511D9-524B-46B8-BEAD-8B19E79C097F}"/>
    <cellStyle name="Currency 13 2 4 4 2 2 3 2" xfId="35826" xr:uid="{847594EF-45FE-468E-99A5-6D9F384E0C2F}"/>
    <cellStyle name="Currency 13 2 4 4 2 2 3 3" xfId="50710" xr:uid="{0F34EE84-BB9F-4412-A486-D03DEF7B8AE7}"/>
    <cellStyle name="Currency 13 2 4 4 2 2 4" xfId="15290" xr:uid="{C5BC6DF3-3BCE-44B0-8673-D3FAF9BA47B4}"/>
    <cellStyle name="Currency 13 2 4 4 2 2 5" xfId="28980" xr:uid="{9E93A601-A1DA-40FF-9C51-E098803624D9}"/>
    <cellStyle name="Currency 13 2 4 4 2 2 6" xfId="43864" xr:uid="{B631092F-F444-410A-BA0F-E2AF43CAFD5E}"/>
    <cellStyle name="Currency 13 2 4 4 2 3" xfId="10154" xr:uid="{D192AA33-19F5-465A-B556-8D5A5AE0357F}"/>
    <cellStyle name="Currency 13 2 4 4 2 3 2" xfId="23844" xr:uid="{A29AA4F5-0638-415F-A242-480066AFEBB5}"/>
    <cellStyle name="Currency 13 2 4 4 2 3 2 2" xfId="37536" xr:uid="{B7BCF8C6-CDDC-48D1-B835-9D74304975F5}"/>
    <cellStyle name="Currency 13 2 4 4 2 3 2 3" xfId="52420" xr:uid="{BC8D0330-C822-49AE-8C50-EEED1AEB7F8B}"/>
    <cellStyle name="Currency 13 2 4 4 2 3 3" xfId="17000" xr:uid="{2C84FD24-8479-4BA6-8F55-4DC6A9C51D69}"/>
    <cellStyle name="Currency 13 2 4 4 2 3 4" xfId="30690" xr:uid="{E2B321F3-AAAC-42FC-8287-956CAEB79CDD}"/>
    <cellStyle name="Currency 13 2 4 4 2 3 5" xfId="45574" xr:uid="{BF674C6C-6F49-4438-B864-DBFA7DB0D329}"/>
    <cellStyle name="Currency 13 2 4 4 2 4" xfId="20422" xr:uid="{6C77C42F-5C61-4F0E-8181-822FCDDAED82}"/>
    <cellStyle name="Currency 13 2 4 4 2 4 2" xfId="34114" xr:uid="{BFC8216D-C18E-4FC6-92B2-75DB9B7700CB}"/>
    <cellStyle name="Currency 13 2 4 4 2 4 3" xfId="48998" xr:uid="{D29F8EF4-CA78-4FB7-9D10-E23782084144}"/>
    <cellStyle name="Currency 13 2 4 4 2 5" xfId="13578" xr:uid="{8850148B-76EC-44E9-9BE9-F554331F203A}"/>
    <cellStyle name="Currency 13 2 4 4 2 6" xfId="27268" xr:uid="{FDAF03FE-7E6B-4A11-8930-77541A98C11D}"/>
    <cellStyle name="Currency 13 2 4 4 2 7" xfId="42152" xr:uid="{C297A97B-58D7-4FA9-AA99-76F8C592B60E}"/>
    <cellStyle name="Currency 13 2 4 4 3" xfId="8443" xr:uid="{CCC909B5-5201-4146-9DA6-060AFF43F882}"/>
    <cellStyle name="Currency 13 2 4 4 3 2" xfId="11865" xr:uid="{D3C172D5-4D0B-4AF6-80FB-EC4D968CD813}"/>
    <cellStyle name="Currency 13 2 4 4 3 2 2" xfId="25555" xr:uid="{DECB6B5D-5BEB-4F4D-B30F-621B593B89D9}"/>
    <cellStyle name="Currency 13 2 4 4 3 2 2 2" xfId="39247" xr:uid="{BB4AD6CD-0923-4C02-8870-BE6C58C00EE9}"/>
    <cellStyle name="Currency 13 2 4 4 3 2 2 3" xfId="54131" xr:uid="{3E28F9A4-C2DB-43B7-8828-1297FAC1A86B}"/>
    <cellStyle name="Currency 13 2 4 4 3 2 3" xfId="18711" xr:uid="{234E9B64-949B-4C1F-BEF6-02383194FEDD}"/>
    <cellStyle name="Currency 13 2 4 4 3 2 4" xfId="32401" xr:uid="{E44A1E63-29D9-4BA0-8ACF-8284CD762193}"/>
    <cellStyle name="Currency 13 2 4 4 3 2 5" xfId="47285" xr:uid="{BD6DD5D8-490F-4A32-84CE-EB95C1240BCF}"/>
    <cellStyle name="Currency 13 2 4 4 3 3" xfId="22133" xr:uid="{6A5B8699-8546-4B29-98CA-F1795AC96885}"/>
    <cellStyle name="Currency 13 2 4 4 3 3 2" xfId="35825" xr:uid="{0AB838CD-8C12-450C-B893-1240FD907B47}"/>
    <cellStyle name="Currency 13 2 4 4 3 3 3" xfId="50709" xr:uid="{7210BBF0-8866-485B-84B3-4E89EF741C5F}"/>
    <cellStyle name="Currency 13 2 4 4 3 4" xfId="15289" xr:uid="{BBC732BB-3958-443B-964F-24C9F7F17AF0}"/>
    <cellStyle name="Currency 13 2 4 4 3 5" xfId="28979" xr:uid="{B9D3E847-4EA5-4647-9BD1-DDA790256F83}"/>
    <cellStyle name="Currency 13 2 4 4 3 6" xfId="43863" xr:uid="{35F992DE-6BEE-4350-A02E-1AB22AF9BD20}"/>
    <cellStyle name="Currency 13 2 4 4 4" xfId="10153" xr:uid="{4F52413E-2BFA-4EC0-8DA6-B4966743FB8A}"/>
    <cellStyle name="Currency 13 2 4 4 4 2" xfId="23843" xr:uid="{F09FC21C-DC42-41E1-8A73-819C180288E1}"/>
    <cellStyle name="Currency 13 2 4 4 4 2 2" xfId="37535" xr:uid="{9E5B6F50-FE71-4A52-AB14-EF7BF95F6993}"/>
    <cellStyle name="Currency 13 2 4 4 4 2 3" xfId="52419" xr:uid="{CC24EDB0-EA0D-497C-9614-540A7AA37641}"/>
    <cellStyle name="Currency 13 2 4 4 4 3" xfId="16999" xr:uid="{09C8E41B-29C7-445B-BBC1-46530BA332AC}"/>
    <cellStyle name="Currency 13 2 4 4 4 4" xfId="30689" xr:uid="{DADED6E7-9348-4AC3-BF71-18BA41169642}"/>
    <cellStyle name="Currency 13 2 4 4 4 5" xfId="45573" xr:uid="{4F4FA3F6-98C5-4FE2-B885-ED4F4EC36A58}"/>
    <cellStyle name="Currency 13 2 4 4 5" xfId="20421" xr:uid="{16412931-5234-4323-AB97-08A7ADF56135}"/>
    <cellStyle name="Currency 13 2 4 4 5 2" xfId="34113" xr:uid="{4B4F0AC5-F75E-45AD-BB80-C41F7BCAAD10}"/>
    <cellStyle name="Currency 13 2 4 4 5 3" xfId="48997" xr:uid="{62C4C986-E61C-4404-8712-B62E444D030E}"/>
    <cellStyle name="Currency 13 2 4 4 6" xfId="13577" xr:uid="{23EF3579-77A4-47A3-A9E3-F4244893DC66}"/>
    <cellStyle name="Currency 13 2 4 4 7" xfId="27267" xr:uid="{9818E4E0-5153-4394-A6D1-674E03E128DE}"/>
    <cellStyle name="Currency 13 2 4 4 8" xfId="42151" xr:uid="{4AC2ED8A-8BB1-4C4C-B14D-5B156E678CB8}"/>
    <cellStyle name="Currency 13 2 4 5" xfId="6731" xr:uid="{F472D48C-3082-4AD5-B3CB-5CFC9F910DB7}"/>
    <cellStyle name="Currency 13 2 4 5 2" xfId="8445" xr:uid="{D6F049DC-C28E-49C8-BBA3-3092A560B640}"/>
    <cellStyle name="Currency 13 2 4 5 2 2" xfId="11867" xr:uid="{2F2E1B6A-297A-4D07-811B-29D5E34F816B}"/>
    <cellStyle name="Currency 13 2 4 5 2 2 2" xfId="25557" xr:uid="{AC7724A4-9CB9-4846-97A3-BE8EBAE33B61}"/>
    <cellStyle name="Currency 13 2 4 5 2 2 2 2" xfId="39249" xr:uid="{E1B458EA-2B8A-464C-B54D-86790542340A}"/>
    <cellStyle name="Currency 13 2 4 5 2 2 2 3" xfId="54133" xr:uid="{A31E65A3-A35A-4FE8-81FC-BDFA47880CAB}"/>
    <cellStyle name="Currency 13 2 4 5 2 2 3" xfId="18713" xr:uid="{C5E68C8B-0347-4B0E-A2BF-6D9099175EDB}"/>
    <cellStyle name="Currency 13 2 4 5 2 2 4" xfId="32403" xr:uid="{88316C3F-A18C-494D-BA5B-171576A0597A}"/>
    <cellStyle name="Currency 13 2 4 5 2 2 5" xfId="47287" xr:uid="{79479A76-C1E3-4DB3-A9F9-BA6085D4FDAE}"/>
    <cellStyle name="Currency 13 2 4 5 2 3" xfId="22135" xr:uid="{B67DCA84-3537-4843-AD16-DE6DA57C795B}"/>
    <cellStyle name="Currency 13 2 4 5 2 3 2" xfId="35827" xr:uid="{F0FCFFC3-1D22-44B0-AF88-009C2EB355AE}"/>
    <cellStyle name="Currency 13 2 4 5 2 3 3" xfId="50711" xr:uid="{1C51176D-63A4-450E-ADA1-8C6B9C710232}"/>
    <cellStyle name="Currency 13 2 4 5 2 4" xfId="15291" xr:uid="{9A5F5A96-9E27-4E57-A8D7-9FDDA1E9BEB0}"/>
    <cellStyle name="Currency 13 2 4 5 2 5" xfId="28981" xr:uid="{EC7E4C87-7807-4669-8C60-6D3ADF0EA7CC}"/>
    <cellStyle name="Currency 13 2 4 5 2 6" xfId="43865" xr:uid="{B4F9B903-7E1F-44BF-8D36-3F6406C80C79}"/>
    <cellStyle name="Currency 13 2 4 5 3" xfId="10155" xr:uid="{3AAA6C32-205C-4EA1-80F7-776BA82389B8}"/>
    <cellStyle name="Currency 13 2 4 5 3 2" xfId="23845" xr:uid="{0B5917CE-E5AB-4958-83C8-439080C8CD24}"/>
    <cellStyle name="Currency 13 2 4 5 3 2 2" xfId="37537" xr:uid="{9ABFF19D-8291-4F39-AC2D-C8887F666724}"/>
    <cellStyle name="Currency 13 2 4 5 3 2 3" xfId="52421" xr:uid="{6E072409-3BCC-4DED-B54E-757FF070BE28}"/>
    <cellStyle name="Currency 13 2 4 5 3 3" xfId="17001" xr:uid="{A5AF8B5E-2EB4-4AF4-87DB-8F2EA649DC56}"/>
    <cellStyle name="Currency 13 2 4 5 3 4" xfId="30691" xr:uid="{BD3141E5-1901-4536-91D8-3799E886C071}"/>
    <cellStyle name="Currency 13 2 4 5 3 5" xfId="45575" xr:uid="{623189FF-4789-43D3-A9D5-845620ADC651}"/>
    <cellStyle name="Currency 13 2 4 5 4" xfId="20423" xr:uid="{089C61B1-9BE6-4640-85CF-CEC47EE895BE}"/>
    <cellStyle name="Currency 13 2 4 5 4 2" xfId="34115" xr:uid="{8C22AF83-C7C1-42D8-B4CC-F52827D75FFB}"/>
    <cellStyle name="Currency 13 2 4 5 4 3" xfId="48999" xr:uid="{42EF3D6F-82F1-43E1-815D-F5BCA2D86358}"/>
    <cellStyle name="Currency 13 2 4 5 5" xfId="13579" xr:uid="{A1AF9D30-36DF-470B-8A88-51C4961611A6}"/>
    <cellStyle name="Currency 13 2 4 5 6" xfId="27269" xr:uid="{5B921029-0B4D-4B6B-868C-63E46CB675FA}"/>
    <cellStyle name="Currency 13 2 4 5 7" xfId="42153" xr:uid="{F7F43359-4B45-465B-9897-1BC19CB1BCFC}"/>
    <cellStyle name="Currency 13 2 4 6" xfId="6732" xr:uid="{8F1938C9-7487-4D80-9F19-58BE510CDF2F}"/>
    <cellStyle name="Currency 13 2 4 6 2" xfId="8446" xr:uid="{456F4DC2-15F2-4CE7-BCAA-42CEAC797D6D}"/>
    <cellStyle name="Currency 13 2 4 6 2 2" xfId="11868" xr:uid="{167E3FE6-D006-4FEE-8923-926C6942B1F3}"/>
    <cellStyle name="Currency 13 2 4 6 2 2 2" xfId="25558" xr:uid="{E98C8568-49DD-4634-B785-A560066E04D5}"/>
    <cellStyle name="Currency 13 2 4 6 2 2 2 2" xfId="39250" xr:uid="{0067EB95-C468-4222-8C74-6AEF739A1FB9}"/>
    <cellStyle name="Currency 13 2 4 6 2 2 2 3" xfId="54134" xr:uid="{868D61B4-7CC5-47F7-AC4D-EA7F2035C459}"/>
    <cellStyle name="Currency 13 2 4 6 2 2 3" xfId="18714" xr:uid="{89D304C5-E992-4E8F-A40B-1FC474D2435E}"/>
    <cellStyle name="Currency 13 2 4 6 2 2 4" xfId="32404" xr:uid="{B201DF1E-8C74-4936-A9C9-3D49FAA99FC3}"/>
    <cellStyle name="Currency 13 2 4 6 2 2 5" xfId="47288" xr:uid="{D715C73B-2BC0-4C54-98B9-469576F7C471}"/>
    <cellStyle name="Currency 13 2 4 6 2 3" xfId="22136" xr:uid="{EA891B52-A018-4EE5-857D-841A762AF277}"/>
    <cellStyle name="Currency 13 2 4 6 2 3 2" xfId="35828" xr:uid="{E3D29C63-F724-486E-A1ED-16A993F9B04E}"/>
    <cellStyle name="Currency 13 2 4 6 2 3 3" xfId="50712" xr:uid="{7CB4B58F-5295-454A-B312-564A5A32CC91}"/>
    <cellStyle name="Currency 13 2 4 6 2 4" xfId="15292" xr:uid="{AB36C866-CE1E-4AE0-B185-EE3A6DBD8E36}"/>
    <cellStyle name="Currency 13 2 4 6 2 5" xfId="28982" xr:uid="{0E9AF7F0-6435-4C50-85E4-1BF15C0AD8A9}"/>
    <cellStyle name="Currency 13 2 4 6 2 6" xfId="43866" xr:uid="{28157471-9147-4DEC-A7D7-8A5C3609D55F}"/>
    <cellStyle name="Currency 13 2 4 6 3" xfId="10156" xr:uid="{909034F2-6DD9-438D-807A-AC56BA339194}"/>
    <cellStyle name="Currency 13 2 4 6 3 2" xfId="23846" xr:uid="{57726625-D8B9-4147-B43E-4F4837729BC5}"/>
    <cellStyle name="Currency 13 2 4 6 3 2 2" xfId="37538" xr:uid="{28369333-CC52-4C38-A490-451FE824E682}"/>
    <cellStyle name="Currency 13 2 4 6 3 2 3" xfId="52422" xr:uid="{F7A23D6D-25F4-4C9F-AACB-62553879564C}"/>
    <cellStyle name="Currency 13 2 4 6 3 3" xfId="17002" xr:uid="{CFEB2C0D-DD40-44B6-8A04-1C6E93628D62}"/>
    <cellStyle name="Currency 13 2 4 6 3 4" xfId="30692" xr:uid="{48C39D63-8005-4F19-875D-CA55B1CD10C1}"/>
    <cellStyle name="Currency 13 2 4 6 3 5" xfId="45576" xr:uid="{E911380F-770C-4C40-AEC0-F30825EB3ECF}"/>
    <cellStyle name="Currency 13 2 4 6 4" xfId="20424" xr:uid="{454AEEBF-C9D1-4725-8DA1-ECC2F04F8DB2}"/>
    <cellStyle name="Currency 13 2 4 6 4 2" xfId="34116" xr:uid="{C143A0A7-17BA-43C0-9904-ADC052AD59F0}"/>
    <cellStyle name="Currency 13 2 4 6 4 3" xfId="49000" xr:uid="{7E1A94D3-FB6D-4DFC-83D0-322FA03BF30A}"/>
    <cellStyle name="Currency 13 2 4 6 5" xfId="13580" xr:uid="{C3E96082-02B6-4F79-8A76-09BBEBAC3D18}"/>
    <cellStyle name="Currency 13 2 4 6 6" xfId="27270" xr:uid="{C1D7E203-8E03-4363-8764-E126B7649398}"/>
    <cellStyle name="Currency 13 2 4 6 7" xfId="42154" xr:uid="{E21D3187-A441-46C7-B7A9-AC267BC1BC2E}"/>
    <cellStyle name="Currency 13 2 4 7" xfId="8432" xr:uid="{B6295918-8B95-4AFA-935B-7B6D09482FA2}"/>
    <cellStyle name="Currency 13 2 4 7 2" xfId="11854" xr:uid="{8A623120-06D6-4348-BB14-624EDD3A501B}"/>
    <cellStyle name="Currency 13 2 4 7 2 2" xfId="25544" xr:uid="{24CE0039-1CC4-48B0-BF55-2FB1379471B2}"/>
    <cellStyle name="Currency 13 2 4 7 2 2 2" xfId="39236" xr:uid="{F4F2B1E3-F07F-4C34-BEFF-B74E25290FF2}"/>
    <cellStyle name="Currency 13 2 4 7 2 2 3" xfId="54120" xr:uid="{54E19341-7793-4FD8-BB26-1BC96EDFE091}"/>
    <cellStyle name="Currency 13 2 4 7 2 3" xfId="18700" xr:uid="{CF2E273D-9DC5-4F50-9BBD-9BDBB73C513F}"/>
    <cellStyle name="Currency 13 2 4 7 2 4" xfId="32390" xr:uid="{BBB5E574-5DDA-4E4E-B888-35C0904B0772}"/>
    <cellStyle name="Currency 13 2 4 7 2 5" xfId="47274" xr:uid="{1A41CB4B-B915-4DC0-8E9B-37A3B0A3B891}"/>
    <cellStyle name="Currency 13 2 4 7 3" xfId="22122" xr:uid="{3015C4EE-D66E-47FC-881F-D828693598F6}"/>
    <cellStyle name="Currency 13 2 4 7 3 2" xfId="35814" xr:uid="{7683F121-0CDE-4A13-AE5E-8D6004DB347F}"/>
    <cellStyle name="Currency 13 2 4 7 3 3" xfId="50698" xr:uid="{BC6C6BD6-8415-4CDB-BFDE-AAFE7966DE13}"/>
    <cellStyle name="Currency 13 2 4 7 4" xfId="15278" xr:uid="{3199B87C-55BE-4BB5-BA45-D81A07569154}"/>
    <cellStyle name="Currency 13 2 4 7 5" xfId="28968" xr:uid="{91F59A86-4C51-4E39-A0F4-DD65BD162D1B}"/>
    <cellStyle name="Currency 13 2 4 7 6" xfId="43852" xr:uid="{5BED2CE1-3762-42D7-892E-3184E8690D03}"/>
    <cellStyle name="Currency 13 2 4 8" xfId="10142" xr:uid="{839998C0-E0C0-40B5-8778-94B7FA6CC1C8}"/>
    <cellStyle name="Currency 13 2 4 8 2" xfId="23832" xr:uid="{19B996C0-DDC8-446A-AAC2-00CBF343B274}"/>
    <cellStyle name="Currency 13 2 4 8 2 2" xfId="37524" xr:uid="{6F4B2D81-3314-4FFE-A777-8BE2F2EA52E1}"/>
    <cellStyle name="Currency 13 2 4 8 2 3" xfId="52408" xr:uid="{656C840C-BDBB-4CCB-A857-FEAD0FF35396}"/>
    <cellStyle name="Currency 13 2 4 8 3" xfId="16988" xr:uid="{12807393-8227-4C85-881C-72FA70CB36B8}"/>
    <cellStyle name="Currency 13 2 4 8 4" xfId="30678" xr:uid="{33F21A90-5BE3-4E75-94B0-0F3E5A4A6CF4}"/>
    <cellStyle name="Currency 13 2 4 8 5" xfId="45562" xr:uid="{C98B2B36-6671-4A3A-8F99-3A750398932B}"/>
    <cellStyle name="Currency 13 2 4 9" xfId="20410" xr:uid="{0270AF89-34EC-4C7B-AD37-6F6A2CF4FAC4}"/>
    <cellStyle name="Currency 13 2 4 9 2" xfId="34102" xr:uid="{77CF3CB1-8260-44EC-A2EF-60C9D2E40C34}"/>
    <cellStyle name="Currency 13 2 4 9 3" xfId="48986" xr:uid="{D1B552F7-6C12-46F4-8DCA-BFBA6A17242B}"/>
    <cellStyle name="Currency 13 2 5" xfId="6733" xr:uid="{558887AE-122B-43FA-9554-20F5DE6E7AC5}"/>
    <cellStyle name="Currency 13 2 5 10" xfId="42155" xr:uid="{0029D760-4D55-4D5B-ACBE-5BD2250DA0C1}"/>
    <cellStyle name="Currency 13 2 5 2" xfId="6734" xr:uid="{1DCF79A5-CE9C-427C-9B12-B8226FE81480}"/>
    <cellStyle name="Currency 13 2 5 2 2" xfId="6735" xr:uid="{5E3CB38C-27C1-47D8-9373-F91EBE177551}"/>
    <cellStyle name="Currency 13 2 5 2 2 2" xfId="8449" xr:uid="{FE61D7FA-ADA0-4711-A631-3DA334046468}"/>
    <cellStyle name="Currency 13 2 5 2 2 2 2" xfId="11871" xr:uid="{7D7C58D3-902C-47BE-B91A-E402AC204B10}"/>
    <cellStyle name="Currency 13 2 5 2 2 2 2 2" xfId="25561" xr:uid="{C473CEF7-2C77-492D-B3DA-28BBB3D6C2FD}"/>
    <cellStyle name="Currency 13 2 5 2 2 2 2 2 2" xfId="39253" xr:uid="{CBE833AE-6861-46F3-93CC-86CB6DEF5F0E}"/>
    <cellStyle name="Currency 13 2 5 2 2 2 2 2 3" xfId="54137" xr:uid="{7AD9F523-6AC0-4A6E-8D23-57A033609FA0}"/>
    <cellStyle name="Currency 13 2 5 2 2 2 2 3" xfId="18717" xr:uid="{5C31DFE3-FCB9-4F2D-A9D9-8E64E83D1C77}"/>
    <cellStyle name="Currency 13 2 5 2 2 2 2 4" xfId="32407" xr:uid="{6959B86B-A6B3-4424-9DBC-AB8B125C0867}"/>
    <cellStyle name="Currency 13 2 5 2 2 2 2 5" xfId="47291" xr:uid="{79ED3FBF-8AE4-446F-A0FD-2F1856EEFF9B}"/>
    <cellStyle name="Currency 13 2 5 2 2 2 3" xfId="22139" xr:uid="{B1CB9F3E-BB15-4F0C-A782-8D9CEE2E4A5D}"/>
    <cellStyle name="Currency 13 2 5 2 2 2 3 2" xfId="35831" xr:uid="{9952F134-F6F5-4B27-A25C-D4919065253F}"/>
    <cellStyle name="Currency 13 2 5 2 2 2 3 3" xfId="50715" xr:uid="{CB86D90F-C871-4733-A6A8-A71720A6862B}"/>
    <cellStyle name="Currency 13 2 5 2 2 2 4" xfId="15295" xr:uid="{C9C84C45-91AC-4C37-837F-F67FFF599856}"/>
    <cellStyle name="Currency 13 2 5 2 2 2 5" xfId="28985" xr:uid="{D4A745B5-131C-424E-996B-82824C5535AE}"/>
    <cellStyle name="Currency 13 2 5 2 2 2 6" xfId="43869" xr:uid="{F44FF72E-0B56-477B-9CED-98058B013F0A}"/>
    <cellStyle name="Currency 13 2 5 2 2 3" xfId="10159" xr:uid="{81A64270-0521-4504-8039-7E806F87C6EA}"/>
    <cellStyle name="Currency 13 2 5 2 2 3 2" xfId="23849" xr:uid="{6BD56763-C467-4F03-AE6B-36B6CA5098ED}"/>
    <cellStyle name="Currency 13 2 5 2 2 3 2 2" xfId="37541" xr:uid="{984DB44C-7865-4BC2-B4A5-865010128475}"/>
    <cellStyle name="Currency 13 2 5 2 2 3 2 3" xfId="52425" xr:uid="{34C91303-62B3-4814-AD5A-F00A08A4C8BC}"/>
    <cellStyle name="Currency 13 2 5 2 2 3 3" xfId="17005" xr:uid="{8087AFE8-D0B0-48C8-BC6C-2CDB020CF1EB}"/>
    <cellStyle name="Currency 13 2 5 2 2 3 4" xfId="30695" xr:uid="{51A96F30-A253-48B9-B799-7CE991182971}"/>
    <cellStyle name="Currency 13 2 5 2 2 3 5" xfId="45579" xr:uid="{4C851A4F-ECC7-4F81-ABA5-8DE8679AE729}"/>
    <cellStyle name="Currency 13 2 5 2 2 4" xfId="20427" xr:uid="{6A530846-F2AE-489E-BF1D-F069B33D43B8}"/>
    <cellStyle name="Currency 13 2 5 2 2 4 2" xfId="34119" xr:uid="{CB788953-6CA0-4DE9-81F5-B8D77C9909CA}"/>
    <cellStyle name="Currency 13 2 5 2 2 4 3" xfId="49003" xr:uid="{9C9B6A2F-6B12-4326-9925-8A909D341515}"/>
    <cellStyle name="Currency 13 2 5 2 2 5" xfId="13583" xr:uid="{17F75F8E-4056-4756-A7BC-43B128378787}"/>
    <cellStyle name="Currency 13 2 5 2 2 6" xfId="27273" xr:uid="{48D94523-15A0-49CF-94F2-5FC5E7167D33}"/>
    <cellStyle name="Currency 13 2 5 2 2 7" xfId="42157" xr:uid="{BA79F897-CCAA-46C4-A339-130B09B7939B}"/>
    <cellStyle name="Currency 13 2 5 2 3" xfId="8448" xr:uid="{B5874D65-5643-4CCB-86FB-54E45B8D4D34}"/>
    <cellStyle name="Currency 13 2 5 2 3 2" xfId="11870" xr:uid="{C7650E5E-FF57-40B8-9DC4-F7F29DDE808F}"/>
    <cellStyle name="Currency 13 2 5 2 3 2 2" xfId="25560" xr:uid="{DB8A5398-04E8-48AF-B086-14855FB68720}"/>
    <cellStyle name="Currency 13 2 5 2 3 2 2 2" xfId="39252" xr:uid="{3435916A-5B28-4C95-8B29-CDCEDF692774}"/>
    <cellStyle name="Currency 13 2 5 2 3 2 2 3" xfId="54136" xr:uid="{86C18B34-9C79-4B71-9172-A693AA88049E}"/>
    <cellStyle name="Currency 13 2 5 2 3 2 3" xfId="18716" xr:uid="{38AB75A6-6C6F-4647-B86B-79F1B866B6BA}"/>
    <cellStyle name="Currency 13 2 5 2 3 2 4" xfId="32406" xr:uid="{C1A42923-A6CC-4913-9445-6901E6D36C1B}"/>
    <cellStyle name="Currency 13 2 5 2 3 2 5" xfId="47290" xr:uid="{A0919AB2-90F3-4F54-8DD6-D9B46B1C2D06}"/>
    <cellStyle name="Currency 13 2 5 2 3 3" xfId="22138" xr:uid="{1494BDCC-367B-4D35-85B9-9CF642EFC785}"/>
    <cellStyle name="Currency 13 2 5 2 3 3 2" xfId="35830" xr:uid="{51DC7923-A405-4919-A108-CFDD8C07A34D}"/>
    <cellStyle name="Currency 13 2 5 2 3 3 3" xfId="50714" xr:uid="{CC40CBA8-E83E-4988-AB53-EEC7F9FEDD75}"/>
    <cellStyle name="Currency 13 2 5 2 3 4" xfId="15294" xr:uid="{E3219910-A16C-41AF-BA59-31478F679CAE}"/>
    <cellStyle name="Currency 13 2 5 2 3 5" xfId="28984" xr:uid="{AB0D478B-54AD-4790-835F-192EF6989C68}"/>
    <cellStyle name="Currency 13 2 5 2 3 6" xfId="43868" xr:uid="{A32787E7-E28B-4719-8953-41C14B6D9B4A}"/>
    <cellStyle name="Currency 13 2 5 2 4" xfId="10158" xr:uid="{5C81D2C2-198F-4CDC-9278-BE561EC16603}"/>
    <cellStyle name="Currency 13 2 5 2 4 2" xfId="23848" xr:uid="{AC32B566-FC0D-4427-9033-88B7FE4F49CA}"/>
    <cellStyle name="Currency 13 2 5 2 4 2 2" xfId="37540" xr:uid="{60BF03F2-F9F1-4B48-9B39-49A611539585}"/>
    <cellStyle name="Currency 13 2 5 2 4 2 3" xfId="52424" xr:uid="{C3EB364A-0D03-4002-AD9D-FAA327B022E9}"/>
    <cellStyle name="Currency 13 2 5 2 4 3" xfId="17004" xr:uid="{8E851CBA-4DE0-4474-BB3E-5C1E6BB76202}"/>
    <cellStyle name="Currency 13 2 5 2 4 4" xfId="30694" xr:uid="{25A065AE-EB06-4077-8411-5BD71CEE50B4}"/>
    <cellStyle name="Currency 13 2 5 2 4 5" xfId="45578" xr:uid="{996C128B-E0A5-4450-AE95-DACB23826778}"/>
    <cellStyle name="Currency 13 2 5 2 5" xfId="20426" xr:uid="{40BC7C18-270E-4808-89BB-8A7150898F3D}"/>
    <cellStyle name="Currency 13 2 5 2 5 2" xfId="34118" xr:uid="{DAE46302-0F72-4DC8-A27E-7D70EC45ABAE}"/>
    <cellStyle name="Currency 13 2 5 2 5 3" xfId="49002" xr:uid="{0D90FA54-323D-41FD-B14B-A5F242C0C6C2}"/>
    <cellStyle name="Currency 13 2 5 2 6" xfId="13582" xr:uid="{E0F2321C-C8D1-48FC-B438-323CE4D9C726}"/>
    <cellStyle name="Currency 13 2 5 2 7" xfId="27272" xr:uid="{62FF6F16-4486-4026-A48D-91DA3C686A0F}"/>
    <cellStyle name="Currency 13 2 5 2 8" xfId="42156" xr:uid="{3E5A1311-8D70-4D75-A02B-4599EF119024}"/>
    <cellStyle name="Currency 13 2 5 3" xfId="6736" xr:uid="{F11520BB-57A7-477F-9133-A87941D75AD7}"/>
    <cellStyle name="Currency 13 2 5 3 2" xfId="8450" xr:uid="{E461CDB2-1882-40D7-BE99-F16000986996}"/>
    <cellStyle name="Currency 13 2 5 3 2 2" xfId="11872" xr:uid="{D92302A1-DA7B-4BC1-B418-B749416B51AB}"/>
    <cellStyle name="Currency 13 2 5 3 2 2 2" xfId="25562" xr:uid="{C65D9C99-40FA-423F-8681-4601224A29E0}"/>
    <cellStyle name="Currency 13 2 5 3 2 2 2 2" xfId="39254" xr:uid="{445DBFEA-BAC9-4629-AA48-77ED8AC47AE3}"/>
    <cellStyle name="Currency 13 2 5 3 2 2 2 3" xfId="54138" xr:uid="{71598FE2-6965-49AB-AF0F-B9B9D9AFC965}"/>
    <cellStyle name="Currency 13 2 5 3 2 2 3" xfId="18718" xr:uid="{12F7EC06-A2D1-47C3-81EF-08989D4AB27B}"/>
    <cellStyle name="Currency 13 2 5 3 2 2 4" xfId="32408" xr:uid="{6D59753E-6F0D-41F0-9508-6F1865E8BF21}"/>
    <cellStyle name="Currency 13 2 5 3 2 2 5" xfId="47292" xr:uid="{6258970F-11F1-475D-A107-1AE1426362FB}"/>
    <cellStyle name="Currency 13 2 5 3 2 3" xfId="22140" xr:uid="{A49B7477-831D-4DE0-8804-FB0D6F65AE24}"/>
    <cellStyle name="Currency 13 2 5 3 2 3 2" xfId="35832" xr:uid="{312FEA48-9F2A-4586-A325-82FE8B157605}"/>
    <cellStyle name="Currency 13 2 5 3 2 3 3" xfId="50716" xr:uid="{64FFFDDD-1131-4717-ABC8-CB4149DF3D01}"/>
    <cellStyle name="Currency 13 2 5 3 2 4" xfId="15296" xr:uid="{0A26E2F6-DEE1-4D2E-B4F0-0C52568F1BFE}"/>
    <cellStyle name="Currency 13 2 5 3 2 5" xfId="28986" xr:uid="{7B8F9557-AE75-4D9B-AE20-29F0A32DD2AD}"/>
    <cellStyle name="Currency 13 2 5 3 2 6" xfId="43870" xr:uid="{F98C8627-FBAE-48D1-9C4B-91BC0F34B876}"/>
    <cellStyle name="Currency 13 2 5 3 3" xfId="10160" xr:uid="{B09D9218-33CE-44D6-84AE-782F40D24D8E}"/>
    <cellStyle name="Currency 13 2 5 3 3 2" xfId="23850" xr:uid="{A628E3D1-426A-403C-8B4B-99D88C8FBE4D}"/>
    <cellStyle name="Currency 13 2 5 3 3 2 2" xfId="37542" xr:uid="{87F40E96-B2E4-4766-8D9F-10113651CDEC}"/>
    <cellStyle name="Currency 13 2 5 3 3 2 3" xfId="52426" xr:uid="{91CA99FF-0A53-411E-A8A6-2479119D76E8}"/>
    <cellStyle name="Currency 13 2 5 3 3 3" xfId="17006" xr:uid="{A18CD93B-D0E0-446F-9836-EEBBF39C944D}"/>
    <cellStyle name="Currency 13 2 5 3 3 4" xfId="30696" xr:uid="{40865ECF-B8CF-42E4-88A6-E32687F012CC}"/>
    <cellStyle name="Currency 13 2 5 3 3 5" xfId="45580" xr:uid="{E0EC6CD1-87A3-4988-8884-906F7CFF0475}"/>
    <cellStyle name="Currency 13 2 5 3 4" xfId="20428" xr:uid="{ADF6458E-8D6C-473D-8F3E-8304A4179956}"/>
    <cellStyle name="Currency 13 2 5 3 4 2" xfId="34120" xr:uid="{6D3DE039-A1E4-4043-8838-65B5E6B0B975}"/>
    <cellStyle name="Currency 13 2 5 3 4 3" xfId="49004" xr:uid="{77D56F2E-98B5-42C5-AD99-30682E993816}"/>
    <cellStyle name="Currency 13 2 5 3 5" xfId="13584" xr:uid="{9B58912A-9F07-4E79-B1A5-70C33083FA33}"/>
    <cellStyle name="Currency 13 2 5 3 6" xfId="27274" xr:uid="{D0BA43B5-ED85-4CCF-B318-365125F29603}"/>
    <cellStyle name="Currency 13 2 5 3 7" xfId="42158" xr:uid="{63B0A0EC-E8C3-42B6-84E3-E604121BC637}"/>
    <cellStyle name="Currency 13 2 5 4" xfId="6737" xr:uid="{A971146A-7189-482E-967E-DF4462500A05}"/>
    <cellStyle name="Currency 13 2 5 4 2" xfId="8451" xr:uid="{78293D7A-2124-4C80-95F7-39371416B1F8}"/>
    <cellStyle name="Currency 13 2 5 4 2 2" xfId="11873" xr:uid="{87F203F0-5243-4857-9B9C-D0802245FC8E}"/>
    <cellStyle name="Currency 13 2 5 4 2 2 2" xfId="25563" xr:uid="{18982CC1-7C18-4B79-AEC5-204279A41B99}"/>
    <cellStyle name="Currency 13 2 5 4 2 2 2 2" xfId="39255" xr:uid="{B7E5DFD1-EE9E-4098-97C5-FAF8585BD44F}"/>
    <cellStyle name="Currency 13 2 5 4 2 2 2 3" xfId="54139" xr:uid="{F3BCBFE6-3C7D-4B5C-8EE5-5D2F9CBF7638}"/>
    <cellStyle name="Currency 13 2 5 4 2 2 3" xfId="18719" xr:uid="{CFC02716-386F-4DFB-8C23-2370163FA0D1}"/>
    <cellStyle name="Currency 13 2 5 4 2 2 4" xfId="32409" xr:uid="{2269D0E5-3A54-481E-AFF0-9B0782710362}"/>
    <cellStyle name="Currency 13 2 5 4 2 2 5" xfId="47293" xr:uid="{3771FD88-FD24-4274-9B55-5EDFF166AEF2}"/>
    <cellStyle name="Currency 13 2 5 4 2 3" xfId="22141" xr:uid="{80320739-882E-413A-A1D2-15BE29A5D62B}"/>
    <cellStyle name="Currency 13 2 5 4 2 3 2" xfId="35833" xr:uid="{6068AABE-1588-4658-86B8-B361B5D35CC8}"/>
    <cellStyle name="Currency 13 2 5 4 2 3 3" xfId="50717" xr:uid="{C76C8BEA-CA0F-4DFE-82E3-DFF6B822E562}"/>
    <cellStyle name="Currency 13 2 5 4 2 4" xfId="15297" xr:uid="{9AF4CDBB-A7C7-477F-ABF0-E300D796C02D}"/>
    <cellStyle name="Currency 13 2 5 4 2 5" xfId="28987" xr:uid="{940F7C95-6A2E-4CDF-BF7B-730E376E0DAC}"/>
    <cellStyle name="Currency 13 2 5 4 2 6" xfId="43871" xr:uid="{CE01640D-EE66-4379-8EB1-D457C9F7F1ED}"/>
    <cellStyle name="Currency 13 2 5 4 3" xfId="10161" xr:uid="{4DF95C85-B1D7-4B46-9C7D-B5B1DCBB8266}"/>
    <cellStyle name="Currency 13 2 5 4 3 2" xfId="23851" xr:uid="{023C2B6C-BAA2-44EA-B06D-A89985E5076A}"/>
    <cellStyle name="Currency 13 2 5 4 3 2 2" xfId="37543" xr:uid="{ABF4CF0F-4FA3-4FD2-81F8-3C5ACE67594D}"/>
    <cellStyle name="Currency 13 2 5 4 3 2 3" xfId="52427" xr:uid="{B9765B21-DE5D-4940-9CD1-70EF91DE7575}"/>
    <cellStyle name="Currency 13 2 5 4 3 3" xfId="17007" xr:uid="{D7B82789-84DB-4389-84C5-87145B05DD06}"/>
    <cellStyle name="Currency 13 2 5 4 3 4" xfId="30697" xr:uid="{B65C89EE-9004-4851-9D54-25F366CE085D}"/>
    <cellStyle name="Currency 13 2 5 4 3 5" xfId="45581" xr:uid="{240D14E1-A0B7-4EB5-8BA0-A7E68D16D07E}"/>
    <cellStyle name="Currency 13 2 5 4 4" xfId="20429" xr:uid="{83CFC5A8-6E59-4E95-9768-F93E97CC9620}"/>
    <cellStyle name="Currency 13 2 5 4 4 2" xfId="34121" xr:uid="{3F9E66C2-B895-461C-87F8-FA7CB825F2DB}"/>
    <cellStyle name="Currency 13 2 5 4 4 3" xfId="49005" xr:uid="{24A1E367-E235-426B-BA39-22A7C96B2EA9}"/>
    <cellStyle name="Currency 13 2 5 4 5" xfId="13585" xr:uid="{75911A54-9E1A-4240-B3AF-D2486EC8C325}"/>
    <cellStyle name="Currency 13 2 5 4 6" xfId="27275" xr:uid="{3F31DEB5-B129-47F6-BCC0-1AA23C7A6495}"/>
    <cellStyle name="Currency 13 2 5 4 7" xfId="42159" xr:uid="{0A40D11B-4E89-44F7-B93B-30B489CECEE1}"/>
    <cellStyle name="Currency 13 2 5 5" xfId="8447" xr:uid="{A94D812D-3224-406F-AE71-83249946A037}"/>
    <cellStyle name="Currency 13 2 5 5 2" xfId="11869" xr:uid="{319B6B71-F338-4818-906A-37D5F9F03B06}"/>
    <cellStyle name="Currency 13 2 5 5 2 2" xfId="25559" xr:uid="{BDF7015C-FE1F-4A5C-B760-6460AA9DE74D}"/>
    <cellStyle name="Currency 13 2 5 5 2 2 2" xfId="39251" xr:uid="{CD04C523-B0D2-4F24-84EC-92A35BFCD07F}"/>
    <cellStyle name="Currency 13 2 5 5 2 2 3" xfId="54135" xr:uid="{DE2A337C-1775-4FCF-A7ED-819CFBDBEAA3}"/>
    <cellStyle name="Currency 13 2 5 5 2 3" xfId="18715" xr:uid="{72CF9E45-CF4F-4808-9E66-2FC9FE97A5C7}"/>
    <cellStyle name="Currency 13 2 5 5 2 4" xfId="32405" xr:uid="{8D74E0CD-C807-47AA-874C-1E1AE7BF6015}"/>
    <cellStyle name="Currency 13 2 5 5 2 5" xfId="47289" xr:uid="{0C82B5EA-2C50-41B3-AEAA-AFA13DD3FA8A}"/>
    <cellStyle name="Currency 13 2 5 5 3" xfId="22137" xr:uid="{9AE1C37C-8B3A-4BA0-84BB-0FC31860D3C5}"/>
    <cellStyle name="Currency 13 2 5 5 3 2" xfId="35829" xr:uid="{9CF335E0-E54B-43FD-805C-6A0ACEEDEED0}"/>
    <cellStyle name="Currency 13 2 5 5 3 3" xfId="50713" xr:uid="{CB61C0FD-5F77-4A03-AA50-E6A11B626A9C}"/>
    <cellStyle name="Currency 13 2 5 5 4" xfId="15293" xr:uid="{FDEA2AC2-1A1F-4450-ABFE-B5DBBA322E44}"/>
    <cellStyle name="Currency 13 2 5 5 5" xfId="28983" xr:uid="{2CBC5D90-5A92-4DE1-B3A5-38D07BD7DE94}"/>
    <cellStyle name="Currency 13 2 5 5 6" xfId="43867" xr:uid="{CCC79329-6FB2-4792-975E-220A3E1D2D5C}"/>
    <cellStyle name="Currency 13 2 5 6" xfId="10157" xr:uid="{3970791B-258B-413C-A068-CD0DBC426059}"/>
    <cellStyle name="Currency 13 2 5 6 2" xfId="23847" xr:uid="{F428D5CD-557E-44BE-9902-CD1A63302C00}"/>
    <cellStyle name="Currency 13 2 5 6 2 2" xfId="37539" xr:uid="{4F46E13D-0C3F-41BB-868E-1453D85FC29D}"/>
    <cellStyle name="Currency 13 2 5 6 2 3" xfId="52423" xr:uid="{61486459-96DB-43A4-AE0D-FBEEE2FD80F7}"/>
    <cellStyle name="Currency 13 2 5 6 3" xfId="17003" xr:uid="{D3125F5B-B8A5-466A-B56B-AE75B7745CC5}"/>
    <cellStyle name="Currency 13 2 5 6 4" xfId="30693" xr:uid="{B1ACAB5F-A695-40E3-87AB-ECB630953DFE}"/>
    <cellStyle name="Currency 13 2 5 6 5" xfId="45577" xr:uid="{74A5E3B8-EEC3-493F-90ED-492F763D914D}"/>
    <cellStyle name="Currency 13 2 5 7" xfId="20425" xr:uid="{05627D38-996D-4FFF-9EB1-F30E5B0D0DD9}"/>
    <cellStyle name="Currency 13 2 5 7 2" xfId="34117" xr:uid="{3D1D4C76-CF57-4BCE-823C-577C6BF4999E}"/>
    <cellStyle name="Currency 13 2 5 7 3" xfId="49001" xr:uid="{695C0D85-32F7-43F5-8096-614C31DB3E9B}"/>
    <cellStyle name="Currency 13 2 5 8" xfId="13581" xr:uid="{C9883115-5142-44FC-BC68-511AF14B2C00}"/>
    <cellStyle name="Currency 13 2 5 9" xfId="27271" xr:uid="{4349BEF8-5ADF-41CC-A163-84FA1F431729}"/>
    <cellStyle name="Currency 13 2 6" xfId="6738" xr:uid="{7E78AC89-CB5B-4071-95B4-C43B44AB1AE0}"/>
    <cellStyle name="Currency 13 2 6 10" xfId="42160" xr:uid="{BA29F858-67D9-4716-A630-1B2992885C72}"/>
    <cellStyle name="Currency 13 2 6 2" xfId="6739" xr:uid="{49F907AC-E2A3-4526-9616-D6997EC48441}"/>
    <cellStyle name="Currency 13 2 6 2 2" xfId="6740" xr:uid="{85055B83-1F00-4CEB-AA87-9D6E61FFB526}"/>
    <cellStyle name="Currency 13 2 6 2 2 2" xfId="8454" xr:uid="{8CB484C9-63F4-4E40-9BA5-4337188CE7E4}"/>
    <cellStyle name="Currency 13 2 6 2 2 2 2" xfId="11876" xr:uid="{77CB6E8B-A5EE-436F-8E8F-59725882C63F}"/>
    <cellStyle name="Currency 13 2 6 2 2 2 2 2" xfId="25566" xr:uid="{45052652-1061-461B-84C2-294FBCE56585}"/>
    <cellStyle name="Currency 13 2 6 2 2 2 2 2 2" xfId="39258" xr:uid="{464F3739-A89B-46A1-982A-D1202ACFBEFA}"/>
    <cellStyle name="Currency 13 2 6 2 2 2 2 2 3" xfId="54142" xr:uid="{643741F5-830C-49D1-A8D2-482851139736}"/>
    <cellStyle name="Currency 13 2 6 2 2 2 2 3" xfId="18722" xr:uid="{145DA58F-B854-42D4-A28C-12593EF8BFDA}"/>
    <cellStyle name="Currency 13 2 6 2 2 2 2 4" xfId="32412" xr:uid="{634496AB-4A99-453C-B9B1-A879309EABA5}"/>
    <cellStyle name="Currency 13 2 6 2 2 2 2 5" xfId="47296" xr:uid="{C2670B59-BD3E-4EBC-91FC-B40798AB371A}"/>
    <cellStyle name="Currency 13 2 6 2 2 2 3" xfId="22144" xr:uid="{AFDB37E8-D635-4531-88C2-F3CE3A622916}"/>
    <cellStyle name="Currency 13 2 6 2 2 2 3 2" xfId="35836" xr:uid="{ABC647C3-521F-4151-A998-0DC40E7236A9}"/>
    <cellStyle name="Currency 13 2 6 2 2 2 3 3" xfId="50720" xr:uid="{B6F88775-4705-44E7-8238-4DD600DDFC5A}"/>
    <cellStyle name="Currency 13 2 6 2 2 2 4" xfId="15300" xr:uid="{8D6172F4-A668-4171-A1A6-E346EF7A2DC9}"/>
    <cellStyle name="Currency 13 2 6 2 2 2 5" xfId="28990" xr:uid="{1234B4F5-035E-4CF2-8079-ACD14D4C3822}"/>
    <cellStyle name="Currency 13 2 6 2 2 2 6" xfId="43874" xr:uid="{FCE70A1C-5DD8-4384-A92C-E4B16FA9AB6B}"/>
    <cellStyle name="Currency 13 2 6 2 2 3" xfId="10164" xr:uid="{25F19070-0970-4C08-AFA1-380FBE6BEBF2}"/>
    <cellStyle name="Currency 13 2 6 2 2 3 2" xfId="23854" xr:uid="{E1B7C899-F982-4DF4-AECF-71FB192FE5B7}"/>
    <cellStyle name="Currency 13 2 6 2 2 3 2 2" xfId="37546" xr:uid="{0B442164-320E-4D41-8886-F2E14141A8C8}"/>
    <cellStyle name="Currency 13 2 6 2 2 3 2 3" xfId="52430" xr:uid="{8F591A43-FC97-4816-86B8-94B5EAE284FC}"/>
    <cellStyle name="Currency 13 2 6 2 2 3 3" xfId="17010" xr:uid="{4927007E-80B7-4D71-97B0-88EEA40AA475}"/>
    <cellStyle name="Currency 13 2 6 2 2 3 4" xfId="30700" xr:uid="{A0C03230-C227-46CC-95CF-C81BDCA5C1EF}"/>
    <cellStyle name="Currency 13 2 6 2 2 3 5" xfId="45584" xr:uid="{9A9C42A4-D2D7-4584-A47E-EA1B32A48EAB}"/>
    <cellStyle name="Currency 13 2 6 2 2 4" xfId="20432" xr:uid="{6720F834-E59B-4326-ACC2-49022CB2326B}"/>
    <cellStyle name="Currency 13 2 6 2 2 4 2" xfId="34124" xr:uid="{4D881CBB-6355-486A-BB61-4A3A98D72B8D}"/>
    <cellStyle name="Currency 13 2 6 2 2 4 3" xfId="49008" xr:uid="{8214DDE1-E39E-4C6D-8C0A-F0AD06E6D6FD}"/>
    <cellStyle name="Currency 13 2 6 2 2 5" xfId="13588" xr:uid="{DDEF840F-530E-4B9B-839A-A7BC388A3643}"/>
    <cellStyle name="Currency 13 2 6 2 2 6" xfId="27278" xr:uid="{9B0EBDF9-614C-4270-A68C-3BCD3D478920}"/>
    <cellStyle name="Currency 13 2 6 2 2 7" xfId="42162" xr:uid="{446BDCE7-460F-497D-A703-F5B08F2EC65F}"/>
    <cellStyle name="Currency 13 2 6 2 3" xfId="8453" xr:uid="{D4D6AE29-58D3-481A-A589-5282CCB9C9CF}"/>
    <cellStyle name="Currency 13 2 6 2 3 2" xfId="11875" xr:uid="{FCFE2B26-537A-4EEB-B862-EB2ED44462D2}"/>
    <cellStyle name="Currency 13 2 6 2 3 2 2" xfId="25565" xr:uid="{5CD57BEC-E084-467A-BC06-772652C95A06}"/>
    <cellStyle name="Currency 13 2 6 2 3 2 2 2" xfId="39257" xr:uid="{7978A0BC-D25B-4E87-8655-79DBA6909FDF}"/>
    <cellStyle name="Currency 13 2 6 2 3 2 2 3" xfId="54141" xr:uid="{A1644544-6487-4F9F-A6D1-105D23E56F49}"/>
    <cellStyle name="Currency 13 2 6 2 3 2 3" xfId="18721" xr:uid="{B1B28338-A91A-47EA-9E80-4F173813E2A7}"/>
    <cellStyle name="Currency 13 2 6 2 3 2 4" xfId="32411" xr:uid="{B716FE7E-E241-421D-8A14-5BBC1CD550D9}"/>
    <cellStyle name="Currency 13 2 6 2 3 2 5" xfId="47295" xr:uid="{C5C109E5-2236-4236-A834-5891486063D7}"/>
    <cellStyle name="Currency 13 2 6 2 3 3" xfId="22143" xr:uid="{09B00B60-7AB9-44D5-9826-531007A3C786}"/>
    <cellStyle name="Currency 13 2 6 2 3 3 2" xfId="35835" xr:uid="{596E3C84-F909-4EDD-A622-9B800FC5F26C}"/>
    <cellStyle name="Currency 13 2 6 2 3 3 3" xfId="50719" xr:uid="{E57EB3AF-F40D-4920-94BB-1EB300841644}"/>
    <cellStyle name="Currency 13 2 6 2 3 4" xfId="15299" xr:uid="{4EB17C50-DA11-4D4F-88DC-C9EAA69B449B}"/>
    <cellStyle name="Currency 13 2 6 2 3 5" xfId="28989" xr:uid="{A6529ECD-F32A-4CCA-9675-27338503EEF9}"/>
    <cellStyle name="Currency 13 2 6 2 3 6" xfId="43873" xr:uid="{24E3B0CF-872C-4B54-A4B8-5C15998D4814}"/>
    <cellStyle name="Currency 13 2 6 2 4" xfId="10163" xr:uid="{98D922EB-8661-4F78-A938-50E3FBBF6D06}"/>
    <cellStyle name="Currency 13 2 6 2 4 2" xfId="23853" xr:uid="{9A829642-631D-4D0A-BE0D-C74CE452371E}"/>
    <cellStyle name="Currency 13 2 6 2 4 2 2" xfId="37545" xr:uid="{350852FD-B4A9-47C9-9039-A4719EA76F8B}"/>
    <cellStyle name="Currency 13 2 6 2 4 2 3" xfId="52429" xr:uid="{7A2E49EC-025B-4AAA-9BCC-AC9B80B810AC}"/>
    <cellStyle name="Currency 13 2 6 2 4 3" xfId="17009" xr:uid="{DA88BAA4-FE8A-44F9-B1BC-2C0CA0354CAD}"/>
    <cellStyle name="Currency 13 2 6 2 4 4" xfId="30699" xr:uid="{D940B024-FB3A-4AA7-9B25-1466C980DB42}"/>
    <cellStyle name="Currency 13 2 6 2 4 5" xfId="45583" xr:uid="{E0CB0DAE-CEA3-45C7-BB74-07021224730A}"/>
    <cellStyle name="Currency 13 2 6 2 5" xfId="20431" xr:uid="{6BB79BC8-D051-44C5-B48F-679F747D0565}"/>
    <cellStyle name="Currency 13 2 6 2 5 2" xfId="34123" xr:uid="{8C312C69-2EE3-4899-8A6A-8C9FA8E311FD}"/>
    <cellStyle name="Currency 13 2 6 2 5 3" xfId="49007" xr:uid="{6439166E-BF8E-41D1-9923-D7326B9090A4}"/>
    <cellStyle name="Currency 13 2 6 2 6" xfId="13587" xr:uid="{ED186DA6-CA8A-424F-8172-BB10297F1081}"/>
    <cellStyle name="Currency 13 2 6 2 7" xfId="27277" xr:uid="{DC1B0514-4A5C-4D30-9433-9551A886C7C2}"/>
    <cellStyle name="Currency 13 2 6 2 8" xfId="42161" xr:uid="{5C8ACEB1-F03C-4907-ADCA-565AB8094651}"/>
    <cellStyle name="Currency 13 2 6 3" xfId="6741" xr:uid="{AEBFB3B9-44BF-41C3-9F4A-925F9FD65FC0}"/>
    <cellStyle name="Currency 13 2 6 3 2" xfId="8455" xr:uid="{040FE557-7E6B-4B6A-AE54-6DBA7B9A8A3C}"/>
    <cellStyle name="Currency 13 2 6 3 2 2" xfId="11877" xr:uid="{E79FAA09-B3BD-4567-8D00-AA6B2D255344}"/>
    <cellStyle name="Currency 13 2 6 3 2 2 2" xfId="25567" xr:uid="{A1CAD9B6-5D35-4EEB-8946-55BAA1352B72}"/>
    <cellStyle name="Currency 13 2 6 3 2 2 2 2" xfId="39259" xr:uid="{1CA6F68A-5DA4-4DD6-99A9-6D1A9C6D7A34}"/>
    <cellStyle name="Currency 13 2 6 3 2 2 2 3" xfId="54143" xr:uid="{C0D803B9-17F8-473F-8B19-085D032E7A63}"/>
    <cellStyle name="Currency 13 2 6 3 2 2 3" xfId="18723" xr:uid="{BC7D66AE-3B58-41EC-B460-8952675E043D}"/>
    <cellStyle name="Currency 13 2 6 3 2 2 4" xfId="32413" xr:uid="{8FC761C0-F0E1-4E44-98F1-792C0D674F75}"/>
    <cellStyle name="Currency 13 2 6 3 2 2 5" xfId="47297" xr:uid="{4030AF67-ABD3-4E8B-A25C-5DE97FD399D2}"/>
    <cellStyle name="Currency 13 2 6 3 2 3" xfId="22145" xr:uid="{7E9ABF36-9FAB-4C62-9DBC-B2970EDA5F4D}"/>
    <cellStyle name="Currency 13 2 6 3 2 3 2" xfId="35837" xr:uid="{BD4B68AE-00C0-48FB-B391-58371EDDAF35}"/>
    <cellStyle name="Currency 13 2 6 3 2 3 3" xfId="50721" xr:uid="{52FB4B1C-47B0-4543-B462-FED96BBFB323}"/>
    <cellStyle name="Currency 13 2 6 3 2 4" xfId="15301" xr:uid="{201C82A1-115B-41D2-97CA-C895439FB9A5}"/>
    <cellStyle name="Currency 13 2 6 3 2 5" xfId="28991" xr:uid="{1D6DC414-36A7-44BC-8046-ED8A11E2A3B1}"/>
    <cellStyle name="Currency 13 2 6 3 2 6" xfId="43875" xr:uid="{1ACB27F4-80D1-4525-8845-93A3093598CA}"/>
    <cellStyle name="Currency 13 2 6 3 3" xfId="10165" xr:uid="{803F86C0-B47D-4CAB-8609-95139C35502F}"/>
    <cellStyle name="Currency 13 2 6 3 3 2" xfId="23855" xr:uid="{BC7440FD-215F-48A3-AE25-832B59715607}"/>
    <cellStyle name="Currency 13 2 6 3 3 2 2" xfId="37547" xr:uid="{F42783E4-3761-41D8-AF61-CF956E0E8AA8}"/>
    <cellStyle name="Currency 13 2 6 3 3 2 3" xfId="52431" xr:uid="{8F346592-5774-49AB-8AF0-F7BAF73E3B23}"/>
    <cellStyle name="Currency 13 2 6 3 3 3" xfId="17011" xr:uid="{DCB243FF-FE7C-45D2-8AFB-A843FE63986F}"/>
    <cellStyle name="Currency 13 2 6 3 3 4" xfId="30701" xr:uid="{BE133F6C-58CC-43C8-9D59-0C4879DE811E}"/>
    <cellStyle name="Currency 13 2 6 3 3 5" xfId="45585" xr:uid="{61CCC425-94B1-4143-BEBB-E39F45E0E626}"/>
    <cellStyle name="Currency 13 2 6 3 4" xfId="20433" xr:uid="{A25C7447-0ABF-471E-95D1-634156F15B96}"/>
    <cellStyle name="Currency 13 2 6 3 4 2" xfId="34125" xr:uid="{D5467B24-8364-49D5-A538-5459A58B5371}"/>
    <cellStyle name="Currency 13 2 6 3 4 3" xfId="49009" xr:uid="{40F1AEE8-C3AA-4F12-94AE-5E39BC967AF0}"/>
    <cellStyle name="Currency 13 2 6 3 5" xfId="13589" xr:uid="{AF02DEEB-C6CB-4260-AFD8-97A8AD025E04}"/>
    <cellStyle name="Currency 13 2 6 3 6" xfId="27279" xr:uid="{6DA6662B-DE05-4CB6-BB0B-32C0C3F46E30}"/>
    <cellStyle name="Currency 13 2 6 3 7" xfId="42163" xr:uid="{76444CCE-CA95-428E-9525-C32812FAE78F}"/>
    <cellStyle name="Currency 13 2 6 4" xfId="6742" xr:uid="{B8932BD5-7A2C-4C8C-B683-745DD5E5DFE0}"/>
    <cellStyle name="Currency 13 2 6 4 2" xfId="8456" xr:uid="{2A6EFB0F-4512-4DE3-AEBF-B4DD26ACFD57}"/>
    <cellStyle name="Currency 13 2 6 4 2 2" xfId="11878" xr:uid="{358F0E20-97A4-455B-9F49-CF42017F799D}"/>
    <cellStyle name="Currency 13 2 6 4 2 2 2" xfId="25568" xr:uid="{6FFF4A8E-D6E5-486A-A770-B63FF6598AE8}"/>
    <cellStyle name="Currency 13 2 6 4 2 2 2 2" xfId="39260" xr:uid="{BD3F3A5D-8507-4119-9989-18740313416F}"/>
    <cellStyle name="Currency 13 2 6 4 2 2 2 3" xfId="54144" xr:uid="{4825A10F-EF90-4582-B20D-21B9F50017F7}"/>
    <cellStyle name="Currency 13 2 6 4 2 2 3" xfId="18724" xr:uid="{03A28FB9-C3EC-4232-8CCE-52B8D26457D9}"/>
    <cellStyle name="Currency 13 2 6 4 2 2 4" xfId="32414" xr:uid="{B3843C89-4844-4AD1-BD2D-4BC9069451F8}"/>
    <cellStyle name="Currency 13 2 6 4 2 2 5" xfId="47298" xr:uid="{18E6D10E-AFAA-4CA6-A698-CE290203E8A3}"/>
    <cellStyle name="Currency 13 2 6 4 2 3" xfId="22146" xr:uid="{A80722F1-13B0-403D-A471-5F6AF405F40D}"/>
    <cellStyle name="Currency 13 2 6 4 2 3 2" xfId="35838" xr:uid="{B783C5CF-F462-4541-AE4F-2DAC35D8CD44}"/>
    <cellStyle name="Currency 13 2 6 4 2 3 3" xfId="50722" xr:uid="{D3C1969B-E21D-4EB0-B09F-C9D7A49A451A}"/>
    <cellStyle name="Currency 13 2 6 4 2 4" xfId="15302" xr:uid="{6A94434E-7A16-4F49-90F6-6DE28EE13012}"/>
    <cellStyle name="Currency 13 2 6 4 2 5" xfId="28992" xr:uid="{F73E8EE1-06EC-4CBF-9EB6-6591C5D21DAD}"/>
    <cellStyle name="Currency 13 2 6 4 2 6" xfId="43876" xr:uid="{4033997A-9F60-4139-8879-90484D05E792}"/>
    <cellStyle name="Currency 13 2 6 4 3" xfId="10166" xr:uid="{4C72D258-8985-4BF0-AF24-0881006113DA}"/>
    <cellStyle name="Currency 13 2 6 4 3 2" xfId="23856" xr:uid="{539EAABB-3F6F-4911-9FA3-FD02A630D703}"/>
    <cellStyle name="Currency 13 2 6 4 3 2 2" xfId="37548" xr:uid="{F9F3E567-04F4-4726-907D-B2AE1B0A1DE0}"/>
    <cellStyle name="Currency 13 2 6 4 3 2 3" xfId="52432" xr:uid="{A71DF3E8-C709-493A-B974-A883155282C2}"/>
    <cellStyle name="Currency 13 2 6 4 3 3" xfId="17012" xr:uid="{D8271871-1C79-493A-AB92-F4ECF2A67DD4}"/>
    <cellStyle name="Currency 13 2 6 4 3 4" xfId="30702" xr:uid="{399AA589-D9E2-4996-8BB2-FD33CBFBEF32}"/>
    <cellStyle name="Currency 13 2 6 4 3 5" xfId="45586" xr:uid="{8447813C-E499-4A91-B245-1616752B6A28}"/>
    <cellStyle name="Currency 13 2 6 4 4" xfId="20434" xr:uid="{76B11F8E-7091-4FB0-A2B9-914AE734EC1B}"/>
    <cellStyle name="Currency 13 2 6 4 4 2" xfId="34126" xr:uid="{788E7392-5BE5-454E-9B2C-06688AD69D3A}"/>
    <cellStyle name="Currency 13 2 6 4 4 3" xfId="49010" xr:uid="{A7C7B73A-5FA6-4A81-A00C-7AD9FFB9F8C5}"/>
    <cellStyle name="Currency 13 2 6 4 5" xfId="13590" xr:uid="{FB5113A6-6A50-414D-9362-C6841FC0D010}"/>
    <cellStyle name="Currency 13 2 6 4 6" xfId="27280" xr:uid="{FE42CA3E-AD56-4C00-A1CD-C61393BFC400}"/>
    <cellStyle name="Currency 13 2 6 4 7" xfId="42164" xr:uid="{F202C526-FE42-4E09-A021-88082DBAAE61}"/>
    <cellStyle name="Currency 13 2 6 5" xfId="8452" xr:uid="{D3AC24D6-5A74-4596-B4E3-B66A39842AF5}"/>
    <cellStyle name="Currency 13 2 6 5 2" xfId="11874" xr:uid="{707A7E6D-1C59-4FDE-BF8B-E52D28593D4C}"/>
    <cellStyle name="Currency 13 2 6 5 2 2" xfId="25564" xr:uid="{5E7244F8-25EC-4F12-8449-094EED9CD04F}"/>
    <cellStyle name="Currency 13 2 6 5 2 2 2" xfId="39256" xr:uid="{F632360C-C9A2-428C-8C65-E8BF42F4B496}"/>
    <cellStyle name="Currency 13 2 6 5 2 2 3" xfId="54140" xr:uid="{9FAF5656-85E5-4750-8FE7-1106D118F36D}"/>
    <cellStyle name="Currency 13 2 6 5 2 3" xfId="18720" xr:uid="{CA94456F-20AE-4DFF-886E-5B7DCEE6DFB3}"/>
    <cellStyle name="Currency 13 2 6 5 2 4" xfId="32410" xr:uid="{1ADF1AC1-199C-40A4-8E70-E3E03C35CD1D}"/>
    <cellStyle name="Currency 13 2 6 5 2 5" xfId="47294" xr:uid="{02BE691F-5DCA-489D-B505-9431EEC324C5}"/>
    <cellStyle name="Currency 13 2 6 5 3" xfId="22142" xr:uid="{2678841C-D111-4635-94EB-576C3D62E532}"/>
    <cellStyle name="Currency 13 2 6 5 3 2" xfId="35834" xr:uid="{32AE2811-E354-47E9-A114-3CDAA05A8253}"/>
    <cellStyle name="Currency 13 2 6 5 3 3" xfId="50718" xr:uid="{A40DB5C1-7846-4306-9FCB-C8D7D8805BCB}"/>
    <cellStyle name="Currency 13 2 6 5 4" xfId="15298" xr:uid="{5FE4F3C5-12F8-4D7E-8D3E-055976B60467}"/>
    <cellStyle name="Currency 13 2 6 5 5" xfId="28988" xr:uid="{F114E282-5E51-48C7-9BA8-2EB058AE1BD9}"/>
    <cellStyle name="Currency 13 2 6 5 6" xfId="43872" xr:uid="{E6DDBF11-B3B1-446B-AAE8-65C537E4D017}"/>
    <cellStyle name="Currency 13 2 6 6" xfId="10162" xr:uid="{EE061C12-5E5F-448B-9C8E-020D6068EED4}"/>
    <cellStyle name="Currency 13 2 6 6 2" xfId="23852" xr:uid="{57C1F566-9FB7-48BB-AAF0-F6ADCE2C6AE1}"/>
    <cellStyle name="Currency 13 2 6 6 2 2" xfId="37544" xr:uid="{BFE15EAE-BE91-4C4C-9745-664F42574356}"/>
    <cellStyle name="Currency 13 2 6 6 2 3" xfId="52428" xr:uid="{7E737954-A28C-460C-AA57-40E95BD31E00}"/>
    <cellStyle name="Currency 13 2 6 6 3" xfId="17008" xr:uid="{6B54815F-0D0F-4F10-8F90-35F18A008776}"/>
    <cellStyle name="Currency 13 2 6 6 4" xfId="30698" xr:uid="{9AC5A253-552D-4F51-9B7B-1C3E23C300E2}"/>
    <cellStyle name="Currency 13 2 6 6 5" xfId="45582" xr:uid="{A4F6C19F-4CF5-4DB3-9D83-8DFE8C95B3A8}"/>
    <cellStyle name="Currency 13 2 6 7" xfId="20430" xr:uid="{C2AE85D5-B190-4FA5-9C94-76E9F4DA6799}"/>
    <cellStyle name="Currency 13 2 6 7 2" xfId="34122" xr:uid="{57DD9C38-F2D3-4E9F-AAF3-FFB8533C9732}"/>
    <cellStyle name="Currency 13 2 6 7 3" xfId="49006" xr:uid="{7B12A23A-087A-4248-8CC7-161BD39CEAAC}"/>
    <cellStyle name="Currency 13 2 6 8" xfId="13586" xr:uid="{DDDE3A16-4332-4F17-9A2E-3DB91EF7B3FC}"/>
    <cellStyle name="Currency 13 2 6 9" xfId="27276" xr:uid="{C6F713EC-44F8-416F-AE83-A8B6D1030FCB}"/>
    <cellStyle name="Currency 13 2 7" xfId="6743" xr:uid="{42AA0741-2E08-4CEA-B78F-0DFAA924D5B1}"/>
    <cellStyle name="Currency 13 2 7 2" xfId="6744" xr:uid="{C91D28B7-1E3C-4B56-B227-B467E0304EEE}"/>
    <cellStyle name="Currency 13 2 7 2 2" xfId="8458" xr:uid="{402FA528-ED76-402C-BE77-34F3E51798E6}"/>
    <cellStyle name="Currency 13 2 7 2 2 2" xfId="11880" xr:uid="{11CF2083-5454-4A1E-9E22-7BFE9C95FB88}"/>
    <cellStyle name="Currency 13 2 7 2 2 2 2" xfId="25570" xr:uid="{FF5C521B-FEC3-44F4-A877-CCCBB0BEFD7F}"/>
    <cellStyle name="Currency 13 2 7 2 2 2 2 2" xfId="39262" xr:uid="{B05E77AD-A6C6-436C-8A65-F172424B3032}"/>
    <cellStyle name="Currency 13 2 7 2 2 2 2 3" xfId="54146" xr:uid="{291B8514-94B4-4EDC-B14D-9377F2B5740B}"/>
    <cellStyle name="Currency 13 2 7 2 2 2 3" xfId="18726" xr:uid="{C3BBE556-EC9F-4919-A22A-E654CFFD610A}"/>
    <cellStyle name="Currency 13 2 7 2 2 2 4" xfId="32416" xr:uid="{9DBCC9B0-1606-4044-887E-583C3A718F38}"/>
    <cellStyle name="Currency 13 2 7 2 2 2 5" xfId="47300" xr:uid="{9165E340-FD25-40A8-87F2-B2A40CBA9413}"/>
    <cellStyle name="Currency 13 2 7 2 2 3" xfId="22148" xr:uid="{512EDED0-F858-4C5B-9664-9B486909DFFF}"/>
    <cellStyle name="Currency 13 2 7 2 2 3 2" xfId="35840" xr:uid="{CC731C6F-E3CE-496A-A612-27FCD40A10E7}"/>
    <cellStyle name="Currency 13 2 7 2 2 3 3" xfId="50724" xr:uid="{BF69A5D6-260D-46D2-BF01-589DA1B319C8}"/>
    <cellStyle name="Currency 13 2 7 2 2 4" xfId="15304" xr:uid="{267F897D-07D8-49FA-8E32-357CE91EFBDC}"/>
    <cellStyle name="Currency 13 2 7 2 2 5" xfId="28994" xr:uid="{37D3F356-ACAD-4706-A4A2-0C491F64A482}"/>
    <cellStyle name="Currency 13 2 7 2 2 6" xfId="43878" xr:uid="{FC1804C2-ECEA-453F-ADDD-A442D3C5EBE8}"/>
    <cellStyle name="Currency 13 2 7 2 3" xfId="10168" xr:uid="{CD466E0B-3ED6-46F8-9E03-6FD6609EBAB3}"/>
    <cellStyle name="Currency 13 2 7 2 3 2" xfId="23858" xr:uid="{C721F4E3-1736-4DAF-BA53-F36253BC79F8}"/>
    <cellStyle name="Currency 13 2 7 2 3 2 2" xfId="37550" xr:uid="{BB845905-32F8-4542-B9EC-C1B1133D3724}"/>
    <cellStyle name="Currency 13 2 7 2 3 2 3" xfId="52434" xr:uid="{661888FB-74BA-4AFD-AE70-1118B17FF5EE}"/>
    <cellStyle name="Currency 13 2 7 2 3 3" xfId="17014" xr:uid="{D5B3B338-E3D3-4D72-AA86-125289D282A2}"/>
    <cellStyle name="Currency 13 2 7 2 3 4" xfId="30704" xr:uid="{3B76AAD4-F09E-493A-B57E-1DEE2871DB02}"/>
    <cellStyle name="Currency 13 2 7 2 3 5" xfId="45588" xr:uid="{4F93C912-C96F-4047-9A38-EFC0169325E9}"/>
    <cellStyle name="Currency 13 2 7 2 4" xfId="20436" xr:uid="{1213023B-9E9C-4C97-9BFF-23A146ADFE44}"/>
    <cellStyle name="Currency 13 2 7 2 4 2" xfId="34128" xr:uid="{543749BA-D710-472D-AE92-9C0F9927C072}"/>
    <cellStyle name="Currency 13 2 7 2 4 3" xfId="49012" xr:uid="{7C03FAC8-40C5-4126-A67C-11366686F30C}"/>
    <cellStyle name="Currency 13 2 7 2 5" xfId="13592" xr:uid="{15D6D0C3-61D7-462B-A2DA-D31F20FCB424}"/>
    <cellStyle name="Currency 13 2 7 2 6" xfId="27282" xr:uid="{A10673C0-1720-4CD0-AA74-B7C632B68E8E}"/>
    <cellStyle name="Currency 13 2 7 2 7" xfId="42166" xr:uid="{F0E1F36C-3995-4F4A-A1AE-4629464B7085}"/>
    <cellStyle name="Currency 13 2 7 3" xfId="8457" xr:uid="{D0160AE8-A608-4495-9611-0C944058CB19}"/>
    <cellStyle name="Currency 13 2 7 3 2" xfId="11879" xr:uid="{76AEB545-55A3-4F7B-A336-FD65814E1BD1}"/>
    <cellStyle name="Currency 13 2 7 3 2 2" xfId="25569" xr:uid="{77D19A7E-41B3-4F77-8020-B1FBF2630F4B}"/>
    <cellStyle name="Currency 13 2 7 3 2 2 2" xfId="39261" xr:uid="{EC4177A2-88E1-4A90-B0EF-6C96013B8BA4}"/>
    <cellStyle name="Currency 13 2 7 3 2 2 3" xfId="54145" xr:uid="{51FAAC07-A26D-42B5-98AE-69DC00CDA06F}"/>
    <cellStyle name="Currency 13 2 7 3 2 3" xfId="18725" xr:uid="{D60F5B24-3228-4D21-8999-C6FF10700D22}"/>
    <cellStyle name="Currency 13 2 7 3 2 4" xfId="32415" xr:uid="{65E1E8E8-7E2B-4B2B-A103-9CBF4D1058B4}"/>
    <cellStyle name="Currency 13 2 7 3 2 5" xfId="47299" xr:uid="{C9793CFD-4665-4EFD-9269-FA340555390D}"/>
    <cellStyle name="Currency 13 2 7 3 3" xfId="22147" xr:uid="{8EB1C9EB-CFF7-40DE-9AFE-27B58F8F0C67}"/>
    <cellStyle name="Currency 13 2 7 3 3 2" xfId="35839" xr:uid="{7E71F483-386F-4D0C-936E-4F60F92FA1F6}"/>
    <cellStyle name="Currency 13 2 7 3 3 3" xfId="50723" xr:uid="{57A20427-069D-414D-BF39-2AD0EF78809D}"/>
    <cellStyle name="Currency 13 2 7 3 4" xfId="15303" xr:uid="{2BE97120-7671-4121-BD02-100D6C427C2A}"/>
    <cellStyle name="Currency 13 2 7 3 5" xfId="28993" xr:uid="{C597D567-B1ED-4AEA-9C55-3010F71C7BA1}"/>
    <cellStyle name="Currency 13 2 7 3 6" xfId="43877" xr:uid="{D70E06F0-F55E-4CA6-9523-BD8F6CAB9F33}"/>
    <cellStyle name="Currency 13 2 7 4" xfId="10167" xr:uid="{2409FE97-683E-469A-8934-7A9C810101C6}"/>
    <cellStyle name="Currency 13 2 7 4 2" xfId="23857" xr:uid="{07F85BA1-9C5B-42C8-A04A-A32775C59561}"/>
    <cellStyle name="Currency 13 2 7 4 2 2" xfId="37549" xr:uid="{86BF6645-0F6E-43DC-9851-3E3798F6BC90}"/>
    <cellStyle name="Currency 13 2 7 4 2 3" xfId="52433" xr:uid="{F003B433-A775-44BB-80B5-257AE0032397}"/>
    <cellStyle name="Currency 13 2 7 4 3" xfId="17013" xr:uid="{A48F7F80-EC36-48B5-B338-1D33296B8461}"/>
    <cellStyle name="Currency 13 2 7 4 4" xfId="30703" xr:uid="{C9617ADF-0441-452D-B943-03CBB858449F}"/>
    <cellStyle name="Currency 13 2 7 4 5" xfId="45587" xr:uid="{B1A97042-E9AE-4D3E-B9E1-30D67D005E70}"/>
    <cellStyle name="Currency 13 2 7 5" xfId="20435" xr:uid="{9A6D7A3A-BD6F-4170-B25D-6D11F3B2FF79}"/>
    <cellStyle name="Currency 13 2 7 5 2" xfId="34127" xr:uid="{C81DD574-9C54-4415-ACDA-48B2D9A90DE4}"/>
    <cellStyle name="Currency 13 2 7 5 3" xfId="49011" xr:uid="{0CF9EE71-8D00-47B8-ADB2-B5BBCE0B7958}"/>
    <cellStyle name="Currency 13 2 7 6" xfId="13591" xr:uid="{7AF2A227-D1EF-4865-AFFE-7168763911C3}"/>
    <cellStyle name="Currency 13 2 7 7" xfId="27281" xr:uid="{74F442E4-C9DF-4074-8F71-7AF2079B012D}"/>
    <cellStyle name="Currency 13 2 7 8" xfId="42165" xr:uid="{49B5D2ED-CCC7-453D-8C2A-BF684551B038}"/>
    <cellStyle name="Currency 13 2 8" xfId="6745" xr:uid="{5900447F-BA8E-4EFF-9F14-F46D3DC73C59}"/>
    <cellStyle name="Currency 13 2 8 2" xfId="8459" xr:uid="{FAC8725A-4533-4EB5-A062-204375FB2DD7}"/>
    <cellStyle name="Currency 13 2 8 2 2" xfId="11881" xr:uid="{6C084905-C376-474C-B548-A618675396E5}"/>
    <cellStyle name="Currency 13 2 8 2 2 2" xfId="25571" xr:uid="{181F178E-116D-45D9-ACA7-6B2FCCF0D087}"/>
    <cellStyle name="Currency 13 2 8 2 2 2 2" xfId="39263" xr:uid="{DE487DAB-A618-44E7-A33B-5E5837D7C669}"/>
    <cellStyle name="Currency 13 2 8 2 2 2 3" xfId="54147" xr:uid="{AE3DA4D7-0290-4E25-A33A-04BDEAA3CA83}"/>
    <cellStyle name="Currency 13 2 8 2 2 3" xfId="18727" xr:uid="{BBCF74E8-044A-4FE4-9BA2-5FD1D7A598CB}"/>
    <cellStyle name="Currency 13 2 8 2 2 4" xfId="32417" xr:uid="{2241D35E-64CD-4968-AECE-070202B4E7C2}"/>
    <cellStyle name="Currency 13 2 8 2 2 5" xfId="47301" xr:uid="{5174A0C6-CA16-473E-8D77-1BAEA0CCF77F}"/>
    <cellStyle name="Currency 13 2 8 2 3" xfId="22149" xr:uid="{426B886D-004E-48B8-BB98-0087BEDA6A94}"/>
    <cellStyle name="Currency 13 2 8 2 3 2" xfId="35841" xr:uid="{B370C411-22A7-4347-934D-C0F83E68CF83}"/>
    <cellStyle name="Currency 13 2 8 2 3 3" xfId="50725" xr:uid="{B52001A9-E86E-4A4D-B326-76D50B8C00BC}"/>
    <cellStyle name="Currency 13 2 8 2 4" xfId="15305" xr:uid="{988BF809-EA61-421B-95F8-B535017FCEBE}"/>
    <cellStyle name="Currency 13 2 8 2 5" xfId="28995" xr:uid="{B909C03F-2A91-45DA-BFBF-D94A2C5BB8D0}"/>
    <cellStyle name="Currency 13 2 8 2 6" xfId="43879" xr:uid="{9ADB2DC9-E945-4C7A-8E00-CAD8F8800E43}"/>
    <cellStyle name="Currency 13 2 8 3" xfId="10169" xr:uid="{FD3DF70C-FD95-4B27-91AC-B7BFFA76AA02}"/>
    <cellStyle name="Currency 13 2 8 3 2" xfId="23859" xr:uid="{1F3A8A57-ADE8-4CB9-8D7C-2B3FC2833432}"/>
    <cellStyle name="Currency 13 2 8 3 2 2" xfId="37551" xr:uid="{9FB9348E-59CA-4F5D-B09E-C107B2DA421E}"/>
    <cellStyle name="Currency 13 2 8 3 2 3" xfId="52435" xr:uid="{06F414C4-B660-4BD2-9063-9B6FBC787D03}"/>
    <cellStyle name="Currency 13 2 8 3 3" xfId="17015" xr:uid="{0DF5129C-B9F8-45EB-82BF-435D651E7966}"/>
    <cellStyle name="Currency 13 2 8 3 4" xfId="30705" xr:uid="{7A33EAA1-601B-49C1-984F-6C1CAF59330A}"/>
    <cellStyle name="Currency 13 2 8 3 5" xfId="45589" xr:uid="{E4311D15-E9E1-4917-9E34-8CB30647F3C7}"/>
    <cellStyle name="Currency 13 2 8 4" xfId="20437" xr:uid="{E46EA5F5-EBFA-4130-B90B-59F3C586BA08}"/>
    <cellStyle name="Currency 13 2 8 4 2" xfId="34129" xr:uid="{03B04D7B-B2C5-4DE4-9FEB-75B462C4BCBF}"/>
    <cellStyle name="Currency 13 2 8 4 3" xfId="49013" xr:uid="{5971501F-DA2C-46EF-BBED-45B4F045E25C}"/>
    <cellStyle name="Currency 13 2 8 5" xfId="13593" xr:uid="{5C49614D-B5FA-4457-AC7C-EC9CFEB479F2}"/>
    <cellStyle name="Currency 13 2 8 6" xfId="27283" xr:uid="{DF322D0B-EEF0-4786-8A0D-DFFB91A88A46}"/>
    <cellStyle name="Currency 13 2 8 7" xfId="42167" xr:uid="{96AF9E86-484C-470A-A018-FFF4823B4B9C}"/>
    <cellStyle name="Currency 13 2 9" xfId="6746" xr:uid="{188A6207-0733-4268-BE7E-B4CC968D6E67}"/>
    <cellStyle name="Currency 13 2 9 2" xfId="8460" xr:uid="{3F798138-96A1-48EE-9C68-157C3D74FE2F}"/>
    <cellStyle name="Currency 13 2 9 2 2" xfId="11882" xr:uid="{9E22437B-2FD0-4F3B-B454-55CE94E6E662}"/>
    <cellStyle name="Currency 13 2 9 2 2 2" xfId="25572" xr:uid="{0768CE1E-B8C7-4D20-A927-549B51502B92}"/>
    <cellStyle name="Currency 13 2 9 2 2 2 2" xfId="39264" xr:uid="{A4B78355-F26E-43A1-8316-446FA4528B9D}"/>
    <cellStyle name="Currency 13 2 9 2 2 2 3" xfId="54148" xr:uid="{232CFEAB-7279-49DA-9E16-4B8DF91F112E}"/>
    <cellStyle name="Currency 13 2 9 2 2 3" xfId="18728" xr:uid="{423D7328-0080-4F8E-A356-A6DD8B51EA2E}"/>
    <cellStyle name="Currency 13 2 9 2 2 4" xfId="32418" xr:uid="{9B5A7060-8389-40D6-8F28-750E756F2B87}"/>
    <cellStyle name="Currency 13 2 9 2 2 5" xfId="47302" xr:uid="{70E79D41-FE5B-41EE-BB90-EBED2273BA31}"/>
    <cellStyle name="Currency 13 2 9 2 3" xfId="22150" xr:uid="{F7A5FD83-3FA9-4DF0-A0F4-6A235786BECB}"/>
    <cellStyle name="Currency 13 2 9 2 3 2" xfId="35842" xr:uid="{CD0DACA6-2A47-49A3-982B-980A6D4EB398}"/>
    <cellStyle name="Currency 13 2 9 2 3 3" xfId="50726" xr:uid="{B12C07D2-0FE7-43B1-AEF2-E58D68A6E92A}"/>
    <cellStyle name="Currency 13 2 9 2 4" xfId="15306" xr:uid="{A15B5026-3556-4DCF-BCA9-09B85EBBAFF1}"/>
    <cellStyle name="Currency 13 2 9 2 5" xfId="28996" xr:uid="{D9BDE8D4-FDFC-45F6-8616-3966D7F8CC15}"/>
    <cellStyle name="Currency 13 2 9 2 6" xfId="43880" xr:uid="{025B2763-D20E-453F-9D9B-6227DAABDA31}"/>
    <cellStyle name="Currency 13 2 9 3" xfId="10170" xr:uid="{0B6F037C-6DA7-4839-A411-9CC7BBFF810B}"/>
    <cellStyle name="Currency 13 2 9 3 2" xfId="23860" xr:uid="{CCF47C01-C0ED-44CC-AB5E-A0F3929DF0A2}"/>
    <cellStyle name="Currency 13 2 9 3 2 2" xfId="37552" xr:uid="{AC73A1DE-937F-437D-B60E-577924E549F9}"/>
    <cellStyle name="Currency 13 2 9 3 2 3" xfId="52436" xr:uid="{6130EE7C-5E54-4585-AA33-085491731425}"/>
    <cellStyle name="Currency 13 2 9 3 3" xfId="17016" xr:uid="{6FE181E1-52DC-435A-AE8D-587926CC1C81}"/>
    <cellStyle name="Currency 13 2 9 3 4" xfId="30706" xr:uid="{C25E5D72-85D7-40F0-8490-99E98E41D55E}"/>
    <cellStyle name="Currency 13 2 9 3 5" xfId="45590" xr:uid="{4B53A813-9646-4A53-9A99-A9E88E8C3295}"/>
    <cellStyle name="Currency 13 2 9 4" xfId="20438" xr:uid="{6D7F3D49-1FF3-4020-BD9B-AD86E42E6031}"/>
    <cellStyle name="Currency 13 2 9 4 2" xfId="34130" xr:uid="{6C86C2E6-00A5-40B5-ABA9-A13AEA527340}"/>
    <cellStyle name="Currency 13 2 9 4 3" xfId="49014" xr:uid="{DD4D86D8-9114-4BDD-BE29-015160F6BE50}"/>
    <cellStyle name="Currency 13 2 9 5" xfId="13594" xr:uid="{5437739C-7A91-45F4-A072-E740AD2B33CA}"/>
    <cellStyle name="Currency 13 2 9 6" xfId="27284" xr:uid="{BBCAF514-644B-46D7-B647-DE3CE214071B}"/>
    <cellStyle name="Currency 13 2 9 7" xfId="42168" xr:uid="{EA653B3B-4AAE-4247-997B-5FE55EC75E61}"/>
    <cellStyle name="Currency 13 20" xfId="55637" xr:uid="{D3232D33-CC97-4F8A-8281-7C1497605899}"/>
    <cellStyle name="Currency 13 21" xfId="56254" xr:uid="{2D0E4177-E524-42FE-A56B-4FC1564FA346}"/>
    <cellStyle name="Currency 13 3" xfId="4324" xr:uid="{B888E39D-DD6E-4541-9311-70668AD2871B}"/>
    <cellStyle name="Currency 13 3 10" xfId="20439" xr:uid="{3980E48A-A8A7-437B-A594-C64DF03EAA59}"/>
    <cellStyle name="Currency 13 3 10 2" xfId="34131" xr:uid="{82B20F49-B1BB-484E-8F58-3793BAB21338}"/>
    <cellStyle name="Currency 13 3 10 3" xfId="49015" xr:uid="{FC11EC9E-B90D-4854-8331-093DE509D40B}"/>
    <cellStyle name="Currency 13 3 11" xfId="13595" xr:uid="{5A5CB56A-60FA-442A-AC74-9B5AFF4FC676}"/>
    <cellStyle name="Currency 13 3 11 2" xfId="41325" xr:uid="{9509E290-8582-4522-A4E7-10CD94876649}"/>
    <cellStyle name="Currency 13 3 12" xfId="27285" xr:uid="{B7B98BCC-2DF0-49A0-B744-182D4A6B8CA4}"/>
    <cellStyle name="Currency 13 3 13" xfId="42169" xr:uid="{24A3D01C-3636-4FC0-B71E-AF48E93525CD}"/>
    <cellStyle name="Currency 13 3 14" xfId="6747" xr:uid="{0D9FB36F-1D5F-4D80-8E9A-F6BDF7DA14F8}"/>
    <cellStyle name="Currency 13 3 15" xfId="5947" xr:uid="{D99700B6-CE2B-4774-806F-F361A741CD33}"/>
    <cellStyle name="Currency 13 3 16" xfId="5355" xr:uid="{5D35AD4F-1A84-43D7-A1C7-6B5D03E6F003}"/>
    <cellStyle name="Currency 13 3 17" xfId="55653" xr:uid="{9BD44142-758B-4073-A66C-4A26756852A3}"/>
    <cellStyle name="Currency 13 3 18" xfId="56270" xr:uid="{7D1D9920-0309-463E-92AC-D1E3E1213267}"/>
    <cellStyle name="Currency 13 3 2" xfId="4761" xr:uid="{FC2792AC-1736-40AC-A9D2-2E5E651DE7E3}"/>
    <cellStyle name="Currency 13 3 2 10" xfId="13596" xr:uid="{E00F61B6-4D9D-4FE7-B5BC-E7146DE4FFAA}"/>
    <cellStyle name="Currency 13 3 2 10 2" xfId="41390" xr:uid="{048DF309-FD81-480B-833F-8DEC805EAF2E}"/>
    <cellStyle name="Currency 13 3 2 11" xfId="27286" xr:uid="{4B662CDF-FDD0-44DC-80DC-52CDD241E1F1}"/>
    <cellStyle name="Currency 13 3 2 12" xfId="42170" xr:uid="{610B08D4-B927-45CB-AE97-CFA570452AA5}"/>
    <cellStyle name="Currency 13 3 2 13" xfId="6748" xr:uid="{EFC48A9F-C2D6-4C3C-B02C-72A7E554AE8E}"/>
    <cellStyle name="Currency 13 3 2 2" xfId="6749" xr:uid="{158076A7-A135-4748-A1DC-0FD676F713F4}"/>
    <cellStyle name="Currency 13 3 2 2 10" xfId="42171" xr:uid="{61E19BB8-4FDA-4097-A0C3-897B186BEBBA}"/>
    <cellStyle name="Currency 13 3 2 2 2" xfId="6750" xr:uid="{87D3D1D4-509B-493E-9D50-FB3A7D13F8AD}"/>
    <cellStyle name="Currency 13 3 2 2 2 2" xfId="6751" xr:uid="{7529C930-A3E4-4022-88A8-E779709443ED}"/>
    <cellStyle name="Currency 13 3 2 2 2 2 2" xfId="8465" xr:uid="{DD16E540-8539-4DCD-96E5-1AC371A24BE3}"/>
    <cellStyle name="Currency 13 3 2 2 2 2 2 2" xfId="11887" xr:uid="{9EA2A34E-59F8-40DF-A900-111D20F14687}"/>
    <cellStyle name="Currency 13 3 2 2 2 2 2 2 2" xfId="25577" xr:uid="{D5B5ABCE-A8C7-4B12-8C3F-DE1ABD302D59}"/>
    <cellStyle name="Currency 13 3 2 2 2 2 2 2 2 2" xfId="39269" xr:uid="{07832D08-B8BC-4E25-97AD-0761826FAA8B}"/>
    <cellStyle name="Currency 13 3 2 2 2 2 2 2 2 3" xfId="54153" xr:uid="{69462472-538E-435B-AF8A-3E852717D47F}"/>
    <cellStyle name="Currency 13 3 2 2 2 2 2 2 3" xfId="18733" xr:uid="{BD892EB1-4C0E-4972-BD97-1CA8FEC95E66}"/>
    <cellStyle name="Currency 13 3 2 2 2 2 2 2 4" xfId="32423" xr:uid="{69E15249-63B0-496F-88EE-2A56B64864E6}"/>
    <cellStyle name="Currency 13 3 2 2 2 2 2 2 5" xfId="47307" xr:uid="{E07D2B5B-5612-491D-A4BD-AE94BDA92688}"/>
    <cellStyle name="Currency 13 3 2 2 2 2 2 3" xfId="22155" xr:uid="{44E570AE-E448-49BC-8AA1-546DA957494B}"/>
    <cellStyle name="Currency 13 3 2 2 2 2 2 3 2" xfId="35847" xr:uid="{A73707F2-2FE6-466B-B0AF-8EFF0C4590EC}"/>
    <cellStyle name="Currency 13 3 2 2 2 2 2 3 3" xfId="50731" xr:uid="{4B2F4CC9-082E-4A37-8C20-DD689BEF96E8}"/>
    <cellStyle name="Currency 13 3 2 2 2 2 2 4" xfId="15311" xr:uid="{E84FDC71-2E8B-4A5C-BB7E-26756146FD4D}"/>
    <cellStyle name="Currency 13 3 2 2 2 2 2 5" xfId="29001" xr:uid="{EC32A621-D715-42EC-822F-75A5E8E9EFF0}"/>
    <cellStyle name="Currency 13 3 2 2 2 2 2 6" xfId="43885" xr:uid="{7C5895CE-0725-44A3-A509-C667E5BFD279}"/>
    <cellStyle name="Currency 13 3 2 2 2 2 3" xfId="10175" xr:uid="{C881F66D-8912-417A-BEFA-533E6ADFF5A5}"/>
    <cellStyle name="Currency 13 3 2 2 2 2 3 2" xfId="23865" xr:uid="{BFEAEF41-2953-4754-8C5B-6ED0F6057023}"/>
    <cellStyle name="Currency 13 3 2 2 2 2 3 2 2" xfId="37557" xr:uid="{DB11FF03-4A16-4A1F-ADB2-0CAE44C1A245}"/>
    <cellStyle name="Currency 13 3 2 2 2 2 3 2 3" xfId="52441" xr:uid="{069D2770-F7A2-4563-8AA6-90548C47C780}"/>
    <cellStyle name="Currency 13 3 2 2 2 2 3 3" xfId="17021" xr:uid="{31B06CE9-7A97-4B40-A38F-A4419E2FF2B1}"/>
    <cellStyle name="Currency 13 3 2 2 2 2 3 4" xfId="30711" xr:uid="{C00CF36F-873E-4873-B76B-BC384C860389}"/>
    <cellStyle name="Currency 13 3 2 2 2 2 3 5" xfId="45595" xr:uid="{E5066FBD-C969-4E9B-82BE-7F759EEC1585}"/>
    <cellStyle name="Currency 13 3 2 2 2 2 4" xfId="20443" xr:uid="{B363D183-C48F-455E-8285-18A4235D8249}"/>
    <cellStyle name="Currency 13 3 2 2 2 2 4 2" xfId="34135" xr:uid="{1164A7A8-6487-4CFD-A314-4AA68DCD7F0E}"/>
    <cellStyle name="Currency 13 3 2 2 2 2 4 3" xfId="49019" xr:uid="{8C81295C-FBF6-4A14-9A8B-EFB65AEF1A91}"/>
    <cellStyle name="Currency 13 3 2 2 2 2 5" xfId="13599" xr:uid="{13637CB7-C6EF-4653-9CF0-4C57AD8EC6E0}"/>
    <cellStyle name="Currency 13 3 2 2 2 2 6" xfId="27289" xr:uid="{F10ABF46-0AEB-4A63-808C-F93FF7C1258A}"/>
    <cellStyle name="Currency 13 3 2 2 2 2 7" xfId="42173" xr:uid="{DB64F1DF-E278-40EE-BD16-F0DE1F237096}"/>
    <cellStyle name="Currency 13 3 2 2 2 3" xfId="8464" xr:uid="{B464737D-B84B-41F3-B7C0-F40C627B8506}"/>
    <cellStyle name="Currency 13 3 2 2 2 3 2" xfId="11886" xr:uid="{BA75A34B-95C4-4121-A08B-14EBEC841D35}"/>
    <cellStyle name="Currency 13 3 2 2 2 3 2 2" xfId="25576" xr:uid="{4FEB1C9C-4E19-4EA4-AB59-B1D36D57ABC6}"/>
    <cellStyle name="Currency 13 3 2 2 2 3 2 2 2" xfId="39268" xr:uid="{7902A8CA-8EF5-485E-94AF-9AB9AB0B6954}"/>
    <cellStyle name="Currency 13 3 2 2 2 3 2 2 3" xfId="54152" xr:uid="{587131B6-819F-4418-896A-7C2A512605CC}"/>
    <cellStyle name="Currency 13 3 2 2 2 3 2 3" xfId="18732" xr:uid="{1CFE4C96-85A9-4B31-8CD8-D2A8C8BE4291}"/>
    <cellStyle name="Currency 13 3 2 2 2 3 2 4" xfId="32422" xr:uid="{BA57C9CF-C20C-4BA5-8EE0-675A7A703D37}"/>
    <cellStyle name="Currency 13 3 2 2 2 3 2 5" xfId="47306" xr:uid="{D6C2E5F5-99C9-48C9-B17A-F3DC2099CAE2}"/>
    <cellStyle name="Currency 13 3 2 2 2 3 3" xfId="22154" xr:uid="{25A6BF77-8D6A-46D1-8F57-01C1E30F1326}"/>
    <cellStyle name="Currency 13 3 2 2 2 3 3 2" xfId="35846" xr:uid="{0BF3FA19-9FC7-4942-B391-42DC05ADA538}"/>
    <cellStyle name="Currency 13 3 2 2 2 3 3 3" xfId="50730" xr:uid="{44C70E13-D932-408B-8CDB-F305C0BB6EDA}"/>
    <cellStyle name="Currency 13 3 2 2 2 3 4" xfId="15310" xr:uid="{BE2CC19B-F240-45FD-B92B-00CBD2C22ABF}"/>
    <cellStyle name="Currency 13 3 2 2 2 3 5" xfId="29000" xr:uid="{32734674-F264-487A-B632-26DE1F18A253}"/>
    <cellStyle name="Currency 13 3 2 2 2 3 6" xfId="43884" xr:uid="{2B69710E-61EA-4225-B205-EF224D2606E5}"/>
    <cellStyle name="Currency 13 3 2 2 2 4" xfId="10174" xr:uid="{904C9E21-447C-42EF-847A-0031A5248885}"/>
    <cellStyle name="Currency 13 3 2 2 2 4 2" xfId="23864" xr:uid="{F7B9B5C4-6271-470B-A484-C61ABCE03F5D}"/>
    <cellStyle name="Currency 13 3 2 2 2 4 2 2" xfId="37556" xr:uid="{1B187721-8367-4064-9204-8714FD438064}"/>
    <cellStyle name="Currency 13 3 2 2 2 4 2 3" xfId="52440" xr:uid="{F32FB492-A897-420F-B1BE-9EC9FC078CEF}"/>
    <cellStyle name="Currency 13 3 2 2 2 4 3" xfId="17020" xr:uid="{EEA84B98-D484-4632-BF96-D26EE422939E}"/>
    <cellStyle name="Currency 13 3 2 2 2 4 4" xfId="30710" xr:uid="{B10580AD-F202-4045-9D62-70460D0A8BDD}"/>
    <cellStyle name="Currency 13 3 2 2 2 4 5" xfId="45594" xr:uid="{51B8C0F0-ECD4-460D-A390-7F2059A19D51}"/>
    <cellStyle name="Currency 13 3 2 2 2 5" xfId="20442" xr:uid="{24EF84D3-391B-4474-8E51-2DDA17AE6CF0}"/>
    <cellStyle name="Currency 13 3 2 2 2 5 2" xfId="34134" xr:uid="{EBA67749-C954-484E-A872-05585182E432}"/>
    <cellStyle name="Currency 13 3 2 2 2 5 3" xfId="49018" xr:uid="{EBB7E8B1-A12B-418B-B65D-5795DEEA43FF}"/>
    <cellStyle name="Currency 13 3 2 2 2 6" xfId="13598" xr:uid="{B0939AB4-EFE1-4B5B-99D2-191750A1DCEA}"/>
    <cellStyle name="Currency 13 3 2 2 2 7" xfId="27288" xr:uid="{80CC3FF7-78D2-4F95-B13B-7DCCFCE64B20}"/>
    <cellStyle name="Currency 13 3 2 2 2 8" xfId="42172" xr:uid="{A99A715D-AEC9-43CC-B347-DA7CAB22635F}"/>
    <cellStyle name="Currency 13 3 2 2 3" xfId="6752" xr:uid="{D3FD301A-F227-4227-8715-A88CFAA991FF}"/>
    <cellStyle name="Currency 13 3 2 2 3 2" xfId="8466" xr:uid="{4F60B09A-FE4D-4648-8329-1061A6C0445F}"/>
    <cellStyle name="Currency 13 3 2 2 3 2 2" xfId="11888" xr:uid="{72B277E2-F58E-49AB-8CDC-9A24FC97B2D4}"/>
    <cellStyle name="Currency 13 3 2 2 3 2 2 2" xfId="25578" xr:uid="{591F2B71-2389-421B-91CB-397DA125CED6}"/>
    <cellStyle name="Currency 13 3 2 2 3 2 2 2 2" xfId="39270" xr:uid="{39C171C0-E333-4C2B-913E-DA246641F4A8}"/>
    <cellStyle name="Currency 13 3 2 2 3 2 2 2 3" xfId="54154" xr:uid="{58C01F5F-F034-465D-8137-87710BDD40A3}"/>
    <cellStyle name="Currency 13 3 2 2 3 2 2 3" xfId="18734" xr:uid="{221E5DFD-2DD0-490D-A659-E27C9947368C}"/>
    <cellStyle name="Currency 13 3 2 2 3 2 2 4" xfId="32424" xr:uid="{AC3224D1-86A2-41BE-9496-7E8F237EB9C6}"/>
    <cellStyle name="Currency 13 3 2 2 3 2 2 5" xfId="47308" xr:uid="{E413B4A1-E93D-4241-B0DC-0AD1B47E18F2}"/>
    <cellStyle name="Currency 13 3 2 2 3 2 3" xfId="22156" xr:uid="{2DD7182F-7FED-4628-9A19-97449BA7A256}"/>
    <cellStyle name="Currency 13 3 2 2 3 2 3 2" xfId="35848" xr:uid="{255FE932-EDBC-4B7D-ACDE-0937DD0A817C}"/>
    <cellStyle name="Currency 13 3 2 2 3 2 3 3" xfId="50732" xr:uid="{EDFF217C-B890-4CDC-9250-D179781BA3E2}"/>
    <cellStyle name="Currency 13 3 2 2 3 2 4" xfId="15312" xr:uid="{36A51DF9-BD04-4AAB-86E3-624366049810}"/>
    <cellStyle name="Currency 13 3 2 2 3 2 5" xfId="29002" xr:uid="{DEE9E1BB-C12B-49B0-B633-85DFD28218B7}"/>
    <cellStyle name="Currency 13 3 2 2 3 2 6" xfId="43886" xr:uid="{35EB8D30-6500-4EF0-A8DC-B6720A319668}"/>
    <cellStyle name="Currency 13 3 2 2 3 3" xfId="10176" xr:uid="{D7D3BB8D-2769-496C-9BF8-100C650A8E89}"/>
    <cellStyle name="Currency 13 3 2 2 3 3 2" xfId="23866" xr:uid="{553465ED-729D-4B38-A219-493CEFCACD67}"/>
    <cellStyle name="Currency 13 3 2 2 3 3 2 2" xfId="37558" xr:uid="{6DA1CF4A-E8F1-4F4E-8D2A-9F982C57D5E2}"/>
    <cellStyle name="Currency 13 3 2 2 3 3 2 3" xfId="52442" xr:uid="{A70C331E-B193-42B1-95FE-DB383144DB85}"/>
    <cellStyle name="Currency 13 3 2 2 3 3 3" xfId="17022" xr:uid="{C539FB03-DE60-4DB7-B320-F9917CB50112}"/>
    <cellStyle name="Currency 13 3 2 2 3 3 4" xfId="30712" xr:uid="{6392D3EB-DD03-4A27-A4C5-A3BCC8ED839D}"/>
    <cellStyle name="Currency 13 3 2 2 3 3 5" xfId="45596" xr:uid="{FCA99BBC-B8B6-4895-A11A-FDEA576D9AB9}"/>
    <cellStyle name="Currency 13 3 2 2 3 4" xfId="20444" xr:uid="{B919E92D-3491-4792-85AA-FF959D77E246}"/>
    <cellStyle name="Currency 13 3 2 2 3 4 2" xfId="34136" xr:uid="{D0E5C60C-0C16-4877-8B56-8A74113C3FFA}"/>
    <cellStyle name="Currency 13 3 2 2 3 4 3" xfId="49020" xr:uid="{41BEED95-9861-492D-9C1D-B05491C36FAA}"/>
    <cellStyle name="Currency 13 3 2 2 3 5" xfId="13600" xr:uid="{D99AE9E3-2CEA-430E-B9A9-CEE9D9478FF5}"/>
    <cellStyle name="Currency 13 3 2 2 3 6" xfId="27290" xr:uid="{C1AAE303-82D0-4DD6-8C8D-971487A366E6}"/>
    <cellStyle name="Currency 13 3 2 2 3 7" xfId="42174" xr:uid="{2502B19B-D029-4A86-9F1F-1A2ED6D37D48}"/>
    <cellStyle name="Currency 13 3 2 2 4" xfId="6753" xr:uid="{902538A2-D99B-49F6-AF44-7DC826741310}"/>
    <cellStyle name="Currency 13 3 2 2 4 2" xfId="8467" xr:uid="{EFE5F11D-D963-4C59-8191-378C7CCC887E}"/>
    <cellStyle name="Currency 13 3 2 2 4 2 2" xfId="11889" xr:uid="{B47C2565-6EBD-4B54-BA19-63601111AC16}"/>
    <cellStyle name="Currency 13 3 2 2 4 2 2 2" xfId="25579" xr:uid="{F770AC04-DE26-4723-AD1E-14004E4AC10D}"/>
    <cellStyle name="Currency 13 3 2 2 4 2 2 2 2" xfId="39271" xr:uid="{5E5345DA-132A-47A5-834C-53AFFF1FF53A}"/>
    <cellStyle name="Currency 13 3 2 2 4 2 2 2 3" xfId="54155" xr:uid="{4B05459E-D596-4472-83ED-4C83ABBB40EC}"/>
    <cellStyle name="Currency 13 3 2 2 4 2 2 3" xfId="18735" xr:uid="{B186511C-DA13-4B09-A597-216D15469A7E}"/>
    <cellStyle name="Currency 13 3 2 2 4 2 2 4" xfId="32425" xr:uid="{C2C6D83E-B5B5-40B7-935A-87584379FF41}"/>
    <cellStyle name="Currency 13 3 2 2 4 2 2 5" xfId="47309" xr:uid="{8200AE95-04A1-4480-A39A-130F4655DC1F}"/>
    <cellStyle name="Currency 13 3 2 2 4 2 3" xfId="22157" xr:uid="{E0615569-A08D-4869-B3DD-371BF159317B}"/>
    <cellStyle name="Currency 13 3 2 2 4 2 3 2" xfId="35849" xr:uid="{75205299-D431-4EBA-A069-64DFAC7942B8}"/>
    <cellStyle name="Currency 13 3 2 2 4 2 3 3" xfId="50733" xr:uid="{7A378434-7E80-4AA8-A39C-6BDD0196F1C9}"/>
    <cellStyle name="Currency 13 3 2 2 4 2 4" xfId="15313" xr:uid="{31213758-9C41-4BB7-B5DC-D0D3A53AD5AF}"/>
    <cellStyle name="Currency 13 3 2 2 4 2 5" xfId="29003" xr:uid="{AE9575ED-3D69-4F3D-B314-9539D9E03A90}"/>
    <cellStyle name="Currency 13 3 2 2 4 2 6" xfId="43887" xr:uid="{191B2B0E-ADE8-44A5-BD47-8909F084DBD6}"/>
    <cellStyle name="Currency 13 3 2 2 4 3" xfId="10177" xr:uid="{5FAB26C1-8C3C-46E7-B26E-E4F8E6724D7D}"/>
    <cellStyle name="Currency 13 3 2 2 4 3 2" xfId="23867" xr:uid="{C575124A-05B4-4EB0-B161-B2638DE4373F}"/>
    <cellStyle name="Currency 13 3 2 2 4 3 2 2" xfId="37559" xr:uid="{ED1D835D-3421-485F-9671-4A42365DB673}"/>
    <cellStyle name="Currency 13 3 2 2 4 3 2 3" xfId="52443" xr:uid="{23E4A494-E451-4A9E-BF94-839F99A94EF1}"/>
    <cellStyle name="Currency 13 3 2 2 4 3 3" xfId="17023" xr:uid="{3632809D-F388-424E-97A7-0026CA7D08C8}"/>
    <cellStyle name="Currency 13 3 2 2 4 3 4" xfId="30713" xr:uid="{D8D1CF91-F984-433E-9EB5-C5E73F0636E2}"/>
    <cellStyle name="Currency 13 3 2 2 4 3 5" xfId="45597" xr:uid="{E8275C44-C557-40A0-BB9F-3D9004FD5630}"/>
    <cellStyle name="Currency 13 3 2 2 4 4" xfId="20445" xr:uid="{3E41B447-F2C2-4C5D-BCF6-CFE83F7C05C4}"/>
    <cellStyle name="Currency 13 3 2 2 4 4 2" xfId="34137" xr:uid="{1B9B3112-ACB4-456D-A9AD-7049665D53B1}"/>
    <cellStyle name="Currency 13 3 2 2 4 4 3" xfId="49021" xr:uid="{EF7342E5-AA54-4148-B964-0FC4C1465115}"/>
    <cellStyle name="Currency 13 3 2 2 4 5" xfId="13601" xr:uid="{96784FEE-4479-44FA-8D97-7079D2006567}"/>
    <cellStyle name="Currency 13 3 2 2 4 6" xfId="27291" xr:uid="{63F28A14-2BD1-41CC-8CE8-973151AD965E}"/>
    <cellStyle name="Currency 13 3 2 2 4 7" xfId="42175" xr:uid="{356AD6E8-9874-40F7-AF83-2C99276D0AFF}"/>
    <cellStyle name="Currency 13 3 2 2 5" xfId="8463" xr:uid="{FBDC3443-D17C-45AE-BA80-0E1DFA36B6FC}"/>
    <cellStyle name="Currency 13 3 2 2 5 2" xfId="11885" xr:uid="{861B5D33-9CD3-4E6C-B509-5A978E0C627C}"/>
    <cellStyle name="Currency 13 3 2 2 5 2 2" xfId="25575" xr:uid="{3BDDC8CE-E697-4056-8447-D9BFE54D1FF8}"/>
    <cellStyle name="Currency 13 3 2 2 5 2 2 2" xfId="39267" xr:uid="{47BDA331-664B-4ABB-8D23-D920DD3B501E}"/>
    <cellStyle name="Currency 13 3 2 2 5 2 2 3" xfId="54151" xr:uid="{D997563D-F624-451A-8BF1-0D6FA083C6CC}"/>
    <cellStyle name="Currency 13 3 2 2 5 2 3" xfId="18731" xr:uid="{5F8F6EB4-1C81-4AAC-A689-518892A90D7C}"/>
    <cellStyle name="Currency 13 3 2 2 5 2 4" xfId="32421" xr:uid="{699C6B0A-410B-4835-B46B-2BC5E08A8391}"/>
    <cellStyle name="Currency 13 3 2 2 5 2 5" xfId="47305" xr:uid="{2C0A71A2-2A47-488C-AC35-9E16066D2AD6}"/>
    <cellStyle name="Currency 13 3 2 2 5 3" xfId="22153" xr:uid="{961EC437-6B6C-43B7-A4A6-510DD86A4D2E}"/>
    <cellStyle name="Currency 13 3 2 2 5 3 2" xfId="35845" xr:uid="{15EFE1D6-A74D-4B62-9FF2-AA35ECDC45EC}"/>
    <cellStyle name="Currency 13 3 2 2 5 3 3" xfId="50729" xr:uid="{D47275B0-8480-44B7-B7BC-D8DCD86B3F4C}"/>
    <cellStyle name="Currency 13 3 2 2 5 4" xfId="15309" xr:uid="{6E570F7F-6C0B-4A98-94C5-6841E58017C8}"/>
    <cellStyle name="Currency 13 3 2 2 5 5" xfId="28999" xr:uid="{3A8A7F2B-7DF0-4975-A9E3-B3D3C269B4A7}"/>
    <cellStyle name="Currency 13 3 2 2 5 6" xfId="43883" xr:uid="{A15D250B-B132-44B7-BCE1-5AC6A896138E}"/>
    <cellStyle name="Currency 13 3 2 2 6" xfId="10173" xr:uid="{B0A81D56-EAAC-487C-866F-7C1AC591030A}"/>
    <cellStyle name="Currency 13 3 2 2 6 2" xfId="23863" xr:uid="{FB8BF9CF-83AB-4B2D-B6EA-D743CDC35918}"/>
    <cellStyle name="Currency 13 3 2 2 6 2 2" xfId="37555" xr:uid="{66CFB245-AAD0-451E-910F-3A1F037AED1F}"/>
    <cellStyle name="Currency 13 3 2 2 6 2 3" xfId="52439" xr:uid="{7E1A99BF-21E3-4371-878B-B82E958EA333}"/>
    <cellStyle name="Currency 13 3 2 2 6 3" xfId="17019" xr:uid="{3AE187E7-864A-4F88-B30D-A0C4E991AF78}"/>
    <cellStyle name="Currency 13 3 2 2 6 4" xfId="30709" xr:uid="{00EB207D-405E-4553-81B9-DC804A9D940D}"/>
    <cellStyle name="Currency 13 3 2 2 6 5" xfId="45593" xr:uid="{0B740873-E1B2-42F5-87B5-59CA3DD07FA8}"/>
    <cellStyle name="Currency 13 3 2 2 7" xfId="20441" xr:uid="{F097EBE9-A9BD-4F3B-8D85-AB63F3B35AFF}"/>
    <cellStyle name="Currency 13 3 2 2 7 2" xfId="34133" xr:uid="{0202E1C9-4ECF-43CD-91BA-F04906FD15A0}"/>
    <cellStyle name="Currency 13 3 2 2 7 3" xfId="49017" xr:uid="{9811269F-9D0F-4868-B570-B88E7BEA4554}"/>
    <cellStyle name="Currency 13 3 2 2 8" xfId="13597" xr:uid="{03CF80F0-4256-4833-9D62-750A46F7970A}"/>
    <cellStyle name="Currency 13 3 2 2 9" xfId="27287" xr:uid="{7A4DD408-23F8-4044-8B2A-02BFD25F576E}"/>
    <cellStyle name="Currency 13 3 2 3" xfId="6754" xr:uid="{81E15E12-B6DC-40AF-A307-2F34364161A3}"/>
    <cellStyle name="Currency 13 3 2 3 10" xfId="42176" xr:uid="{E69AFE81-A763-4C4F-9FEC-695761B4F832}"/>
    <cellStyle name="Currency 13 3 2 3 2" xfId="6755" xr:uid="{96ABBF14-AFA7-4109-B58D-7A2B65AD0E1F}"/>
    <cellStyle name="Currency 13 3 2 3 2 2" xfId="6756" xr:uid="{373669D4-5819-40A4-8A42-0C29FFC693DE}"/>
    <cellStyle name="Currency 13 3 2 3 2 2 2" xfId="8470" xr:uid="{7B9F3EA8-4CE5-480A-9223-8DB29B55CE33}"/>
    <cellStyle name="Currency 13 3 2 3 2 2 2 2" xfId="11892" xr:uid="{D88EDBCB-9A4F-4504-B83E-D2E3FFCB5EBC}"/>
    <cellStyle name="Currency 13 3 2 3 2 2 2 2 2" xfId="25582" xr:uid="{043284F4-6EA1-44D7-88CE-FF92B62270D3}"/>
    <cellStyle name="Currency 13 3 2 3 2 2 2 2 2 2" xfId="39274" xr:uid="{32848A29-EDA6-42DC-A585-C868C1984352}"/>
    <cellStyle name="Currency 13 3 2 3 2 2 2 2 2 3" xfId="54158" xr:uid="{8D5CF27B-84F3-4239-8CFB-C2F01F20E417}"/>
    <cellStyle name="Currency 13 3 2 3 2 2 2 2 3" xfId="18738" xr:uid="{00894BF6-41E3-4BBF-B96B-33979D10E193}"/>
    <cellStyle name="Currency 13 3 2 3 2 2 2 2 4" xfId="32428" xr:uid="{81045363-6985-4D43-B6C8-1DE0283262A8}"/>
    <cellStyle name="Currency 13 3 2 3 2 2 2 2 5" xfId="47312" xr:uid="{487B27EC-6850-4BAD-BD5D-7527D1309951}"/>
    <cellStyle name="Currency 13 3 2 3 2 2 2 3" xfId="22160" xr:uid="{2A2FBEBE-F7ED-4F16-8C38-99A37154BCEF}"/>
    <cellStyle name="Currency 13 3 2 3 2 2 2 3 2" xfId="35852" xr:uid="{913E47E8-4C84-4501-AF4F-4B8BE4B3C2C6}"/>
    <cellStyle name="Currency 13 3 2 3 2 2 2 3 3" xfId="50736" xr:uid="{4E51C016-1749-484F-A047-FCDCD8AC2C8D}"/>
    <cellStyle name="Currency 13 3 2 3 2 2 2 4" xfId="15316" xr:uid="{2D256C8D-1762-46AE-B5A8-640D7DDD1B17}"/>
    <cellStyle name="Currency 13 3 2 3 2 2 2 5" xfId="29006" xr:uid="{D99B2BA4-4348-452C-9355-7E7EBE9287EB}"/>
    <cellStyle name="Currency 13 3 2 3 2 2 2 6" xfId="43890" xr:uid="{C38040E4-5391-45CA-8756-8A2496649F93}"/>
    <cellStyle name="Currency 13 3 2 3 2 2 3" xfId="10180" xr:uid="{EFDB6FDE-B79B-4548-ACE0-363AFD3A2CBE}"/>
    <cellStyle name="Currency 13 3 2 3 2 2 3 2" xfId="23870" xr:uid="{9B8D861A-F81F-4C39-8299-6E8AEEE64D5C}"/>
    <cellStyle name="Currency 13 3 2 3 2 2 3 2 2" xfId="37562" xr:uid="{AA55CEDA-3313-45CE-A3F1-BEDCD242D55E}"/>
    <cellStyle name="Currency 13 3 2 3 2 2 3 2 3" xfId="52446" xr:uid="{D06F44CC-EB84-425F-BA53-9EDEC7D33A72}"/>
    <cellStyle name="Currency 13 3 2 3 2 2 3 3" xfId="17026" xr:uid="{1FE16E0C-55D9-4D4B-9CA6-EDD03A1915F2}"/>
    <cellStyle name="Currency 13 3 2 3 2 2 3 4" xfId="30716" xr:uid="{274C56CA-F79A-4BF8-B788-1E5FF20ED900}"/>
    <cellStyle name="Currency 13 3 2 3 2 2 3 5" xfId="45600" xr:uid="{45A15B8A-18E0-4EBE-B291-FE8B0BB47993}"/>
    <cellStyle name="Currency 13 3 2 3 2 2 4" xfId="20448" xr:uid="{2275DD16-5C8D-4FE1-9576-FA937B77F810}"/>
    <cellStyle name="Currency 13 3 2 3 2 2 4 2" xfId="34140" xr:uid="{92AB7AE4-14B5-40F8-889C-46755FD6F6DE}"/>
    <cellStyle name="Currency 13 3 2 3 2 2 4 3" xfId="49024" xr:uid="{6BC11412-96B7-4571-9543-428647AF48DF}"/>
    <cellStyle name="Currency 13 3 2 3 2 2 5" xfId="13604" xr:uid="{C6B854D1-BD88-4774-BFE3-4E78C0992F61}"/>
    <cellStyle name="Currency 13 3 2 3 2 2 6" xfId="27294" xr:uid="{6A94DB6A-483C-47CD-93E1-6BA87D73369A}"/>
    <cellStyle name="Currency 13 3 2 3 2 2 7" xfId="42178" xr:uid="{27864F1E-FFB1-407B-92CF-BABE9C3775EE}"/>
    <cellStyle name="Currency 13 3 2 3 2 3" xfId="8469" xr:uid="{28C5948D-E6B5-429C-94D6-DCF4823DA474}"/>
    <cellStyle name="Currency 13 3 2 3 2 3 2" xfId="11891" xr:uid="{F3AC3555-24C5-44F9-A6FF-3A007580585A}"/>
    <cellStyle name="Currency 13 3 2 3 2 3 2 2" xfId="25581" xr:uid="{B886185F-74B4-4E11-8EC1-1F5AC066363A}"/>
    <cellStyle name="Currency 13 3 2 3 2 3 2 2 2" xfId="39273" xr:uid="{2BB635CB-5CC8-4190-B3E4-556F3BBA7D83}"/>
    <cellStyle name="Currency 13 3 2 3 2 3 2 2 3" xfId="54157" xr:uid="{B0015648-69C5-4506-ADA5-8F9EB06D670A}"/>
    <cellStyle name="Currency 13 3 2 3 2 3 2 3" xfId="18737" xr:uid="{8A76115B-E54E-4989-AE17-209B660E15FE}"/>
    <cellStyle name="Currency 13 3 2 3 2 3 2 4" xfId="32427" xr:uid="{B7A3A4D8-4EEE-4AC2-9A78-130FBE6EC609}"/>
    <cellStyle name="Currency 13 3 2 3 2 3 2 5" xfId="47311" xr:uid="{CA92BE6E-5000-4FA9-B4ED-553D8A2B4037}"/>
    <cellStyle name="Currency 13 3 2 3 2 3 3" xfId="22159" xr:uid="{8CD5B8A9-77E0-420C-B571-344F617E8FCD}"/>
    <cellStyle name="Currency 13 3 2 3 2 3 3 2" xfId="35851" xr:uid="{EFC3EF56-73D7-4A90-98D2-2A2DA0C521B1}"/>
    <cellStyle name="Currency 13 3 2 3 2 3 3 3" xfId="50735" xr:uid="{97B8A860-3E85-4928-BAF6-A73761F4FC1A}"/>
    <cellStyle name="Currency 13 3 2 3 2 3 4" xfId="15315" xr:uid="{8F70A215-5895-44AF-82FC-F6BEED576C73}"/>
    <cellStyle name="Currency 13 3 2 3 2 3 5" xfId="29005" xr:uid="{BC35B9E4-FFFD-415F-8251-39E46DABD2E8}"/>
    <cellStyle name="Currency 13 3 2 3 2 3 6" xfId="43889" xr:uid="{97DEC2A2-71B3-4E74-A43B-63D560BF1594}"/>
    <cellStyle name="Currency 13 3 2 3 2 4" xfId="10179" xr:uid="{5BF8AA38-7BBB-4281-ADB3-6BAAF1D30A64}"/>
    <cellStyle name="Currency 13 3 2 3 2 4 2" xfId="23869" xr:uid="{29C678DB-9BE2-4128-B326-8FB02E1DD9EF}"/>
    <cellStyle name="Currency 13 3 2 3 2 4 2 2" xfId="37561" xr:uid="{1EA6AEED-8D6F-4F99-849C-7BF3C681ADE9}"/>
    <cellStyle name="Currency 13 3 2 3 2 4 2 3" xfId="52445" xr:uid="{582B5B9D-C3F9-46C4-903C-EB3B45A2A61F}"/>
    <cellStyle name="Currency 13 3 2 3 2 4 3" xfId="17025" xr:uid="{CC3D6B93-63D8-466C-B69A-AF42C42F13F2}"/>
    <cellStyle name="Currency 13 3 2 3 2 4 4" xfId="30715" xr:uid="{69E9BD81-2ED9-4C87-9FCB-E664BB54A09C}"/>
    <cellStyle name="Currency 13 3 2 3 2 4 5" xfId="45599" xr:uid="{7DDA02F1-0573-4584-A51B-A0A3E0D00CD9}"/>
    <cellStyle name="Currency 13 3 2 3 2 5" xfId="20447" xr:uid="{D594C13F-FFE3-45B2-9AD7-255F8AE91404}"/>
    <cellStyle name="Currency 13 3 2 3 2 5 2" xfId="34139" xr:uid="{4CCF704F-F7CD-493B-916F-2475BD929075}"/>
    <cellStyle name="Currency 13 3 2 3 2 5 3" xfId="49023" xr:uid="{C5C52893-3313-4578-9770-FB174CC8EAD3}"/>
    <cellStyle name="Currency 13 3 2 3 2 6" xfId="13603" xr:uid="{7AA5349B-2399-4DFC-9292-240CD3F14B53}"/>
    <cellStyle name="Currency 13 3 2 3 2 7" xfId="27293" xr:uid="{3E3C7AEB-C83D-4200-8E9C-2F963417F75C}"/>
    <cellStyle name="Currency 13 3 2 3 2 8" xfId="42177" xr:uid="{DDE2CEDF-3005-45A7-8F86-743F8C37E410}"/>
    <cellStyle name="Currency 13 3 2 3 3" xfId="6757" xr:uid="{381450D2-1480-4CEE-A603-C98E3B56EE93}"/>
    <cellStyle name="Currency 13 3 2 3 3 2" xfId="8471" xr:uid="{72FC5CD8-3FAE-4C20-82CA-7C691F2C08CA}"/>
    <cellStyle name="Currency 13 3 2 3 3 2 2" xfId="11893" xr:uid="{0BE1B7F3-550C-495B-9369-EC1B57ED4DAE}"/>
    <cellStyle name="Currency 13 3 2 3 3 2 2 2" xfId="25583" xr:uid="{3E0843EF-6713-4F88-B1CB-8266977F7452}"/>
    <cellStyle name="Currency 13 3 2 3 3 2 2 2 2" xfId="39275" xr:uid="{38C5279A-2E95-4F52-958A-9529422AFE99}"/>
    <cellStyle name="Currency 13 3 2 3 3 2 2 2 3" xfId="54159" xr:uid="{4983240E-831C-48B2-A0B6-3E775EA65F9A}"/>
    <cellStyle name="Currency 13 3 2 3 3 2 2 3" xfId="18739" xr:uid="{327955FF-E7BB-4946-BD76-BDC6E0C5025B}"/>
    <cellStyle name="Currency 13 3 2 3 3 2 2 4" xfId="32429" xr:uid="{CBA33CAB-F7C0-4064-A985-96D100D606FE}"/>
    <cellStyle name="Currency 13 3 2 3 3 2 2 5" xfId="47313" xr:uid="{8775A74D-EF8C-47F4-B317-0C61F0BBC7A9}"/>
    <cellStyle name="Currency 13 3 2 3 3 2 3" xfId="22161" xr:uid="{8520FAE8-C82D-42CD-9B42-7F9CE7BFEE97}"/>
    <cellStyle name="Currency 13 3 2 3 3 2 3 2" xfId="35853" xr:uid="{C0AC7FE6-9BCD-41D3-93A0-EFA2C43DFE3A}"/>
    <cellStyle name="Currency 13 3 2 3 3 2 3 3" xfId="50737" xr:uid="{42D55664-02FC-4C7C-B6D4-121A7F4E0AE6}"/>
    <cellStyle name="Currency 13 3 2 3 3 2 4" xfId="15317" xr:uid="{92CC8D32-E8CC-42AA-B44D-95BE4C270AF7}"/>
    <cellStyle name="Currency 13 3 2 3 3 2 5" xfId="29007" xr:uid="{486B2853-9FE5-4E83-B418-7D75982B2184}"/>
    <cellStyle name="Currency 13 3 2 3 3 2 6" xfId="43891" xr:uid="{A665F763-B19D-4B1A-B2F2-73613D4FB363}"/>
    <cellStyle name="Currency 13 3 2 3 3 3" xfId="10181" xr:uid="{55809222-D168-4E58-B774-81730B2015FA}"/>
    <cellStyle name="Currency 13 3 2 3 3 3 2" xfId="23871" xr:uid="{08580A8D-3999-4670-A709-93F7A4198B50}"/>
    <cellStyle name="Currency 13 3 2 3 3 3 2 2" xfId="37563" xr:uid="{18977893-5959-42E6-BEA7-2E3F44861499}"/>
    <cellStyle name="Currency 13 3 2 3 3 3 2 3" xfId="52447" xr:uid="{8243AEA0-11FE-40BA-AC28-2C78F1E300EF}"/>
    <cellStyle name="Currency 13 3 2 3 3 3 3" xfId="17027" xr:uid="{6876B7C5-0167-4046-9714-7F402FC752EF}"/>
    <cellStyle name="Currency 13 3 2 3 3 3 4" xfId="30717" xr:uid="{D26AF445-A92D-4216-98F4-732D7B2E36FB}"/>
    <cellStyle name="Currency 13 3 2 3 3 3 5" xfId="45601" xr:uid="{1F7600ED-BCDF-4AC4-AC40-1D16A3527E2B}"/>
    <cellStyle name="Currency 13 3 2 3 3 4" xfId="20449" xr:uid="{A293CF07-AE8D-4BFB-A19B-50E321410903}"/>
    <cellStyle name="Currency 13 3 2 3 3 4 2" xfId="34141" xr:uid="{E34C7AB0-3EDC-4C69-8AFB-E993D92A1DE0}"/>
    <cellStyle name="Currency 13 3 2 3 3 4 3" xfId="49025" xr:uid="{B0B45190-EFAE-4DCB-A295-12F9895C5EE3}"/>
    <cellStyle name="Currency 13 3 2 3 3 5" xfId="13605" xr:uid="{93834E11-52EB-4DAB-9034-5B7A94D8D2C0}"/>
    <cellStyle name="Currency 13 3 2 3 3 6" xfId="27295" xr:uid="{3C6202FB-390C-44EB-81CB-40B07B58A57E}"/>
    <cellStyle name="Currency 13 3 2 3 3 7" xfId="42179" xr:uid="{B279441E-BB0B-4440-B8AC-C3DB499C896A}"/>
    <cellStyle name="Currency 13 3 2 3 4" xfId="6758" xr:uid="{D647B0D8-0E87-4D58-B39F-A03770CEF5B5}"/>
    <cellStyle name="Currency 13 3 2 3 4 2" xfId="8472" xr:uid="{BCEE8C1C-698E-43F3-8A21-562DA5EFFDB9}"/>
    <cellStyle name="Currency 13 3 2 3 4 2 2" xfId="11894" xr:uid="{F2A0AE2D-E00F-4391-90AD-ED9EE6B35964}"/>
    <cellStyle name="Currency 13 3 2 3 4 2 2 2" xfId="25584" xr:uid="{2B3D28E3-AB8E-4F37-9D3F-66EB3F908BD9}"/>
    <cellStyle name="Currency 13 3 2 3 4 2 2 2 2" xfId="39276" xr:uid="{A9E09108-FC81-4C70-832F-8EBAD61C4E11}"/>
    <cellStyle name="Currency 13 3 2 3 4 2 2 2 3" xfId="54160" xr:uid="{52FE57AA-9620-405B-ACB0-9A3F2AC869B0}"/>
    <cellStyle name="Currency 13 3 2 3 4 2 2 3" xfId="18740" xr:uid="{C078CFD8-3074-40BE-974D-8E6CA0BDEC2C}"/>
    <cellStyle name="Currency 13 3 2 3 4 2 2 4" xfId="32430" xr:uid="{F0C758AF-9943-404B-99AD-CCABDEA51E49}"/>
    <cellStyle name="Currency 13 3 2 3 4 2 2 5" xfId="47314" xr:uid="{5466BB27-570D-48C0-B583-17C32E52B9AE}"/>
    <cellStyle name="Currency 13 3 2 3 4 2 3" xfId="22162" xr:uid="{05A20BBE-ABEB-4CC4-8DC5-2CCD672433E0}"/>
    <cellStyle name="Currency 13 3 2 3 4 2 3 2" xfId="35854" xr:uid="{E665C3CE-639C-4D0B-B166-95365D853643}"/>
    <cellStyle name="Currency 13 3 2 3 4 2 3 3" xfId="50738" xr:uid="{11B21329-5D8E-4674-9E51-373BF1B84C2E}"/>
    <cellStyle name="Currency 13 3 2 3 4 2 4" xfId="15318" xr:uid="{C79F0F60-8E48-4178-9054-9116FC1C2E9E}"/>
    <cellStyle name="Currency 13 3 2 3 4 2 5" xfId="29008" xr:uid="{344638FF-E732-4F07-A3E9-65DB03A136FA}"/>
    <cellStyle name="Currency 13 3 2 3 4 2 6" xfId="43892" xr:uid="{9A466194-1943-4E65-9928-E72A62629E99}"/>
    <cellStyle name="Currency 13 3 2 3 4 3" xfId="10182" xr:uid="{6B7CF669-4D1A-4B10-9660-82482C938415}"/>
    <cellStyle name="Currency 13 3 2 3 4 3 2" xfId="23872" xr:uid="{4B2BE358-B9A3-4BDE-98CA-12EA189FB038}"/>
    <cellStyle name="Currency 13 3 2 3 4 3 2 2" xfId="37564" xr:uid="{91FD30A2-B1C3-47A6-8E3E-D11AF71AA9F2}"/>
    <cellStyle name="Currency 13 3 2 3 4 3 2 3" xfId="52448" xr:uid="{DD2F19D9-9798-48F9-B4B4-8AEB55C47A7B}"/>
    <cellStyle name="Currency 13 3 2 3 4 3 3" xfId="17028" xr:uid="{527ACF8C-BAE1-41EE-8812-DEC4040FB3CF}"/>
    <cellStyle name="Currency 13 3 2 3 4 3 4" xfId="30718" xr:uid="{C88A4517-8E25-46A1-BDE7-41E1C9CDE88E}"/>
    <cellStyle name="Currency 13 3 2 3 4 3 5" xfId="45602" xr:uid="{D751061E-F416-43DA-914D-A132B0C17D04}"/>
    <cellStyle name="Currency 13 3 2 3 4 4" xfId="20450" xr:uid="{67DA101F-FFCD-4747-BD0A-0E72DA777458}"/>
    <cellStyle name="Currency 13 3 2 3 4 4 2" xfId="34142" xr:uid="{25B35B44-BF92-4B38-ACFC-C0694D0203DC}"/>
    <cellStyle name="Currency 13 3 2 3 4 4 3" xfId="49026" xr:uid="{3FAEF1CF-4B71-4EC1-A3F2-A6FF6E4CA0B1}"/>
    <cellStyle name="Currency 13 3 2 3 4 5" xfId="13606" xr:uid="{60505308-1D7D-4065-A4CB-E3364DCEAA91}"/>
    <cellStyle name="Currency 13 3 2 3 4 6" xfId="27296" xr:uid="{73662BB1-E641-4C1C-85C8-6E6F7ADC5D25}"/>
    <cellStyle name="Currency 13 3 2 3 4 7" xfId="42180" xr:uid="{C73C70F5-C47E-41EE-950A-3B388F650E13}"/>
    <cellStyle name="Currency 13 3 2 3 5" xfId="8468" xr:uid="{7ECDAD8B-2FA3-4E36-AD7E-84B6956A79CA}"/>
    <cellStyle name="Currency 13 3 2 3 5 2" xfId="11890" xr:uid="{35902EDD-229E-48CC-97AD-593BFB1AB2CB}"/>
    <cellStyle name="Currency 13 3 2 3 5 2 2" xfId="25580" xr:uid="{D888432A-48A8-4EEA-B45D-FDF6149F2B1A}"/>
    <cellStyle name="Currency 13 3 2 3 5 2 2 2" xfId="39272" xr:uid="{D5E85FF4-0E3B-46E3-B42E-E4D35C3C18BD}"/>
    <cellStyle name="Currency 13 3 2 3 5 2 2 3" xfId="54156" xr:uid="{E1679330-84F7-4F2F-BF16-AE2CB040519C}"/>
    <cellStyle name="Currency 13 3 2 3 5 2 3" xfId="18736" xr:uid="{F0011F2F-DB4C-4165-AD46-57EE50D66221}"/>
    <cellStyle name="Currency 13 3 2 3 5 2 4" xfId="32426" xr:uid="{CCBA6EDF-0B2A-48E0-9CFE-A9DFC6CCF058}"/>
    <cellStyle name="Currency 13 3 2 3 5 2 5" xfId="47310" xr:uid="{AC58715F-EF90-47F9-AD21-358861058B3B}"/>
    <cellStyle name="Currency 13 3 2 3 5 3" xfId="22158" xr:uid="{F205963A-8D04-40A3-B981-EC1060551C8C}"/>
    <cellStyle name="Currency 13 3 2 3 5 3 2" xfId="35850" xr:uid="{FCF8D3A0-F306-4637-819F-C171007B44FF}"/>
    <cellStyle name="Currency 13 3 2 3 5 3 3" xfId="50734" xr:uid="{0953F27D-ABFB-4907-AE0E-7F8493557B5F}"/>
    <cellStyle name="Currency 13 3 2 3 5 4" xfId="15314" xr:uid="{72A49312-3E41-4D90-9D03-0F37618A869A}"/>
    <cellStyle name="Currency 13 3 2 3 5 5" xfId="29004" xr:uid="{B7824A07-828B-4B10-99DC-F942B4672455}"/>
    <cellStyle name="Currency 13 3 2 3 5 6" xfId="43888" xr:uid="{9A255051-2015-4EB1-99DE-7716E0032033}"/>
    <cellStyle name="Currency 13 3 2 3 6" xfId="10178" xr:uid="{ED5232F9-9962-4995-B78D-BCD4E2D6CBCA}"/>
    <cellStyle name="Currency 13 3 2 3 6 2" xfId="23868" xr:uid="{D4B67489-541B-4715-8A75-E9C939A3F380}"/>
    <cellStyle name="Currency 13 3 2 3 6 2 2" xfId="37560" xr:uid="{180869C5-362C-444A-8586-B9BF39E2EE63}"/>
    <cellStyle name="Currency 13 3 2 3 6 2 3" xfId="52444" xr:uid="{D9ACE2E6-DA9C-410B-B5F7-EBCE369FC949}"/>
    <cellStyle name="Currency 13 3 2 3 6 3" xfId="17024" xr:uid="{CB9FEA38-D358-46EA-A30A-84EB55E78DE0}"/>
    <cellStyle name="Currency 13 3 2 3 6 4" xfId="30714" xr:uid="{09BBB373-AB5A-447F-ACB0-B0B260C5830B}"/>
    <cellStyle name="Currency 13 3 2 3 6 5" xfId="45598" xr:uid="{C8DFE01E-072B-49AF-96BB-8188DBCA086B}"/>
    <cellStyle name="Currency 13 3 2 3 7" xfId="20446" xr:uid="{AE02E5B6-B272-4AFC-9DF7-2DB7C53642BB}"/>
    <cellStyle name="Currency 13 3 2 3 7 2" xfId="34138" xr:uid="{16306183-B576-4EA7-88F1-50E27AF703B9}"/>
    <cellStyle name="Currency 13 3 2 3 7 3" xfId="49022" xr:uid="{62800321-99EE-4FBC-A420-31829FEE8ED7}"/>
    <cellStyle name="Currency 13 3 2 3 8" xfId="13602" xr:uid="{FE39DEBE-86FC-4578-831E-C6852F5F0136}"/>
    <cellStyle name="Currency 13 3 2 3 9" xfId="27292" xr:uid="{E17A8AEB-68EB-4177-992F-98F2C6EF6F29}"/>
    <cellStyle name="Currency 13 3 2 4" xfId="6759" xr:uid="{47672B05-B4CB-462C-B296-10B0A0612187}"/>
    <cellStyle name="Currency 13 3 2 4 2" xfId="6760" xr:uid="{B2CA3622-2764-4B3D-ADFE-1B20AD7D9E8A}"/>
    <cellStyle name="Currency 13 3 2 4 2 2" xfId="8474" xr:uid="{583F554B-0632-4E5F-A8C7-8C8266CD5318}"/>
    <cellStyle name="Currency 13 3 2 4 2 2 2" xfId="11896" xr:uid="{33F4E100-FFCF-4AB0-AC4A-277A73FB0E2A}"/>
    <cellStyle name="Currency 13 3 2 4 2 2 2 2" xfId="25586" xr:uid="{5806CD52-C11A-4C5E-B404-488633F99E86}"/>
    <cellStyle name="Currency 13 3 2 4 2 2 2 2 2" xfId="39278" xr:uid="{B0F3F793-F497-4B4E-AD97-D5662F083F07}"/>
    <cellStyle name="Currency 13 3 2 4 2 2 2 2 3" xfId="54162" xr:uid="{47B6ADF8-7501-41F9-9922-956CB24B4FA6}"/>
    <cellStyle name="Currency 13 3 2 4 2 2 2 3" xfId="18742" xr:uid="{79F8EA0F-0761-4FD9-900A-4454449DF4B4}"/>
    <cellStyle name="Currency 13 3 2 4 2 2 2 4" xfId="32432" xr:uid="{909B29D7-DB1E-4183-B4C4-8A8006F53FA1}"/>
    <cellStyle name="Currency 13 3 2 4 2 2 2 5" xfId="47316" xr:uid="{FFBCE785-5E3E-4F8D-B3A0-2CAA223F6C5D}"/>
    <cellStyle name="Currency 13 3 2 4 2 2 3" xfId="22164" xr:uid="{2F8695AE-77A1-44FB-B57A-77618B1B3BDD}"/>
    <cellStyle name="Currency 13 3 2 4 2 2 3 2" xfId="35856" xr:uid="{328C5A7B-B0A8-47BD-8A26-82B541863BE6}"/>
    <cellStyle name="Currency 13 3 2 4 2 2 3 3" xfId="50740" xr:uid="{BDB9360F-D9CB-47F7-A0E7-720BDF21F918}"/>
    <cellStyle name="Currency 13 3 2 4 2 2 4" xfId="15320" xr:uid="{7EAEB101-4832-4BC7-A9D5-AEFEFA3EDE04}"/>
    <cellStyle name="Currency 13 3 2 4 2 2 5" xfId="29010" xr:uid="{9B535F87-59B2-453A-A2CC-82A62D10D7E2}"/>
    <cellStyle name="Currency 13 3 2 4 2 2 6" xfId="43894" xr:uid="{4284C0AE-6419-4D7F-A2B2-EAC9EEE8B8D5}"/>
    <cellStyle name="Currency 13 3 2 4 2 3" xfId="10184" xr:uid="{CFD5ABC2-BC96-4357-B0D5-5D484A1B7E0D}"/>
    <cellStyle name="Currency 13 3 2 4 2 3 2" xfId="23874" xr:uid="{B36B4B11-3C09-413E-A5A4-A72055F710C2}"/>
    <cellStyle name="Currency 13 3 2 4 2 3 2 2" xfId="37566" xr:uid="{FF54B021-FFA9-46AD-BA7F-B20418ED958A}"/>
    <cellStyle name="Currency 13 3 2 4 2 3 2 3" xfId="52450" xr:uid="{80080BCF-7767-4BA3-AAA1-3FD56FF2866F}"/>
    <cellStyle name="Currency 13 3 2 4 2 3 3" xfId="17030" xr:uid="{57F91555-31DC-4B35-BBA8-5669F0E64512}"/>
    <cellStyle name="Currency 13 3 2 4 2 3 4" xfId="30720" xr:uid="{C842529C-F8D1-41C7-BAA6-EB8A35115D2A}"/>
    <cellStyle name="Currency 13 3 2 4 2 3 5" xfId="45604" xr:uid="{220D7B10-DCAA-44E4-9518-977D2CF61B96}"/>
    <cellStyle name="Currency 13 3 2 4 2 4" xfId="20452" xr:uid="{11EE7B4C-CA5C-4751-A85D-109A88F9DFFA}"/>
    <cellStyle name="Currency 13 3 2 4 2 4 2" xfId="34144" xr:uid="{70A07193-FE98-4C80-9A5C-088B3E905265}"/>
    <cellStyle name="Currency 13 3 2 4 2 4 3" xfId="49028" xr:uid="{5FCE5F8B-53FB-48DC-B7A2-4192CCB5FDDA}"/>
    <cellStyle name="Currency 13 3 2 4 2 5" xfId="13608" xr:uid="{C814261C-9CD3-4D6C-93AD-00DCACC11BFD}"/>
    <cellStyle name="Currency 13 3 2 4 2 6" xfId="27298" xr:uid="{2CD17944-55FF-41E6-8D95-6B5B7AF0739B}"/>
    <cellStyle name="Currency 13 3 2 4 2 7" xfId="42182" xr:uid="{931447E7-1E1A-4A4B-8374-A7B7D41B2D29}"/>
    <cellStyle name="Currency 13 3 2 4 3" xfId="8473" xr:uid="{4BEF852A-0D12-4E2A-B4FE-CDE7EC7C4921}"/>
    <cellStyle name="Currency 13 3 2 4 3 2" xfId="11895" xr:uid="{9C3CD911-EB16-45B6-86FF-7A00F28C4AB9}"/>
    <cellStyle name="Currency 13 3 2 4 3 2 2" xfId="25585" xr:uid="{F8739083-09B0-440C-B06D-3DF60FC89ACA}"/>
    <cellStyle name="Currency 13 3 2 4 3 2 2 2" xfId="39277" xr:uid="{01E4FD90-1F12-4535-BB85-A3BCA6837499}"/>
    <cellStyle name="Currency 13 3 2 4 3 2 2 3" xfId="54161" xr:uid="{946563AB-0E73-4CC1-A3A3-1B918D6838E1}"/>
    <cellStyle name="Currency 13 3 2 4 3 2 3" xfId="18741" xr:uid="{B5BDC792-8263-4109-8033-65F0AA9AB426}"/>
    <cellStyle name="Currency 13 3 2 4 3 2 4" xfId="32431" xr:uid="{3487731D-A2DC-4848-8737-76E7DDD0D959}"/>
    <cellStyle name="Currency 13 3 2 4 3 2 5" xfId="47315" xr:uid="{D5F179B0-7C2B-4869-9083-4F8C27CF9E59}"/>
    <cellStyle name="Currency 13 3 2 4 3 3" xfId="22163" xr:uid="{0027B897-B73C-4D03-BBB7-418936B9458F}"/>
    <cellStyle name="Currency 13 3 2 4 3 3 2" xfId="35855" xr:uid="{739637FB-2750-4EDE-96B1-58B7BCF7F130}"/>
    <cellStyle name="Currency 13 3 2 4 3 3 3" xfId="50739" xr:uid="{5DAB2E32-A514-4614-B7E9-FDD52BE15BBB}"/>
    <cellStyle name="Currency 13 3 2 4 3 4" xfId="15319" xr:uid="{43F59A60-4870-4E7D-A0AD-70889A0D1BEA}"/>
    <cellStyle name="Currency 13 3 2 4 3 5" xfId="29009" xr:uid="{DCCE3521-4C9B-4FA3-8362-55C1EB8388A0}"/>
    <cellStyle name="Currency 13 3 2 4 3 6" xfId="43893" xr:uid="{5399660F-958F-4388-A10D-EC19C57F135D}"/>
    <cellStyle name="Currency 13 3 2 4 4" xfId="10183" xr:uid="{9D8B5080-3D0A-4105-AC44-455907BF78D5}"/>
    <cellStyle name="Currency 13 3 2 4 4 2" xfId="23873" xr:uid="{A0182CA2-7BE6-4655-A1D5-6BDA2C1D4412}"/>
    <cellStyle name="Currency 13 3 2 4 4 2 2" xfId="37565" xr:uid="{4B624F38-6394-494B-B120-A7C9DB4B164E}"/>
    <cellStyle name="Currency 13 3 2 4 4 2 3" xfId="52449" xr:uid="{78BCE86C-5565-41ED-8E89-7295FD1FA4AB}"/>
    <cellStyle name="Currency 13 3 2 4 4 3" xfId="17029" xr:uid="{6342A858-E892-4839-AB06-D2D327BE136D}"/>
    <cellStyle name="Currency 13 3 2 4 4 4" xfId="30719" xr:uid="{8A70C85A-3DDA-4C4F-9D4C-3E51900B2739}"/>
    <cellStyle name="Currency 13 3 2 4 4 5" xfId="45603" xr:uid="{091D6F41-FD55-4C5E-943B-AE076D630780}"/>
    <cellStyle name="Currency 13 3 2 4 5" xfId="20451" xr:uid="{7273E3F4-5618-4525-9B63-8F643AC4C39A}"/>
    <cellStyle name="Currency 13 3 2 4 5 2" xfId="34143" xr:uid="{8BC94184-7BBD-4CC7-A71C-16F84A3E21D4}"/>
    <cellStyle name="Currency 13 3 2 4 5 3" xfId="49027" xr:uid="{B403AC59-5C50-4348-8884-34DB3C6122B1}"/>
    <cellStyle name="Currency 13 3 2 4 6" xfId="13607" xr:uid="{39633C99-FFDD-40C4-9912-CFA1A2A5817E}"/>
    <cellStyle name="Currency 13 3 2 4 7" xfId="27297" xr:uid="{A6125DC8-8276-45AB-B429-C9FF937A22A5}"/>
    <cellStyle name="Currency 13 3 2 4 8" xfId="42181" xr:uid="{75E23828-1269-4DB8-A0A6-A238847905F2}"/>
    <cellStyle name="Currency 13 3 2 5" xfId="6761" xr:uid="{82BF6CC5-9467-47CF-94E8-DF17EBA16FAE}"/>
    <cellStyle name="Currency 13 3 2 5 2" xfId="8475" xr:uid="{A56E3F59-ED2B-40C6-A0E4-DF602F78631E}"/>
    <cellStyle name="Currency 13 3 2 5 2 2" xfId="11897" xr:uid="{89E59529-E8B5-47CF-AA76-A00DC139A633}"/>
    <cellStyle name="Currency 13 3 2 5 2 2 2" xfId="25587" xr:uid="{284DFAEF-FE95-4500-8AAF-1F8DDEF9B450}"/>
    <cellStyle name="Currency 13 3 2 5 2 2 2 2" xfId="39279" xr:uid="{A610C408-6337-4AF4-ACDE-1C54A3516A6B}"/>
    <cellStyle name="Currency 13 3 2 5 2 2 2 3" xfId="54163" xr:uid="{327F2644-DDC9-4124-9789-E6D85C9D714C}"/>
    <cellStyle name="Currency 13 3 2 5 2 2 3" xfId="18743" xr:uid="{2A72A34C-CE62-4AD7-B9D8-1E939E0A1F8A}"/>
    <cellStyle name="Currency 13 3 2 5 2 2 4" xfId="32433" xr:uid="{A08DBFEE-8D5C-4E4C-B694-39D2FD0095AD}"/>
    <cellStyle name="Currency 13 3 2 5 2 2 5" xfId="47317" xr:uid="{4B13B8A0-615E-4D4C-8297-CED3436F7A55}"/>
    <cellStyle name="Currency 13 3 2 5 2 3" xfId="22165" xr:uid="{C8C3E7A6-EAEC-41A8-B6A3-244709A98F8A}"/>
    <cellStyle name="Currency 13 3 2 5 2 3 2" xfId="35857" xr:uid="{490595C9-3101-4553-B82C-AB6DE3E72E98}"/>
    <cellStyle name="Currency 13 3 2 5 2 3 3" xfId="50741" xr:uid="{2688E9E6-6C3B-4B48-9A97-720BAD69C6E9}"/>
    <cellStyle name="Currency 13 3 2 5 2 4" xfId="15321" xr:uid="{DE913171-DD60-4905-8557-01A491286F29}"/>
    <cellStyle name="Currency 13 3 2 5 2 5" xfId="29011" xr:uid="{81FCE4D9-8E67-45C1-BBAD-B540435D6F87}"/>
    <cellStyle name="Currency 13 3 2 5 2 6" xfId="43895" xr:uid="{CD0EA291-F6BA-4F54-9169-2DA6AAF4EC35}"/>
    <cellStyle name="Currency 13 3 2 5 3" xfId="10185" xr:uid="{85964730-407F-4932-9F7C-27E7F0BB5744}"/>
    <cellStyle name="Currency 13 3 2 5 3 2" xfId="23875" xr:uid="{4B02C475-5BE2-415B-885F-D2F644E711F5}"/>
    <cellStyle name="Currency 13 3 2 5 3 2 2" xfId="37567" xr:uid="{37E113A8-1943-404D-8A29-C5EB59F179BA}"/>
    <cellStyle name="Currency 13 3 2 5 3 2 3" xfId="52451" xr:uid="{4D2FEF73-A430-4B96-AA59-412B28807510}"/>
    <cellStyle name="Currency 13 3 2 5 3 3" xfId="17031" xr:uid="{F5779BEE-2D48-4FFC-8994-1DBD9583B9BA}"/>
    <cellStyle name="Currency 13 3 2 5 3 4" xfId="30721" xr:uid="{8BAE31AE-6CCF-4355-BD8B-EF7A93536751}"/>
    <cellStyle name="Currency 13 3 2 5 3 5" xfId="45605" xr:uid="{C9F97D57-24AF-442A-B690-602745053E2D}"/>
    <cellStyle name="Currency 13 3 2 5 4" xfId="20453" xr:uid="{6D387655-3FA2-468A-97F6-8B71646B5DFD}"/>
    <cellStyle name="Currency 13 3 2 5 4 2" xfId="34145" xr:uid="{84EA5480-31EE-4251-B3C3-666E58195A2B}"/>
    <cellStyle name="Currency 13 3 2 5 4 3" xfId="49029" xr:uid="{35B2A1FB-D02F-4487-8D0D-AF20137BCA80}"/>
    <cellStyle name="Currency 13 3 2 5 5" xfId="13609" xr:uid="{FE8669DD-30AF-4367-9DCC-2F925019EDD3}"/>
    <cellStyle name="Currency 13 3 2 5 6" xfId="27299" xr:uid="{45845363-D6A6-4482-9C29-C6473392E4E0}"/>
    <cellStyle name="Currency 13 3 2 5 7" xfId="42183" xr:uid="{1DE82EDE-B6C8-46DA-B66E-59286D257242}"/>
    <cellStyle name="Currency 13 3 2 6" xfId="6762" xr:uid="{B48BF737-77FA-4604-BE5C-0C841F6EBE92}"/>
    <cellStyle name="Currency 13 3 2 6 2" xfId="8476" xr:uid="{860A0B85-7ED5-46C5-B4C2-4986CF015AA9}"/>
    <cellStyle name="Currency 13 3 2 6 2 2" xfId="11898" xr:uid="{43F6B6A3-3A93-40DE-92FD-E601B9EB7A57}"/>
    <cellStyle name="Currency 13 3 2 6 2 2 2" xfId="25588" xr:uid="{E4CADA0D-B939-4055-96CA-37FF650DCA09}"/>
    <cellStyle name="Currency 13 3 2 6 2 2 2 2" xfId="39280" xr:uid="{4053BBEA-2B9A-4D92-99FA-E26217AED9AB}"/>
    <cellStyle name="Currency 13 3 2 6 2 2 2 3" xfId="54164" xr:uid="{A6C1F406-5E07-418C-AAF5-069D0D8E4300}"/>
    <cellStyle name="Currency 13 3 2 6 2 2 3" xfId="18744" xr:uid="{3CDE3E0A-5ADB-47C7-B3F9-D0AA66008005}"/>
    <cellStyle name="Currency 13 3 2 6 2 2 4" xfId="32434" xr:uid="{D7F98E79-3B39-4BF0-AABC-F3B1C0B06C49}"/>
    <cellStyle name="Currency 13 3 2 6 2 2 5" xfId="47318" xr:uid="{05CF609A-DFFE-4A9A-9A53-F4D225DB9A25}"/>
    <cellStyle name="Currency 13 3 2 6 2 3" xfId="22166" xr:uid="{EE06940B-5B24-4AE3-A57B-B7C482ED5B4F}"/>
    <cellStyle name="Currency 13 3 2 6 2 3 2" xfId="35858" xr:uid="{C43D9D63-7D7B-47F4-B148-A294A9693A8B}"/>
    <cellStyle name="Currency 13 3 2 6 2 3 3" xfId="50742" xr:uid="{30C87958-4F72-4675-BF7F-F7B5FA7936C0}"/>
    <cellStyle name="Currency 13 3 2 6 2 4" xfId="15322" xr:uid="{3F6AF2C1-D676-46DA-84AF-32FF6CECFD50}"/>
    <cellStyle name="Currency 13 3 2 6 2 5" xfId="29012" xr:uid="{D32BDA7B-F8B8-4A82-B69F-E56A5EE7B73B}"/>
    <cellStyle name="Currency 13 3 2 6 2 6" xfId="43896" xr:uid="{E5C8B61E-45F0-4947-AD24-73A0A7D27BE3}"/>
    <cellStyle name="Currency 13 3 2 6 3" xfId="10186" xr:uid="{5086A67D-C4AB-498E-BC38-A4D5C3851C49}"/>
    <cellStyle name="Currency 13 3 2 6 3 2" xfId="23876" xr:uid="{C955787F-8DD5-4492-A24F-99966AA5175D}"/>
    <cellStyle name="Currency 13 3 2 6 3 2 2" xfId="37568" xr:uid="{5638D297-01F7-4D2D-B945-85A723932B06}"/>
    <cellStyle name="Currency 13 3 2 6 3 2 3" xfId="52452" xr:uid="{64C85001-86AA-4FBD-986F-09E328CB3D68}"/>
    <cellStyle name="Currency 13 3 2 6 3 3" xfId="17032" xr:uid="{3FFF146D-2499-40F8-B0F7-A6148D5F8F48}"/>
    <cellStyle name="Currency 13 3 2 6 3 4" xfId="30722" xr:uid="{AB7F0126-C58F-4F78-A5C9-753F3167B61A}"/>
    <cellStyle name="Currency 13 3 2 6 3 5" xfId="45606" xr:uid="{D5BE78D8-9DA4-4625-8E4B-A0E271CAB00B}"/>
    <cellStyle name="Currency 13 3 2 6 4" xfId="20454" xr:uid="{08C71F7A-71FE-4A74-84F7-CF731AABBBC1}"/>
    <cellStyle name="Currency 13 3 2 6 4 2" xfId="34146" xr:uid="{9E0CB737-7C6C-4B77-B7E5-1C90670F3855}"/>
    <cellStyle name="Currency 13 3 2 6 4 3" xfId="49030" xr:uid="{1689677F-F7DD-4B4C-AE1A-8C507B301BE6}"/>
    <cellStyle name="Currency 13 3 2 6 5" xfId="13610" xr:uid="{A2B32041-0B72-4A66-82A4-C955848FFEF3}"/>
    <cellStyle name="Currency 13 3 2 6 6" xfId="27300" xr:uid="{A1D87883-7803-4BB9-A6D6-3A73606F4E9B}"/>
    <cellStyle name="Currency 13 3 2 6 7" xfId="42184" xr:uid="{395F3963-249B-4AAA-AB3D-859BEBBD3031}"/>
    <cellStyle name="Currency 13 3 2 7" xfId="8462" xr:uid="{F38D7410-484B-45E7-BCA3-220104E35C5D}"/>
    <cellStyle name="Currency 13 3 2 7 2" xfId="11884" xr:uid="{5665A92F-C509-45FF-A316-4B14EE44B4A2}"/>
    <cellStyle name="Currency 13 3 2 7 2 2" xfId="25574" xr:uid="{20E74C3B-2093-41B2-821E-05DB0290FABA}"/>
    <cellStyle name="Currency 13 3 2 7 2 2 2" xfId="39266" xr:uid="{39545A4B-47E9-4740-AF15-BBBE016C027C}"/>
    <cellStyle name="Currency 13 3 2 7 2 2 3" xfId="54150" xr:uid="{70D85359-9DFC-4FAE-BA7D-36FA394F0E95}"/>
    <cellStyle name="Currency 13 3 2 7 2 3" xfId="18730" xr:uid="{47583DE1-7291-42E8-A649-4EBBB83A9139}"/>
    <cellStyle name="Currency 13 3 2 7 2 4" xfId="32420" xr:uid="{EE1B75F3-0558-43B7-9D01-9C8B833EB00B}"/>
    <cellStyle name="Currency 13 3 2 7 2 5" xfId="47304" xr:uid="{7523149B-828A-46C8-BBD1-54334FDA1441}"/>
    <cellStyle name="Currency 13 3 2 7 3" xfId="22152" xr:uid="{98BF51CD-543A-40EA-BFD0-6F136F593EB0}"/>
    <cellStyle name="Currency 13 3 2 7 3 2" xfId="35844" xr:uid="{DD4DF0E5-5F38-485D-AD04-783231BCB244}"/>
    <cellStyle name="Currency 13 3 2 7 3 3" xfId="50728" xr:uid="{BFD834AD-7409-4699-86C5-02B963CBD13D}"/>
    <cellStyle name="Currency 13 3 2 7 4" xfId="15308" xr:uid="{0B6E42FE-DBA7-4737-A1AE-A026417D9CC7}"/>
    <cellStyle name="Currency 13 3 2 7 5" xfId="28998" xr:uid="{90517B28-2E70-4BC1-9E2E-013A7AB6172E}"/>
    <cellStyle name="Currency 13 3 2 7 6" xfId="43882" xr:uid="{334B3987-6EF8-411B-9020-6B8020941CF4}"/>
    <cellStyle name="Currency 13 3 2 8" xfId="10172" xr:uid="{2E73E351-147E-4024-966A-A4C15D51444E}"/>
    <cellStyle name="Currency 13 3 2 8 2" xfId="23862" xr:uid="{B74B8749-478B-4DDC-A81F-2CD5C166CCF5}"/>
    <cellStyle name="Currency 13 3 2 8 2 2" xfId="37554" xr:uid="{6829BC9A-6146-448B-8B2E-7ABEA6F5EEA1}"/>
    <cellStyle name="Currency 13 3 2 8 2 3" xfId="52438" xr:uid="{109B53DF-C103-4ACE-A2B4-FBCB3A8600BD}"/>
    <cellStyle name="Currency 13 3 2 8 3" xfId="17018" xr:uid="{45E1F7EA-314C-4921-ABD4-2F4C8D8E0835}"/>
    <cellStyle name="Currency 13 3 2 8 4" xfId="30708" xr:uid="{7C16C4CF-8D9F-4ADE-B164-94BBF0A0BA5F}"/>
    <cellStyle name="Currency 13 3 2 8 5" xfId="45592" xr:uid="{C43F9C4D-042C-442B-BB07-52300255D70A}"/>
    <cellStyle name="Currency 13 3 2 9" xfId="20440" xr:uid="{4969CAD5-F225-4505-8C98-8A1195D8F04E}"/>
    <cellStyle name="Currency 13 3 2 9 2" xfId="34132" xr:uid="{84587259-1125-4F48-9EB3-5C282B8F0D87}"/>
    <cellStyle name="Currency 13 3 2 9 3" xfId="49016" xr:uid="{970EC8F0-BB35-4637-8AE9-15DD741144C9}"/>
    <cellStyle name="Currency 13 3 3" xfId="6763" xr:uid="{5994546C-AF3C-4321-9694-3EB6F757A63C}"/>
    <cellStyle name="Currency 13 3 3 10" xfId="42185" xr:uid="{CA52EC5B-A92F-4E53-A693-E65D6060F0F7}"/>
    <cellStyle name="Currency 13 3 3 2" xfId="6764" xr:uid="{0B273923-5C05-4109-BCBF-7AAABDD02833}"/>
    <cellStyle name="Currency 13 3 3 2 2" xfId="6765" xr:uid="{76C7FB31-C017-4058-9BB1-32D532BAF918}"/>
    <cellStyle name="Currency 13 3 3 2 2 2" xfId="8479" xr:uid="{65CFF4CC-3C9A-473B-919A-FDFE8BF19E30}"/>
    <cellStyle name="Currency 13 3 3 2 2 2 2" xfId="11901" xr:uid="{7B4D7ED2-4A84-4359-A186-38C53AF3780A}"/>
    <cellStyle name="Currency 13 3 3 2 2 2 2 2" xfId="25591" xr:uid="{838A1BB3-13EE-45F8-9EC3-7F0BFF4E2B7D}"/>
    <cellStyle name="Currency 13 3 3 2 2 2 2 2 2" xfId="39283" xr:uid="{7EBD8F71-54C9-4927-86BD-9BE48CBF88E1}"/>
    <cellStyle name="Currency 13 3 3 2 2 2 2 2 3" xfId="54167" xr:uid="{5F272AC3-11D0-4B47-9F32-5C4BDE4D4AEC}"/>
    <cellStyle name="Currency 13 3 3 2 2 2 2 3" xfId="18747" xr:uid="{601D92C1-3608-4599-8D63-F58E8A5322D4}"/>
    <cellStyle name="Currency 13 3 3 2 2 2 2 4" xfId="32437" xr:uid="{F4039EE8-6E45-4C98-BAE1-4CC2A99260E2}"/>
    <cellStyle name="Currency 13 3 3 2 2 2 2 5" xfId="47321" xr:uid="{6CA519F2-FFE1-476C-9F92-8CC56943B6DC}"/>
    <cellStyle name="Currency 13 3 3 2 2 2 3" xfId="22169" xr:uid="{AB2FD96E-F9A2-42E7-BC07-914EC87D4446}"/>
    <cellStyle name="Currency 13 3 3 2 2 2 3 2" xfId="35861" xr:uid="{4DEA6599-7BBF-4DD5-A998-09848B70D0EF}"/>
    <cellStyle name="Currency 13 3 3 2 2 2 3 3" xfId="50745" xr:uid="{CF4906A6-E694-4D42-811E-9972652FD632}"/>
    <cellStyle name="Currency 13 3 3 2 2 2 4" xfId="15325" xr:uid="{78E781B9-CE9B-47CA-BF08-5113242B524D}"/>
    <cellStyle name="Currency 13 3 3 2 2 2 5" xfId="29015" xr:uid="{095158E9-C8D4-4188-8EF0-F47FBF86FA73}"/>
    <cellStyle name="Currency 13 3 3 2 2 2 6" xfId="43899" xr:uid="{C7E89FC4-470B-4316-A2F6-36E543818375}"/>
    <cellStyle name="Currency 13 3 3 2 2 3" xfId="10189" xr:uid="{FAD349C6-1CC5-40B9-8B2E-1450A804FC8B}"/>
    <cellStyle name="Currency 13 3 3 2 2 3 2" xfId="23879" xr:uid="{16184832-8C97-4AA4-A8E0-3A8175BF412D}"/>
    <cellStyle name="Currency 13 3 3 2 2 3 2 2" xfId="37571" xr:uid="{4CF6A0DF-5B9F-491F-B272-1CB234295187}"/>
    <cellStyle name="Currency 13 3 3 2 2 3 2 3" xfId="52455" xr:uid="{4FBFB631-EFF5-42C5-9D80-A538DB10EFDE}"/>
    <cellStyle name="Currency 13 3 3 2 2 3 3" xfId="17035" xr:uid="{69D60A04-AF83-42ED-94C3-67C1106808A1}"/>
    <cellStyle name="Currency 13 3 3 2 2 3 4" xfId="30725" xr:uid="{A631A0B7-FE65-4DE4-9D68-C8F7F743DC47}"/>
    <cellStyle name="Currency 13 3 3 2 2 3 5" xfId="45609" xr:uid="{9501D8D6-E514-4DDA-8102-3A01D4CCAA7F}"/>
    <cellStyle name="Currency 13 3 3 2 2 4" xfId="20457" xr:uid="{852B195D-4710-4F62-B82E-44E6E4D49E66}"/>
    <cellStyle name="Currency 13 3 3 2 2 4 2" xfId="34149" xr:uid="{6DA8E696-DDB1-4467-B76D-B4563C6968BD}"/>
    <cellStyle name="Currency 13 3 3 2 2 4 3" xfId="49033" xr:uid="{26328B92-59EA-4E6D-BAD6-4A78E5CE7F86}"/>
    <cellStyle name="Currency 13 3 3 2 2 5" xfId="13613" xr:uid="{2B94C7D4-B406-4307-A61A-914C26B1A1CA}"/>
    <cellStyle name="Currency 13 3 3 2 2 6" xfId="27303" xr:uid="{DBC98512-D36E-4714-8429-3F6DA509F7A3}"/>
    <cellStyle name="Currency 13 3 3 2 2 7" xfId="42187" xr:uid="{CDB964C6-49A5-466A-B8CF-5AC1D61CE48F}"/>
    <cellStyle name="Currency 13 3 3 2 3" xfId="8478" xr:uid="{591D66D2-53FB-4EB4-B965-C93028173A19}"/>
    <cellStyle name="Currency 13 3 3 2 3 2" xfId="11900" xr:uid="{6110E83F-4877-4E46-B7E6-3A81DA1E743C}"/>
    <cellStyle name="Currency 13 3 3 2 3 2 2" xfId="25590" xr:uid="{ED9AE187-8E8B-433C-9419-85E08D6D25AA}"/>
    <cellStyle name="Currency 13 3 3 2 3 2 2 2" xfId="39282" xr:uid="{87B425F3-4474-4904-9648-182D4449ACE2}"/>
    <cellStyle name="Currency 13 3 3 2 3 2 2 3" xfId="54166" xr:uid="{D58233F7-5BE4-42F1-BD04-FF86A46505E7}"/>
    <cellStyle name="Currency 13 3 3 2 3 2 3" xfId="18746" xr:uid="{C0C20258-68CC-42B6-A766-177F61778CC8}"/>
    <cellStyle name="Currency 13 3 3 2 3 2 4" xfId="32436" xr:uid="{9B1EE256-D669-4451-87DC-AA224636A6E7}"/>
    <cellStyle name="Currency 13 3 3 2 3 2 5" xfId="47320" xr:uid="{265A1704-B0F0-4F5E-9811-EF2D05A63323}"/>
    <cellStyle name="Currency 13 3 3 2 3 3" xfId="22168" xr:uid="{C32B092A-DF2D-4302-A2AF-B28711245765}"/>
    <cellStyle name="Currency 13 3 3 2 3 3 2" xfId="35860" xr:uid="{4E409F68-A187-4617-8D4E-C06CC831C954}"/>
    <cellStyle name="Currency 13 3 3 2 3 3 3" xfId="50744" xr:uid="{8FCF2A4D-9809-4F12-BD00-9000ECFF862F}"/>
    <cellStyle name="Currency 13 3 3 2 3 4" xfId="15324" xr:uid="{237BFA8D-08C0-457E-82B0-9A3158ECD522}"/>
    <cellStyle name="Currency 13 3 3 2 3 5" xfId="29014" xr:uid="{92B964BE-2AD5-486C-96CC-731153D102BA}"/>
    <cellStyle name="Currency 13 3 3 2 3 6" xfId="43898" xr:uid="{381A103E-C999-4A15-ADA2-2A7A1F23024B}"/>
    <cellStyle name="Currency 13 3 3 2 4" xfId="10188" xr:uid="{11F1C2C8-18CB-4548-8396-E18EBBD5941B}"/>
    <cellStyle name="Currency 13 3 3 2 4 2" xfId="23878" xr:uid="{A7539D3D-5271-45FC-9775-033C927CB127}"/>
    <cellStyle name="Currency 13 3 3 2 4 2 2" xfId="37570" xr:uid="{7068B8FD-2BA7-46ED-9E58-7D170D747A73}"/>
    <cellStyle name="Currency 13 3 3 2 4 2 3" xfId="52454" xr:uid="{EDC0374D-D5A7-4C9F-9EDA-F4C264CF0223}"/>
    <cellStyle name="Currency 13 3 3 2 4 3" xfId="17034" xr:uid="{03817C39-E4C9-4300-B428-4FC64EE6DD32}"/>
    <cellStyle name="Currency 13 3 3 2 4 4" xfId="30724" xr:uid="{7785B15B-AAF9-4F67-AAF9-B851EBD24A7A}"/>
    <cellStyle name="Currency 13 3 3 2 4 5" xfId="45608" xr:uid="{3619B4DE-BAB8-4A03-98CC-6B6429A2AFE2}"/>
    <cellStyle name="Currency 13 3 3 2 5" xfId="20456" xr:uid="{7F96BFDC-3FAB-4E2C-8D5A-380286A926CB}"/>
    <cellStyle name="Currency 13 3 3 2 5 2" xfId="34148" xr:uid="{09808814-E186-4762-B215-D55B019C36E9}"/>
    <cellStyle name="Currency 13 3 3 2 5 3" xfId="49032" xr:uid="{8E55BDD3-0BD0-4D45-899C-41DBFC964AD1}"/>
    <cellStyle name="Currency 13 3 3 2 6" xfId="13612" xr:uid="{2719499A-7B48-4603-BA7B-67F6B5C6289A}"/>
    <cellStyle name="Currency 13 3 3 2 7" xfId="27302" xr:uid="{04A93D03-4D31-43A7-8C2D-9E785FA1B01A}"/>
    <cellStyle name="Currency 13 3 3 2 8" xfId="42186" xr:uid="{CB8E723B-57D7-4BCF-AA43-4C2FA77566F6}"/>
    <cellStyle name="Currency 13 3 3 3" xfId="6766" xr:uid="{21216E95-8790-4888-9904-64A3BECA854F}"/>
    <cellStyle name="Currency 13 3 3 3 2" xfId="8480" xr:uid="{2F5682AE-6339-4176-BE98-E59FFD20D95A}"/>
    <cellStyle name="Currency 13 3 3 3 2 2" xfId="11902" xr:uid="{93D8BB7A-4C90-4737-8F10-9C9B399998C4}"/>
    <cellStyle name="Currency 13 3 3 3 2 2 2" xfId="25592" xr:uid="{5D1B8D9B-C3B9-4934-84C7-99593CF2C8B2}"/>
    <cellStyle name="Currency 13 3 3 3 2 2 2 2" xfId="39284" xr:uid="{0A51918D-DA64-468F-A0FA-B51C4E3AE186}"/>
    <cellStyle name="Currency 13 3 3 3 2 2 2 3" xfId="54168" xr:uid="{AB1B11E6-5E10-42FF-89CD-43FC29238FBF}"/>
    <cellStyle name="Currency 13 3 3 3 2 2 3" xfId="18748" xr:uid="{93C766F2-77CD-4A91-9A27-F52D1B994FF3}"/>
    <cellStyle name="Currency 13 3 3 3 2 2 4" xfId="32438" xr:uid="{184CCBCB-3813-40F2-AC80-3546C31CD7A7}"/>
    <cellStyle name="Currency 13 3 3 3 2 2 5" xfId="47322" xr:uid="{DA1904D6-B478-4654-A003-1F5F737EF7FC}"/>
    <cellStyle name="Currency 13 3 3 3 2 3" xfId="22170" xr:uid="{E641D35E-63A5-4E84-BDA5-59CBBABA7A36}"/>
    <cellStyle name="Currency 13 3 3 3 2 3 2" xfId="35862" xr:uid="{DA53959D-484B-4E56-9D77-5FF202B4A626}"/>
    <cellStyle name="Currency 13 3 3 3 2 3 3" xfId="50746" xr:uid="{FD6C0FCF-F2D5-47DE-84DE-4A2330AAEE4A}"/>
    <cellStyle name="Currency 13 3 3 3 2 4" xfId="15326" xr:uid="{467A3F3A-FC58-4A63-9D29-5E757B1CE053}"/>
    <cellStyle name="Currency 13 3 3 3 2 5" xfId="29016" xr:uid="{941A9855-F046-4956-B6B2-461B432C4247}"/>
    <cellStyle name="Currency 13 3 3 3 2 6" xfId="43900" xr:uid="{240A43C2-3012-42AF-9E6F-641A58E5A045}"/>
    <cellStyle name="Currency 13 3 3 3 3" xfId="10190" xr:uid="{57661100-FDBE-4A7D-A612-1474ABADDD62}"/>
    <cellStyle name="Currency 13 3 3 3 3 2" xfId="23880" xr:uid="{F83EDF0B-5EF6-4E0E-98C8-20100931219E}"/>
    <cellStyle name="Currency 13 3 3 3 3 2 2" xfId="37572" xr:uid="{72703C26-EC21-4A40-B9E4-AAAB5B5DF726}"/>
    <cellStyle name="Currency 13 3 3 3 3 2 3" xfId="52456" xr:uid="{807CA6B4-5334-48E3-9649-9225F346DA31}"/>
    <cellStyle name="Currency 13 3 3 3 3 3" xfId="17036" xr:uid="{AAAF40E1-92C0-48EC-98DF-BAB3579AB2CE}"/>
    <cellStyle name="Currency 13 3 3 3 3 4" xfId="30726" xr:uid="{4A207FD6-B408-4156-BAB3-1D50C19322CF}"/>
    <cellStyle name="Currency 13 3 3 3 3 5" xfId="45610" xr:uid="{9B10FAFD-D95C-426C-8EDA-59F6C511D1CE}"/>
    <cellStyle name="Currency 13 3 3 3 4" xfId="20458" xr:uid="{80A3C944-26B0-4B01-A37A-6ECC4FB47D96}"/>
    <cellStyle name="Currency 13 3 3 3 4 2" xfId="34150" xr:uid="{10C48AB2-1B69-4BC8-82B1-FDCC9A752E06}"/>
    <cellStyle name="Currency 13 3 3 3 4 3" xfId="49034" xr:uid="{B4EAC537-070D-4900-97A5-9A1D78D1A938}"/>
    <cellStyle name="Currency 13 3 3 3 5" xfId="13614" xr:uid="{AF95CDAF-69F3-4685-A24A-2454D7B800D5}"/>
    <cellStyle name="Currency 13 3 3 3 6" xfId="27304" xr:uid="{E09BC62D-2A1E-4E1E-AC38-ECA14C9D72C5}"/>
    <cellStyle name="Currency 13 3 3 3 7" xfId="42188" xr:uid="{5D01C135-05D1-4B0B-BD7A-64B38BC5F2E5}"/>
    <cellStyle name="Currency 13 3 3 4" xfId="6767" xr:uid="{E2E752A1-F95F-4F41-AA40-8749FBAD38B3}"/>
    <cellStyle name="Currency 13 3 3 4 2" xfId="8481" xr:uid="{0DCCB16F-871D-4816-9422-A155636DA4CE}"/>
    <cellStyle name="Currency 13 3 3 4 2 2" xfId="11903" xr:uid="{8E60D849-E5D2-426F-A587-82C0F0D9010A}"/>
    <cellStyle name="Currency 13 3 3 4 2 2 2" xfId="25593" xr:uid="{603C213A-FDA8-4F38-9351-1946741B6E5F}"/>
    <cellStyle name="Currency 13 3 3 4 2 2 2 2" xfId="39285" xr:uid="{1D904D06-54A8-4F7B-A825-32493B3178ED}"/>
    <cellStyle name="Currency 13 3 3 4 2 2 2 3" xfId="54169" xr:uid="{07713102-5909-423F-88A8-48B3157A7B86}"/>
    <cellStyle name="Currency 13 3 3 4 2 2 3" xfId="18749" xr:uid="{B240A964-2F4D-490D-A56D-9093B2178ABB}"/>
    <cellStyle name="Currency 13 3 3 4 2 2 4" xfId="32439" xr:uid="{92D79A2D-F371-4D62-B71F-C0CF4FE7BFFC}"/>
    <cellStyle name="Currency 13 3 3 4 2 2 5" xfId="47323" xr:uid="{760BD0C6-5F70-4BA0-B268-746E2EA46508}"/>
    <cellStyle name="Currency 13 3 3 4 2 3" xfId="22171" xr:uid="{7568E02D-BCB0-4390-BE65-1A122CE1D3D3}"/>
    <cellStyle name="Currency 13 3 3 4 2 3 2" xfId="35863" xr:uid="{91722EDE-C9F5-4805-9A25-8F14C53E368E}"/>
    <cellStyle name="Currency 13 3 3 4 2 3 3" xfId="50747" xr:uid="{B2329ECF-5F8C-47AC-96C5-CB09B71DE4C4}"/>
    <cellStyle name="Currency 13 3 3 4 2 4" xfId="15327" xr:uid="{AD70FC19-526D-4CB6-8B76-BF1E2E708C8E}"/>
    <cellStyle name="Currency 13 3 3 4 2 5" xfId="29017" xr:uid="{A86C3EC3-A45D-4D91-BE7F-D9A248C422CC}"/>
    <cellStyle name="Currency 13 3 3 4 2 6" xfId="43901" xr:uid="{23C4529A-B768-43E9-AE5B-067EBC7E5179}"/>
    <cellStyle name="Currency 13 3 3 4 3" xfId="10191" xr:uid="{FF9A4770-F25B-4C49-80FA-45944B0170DE}"/>
    <cellStyle name="Currency 13 3 3 4 3 2" xfId="23881" xr:uid="{99C1150C-93F4-4867-B812-E46F1C743C4E}"/>
    <cellStyle name="Currency 13 3 3 4 3 2 2" xfId="37573" xr:uid="{71575D69-B85C-412C-A0B6-43313D9D05FE}"/>
    <cellStyle name="Currency 13 3 3 4 3 2 3" xfId="52457" xr:uid="{4343FCFB-213C-469A-A7B8-45C0C594C9C5}"/>
    <cellStyle name="Currency 13 3 3 4 3 3" xfId="17037" xr:uid="{DA0F3CC2-9BCF-46D8-8AB7-54D8E6C083A8}"/>
    <cellStyle name="Currency 13 3 3 4 3 4" xfId="30727" xr:uid="{0258C159-2C5C-4838-8AD9-DFFCD886C61A}"/>
    <cellStyle name="Currency 13 3 3 4 3 5" xfId="45611" xr:uid="{112BF6F7-70F4-40F1-B0D9-E1388A5EC423}"/>
    <cellStyle name="Currency 13 3 3 4 4" xfId="20459" xr:uid="{0BAE0F07-87DA-4805-9D07-FDCB3B35ACFA}"/>
    <cellStyle name="Currency 13 3 3 4 4 2" xfId="34151" xr:uid="{2CA9E922-9128-4245-AC6B-83212DE27A0F}"/>
    <cellStyle name="Currency 13 3 3 4 4 3" xfId="49035" xr:uid="{89535A45-3AE5-4300-BCB9-9E1D7FE226E2}"/>
    <cellStyle name="Currency 13 3 3 4 5" xfId="13615" xr:uid="{6442967B-4EB1-4665-B705-7EC908ACD725}"/>
    <cellStyle name="Currency 13 3 3 4 6" xfId="27305" xr:uid="{306A52DB-618B-400B-82EF-0293C90ACCB9}"/>
    <cellStyle name="Currency 13 3 3 4 7" xfId="42189" xr:uid="{C89F0DC7-B798-4A89-9836-4B8D3FF3C6AC}"/>
    <cellStyle name="Currency 13 3 3 5" xfId="8477" xr:uid="{5A39D0CB-98A6-4BCC-9ED9-DC2BF37D4CE6}"/>
    <cellStyle name="Currency 13 3 3 5 2" xfId="11899" xr:uid="{66A169B7-630D-4274-9FA9-18482F0D83F0}"/>
    <cellStyle name="Currency 13 3 3 5 2 2" xfId="25589" xr:uid="{2385106E-660B-42BA-A467-FD83C57040B2}"/>
    <cellStyle name="Currency 13 3 3 5 2 2 2" xfId="39281" xr:uid="{2587FFA7-8335-4F56-8BE4-CE060BAF86D8}"/>
    <cellStyle name="Currency 13 3 3 5 2 2 3" xfId="54165" xr:uid="{C9B85337-24C8-4A42-837F-54364827AEB1}"/>
    <cellStyle name="Currency 13 3 3 5 2 3" xfId="18745" xr:uid="{60E79A18-FE33-49F1-B66F-9B090F32B947}"/>
    <cellStyle name="Currency 13 3 3 5 2 4" xfId="32435" xr:uid="{8E2BADC6-9BE1-49DB-A334-4B558D196708}"/>
    <cellStyle name="Currency 13 3 3 5 2 5" xfId="47319" xr:uid="{06354F08-2379-4BE5-9680-1DC725334310}"/>
    <cellStyle name="Currency 13 3 3 5 3" xfId="22167" xr:uid="{A4E3A7D1-AC19-4457-B770-86A7DB2F41CB}"/>
    <cellStyle name="Currency 13 3 3 5 3 2" xfId="35859" xr:uid="{0D8B4FB6-BD11-4252-A8C8-D7C0CCD028DE}"/>
    <cellStyle name="Currency 13 3 3 5 3 3" xfId="50743" xr:uid="{7681A699-9DEC-4BBE-B5BB-B4F1F4A5C68B}"/>
    <cellStyle name="Currency 13 3 3 5 4" xfId="15323" xr:uid="{23746C6C-170A-44F1-B118-F48FD96607EF}"/>
    <cellStyle name="Currency 13 3 3 5 5" xfId="29013" xr:uid="{89B976FC-E0A2-4AA5-BF53-14E73EFA4587}"/>
    <cellStyle name="Currency 13 3 3 5 6" xfId="43897" xr:uid="{B98C7E2B-0AB4-45F9-8902-C4277E9146EE}"/>
    <cellStyle name="Currency 13 3 3 6" xfId="10187" xr:uid="{A6476977-4675-47C7-A5F6-09050653B0B7}"/>
    <cellStyle name="Currency 13 3 3 6 2" xfId="23877" xr:uid="{F6FFF8C5-5DA6-4141-9CE4-0D9DAC298463}"/>
    <cellStyle name="Currency 13 3 3 6 2 2" xfId="37569" xr:uid="{13B6C403-AC5B-47BE-A866-2D46FF75E666}"/>
    <cellStyle name="Currency 13 3 3 6 2 3" xfId="52453" xr:uid="{322DE9E9-D272-456C-8AF3-B3A644914BE8}"/>
    <cellStyle name="Currency 13 3 3 6 3" xfId="17033" xr:uid="{BFBD3669-826A-486D-B3AB-5749D3FD2699}"/>
    <cellStyle name="Currency 13 3 3 6 4" xfId="30723" xr:uid="{0293257E-8E9D-4E52-9B8B-C25134142A5F}"/>
    <cellStyle name="Currency 13 3 3 6 5" xfId="45607" xr:uid="{C6E34321-31B7-4CC7-B4B6-8874CA28B693}"/>
    <cellStyle name="Currency 13 3 3 7" xfId="20455" xr:uid="{38F87A6D-CFDD-4560-BAA8-AFAE8F562EFA}"/>
    <cellStyle name="Currency 13 3 3 7 2" xfId="34147" xr:uid="{DAAE136B-0AE2-4796-B42C-59C13E39B0B1}"/>
    <cellStyle name="Currency 13 3 3 7 3" xfId="49031" xr:uid="{D9CFDEF4-D05A-4737-A190-CE077CE696B4}"/>
    <cellStyle name="Currency 13 3 3 8" xfId="13611" xr:uid="{2921E93A-3F4F-4548-BA59-9096F8E8ADD7}"/>
    <cellStyle name="Currency 13 3 3 9" xfId="27301" xr:uid="{DCC18495-4A4C-48C0-94E7-9276E8B47D30}"/>
    <cellStyle name="Currency 13 3 4" xfId="6768" xr:uid="{682AAF52-641A-4601-9F24-53F4AA2D0E60}"/>
    <cellStyle name="Currency 13 3 4 10" xfId="42190" xr:uid="{39A5AFE7-6271-42D5-BF1C-BEF83DDAF9FF}"/>
    <cellStyle name="Currency 13 3 4 2" xfId="6769" xr:uid="{4A16056A-41D2-4E77-84BD-3491B5983B1F}"/>
    <cellStyle name="Currency 13 3 4 2 2" xfId="6770" xr:uid="{BC4E149F-480C-4FDA-BFF2-D5E9E7147894}"/>
    <cellStyle name="Currency 13 3 4 2 2 2" xfId="8484" xr:uid="{428A3497-C808-4ACD-B814-23C5C59C1C65}"/>
    <cellStyle name="Currency 13 3 4 2 2 2 2" xfId="11906" xr:uid="{968CF7D5-69A8-4202-B174-D108C9F7964E}"/>
    <cellStyle name="Currency 13 3 4 2 2 2 2 2" xfId="25596" xr:uid="{18365507-05E7-4E94-94CF-9A4100EA3D90}"/>
    <cellStyle name="Currency 13 3 4 2 2 2 2 2 2" xfId="39288" xr:uid="{E5D74758-ED1B-43B3-AE72-1C5FFF2F5C40}"/>
    <cellStyle name="Currency 13 3 4 2 2 2 2 2 3" xfId="54172" xr:uid="{23CCA187-4C75-4D85-A2E5-5D3D1B07EC2C}"/>
    <cellStyle name="Currency 13 3 4 2 2 2 2 3" xfId="18752" xr:uid="{971BC83F-711F-42AC-806B-BC625CBC577D}"/>
    <cellStyle name="Currency 13 3 4 2 2 2 2 4" xfId="32442" xr:uid="{24120F32-503B-4E0A-951E-3BA9BC7876A7}"/>
    <cellStyle name="Currency 13 3 4 2 2 2 2 5" xfId="47326" xr:uid="{BD262553-7DAB-467F-83B8-FCA0351181AD}"/>
    <cellStyle name="Currency 13 3 4 2 2 2 3" xfId="22174" xr:uid="{D3D71A62-5E5B-4CF9-98E3-989FEAFF8C54}"/>
    <cellStyle name="Currency 13 3 4 2 2 2 3 2" xfId="35866" xr:uid="{7AB6E886-F294-4A0A-B741-36363B998DAC}"/>
    <cellStyle name="Currency 13 3 4 2 2 2 3 3" xfId="50750" xr:uid="{BE6F9ED1-0258-4650-AC0B-1CBF25EA5759}"/>
    <cellStyle name="Currency 13 3 4 2 2 2 4" xfId="15330" xr:uid="{1873BA79-732D-44AA-BD43-E162AECBC96F}"/>
    <cellStyle name="Currency 13 3 4 2 2 2 5" xfId="29020" xr:uid="{F66CEA59-DC79-4F15-9989-2B61A30D6903}"/>
    <cellStyle name="Currency 13 3 4 2 2 2 6" xfId="43904" xr:uid="{8C5EE2CA-BCD6-494D-9069-A1970C5BBDB0}"/>
    <cellStyle name="Currency 13 3 4 2 2 3" xfId="10194" xr:uid="{F25F0A39-6D6F-4041-ABFC-3396A8B162ED}"/>
    <cellStyle name="Currency 13 3 4 2 2 3 2" xfId="23884" xr:uid="{213561EB-E412-44A7-BF90-53EB6F2C34F6}"/>
    <cellStyle name="Currency 13 3 4 2 2 3 2 2" xfId="37576" xr:uid="{16E6F600-A368-4744-A8E8-C398C22CD1EC}"/>
    <cellStyle name="Currency 13 3 4 2 2 3 2 3" xfId="52460" xr:uid="{2F8F4C85-3507-4D3D-9E01-BF22386C332C}"/>
    <cellStyle name="Currency 13 3 4 2 2 3 3" xfId="17040" xr:uid="{8ADA5F65-B850-42D5-8657-6C59DCD07EA6}"/>
    <cellStyle name="Currency 13 3 4 2 2 3 4" xfId="30730" xr:uid="{2F155729-3E18-4442-9709-712787121830}"/>
    <cellStyle name="Currency 13 3 4 2 2 3 5" xfId="45614" xr:uid="{5414ED83-605B-4D79-B9F5-EC2F666A330A}"/>
    <cellStyle name="Currency 13 3 4 2 2 4" xfId="20462" xr:uid="{7E2B6823-F45F-4A99-9BD0-D12E0E1A41D1}"/>
    <cellStyle name="Currency 13 3 4 2 2 4 2" xfId="34154" xr:uid="{115412D2-90DE-4C34-BF6B-64E6F6647CF2}"/>
    <cellStyle name="Currency 13 3 4 2 2 4 3" xfId="49038" xr:uid="{4DB6014B-3339-48AD-A7C2-163806EBDF2F}"/>
    <cellStyle name="Currency 13 3 4 2 2 5" xfId="13618" xr:uid="{3199C346-612F-496D-B98F-A99B8850503A}"/>
    <cellStyle name="Currency 13 3 4 2 2 6" xfId="27308" xr:uid="{C1D3701A-005D-4CFE-B2D3-6B410502F338}"/>
    <cellStyle name="Currency 13 3 4 2 2 7" xfId="42192" xr:uid="{62368343-4613-4DED-AE04-1ADB0ED3DFF0}"/>
    <cellStyle name="Currency 13 3 4 2 3" xfId="8483" xr:uid="{8F62AEA2-9E6E-480F-B603-8F63F0BF18F7}"/>
    <cellStyle name="Currency 13 3 4 2 3 2" xfId="11905" xr:uid="{03825DB2-73A5-4238-8DCF-6F2B820CBB3C}"/>
    <cellStyle name="Currency 13 3 4 2 3 2 2" xfId="25595" xr:uid="{8E2EA3C9-924C-4BEC-B76C-9122DCA323DE}"/>
    <cellStyle name="Currency 13 3 4 2 3 2 2 2" xfId="39287" xr:uid="{EBE69588-DF90-49DD-8E27-120A56164DE4}"/>
    <cellStyle name="Currency 13 3 4 2 3 2 2 3" xfId="54171" xr:uid="{0D43BBD8-B818-4537-813C-DCACC1065182}"/>
    <cellStyle name="Currency 13 3 4 2 3 2 3" xfId="18751" xr:uid="{B0C97371-37DF-418A-AEB9-F952C07768E5}"/>
    <cellStyle name="Currency 13 3 4 2 3 2 4" xfId="32441" xr:uid="{37FDED78-983C-432F-B0F8-6E427DE765EE}"/>
    <cellStyle name="Currency 13 3 4 2 3 2 5" xfId="47325" xr:uid="{666CE5E3-7D66-443F-B852-7EDFD4F3E270}"/>
    <cellStyle name="Currency 13 3 4 2 3 3" xfId="22173" xr:uid="{A924E3B7-9C31-4120-9EFF-E080739A2269}"/>
    <cellStyle name="Currency 13 3 4 2 3 3 2" xfId="35865" xr:uid="{C2DDB91D-FBDB-425F-BB4C-11B2F821DBDB}"/>
    <cellStyle name="Currency 13 3 4 2 3 3 3" xfId="50749" xr:uid="{3C06F817-6F4A-4A9C-9F00-F49DA150F0F2}"/>
    <cellStyle name="Currency 13 3 4 2 3 4" xfId="15329" xr:uid="{C6CCD297-8020-4599-BF8C-4F956E37DEC7}"/>
    <cellStyle name="Currency 13 3 4 2 3 5" xfId="29019" xr:uid="{921E1C23-2862-4151-998B-76FEB409AE86}"/>
    <cellStyle name="Currency 13 3 4 2 3 6" xfId="43903" xr:uid="{F3D206B0-1AEC-4EA2-AE54-B242F5EBAA13}"/>
    <cellStyle name="Currency 13 3 4 2 4" xfId="10193" xr:uid="{4F5FA4E0-B412-4324-8E78-7B50774564A5}"/>
    <cellStyle name="Currency 13 3 4 2 4 2" xfId="23883" xr:uid="{78096DC3-6E00-4E92-BF71-B19B387FE9A2}"/>
    <cellStyle name="Currency 13 3 4 2 4 2 2" xfId="37575" xr:uid="{EB8AE261-7922-4A54-A423-DC19AAB023B4}"/>
    <cellStyle name="Currency 13 3 4 2 4 2 3" xfId="52459" xr:uid="{056F49B3-58F6-4190-AD5A-62CB7824E363}"/>
    <cellStyle name="Currency 13 3 4 2 4 3" xfId="17039" xr:uid="{D745C273-7C0F-43DD-86FC-494631411FDF}"/>
    <cellStyle name="Currency 13 3 4 2 4 4" xfId="30729" xr:uid="{C325E5E5-9538-4011-B83C-61BB203015A4}"/>
    <cellStyle name="Currency 13 3 4 2 4 5" xfId="45613" xr:uid="{D506B548-F802-4CD3-B61F-200466EF9AB0}"/>
    <cellStyle name="Currency 13 3 4 2 5" xfId="20461" xr:uid="{A9B922F9-D8BA-486D-8AA7-3B4461786ECA}"/>
    <cellStyle name="Currency 13 3 4 2 5 2" xfId="34153" xr:uid="{F3D334C4-7892-45F1-BB4F-A340A5F7750C}"/>
    <cellStyle name="Currency 13 3 4 2 5 3" xfId="49037" xr:uid="{65FD7831-BCF3-4D0C-8BCE-E8863FB87896}"/>
    <cellStyle name="Currency 13 3 4 2 6" xfId="13617" xr:uid="{211BEDEB-E8DE-4302-BCA5-41C313D465A9}"/>
    <cellStyle name="Currency 13 3 4 2 7" xfId="27307" xr:uid="{71A8C1DE-06AC-4687-A81F-D27006F168C3}"/>
    <cellStyle name="Currency 13 3 4 2 8" xfId="42191" xr:uid="{42A83EAA-91F9-46BC-9B66-15B53AE320D9}"/>
    <cellStyle name="Currency 13 3 4 3" xfId="6771" xr:uid="{AEF65D73-3C12-4B89-91C3-A2819FD0DFB3}"/>
    <cellStyle name="Currency 13 3 4 3 2" xfId="8485" xr:uid="{6E9F1D24-36D6-4BA1-BD7E-9ED3E35276EF}"/>
    <cellStyle name="Currency 13 3 4 3 2 2" xfId="11907" xr:uid="{E07D824D-3F43-493C-AB0E-3A75AC023AB9}"/>
    <cellStyle name="Currency 13 3 4 3 2 2 2" xfId="25597" xr:uid="{FC04C035-EFD3-44AB-A358-6055BE0CC03D}"/>
    <cellStyle name="Currency 13 3 4 3 2 2 2 2" xfId="39289" xr:uid="{F9748120-16A0-473B-9236-EDAEAF6C6DBC}"/>
    <cellStyle name="Currency 13 3 4 3 2 2 2 3" xfId="54173" xr:uid="{5AB8C38F-312C-46B4-B00B-A2E74ADF367C}"/>
    <cellStyle name="Currency 13 3 4 3 2 2 3" xfId="18753" xr:uid="{22C3D29E-BAB6-4F5B-B40B-51E511B986E5}"/>
    <cellStyle name="Currency 13 3 4 3 2 2 4" xfId="32443" xr:uid="{F6C0692A-4D74-4465-91C7-A3CA65D8D673}"/>
    <cellStyle name="Currency 13 3 4 3 2 2 5" xfId="47327" xr:uid="{EC362BDE-AEF9-4122-8589-0DC0D22C5F53}"/>
    <cellStyle name="Currency 13 3 4 3 2 3" xfId="22175" xr:uid="{3B438C26-5DA7-4096-9A6E-3061F913AFA2}"/>
    <cellStyle name="Currency 13 3 4 3 2 3 2" xfId="35867" xr:uid="{F0595E68-36FB-433E-B565-41F913234242}"/>
    <cellStyle name="Currency 13 3 4 3 2 3 3" xfId="50751" xr:uid="{5B6D7709-AC86-42E4-984C-8DAD4ED59456}"/>
    <cellStyle name="Currency 13 3 4 3 2 4" xfId="15331" xr:uid="{FC9F9AE2-E92A-47F3-9D70-94096588320A}"/>
    <cellStyle name="Currency 13 3 4 3 2 5" xfId="29021" xr:uid="{211527CA-5EA6-48E5-B2B9-F078B5CACB35}"/>
    <cellStyle name="Currency 13 3 4 3 2 6" xfId="43905" xr:uid="{7E33D4F4-4CAF-44F2-B65A-1BFDD77E7EFE}"/>
    <cellStyle name="Currency 13 3 4 3 3" xfId="10195" xr:uid="{D24A40D0-C5FD-4DD6-98AF-26DF1FAD0E0C}"/>
    <cellStyle name="Currency 13 3 4 3 3 2" xfId="23885" xr:uid="{F0F86FD8-4A18-40E8-A237-C446B9E97F9E}"/>
    <cellStyle name="Currency 13 3 4 3 3 2 2" xfId="37577" xr:uid="{905D8968-1FF5-43A6-B715-EF5BABC9CC6C}"/>
    <cellStyle name="Currency 13 3 4 3 3 2 3" xfId="52461" xr:uid="{4BEE9522-8997-4926-8D9C-0B1B9046B7FC}"/>
    <cellStyle name="Currency 13 3 4 3 3 3" xfId="17041" xr:uid="{2D7C60E1-1644-4133-B4BC-28CCA94DD41B}"/>
    <cellStyle name="Currency 13 3 4 3 3 4" xfId="30731" xr:uid="{74D3761A-CB17-4828-871E-CE5FA5FA38B1}"/>
    <cellStyle name="Currency 13 3 4 3 3 5" xfId="45615" xr:uid="{57FC24A1-614A-466C-9EFB-6EA348EC9054}"/>
    <cellStyle name="Currency 13 3 4 3 4" xfId="20463" xr:uid="{7141D140-CD24-490D-8120-3738EE76C517}"/>
    <cellStyle name="Currency 13 3 4 3 4 2" xfId="34155" xr:uid="{4902FE26-FC58-40DD-972A-A6BACFA25E7F}"/>
    <cellStyle name="Currency 13 3 4 3 4 3" xfId="49039" xr:uid="{63C25758-6A08-480B-99EC-B76DC3FC857A}"/>
    <cellStyle name="Currency 13 3 4 3 5" xfId="13619" xr:uid="{27CEE15D-A7CA-421E-A55B-1E98F7A629DA}"/>
    <cellStyle name="Currency 13 3 4 3 6" xfId="27309" xr:uid="{E8B1D618-BCBE-4D78-A077-B74299CD0E77}"/>
    <cellStyle name="Currency 13 3 4 3 7" xfId="42193" xr:uid="{A4B9E676-95E7-49DD-987B-662ED92BD235}"/>
    <cellStyle name="Currency 13 3 4 4" xfId="6772" xr:uid="{8D230C95-29CC-4CB0-B548-C57C1CD0DD71}"/>
    <cellStyle name="Currency 13 3 4 4 2" xfId="8486" xr:uid="{69979705-B02C-453D-9F8F-C66EF9B7A81D}"/>
    <cellStyle name="Currency 13 3 4 4 2 2" xfId="11908" xr:uid="{BBFAC4E5-7C49-4E89-AC96-41B401239A94}"/>
    <cellStyle name="Currency 13 3 4 4 2 2 2" xfId="25598" xr:uid="{2123CD14-683B-414B-9EB0-2018ECE5568C}"/>
    <cellStyle name="Currency 13 3 4 4 2 2 2 2" xfId="39290" xr:uid="{EA9EC01D-C72A-4697-B8F9-60E399ED7D5D}"/>
    <cellStyle name="Currency 13 3 4 4 2 2 2 3" xfId="54174" xr:uid="{6E5F24D9-4741-4847-BFA2-952C78257A89}"/>
    <cellStyle name="Currency 13 3 4 4 2 2 3" xfId="18754" xr:uid="{01B4E03B-2248-4238-9063-1F4D6E67BD33}"/>
    <cellStyle name="Currency 13 3 4 4 2 2 4" xfId="32444" xr:uid="{3834EC1B-FA9B-4B5B-BBF4-C60EFF8A8A20}"/>
    <cellStyle name="Currency 13 3 4 4 2 2 5" xfId="47328" xr:uid="{FF1E967F-8B39-46B8-A83E-D087389C0EEB}"/>
    <cellStyle name="Currency 13 3 4 4 2 3" xfId="22176" xr:uid="{05652604-AC80-427E-87D6-5B2EF413156F}"/>
    <cellStyle name="Currency 13 3 4 4 2 3 2" xfId="35868" xr:uid="{67E537B0-A043-46D8-A01A-A6EC8788689C}"/>
    <cellStyle name="Currency 13 3 4 4 2 3 3" xfId="50752" xr:uid="{E46D0A62-620F-4E50-82BF-557374782066}"/>
    <cellStyle name="Currency 13 3 4 4 2 4" xfId="15332" xr:uid="{235DFB30-B1E1-474C-99B8-4A475196CFA1}"/>
    <cellStyle name="Currency 13 3 4 4 2 5" xfId="29022" xr:uid="{C706F02B-8918-4F1B-AB1A-DEE17E574BBA}"/>
    <cellStyle name="Currency 13 3 4 4 2 6" xfId="43906" xr:uid="{281A3206-181A-46D9-BD0D-2DB413F16842}"/>
    <cellStyle name="Currency 13 3 4 4 3" xfId="10196" xr:uid="{52ABB712-EA90-44C0-84DF-9B3812E1907A}"/>
    <cellStyle name="Currency 13 3 4 4 3 2" xfId="23886" xr:uid="{E5E790C6-95F1-4A92-B96C-1BD25CA54E94}"/>
    <cellStyle name="Currency 13 3 4 4 3 2 2" xfId="37578" xr:uid="{AB8FC741-587B-4FB4-9086-5522984371CC}"/>
    <cellStyle name="Currency 13 3 4 4 3 2 3" xfId="52462" xr:uid="{0A05345B-DFD2-4213-8706-70FA505A35A3}"/>
    <cellStyle name="Currency 13 3 4 4 3 3" xfId="17042" xr:uid="{E7A0AC03-C116-4AB7-A81D-E5E8EC091427}"/>
    <cellStyle name="Currency 13 3 4 4 3 4" xfId="30732" xr:uid="{A0705741-B230-4CD9-A6E5-87894712D2CD}"/>
    <cellStyle name="Currency 13 3 4 4 3 5" xfId="45616" xr:uid="{CF35FD38-0018-44BB-8017-15CD0C662A4E}"/>
    <cellStyle name="Currency 13 3 4 4 4" xfId="20464" xr:uid="{F542879C-45C5-4878-BAED-21ADB9B4B6CC}"/>
    <cellStyle name="Currency 13 3 4 4 4 2" xfId="34156" xr:uid="{F9E7515D-6A37-452A-B719-55C8F74349A2}"/>
    <cellStyle name="Currency 13 3 4 4 4 3" xfId="49040" xr:uid="{DA367110-9364-4556-B86C-C7BEDA6386E3}"/>
    <cellStyle name="Currency 13 3 4 4 5" xfId="13620" xr:uid="{ACFDF5A9-F540-4450-8842-E82AD08BC9F6}"/>
    <cellStyle name="Currency 13 3 4 4 6" xfId="27310" xr:uid="{8238B0BF-2290-4A2C-A29D-DE8F7A8054FE}"/>
    <cellStyle name="Currency 13 3 4 4 7" xfId="42194" xr:uid="{40EF0FC7-6D36-428E-ABF1-F08BC79CAFA6}"/>
    <cellStyle name="Currency 13 3 4 5" xfId="8482" xr:uid="{243B2D9D-EAA3-4D8F-8C4F-0C3BAD7E8C6F}"/>
    <cellStyle name="Currency 13 3 4 5 2" xfId="11904" xr:uid="{966688B9-A188-4204-B9CB-7806C582C135}"/>
    <cellStyle name="Currency 13 3 4 5 2 2" xfId="25594" xr:uid="{01F3D015-4E72-4CFD-A5D9-60B897BC2811}"/>
    <cellStyle name="Currency 13 3 4 5 2 2 2" xfId="39286" xr:uid="{3682F2BC-03A2-407A-AE95-E26CDF9DF539}"/>
    <cellStyle name="Currency 13 3 4 5 2 2 3" xfId="54170" xr:uid="{8299DC01-5CA4-4601-97B2-8737DFD0A54A}"/>
    <cellStyle name="Currency 13 3 4 5 2 3" xfId="18750" xr:uid="{3C14A846-5423-4229-A98D-BA24A82CA41B}"/>
    <cellStyle name="Currency 13 3 4 5 2 4" xfId="32440" xr:uid="{2CF268B0-326F-439F-9305-02459927F279}"/>
    <cellStyle name="Currency 13 3 4 5 2 5" xfId="47324" xr:uid="{12824C3A-775D-435C-A98B-EC9F3B81B467}"/>
    <cellStyle name="Currency 13 3 4 5 3" xfId="22172" xr:uid="{9E376E82-3F47-450D-BD9E-C3BD307C56C6}"/>
    <cellStyle name="Currency 13 3 4 5 3 2" xfId="35864" xr:uid="{D73DBF55-59F7-4BAD-B80E-CED14B014F93}"/>
    <cellStyle name="Currency 13 3 4 5 3 3" xfId="50748" xr:uid="{E87B32BA-46B3-4015-9474-C2A6BF36A828}"/>
    <cellStyle name="Currency 13 3 4 5 4" xfId="15328" xr:uid="{DE563C6C-BE98-41DE-8F19-8C51C20B43EE}"/>
    <cellStyle name="Currency 13 3 4 5 5" xfId="29018" xr:uid="{BAEC0E92-CC7D-4A3C-B55A-56CFCC0F7F41}"/>
    <cellStyle name="Currency 13 3 4 5 6" xfId="43902" xr:uid="{F26568CE-4188-4045-8A85-DCA9741614F3}"/>
    <cellStyle name="Currency 13 3 4 6" xfId="10192" xr:uid="{A413655F-C185-4758-9C0C-9014389EF2C0}"/>
    <cellStyle name="Currency 13 3 4 6 2" xfId="23882" xr:uid="{6A16BDCC-23C2-4AF6-9B9B-18950C26571D}"/>
    <cellStyle name="Currency 13 3 4 6 2 2" xfId="37574" xr:uid="{33FF316B-E9F9-4CB5-A27B-9887A7FF4C92}"/>
    <cellStyle name="Currency 13 3 4 6 2 3" xfId="52458" xr:uid="{B088AFA2-EBCF-4664-A487-0BD006DF01D6}"/>
    <cellStyle name="Currency 13 3 4 6 3" xfId="17038" xr:uid="{73E9B3C6-E0FD-42E8-AE2D-C4C8F14AE6B0}"/>
    <cellStyle name="Currency 13 3 4 6 4" xfId="30728" xr:uid="{C27DE358-0060-48E7-A6E4-C7D19AAA78C9}"/>
    <cellStyle name="Currency 13 3 4 6 5" xfId="45612" xr:uid="{8638E482-84B4-433C-9C39-764C331FF334}"/>
    <cellStyle name="Currency 13 3 4 7" xfId="20460" xr:uid="{725895FC-C7F4-4322-8DEA-7E00BFDD0F3D}"/>
    <cellStyle name="Currency 13 3 4 7 2" xfId="34152" xr:uid="{01D93114-3108-4EB0-AD9F-2F3AA4FE1681}"/>
    <cellStyle name="Currency 13 3 4 7 3" xfId="49036" xr:uid="{DF47D493-7F73-4608-8B2A-1EF173EA1B5D}"/>
    <cellStyle name="Currency 13 3 4 8" xfId="13616" xr:uid="{726554E7-D170-4EEE-920F-2B8CE412F3A3}"/>
    <cellStyle name="Currency 13 3 4 9" xfId="27306" xr:uid="{ABEE7FBD-019B-408C-80A3-EC46BB21BB16}"/>
    <cellStyle name="Currency 13 3 5" xfId="6773" xr:uid="{704DD287-3219-4EB3-A4EE-A65E7B871918}"/>
    <cellStyle name="Currency 13 3 5 2" xfId="6774" xr:uid="{9B7C066F-146E-4A3B-B486-0B070BC08BF1}"/>
    <cellStyle name="Currency 13 3 5 2 2" xfId="8488" xr:uid="{9CB13CCC-DE05-4F81-8D57-B2C60E23F1A7}"/>
    <cellStyle name="Currency 13 3 5 2 2 2" xfId="11910" xr:uid="{17CD6BCA-75C9-4F30-88DB-635EA4BD7385}"/>
    <cellStyle name="Currency 13 3 5 2 2 2 2" xfId="25600" xr:uid="{DCD9936E-AF25-4EA3-8065-12AE0223FB56}"/>
    <cellStyle name="Currency 13 3 5 2 2 2 2 2" xfId="39292" xr:uid="{86804DFB-B78F-4F2F-991E-F18362350704}"/>
    <cellStyle name="Currency 13 3 5 2 2 2 2 3" xfId="54176" xr:uid="{C68AB038-0254-407B-ADB2-95E7A42C1B0D}"/>
    <cellStyle name="Currency 13 3 5 2 2 2 3" xfId="18756" xr:uid="{93C200B2-C4BF-4BED-94A3-EAE994D93302}"/>
    <cellStyle name="Currency 13 3 5 2 2 2 4" xfId="32446" xr:uid="{A250B645-EAE8-423A-86FB-A21A7BE74214}"/>
    <cellStyle name="Currency 13 3 5 2 2 2 5" xfId="47330" xr:uid="{D3A78D47-F3C9-4FA7-849C-9625AD13E986}"/>
    <cellStyle name="Currency 13 3 5 2 2 3" xfId="22178" xr:uid="{B4864AC7-9E77-4F0B-B603-E163097A7421}"/>
    <cellStyle name="Currency 13 3 5 2 2 3 2" xfId="35870" xr:uid="{327BC6E6-B540-4272-B669-510A05C0A78B}"/>
    <cellStyle name="Currency 13 3 5 2 2 3 3" xfId="50754" xr:uid="{F7149EEE-A7DA-4738-8F92-FED5F9500756}"/>
    <cellStyle name="Currency 13 3 5 2 2 4" xfId="15334" xr:uid="{44CE828D-37F6-4E18-9E7A-B1DB64647F76}"/>
    <cellStyle name="Currency 13 3 5 2 2 5" xfId="29024" xr:uid="{E8121B70-3EFB-4215-B8D0-5CF914BF3FB0}"/>
    <cellStyle name="Currency 13 3 5 2 2 6" xfId="43908" xr:uid="{4A85F342-ED9C-43A6-9A37-58BE158F291C}"/>
    <cellStyle name="Currency 13 3 5 2 3" xfId="10198" xr:uid="{3D3F9F33-D173-4107-8A85-EBEE9A587FDE}"/>
    <cellStyle name="Currency 13 3 5 2 3 2" xfId="23888" xr:uid="{3CF1EB5D-15EC-42DC-B089-B341CBA92833}"/>
    <cellStyle name="Currency 13 3 5 2 3 2 2" xfId="37580" xr:uid="{7C212C2E-8013-44F5-A4D0-804F3721FDA7}"/>
    <cellStyle name="Currency 13 3 5 2 3 2 3" xfId="52464" xr:uid="{AB8227E7-C60E-4B45-865D-A1C812E1D113}"/>
    <cellStyle name="Currency 13 3 5 2 3 3" xfId="17044" xr:uid="{ABA83F3B-8C1D-45B2-ADE3-3317CECC902A}"/>
    <cellStyle name="Currency 13 3 5 2 3 4" xfId="30734" xr:uid="{85A295C7-08E3-470B-852B-2BD7C798709B}"/>
    <cellStyle name="Currency 13 3 5 2 3 5" xfId="45618" xr:uid="{1581993E-86AD-498C-AC99-18DCFF6EAD6E}"/>
    <cellStyle name="Currency 13 3 5 2 4" xfId="20466" xr:uid="{BD325774-BD83-4C87-8D39-1CE549A79983}"/>
    <cellStyle name="Currency 13 3 5 2 4 2" xfId="34158" xr:uid="{7E08EA71-5C34-462D-9279-94A5208383AC}"/>
    <cellStyle name="Currency 13 3 5 2 4 3" xfId="49042" xr:uid="{1E1FFC08-BD3F-475D-BD97-420FD85B9717}"/>
    <cellStyle name="Currency 13 3 5 2 5" xfId="13622" xr:uid="{22B7A7E4-4683-4BDB-9854-F034CEE3E0AC}"/>
    <cellStyle name="Currency 13 3 5 2 6" xfId="27312" xr:uid="{12AEEC0A-9524-4E87-A6C5-30DDE60FA295}"/>
    <cellStyle name="Currency 13 3 5 2 7" xfId="42196" xr:uid="{3A7893EB-E399-4E87-8945-1987967BB6BC}"/>
    <cellStyle name="Currency 13 3 5 3" xfId="8487" xr:uid="{B20F3E10-D0F7-4B9F-A35E-D0B9BEAD1454}"/>
    <cellStyle name="Currency 13 3 5 3 2" xfId="11909" xr:uid="{900F8603-0377-43C5-BA57-99A5F8F8F405}"/>
    <cellStyle name="Currency 13 3 5 3 2 2" xfId="25599" xr:uid="{6B98B175-4F0C-4C7A-A4AD-50F530346E63}"/>
    <cellStyle name="Currency 13 3 5 3 2 2 2" xfId="39291" xr:uid="{8704806D-716E-4552-BCB4-65D4940ABE55}"/>
    <cellStyle name="Currency 13 3 5 3 2 2 3" xfId="54175" xr:uid="{5FEF658F-1BAE-47EB-929E-9C3C2D6DB930}"/>
    <cellStyle name="Currency 13 3 5 3 2 3" xfId="18755" xr:uid="{56433360-7679-4AAA-87F1-67E92771483C}"/>
    <cellStyle name="Currency 13 3 5 3 2 4" xfId="32445" xr:uid="{C0D6164D-07EF-4764-9648-F9E65B529629}"/>
    <cellStyle name="Currency 13 3 5 3 2 5" xfId="47329" xr:uid="{C52B9AE2-2EAC-4A0D-8E3C-3C250ECBF320}"/>
    <cellStyle name="Currency 13 3 5 3 3" xfId="22177" xr:uid="{DD2ADDD6-47C0-4748-95E8-55022161760D}"/>
    <cellStyle name="Currency 13 3 5 3 3 2" xfId="35869" xr:uid="{786F42AB-4CD1-4AE2-8041-AAE3892EC6DF}"/>
    <cellStyle name="Currency 13 3 5 3 3 3" xfId="50753" xr:uid="{EC7B9EDD-1531-4F78-84BC-B63CC9144AE2}"/>
    <cellStyle name="Currency 13 3 5 3 4" xfId="15333" xr:uid="{7EFB2B22-A76F-48A2-8273-9C8108F398EE}"/>
    <cellStyle name="Currency 13 3 5 3 5" xfId="29023" xr:uid="{A58223FD-BB45-434B-B8D3-D5B3B9749385}"/>
    <cellStyle name="Currency 13 3 5 3 6" xfId="43907" xr:uid="{8CB69BE0-933B-4767-8A68-47C79D5D9F98}"/>
    <cellStyle name="Currency 13 3 5 4" xfId="10197" xr:uid="{76644B6F-C1D8-4791-8AAA-E38140B6DD21}"/>
    <cellStyle name="Currency 13 3 5 4 2" xfId="23887" xr:uid="{1CFE4046-2147-444C-9482-2E1B352B06C4}"/>
    <cellStyle name="Currency 13 3 5 4 2 2" xfId="37579" xr:uid="{C69E4FB1-73BB-44F8-8C97-0613DB66BB03}"/>
    <cellStyle name="Currency 13 3 5 4 2 3" xfId="52463" xr:uid="{E6F29CFC-FC7D-4652-9BF0-CEA69E1A0B08}"/>
    <cellStyle name="Currency 13 3 5 4 3" xfId="17043" xr:uid="{A8241742-2259-45A2-9A5B-6EB570EE5098}"/>
    <cellStyle name="Currency 13 3 5 4 4" xfId="30733" xr:uid="{122824ED-CB86-419C-8D98-98BBBB03E79A}"/>
    <cellStyle name="Currency 13 3 5 4 5" xfId="45617" xr:uid="{BAF135C7-53BF-4180-9251-B1931C91EFD9}"/>
    <cellStyle name="Currency 13 3 5 5" xfId="20465" xr:uid="{0AA68D1A-5CA9-4C3A-BFFF-D72331BF5ED3}"/>
    <cellStyle name="Currency 13 3 5 5 2" xfId="34157" xr:uid="{150BF014-B00B-49AB-B0B8-00A7F513B759}"/>
    <cellStyle name="Currency 13 3 5 5 3" xfId="49041" xr:uid="{A629C6C2-738C-4E1A-BB5A-75FE5649FB2C}"/>
    <cellStyle name="Currency 13 3 5 6" xfId="13621" xr:uid="{391A6A6F-81CB-4AF8-A4F7-AF33E4693B1F}"/>
    <cellStyle name="Currency 13 3 5 7" xfId="27311" xr:uid="{F7651CC0-A807-4252-84BB-CDE88A50EAAC}"/>
    <cellStyle name="Currency 13 3 5 8" xfId="42195" xr:uid="{EEE9112A-E26B-426B-95AC-463DCA82A532}"/>
    <cellStyle name="Currency 13 3 6" xfId="6775" xr:uid="{C061E7DF-762A-4468-A367-EED1414ED04A}"/>
    <cellStyle name="Currency 13 3 6 2" xfId="8489" xr:uid="{2D9F9712-B51E-4EE3-9101-C4271CAFF5C0}"/>
    <cellStyle name="Currency 13 3 6 2 2" xfId="11911" xr:uid="{D6059213-FE2C-480F-9523-8895E5C33A2C}"/>
    <cellStyle name="Currency 13 3 6 2 2 2" xfId="25601" xr:uid="{5A999D35-3F5F-4AC2-BE8B-0EAF5A7AF548}"/>
    <cellStyle name="Currency 13 3 6 2 2 2 2" xfId="39293" xr:uid="{1B1A5B16-ECAB-49C2-B579-3C1C2921C54D}"/>
    <cellStyle name="Currency 13 3 6 2 2 2 3" xfId="54177" xr:uid="{A4D25883-9749-41FA-B73D-7DAC4633597D}"/>
    <cellStyle name="Currency 13 3 6 2 2 3" xfId="18757" xr:uid="{DBBD8328-5E8C-4C25-8346-F0C32D26075D}"/>
    <cellStyle name="Currency 13 3 6 2 2 4" xfId="32447" xr:uid="{E75EDC51-9B42-4728-A03A-91DF79AACF88}"/>
    <cellStyle name="Currency 13 3 6 2 2 5" xfId="47331" xr:uid="{60ADEA85-BAED-4077-8260-44F0709B4CAC}"/>
    <cellStyle name="Currency 13 3 6 2 3" xfId="22179" xr:uid="{298CB5A9-116E-4C43-B499-44DF58BE1431}"/>
    <cellStyle name="Currency 13 3 6 2 3 2" xfId="35871" xr:uid="{08DA7B06-01EB-4280-85A2-F62C8ED24919}"/>
    <cellStyle name="Currency 13 3 6 2 3 3" xfId="50755" xr:uid="{56F60FA7-C901-4092-A796-8FEDC464AA52}"/>
    <cellStyle name="Currency 13 3 6 2 4" xfId="15335" xr:uid="{EF2A4053-1568-4AF1-A052-E8F3A8998C8B}"/>
    <cellStyle name="Currency 13 3 6 2 5" xfId="29025" xr:uid="{36FB5877-8EEA-4DCF-8508-08ECD7BA19E2}"/>
    <cellStyle name="Currency 13 3 6 2 6" xfId="43909" xr:uid="{5D52D814-569F-4560-BE88-E4C953610E70}"/>
    <cellStyle name="Currency 13 3 6 3" xfId="10199" xr:uid="{777DEA1B-7BC3-4970-A778-1882BE8D85BF}"/>
    <cellStyle name="Currency 13 3 6 3 2" xfId="23889" xr:uid="{4BD32DED-69DA-415A-A98B-9539420909D2}"/>
    <cellStyle name="Currency 13 3 6 3 2 2" xfId="37581" xr:uid="{8932C044-8A98-4CA4-A5F7-1351387A71A9}"/>
    <cellStyle name="Currency 13 3 6 3 2 3" xfId="52465" xr:uid="{BFCD0555-D0DD-4C72-8676-5BC766F814E3}"/>
    <cellStyle name="Currency 13 3 6 3 3" xfId="17045" xr:uid="{721FA688-3941-4175-BC90-57EF0E05B240}"/>
    <cellStyle name="Currency 13 3 6 3 4" xfId="30735" xr:uid="{7E5237DE-7037-46AA-839D-5FAC06140BA2}"/>
    <cellStyle name="Currency 13 3 6 3 5" xfId="45619" xr:uid="{FF40F150-7DB6-4DEB-9D61-970A5B145F2F}"/>
    <cellStyle name="Currency 13 3 6 4" xfId="20467" xr:uid="{E388FD92-8EC7-404A-A2D2-082FFD396B81}"/>
    <cellStyle name="Currency 13 3 6 4 2" xfId="34159" xr:uid="{1430D595-69E0-4EF7-82D5-3AAAB7F9B894}"/>
    <cellStyle name="Currency 13 3 6 4 3" xfId="49043" xr:uid="{E92CCEC1-9ECB-46BF-A84E-2BE6438BCC1B}"/>
    <cellStyle name="Currency 13 3 6 5" xfId="13623" xr:uid="{DB22CF75-ABF9-42B9-8CC9-01DF415C0FED}"/>
    <cellStyle name="Currency 13 3 6 6" xfId="27313" xr:uid="{8A904912-8D4D-4D87-93DC-0D7F94BCD822}"/>
    <cellStyle name="Currency 13 3 6 7" xfId="42197" xr:uid="{7E4D4B56-4FFF-46AB-843E-B84CDA01C1DC}"/>
    <cellStyle name="Currency 13 3 7" xfId="6776" xr:uid="{8D91134D-63FE-4570-8AAB-A2EFEE275FF7}"/>
    <cellStyle name="Currency 13 3 7 2" xfId="8490" xr:uid="{56923579-BEAC-486D-899B-8C24246062D9}"/>
    <cellStyle name="Currency 13 3 7 2 2" xfId="11912" xr:uid="{59188796-BBE1-4D14-82E7-B46D572FE00E}"/>
    <cellStyle name="Currency 13 3 7 2 2 2" xfId="25602" xr:uid="{2B0F92A5-B0BF-43C6-80FC-EF476779E81B}"/>
    <cellStyle name="Currency 13 3 7 2 2 2 2" xfId="39294" xr:uid="{B0C864E9-CB92-4CEF-83B5-D90ED1C06931}"/>
    <cellStyle name="Currency 13 3 7 2 2 2 3" xfId="54178" xr:uid="{B975E5A6-1608-49D8-9D04-D9BED9C46532}"/>
    <cellStyle name="Currency 13 3 7 2 2 3" xfId="18758" xr:uid="{80CD95BA-FE90-46F1-BF22-DA5A0019D78B}"/>
    <cellStyle name="Currency 13 3 7 2 2 4" xfId="32448" xr:uid="{92DEC41A-39CF-46D1-9C08-5355D81B1B4A}"/>
    <cellStyle name="Currency 13 3 7 2 2 5" xfId="47332" xr:uid="{61F2726C-2DA4-4110-BC9C-073FB24F71CF}"/>
    <cellStyle name="Currency 13 3 7 2 3" xfId="22180" xr:uid="{3C0630A9-4327-46B1-8CA3-FA2D30201C13}"/>
    <cellStyle name="Currency 13 3 7 2 3 2" xfId="35872" xr:uid="{CE6AC264-6D4D-432F-AFBF-F285D34620C0}"/>
    <cellStyle name="Currency 13 3 7 2 3 3" xfId="50756" xr:uid="{2B6A4661-ACB3-4613-94CC-66BFB5D8A431}"/>
    <cellStyle name="Currency 13 3 7 2 4" xfId="15336" xr:uid="{B9FE444C-FABC-4468-9F86-307233E1FD4E}"/>
    <cellStyle name="Currency 13 3 7 2 5" xfId="29026" xr:uid="{59072958-4A58-41DF-AB14-316DB56386DD}"/>
    <cellStyle name="Currency 13 3 7 2 6" xfId="43910" xr:uid="{01F75DE2-F2ED-4E1F-92FE-95CC6E052753}"/>
    <cellStyle name="Currency 13 3 7 3" xfId="10200" xr:uid="{CE348D07-DFBE-4856-82A3-17B68B511AA2}"/>
    <cellStyle name="Currency 13 3 7 3 2" xfId="23890" xr:uid="{8E0E8155-87A8-4D44-9EB8-137BD28217BD}"/>
    <cellStyle name="Currency 13 3 7 3 2 2" xfId="37582" xr:uid="{1607A5E0-1C87-4C71-9349-E118A6BB9173}"/>
    <cellStyle name="Currency 13 3 7 3 2 3" xfId="52466" xr:uid="{C8F86F24-D195-4BB4-AF9B-C1CF47944692}"/>
    <cellStyle name="Currency 13 3 7 3 3" xfId="17046" xr:uid="{1B0D8F21-DCE4-437D-9776-0F7F544728C2}"/>
    <cellStyle name="Currency 13 3 7 3 4" xfId="30736" xr:uid="{86E8F9AB-AB61-4F9B-A8C0-A44364613589}"/>
    <cellStyle name="Currency 13 3 7 3 5" xfId="45620" xr:uid="{CD4F587C-D1C5-404F-A395-7BA7DD91FC12}"/>
    <cellStyle name="Currency 13 3 7 4" xfId="20468" xr:uid="{21A82870-B92C-415B-A332-59E1AFFC75B8}"/>
    <cellStyle name="Currency 13 3 7 4 2" xfId="34160" xr:uid="{40FE0734-B4C7-428B-8156-FDCAA51B8781}"/>
    <cellStyle name="Currency 13 3 7 4 3" xfId="49044" xr:uid="{60DBE470-24F3-42E3-9C1A-4EFF60B2250C}"/>
    <cellStyle name="Currency 13 3 7 5" xfId="13624" xr:uid="{13E2C2DF-4A37-4C96-8D1D-DE1016B8965D}"/>
    <cellStyle name="Currency 13 3 7 6" xfId="27314" xr:uid="{68BD9461-8BCE-4760-A00F-E0B4A9EEE99B}"/>
    <cellStyle name="Currency 13 3 7 7" xfId="42198" xr:uid="{C7B74D57-2703-4B79-9DCA-A182352C7247}"/>
    <cellStyle name="Currency 13 3 8" xfId="8461" xr:uid="{A47E6985-06DC-4916-B0E4-FD65237F523F}"/>
    <cellStyle name="Currency 13 3 8 2" xfId="11883" xr:uid="{B761A5D7-347A-420D-9E8B-1BA9690622F0}"/>
    <cellStyle name="Currency 13 3 8 2 2" xfId="25573" xr:uid="{56C8B819-03B7-4D34-8544-E9E60602563A}"/>
    <cellStyle name="Currency 13 3 8 2 2 2" xfId="39265" xr:uid="{EB427FA7-1B69-44B6-BF8D-D53B95FAF107}"/>
    <cellStyle name="Currency 13 3 8 2 2 3" xfId="54149" xr:uid="{AADEA654-2BDC-4B03-B954-BDB0A63FE1F6}"/>
    <cellStyle name="Currency 13 3 8 2 3" xfId="18729" xr:uid="{6C525EB1-E8CA-479F-9DC7-8F4D21448F46}"/>
    <cellStyle name="Currency 13 3 8 2 4" xfId="32419" xr:uid="{CB7ADB37-71BB-4C72-A69A-7DDFB587F2C6}"/>
    <cellStyle name="Currency 13 3 8 2 5" xfId="47303" xr:uid="{492E784D-8EBB-45F0-A5C3-A7E618D9C49E}"/>
    <cellStyle name="Currency 13 3 8 3" xfId="22151" xr:uid="{4C711626-C256-4836-93FF-3946E135D424}"/>
    <cellStyle name="Currency 13 3 8 3 2" xfId="35843" xr:uid="{9C581E32-9DD8-4445-B116-EBE70295B4C7}"/>
    <cellStyle name="Currency 13 3 8 3 3" xfId="50727" xr:uid="{9982D833-B953-408D-B8A6-1AB871392996}"/>
    <cellStyle name="Currency 13 3 8 4" xfId="15307" xr:uid="{83079B16-D3FE-4EBB-8C92-608C8C4CDCD6}"/>
    <cellStyle name="Currency 13 3 8 5" xfId="28997" xr:uid="{F16B9F6B-0A71-4412-83DB-460AD7383C58}"/>
    <cellStyle name="Currency 13 3 8 6" xfId="43881" xr:uid="{7E8CCED7-0CDE-47E4-982A-F2CA42F8D62F}"/>
    <cellStyle name="Currency 13 3 9" xfId="10171" xr:uid="{524CB196-0229-4521-BEAE-D2E6A51E284E}"/>
    <cellStyle name="Currency 13 3 9 2" xfId="23861" xr:uid="{01765BF0-7A3C-4788-B7BA-15346DACF920}"/>
    <cellStyle name="Currency 13 3 9 2 2" xfId="37553" xr:uid="{BF2CD94A-C33E-4597-BA5E-FBDA1A351D61}"/>
    <cellStyle name="Currency 13 3 9 2 3" xfId="52437" xr:uid="{6E3C20F7-C711-44D9-9422-6891B074B902}"/>
    <cellStyle name="Currency 13 3 9 3" xfId="17017" xr:uid="{46BBAD09-CBFC-4562-B41D-DAC8B6B1F09F}"/>
    <cellStyle name="Currency 13 3 9 4" xfId="30707" xr:uid="{CCCFAB23-60F2-4D06-A6FC-FDFBA88A1F72}"/>
    <cellStyle name="Currency 13 3 9 5" xfId="45591" xr:uid="{35F8A205-B23A-4093-829D-83E64F5F6701}"/>
    <cellStyle name="Currency 13 4" xfId="4322" xr:uid="{91EDFDEA-C689-418A-803E-995BE6EA365A}"/>
    <cellStyle name="Currency 13 4 10" xfId="13625" xr:uid="{1BE5649E-42EC-48E0-8674-7746AD3A628E}"/>
    <cellStyle name="Currency 13 4 10 2" xfId="41323" xr:uid="{1F77B928-B130-47F7-8F3F-219F96B53651}"/>
    <cellStyle name="Currency 13 4 11" xfId="27315" xr:uid="{48630985-9213-435B-B6D1-5A5B474D1375}"/>
    <cellStyle name="Currency 13 4 12" xfId="42199" xr:uid="{BB282FFA-44A2-422D-9CD9-35E2082E46E7}"/>
    <cellStyle name="Currency 13 4 13" xfId="6777" xr:uid="{A9EC84B4-A347-43E1-B023-079453B06C20}"/>
    <cellStyle name="Currency 13 4 2" xfId="6778" xr:uid="{276ED2FA-A0CA-4E31-B5D6-04F24D3F464A}"/>
    <cellStyle name="Currency 13 4 2 10" xfId="42200" xr:uid="{B853CD1B-9224-4C22-A477-9ED9C3BB4B09}"/>
    <cellStyle name="Currency 13 4 2 2" xfId="6779" xr:uid="{AB65BC8D-5D75-4120-905E-B43E58B0B71D}"/>
    <cellStyle name="Currency 13 4 2 2 2" xfId="6780" xr:uid="{E8F9370C-9EB5-4B35-A504-7F54BAF8C706}"/>
    <cellStyle name="Currency 13 4 2 2 2 2" xfId="8494" xr:uid="{C52CF348-2CB5-46B1-BD44-67C46EC75204}"/>
    <cellStyle name="Currency 13 4 2 2 2 2 2" xfId="11916" xr:uid="{61D25EE7-7E96-4CBE-8D76-B012874FD5B0}"/>
    <cellStyle name="Currency 13 4 2 2 2 2 2 2" xfId="25606" xr:uid="{552DE701-A75D-4E18-8C76-FF234F0320D3}"/>
    <cellStyle name="Currency 13 4 2 2 2 2 2 2 2" xfId="39298" xr:uid="{C5ED9AA9-A0D6-4566-AE65-DB61000BE8F2}"/>
    <cellStyle name="Currency 13 4 2 2 2 2 2 2 3" xfId="54182" xr:uid="{48EB6D14-5C5B-482D-8899-D673D9A2D351}"/>
    <cellStyle name="Currency 13 4 2 2 2 2 2 3" xfId="18762" xr:uid="{1A15EEF4-1D6A-4086-A934-9277C5F2BA13}"/>
    <cellStyle name="Currency 13 4 2 2 2 2 2 4" xfId="32452" xr:uid="{72F5B604-578F-4F04-AFC3-B46E25A385E0}"/>
    <cellStyle name="Currency 13 4 2 2 2 2 2 5" xfId="47336" xr:uid="{6CDAA8B8-B4CE-4D5F-BA11-33EF9D2BF91B}"/>
    <cellStyle name="Currency 13 4 2 2 2 2 3" xfId="22184" xr:uid="{B379988D-0B5D-49DE-B522-25475E86154D}"/>
    <cellStyle name="Currency 13 4 2 2 2 2 3 2" xfId="35876" xr:uid="{0E91A2D3-A3AC-456C-A1A1-A9B076C9FF5B}"/>
    <cellStyle name="Currency 13 4 2 2 2 2 3 3" xfId="50760" xr:uid="{959FA7DD-AB32-4FCD-B0CA-2749DD05726B}"/>
    <cellStyle name="Currency 13 4 2 2 2 2 4" xfId="15340" xr:uid="{74EC9D66-2EA2-468A-9D93-D44CB250CADB}"/>
    <cellStyle name="Currency 13 4 2 2 2 2 5" xfId="29030" xr:uid="{51D6A68A-4C55-47B1-BBF2-BF1249779685}"/>
    <cellStyle name="Currency 13 4 2 2 2 2 6" xfId="43914" xr:uid="{001F4238-46D4-4A62-8B02-D1AE4951AF30}"/>
    <cellStyle name="Currency 13 4 2 2 2 3" xfId="10204" xr:uid="{8294B7EE-98FE-4227-BD1B-05EA2A05474C}"/>
    <cellStyle name="Currency 13 4 2 2 2 3 2" xfId="23894" xr:uid="{B19F43B4-F826-46F5-9E83-16949A71CBEE}"/>
    <cellStyle name="Currency 13 4 2 2 2 3 2 2" xfId="37586" xr:uid="{DAE63AB9-A719-4B72-97F0-A6CC438863BB}"/>
    <cellStyle name="Currency 13 4 2 2 2 3 2 3" xfId="52470" xr:uid="{6FF90070-EA20-4E49-A039-5A94357587A1}"/>
    <cellStyle name="Currency 13 4 2 2 2 3 3" xfId="17050" xr:uid="{2A7640E4-CF0C-43BE-8F44-8CA0D92424E7}"/>
    <cellStyle name="Currency 13 4 2 2 2 3 4" xfId="30740" xr:uid="{3B5D0C89-AE54-43F6-A0E2-32D53B7D9A7C}"/>
    <cellStyle name="Currency 13 4 2 2 2 3 5" xfId="45624" xr:uid="{F6D3A875-E971-45CD-84CA-01237723717C}"/>
    <cellStyle name="Currency 13 4 2 2 2 4" xfId="20472" xr:uid="{FE28E95C-BC8F-43DD-9CB6-B829CA6A63C5}"/>
    <cellStyle name="Currency 13 4 2 2 2 4 2" xfId="34164" xr:uid="{F46F667D-BDB3-4E25-AB52-15B7A19701AB}"/>
    <cellStyle name="Currency 13 4 2 2 2 4 3" xfId="49048" xr:uid="{92AFE3A4-EB38-4DEC-8DBF-1C3486F207EA}"/>
    <cellStyle name="Currency 13 4 2 2 2 5" xfId="13628" xr:uid="{2987F0ED-A9AB-4E84-A70B-EE6F42455C33}"/>
    <cellStyle name="Currency 13 4 2 2 2 6" xfId="27318" xr:uid="{14562DBF-EE7D-4863-AABB-F2926C559124}"/>
    <cellStyle name="Currency 13 4 2 2 2 7" xfId="42202" xr:uid="{1DEC3C32-566F-4A5D-B73C-C4483B7FCD3E}"/>
    <cellStyle name="Currency 13 4 2 2 3" xfId="8493" xr:uid="{B73E6C45-A342-4E6D-910B-855A43309EEC}"/>
    <cellStyle name="Currency 13 4 2 2 3 2" xfId="11915" xr:uid="{19251198-11E2-4DAA-890D-15845347093B}"/>
    <cellStyle name="Currency 13 4 2 2 3 2 2" xfId="25605" xr:uid="{32E965CE-6726-45A7-B4C4-8C68DDF2B5CF}"/>
    <cellStyle name="Currency 13 4 2 2 3 2 2 2" xfId="39297" xr:uid="{5812D81F-AF7A-4E84-991B-7E713D65F8DE}"/>
    <cellStyle name="Currency 13 4 2 2 3 2 2 3" xfId="54181" xr:uid="{AFFA38CB-B2A9-45A4-B8BF-E00907B03FE2}"/>
    <cellStyle name="Currency 13 4 2 2 3 2 3" xfId="18761" xr:uid="{77876EC0-844D-4D2A-B2B7-94A7EB96C607}"/>
    <cellStyle name="Currency 13 4 2 2 3 2 4" xfId="32451" xr:uid="{4862DF77-918C-4640-A6AB-A836C20AC889}"/>
    <cellStyle name="Currency 13 4 2 2 3 2 5" xfId="47335" xr:uid="{24AA5658-2D47-4A76-85E2-1D6B9C6773AB}"/>
    <cellStyle name="Currency 13 4 2 2 3 3" xfId="22183" xr:uid="{052130B7-B192-40B2-A820-0BCA3DE2EB5C}"/>
    <cellStyle name="Currency 13 4 2 2 3 3 2" xfId="35875" xr:uid="{02E3B65E-8DCA-4D4D-BA91-92891EF489F7}"/>
    <cellStyle name="Currency 13 4 2 2 3 3 3" xfId="50759" xr:uid="{D5AE25F5-45D0-45C8-842B-8035A644E2D6}"/>
    <cellStyle name="Currency 13 4 2 2 3 4" xfId="15339" xr:uid="{FC08B5DF-2B07-40E0-8C75-9E99164F3115}"/>
    <cellStyle name="Currency 13 4 2 2 3 5" xfId="29029" xr:uid="{B80AE685-D9D2-49EB-9CB4-96234432E59E}"/>
    <cellStyle name="Currency 13 4 2 2 3 6" xfId="43913" xr:uid="{AAECE493-2EDE-47A0-9C12-80491BD9BEFC}"/>
    <cellStyle name="Currency 13 4 2 2 4" xfId="10203" xr:uid="{42F4A002-0CE7-4562-8666-7D2B3FD7280B}"/>
    <cellStyle name="Currency 13 4 2 2 4 2" xfId="23893" xr:uid="{F06EE342-4B1E-4E27-8E47-A628D1DBEA6C}"/>
    <cellStyle name="Currency 13 4 2 2 4 2 2" xfId="37585" xr:uid="{ABE274A7-FB16-41F6-93F9-E2262C3E29AD}"/>
    <cellStyle name="Currency 13 4 2 2 4 2 3" xfId="52469" xr:uid="{FC70DD08-BD50-47E9-944E-DFF55BB474E0}"/>
    <cellStyle name="Currency 13 4 2 2 4 3" xfId="17049" xr:uid="{3058B2F2-6621-46EF-A0C5-95ED52C5A90A}"/>
    <cellStyle name="Currency 13 4 2 2 4 4" xfId="30739" xr:uid="{EECB6A4F-4D07-4395-80FC-29183035DA70}"/>
    <cellStyle name="Currency 13 4 2 2 4 5" xfId="45623" xr:uid="{F6392810-771C-4977-A42F-71D9067A21FD}"/>
    <cellStyle name="Currency 13 4 2 2 5" xfId="20471" xr:uid="{A28AA9AA-06CD-43E5-8B1B-E47038FF83FA}"/>
    <cellStyle name="Currency 13 4 2 2 5 2" xfId="34163" xr:uid="{4C22549D-9CF9-4D53-A67F-BE99A15C334F}"/>
    <cellStyle name="Currency 13 4 2 2 5 3" xfId="49047" xr:uid="{C33B5041-2362-484E-A80F-81A8A1ED95B4}"/>
    <cellStyle name="Currency 13 4 2 2 6" xfId="13627" xr:uid="{A794DA2A-1775-4392-A10E-D586B6F3BD7A}"/>
    <cellStyle name="Currency 13 4 2 2 7" xfId="27317" xr:uid="{5EA0DD3A-AE3C-44B5-8A49-9DE68E8E324E}"/>
    <cellStyle name="Currency 13 4 2 2 8" xfId="42201" xr:uid="{088E6B93-E6BD-4E3B-9159-36CBB6110D73}"/>
    <cellStyle name="Currency 13 4 2 3" xfId="6781" xr:uid="{D1E27F7F-EDC3-469B-A683-A736CCA8CE6C}"/>
    <cellStyle name="Currency 13 4 2 3 2" xfId="8495" xr:uid="{F4086E7B-A0C8-461E-BB70-EAD8C774614B}"/>
    <cellStyle name="Currency 13 4 2 3 2 2" xfId="11917" xr:uid="{B6E9D3D2-BD23-446C-B441-1D6EB104DE73}"/>
    <cellStyle name="Currency 13 4 2 3 2 2 2" xfId="25607" xr:uid="{6A9DCE3E-9009-4981-8DD9-9741DD1B3842}"/>
    <cellStyle name="Currency 13 4 2 3 2 2 2 2" xfId="39299" xr:uid="{2C94616B-0A24-4DB2-BF4E-C50F132398B7}"/>
    <cellStyle name="Currency 13 4 2 3 2 2 2 3" xfId="54183" xr:uid="{655E976C-FA1E-4CDB-B66A-640AF54A1409}"/>
    <cellStyle name="Currency 13 4 2 3 2 2 3" xfId="18763" xr:uid="{9D5DD3DC-44D8-464C-B9E7-909E08AC333B}"/>
    <cellStyle name="Currency 13 4 2 3 2 2 4" xfId="32453" xr:uid="{6CC9E088-898D-40AE-864A-74C855ADC682}"/>
    <cellStyle name="Currency 13 4 2 3 2 2 5" xfId="47337" xr:uid="{0C4EC330-D167-4DE8-8776-E82A130FC16F}"/>
    <cellStyle name="Currency 13 4 2 3 2 3" xfId="22185" xr:uid="{FE4B02A0-0918-422A-B4DE-176C0C78CD31}"/>
    <cellStyle name="Currency 13 4 2 3 2 3 2" xfId="35877" xr:uid="{CA2D44A5-E47A-472A-AEA4-AE62C1B7244B}"/>
    <cellStyle name="Currency 13 4 2 3 2 3 3" xfId="50761" xr:uid="{A92A8E77-569A-4205-AFB8-EA10B8A87FB1}"/>
    <cellStyle name="Currency 13 4 2 3 2 4" xfId="15341" xr:uid="{7B73D33C-4E02-4499-B547-31D706398DA8}"/>
    <cellStyle name="Currency 13 4 2 3 2 5" xfId="29031" xr:uid="{06F188F2-916C-4A61-BEEA-88362D6208C7}"/>
    <cellStyle name="Currency 13 4 2 3 2 6" xfId="43915" xr:uid="{5967E958-B9DB-4E74-B62A-CBAECF7203FB}"/>
    <cellStyle name="Currency 13 4 2 3 3" xfId="10205" xr:uid="{CA64EC82-15AF-44F5-80F2-0AB9538DBB88}"/>
    <cellStyle name="Currency 13 4 2 3 3 2" xfId="23895" xr:uid="{6935FE37-1CEA-4B8E-9BBB-D1BAA720725F}"/>
    <cellStyle name="Currency 13 4 2 3 3 2 2" xfId="37587" xr:uid="{016011A1-587C-4D81-8E82-39C059A62F64}"/>
    <cellStyle name="Currency 13 4 2 3 3 2 3" xfId="52471" xr:uid="{7836AFA7-7598-4609-B7F8-844FDB0F6330}"/>
    <cellStyle name="Currency 13 4 2 3 3 3" xfId="17051" xr:uid="{225F6A24-7F8A-4357-AC64-E6BC8C9B64C2}"/>
    <cellStyle name="Currency 13 4 2 3 3 4" xfId="30741" xr:uid="{99AA065A-4CB3-453B-B6BA-6B29FD7581C3}"/>
    <cellStyle name="Currency 13 4 2 3 3 5" xfId="45625" xr:uid="{9BD9C7DD-4906-4616-BFB3-829CD5A4D551}"/>
    <cellStyle name="Currency 13 4 2 3 4" xfId="20473" xr:uid="{94DA1FEA-3E0A-4585-AE7F-1C4F9C88FE3F}"/>
    <cellStyle name="Currency 13 4 2 3 4 2" xfId="34165" xr:uid="{DB79BE99-5CE7-4A1F-89D1-206BBB0DD388}"/>
    <cellStyle name="Currency 13 4 2 3 4 3" xfId="49049" xr:uid="{43331D7C-4457-4E83-96CA-D3F8531E0595}"/>
    <cellStyle name="Currency 13 4 2 3 5" xfId="13629" xr:uid="{FBD32654-9A5E-498F-AC82-5C8B0F85ABA8}"/>
    <cellStyle name="Currency 13 4 2 3 6" xfId="27319" xr:uid="{9E3F10CA-5D1F-4956-81AC-3F5167DB0D1D}"/>
    <cellStyle name="Currency 13 4 2 3 7" xfId="42203" xr:uid="{5861EE09-C43F-4351-8997-3EFADB5D6C2B}"/>
    <cellStyle name="Currency 13 4 2 4" xfId="6782" xr:uid="{21514896-56F7-466B-9A44-57323AC4E6C6}"/>
    <cellStyle name="Currency 13 4 2 4 2" xfId="8496" xr:uid="{BF3D3BD8-7BE5-4842-8B64-8897CA1263D2}"/>
    <cellStyle name="Currency 13 4 2 4 2 2" xfId="11918" xr:uid="{B294EFB1-650B-432C-ABD6-BAD01A7D4EF0}"/>
    <cellStyle name="Currency 13 4 2 4 2 2 2" xfId="25608" xr:uid="{93BFC9B7-FDC9-4D59-BA9E-7D3E106267C7}"/>
    <cellStyle name="Currency 13 4 2 4 2 2 2 2" xfId="39300" xr:uid="{1DE04ABE-1C49-4D7A-9DF6-3EFE11AEA8C9}"/>
    <cellStyle name="Currency 13 4 2 4 2 2 2 3" xfId="54184" xr:uid="{4FC853B9-C493-4696-8FBF-B8553EDAFFE2}"/>
    <cellStyle name="Currency 13 4 2 4 2 2 3" xfId="18764" xr:uid="{BCA4032E-BBA2-47D0-BF4F-7CE432D42BCD}"/>
    <cellStyle name="Currency 13 4 2 4 2 2 4" xfId="32454" xr:uid="{DD00960D-0AC2-4BAC-98A0-AB2659F993AD}"/>
    <cellStyle name="Currency 13 4 2 4 2 2 5" xfId="47338" xr:uid="{0504DAE0-1A9E-4E34-B127-574709AC78AF}"/>
    <cellStyle name="Currency 13 4 2 4 2 3" xfId="22186" xr:uid="{C001C35B-4BCF-4BAE-B6A2-A31E90F3441C}"/>
    <cellStyle name="Currency 13 4 2 4 2 3 2" xfId="35878" xr:uid="{16173688-5504-43ED-A878-3A40AA28CD52}"/>
    <cellStyle name="Currency 13 4 2 4 2 3 3" xfId="50762" xr:uid="{E76A758E-1B91-4E03-9664-51109C4839A4}"/>
    <cellStyle name="Currency 13 4 2 4 2 4" xfId="15342" xr:uid="{859699C8-B1D5-4E1E-B808-4FE3EC238C79}"/>
    <cellStyle name="Currency 13 4 2 4 2 5" xfId="29032" xr:uid="{5DAF718D-48B0-436A-82D2-4B650CA0ED70}"/>
    <cellStyle name="Currency 13 4 2 4 2 6" xfId="43916" xr:uid="{32E8673C-7182-4D58-9E91-5BF3B41B105F}"/>
    <cellStyle name="Currency 13 4 2 4 3" xfId="10206" xr:uid="{26F7B72F-F749-4337-8CFC-A75103C8B60F}"/>
    <cellStyle name="Currency 13 4 2 4 3 2" xfId="23896" xr:uid="{06AD1736-E6F3-428A-96BD-0231E8190D4F}"/>
    <cellStyle name="Currency 13 4 2 4 3 2 2" xfId="37588" xr:uid="{90A89F0B-B40B-407A-91F1-BE9808257822}"/>
    <cellStyle name="Currency 13 4 2 4 3 2 3" xfId="52472" xr:uid="{D06407A9-B4EB-4AEF-8465-959E1FDD4D4F}"/>
    <cellStyle name="Currency 13 4 2 4 3 3" xfId="17052" xr:uid="{486620BB-FB91-4A42-A97A-E7C605740266}"/>
    <cellStyle name="Currency 13 4 2 4 3 4" xfId="30742" xr:uid="{EBAE0F58-CBAC-49AD-AE6F-380915C6856B}"/>
    <cellStyle name="Currency 13 4 2 4 3 5" xfId="45626" xr:uid="{CE41939F-9CC7-4260-B9A4-77DA584CEB7F}"/>
    <cellStyle name="Currency 13 4 2 4 4" xfId="20474" xr:uid="{0252E1A4-48B2-4AEE-8DF2-D67315D07311}"/>
    <cellStyle name="Currency 13 4 2 4 4 2" xfId="34166" xr:uid="{5D5FF8F5-03D1-4D5F-BBD5-30F20347A476}"/>
    <cellStyle name="Currency 13 4 2 4 4 3" xfId="49050" xr:uid="{8EA02037-F3E5-4004-BFB5-F05699ED6F28}"/>
    <cellStyle name="Currency 13 4 2 4 5" xfId="13630" xr:uid="{5CAB1167-422F-4470-B8EE-0459020F1B17}"/>
    <cellStyle name="Currency 13 4 2 4 6" xfId="27320" xr:uid="{A97E7FE8-0CA3-4504-A19E-D9EBDC5DE2A2}"/>
    <cellStyle name="Currency 13 4 2 4 7" xfId="42204" xr:uid="{3C3C68D6-4B6F-4598-9E15-E270C8AFE295}"/>
    <cellStyle name="Currency 13 4 2 5" xfId="8492" xr:uid="{CED74E5A-42EF-4359-9F03-EFB3D4923984}"/>
    <cellStyle name="Currency 13 4 2 5 2" xfId="11914" xr:uid="{050EB30C-B615-4AE3-BB9E-C8C9AF548CC8}"/>
    <cellStyle name="Currency 13 4 2 5 2 2" xfId="25604" xr:uid="{A12AA487-003D-49DF-859F-D13FF3AF80E7}"/>
    <cellStyle name="Currency 13 4 2 5 2 2 2" xfId="39296" xr:uid="{823E7344-C9D3-476E-96C6-850487E8E9A8}"/>
    <cellStyle name="Currency 13 4 2 5 2 2 3" xfId="54180" xr:uid="{77CEC918-D17C-4FED-80BE-F79CEB39AE92}"/>
    <cellStyle name="Currency 13 4 2 5 2 3" xfId="18760" xr:uid="{A544CE72-9F4F-4C26-9317-F2FB95594324}"/>
    <cellStyle name="Currency 13 4 2 5 2 4" xfId="32450" xr:uid="{C6A93773-5D58-4D69-930E-3D7F17C7498B}"/>
    <cellStyle name="Currency 13 4 2 5 2 5" xfId="47334" xr:uid="{BA7AD946-8F67-4A96-ACCE-8773F026B88B}"/>
    <cellStyle name="Currency 13 4 2 5 3" xfId="22182" xr:uid="{F9523FBE-859E-4E91-835F-383E7ED30EA6}"/>
    <cellStyle name="Currency 13 4 2 5 3 2" xfId="35874" xr:uid="{47075D99-0499-4685-989E-0F759F53E3FB}"/>
    <cellStyle name="Currency 13 4 2 5 3 3" xfId="50758" xr:uid="{B8EDB1FB-2E61-4649-84DA-EF9F4C57778F}"/>
    <cellStyle name="Currency 13 4 2 5 4" xfId="15338" xr:uid="{3515D98B-857E-4989-AE0C-6265D4315805}"/>
    <cellStyle name="Currency 13 4 2 5 5" xfId="29028" xr:uid="{D134F573-1ED7-4BDC-B08F-1C0EF40DC0E1}"/>
    <cellStyle name="Currency 13 4 2 5 6" xfId="43912" xr:uid="{FD594BB7-573F-488B-B82C-450DDC063ABA}"/>
    <cellStyle name="Currency 13 4 2 6" xfId="10202" xr:uid="{31B35DE0-CAC2-4398-85BC-2158404D37AE}"/>
    <cellStyle name="Currency 13 4 2 6 2" xfId="23892" xr:uid="{E0915757-A47F-4FCF-A209-CED78D5B4148}"/>
    <cellStyle name="Currency 13 4 2 6 2 2" xfId="37584" xr:uid="{54200C29-862B-4E35-B1C3-DE6769932904}"/>
    <cellStyle name="Currency 13 4 2 6 2 3" xfId="52468" xr:uid="{E0564721-A14B-459D-87F1-94111707139B}"/>
    <cellStyle name="Currency 13 4 2 6 3" xfId="17048" xr:uid="{53CCAF04-C130-4730-8A42-C5BDA5A28876}"/>
    <cellStyle name="Currency 13 4 2 6 4" xfId="30738" xr:uid="{97E847FB-967C-4F3D-A045-B115FA56573D}"/>
    <cellStyle name="Currency 13 4 2 6 5" xfId="45622" xr:uid="{D0A650A0-A15A-4DF7-BD58-86EE2365888A}"/>
    <cellStyle name="Currency 13 4 2 7" xfId="20470" xr:uid="{4F751141-81CA-4DDD-BFEC-07FBF4394CFA}"/>
    <cellStyle name="Currency 13 4 2 7 2" xfId="34162" xr:uid="{6D59C73C-186A-4547-AF5F-3C134C7DF53A}"/>
    <cellStyle name="Currency 13 4 2 7 3" xfId="49046" xr:uid="{95999147-DD69-43F3-8F10-1472472C3B6A}"/>
    <cellStyle name="Currency 13 4 2 8" xfId="13626" xr:uid="{0EDBF523-8F19-49C5-85EE-81C810940010}"/>
    <cellStyle name="Currency 13 4 2 9" xfId="27316" xr:uid="{89397BE8-7FA9-45B0-AD53-6DACF1BF0A46}"/>
    <cellStyle name="Currency 13 4 3" xfId="6783" xr:uid="{3B3B4573-5C9C-4AEB-B876-06B892D1C179}"/>
    <cellStyle name="Currency 13 4 3 10" xfId="42205" xr:uid="{6771B45E-BF50-4011-A70A-1B582248894B}"/>
    <cellStyle name="Currency 13 4 3 2" xfId="6784" xr:uid="{823CA76B-8B92-462F-A20A-08DA223673CD}"/>
    <cellStyle name="Currency 13 4 3 2 2" xfId="6785" xr:uid="{DC014986-C34F-4CE4-91E3-750AFD648249}"/>
    <cellStyle name="Currency 13 4 3 2 2 2" xfId="8499" xr:uid="{D4C09217-3A02-4CD3-8C60-84E7F5301386}"/>
    <cellStyle name="Currency 13 4 3 2 2 2 2" xfId="11921" xr:uid="{DB940131-8891-4EC0-A134-ACB7391CCD26}"/>
    <cellStyle name="Currency 13 4 3 2 2 2 2 2" xfId="25611" xr:uid="{D2DF4FE2-09B2-4686-A985-82653AC6C14F}"/>
    <cellStyle name="Currency 13 4 3 2 2 2 2 2 2" xfId="39303" xr:uid="{0BEEB328-376D-48D6-A6AA-0E81CCD4D166}"/>
    <cellStyle name="Currency 13 4 3 2 2 2 2 2 3" xfId="54187" xr:uid="{9A37AF02-5972-48FB-9871-6CCEA593DF14}"/>
    <cellStyle name="Currency 13 4 3 2 2 2 2 3" xfId="18767" xr:uid="{782A9F4A-FC33-4209-9350-DAEFCBE5EA9D}"/>
    <cellStyle name="Currency 13 4 3 2 2 2 2 4" xfId="32457" xr:uid="{05E82C5A-5403-4D06-9478-501E42BF4AD7}"/>
    <cellStyle name="Currency 13 4 3 2 2 2 2 5" xfId="47341" xr:uid="{CA0FABEF-85FE-4F5B-A011-4F273D9673C0}"/>
    <cellStyle name="Currency 13 4 3 2 2 2 3" xfId="22189" xr:uid="{10B06B8F-2B1B-4304-B7C5-0089113C6433}"/>
    <cellStyle name="Currency 13 4 3 2 2 2 3 2" xfId="35881" xr:uid="{63A75ACC-6F3A-4ACB-96C1-F346DE240DD7}"/>
    <cellStyle name="Currency 13 4 3 2 2 2 3 3" xfId="50765" xr:uid="{84C1CE9E-4CEA-4F21-81A4-9C3D530942F9}"/>
    <cellStyle name="Currency 13 4 3 2 2 2 4" xfId="15345" xr:uid="{9161400E-912B-489F-A5C7-44FD2818AB2A}"/>
    <cellStyle name="Currency 13 4 3 2 2 2 5" xfId="29035" xr:uid="{61207CA5-D6AB-4768-A6AE-29C4738A835E}"/>
    <cellStyle name="Currency 13 4 3 2 2 2 6" xfId="43919" xr:uid="{27151FBB-B79D-46A0-B3D0-7E7A745D89FD}"/>
    <cellStyle name="Currency 13 4 3 2 2 3" xfId="10209" xr:uid="{559B7129-6B7B-44AC-AE26-E5AA6B711A30}"/>
    <cellStyle name="Currency 13 4 3 2 2 3 2" xfId="23899" xr:uid="{A29EC7F2-20AC-44A3-8D4B-DCEF111F3E59}"/>
    <cellStyle name="Currency 13 4 3 2 2 3 2 2" xfId="37591" xr:uid="{09261EC0-D583-4EDC-8354-5A0084D673A4}"/>
    <cellStyle name="Currency 13 4 3 2 2 3 2 3" xfId="52475" xr:uid="{3CDD2DA6-43E0-4E4B-894A-A5A16D799985}"/>
    <cellStyle name="Currency 13 4 3 2 2 3 3" xfId="17055" xr:uid="{DB084395-2BF5-419E-8D34-E36FA7BC9E39}"/>
    <cellStyle name="Currency 13 4 3 2 2 3 4" xfId="30745" xr:uid="{ADA17292-E8FA-4F78-8958-9C975CB0F82C}"/>
    <cellStyle name="Currency 13 4 3 2 2 3 5" xfId="45629" xr:uid="{66DCA322-0F77-496D-A2DA-C48204E08D1D}"/>
    <cellStyle name="Currency 13 4 3 2 2 4" xfId="20477" xr:uid="{CF027059-F629-45E5-850A-78770D054BF4}"/>
    <cellStyle name="Currency 13 4 3 2 2 4 2" xfId="34169" xr:uid="{53E559DF-8D41-48E6-929D-55142B0EA525}"/>
    <cellStyle name="Currency 13 4 3 2 2 4 3" xfId="49053" xr:uid="{6B2DE510-9AD0-4CB0-83A3-67FCB9740027}"/>
    <cellStyle name="Currency 13 4 3 2 2 5" xfId="13633" xr:uid="{B577EF87-B0DE-4259-B727-3E33C8A3950F}"/>
    <cellStyle name="Currency 13 4 3 2 2 6" xfId="27323" xr:uid="{3E1EFE7B-9686-4D32-9122-96A1B160B0A6}"/>
    <cellStyle name="Currency 13 4 3 2 2 7" xfId="42207" xr:uid="{55FD75D0-EC29-422B-8D0A-746ED26A082E}"/>
    <cellStyle name="Currency 13 4 3 2 3" xfId="8498" xr:uid="{D2649C51-E819-45D9-BFBF-923E425A1F53}"/>
    <cellStyle name="Currency 13 4 3 2 3 2" xfId="11920" xr:uid="{D97CCABF-A80C-4356-A8AD-D9632690D80B}"/>
    <cellStyle name="Currency 13 4 3 2 3 2 2" xfId="25610" xr:uid="{2C298902-9866-4F7A-9451-FF3F56921D1C}"/>
    <cellStyle name="Currency 13 4 3 2 3 2 2 2" xfId="39302" xr:uid="{848246AC-2316-44C4-9573-36F2F805EA25}"/>
    <cellStyle name="Currency 13 4 3 2 3 2 2 3" xfId="54186" xr:uid="{1C8CDC50-0E83-4597-BC9E-72CBF562BF4B}"/>
    <cellStyle name="Currency 13 4 3 2 3 2 3" xfId="18766" xr:uid="{E2C7C012-7055-4305-892C-166A594D1A5E}"/>
    <cellStyle name="Currency 13 4 3 2 3 2 4" xfId="32456" xr:uid="{CD4A6E71-17EE-4F07-BC20-88ABFDCED0F5}"/>
    <cellStyle name="Currency 13 4 3 2 3 2 5" xfId="47340" xr:uid="{31C17666-730F-41F0-BB2B-45FA91F037E9}"/>
    <cellStyle name="Currency 13 4 3 2 3 3" xfId="22188" xr:uid="{60B26DAC-8DB1-4B2F-8910-6688649F0B8A}"/>
    <cellStyle name="Currency 13 4 3 2 3 3 2" xfId="35880" xr:uid="{F1991235-88BC-4530-9FEC-7D0099630E2C}"/>
    <cellStyle name="Currency 13 4 3 2 3 3 3" xfId="50764" xr:uid="{BD509D34-7EFB-4F7F-B89E-5987695936CA}"/>
    <cellStyle name="Currency 13 4 3 2 3 4" xfId="15344" xr:uid="{A8326AC1-22A8-4C6F-8781-E7D1FF19BDB2}"/>
    <cellStyle name="Currency 13 4 3 2 3 5" xfId="29034" xr:uid="{CB48B012-4166-4BBE-A468-5953A81BE750}"/>
    <cellStyle name="Currency 13 4 3 2 3 6" xfId="43918" xr:uid="{69C799C2-1624-493A-9EF4-437FD7BDFF04}"/>
    <cellStyle name="Currency 13 4 3 2 4" xfId="10208" xr:uid="{9929B69E-AE7C-4E3C-A142-7BD14A70ACD7}"/>
    <cellStyle name="Currency 13 4 3 2 4 2" xfId="23898" xr:uid="{EB5EA33C-B28C-4EDF-B706-5433FA35B199}"/>
    <cellStyle name="Currency 13 4 3 2 4 2 2" xfId="37590" xr:uid="{98EF56F5-CD93-4109-B1BA-E1A1B48258EB}"/>
    <cellStyle name="Currency 13 4 3 2 4 2 3" xfId="52474" xr:uid="{A8A02AB9-EC29-4B91-BDEE-B23FCDF0F3DF}"/>
    <cellStyle name="Currency 13 4 3 2 4 3" xfId="17054" xr:uid="{5B341DED-F6BA-41BA-9C21-68DD999B19DB}"/>
    <cellStyle name="Currency 13 4 3 2 4 4" xfId="30744" xr:uid="{01B34AB6-5CFD-4C8F-B0F4-CA2D98C3CB30}"/>
    <cellStyle name="Currency 13 4 3 2 4 5" xfId="45628" xr:uid="{B0814C6F-2DAE-4A26-A551-6B71514BEC9C}"/>
    <cellStyle name="Currency 13 4 3 2 5" xfId="20476" xr:uid="{F8ABFBE7-7361-4676-A392-2C520CED5BC8}"/>
    <cellStyle name="Currency 13 4 3 2 5 2" xfId="34168" xr:uid="{EF2152D9-1DE1-43C5-8764-D6FFE9C557E9}"/>
    <cellStyle name="Currency 13 4 3 2 5 3" xfId="49052" xr:uid="{721C1D5B-6411-4F5B-BB37-47983AB27A0C}"/>
    <cellStyle name="Currency 13 4 3 2 6" xfId="13632" xr:uid="{F0909E11-1C2F-498E-A3BA-D4550F65CFBE}"/>
    <cellStyle name="Currency 13 4 3 2 7" xfId="27322" xr:uid="{1775983A-40DA-4DA5-99B0-C016754D5DD6}"/>
    <cellStyle name="Currency 13 4 3 2 8" xfId="42206" xr:uid="{95B150E4-B82E-44AD-B86D-A2EB9EB6B5F5}"/>
    <cellStyle name="Currency 13 4 3 3" xfId="6786" xr:uid="{60C0AFD2-CF31-4646-82DB-31FBC997B844}"/>
    <cellStyle name="Currency 13 4 3 3 2" xfId="8500" xr:uid="{009D756D-F369-4B81-869D-F121F3569304}"/>
    <cellStyle name="Currency 13 4 3 3 2 2" xfId="11922" xr:uid="{871E7716-ACB8-4FC6-BEA8-618665F16E71}"/>
    <cellStyle name="Currency 13 4 3 3 2 2 2" xfId="25612" xr:uid="{14CDAE61-CA5A-4131-9315-AC9DDB0ED4C2}"/>
    <cellStyle name="Currency 13 4 3 3 2 2 2 2" xfId="39304" xr:uid="{828E41C3-3AC9-42EF-B317-B4F52697D737}"/>
    <cellStyle name="Currency 13 4 3 3 2 2 2 3" xfId="54188" xr:uid="{9448AF50-8190-457B-B301-D06DF0641587}"/>
    <cellStyle name="Currency 13 4 3 3 2 2 3" xfId="18768" xr:uid="{540B7DC3-D4F1-4186-B349-7B7A3D38417B}"/>
    <cellStyle name="Currency 13 4 3 3 2 2 4" xfId="32458" xr:uid="{1B7B1576-5E5D-462F-A48A-9DD867DEC2A9}"/>
    <cellStyle name="Currency 13 4 3 3 2 2 5" xfId="47342" xr:uid="{B6EEF22C-CF3D-4D76-9B3C-65D56AE4D386}"/>
    <cellStyle name="Currency 13 4 3 3 2 3" xfId="22190" xr:uid="{D6FCE7C3-2E7F-479E-B0E1-8D3FDA2C8688}"/>
    <cellStyle name="Currency 13 4 3 3 2 3 2" xfId="35882" xr:uid="{307E01E7-BC41-4580-9940-D0A33D0DF05E}"/>
    <cellStyle name="Currency 13 4 3 3 2 3 3" xfId="50766" xr:uid="{53BCBEA4-294A-463D-9D3A-4EAE9A1065D0}"/>
    <cellStyle name="Currency 13 4 3 3 2 4" xfId="15346" xr:uid="{1463D98A-DDF6-413B-8454-B84339184DC9}"/>
    <cellStyle name="Currency 13 4 3 3 2 5" xfId="29036" xr:uid="{165EA006-2BBD-486E-817E-8341E8522130}"/>
    <cellStyle name="Currency 13 4 3 3 2 6" xfId="43920" xr:uid="{A52E7849-12A4-4D95-AC75-24CFF74B0B28}"/>
    <cellStyle name="Currency 13 4 3 3 3" xfId="10210" xr:uid="{458748C7-57AB-414F-93B7-582E8B103F27}"/>
    <cellStyle name="Currency 13 4 3 3 3 2" xfId="23900" xr:uid="{EFF82D14-69C0-4BC8-A93A-131C13F915F9}"/>
    <cellStyle name="Currency 13 4 3 3 3 2 2" xfId="37592" xr:uid="{F3DB13C9-09A8-48DE-BDC6-C2CE43664B40}"/>
    <cellStyle name="Currency 13 4 3 3 3 2 3" xfId="52476" xr:uid="{1D64836A-9F6E-462C-B434-5108DF476461}"/>
    <cellStyle name="Currency 13 4 3 3 3 3" xfId="17056" xr:uid="{61F425FB-57F5-49EB-8989-45A3687B6A82}"/>
    <cellStyle name="Currency 13 4 3 3 3 4" xfId="30746" xr:uid="{5C651261-BC48-4ADB-A410-8BA80CD58F3C}"/>
    <cellStyle name="Currency 13 4 3 3 3 5" xfId="45630" xr:uid="{C41DBE8C-3432-4BE6-A2BA-8B04841B35FF}"/>
    <cellStyle name="Currency 13 4 3 3 4" xfId="20478" xr:uid="{A2D56D54-63BB-4DDA-A04C-13295E8AF707}"/>
    <cellStyle name="Currency 13 4 3 3 4 2" xfId="34170" xr:uid="{BBAF929B-B6DF-449A-85A3-CCD6DAE72C6C}"/>
    <cellStyle name="Currency 13 4 3 3 4 3" xfId="49054" xr:uid="{2D8BDE4F-4F54-49E0-B3D0-60DC4EFD1120}"/>
    <cellStyle name="Currency 13 4 3 3 5" xfId="13634" xr:uid="{7FE6C269-E6CA-42D3-A86E-E64F1DFD3B39}"/>
    <cellStyle name="Currency 13 4 3 3 6" xfId="27324" xr:uid="{8EC96714-2830-462D-B7FC-336E67F24217}"/>
    <cellStyle name="Currency 13 4 3 3 7" xfId="42208" xr:uid="{82000B6B-8172-41F7-9630-7554340B7527}"/>
    <cellStyle name="Currency 13 4 3 4" xfId="6787" xr:uid="{6553F411-BD8D-44B3-ADFA-56EACBF3FF83}"/>
    <cellStyle name="Currency 13 4 3 4 2" xfId="8501" xr:uid="{BAA7D436-9980-486C-BA42-DE1B3E08C4FA}"/>
    <cellStyle name="Currency 13 4 3 4 2 2" xfId="11923" xr:uid="{AC82E96D-EF1D-43B0-BB77-5725777B0454}"/>
    <cellStyle name="Currency 13 4 3 4 2 2 2" xfId="25613" xr:uid="{34AECBFF-343C-46EA-A8E6-177FE4C48C96}"/>
    <cellStyle name="Currency 13 4 3 4 2 2 2 2" xfId="39305" xr:uid="{696E7764-14FC-48F0-81C9-41D7D6A869DD}"/>
    <cellStyle name="Currency 13 4 3 4 2 2 2 3" xfId="54189" xr:uid="{04D25966-5EC6-4568-9899-65304F9A6206}"/>
    <cellStyle name="Currency 13 4 3 4 2 2 3" xfId="18769" xr:uid="{67592C94-52A7-4641-9E8A-869A73563ADE}"/>
    <cellStyle name="Currency 13 4 3 4 2 2 4" xfId="32459" xr:uid="{455809FD-32D3-4A4B-9240-1E6C72E73611}"/>
    <cellStyle name="Currency 13 4 3 4 2 2 5" xfId="47343" xr:uid="{89A81A0F-AD80-4A91-BE5A-105CE29FCBF1}"/>
    <cellStyle name="Currency 13 4 3 4 2 3" xfId="22191" xr:uid="{0775EABC-45F4-46E1-9A84-205BE8F08394}"/>
    <cellStyle name="Currency 13 4 3 4 2 3 2" xfId="35883" xr:uid="{EB8EC8AB-E9F3-4997-A460-50AB591588E2}"/>
    <cellStyle name="Currency 13 4 3 4 2 3 3" xfId="50767" xr:uid="{767EABFD-5FCD-4627-8613-D5732E1643C1}"/>
    <cellStyle name="Currency 13 4 3 4 2 4" xfId="15347" xr:uid="{93E56597-428B-456E-9961-0A6411C3E47C}"/>
    <cellStyle name="Currency 13 4 3 4 2 5" xfId="29037" xr:uid="{C4C40E44-1436-44C7-BC04-C8CCDEE8EC9C}"/>
    <cellStyle name="Currency 13 4 3 4 2 6" xfId="43921" xr:uid="{6DFC87D6-80FD-4653-88DF-31331DB89362}"/>
    <cellStyle name="Currency 13 4 3 4 3" xfId="10211" xr:uid="{066FB1A7-EBAE-4D64-83A7-B4493776B0F8}"/>
    <cellStyle name="Currency 13 4 3 4 3 2" xfId="23901" xr:uid="{233F550C-BD09-4A1B-89E0-7EB3FCBD1AB9}"/>
    <cellStyle name="Currency 13 4 3 4 3 2 2" xfId="37593" xr:uid="{0CE6BEA8-91D4-4A19-9208-997B99683CFA}"/>
    <cellStyle name="Currency 13 4 3 4 3 2 3" xfId="52477" xr:uid="{FAD013CA-DA22-45D6-A161-52BBABF44BE8}"/>
    <cellStyle name="Currency 13 4 3 4 3 3" xfId="17057" xr:uid="{EA5F0316-B305-4C36-B481-BDE4F5B90C63}"/>
    <cellStyle name="Currency 13 4 3 4 3 4" xfId="30747" xr:uid="{8F29F995-E9EF-4C98-9DA4-DD9D5C77BF0F}"/>
    <cellStyle name="Currency 13 4 3 4 3 5" xfId="45631" xr:uid="{AF2871CC-A636-4493-89DD-CE18CB316F81}"/>
    <cellStyle name="Currency 13 4 3 4 4" xfId="20479" xr:uid="{B79E2DB1-BE95-4945-BA26-4CDF5AB382B3}"/>
    <cellStyle name="Currency 13 4 3 4 4 2" xfId="34171" xr:uid="{FA01256E-374A-4466-AFDC-902F441D1150}"/>
    <cellStyle name="Currency 13 4 3 4 4 3" xfId="49055" xr:uid="{3D4B3740-8388-48E6-99B6-044F9D6FCBCA}"/>
    <cellStyle name="Currency 13 4 3 4 5" xfId="13635" xr:uid="{EAC36C91-B657-49A8-B40F-9DBD2BEEF299}"/>
    <cellStyle name="Currency 13 4 3 4 6" xfId="27325" xr:uid="{0E3A4716-AF56-43C0-B5BA-AFBAAF7E0BB1}"/>
    <cellStyle name="Currency 13 4 3 4 7" xfId="42209" xr:uid="{9CCA2F12-FDFF-49D6-AA6C-EE35CB8DF3FB}"/>
    <cellStyle name="Currency 13 4 3 5" xfId="8497" xr:uid="{4F46CDFA-0B06-4E3D-A352-EC2A7C2B185F}"/>
    <cellStyle name="Currency 13 4 3 5 2" xfId="11919" xr:uid="{841FB7C1-D5EF-496B-91CA-9FA382DDF290}"/>
    <cellStyle name="Currency 13 4 3 5 2 2" xfId="25609" xr:uid="{FBB58CD6-A561-4C6D-8F28-CC5FB3A42DC1}"/>
    <cellStyle name="Currency 13 4 3 5 2 2 2" xfId="39301" xr:uid="{3183339D-CA76-4793-A36A-CFC90FFFBAE8}"/>
    <cellStyle name="Currency 13 4 3 5 2 2 3" xfId="54185" xr:uid="{51246587-F230-458E-AAEE-CF1AB19A27C8}"/>
    <cellStyle name="Currency 13 4 3 5 2 3" xfId="18765" xr:uid="{528E0D9A-3D5C-4CB3-9B67-11EB00D805A0}"/>
    <cellStyle name="Currency 13 4 3 5 2 4" xfId="32455" xr:uid="{BFA9BC1D-EAB2-4EF6-B1CB-63B85E0F7E90}"/>
    <cellStyle name="Currency 13 4 3 5 2 5" xfId="47339" xr:uid="{72CF04C3-666B-4D37-9A58-781C9B787032}"/>
    <cellStyle name="Currency 13 4 3 5 3" xfId="22187" xr:uid="{5B8D8C1E-7A3F-4EE8-A013-04BCB2AA6C7F}"/>
    <cellStyle name="Currency 13 4 3 5 3 2" xfId="35879" xr:uid="{6A8DEDAE-EC6E-46F9-A684-DA716B83FCC0}"/>
    <cellStyle name="Currency 13 4 3 5 3 3" xfId="50763" xr:uid="{55A80CE1-9F76-4E41-8901-1BB07939A3A9}"/>
    <cellStyle name="Currency 13 4 3 5 4" xfId="15343" xr:uid="{9EB0D06A-62E9-4404-9FDF-1D330D508871}"/>
    <cellStyle name="Currency 13 4 3 5 5" xfId="29033" xr:uid="{F264E9ED-35BE-4836-A508-B26C778A99ED}"/>
    <cellStyle name="Currency 13 4 3 5 6" xfId="43917" xr:uid="{84842042-3042-4AFC-91A9-AF585FDD689E}"/>
    <cellStyle name="Currency 13 4 3 6" xfId="10207" xr:uid="{E1DABAC0-9566-4234-ACED-10A910BE033F}"/>
    <cellStyle name="Currency 13 4 3 6 2" xfId="23897" xr:uid="{FDD559F0-2CB8-4727-B6FC-F375C1588D0C}"/>
    <cellStyle name="Currency 13 4 3 6 2 2" xfId="37589" xr:uid="{EDF1E054-2BBB-42EB-9B66-4D32C7DC8C5D}"/>
    <cellStyle name="Currency 13 4 3 6 2 3" xfId="52473" xr:uid="{4A7D6694-5B84-41AF-8C24-125327306F36}"/>
    <cellStyle name="Currency 13 4 3 6 3" xfId="17053" xr:uid="{A5EE2BA1-78A6-4E34-972C-AB5443C09842}"/>
    <cellStyle name="Currency 13 4 3 6 4" xfId="30743" xr:uid="{6719D592-E751-44D5-9827-EA69C51F5D49}"/>
    <cellStyle name="Currency 13 4 3 6 5" xfId="45627" xr:uid="{023A72B9-BC26-4B17-9A6F-C18D791A10F3}"/>
    <cellStyle name="Currency 13 4 3 7" xfId="20475" xr:uid="{0DB90D2B-69F0-4229-89AC-2E7489670A43}"/>
    <cellStyle name="Currency 13 4 3 7 2" xfId="34167" xr:uid="{4434CC53-9634-4F77-9ABB-363ED2A37CF1}"/>
    <cellStyle name="Currency 13 4 3 7 3" xfId="49051" xr:uid="{826FD981-ACE5-49B4-8BA7-AD07BB8DFE4F}"/>
    <cellStyle name="Currency 13 4 3 8" xfId="13631" xr:uid="{43796832-B2B6-4786-B529-23AD0CF2E6E4}"/>
    <cellStyle name="Currency 13 4 3 9" xfId="27321" xr:uid="{C5C9F581-E767-4F6D-8528-A12B9002FC84}"/>
    <cellStyle name="Currency 13 4 4" xfId="6788" xr:uid="{FE7D0601-6438-468C-A12B-F68625BCA550}"/>
    <cellStyle name="Currency 13 4 4 2" xfId="6789" xr:uid="{F6EA2C71-F18D-4CC7-949F-CE555B59AFB2}"/>
    <cellStyle name="Currency 13 4 4 2 2" xfId="8503" xr:uid="{D30CB59D-8D58-45C2-999D-B360F743E5D1}"/>
    <cellStyle name="Currency 13 4 4 2 2 2" xfId="11925" xr:uid="{BA33867F-7729-4791-BA4D-D80BE0C305EF}"/>
    <cellStyle name="Currency 13 4 4 2 2 2 2" xfId="25615" xr:uid="{D879C1EF-3E90-458A-AE01-14371DFDFE40}"/>
    <cellStyle name="Currency 13 4 4 2 2 2 2 2" xfId="39307" xr:uid="{66819D60-C9D1-419D-A9EB-1CF17415F305}"/>
    <cellStyle name="Currency 13 4 4 2 2 2 2 3" xfId="54191" xr:uid="{28C4F80B-AB7F-4FD2-BC84-C676364ACC1B}"/>
    <cellStyle name="Currency 13 4 4 2 2 2 3" xfId="18771" xr:uid="{C7AF915A-1611-4E26-9039-185BE3ADC8C4}"/>
    <cellStyle name="Currency 13 4 4 2 2 2 4" xfId="32461" xr:uid="{300A7D11-C5F0-45F3-A13A-7505871993D3}"/>
    <cellStyle name="Currency 13 4 4 2 2 2 5" xfId="47345" xr:uid="{58ED97B6-ADD4-4E5F-8926-6818A67DEABB}"/>
    <cellStyle name="Currency 13 4 4 2 2 3" xfId="22193" xr:uid="{649DBC96-5EE5-4612-8AC3-C9098D16FA2B}"/>
    <cellStyle name="Currency 13 4 4 2 2 3 2" xfId="35885" xr:uid="{60EBD8C5-A98B-46C0-AEDE-380935AB79A1}"/>
    <cellStyle name="Currency 13 4 4 2 2 3 3" xfId="50769" xr:uid="{CD2CC64D-06E2-48F6-9E32-CBB04A700CF5}"/>
    <cellStyle name="Currency 13 4 4 2 2 4" xfId="15349" xr:uid="{77FC9747-309B-4C72-B702-92B7AE0A9B53}"/>
    <cellStyle name="Currency 13 4 4 2 2 5" xfId="29039" xr:uid="{273943C1-548E-4659-989F-2180E7AFEF4E}"/>
    <cellStyle name="Currency 13 4 4 2 2 6" xfId="43923" xr:uid="{3E6EE21E-F5A0-4C23-A6F0-A54FAA34040B}"/>
    <cellStyle name="Currency 13 4 4 2 3" xfId="10213" xr:uid="{E39DC381-549C-4277-9B25-64C0C202285B}"/>
    <cellStyle name="Currency 13 4 4 2 3 2" xfId="23903" xr:uid="{A9F620B8-7CC8-4EB1-A3E3-69FCC3ADC05B}"/>
    <cellStyle name="Currency 13 4 4 2 3 2 2" xfId="37595" xr:uid="{CA57F776-FC1F-41D9-B730-21ABF37FDFF6}"/>
    <cellStyle name="Currency 13 4 4 2 3 2 3" xfId="52479" xr:uid="{1BEDE2BA-9013-4128-A82F-2E3D89ADB396}"/>
    <cellStyle name="Currency 13 4 4 2 3 3" xfId="17059" xr:uid="{632ED82F-0799-40E6-A4C9-BE672C3DB329}"/>
    <cellStyle name="Currency 13 4 4 2 3 4" xfId="30749" xr:uid="{A6020702-15AB-44DC-BE36-4FA6391F2F37}"/>
    <cellStyle name="Currency 13 4 4 2 3 5" xfId="45633" xr:uid="{A88B6A2B-21EB-4B96-92BB-DEDA34E04049}"/>
    <cellStyle name="Currency 13 4 4 2 4" xfId="20481" xr:uid="{FA4F7E57-A0DD-469E-9DE6-C4056CE17EE4}"/>
    <cellStyle name="Currency 13 4 4 2 4 2" xfId="34173" xr:uid="{EC0B842F-9FDF-493C-BA6E-C1955942640A}"/>
    <cellStyle name="Currency 13 4 4 2 4 3" xfId="49057" xr:uid="{90B5D5D3-23FA-400F-9AA8-C4A405505EC9}"/>
    <cellStyle name="Currency 13 4 4 2 5" xfId="13637" xr:uid="{89FEC459-DC18-4774-8861-F867C41CF317}"/>
    <cellStyle name="Currency 13 4 4 2 6" xfId="27327" xr:uid="{B63DBC21-63A8-4C78-A4B6-0D2836AF8260}"/>
    <cellStyle name="Currency 13 4 4 2 7" xfId="42211" xr:uid="{929FE2DD-4295-40AF-A68A-4936840AB4A0}"/>
    <cellStyle name="Currency 13 4 4 3" xfId="8502" xr:uid="{A336EB15-9C8A-4A43-8CA6-D5F77EDD9CD6}"/>
    <cellStyle name="Currency 13 4 4 3 2" xfId="11924" xr:uid="{BFA1E4AD-E12C-4CE0-B248-A5CB998C38B5}"/>
    <cellStyle name="Currency 13 4 4 3 2 2" xfId="25614" xr:uid="{48067035-AC81-439C-A83B-5E4627D6FDC5}"/>
    <cellStyle name="Currency 13 4 4 3 2 2 2" xfId="39306" xr:uid="{219F74C1-EB82-4390-A50B-235FDF58B934}"/>
    <cellStyle name="Currency 13 4 4 3 2 2 3" xfId="54190" xr:uid="{A313898B-AFE9-4D3E-BF25-4D7B118BEF1E}"/>
    <cellStyle name="Currency 13 4 4 3 2 3" xfId="18770" xr:uid="{2BEC0E98-03FC-4C23-987D-A477A126CC07}"/>
    <cellStyle name="Currency 13 4 4 3 2 4" xfId="32460" xr:uid="{3C96E813-683B-495C-AF1D-0247E041F555}"/>
    <cellStyle name="Currency 13 4 4 3 2 5" xfId="47344" xr:uid="{A800B4D6-9117-4012-8B10-A9A5DC6424CC}"/>
    <cellStyle name="Currency 13 4 4 3 3" xfId="22192" xr:uid="{CD7A86E6-B3DF-41FB-8CDE-E12BA8B62DB0}"/>
    <cellStyle name="Currency 13 4 4 3 3 2" xfId="35884" xr:uid="{3F20DFF0-30A6-4C36-8112-ECA4BCC0B886}"/>
    <cellStyle name="Currency 13 4 4 3 3 3" xfId="50768" xr:uid="{49867BA2-59BE-4C0B-9409-32EE592B7B9B}"/>
    <cellStyle name="Currency 13 4 4 3 4" xfId="15348" xr:uid="{2A74B77E-4085-4434-8A08-855BB30CA816}"/>
    <cellStyle name="Currency 13 4 4 3 5" xfId="29038" xr:uid="{7468D8ED-51EB-4A8B-9CF6-08559FD1A734}"/>
    <cellStyle name="Currency 13 4 4 3 6" xfId="43922" xr:uid="{EB0E1169-4CAB-4335-A3BE-3CA72B28D3D6}"/>
    <cellStyle name="Currency 13 4 4 4" xfId="10212" xr:uid="{6800D0C2-5AC2-43B9-B824-F87FA94345D6}"/>
    <cellStyle name="Currency 13 4 4 4 2" xfId="23902" xr:uid="{CF96BCBC-A7C0-4CE0-BAC1-465037DB6360}"/>
    <cellStyle name="Currency 13 4 4 4 2 2" xfId="37594" xr:uid="{7084A24D-32FF-419C-B257-3272621EB91A}"/>
    <cellStyle name="Currency 13 4 4 4 2 3" xfId="52478" xr:uid="{FA41C2BC-3C17-4B48-803A-29F356AB0406}"/>
    <cellStyle name="Currency 13 4 4 4 3" xfId="17058" xr:uid="{4CAA67AE-56EC-4018-90B3-F17250A58471}"/>
    <cellStyle name="Currency 13 4 4 4 4" xfId="30748" xr:uid="{1E907570-036A-425C-85C5-F429EB424DEF}"/>
    <cellStyle name="Currency 13 4 4 4 5" xfId="45632" xr:uid="{6C3235A3-040F-4C93-834A-7A8BFAD51F0A}"/>
    <cellStyle name="Currency 13 4 4 5" xfId="20480" xr:uid="{38D583F4-252D-409A-8029-F470030199A2}"/>
    <cellStyle name="Currency 13 4 4 5 2" xfId="34172" xr:uid="{AA5AFE86-48DC-467C-899C-3F7A270EB242}"/>
    <cellStyle name="Currency 13 4 4 5 3" xfId="49056" xr:uid="{1D64FA3D-4559-4BEE-971A-8115D7DEF3D8}"/>
    <cellStyle name="Currency 13 4 4 6" xfId="13636" xr:uid="{2343C9B2-661F-461F-8D27-4EDB1A494B1C}"/>
    <cellStyle name="Currency 13 4 4 7" xfId="27326" xr:uid="{4D807724-32E7-4DD0-AF9D-67EF9F9C1546}"/>
    <cellStyle name="Currency 13 4 4 8" xfId="42210" xr:uid="{1EB54D50-646C-468E-9957-324D26CBE029}"/>
    <cellStyle name="Currency 13 4 5" xfId="6790" xr:uid="{7FF40FEF-E6C8-423D-98FF-513BDA563038}"/>
    <cellStyle name="Currency 13 4 5 2" xfId="8504" xr:uid="{C3CE5DC9-38EF-4154-A77E-86AB7241EE5F}"/>
    <cellStyle name="Currency 13 4 5 2 2" xfId="11926" xr:uid="{181DC6FC-7192-4969-A574-FED94FA4DFC4}"/>
    <cellStyle name="Currency 13 4 5 2 2 2" xfId="25616" xr:uid="{FF34A9EC-2706-4768-8E9A-764EEE915387}"/>
    <cellStyle name="Currency 13 4 5 2 2 2 2" xfId="39308" xr:uid="{443D3BB7-E32C-4EDF-9E18-864ABE736B5F}"/>
    <cellStyle name="Currency 13 4 5 2 2 2 3" xfId="54192" xr:uid="{04DEFDC4-26F7-4677-AF51-A4FF78917D4F}"/>
    <cellStyle name="Currency 13 4 5 2 2 3" xfId="18772" xr:uid="{CD40C5AA-BA8A-46A8-ABE9-F43E1FB1A9E1}"/>
    <cellStyle name="Currency 13 4 5 2 2 4" xfId="32462" xr:uid="{934BBD92-F0AB-4E12-A5B8-E7BCC3CF7D9A}"/>
    <cellStyle name="Currency 13 4 5 2 2 5" xfId="47346" xr:uid="{81D98B54-FC88-497D-BE59-B470D61335EB}"/>
    <cellStyle name="Currency 13 4 5 2 3" xfId="22194" xr:uid="{AFEEBFC5-AF91-4BFD-982B-C1DDEC573A1A}"/>
    <cellStyle name="Currency 13 4 5 2 3 2" xfId="35886" xr:uid="{D1BA628B-E177-46D2-B27A-32716D2C1C51}"/>
    <cellStyle name="Currency 13 4 5 2 3 3" xfId="50770" xr:uid="{58F7AD9B-3233-4931-9200-8E17F9784A95}"/>
    <cellStyle name="Currency 13 4 5 2 4" xfId="15350" xr:uid="{1E14058F-BA08-49DF-8634-51795BADFE41}"/>
    <cellStyle name="Currency 13 4 5 2 5" xfId="29040" xr:uid="{C508BF6B-8900-403D-86DA-F2CABF77848C}"/>
    <cellStyle name="Currency 13 4 5 2 6" xfId="43924" xr:uid="{ECD8461A-48C6-4104-A40B-D61096736B7A}"/>
    <cellStyle name="Currency 13 4 5 3" xfId="10214" xr:uid="{3FAF51BB-A6BE-48DF-A25A-AE228AAB651E}"/>
    <cellStyle name="Currency 13 4 5 3 2" xfId="23904" xr:uid="{9521FE61-CF2C-4F9A-B5D3-C3CA465B01E5}"/>
    <cellStyle name="Currency 13 4 5 3 2 2" xfId="37596" xr:uid="{FFFAC91F-DF85-4F7F-B876-1DEE50C0462D}"/>
    <cellStyle name="Currency 13 4 5 3 2 3" xfId="52480" xr:uid="{1A670990-C68B-4E29-94A5-DDC9D05BBB9D}"/>
    <cellStyle name="Currency 13 4 5 3 3" xfId="17060" xr:uid="{C53062D4-11CC-47DE-8B0F-A993A267696D}"/>
    <cellStyle name="Currency 13 4 5 3 4" xfId="30750" xr:uid="{8E268727-84DE-4628-93B9-6939E1EB9186}"/>
    <cellStyle name="Currency 13 4 5 3 5" xfId="45634" xr:uid="{C0016B47-8C23-4E8F-9773-6E34ECA6B6D7}"/>
    <cellStyle name="Currency 13 4 5 4" xfId="20482" xr:uid="{19DE7121-BFED-4B8A-9A4E-F323CE84BA04}"/>
    <cellStyle name="Currency 13 4 5 4 2" xfId="34174" xr:uid="{FD1DA106-B44D-46F7-AC55-155AE038FF66}"/>
    <cellStyle name="Currency 13 4 5 4 3" xfId="49058" xr:uid="{F56D9DAD-AE94-45CD-A710-7EE3336C18F9}"/>
    <cellStyle name="Currency 13 4 5 5" xfId="13638" xr:uid="{530B2BCA-8B44-4481-BB7A-BA050246BFDA}"/>
    <cellStyle name="Currency 13 4 5 6" xfId="27328" xr:uid="{7A4C9510-9057-408F-B936-9A3D5483BF8C}"/>
    <cellStyle name="Currency 13 4 5 7" xfId="42212" xr:uid="{FA573F8E-756D-4A74-917A-5DC72163DA96}"/>
    <cellStyle name="Currency 13 4 6" xfId="6791" xr:uid="{381E8A18-AEFB-410F-B810-221431790202}"/>
    <cellStyle name="Currency 13 4 6 2" xfId="8505" xr:uid="{3AACB7F7-F8F4-40D7-BB51-28AEEA025DD1}"/>
    <cellStyle name="Currency 13 4 6 2 2" xfId="11927" xr:uid="{8F065E9E-B458-4C89-9B1E-B303B35FF645}"/>
    <cellStyle name="Currency 13 4 6 2 2 2" xfId="25617" xr:uid="{7B1FDC5A-A8E2-4C68-AD32-5E6853417D0D}"/>
    <cellStyle name="Currency 13 4 6 2 2 2 2" xfId="39309" xr:uid="{AFC0D16D-C401-49C2-A6F5-D4851819B39A}"/>
    <cellStyle name="Currency 13 4 6 2 2 2 3" xfId="54193" xr:uid="{722F001D-C79B-4448-89AA-F975BDA0C711}"/>
    <cellStyle name="Currency 13 4 6 2 2 3" xfId="18773" xr:uid="{8C5AF42F-6AD9-4773-A86E-CB65F25F74BF}"/>
    <cellStyle name="Currency 13 4 6 2 2 4" xfId="32463" xr:uid="{84A743DC-F37A-4EF9-B2FB-9B96CC9264DD}"/>
    <cellStyle name="Currency 13 4 6 2 2 5" xfId="47347" xr:uid="{9AE140FD-ED7F-4284-A685-3DD50D2B5E12}"/>
    <cellStyle name="Currency 13 4 6 2 3" xfId="22195" xr:uid="{AE8B8F75-F5AB-41E6-A395-BCCF9F18F5D6}"/>
    <cellStyle name="Currency 13 4 6 2 3 2" xfId="35887" xr:uid="{08A3EE79-2FF9-4D67-A649-62487EC28342}"/>
    <cellStyle name="Currency 13 4 6 2 3 3" xfId="50771" xr:uid="{BB4FE420-27E4-481B-896B-0C8DA39FA636}"/>
    <cellStyle name="Currency 13 4 6 2 4" xfId="15351" xr:uid="{872764FE-13C1-45F5-8ADF-9BB93DAD352E}"/>
    <cellStyle name="Currency 13 4 6 2 5" xfId="29041" xr:uid="{42B2F93D-D8B9-45E9-A7D9-BC07A40F8514}"/>
    <cellStyle name="Currency 13 4 6 2 6" xfId="43925" xr:uid="{903B59E3-5B09-4AE5-89A4-8CF9DA2D7F2A}"/>
    <cellStyle name="Currency 13 4 6 3" xfId="10215" xr:uid="{7CDAD54F-2C08-47C1-ACCC-BD560222AE1F}"/>
    <cellStyle name="Currency 13 4 6 3 2" xfId="23905" xr:uid="{EFCDBA49-A070-4C6C-AEFF-45309AD0B957}"/>
    <cellStyle name="Currency 13 4 6 3 2 2" xfId="37597" xr:uid="{85FF4C08-5A5B-4BA6-BE5A-2186EE3EF43C}"/>
    <cellStyle name="Currency 13 4 6 3 2 3" xfId="52481" xr:uid="{C0BB22C9-7344-4A33-AB8D-32F3E385B380}"/>
    <cellStyle name="Currency 13 4 6 3 3" xfId="17061" xr:uid="{FFD2326A-CF73-4C2B-8594-9DAA17B7A411}"/>
    <cellStyle name="Currency 13 4 6 3 4" xfId="30751" xr:uid="{407032D6-A762-4B48-ADAE-5A39A9DB6FCF}"/>
    <cellStyle name="Currency 13 4 6 3 5" xfId="45635" xr:uid="{9FBFF75E-BEA0-469C-8DD3-3C2EC18B8B25}"/>
    <cellStyle name="Currency 13 4 6 4" xfId="20483" xr:uid="{148C2DA3-5BDA-4C89-ABE1-204E5DC0B63E}"/>
    <cellStyle name="Currency 13 4 6 4 2" xfId="34175" xr:uid="{4AC4628D-6C2C-485E-BD06-2333894B23D0}"/>
    <cellStyle name="Currency 13 4 6 4 3" xfId="49059" xr:uid="{76CA4F03-EABB-46E6-B74F-5B03F088F695}"/>
    <cellStyle name="Currency 13 4 6 5" xfId="13639" xr:uid="{ED5BE41B-EF4C-4671-B2FE-CE086BCA49BC}"/>
    <cellStyle name="Currency 13 4 6 6" xfId="27329" xr:uid="{D39916EA-430C-4A17-9D92-26B8FFCDC023}"/>
    <cellStyle name="Currency 13 4 6 7" xfId="42213" xr:uid="{783D46B7-7F20-48CD-8577-446AC74E2348}"/>
    <cellStyle name="Currency 13 4 7" xfId="8491" xr:uid="{02CA4E54-A174-4788-B0F0-90B7D8B9508A}"/>
    <cellStyle name="Currency 13 4 7 2" xfId="11913" xr:uid="{BD3441A2-4B54-40BF-A209-3C748E9851F3}"/>
    <cellStyle name="Currency 13 4 7 2 2" xfId="25603" xr:uid="{4F935260-91A3-44EB-8A87-1ADFBD8846BF}"/>
    <cellStyle name="Currency 13 4 7 2 2 2" xfId="39295" xr:uid="{11EE1052-D6F6-4752-8061-899EB4B43476}"/>
    <cellStyle name="Currency 13 4 7 2 2 3" xfId="54179" xr:uid="{C4F5E290-EA8A-406E-A5DB-5151CF075847}"/>
    <cellStyle name="Currency 13 4 7 2 3" xfId="18759" xr:uid="{1A138ABF-85D2-489F-B70B-A230AB760497}"/>
    <cellStyle name="Currency 13 4 7 2 4" xfId="32449" xr:uid="{B8336BEB-923E-4200-9EC3-5716DA5AFC43}"/>
    <cellStyle name="Currency 13 4 7 2 5" xfId="47333" xr:uid="{05AC009D-4422-4D83-A438-85263EAFE889}"/>
    <cellStyle name="Currency 13 4 7 3" xfId="22181" xr:uid="{EFA83084-6713-49DA-B1D4-4DDABA0CB95C}"/>
    <cellStyle name="Currency 13 4 7 3 2" xfId="35873" xr:uid="{5B55F951-A3FA-46E6-A053-4BF173BB62AF}"/>
    <cellStyle name="Currency 13 4 7 3 3" xfId="50757" xr:uid="{185D6942-40BF-46D9-8E8E-6FA712EC0767}"/>
    <cellStyle name="Currency 13 4 7 4" xfId="15337" xr:uid="{E8DD799F-E060-49DE-8AA7-1E4C2F3D91E6}"/>
    <cellStyle name="Currency 13 4 7 5" xfId="29027" xr:uid="{1EFDEB2C-20DE-4586-8548-17612F6122E9}"/>
    <cellStyle name="Currency 13 4 7 6" xfId="43911" xr:uid="{B4427086-E1A1-4F01-A8D6-E8E0C57703F0}"/>
    <cellStyle name="Currency 13 4 8" xfId="10201" xr:uid="{7E1A7712-A085-4D05-88EE-F312512C0B19}"/>
    <cellStyle name="Currency 13 4 8 2" xfId="23891" xr:uid="{46DFEF40-F439-4F24-B8C8-7E2D67B6AB8B}"/>
    <cellStyle name="Currency 13 4 8 2 2" xfId="37583" xr:uid="{1E14ABB2-B7EC-483E-9AA6-A80C8454A542}"/>
    <cellStyle name="Currency 13 4 8 2 3" xfId="52467" xr:uid="{DE913942-0492-4ACB-AADB-B1E7C8B8DE94}"/>
    <cellStyle name="Currency 13 4 8 3" xfId="17047" xr:uid="{F0534612-4BC3-4B9E-8B95-D22646B4248A}"/>
    <cellStyle name="Currency 13 4 8 4" xfId="30737" xr:uid="{A7CF0230-DF96-4B6C-B8D5-AD3FADE86DEE}"/>
    <cellStyle name="Currency 13 4 8 5" xfId="45621" xr:uid="{4C43F431-D0F4-4A24-AC75-3013CB28B7EF}"/>
    <cellStyle name="Currency 13 4 9" xfId="20469" xr:uid="{1344BB3C-D4BC-4C8E-8C04-B9C5D4008D9A}"/>
    <cellStyle name="Currency 13 4 9 2" xfId="34161" xr:uid="{B9A4490D-0A59-4CB1-8808-5A8915C4FE4B}"/>
    <cellStyle name="Currency 13 4 9 3" xfId="49045" xr:uid="{B5F7234E-320E-43E0-B0DE-C77C8FA7E76C}"/>
    <cellStyle name="Currency 13 5" xfId="4760" xr:uid="{D443F40C-4E9F-43D6-A205-138AAE57CCED}"/>
    <cellStyle name="Currency 13 5 10" xfId="13640" xr:uid="{790B95C8-C3C8-4EBC-B4D8-16AA123D1DBE}"/>
    <cellStyle name="Currency 13 5 10 2" xfId="41389" xr:uid="{6FF76F0C-CC6C-4E40-AB30-D07DB93EAC43}"/>
    <cellStyle name="Currency 13 5 11" xfId="27330" xr:uid="{DFE9949D-C07E-4485-B490-09C5254FBBA4}"/>
    <cellStyle name="Currency 13 5 12" xfId="42214" xr:uid="{35429263-A072-49A6-A2B5-34DFE36446A5}"/>
    <cellStyle name="Currency 13 5 13" xfId="6792" xr:uid="{885B20EC-D977-4D21-A42B-2D505A49B269}"/>
    <cellStyle name="Currency 13 5 2" xfId="6793" xr:uid="{FE75CD19-E656-4900-9FD5-8E4417131B62}"/>
    <cellStyle name="Currency 13 5 2 10" xfId="42215" xr:uid="{4C042C54-5FDD-4B67-B7DD-592B53D96BB2}"/>
    <cellStyle name="Currency 13 5 2 2" xfId="6794" xr:uid="{CF83D4D3-B7A7-4B66-AFBB-915C3F791E71}"/>
    <cellStyle name="Currency 13 5 2 2 2" xfId="6795" xr:uid="{4074ACAB-9B0E-4B41-BD2A-86684780F100}"/>
    <cellStyle name="Currency 13 5 2 2 2 2" xfId="8509" xr:uid="{2B2408BE-6A69-43CC-A437-FE8B396D87C3}"/>
    <cellStyle name="Currency 13 5 2 2 2 2 2" xfId="11931" xr:uid="{5730D15E-81D7-40A9-8D65-48E6981BA048}"/>
    <cellStyle name="Currency 13 5 2 2 2 2 2 2" xfId="25621" xr:uid="{D989CA5F-256B-4A24-A748-81689B940529}"/>
    <cellStyle name="Currency 13 5 2 2 2 2 2 2 2" xfId="39313" xr:uid="{CD74C4F9-38A2-4F23-B8AC-CC7CB194EEBA}"/>
    <cellStyle name="Currency 13 5 2 2 2 2 2 2 3" xfId="54197" xr:uid="{8322A48D-7A8D-4289-BC7D-541C7F82B25D}"/>
    <cellStyle name="Currency 13 5 2 2 2 2 2 3" xfId="18777" xr:uid="{8A628DB3-02EF-4454-9C62-F17B30F40591}"/>
    <cellStyle name="Currency 13 5 2 2 2 2 2 4" xfId="32467" xr:uid="{E15FB2C7-31B1-4CA0-A25B-8179B7992000}"/>
    <cellStyle name="Currency 13 5 2 2 2 2 2 5" xfId="47351" xr:uid="{00743588-6291-4C5E-8FE1-D65F8CDE67CD}"/>
    <cellStyle name="Currency 13 5 2 2 2 2 3" xfId="22199" xr:uid="{43A2CB04-B1E2-492A-BB9F-7EA13BCD3481}"/>
    <cellStyle name="Currency 13 5 2 2 2 2 3 2" xfId="35891" xr:uid="{5CE00B3C-6904-429D-B125-217C36D4714E}"/>
    <cellStyle name="Currency 13 5 2 2 2 2 3 3" xfId="50775" xr:uid="{B0F5C18B-CDB1-406E-94B0-FEDD977EA57F}"/>
    <cellStyle name="Currency 13 5 2 2 2 2 4" xfId="15355" xr:uid="{169E2E9A-1E5F-4D19-9754-DBE568B55468}"/>
    <cellStyle name="Currency 13 5 2 2 2 2 5" xfId="29045" xr:uid="{F9E43966-36E4-420B-A4E7-E54146CAB79E}"/>
    <cellStyle name="Currency 13 5 2 2 2 2 6" xfId="43929" xr:uid="{F2DE6073-558F-4A0F-8E92-59EDE54B31D1}"/>
    <cellStyle name="Currency 13 5 2 2 2 3" xfId="10219" xr:uid="{6C3F4A7F-4C58-42BA-A99F-94F71084E760}"/>
    <cellStyle name="Currency 13 5 2 2 2 3 2" xfId="23909" xr:uid="{BF518AC0-8E27-487B-BFE7-938565B3474B}"/>
    <cellStyle name="Currency 13 5 2 2 2 3 2 2" xfId="37601" xr:uid="{93620BA3-2FE5-45A1-8DF5-5B1D24FC34BF}"/>
    <cellStyle name="Currency 13 5 2 2 2 3 2 3" xfId="52485" xr:uid="{DE5EC44E-9510-4AE0-9F26-9DB51B618B05}"/>
    <cellStyle name="Currency 13 5 2 2 2 3 3" xfId="17065" xr:uid="{B8A61DB6-A4A3-40EC-B748-97CDB8EE8F7E}"/>
    <cellStyle name="Currency 13 5 2 2 2 3 4" xfId="30755" xr:uid="{3559173A-488A-4BE8-A2D2-6C703E8ABC45}"/>
    <cellStyle name="Currency 13 5 2 2 2 3 5" xfId="45639" xr:uid="{2EF499FD-0631-4512-96A2-BDDE41D99951}"/>
    <cellStyle name="Currency 13 5 2 2 2 4" xfId="20487" xr:uid="{BC9573A8-53D1-4992-8F66-7D9B0D91183B}"/>
    <cellStyle name="Currency 13 5 2 2 2 4 2" xfId="34179" xr:uid="{4F38A1A2-5A4D-4C1C-9A29-9D83E9E5D14B}"/>
    <cellStyle name="Currency 13 5 2 2 2 4 3" xfId="49063" xr:uid="{D9E4F68A-8B43-4A44-BD5D-2355BB55DA73}"/>
    <cellStyle name="Currency 13 5 2 2 2 5" xfId="13643" xr:uid="{5FE46F63-08AF-47D8-943B-B1B10FD722BE}"/>
    <cellStyle name="Currency 13 5 2 2 2 6" xfId="27333" xr:uid="{741DC790-D0C1-435A-B26B-BBB50587C49D}"/>
    <cellStyle name="Currency 13 5 2 2 2 7" xfId="42217" xr:uid="{D5FD6940-B90D-42A0-B607-1070212F24CF}"/>
    <cellStyle name="Currency 13 5 2 2 3" xfId="8508" xr:uid="{86B2011A-4D1B-4CBE-915A-B5080BE783AA}"/>
    <cellStyle name="Currency 13 5 2 2 3 2" xfId="11930" xr:uid="{A79CCED9-3F64-4FB0-9E5B-5A35798EBBA7}"/>
    <cellStyle name="Currency 13 5 2 2 3 2 2" xfId="25620" xr:uid="{FD554596-5856-4A81-BAF7-450419811A3E}"/>
    <cellStyle name="Currency 13 5 2 2 3 2 2 2" xfId="39312" xr:uid="{DC3398F4-366A-45E1-B149-D2E9C447DFB3}"/>
    <cellStyle name="Currency 13 5 2 2 3 2 2 3" xfId="54196" xr:uid="{A94BF544-71F8-4759-807B-E36EB8F25415}"/>
    <cellStyle name="Currency 13 5 2 2 3 2 3" xfId="18776" xr:uid="{8D6DC249-2727-46DD-AD33-607EA90F844B}"/>
    <cellStyle name="Currency 13 5 2 2 3 2 4" xfId="32466" xr:uid="{8F04F012-C718-438F-A1EC-FD5BF9EE71A4}"/>
    <cellStyle name="Currency 13 5 2 2 3 2 5" xfId="47350" xr:uid="{401F7E24-8388-4C5E-A6B0-0518086E4D0D}"/>
    <cellStyle name="Currency 13 5 2 2 3 3" xfId="22198" xr:uid="{39B59381-C5E4-4340-B327-606FFE7DA2B6}"/>
    <cellStyle name="Currency 13 5 2 2 3 3 2" xfId="35890" xr:uid="{7E67C504-0B4C-4E04-A2DD-6CC11F599FFC}"/>
    <cellStyle name="Currency 13 5 2 2 3 3 3" xfId="50774" xr:uid="{BC8AE378-046F-4635-9159-FD3451949DC7}"/>
    <cellStyle name="Currency 13 5 2 2 3 4" xfId="15354" xr:uid="{1313B08D-7BEA-4670-8C4F-F4AF84290615}"/>
    <cellStyle name="Currency 13 5 2 2 3 5" xfId="29044" xr:uid="{900E0E19-6917-49C8-B0D1-8F6B9551A299}"/>
    <cellStyle name="Currency 13 5 2 2 3 6" xfId="43928" xr:uid="{43FEACEB-7CEE-4CFA-A5F1-7736EA25C4BC}"/>
    <cellStyle name="Currency 13 5 2 2 4" xfId="10218" xr:uid="{5F433977-1639-492F-B2E7-C537826D2BF2}"/>
    <cellStyle name="Currency 13 5 2 2 4 2" xfId="23908" xr:uid="{40D80AD5-28C5-4509-AE1C-3F8C3203274A}"/>
    <cellStyle name="Currency 13 5 2 2 4 2 2" xfId="37600" xr:uid="{A499C0E5-19E8-4377-B1E1-FFDAE8225A53}"/>
    <cellStyle name="Currency 13 5 2 2 4 2 3" xfId="52484" xr:uid="{D1FB1FE7-1009-4363-8419-F0F8EB0A8275}"/>
    <cellStyle name="Currency 13 5 2 2 4 3" xfId="17064" xr:uid="{3AA2648D-DE57-403A-B903-84F20842B08F}"/>
    <cellStyle name="Currency 13 5 2 2 4 4" xfId="30754" xr:uid="{B5B2FB29-1E5E-4403-B9CB-4FF93C1EE64E}"/>
    <cellStyle name="Currency 13 5 2 2 4 5" xfId="45638" xr:uid="{0D189BAF-60C6-4491-A1BF-88176ADFCDAE}"/>
    <cellStyle name="Currency 13 5 2 2 5" xfId="20486" xr:uid="{CA9C2C59-1634-4A03-B0F4-5ABFF96BA64F}"/>
    <cellStyle name="Currency 13 5 2 2 5 2" xfId="34178" xr:uid="{E29D02AD-65D2-471E-99BA-BBDBAE92C92F}"/>
    <cellStyle name="Currency 13 5 2 2 5 3" xfId="49062" xr:uid="{16221286-3765-450C-984C-29334262E70D}"/>
    <cellStyle name="Currency 13 5 2 2 6" xfId="13642" xr:uid="{2A3C1B26-C10A-45E8-A7EB-5070E23CB04E}"/>
    <cellStyle name="Currency 13 5 2 2 7" xfId="27332" xr:uid="{2AE8C607-71F1-457C-9A82-877B8E62E2EE}"/>
    <cellStyle name="Currency 13 5 2 2 8" xfId="42216" xr:uid="{F5E4CF6B-EC5D-4BF3-ADB2-11888A2DCA1D}"/>
    <cellStyle name="Currency 13 5 2 3" xfId="6796" xr:uid="{6CDEAE9C-C001-4718-87BC-5343CE4DC0BD}"/>
    <cellStyle name="Currency 13 5 2 3 2" xfId="8510" xr:uid="{D68C92EA-EE67-44CA-A1E4-C4BC71B3E55C}"/>
    <cellStyle name="Currency 13 5 2 3 2 2" xfId="11932" xr:uid="{A9BECEC1-8568-4C7A-9A4B-2F4832FF612D}"/>
    <cellStyle name="Currency 13 5 2 3 2 2 2" xfId="25622" xr:uid="{B0517747-61B7-4572-957B-C2E10A0B9784}"/>
    <cellStyle name="Currency 13 5 2 3 2 2 2 2" xfId="39314" xr:uid="{C403CA1A-1F85-4E66-9312-236DF572CFB8}"/>
    <cellStyle name="Currency 13 5 2 3 2 2 2 3" xfId="54198" xr:uid="{99BAA775-FDEF-4A7A-8C08-8B24D0810D0E}"/>
    <cellStyle name="Currency 13 5 2 3 2 2 3" xfId="18778" xr:uid="{A7F7832B-5DE7-4049-90EB-149D0D9A8935}"/>
    <cellStyle name="Currency 13 5 2 3 2 2 4" xfId="32468" xr:uid="{9B48D359-FC46-4981-8A31-0E19330F1D4F}"/>
    <cellStyle name="Currency 13 5 2 3 2 2 5" xfId="47352" xr:uid="{943F4397-70DB-4B2B-BAE7-443C6A939341}"/>
    <cellStyle name="Currency 13 5 2 3 2 3" xfId="22200" xr:uid="{0C025569-41BF-4725-B296-638D26D5AC59}"/>
    <cellStyle name="Currency 13 5 2 3 2 3 2" xfId="35892" xr:uid="{106EA20D-D073-4A25-84C9-AED5E19E261D}"/>
    <cellStyle name="Currency 13 5 2 3 2 3 3" xfId="50776" xr:uid="{2AA178CF-F77E-443A-A84F-A4769BAA20EF}"/>
    <cellStyle name="Currency 13 5 2 3 2 4" xfId="15356" xr:uid="{39D52C15-7A4E-4345-81F1-602789B7E572}"/>
    <cellStyle name="Currency 13 5 2 3 2 5" xfId="29046" xr:uid="{DD4A80A3-13C5-499B-9009-3A57041E66CE}"/>
    <cellStyle name="Currency 13 5 2 3 2 6" xfId="43930" xr:uid="{FC282CCC-C71F-40D8-9E71-F76C48CC71DF}"/>
    <cellStyle name="Currency 13 5 2 3 3" xfId="10220" xr:uid="{45393E8B-3373-429D-B474-ABB6B84866E7}"/>
    <cellStyle name="Currency 13 5 2 3 3 2" xfId="23910" xr:uid="{B21D9A67-B7D3-423D-878D-472B9BED9CA1}"/>
    <cellStyle name="Currency 13 5 2 3 3 2 2" xfId="37602" xr:uid="{F798E709-E46F-454C-84C5-D371FD327250}"/>
    <cellStyle name="Currency 13 5 2 3 3 2 3" xfId="52486" xr:uid="{DBF720F3-8612-477E-8CEA-C4DE61F0022D}"/>
    <cellStyle name="Currency 13 5 2 3 3 3" xfId="17066" xr:uid="{D247E89C-BDE4-4F88-9124-B9AB0451F9F4}"/>
    <cellStyle name="Currency 13 5 2 3 3 4" xfId="30756" xr:uid="{E48A368C-B64C-4DCF-B137-05AAEE9F981C}"/>
    <cellStyle name="Currency 13 5 2 3 3 5" xfId="45640" xr:uid="{5E6662A2-0D5C-4E5B-9C29-BC61ECA22DE6}"/>
    <cellStyle name="Currency 13 5 2 3 4" xfId="20488" xr:uid="{80DC57B7-71B6-4640-AC96-5744A52F48C6}"/>
    <cellStyle name="Currency 13 5 2 3 4 2" xfId="34180" xr:uid="{F27BC868-1459-461E-9189-587876DBFE6F}"/>
    <cellStyle name="Currency 13 5 2 3 4 3" xfId="49064" xr:uid="{E8C4D1C5-E87F-45BF-8056-1D80F54249C1}"/>
    <cellStyle name="Currency 13 5 2 3 5" xfId="13644" xr:uid="{07EF1A0E-E0C3-4584-A40F-BF6CBCA8BA68}"/>
    <cellStyle name="Currency 13 5 2 3 6" xfId="27334" xr:uid="{F9D605D3-9170-47A8-9C0D-46824F80A2F9}"/>
    <cellStyle name="Currency 13 5 2 3 7" xfId="42218" xr:uid="{BBF5C55F-5AD1-4964-8841-03829678CF55}"/>
    <cellStyle name="Currency 13 5 2 4" xfId="6797" xr:uid="{ACE8BE70-E2F7-40EC-B62A-4D7A61614BBA}"/>
    <cellStyle name="Currency 13 5 2 4 2" xfId="8511" xr:uid="{0A9428F9-07B6-4ADE-9F2F-76523D780C58}"/>
    <cellStyle name="Currency 13 5 2 4 2 2" xfId="11933" xr:uid="{97D6E30E-08F7-4EEC-93A4-D25E3121E580}"/>
    <cellStyle name="Currency 13 5 2 4 2 2 2" xfId="25623" xr:uid="{54B1F5D9-DB6B-45AA-8330-B1B102360F1D}"/>
    <cellStyle name="Currency 13 5 2 4 2 2 2 2" xfId="39315" xr:uid="{43999D7D-309F-4009-B08D-9763220D94CA}"/>
    <cellStyle name="Currency 13 5 2 4 2 2 2 3" xfId="54199" xr:uid="{4180F7CB-56EF-4B41-B522-85188668FA28}"/>
    <cellStyle name="Currency 13 5 2 4 2 2 3" xfId="18779" xr:uid="{59C8180E-46AE-4A18-BB06-C2F2BB349593}"/>
    <cellStyle name="Currency 13 5 2 4 2 2 4" xfId="32469" xr:uid="{E540D2ED-7B06-44D1-AECB-2327972A8E24}"/>
    <cellStyle name="Currency 13 5 2 4 2 2 5" xfId="47353" xr:uid="{BF2BC133-4693-454A-97E6-351D73B6A970}"/>
    <cellStyle name="Currency 13 5 2 4 2 3" xfId="22201" xr:uid="{3C5DCAC4-05C9-4A61-97A3-75F5A3652541}"/>
    <cellStyle name="Currency 13 5 2 4 2 3 2" xfId="35893" xr:uid="{EE421942-2233-4BFB-B62E-8AFB4F7FC221}"/>
    <cellStyle name="Currency 13 5 2 4 2 3 3" xfId="50777" xr:uid="{5E42C615-C6E6-4DCF-99DD-4E0BBE92A1AC}"/>
    <cellStyle name="Currency 13 5 2 4 2 4" xfId="15357" xr:uid="{A69B650A-A50F-424C-8741-A722C71F5F4B}"/>
    <cellStyle name="Currency 13 5 2 4 2 5" xfId="29047" xr:uid="{B7F02809-C2F3-4C01-BCDE-0A0BCC59231A}"/>
    <cellStyle name="Currency 13 5 2 4 2 6" xfId="43931" xr:uid="{9CC3CFDB-7329-4E86-A46D-C3521419DCA2}"/>
    <cellStyle name="Currency 13 5 2 4 3" xfId="10221" xr:uid="{DF328479-4A83-426A-BD8F-96A0A7C0864C}"/>
    <cellStyle name="Currency 13 5 2 4 3 2" xfId="23911" xr:uid="{8E78F319-F7BD-4FBC-BC14-39EF93330F20}"/>
    <cellStyle name="Currency 13 5 2 4 3 2 2" xfId="37603" xr:uid="{CCEA98EC-A9F5-401F-A68C-2DE2C8C664A7}"/>
    <cellStyle name="Currency 13 5 2 4 3 2 3" xfId="52487" xr:uid="{F68A2428-6D00-4CCF-8A1D-F5AAA7BE45C0}"/>
    <cellStyle name="Currency 13 5 2 4 3 3" xfId="17067" xr:uid="{E6248E80-EB23-4D9A-AFCA-53A250E5E572}"/>
    <cellStyle name="Currency 13 5 2 4 3 4" xfId="30757" xr:uid="{C8C6E8C6-473B-4126-BB90-8D62F8E6B7C7}"/>
    <cellStyle name="Currency 13 5 2 4 3 5" xfId="45641" xr:uid="{B802F4BC-2B90-46F4-8299-4BBDC6773D29}"/>
    <cellStyle name="Currency 13 5 2 4 4" xfId="20489" xr:uid="{19A1FC20-AB7D-43E8-86C7-E1F5B457E555}"/>
    <cellStyle name="Currency 13 5 2 4 4 2" xfId="34181" xr:uid="{04184119-1283-47B6-856A-536B3EAF67A9}"/>
    <cellStyle name="Currency 13 5 2 4 4 3" xfId="49065" xr:uid="{79F43E7B-843A-4258-855E-8F149C99C0D3}"/>
    <cellStyle name="Currency 13 5 2 4 5" xfId="13645" xr:uid="{35457625-D607-4A7B-BCE6-2D9AD0F7BFDF}"/>
    <cellStyle name="Currency 13 5 2 4 6" xfId="27335" xr:uid="{A45A25F3-58B9-4659-AA04-C31E552A2619}"/>
    <cellStyle name="Currency 13 5 2 4 7" xfId="42219" xr:uid="{0686A6F9-C449-45FC-8F73-29BEB1C9F8B5}"/>
    <cellStyle name="Currency 13 5 2 5" xfId="8507" xr:uid="{06977202-784C-4B4A-9A52-E4F4ED1D94B4}"/>
    <cellStyle name="Currency 13 5 2 5 2" xfId="11929" xr:uid="{470DB6B2-C743-4A7B-81B4-B95259A3733E}"/>
    <cellStyle name="Currency 13 5 2 5 2 2" xfId="25619" xr:uid="{94E37798-5E70-4D6E-8257-ECC394F7BD11}"/>
    <cellStyle name="Currency 13 5 2 5 2 2 2" xfId="39311" xr:uid="{7E018A37-5F24-4597-BC8D-2F8116DAA7FD}"/>
    <cellStyle name="Currency 13 5 2 5 2 2 3" xfId="54195" xr:uid="{46A93880-723C-4E1E-AD92-E1B1459C3104}"/>
    <cellStyle name="Currency 13 5 2 5 2 3" xfId="18775" xr:uid="{F473E8BB-0206-44CA-9D4F-01835ACB0C6C}"/>
    <cellStyle name="Currency 13 5 2 5 2 4" xfId="32465" xr:uid="{FA20F244-18FE-4493-BFB1-A958CF7DF6BD}"/>
    <cellStyle name="Currency 13 5 2 5 2 5" xfId="47349" xr:uid="{6DE5E767-1144-4B3C-9FCF-31A57FFBC151}"/>
    <cellStyle name="Currency 13 5 2 5 3" xfId="22197" xr:uid="{E837EBBB-1922-4EA4-B87F-75ED7C85A2C4}"/>
    <cellStyle name="Currency 13 5 2 5 3 2" xfId="35889" xr:uid="{F76AFDD2-6F3F-4D85-96F0-A42A13D32959}"/>
    <cellStyle name="Currency 13 5 2 5 3 3" xfId="50773" xr:uid="{E8EFF069-33C3-4EDD-BDA4-0D3885C7C1AA}"/>
    <cellStyle name="Currency 13 5 2 5 4" xfId="15353" xr:uid="{30B54949-007C-48AD-9995-63627B0CD15F}"/>
    <cellStyle name="Currency 13 5 2 5 5" xfId="29043" xr:uid="{F39DB45C-9218-42D8-A20A-2DDAFD10FA18}"/>
    <cellStyle name="Currency 13 5 2 5 6" xfId="43927" xr:uid="{7F19D23A-FB15-496D-BDD3-470413F643F5}"/>
    <cellStyle name="Currency 13 5 2 6" xfId="10217" xr:uid="{DB89D823-769D-4E23-9C78-789AA8038960}"/>
    <cellStyle name="Currency 13 5 2 6 2" xfId="23907" xr:uid="{99B4E789-3D30-4727-A46D-990F0E7E3B26}"/>
    <cellStyle name="Currency 13 5 2 6 2 2" xfId="37599" xr:uid="{667ADF1C-AB4B-4D9A-99B5-5D614CFE4341}"/>
    <cellStyle name="Currency 13 5 2 6 2 3" xfId="52483" xr:uid="{5C7E8944-6ECE-4189-9752-6252169A734B}"/>
    <cellStyle name="Currency 13 5 2 6 3" xfId="17063" xr:uid="{D45B781D-6C49-4A26-905F-F51BE2913A71}"/>
    <cellStyle name="Currency 13 5 2 6 4" xfId="30753" xr:uid="{91692E13-237C-4CF6-B8BD-DC585E893A76}"/>
    <cellStyle name="Currency 13 5 2 6 5" xfId="45637" xr:uid="{4B43099A-D87A-4021-8668-241BE9C609C8}"/>
    <cellStyle name="Currency 13 5 2 7" xfId="20485" xr:uid="{BA523CAD-6A84-4F8C-A1B5-0D7033EB2396}"/>
    <cellStyle name="Currency 13 5 2 7 2" xfId="34177" xr:uid="{5E857CC7-47E2-4C7A-A323-9BB45729268D}"/>
    <cellStyle name="Currency 13 5 2 7 3" xfId="49061" xr:uid="{66E43DE5-A364-4D46-AA1A-BBC15ADC2019}"/>
    <cellStyle name="Currency 13 5 2 8" xfId="13641" xr:uid="{CDF009FB-0CD3-4A8D-BE30-B8E591EC14AD}"/>
    <cellStyle name="Currency 13 5 2 9" xfId="27331" xr:uid="{FF920B55-56A0-43FB-A96B-701CD91EE863}"/>
    <cellStyle name="Currency 13 5 3" xfId="6798" xr:uid="{7F64E0B0-FD33-433B-82DA-374C5DFB79EB}"/>
    <cellStyle name="Currency 13 5 3 10" xfId="42220" xr:uid="{A0306554-D7C2-4BC9-9905-53C8A15843C1}"/>
    <cellStyle name="Currency 13 5 3 2" xfId="6799" xr:uid="{0648C355-1AC4-464A-9301-267DB95E15A9}"/>
    <cellStyle name="Currency 13 5 3 2 2" xfId="6800" xr:uid="{388D8425-4198-47E7-A278-2BD0A91C4AEC}"/>
    <cellStyle name="Currency 13 5 3 2 2 2" xfId="8514" xr:uid="{C31FE2B3-4022-4E3E-A6B0-680D4ABB5A68}"/>
    <cellStyle name="Currency 13 5 3 2 2 2 2" xfId="11936" xr:uid="{2299DADF-BED2-4008-ACE6-C50D7F07DE35}"/>
    <cellStyle name="Currency 13 5 3 2 2 2 2 2" xfId="25626" xr:uid="{27BCB91D-7E45-47C0-BC73-E5595DDDE72A}"/>
    <cellStyle name="Currency 13 5 3 2 2 2 2 2 2" xfId="39318" xr:uid="{F440BE7B-7A87-4890-B693-DAB8C5438BDC}"/>
    <cellStyle name="Currency 13 5 3 2 2 2 2 2 3" xfId="54202" xr:uid="{DB8F071C-1EB0-4ACA-9282-D02F3BB8A7FE}"/>
    <cellStyle name="Currency 13 5 3 2 2 2 2 3" xfId="18782" xr:uid="{0F446599-5487-4628-AC24-32A2BB328A40}"/>
    <cellStyle name="Currency 13 5 3 2 2 2 2 4" xfId="32472" xr:uid="{2480066D-014A-4B33-A39A-A8840BA38AE9}"/>
    <cellStyle name="Currency 13 5 3 2 2 2 2 5" xfId="47356" xr:uid="{3D6B96D2-01C5-4C0A-8C50-7FCA1A1F2587}"/>
    <cellStyle name="Currency 13 5 3 2 2 2 3" xfId="22204" xr:uid="{DC36E335-E314-440B-B763-40E0C286B1A0}"/>
    <cellStyle name="Currency 13 5 3 2 2 2 3 2" xfId="35896" xr:uid="{B0E5D2E0-9DAE-46AC-ACC4-929545157F44}"/>
    <cellStyle name="Currency 13 5 3 2 2 2 3 3" xfId="50780" xr:uid="{57832AB8-D99D-43A4-ADE3-049B8D8670E5}"/>
    <cellStyle name="Currency 13 5 3 2 2 2 4" xfId="15360" xr:uid="{6D50389F-573F-498F-B333-507D406D8471}"/>
    <cellStyle name="Currency 13 5 3 2 2 2 5" xfId="29050" xr:uid="{200BAB32-308A-457E-8DEF-AB9074933368}"/>
    <cellStyle name="Currency 13 5 3 2 2 2 6" xfId="43934" xr:uid="{35DFC637-9A62-4DD0-A26A-44D2C636251A}"/>
    <cellStyle name="Currency 13 5 3 2 2 3" xfId="10224" xr:uid="{0DCC8305-4C5D-4D81-B01D-E39C2590FF5A}"/>
    <cellStyle name="Currency 13 5 3 2 2 3 2" xfId="23914" xr:uid="{33010ABE-2C06-4E88-A026-BE38769F602C}"/>
    <cellStyle name="Currency 13 5 3 2 2 3 2 2" xfId="37606" xr:uid="{9379DD35-DEDA-463B-951C-A77677B1069A}"/>
    <cellStyle name="Currency 13 5 3 2 2 3 2 3" xfId="52490" xr:uid="{776EBEE2-2DB9-4E32-B3E2-8F4845A8BD72}"/>
    <cellStyle name="Currency 13 5 3 2 2 3 3" xfId="17070" xr:uid="{555EE1CB-517B-4B09-AA67-7CD093793B8B}"/>
    <cellStyle name="Currency 13 5 3 2 2 3 4" xfId="30760" xr:uid="{D44A7CD0-6882-407B-AA79-094CF546A8AE}"/>
    <cellStyle name="Currency 13 5 3 2 2 3 5" xfId="45644" xr:uid="{41EB6C45-BE1F-4D6C-9BA9-859BB3D316CA}"/>
    <cellStyle name="Currency 13 5 3 2 2 4" xfId="20492" xr:uid="{8A0F0B61-6590-4985-8CBE-54B847876176}"/>
    <cellStyle name="Currency 13 5 3 2 2 4 2" xfId="34184" xr:uid="{092F94E6-4478-42CB-83B1-616D696DC57A}"/>
    <cellStyle name="Currency 13 5 3 2 2 4 3" xfId="49068" xr:uid="{EBC63D4C-2615-4574-8F59-EF636215772B}"/>
    <cellStyle name="Currency 13 5 3 2 2 5" xfId="13648" xr:uid="{7653F427-37CE-43E0-871D-7387021399F5}"/>
    <cellStyle name="Currency 13 5 3 2 2 6" xfId="27338" xr:uid="{0A6F1058-1B40-4194-B662-6FB0B88609BB}"/>
    <cellStyle name="Currency 13 5 3 2 2 7" xfId="42222" xr:uid="{EBE72EE8-940D-42A7-81E3-83C8D745AAAB}"/>
    <cellStyle name="Currency 13 5 3 2 3" xfId="8513" xr:uid="{AC7B845C-07DD-4C67-820C-6BB81A4336BE}"/>
    <cellStyle name="Currency 13 5 3 2 3 2" xfId="11935" xr:uid="{E4517461-51B5-4842-AB85-9F6241C0A022}"/>
    <cellStyle name="Currency 13 5 3 2 3 2 2" xfId="25625" xr:uid="{EFF178FE-BEF8-4FA2-9155-0EE398220B29}"/>
    <cellStyle name="Currency 13 5 3 2 3 2 2 2" xfId="39317" xr:uid="{0840F9B7-0211-4AA7-8A30-DB1E3FA5CC4A}"/>
    <cellStyle name="Currency 13 5 3 2 3 2 2 3" xfId="54201" xr:uid="{03D66FF0-6DC2-4579-8FDB-7121BD8C22C7}"/>
    <cellStyle name="Currency 13 5 3 2 3 2 3" xfId="18781" xr:uid="{1CA74B1B-CAF8-4BD0-99C4-C7F0B1C7A48B}"/>
    <cellStyle name="Currency 13 5 3 2 3 2 4" xfId="32471" xr:uid="{13F8C35C-4B40-46C6-92C1-06F072203D0D}"/>
    <cellStyle name="Currency 13 5 3 2 3 2 5" xfId="47355" xr:uid="{6A1A3586-C95B-4B14-A0D7-44AF0B2ABD60}"/>
    <cellStyle name="Currency 13 5 3 2 3 3" xfId="22203" xr:uid="{3B210ACB-9B15-4CBE-9CAE-EFC6CC90D47F}"/>
    <cellStyle name="Currency 13 5 3 2 3 3 2" xfId="35895" xr:uid="{FD92919D-D7B3-4682-90C6-9277D4E2807C}"/>
    <cellStyle name="Currency 13 5 3 2 3 3 3" xfId="50779" xr:uid="{A7AEAD1F-A474-4F29-B9C9-3DF9CEE32FF3}"/>
    <cellStyle name="Currency 13 5 3 2 3 4" xfId="15359" xr:uid="{03DBF6C7-4F6B-4728-BCA6-7908ED05E875}"/>
    <cellStyle name="Currency 13 5 3 2 3 5" xfId="29049" xr:uid="{3E860B5C-2906-46CE-AF5A-C817884214A6}"/>
    <cellStyle name="Currency 13 5 3 2 3 6" xfId="43933" xr:uid="{F922A8D8-B48B-4D9E-A964-072F0359B606}"/>
    <cellStyle name="Currency 13 5 3 2 4" xfId="10223" xr:uid="{11A4D3E7-C77A-48A7-9A2B-C80381A96DA1}"/>
    <cellStyle name="Currency 13 5 3 2 4 2" xfId="23913" xr:uid="{A5D5401D-978D-4B23-899A-B0B61F25B18D}"/>
    <cellStyle name="Currency 13 5 3 2 4 2 2" xfId="37605" xr:uid="{C5E5FC76-1766-4F31-BF32-D975033DDCB5}"/>
    <cellStyle name="Currency 13 5 3 2 4 2 3" xfId="52489" xr:uid="{CF3BD17E-F58C-439C-B360-9B2D2801B99F}"/>
    <cellStyle name="Currency 13 5 3 2 4 3" xfId="17069" xr:uid="{C6032A1D-3238-4B36-B91D-98E0472C5FB4}"/>
    <cellStyle name="Currency 13 5 3 2 4 4" xfId="30759" xr:uid="{5E0BF5C7-3500-45A4-A3A2-28BC9E15506A}"/>
    <cellStyle name="Currency 13 5 3 2 4 5" xfId="45643" xr:uid="{19D82228-5350-4216-9F9F-0C923779AF95}"/>
    <cellStyle name="Currency 13 5 3 2 5" xfId="20491" xr:uid="{B928BB3F-593D-4407-8A75-A8F09F61EFDE}"/>
    <cellStyle name="Currency 13 5 3 2 5 2" xfId="34183" xr:uid="{98777085-20D3-458A-8664-D6466DB27867}"/>
    <cellStyle name="Currency 13 5 3 2 5 3" xfId="49067" xr:uid="{82C17C5B-29F3-4E4A-8C32-3552C2861BAF}"/>
    <cellStyle name="Currency 13 5 3 2 6" xfId="13647" xr:uid="{BDC66F68-8B13-45BF-A9A1-FF40A61A8CD5}"/>
    <cellStyle name="Currency 13 5 3 2 7" xfId="27337" xr:uid="{2B28ED38-068B-476C-9749-A9663E5BB622}"/>
    <cellStyle name="Currency 13 5 3 2 8" xfId="42221" xr:uid="{614132BD-1D6D-450B-BA31-ADD6546C6FEC}"/>
    <cellStyle name="Currency 13 5 3 3" xfId="6801" xr:uid="{72F66817-B2F1-44AF-9D55-EA620AF6B151}"/>
    <cellStyle name="Currency 13 5 3 3 2" xfId="8515" xr:uid="{16AA5D12-7CEA-47B2-9793-C63F0F82E958}"/>
    <cellStyle name="Currency 13 5 3 3 2 2" xfId="11937" xr:uid="{79911451-53D5-46A0-A439-1B660829D9F8}"/>
    <cellStyle name="Currency 13 5 3 3 2 2 2" xfId="25627" xr:uid="{9E6D510E-B5DB-4FBB-A2A6-E6720ED25B31}"/>
    <cellStyle name="Currency 13 5 3 3 2 2 2 2" xfId="39319" xr:uid="{1411845D-156C-472E-BA43-62AC372F6BD2}"/>
    <cellStyle name="Currency 13 5 3 3 2 2 2 3" xfId="54203" xr:uid="{BC51FEA7-4A48-4C09-A03B-682189DC6204}"/>
    <cellStyle name="Currency 13 5 3 3 2 2 3" xfId="18783" xr:uid="{1E96C56B-3A62-4B41-8071-3D18EA721C72}"/>
    <cellStyle name="Currency 13 5 3 3 2 2 4" xfId="32473" xr:uid="{03879CB6-EAE4-433C-9CC1-3B2F7CE21048}"/>
    <cellStyle name="Currency 13 5 3 3 2 2 5" xfId="47357" xr:uid="{BFF66DA2-1CF3-447B-BEFD-A6B2A5F5D6E2}"/>
    <cellStyle name="Currency 13 5 3 3 2 3" xfId="22205" xr:uid="{6546C89A-1CD7-4999-8EB5-5ADDFD4E8607}"/>
    <cellStyle name="Currency 13 5 3 3 2 3 2" xfId="35897" xr:uid="{34B2E54B-FA69-4E90-8625-6A2260786BB1}"/>
    <cellStyle name="Currency 13 5 3 3 2 3 3" xfId="50781" xr:uid="{C12FD4C4-A3A7-4C1C-86BE-3F97FD423DAD}"/>
    <cellStyle name="Currency 13 5 3 3 2 4" xfId="15361" xr:uid="{DF93CA93-597B-42BF-88D7-E0785464FC39}"/>
    <cellStyle name="Currency 13 5 3 3 2 5" xfId="29051" xr:uid="{44795A07-6C7B-4A3A-9C20-49A657882F65}"/>
    <cellStyle name="Currency 13 5 3 3 2 6" xfId="43935" xr:uid="{23949E05-E921-4543-9DE5-45A40C38F2F6}"/>
    <cellStyle name="Currency 13 5 3 3 3" xfId="10225" xr:uid="{AFD9CEBD-B503-408C-89A9-61256645F09E}"/>
    <cellStyle name="Currency 13 5 3 3 3 2" xfId="23915" xr:uid="{1DAA72A9-E84B-4582-AAE7-474AD079D40D}"/>
    <cellStyle name="Currency 13 5 3 3 3 2 2" xfId="37607" xr:uid="{5E03B723-A537-46B5-ADE7-6426A4331B2C}"/>
    <cellStyle name="Currency 13 5 3 3 3 2 3" xfId="52491" xr:uid="{6F14E68B-88C2-4D9E-A766-24CEB9FF4EC5}"/>
    <cellStyle name="Currency 13 5 3 3 3 3" xfId="17071" xr:uid="{B061B73A-3143-4B3D-8A07-FC2CA2573EDB}"/>
    <cellStyle name="Currency 13 5 3 3 3 4" xfId="30761" xr:uid="{9D8405E0-354C-447E-9957-0C93F86C3CE7}"/>
    <cellStyle name="Currency 13 5 3 3 3 5" xfId="45645" xr:uid="{AF56C1A2-2FDB-4FCB-AF0A-3D002704B684}"/>
    <cellStyle name="Currency 13 5 3 3 4" xfId="20493" xr:uid="{CB3832D8-AF2D-41CB-9458-C2FB8BEEE816}"/>
    <cellStyle name="Currency 13 5 3 3 4 2" xfId="34185" xr:uid="{4BD06E17-A60C-42C0-A1B1-4C82DE1C914A}"/>
    <cellStyle name="Currency 13 5 3 3 4 3" xfId="49069" xr:uid="{295AC618-16BB-492D-AB00-919989821B1C}"/>
    <cellStyle name="Currency 13 5 3 3 5" xfId="13649" xr:uid="{F7785089-BA84-44B5-9565-6A8C12A97C6C}"/>
    <cellStyle name="Currency 13 5 3 3 6" xfId="27339" xr:uid="{439EEE59-367C-47BE-B594-447C4BF7FF70}"/>
    <cellStyle name="Currency 13 5 3 3 7" xfId="42223" xr:uid="{1FD62692-5D87-4826-B936-63E8FDF42012}"/>
    <cellStyle name="Currency 13 5 3 4" xfId="6802" xr:uid="{B352FFDA-6ED4-4F4E-9F01-22409FBFF91B}"/>
    <cellStyle name="Currency 13 5 3 4 2" xfId="8516" xr:uid="{C422E474-7A43-4B58-8E1E-ACCDDED797F1}"/>
    <cellStyle name="Currency 13 5 3 4 2 2" xfId="11938" xr:uid="{F96F387A-2B5A-4962-84AF-8634E3ED39B1}"/>
    <cellStyle name="Currency 13 5 3 4 2 2 2" xfId="25628" xr:uid="{EEA568DA-AC22-4C70-8C81-F9ACCD74F414}"/>
    <cellStyle name="Currency 13 5 3 4 2 2 2 2" xfId="39320" xr:uid="{C5652447-838E-4AA3-A79E-3C075FF4FD49}"/>
    <cellStyle name="Currency 13 5 3 4 2 2 2 3" xfId="54204" xr:uid="{B5C33846-1221-4622-BAE0-1E069E408E22}"/>
    <cellStyle name="Currency 13 5 3 4 2 2 3" xfId="18784" xr:uid="{FE6A2197-C38E-44B0-86CA-529E5F7C4EC1}"/>
    <cellStyle name="Currency 13 5 3 4 2 2 4" xfId="32474" xr:uid="{606685C8-0E73-4364-B405-9E3CA74E00F9}"/>
    <cellStyle name="Currency 13 5 3 4 2 2 5" xfId="47358" xr:uid="{B67A9371-56F3-4761-A31E-5AE17DB8EE4A}"/>
    <cellStyle name="Currency 13 5 3 4 2 3" xfId="22206" xr:uid="{52CC4863-ABF0-4976-9ECE-FD21FA8B9934}"/>
    <cellStyle name="Currency 13 5 3 4 2 3 2" xfId="35898" xr:uid="{C21816B7-E618-4E7B-9368-3112C67BF91A}"/>
    <cellStyle name="Currency 13 5 3 4 2 3 3" xfId="50782" xr:uid="{3CA04B6A-A223-4AA3-8A6C-46BB5ED4C18E}"/>
    <cellStyle name="Currency 13 5 3 4 2 4" xfId="15362" xr:uid="{ACC1B344-7DC8-41B3-877D-6042638DEDC5}"/>
    <cellStyle name="Currency 13 5 3 4 2 5" xfId="29052" xr:uid="{7CE7B43D-0C2C-4020-8CBB-117C3480306F}"/>
    <cellStyle name="Currency 13 5 3 4 2 6" xfId="43936" xr:uid="{93D7A56E-DDC2-4586-81E3-9AC89C7981DE}"/>
    <cellStyle name="Currency 13 5 3 4 3" xfId="10226" xr:uid="{7A99CE0B-56CA-4E02-8C5E-A72372EC8917}"/>
    <cellStyle name="Currency 13 5 3 4 3 2" xfId="23916" xr:uid="{B3D772DD-072E-44D6-A5B2-4E1A2FC070B3}"/>
    <cellStyle name="Currency 13 5 3 4 3 2 2" xfId="37608" xr:uid="{5B5477DA-ECA0-48F9-B477-8A3930DC1F41}"/>
    <cellStyle name="Currency 13 5 3 4 3 2 3" xfId="52492" xr:uid="{7479EB92-A6B1-4D0A-8BFA-73885688C2B4}"/>
    <cellStyle name="Currency 13 5 3 4 3 3" xfId="17072" xr:uid="{94939A1D-8573-46D7-8ED4-7C3D5733DC2B}"/>
    <cellStyle name="Currency 13 5 3 4 3 4" xfId="30762" xr:uid="{1E8D2366-0527-464B-8AD2-9EA2FDB970C4}"/>
    <cellStyle name="Currency 13 5 3 4 3 5" xfId="45646" xr:uid="{C184F89E-B7B3-4993-A1D9-663034FC5C29}"/>
    <cellStyle name="Currency 13 5 3 4 4" xfId="20494" xr:uid="{980652F9-F7E5-429D-848F-B3B05D449EB9}"/>
    <cellStyle name="Currency 13 5 3 4 4 2" xfId="34186" xr:uid="{9ECD6CA6-68BC-440D-94C9-CD272942B79F}"/>
    <cellStyle name="Currency 13 5 3 4 4 3" xfId="49070" xr:uid="{E51B0F2F-D8F3-4D4B-A25B-426CD4457F91}"/>
    <cellStyle name="Currency 13 5 3 4 5" xfId="13650" xr:uid="{9CD08E87-ACA6-418E-892A-21028B39B199}"/>
    <cellStyle name="Currency 13 5 3 4 6" xfId="27340" xr:uid="{6F0DC900-311B-414B-8153-CA41DF35E11A}"/>
    <cellStyle name="Currency 13 5 3 4 7" xfId="42224" xr:uid="{D9AD85E0-1B25-4538-BC29-E34F445AA408}"/>
    <cellStyle name="Currency 13 5 3 5" xfId="8512" xr:uid="{68AD024A-1840-40F4-B44F-3D904A25EDC6}"/>
    <cellStyle name="Currency 13 5 3 5 2" xfId="11934" xr:uid="{8987795D-417B-4632-A981-4020FAF931B0}"/>
    <cellStyle name="Currency 13 5 3 5 2 2" xfId="25624" xr:uid="{26160A26-55EE-40B1-A15C-F8C8DB5C477B}"/>
    <cellStyle name="Currency 13 5 3 5 2 2 2" xfId="39316" xr:uid="{33546E71-6F94-4C43-AC5A-73CA1A690D62}"/>
    <cellStyle name="Currency 13 5 3 5 2 2 3" xfId="54200" xr:uid="{A6E1919B-FEED-40C3-9781-42FFB3E1E230}"/>
    <cellStyle name="Currency 13 5 3 5 2 3" xfId="18780" xr:uid="{C9B9D8AA-0706-47BE-800F-9C017483F8E7}"/>
    <cellStyle name="Currency 13 5 3 5 2 4" xfId="32470" xr:uid="{7B51AA8E-A086-4208-A621-B28E9D223BEE}"/>
    <cellStyle name="Currency 13 5 3 5 2 5" xfId="47354" xr:uid="{5399FAFB-EFF7-45DD-A2B1-9728BF5A62C9}"/>
    <cellStyle name="Currency 13 5 3 5 3" xfId="22202" xr:uid="{3B88C828-F554-44AB-8320-FEA75901D49A}"/>
    <cellStyle name="Currency 13 5 3 5 3 2" xfId="35894" xr:uid="{6FEA87DB-3295-4F09-B112-17844DBB5C9B}"/>
    <cellStyle name="Currency 13 5 3 5 3 3" xfId="50778" xr:uid="{88D44202-7856-4A9A-9A2A-94C698B71E7D}"/>
    <cellStyle name="Currency 13 5 3 5 4" xfId="15358" xr:uid="{72F4ED0D-1A71-4BD6-BA19-01E6BCDA2B83}"/>
    <cellStyle name="Currency 13 5 3 5 5" xfId="29048" xr:uid="{4C343360-48AE-4702-9595-114E7F2287BF}"/>
    <cellStyle name="Currency 13 5 3 5 6" xfId="43932" xr:uid="{EF1FF269-6344-4960-A730-CB0266B6761B}"/>
    <cellStyle name="Currency 13 5 3 6" xfId="10222" xr:uid="{BC4C17D0-32C4-4916-A5D5-F1D6AE206EB8}"/>
    <cellStyle name="Currency 13 5 3 6 2" xfId="23912" xr:uid="{61E5DFC3-58F4-421B-9F77-69EFFA238150}"/>
    <cellStyle name="Currency 13 5 3 6 2 2" xfId="37604" xr:uid="{AC7B4CA0-4FA2-454C-92D7-C0EC7AC9A60B}"/>
    <cellStyle name="Currency 13 5 3 6 2 3" xfId="52488" xr:uid="{9CFD5390-45AF-41EE-857B-8E9F79D67AB9}"/>
    <cellStyle name="Currency 13 5 3 6 3" xfId="17068" xr:uid="{CCDDCFDF-45D5-4B48-AFFB-557F8AA91F32}"/>
    <cellStyle name="Currency 13 5 3 6 4" xfId="30758" xr:uid="{2C108455-D983-4941-8AE7-C912D80BD6B2}"/>
    <cellStyle name="Currency 13 5 3 6 5" xfId="45642" xr:uid="{69959C5B-BEBC-4E3C-AA65-4E4B3A88B391}"/>
    <cellStyle name="Currency 13 5 3 7" xfId="20490" xr:uid="{15E04A12-342C-4331-8ECB-FA6626350D91}"/>
    <cellStyle name="Currency 13 5 3 7 2" xfId="34182" xr:uid="{2D952BF2-B596-4A31-9A35-71E097DA66B2}"/>
    <cellStyle name="Currency 13 5 3 7 3" xfId="49066" xr:uid="{677D23B7-C13B-4584-9C3A-F8DFF0BF8E52}"/>
    <cellStyle name="Currency 13 5 3 8" xfId="13646" xr:uid="{EBA05297-5FDD-44C2-AC71-201712D38CCF}"/>
    <cellStyle name="Currency 13 5 3 9" xfId="27336" xr:uid="{3AD17E8C-6C7A-4E95-AFCE-AC77DA4A017E}"/>
    <cellStyle name="Currency 13 5 4" xfId="6803" xr:uid="{8901F940-4CB6-4B72-9045-465F01EB7A69}"/>
    <cellStyle name="Currency 13 5 4 2" xfId="6804" xr:uid="{742A8A5D-B2F8-479D-9465-4C62FD1A45EF}"/>
    <cellStyle name="Currency 13 5 4 2 2" xfId="8518" xr:uid="{E8AFA4D0-01B8-4B58-8F8E-29ACE2B6F156}"/>
    <cellStyle name="Currency 13 5 4 2 2 2" xfId="11940" xr:uid="{1AD1828B-98C0-45B9-8769-4942305FEC1C}"/>
    <cellStyle name="Currency 13 5 4 2 2 2 2" xfId="25630" xr:uid="{65D4F2EE-679C-4B75-9283-1AF5B26DB59B}"/>
    <cellStyle name="Currency 13 5 4 2 2 2 2 2" xfId="39322" xr:uid="{305DCA39-98AE-4361-8F06-0DC3C1430EAA}"/>
    <cellStyle name="Currency 13 5 4 2 2 2 2 3" xfId="54206" xr:uid="{E5BA7C62-7B2E-4118-A12D-B51C8A4678BD}"/>
    <cellStyle name="Currency 13 5 4 2 2 2 3" xfId="18786" xr:uid="{41B7F7B2-7AB1-4DEB-93AA-9E4BA84891FE}"/>
    <cellStyle name="Currency 13 5 4 2 2 2 4" xfId="32476" xr:uid="{46D8F14D-62B8-4EA3-8CB0-D8FF22CB3E04}"/>
    <cellStyle name="Currency 13 5 4 2 2 2 5" xfId="47360" xr:uid="{8575547A-F703-43C2-BBA7-BD4FC514B8AF}"/>
    <cellStyle name="Currency 13 5 4 2 2 3" xfId="22208" xr:uid="{BA0B7538-154A-4DF9-9D33-79737A96D1A5}"/>
    <cellStyle name="Currency 13 5 4 2 2 3 2" xfId="35900" xr:uid="{879D321F-58C1-4710-93C5-7F999BEBD730}"/>
    <cellStyle name="Currency 13 5 4 2 2 3 3" xfId="50784" xr:uid="{B5FFF93A-9BD8-40D1-9F63-4E858201894C}"/>
    <cellStyle name="Currency 13 5 4 2 2 4" xfId="15364" xr:uid="{2DCDEAFC-777C-4CC3-89EA-6EDA96A71C20}"/>
    <cellStyle name="Currency 13 5 4 2 2 5" xfId="29054" xr:uid="{5ABC54D3-D009-48A1-9695-E61DD6FB29B3}"/>
    <cellStyle name="Currency 13 5 4 2 2 6" xfId="43938" xr:uid="{87B2DDA0-00BE-4DB2-B3DB-CE8EDB2D7765}"/>
    <cellStyle name="Currency 13 5 4 2 3" xfId="10228" xr:uid="{232ADEEA-9936-4DCF-AC60-5C8330958F27}"/>
    <cellStyle name="Currency 13 5 4 2 3 2" xfId="23918" xr:uid="{B3B811A3-2856-40AB-ABCF-29BF0CC3137F}"/>
    <cellStyle name="Currency 13 5 4 2 3 2 2" xfId="37610" xr:uid="{5399461C-5CD8-4E0A-9A01-5BA66DE842ED}"/>
    <cellStyle name="Currency 13 5 4 2 3 2 3" xfId="52494" xr:uid="{F2185616-89A6-48CC-94C2-3C5CA5A8ABB5}"/>
    <cellStyle name="Currency 13 5 4 2 3 3" xfId="17074" xr:uid="{8CBEA1E1-0C2B-4622-B5BF-7DF042C3591B}"/>
    <cellStyle name="Currency 13 5 4 2 3 4" xfId="30764" xr:uid="{8FB5D3C2-2CB3-4F7F-8EA6-64750A04B1C9}"/>
    <cellStyle name="Currency 13 5 4 2 3 5" xfId="45648" xr:uid="{F0CD41FC-72D7-4B83-A7D2-C9DFA1FBEE48}"/>
    <cellStyle name="Currency 13 5 4 2 4" xfId="20496" xr:uid="{63FC9C79-9054-435F-99B3-C854D00E3EDB}"/>
    <cellStyle name="Currency 13 5 4 2 4 2" xfId="34188" xr:uid="{54102C9E-C306-4EE5-B5F7-056EB75EBF18}"/>
    <cellStyle name="Currency 13 5 4 2 4 3" xfId="49072" xr:uid="{80B81B5F-039E-44C5-86B5-46E325E9A551}"/>
    <cellStyle name="Currency 13 5 4 2 5" xfId="13652" xr:uid="{7EE55C65-8075-4499-B22D-A1F5C6F4E8C5}"/>
    <cellStyle name="Currency 13 5 4 2 6" xfId="27342" xr:uid="{B805774D-1A43-4FBE-854F-B9E2F145FC62}"/>
    <cellStyle name="Currency 13 5 4 2 7" xfId="42226" xr:uid="{9877B177-95CF-4FC5-8B0C-CE0BDC90B63B}"/>
    <cellStyle name="Currency 13 5 4 3" xfId="8517" xr:uid="{01CB2B32-BBF9-4745-94E1-59E78FD2FA60}"/>
    <cellStyle name="Currency 13 5 4 3 2" xfId="11939" xr:uid="{4F7AFDD6-39AE-4DBD-A8DF-1008529512E0}"/>
    <cellStyle name="Currency 13 5 4 3 2 2" xfId="25629" xr:uid="{BD21C718-6B17-4775-968D-9B95C3C8863D}"/>
    <cellStyle name="Currency 13 5 4 3 2 2 2" xfId="39321" xr:uid="{DE32BDA4-8F30-4636-95A2-52B45151E8BB}"/>
    <cellStyle name="Currency 13 5 4 3 2 2 3" xfId="54205" xr:uid="{E765B40E-918E-4EB4-81B8-A7E79DEE9454}"/>
    <cellStyle name="Currency 13 5 4 3 2 3" xfId="18785" xr:uid="{3F192C02-F836-40A2-AD6C-DEE59DCC0D01}"/>
    <cellStyle name="Currency 13 5 4 3 2 4" xfId="32475" xr:uid="{EFE18820-2F9E-4E28-B996-30A999F8FC75}"/>
    <cellStyle name="Currency 13 5 4 3 2 5" xfId="47359" xr:uid="{35FB3F1A-A6F3-4357-9899-1D8BD169328C}"/>
    <cellStyle name="Currency 13 5 4 3 3" xfId="22207" xr:uid="{C9F93FCB-0808-4580-AA60-89340C6D95BB}"/>
    <cellStyle name="Currency 13 5 4 3 3 2" xfId="35899" xr:uid="{BA88701A-698D-4797-B566-59493BF8032E}"/>
    <cellStyle name="Currency 13 5 4 3 3 3" xfId="50783" xr:uid="{317AEED6-11FA-4373-81D0-58870AAF52B9}"/>
    <cellStyle name="Currency 13 5 4 3 4" xfId="15363" xr:uid="{35D68DA0-7976-45DB-9579-CB3644195748}"/>
    <cellStyle name="Currency 13 5 4 3 5" xfId="29053" xr:uid="{05A7E4E6-F616-4CB7-8E82-DF3266859AF3}"/>
    <cellStyle name="Currency 13 5 4 3 6" xfId="43937" xr:uid="{3CEF8777-8C6A-46D7-B4BD-0AE418A87723}"/>
    <cellStyle name="Currency 13 5 4 4" xfId="10227" xr:uid="{4D1842A7-2170-4E00-8C1D-6481EEBB8959}"/>
    <cellStyle name="Currency 13 5 4 4 2" xfId="23917" xr:uid="{BE64C25E-658D-4B4D-A5F8-05199AF8084C}"/>
    <cellStyle name="Currency 13 5 4 4 2 2" xfId="37609" xr:uid="{426868D7-F0CE-44E1-A6AB-9F4B752B50AB}"/>
    <cellStyle name="Currency 13 5 4 4 2 3" xfId="52493" xr:uid="{CBA29F82-2D0D-43C1-90E1-390D25B80656}"/>
    <cellStyle name="Currency 13 5 4 4 3" xfId="17073" xr:uid="{944B3F61-234E-4F3D-AC54-E8FBBF95CF28}"/>
    <cellStyle name="Currency 13 5 4 4 4" xfId="30763" xr:uid="{5AFE517D-66FD-4005-BB9B-DFA2AEFFD77A}"/>
    <cellStyle name="Currency 13 5 4 4 5" xfId="45647" xr:uid="{28A0C934-D542-4C8F-8107-3D8A810A486C}"/>
    <cellStyle name="Currency 13 5 4 5" xfId="20495" xr:uid="{4AC54014-3B43-4FCE-B289-8A234B0BB318}"/>
    <cellStyle name="Currency 13 5 4 5 2" xfId="34187" xr:uid="{AE8C2CAE-6DA9-45AD-B630-415782D570B7}"/>
    <cellStyle name="Currency 13 5 4 5 3" xfId="49071" xr:uid="{B6E2F99D-9DAC-4435-85A7-679708002F9B}"/>
    <cellStyle name="Currency 13 5 4 6" xfId="13651" xr:uid="{DCD4615B-F827-4442-A7F7-AEA316C674F6}"/>
    <cellStyle name="Currency 13 5 4 7" xfId="27341" xr:uid="{F9E1F938-D355-493F-8C64-35F7BA4C22EA}"/>
    <cellStyle name="Currency 13 5 4 8" xfId="42225" xr:uid="{D6B914B0-C31B-421F-8D63-8EC94E942E71}"/>
    <cellStyle name="Currency 13 5 5" xfId="6805" xr:uid="{6DCE772F-FF91-4A5A-93D3-B337539145B6}"/>
    <cellStyle name="Currency 13 5 5 2" xfId="8519" xr:uid="{CE94D9E1-99DB-4DAE-BA78-6616BEF08D67}"/>
    <cellStyle name="Currency 13 5 5 2 2" xfId="11941" xr:uid="{AE7ACC38-24D7-460A-B73D-ADF4BF613611}"/>
    <cellStyle name="Currency 13 5 5 2 2 2" xfId="25631" xr:uid="{AA6AF42E-CA93-4D23-911F-B46AB173B197}"/>
    <cellStyle name="Currency 13 5 5 2 2 2 2" xfId="39323" xr:uid="{27AF2009-E1E6-4E92-8A02-9E24CA99935C}"/>
    <cellStyle name="Currency 13 5 5 2 2 2 3" xfId="54207" xr:uid="{7CD0F1FA-42FF-4843-B3DB-9F62A0797FA0}"/>
    <cellStyle name="Currency 13 5 5 2 2 3" xfId="18787" xr:uid="{7E9654A0-B3A5-4B90-AE24-391CF7D0B769}"/>
    <cellStyle name="Currency 13 5 5 2 2 4" xfId="32477" xr:uid="{B74CA3EF-232E-4324-9EEB-E85B9F87FBD9}"/>
    <cellStyle name="Currency 13 5 5 2 2 5" xfId="47361" xr:uid="{3B04F301-F456-4C7B-9F07-A24931580437}"/>
    <cellStyle name="Currency 13 5 5 2 3" xfId="22209" xr:uid="{BA041B42-6051-4B35-91C6-579B952E7206}"/>
    <cellStyle name="Currency 13 5 5 2 3 2" xfId="35901" xr:uid="{0F98802E-663E-4D59-81DF-9084943D6C74}"/>
    <cellStyle name="Currency 13 5 5 2 3 3" xfId="50785" xr:uid="{58BC18CA-E531-49A2-B34F-7AAB353002E2}"/>
    <cellStyle name="Currency 13 5 5 2 4" xfId="15365" xr:uid="{35095591-3DA8-4288-B68E-0D4DC69C1E55}"/>
    <cellStyle name="Currency 13 5 5 2 5" xfId="29055" xr:uid="{62C12939-6E5A-483C-8902-892E73DE8A08}"/>
    <cellStyle name="Currency 13 5 5 2 6" xfId="43939" xr:uid="{4F82D73C-BDB6-423D-91A1-0532A55D9BC4}"/>
    <cellStyle name="Currency 13 5 5 3" xfId="10229" xr:uid="{5CBAF095-1D10-44E6-9CA1-8FAD83B6AF4E}"/>
    <cellStyle name="Currency 13 5 5 3 2" xfId="23919" xr:uid="{6CB30EC2-3A91-4D55-9441-EAE50275BD7F}"/>
    <cellStyle name="Currency 13 5 5 3 2 2" xfId="37611" xr:uid="{F2A9579E-82FF-4382-8831-16CE275E9B61}"/>
    <cellStyle name="Currency 13 5 5 3 2 3" xfId="52495" xr:uid="{C72C4FCC-E850-46A0-AE63-D1C919DE284B}"/>
    <cellStyle name="Currency 13 5 5 3 3" xfId="17075" xr:uid="{D0329128-2ED4-4000-9419-A971CD7467E2}"/>
    <cellStyle name="Currency 13 5 5 3 4" xfId="30765" xr:uid="{3DA6C805-CA81-43C8-AE30-212EF461E82B}"/>
    <cellStyle name="Currency 13 5 5 3 5" xfId="45649" xr:uid="{5F190DAF-2343-4395-9B3D-1BD5E52C8C88}"/>
    <cellStyle name="Currency 13 5 5 4" xfId="20497" xr:uid="{07E524A6-FC2C-4A7A-8437-B23A03094D3D}"/>
    <cellStyle name="Currency 13 5 5 4 2" xfId="34189" xr:uid="{2BF4A7D8-475C-4C78-9C4B-24A40D948352}"/>
    <cellStyle name="Currency 13 5 5 4 3" xfId="49073" xr:uid="{4B832531-E51D-49A2-9D2F-2E48C2AD8AF3}"/>
    <cellStyle name="Currency 13 5 5 5" xfId="13653" xr:uid="{39B9988C-167A-4DC4-966E-4008C0D0A260}"/>
    <cellStyle name="Currency 13 5 5 6" xfId="27343" xr:uid="{9B71DAF5-56CA-432A-B8E7-FF285AF0ECAB}"/>
    <cellStyle name="Currency 13 5 5 7" xfId="42227" xr:uid="{B8941A37-BC8B-4D64-88A0-21FCB7CD4CAF}"/>
    <cellStyle name="Currency 13 5 6" xfId="6806" xr:uid="{B8DC5DA8-48FE-4165-9745-8A6FA7F13A2D}"/>
    <cellStyle name="Currency 13 5 6 2" xfId="8520" xr:uid="{BF354CB6-5991-4192-AC8F-AF1AC57CD543}"/>
    <cellStyle name="Currency 13 5 6 2 2" xfId="11942" xr:uid="{A2DCE302-BAF4-47AB-AA5C-87F4B8EDD3D5}"/>
    <cellStyle name="Currency 13 5 6 2 2 2" xfId="25632" xr:uid="{37496504-9C91-4868-AEBF-8ACDBFE4791F}"/>
    <cellStyle name="Currency 13 5 6 2 2 2 2" xfId="39324" xr:uid="{9CB508B0-D2BD-47E6-8F12-FA485C3A2561}"/>
    <cellStyle name="Currency 13 5 6 2 2 2 3" xfId="54208" xr:uid="{9C3B4D0E-DBF0-420A-AF9C-BA36587DD4E6}"/>
    <cellStyle name="Currency 13 5 6 2 2 3" xfId="18788" xr:uid="{7D97551C-6D5C-4214-A337-01998D50599B}"/>
    <cellStyle name="Currency 13 5 6 2 2 4" xfId="32478" xr:uid="{75480746-3B35-415A-8725-3FC8059E59CD}"/>
    <cellStyle name="Currency 13 5 6 2 2 5" xfId="47362" xr:uid="{9B80CC56-F27F-41D6-AEEC-E23EFE0F5FEF}"/>
    <cellStyle name="Currency 13 5 6 2 3" xfId="22210" xr:uid="{E2F777E9-8558-4017-BB53-BC45C943FE8A}"/>
    <cellStyle name="Currency 13 5 6 2 3 2" xfId="35902" xr:uid="{0469A561-1E28-48E1-B5B5-F52EBCF907EA}"/>
    <cellStyle name="Currency 13 5 6 2 3 3" xfId="50786" xr:uid="{34D93178-12B3-423A-9E78-46C6122E6B74}"/>
    <cellStyle name="Currency 13 5 6 2 4" xfId="15366" xr:uid="{4C2B3582-4028-4C08-9F91-15FB6FBDB47E}"/>
    <cellStyle name="Currency 13 5 6 2 5" xfId="29056" xr:uid="{B622199A-3E9D-4354-B1FD-D28CA78C7DE3}"/>
    <cellStyle name="Currency 13 5 6 2 6" xfId="43940" xr:uid="{03CF282B-A8A3-4057-AA0A-57EBBF9BA281}"/>
    <cellStyle name="Currency 13 5 6 3" xfId="10230" xr:uid="{913689B4-0B59-4A81-AF0F-5AD139FA0342}"/>
    <cellStyle name="Currency 13 5 6 3 2" xfId="23920" xr:uid="{C7064089-0B27-474A-A561-2E01BF158F50}"/>
    <cellStyle name="Currency 13 5 6 3 2 2" xfId="37612" xr:uid="{A49B70D6-1E58-4014-BFB7-27E05EFDC536}"/>
    <cellStyle name="Currency 13 5 6 3 2 3" xfId="52496" xr:uid="{EDB77387-6508-4C30-9B08-A96DC2DC36FB}"/>
    <cellStyle name="Currency 13 5 6 3 3" xfId="17076" xr:uid="{C1774227-1AD5-4B82-B0CF-37C5987FAAAB}"/>
    <cellStyle name="Currency 13 5 6 3 4" xfId="30766" xr:uid="{C9D2E3A8-CA98-4511-99AD-037C9C5CA06A}"/>
    <cellStyle name="Currency 13 5 6 3 5" xfId="45650" xr:uid="{F56905B3-8A02-4D16-861C-03D59E9FFB44}"/>
    <cellStyle name="Currency 13 5 6 4" xfId="20498" xr:uid="{5EBDCF61-2725-4CF7-84BC-DC78B14372D5}"/>
    <cellStyle name="Currency 13 5 6 4 2" xfId="34190" xr:uid="{3549D53D-928C-4F3E-8356-E3E61D6E2FC4}"/>
    <cellStyle name="Currency 13 5 6 4 3" xfId="49074" xr:uid="{E779F159-78EC-440E-937A-00CF8ED8265D}"/>
    <cellStyle name="Currency 13 5 6 5" xfId="13654" xr:uid="{FFE169BA-C5D5-40E5-A18D-2A2D4ABEABA7}"/>
    <cellStyle name="Currency 13 5 6 6" xfId="27344" xr:uid="{DA791C25-B6ED-4E11-9D3A-7B526B67413F}"/>
    <cellStyle name="Currency 13 5 6 7" xfId="42228" xr:uid="{56618BFE-47D1-42B4-ABF6-748488B37154}"/>
    <cellStyle name="Currency 13 5 7" xfId="8506" xr:uid="{63B8E26C-8FC3-4979-8D05-11984EA49F31}"/>
    <cellStyle name="Currency 13 5 7 2" xfId="11928" xr:uid="{0EC684DE-89DA-48B5-AD57-CD08B92C8CDD}"/>
    <cellStyle name="Currency 13 5 7 2 2" xfId="25618" xr:uid="{BC0B5CDB-79A4-4924-AB18-BA66F224ECDF}"/>
    <cellStyle name="Currency 13 5 7 2 2 2" xfId="39310" xr:uid="{28677341-75E9-4354-BE64-AE61D384D009}"/>
    <cellStyle name="Currency 13 5 7 2 2 3" xfId="54194" xr:uid="{CD3A66CE-DE07-4262-853B-95730F285ABD}"/>
    <cellStyle name="Currency 13 5 7 2 3" xfId="18774" xr:uid="{FF14CCAA-4FC2-4175-B60A-C0B95A620C03}"/>
    <cellStyle name="Currency 13 5 7 2 4" xfId="32464" xr:uid="{F4E0B920-B77B-4E61-AAE6-910787B39129}"/>
    <cellStyle name="Currency 13 5 7 2 5" xfId="47348" xr:uid="{E46E23F7-8A1B-4DEE-8104-A1C40F39B800}"/>
    <cellStyle name="Currency 13 5 7 3" xfId="22196" xr:uid="{CB2248B6-77C6-42E5-BF3F-B5E1D2576072}"/>
    <cellStyle name="Currency 13 5 7 3 2" xfId="35888" xr:uid="{73E219C1-7C97-4447-AA88-B9ADBCE21054}"/>
    <cellStyle name="Currency 13 5 7 3 3" xfId="50772" xr:uid="{A1B47257-1D71-4A63-9A95-78F798121CF1}"/>
    <cellStyle name="Currency 13 5 7 4" xfId="15352" xr:uid="{07F28DD3-6C32-4C17-96E6-9DBBAB18DE49}"/>
    <cellStyle name="Currency 13 5 7 5" xfId="29042" xr:uid="{84BAA26A-36A8-4A78-9600-311CF0425C8E}"/>
    <cellStyle name="Currency 13 5 7 6" xfId="43926" xr:uid="{31E740C6-08EF-43F8-87A5-DFCB9DB2FEE2}"/>
    <cellStyle name="Currency 13 5 8" xfId="10216" xr:uid="{5EE1FED8-E084-4E97-A927-09F2BF567AB9}"/>
    <cellStyle name="Currency 13 5 8 2" xfId="23906" xr:uid="{B365C997-BACC-42C8-A621-2172DD565089}"/>
    <cellStyle name="Currency 13 5 8 2 2" xfId="37598" xr:uid="{B1D5EEC4-6A4F-42B4-B9BA-BF2FDBA486B2}"/>
    <cellStyle name="Currency 13 5 8 2 3" xfId="52482" xr:uid="{CA978F5E-F9B5-4614-807F-19917A188F57}"/>
    <cellStyle name="Currency 13 5 8 3" xfId="17062" xr:uid="{B9FCCA90-E5A0-4FBE-B244-7B2599DF6658}"/>
    <cellStyle name="Currency 13 5 8 4" xfId="30752" xr:uid="{143150B6-2FD8-46C6-9F28-E2EFF7184A61}"/>
    <cellStyle name="Currency 13 5 8 5" xfId="45636" xr:uid="{38C1CF91-1C9C-486C-9DF6-E98DA96996BD}"/>
    <cellStyle name="Currency 13 5 9" xfId="20484" xr:uid="{3321AE48-FB2C-4877-9715-5661A737C518}"/>
    <cellStyle name="Currency 13 5 9 2" xfId="34176" xr:uid="{A38C1C5F-12CE-40BB-9A1D-966F98E0074A}"/>
    <cellStyle name="Currency 13 5 9 3" xfId="49060" xr:uid="{FDFCD071-4E2A-415D-A987-4FB65BDC44C4}"/>
    <cellStyle name="Currency 13 6" xfId="6807" xr:uid="{00DD6F44-E467-4596-BD95-D7F586817E45}"/>
    <cellStyle name="Currency 13 6 10" xfId="42229" xr:uid="{0815F1BE-EEC7-4519-8F0E-5D52FF760A10}"/>
    <cellStyle name="Currency 13 6 2" xfId="6808" xr:uid="{76802AF2-DACA-4507-B4C7-71F21A695A36}"/>
    <cellStyle name="Currency 13 6 2 2" xfId="6809" xr:uid="{6CF5E322-0A2E-4E84-B21C-64151CB0FF8B}"/>
    <cellStyle name="Currency 13 6 2 2 2" xfId="8523" xr:uid="{28BC9AD8-2686-4256-9C63-358EA51E390E}"/>
    <cellStyle name="Currency 13 6 2 2 2 2" xfId="11945" xr:uid="{5460F3A8-8BE8-48D3-86DA-DDC9A35579A9}"/>
    <cellStyle name="Currency 13 6 2 2 2 2 2" xfId="25635" xr:uid="{1984C53C-DB5B-480D-88C1-61844D9D1772}"/>
    <cellStyle name="Currency 13 6 2 2 2 2 2 2" xfId="39327" xr:uid="{829CC084-7D57-4A0E-9277-2B63E5EF7096}"/>
    <cellStyle name="Currency 13 6 2 2 2 2 2 3" xfId="54211" xr:uid="{97D57E6B-7129-4916-A75D-BC6DB8CF2406}"/>
    <cellStyle name="Currency 13 6 2 2 2 2 3" xfId="18791" xr:uid="{E9AE8ED2-5543-4167-ACF0-61A24B231018}"/>
    <cellStyle name="Currency 13 6 2 2 2 2 4" xfId="32481" xr:uid="{5DD56B25-9011-4662-89C4-A03AB6FD3948}"/>
    <cellStyle name="Currency 13 6 2 2 2 2 5" xfId="47365" xr:uid="{684D0263-D7C9-4B02-8D41-C8011C6F0314}"/>
    <cellStyle name="Currency 13 6 2 2 2 3" xfId="22213" xr:uid="{F49979A2-9123-4237-8DC4-D4B109157DF1}"/>
    <cellStyle name="Currency 13 6 2 2 2 3 2" xfId="35905" xr:uid="{2F686508-94AB-4A1D-9977-93FAED72D765}"/>
    <cellStyle name="Currency 13 6 2 2 2 3 3" xfId="50789" xr:uid="{D874CD24-25E7-4DF1-B7A3-96336AEA0541}"/>
    <cellStyle name="Currency 13 6 2 2 2 4" xfId="15369" xr:uid="{EBE68A5F-87E9-4497-B14D-A9F0D4893B14}"/>
    <cellStyle name="Currency 13 6 2 2 2 5" xfId="29059" xr:uid="{90E05B11-A899-48C6-9EB6-E7A82A2B2BCF}"/>
    <cellStyle name="Currency 13 6 2 2 2 6" xfId="43943" xr:uid="{BB7A1292-29E8-436A-926C-F24E6324BF2D}"/>
    <cellStyle name="Currency 13 6 2 2 3" xfId="10233" xr:uid="{07CDD02C-A847-4506-9038-9DE6BE23F684}"/>
    <cellStyle name="Currency 13 6 2 2 3 2" xfId="23923" xr:uid="{00DFBFED-FDB5-4C4E-922F-31F40929385B}"/>
    <cellStyle name="Currency 13 6 2 2 3 2 2" xfId="37615" xr:uid="{E021E85E-7E5F-4CB6-B165-D14AD51E815B}"/>
    <cellStyle name="Currency 13 6 2 2 3 2 3" xfId="52499" xr:uid="{BDEE2618-4FE2-4456-B6CE-990C3B12B247}"/>
    <cellStyle name="Currency 13 6 2 2 3 3" xfId="17079" xr:uid="{6556FEA1-10D0-4715-9E83-B41F1BD4E20F}"/>
    <cellStyle name="Currency 13 6 2 2 3 4" xfId="30769" xr:uid="{F8275745-3B67-4F04-93EE-662C4F649FC2}"/>
    <cellStyle name="Currency 13 6 2 2 3 5" xfId="45653" xr:uid="{30E4305F-E58F-4EA0-B8A6-25F9248EB18A}"/>
    <cellStyle name="Currency 13 6 2 2 4" xfId="20501" xr:uid="{F4A2D75E-4B1F-4E17-B1B0-8F6237BD583A}"/>
    <cellStyle name="Currency 13 6 2 2 4 2" xfId="34193" xr:uid="{FD5A8F68-E819-490B-A71B-9657905486C4}"/>
    <cellStyle name="Currency 13 6 2 2 4 3" xfId="49077" xr:uid="{CE400207-96D9-4666-91FA-1A68232ADD36}"/>
    <cellStyle name="Currency 13 6 2 2 5" xfId="13657" xr:uid="{720A5EAA-E746-497D-B2B3-19F5D4DE0394}"/>
    <cellStyle name="Currency 13 6 2 2 6" xfId="27347" xr:uid="{6C836158-15ED-4DE8-B499-610DD9C6FC82}"/>
    <cellStyle name="Currency 13 6 2 2 7" xfId="42231" xr:uid="{C6960C4E-6094-4485-8993-47AB17549BB4}"/>
    <cellStyle name="Currency 13 6 2 3" xfId="8522" xr:uid="{4A51CD12-755D-47A8-A0DB-26CAC441D510}"/>
    <cellStyle name="Currency 13 6 2 3 2" xfId="11944" xr:uid="{B7B9AEB2-41AA-4E03-B0C7-4A6CD0DC122A}"/>
    <cellStyle name="Currency 13 6 2 3 2 2" xfId="25634" xr:uid="{2FB211D6-FB2F-4448-8155-A84997FC8CDD}"/>
    <cellStyle name="Currency 13 6 2 3 2 2 2" xfId="39326" xr:uid="{811D98FC-8138-448C-B880-A6EAFA7D58BD}"/>
    <cellStyle name="Currency 13 6 2 3 2 2 3" xfId="54210" xr:uid="{B07A311D-55B4-4760-B326-84F0B23CB1E8}"/>
    <cellStyle name="Currency 13 6 2 3 2 3" xfId="18790" xr:uid="{1863B1ED-3CF4-4991-9127-E5602F305E1E}"/>
    <cellStyle name="Currency 13 6 2 3 2 4" xfId="32480" xr:uid="{B5E25DE4-CD6E-4BA4-A38D-86BC9D63FB91}"/>
    <cellStyle name="Currency 13 6 2 3 2 5" xfId="47364" xr:uid="{16141554-AE14-4CAD-A230-71E41DEE2686}"/>
    <cellStyle name="Currency 13 6 2 3 3" xfId="22212" xr:uid="{C0876F59-BDB1-433F-A276-A3EA6CF4A25C}"/>
    <cellStyle name="Currency 13 6 2 3 3 2" xfId="35904" xr:uid="{D4B9AF72-DB3A-4E69-9F20-F846CB630DCA}"/>
    <cellStyle name="Currency 13 6 2 3 3 3" xfId="50788" xr:uid="{36B0723C-8FED-4E44-9CC1-7C2F1FA17363}"/>
    <cellStyle name="Currency 13 6 2 3 4" xfId="15368" xr:uid="{B4F600B8-D95F-4E33-9AA6-418B8D241F26}"/>
    <cellStyle name="Currency 13 6 2 3 5" xfId="29058" xr:uid="{5AC51586-3930-431B-8240-04ADA7AFF78B}"/>
    <cellStyle name="Currency 13 6 2 3 6" xfId="43942" xr:uid="{DD3C5340-7291-49F4-8481-9BD977D4030A}"/>
    <cellStyle name="Currency 13 6 2 4" xfId="10232" xr:uid="{5BA7BAFD-4ADB-4875-861A-1AACBBD44887}"/>
    <cellStyle name="Currency 13 6 2 4 2" xfId="23922" xr:uid="{F16ECA82-20EE-4F3E-9618-6A7954008BAF}"/>
    <cellStyle name="Currency 13 6 2 4 2 2" xfId="37614" xr:uid="{FEDCB25B-9F59-4248-94D0-4D2FB4D058FC}"/>
    <cellStyle name="Currency 13 6 2 4 2 3" xfId="52498" xr:uid="{A9800354-6E2C-40D5-AB2A-51DA177107F0}"/>
    <cellStyle name="Currency 13 6 2 4 3" xfId="17078" xr:uid="{70312236-5191-4AB2-B8BE-88E4D2BA989D}"/>
    <cellStyle name="Currency 13 6 2 4 4" xfId="30768" xr:uid="{3E578225-B51C-4FD9-B067-927C46121F90}"/>
    <cellStyle name="Currency 13 6 2 4 5" xfId="45652" xr:uid="{8218F405-D26A-4374-96D4-9D21EDC00174}"/>
    <cellStyle name="Currency 13 6 2 5" xfId="20500" xr:uid="{FA851821-6E63-4E90-B8B9-0E476E128CA1}"/>
    <cellStyle name="Currency 13 6 2 5 2" xfId="34192" xr:uid="{89D15F99-ABE3-48A2-AEB8-7073179144A5}"/>
    <cellStyle name="Currency 13 6 2 5 3" xfId="49076" xr:uid="{3D3AE63E-47BD-40C1-8747-12416C10EE57}"/>
    <cellStyle name="Currency 13 6 2 6" xfId="13656" xr:uid="{522052A4-4CAB-4523-9677-17CD191301D3}"/>
    <cellStyle name="Currency 13 6 2 7" xfId="27346" xr:uid="{12ADD766-C3CE-4DAB-92EF-E3CA196E2645}"/>
    <cellStyle name="Currency 13 6 2 8" xfId="42230" xr:uid="{5AF38B30-C3D3-4A53-8979-A8DFD5ADD0AF}"/>
    <cellStyle name="Currency 13 6 3" xfId="6810" xr:uid="{E856A1D6-81DA-4AC0-A465-598F7E509341}"/>
    <cellStyle name="Currency 13 6 3 2" xfId="8524" xr:uid="{BE1260ED-C9FB-4676-A514-F1C850FBE246}"/>
    <cellStyle name="Currency 13 6 3 2 2" xfId="11946" xr:uid="{C526A7B8-E23F-4654-BDC3-1F0B7D481E1A}"/>
    <cellStyle name="Currency 13 6 3 2 2 2" xfId="25636" xr:uid="{D9305A59-B46F-49C5-A436-907573371750}"/>
    <cellStyle name="Currency 13 6 3 2 2 2 2" xfId="39328" xr:uid="{20F0BD90-9DEC-4964-A469-0B335F4279AD}"/>
    <cellStyle name="Currency 13 6 3 2 2 2 3" xfId="54212" xr:uid="{006E1981-8D22-4CF0-9926-1FACD3234F1A}"/>
    <cellStyle name="Currency 13 6 3 2 2 3" xfId="18792" xr:uid="{5585D94C-E86F-46BF-B366-4A0FDF4E75FC}"/>
    <cellStyle name="Currency 13 6 3 2 2 4" xfId="32482" xr:uid="{46C75110-B6F1-468B-9D92-D2B24EE659F4}"/>
    <cellStyle name="Currency 13 6 3 2 2 5" xfId="47366" xr:uid="{A5021DED-11CE-4CA4-AD90-267C07E252B8}"/>
    <cellStyle name="Currency 13 6 3 2 3" xfId="22214" xr:uid="{0D481BEC-FC59-4BBC-87FB-12D7361265DF}"/>
    <cellStyle name="Currency 13 6 3 2 3 2" xfId="35906" xr:uid="{24C5CC83-465E-4CCA-8D01-57BDC01A6D73}"/>
    <cellStyle name="Currency 13 6 3 2 3 3" xfId="50790" xr:uid="{76689E13-D942-40E9-80B2-9651BACD58CC}"/>
    <cellStyle name="Currency 13 6 3 2 4" xfId="15370" xr:uid="{C6103908-3808-4163-B02D-2B870F9A3CB5}"/>
    <cellStyle name="Currency 13 6 3 2 5" xfId="29060" xr:uid="{C15AD024-9B46-4E0E-B89F-238915867A51}"/>
    <cellStyle name="Currency 13 6 3 2 6" xfId="43944" xr:uid="{4C807B40-70B4-4A4D-9E48-EA697C82F324}"/>
    <cellStyle name="Currency 13 6 3 3" xfId="10234" xr:uid="{8F0622F9-DA5A-4E68-B936-E044C06D26E4}"/>
    <cellStyle name="Currency 13 6 3 3 2" xfId="23924" xr:uid="{55A0EA7B-4272-46E4-888E-850D435C1A59}"/>
    <cellStyle name="Currency 13 6 3 3 2 2" xfId="37616" xr:uid="{91951F6F-91A7-4A1D-A84E-6F824402E24B}"/>
    <cellStyle name="Currency 13 6 3 3 2 3" xfId="52500" xr:uid="{D6F5C84B-514F-443A-B3DB-01E5E9A78706}"/>
    <cellStyle name="Currency 13 6 3 3 3" xfId="17080" xr:uid="{08A6D668-5942-44C0-B5D4-AD9375F84679}"/>
    <cellStyle name="Currency 13 6 3 3 4" xfId="30770" xr:uid="{72F58735-50D9-4308-B613-75CD1628D787}"/>
    <cellStyle name="Currency 13 6 3 3 5" xfId="45654" xr:uid="{EB9C31BF-01F3-427C-B701-25F33FF8117A}"/>
    <cellStyle name="Currency 13 6 3 4" xfId="20502" xr:uid="{06887BDE-D46E-4D07-94BB-D20000CDDC6F}"/>
    <cellStyle name="Currency 13 6 3 4 2" xfId="34194" xr:uid="{D4CB4735-6F8D-4791-A3C6-A0BD9640E883}"/>
    <cellStyle name="Currency 13 6 3 4 3" xfId="49078" xr:uid="{77D8CD01-2836-45E5-913A-E7BDC068C1EE}"/>
    <cellStyle name="Currency 13 6 3 5" xfId="13658" xr:uid="{F06BF610-9303-4C14-A1DF-044009A32286}"/>
    <cellStyle name="Currency 13 6 3 6" xfId="27348" xr:uid="{F883D072-B12E-429C-9C9A-44C0458E6ADE}"/>
    <cellStyle name="Currency 13 6 3 7" xfId="42232" xr:uid="{ACDDA41E-75D0-4CC1-87D4-A45BD3987507}"/>
    <cellStyle name="Currency 13 6 4" xfId="6811" xr:uid="{487809F8-05FD-4DE0-97EE-706CD3C84FFD}"/>
    <cellStyle name="Currency 13 6 4 2" xfId="8525" xr:uid="{B5BE02C0-DDC2-4079-B884-59D834C7F097}"/>
    <cellStyle name="Currency 13 6 4 2 2" xfId="11947" xr:uid="{47AF4B2A-B9C5-4523-8274-95057FD6D22A}"/>
    <cellStyle name="Currency 13 6 4 2 2 2" xfId="25637" xr:uid="{9A1EA441-3B9C-43D9-A8B9-AD5D28EC48F2}"/>
    <cellStyle name="Currency 13 6 4 2 2 2 2" xfId="39329" xr:uid="{0A41FBB9-EE24-40C8-AA6A-38A16783C4F3}"/>
    <cellStyle name="Currency 13 6 4 2 2 2 3" xfId="54213" xr:uid="{0F7CDEAC-8D12-4702-A039-8672958A3BF1}"/>
    <cellStyle name="Currency 13 6 4 2 2 3" xfId="18793" xr:uid="{A85B790B-EB1A-4227-927C-71BA6D1A1207}"/>
    <cellStyle name="Currency 13 6 4 2 2 4" xfId="32483" xr:uid="{151A1316-B45E-456C-9518-E4AE58F1375D}"/>
    <cellStyle name="Currency 13 6 4 2 2 5" xfId="47367" xr:uid="{1AE7F0DA-E1CE-48ED-B607-EE3A1A0E59F7}"/>
    <cellStyle name="Currency 13 6 4 2 3" xfId="22215" xr:uid="{6185FB23-28AD-4C81-B5D1-75B4D3AFC690}"/>
    <cellStyle name="Currency 13 6 4 2 3 2" xfId="35907" xr:uid="{47113DE9-D5D1-46D1-8AFE-2BF72BBF310B}"/>
    <cellStyle name="Currency 13 6 4 2 3 3" xfId="50791" xr:uid="{BD6BA0E4-1616-415C-A1BB-AD1B06078685}"/>
    <cellStyle name="Currency 13 6 4 2 4" xfId="15371" xr:uid="{F304BCCE-DF5D-4F7A-BA6E-917674DAD2C6}"/>
    <cellStyle name="Currency 13 6 4 2 5" xfId="29061" xr:uid="{4295D4A9-DE9C-41F2-AAD4-BCC7A317C08E}"/>
    <cellStyle name="Currency 13 6 4 2 6" xfId="43945" xr:uid="{1B36A822-66D5-400C-847C-95B5E1C7AAA2}"/>
    <cellStyle name="Currency 13 6 4 3" xfId="10235" xr:uid="{E9B297FE-04F9-48E5-B2C9-90972CC3C09E}"/>
    <cellStyle name="Currency 13 6 4 3 2" xfId="23925" xr:uid="{67D704B2-C44C-4845-BED6-55EEB5AA5B9F}"/>
    <cellStyle name="Currency 13 6 4 3 2 2" xfId="37617" xr:uid="{943E3FC6-A5FF-42FB-A067-4D3213384CC0}"/>
    <cellStyle name="Currency 13 6 4 3 2 3" xfId="52501" xr:uid="{02122626-11A7-4B20-A89B-56451CAE25B9}"/>
    <cellStyle name="Currency 13 6 4 3 3" xfId="17081" xr:uid="{5156CAE6-E744-4766-B94B-D57E84502D31}"/>
    <cellStyle name="Currency 13 6 4 3 4" xfId="30771" xr:uid="{53113BA0-6B87-4DEF-802B-4EF86476FF1C}"/>
    <cellStyle name="Currency 13 6 4 3 5" xfId="45655" xr:uid="{74E934D8-B490-4A3C-BB76-62D973CCF2AC}"/>
    <cellStyle name="Currency 13 6 4 4" xfId="20503" xr:uid="{5A74773D-782F-42E9-B074-ECE1747F9C06}"/>
    <cellStyle name="Currency 13 6 4 4 2" xfId="34195" xr:uid="{9CE18800-DEB9-4D9B-9BB5-EF65BEE22E90}"/>
    <cellStyle name="Currency 13 6 4 4 3" xfId="49079" xr:uid="{F8133802-373E-4E80-A3EC-E066C507DC53}"/>
    <cellStyle name="Currency 13 6 4 5" xfId="13659" xr:uid="{31F94FE3-D0F5-4A38-BCEC-200E3D6FE138}"/>
    <cellStyle name="Currency 13 6 4 6" xfId="27349" xr:uid="{323B9033-9523-4858-BB44-8C6C5EC0A714}"/>
    <cellStyle name="Currency 13 6 4 7" xfId="42233" xr:uid="{5F977474-9373-4DEA-A6B9-E9FE3DB4D763}"/>
    <cellStyle name="Currency 13 6 5" xfId="8521" xr:uid="{9B8AF8C0-7E14-486F-8081-F3D154E27F97}"/>
    <cellStyle name="Currency 13 6 5 2" xfId="11943" xr:uid="{24315C88-F7A2-4E00-95F5-AB3B0A56E644}"/>
    <cellStyle name="Currency 13 6 5 2 2" xfId="25633" xr:uid="{E5DFD948-E050-4740-A8C7-5A0744CE8380}"/>
    <cellStyle name="Currency 13 6 5 2 2 2" xfId="39325" xr:uid="{BB24A83C-CACF-45AB-8219-89B7D9547D02}"/>
    <cellStyle name="Currency 13 6 5 2 2 3" xfId="54209" xr:uid="{E0AAF054-4CF8-48AA-A5D7-8E7A57AEC89E}"/>
    <cellStyle name="Currency 13 6 5 2 3" xfId="18789" xr:uid="{4068EBE7-E061-4398-812D-D7AD3D6E01A6}"/>
    <cellStyle name="Currency 13 6 5 2 4" xfId="32479" xr:uid="{8434B106-2D5A-403B-97B0-2B50155B49BE}"/>
    <cellStyle name="Currency 13 6 5 2 5" xfId="47363" xr:uid="{4EAF779F-9A01-4C22-84D6-7E8BC4EEE5FE}"/>
    <cellStyle name="Currency 13 6 5 3" xfId="22211" xr:uid="{7456EB4B-F49C-410E-B497-B40680FBC680}"/>
    <cellStyle name="Currency 13 6 5 3 2" xfId="35903" xr:uid="{F818486A-E7C5-4C9E-B068-9C6522CB1DEF}"/>
    <cellStyle name="Currency 13 6 5 3 3" xfId="50787" xr:uid="{67B0B4F5-7552-4AE3-B3AF-FB8096ABED51}"/>
    <cellStyle name="Currency 13 6 5 4" xfId="15367" xr:uid="{CE428C73-0F47-4379-B830-487606746609}"/>
    <cellStyle name="Currency 13 6 5 5" xfId="29057" xr:uid="{D093DB39-47BF-45DD-840D-E7C7F62190DB}"/>
    <cellStyle name="Currency 13 6 5 6" xfId="43941" xr:uid="{03AC8165-B7CA-468E-916B-7DBC2B7678F8}"/>
    <cellStyle name="Currency 13 6 6" xfId="10231" xr:uid="{EF9AC041-B54A-4453-B2B5-197A5D16AF9D}"/>
    <cellStyle name="Currency 13 6 6 2" xfId="23921" xr:uid="{21689ECC-A5EF-4FAC-8BA7-2CCE53E99792}"/>
    <cellStyle name="Currency 13 6 6 2 2" xfId="37613" xr:uid="{74C75ED5-A21D-4D9B-A5CB-FB65F7453080}"/>
    <cellStyle name="Currency 13 6 6 2 3" xfId="52497" xr:uid="{2AC44B50-DCD1-46DC-ACA3-035420DCC0EA}"/>
    <cellStyle name="Currency 13 6 6 3" xfId="17077" xr:uid="{E819E096-498A-44E6-BFFA-9A020142AB20}"/>
    <cellStyle name="Currency 13 6 6 4" xfId="30767" xr:uid="{8C8DDB2D-D93B-422B-8C7E-9762474C5AE2}"/>
    <cellStyle name="Currency 13 6 6 5" xfId="45651" xr:uid="{B0D77A1E-0D43-4027-B835-A73897FBA7CD}"/>
    <cellStyle name="Currency 13 6 7" xfId="20499" xr:uid="{8612D2A6-A185-4712-9AE5-FF35D17A35D5}"/>
    <cellStyle name="Currency 13 6 7 2" xfId="34191" xr:uid="{B8759121-084F-4E57-B70C-3357BA360C4B}"/>
    <cellStyle name="Currency 13 6 7 3" xfId="49075" xr:uid="{0046435F-A419-4706-AB48-2BE7DDDA30B3}"/>
    <cellStyle name="Currency 13 6 8" xfId="13655" xr:uid="{D85F5845-A1B1-45B5-9508-7B98B9AFB70B}"/>
    <cellStyle name="Currency 13 6 9" xfId="27345" xr:uid="{230803C8-A0E0-44DE-9BB3-68C92C3A07CA}"/>
    <cellStyle name="Currency 13 7" xfId="6812" xr:uid="{DBC13226-A927-4BA7-969C-A053F1C393E5}"/>
    <cellStyle name="Currency 13 7 10" xfId="42234" xr:uid="{CC9AC0C9-6CCD-498B-B3F2-86A556170567}"/>
    <cellStyle name="Currency 13 7 2" xfId="6813" xr:uid="{776A9305-D861-4EF4-8CD6-92AE95E3F588}"/>
    <cellStyle name="Currency 13 7 2 2" xfId="6814" xr:uid="{48286D10-2BA0-4255-9498-8BB6567CD2CA}"/>
    <cellStyle name="Currency 13 7 2 2 2" xfId="8528" xr:uid="{95789DBD-C422-4A4E-9061-05BBCC0C1A21}"/>
    <cellStyle name="Currency 13 7 2 2 2 2" xfId="11950" xr:uid="{47022B2A-E428-479A-A7F8-2CF4C7F5769F}"/>
    <cellStyle name="Currency 13 7 2 2 2 2 2" xfId="25640" xr:uid="{15007DC0-0655-4874-A82A-5112769DDA1B}"/>
    <cellStyle name="Currency 13 7 2 2 2 2 2 2" xfId="39332" xr:uid="{2585D4DB-20B6-429A-9B48-88FEC5681E62}"/>
    <cellStyle name="Currency 13 7 2 2 2 2 2 3" xfId="54216" xr:uid="{E320E5D2-F445-4C1D-A209-BF0AFC88BC82}"/>
    <cellStyle name="Currency 13 7 2 2 2 2 3" xfId="18796" xr:uid="{63BF2102-222B-4607-B629-5B7BE410C1E9}"/>
    <cellStyle name="Currency 13 7 2 2 2 2 4" xfId="32486" xr:uid="{219FFDCC-BAC5-4D1A-A457-96E06894B502}"/>
    <cellStyle name="Currency 13 7 2 2 2 2 5" xfId="47370" xr:uid="{60599602-0177-42F5-92A3-23949C83B12D}"/>
    <cellStyle name="Currency 13 7 2 2 2 3" xfId="22218" xr:uid="{AB1AB63A-F1C8-49DE-9CD7-A7D30286DD34}"/>
    <cellStyle name="Currency 13 7 2 2 2 3 2" xfId="35910" xr:uid="{F8685784-C74F-4D4F-9200-D132515B9D69}"/>
    <cellStyle name="Currency 13 7 2 2 2 3 3" xfId="50794" xr:uid="{A5779FDF-A5C6-4452-838A-BAD6C212A553}"/>
    <cellStyle name="Currency 13 7 2 2 2 4" xfId="15374" xr:uid="{00B85278-4CC2-46B2-A0AC-8CED7109C389}"/>
    <cellStyle name="Currency 13 7 2 2 2 5" xfId="29064" xr:uid="{F6C25FF5-1671-4C72-B93C-6F8ECF79B538}"/>
    <cellStyle name="Currency 13 7 2 2 2 6" xfId="43948" xr:uid="{52722BD9-3FD6-4182-B9F8-26B74E94A92D}"/>
    <cellStyle name="Currency 13 7 2 2 3" xfId="10238" xr:uid="{58D06DA0-DE74-4039-8236-59D10021EE70}"/>
    <cellStyle name="Currency 13 7 2 2 3 2" xfId="23928" xr:uid="{42FEFB7D-3181-43EA-8C3D-6071F28F23F2}"/>
    <cellStyle name="Currency 13 7 2 2 3 2 2" xfId="37620" xr:uid="{05F95109-39AC-4B69-B363-09EF2D4D7327}"/>
    <cellStyle name="Currency 13 7 2 2 3 2 3" xfId="52504" xr:uid="{534D6270-5A6F-417F-A992-737AF8ACE925}"/>
    <cellStyle name="Currency 13 7 2 2 3 3" xfId="17084" xr:uid="{EDB5F43C-2549-43F8-B16B-1532C59A14FC}"/>
    <cellStyle name="Currency 13 7 2 2 3 4" xfId="30774" xr:uid="{C8B8508B-B7C9-4D31-B3E8-226D7194F5C6}"/>
    <cellStyle name="Currency 13 7 2 2 3 5" xfId="45658" xr:uid="{A97393B8-3B26-463F-BF09-BAACFAA98678}"/>
    <cellStyle name="Currency 13 7 2 2 4" xfId="20506" xr:uid="{60D86763-26BB-4BEE-ABBA-5EB1EFA9A17F}"/>
    <cellStyle name="Currency 13 7 2 2 4 2" xfId="34198" xr:uid="{D6A4C19B-43FD-4A2C-8C1E-A13087E88A81}"/>
    <cellStyle name="Currency 13 7 2 2 4 3" xfId="49082" xr:uid="{5F79F826-FAB3-4737-BD21-EA5BE60387BE}"/>
    <cellStyle name="Currency 13 7 2 2 5" xfId="13662" xr:uid="{0E66CFCA-1231-4C20-B21B-CE1328C875D8}"/>
    <cellStyle name="Currency 13 7 2 2 6" xfId="27352" xr:uid="{57CE018A-9895-4D6B-B3AC-3ED2920A6C71}"/>
    <cellStyle name="Currency 13 7 2 2 7" xfId="42236" xr:uid="{435FAD48-1C5F-4552-984F-1C0B6F88DC7A}"/>
    <cellStyle name="Currency 13 7 2 3" xfId="8527" xr:uid="{A117BF1E-98C1-4633-83A8-F592A183F920}"/>
    <cellStyle name="Currency 13 7 2 3 2" xfId="11949" xr:uid="{37A4D6BF-2B0C-4BCD-A727-114B2D65384D}"/>
    <cellStyle name="Currency 13 7 2 3 2 2" xfId="25639" xr:uid="{5319DC6C-535D-4832-8883-2BAA6567CCC8}"/>
    <cellStyle name="Currency 13 7 2 3 2 2 2" xfId="39331" xr:uid="{0576CEEA-51DC-4B5C-A03F-17C526D51A98}"/>
    <cellStyle name="Currency 13 7 2 3 2 2 3" xfId="54215" xr:uid="{6AF3BBCC-4625-4EF4-9A0B-DD59F8CDE4AA}"/>
    <cellStyle name="Currency 13 7 2 3 2 3" xfId="18795" xr:uid="{0F321146-6EFD-4104-9C8C-F13C613CE78B}"/>
    <cellStyle name="Currency 13 7 2 3 2 4" xfId="32485" xr:uid="{1CC970E6-EC3F-442A-B944-E6CF3E71C8EF}"/>
    <cellStyle name="Currency 13 7 2 3 2 5" xfId="47369" xr:uid="{05FC9D77-5EA9-4884-9639-535A980A9F97}"/>
    <cellStyle name="Currency 13 7 2 3 3" xfId="22217" xr:uid="{F1B70D1E-8DA7-422A-9CDE-C154966DCAF6}"/>
    <cellStyle name="Currency 13 7 2 3 3 2" xfId="35909" xr:uid="{378225B4-7527-47AC-8890-3127A71F8330}"/>
    <cellStyle name="Currency 13 7 2 3 3 3" xfId="50793" xr:uid="{85F3059C-B52D-438D-AA9F-271F2F43D528}"/>
    <cellStyle name="Currency 13 7 2 3 4" xfId="15373" xr:uid="{A66C6ABE-4EA2-4716-82F4-A5F050BC069F}"/>
    <cellStyle name="Currency 13 7 2 3 5" xfId="29063" xr:uid="{51426929-3F8E-4BFB-9FB9-5B90EDF2BB6E}"/>
    <cellStyle name="Currency 13 7 2 3 6" xfId="43947" xr:uid="{8AAA0C22-42C5-4155-9B6A-985C5A5A72D1}"/>
    <cellStyle name="Currency 13 7 2 4" xfId="10237" xr:uid="{9EF7484F-34AD-41B4-B1EB-CCA984CE652B}"/>
    <cellStyle name="Currency 13 7 2 4 2" xfId="23927" xr:uid="{FD55860B-35F0-4166-9C43-45DD88DF8064}"/>
    <cellStyle name="Currency 13 7 2 4 2 2" xfId="37619" xr:uid="{FEBB9E92-0E15-481E-BA79-4ECA376CB4BA}"/>
    <cellStyle name="Currency 13 7 2 4 2 3" xfId="52503" xr:uid="{FF69454D-6E6F-4E46-90AE-CB5DECFFF7B0}"/>
    <cellStyle name="Currency 13 7 2 4 3" xfId="17083" xr:uid="{1CA97A97-3D36-4F8F-AF0D-26533ECF206E}"/>
    <cellStyle name="Currency 13 7 2 4 4" xfId="30773" xr:uid="{A6C98CE5-4C69-4510-A255-8C081CB59ECF}"/>
    <cellStyle name="Currency 13 7 2 4 5" xfId="45657" xr:uid="{C13DF5DA-E8EA-4B1B-8825-9A14669139D4}"/>
    <cellStyle name="Currency 13 7 2 5" xfId="20505" xr:uid="{EB45419F-FE65-4E75-996F-A1DAA4DDBE69}"/>
    <cellStyle name="Currency 13 7 2 5 2" xfId="34197" xr:uid="{A807642A-A26E-4759-8725-C7016B0CE156}"/>
    <cellStyle name="Currency 13 7 2 5 3" xfId="49081" xr:uid="{55DCA5A3-FBF7-410D-A9BC-B7849CC31B9E}"/>
    <cellStyle name="Currency 13 7 2 6" xfId="13661" xr:uid="{1770369E-9179-463D-9248-D57197CD4E76}"/>
    <cellStyle name="Currency 13 7 2 7" xfId="27351" xr:uid="{3B079B01-9F49-4955-9C98-F24231B902DB}"/>
    <cellStyle name="Currency 13 7 2 8" xfId="42235" xr:uid="{8EDD6911-C716-4633-A609-A41465C438A0}"/>
    <cellStyle name="Currency 13 7 3" xfId="6815" xr:uid="{698321B9-9347-4AD7-81F3-9E28F76BEB03}"/>
    <cellStyle name="Currency 13 7 3 2" xfId="8529" xr:uid="{F4EF0039-C2DD-4395-8CFA-4BD4780DC7DC}"/>
    <cellStyle name="Currency 13 7 3 2 2" xfId="11951" xr:uid="{46C77B4C-F3CA-4980-8390-D9F3A3C33E72}"/>
    <cellStyle name="Currency 13 7 3 2 2 2" xfId="25641" xr:uid="{A5AA7172-50C1-4C30-9806-A7C385252639}"/>
    <cellStyle name="Currency 13 7 3 2 2 2 2" xfId="39333" xr:uid="{329F4AED-78A6-433D-9BF9-0264BFDFB3BD}"/>
    <cellStyle name="Currency 13 7 3 2 2 2 3" xfId="54217" xr:uid="{D8E800AE-68A5-4690-82D6-9F75C687777F}"/>
    <cellStyle name="Currency 13 7 3 2 2 3" xfId="18797" xr:uid="{FF1E573A-D807-496E-9B43-CCE8413D5000}"/>
    <cellStyle name="Currency 13 7 3 2 2 4" xfId="32487" xr:uid="{3AADF3DE-6B24-4484-BCD0-622ADC9B6A3D}"/>
    <cellStyle name="Currency 13 7 3 2 2 5" xfId="47371" xr:uid="{D43F5826-5335-4286-9EFD-E835D4E19CD3}"/>
    <cellStyle name="Currency 13 7 3 2 3" xfId="22219" xr:uid="{EB1C053D-0F31-4AB8-9143-DF636278D91D}"/>
    <cellStyle name="Currency 13 7 3 2 3 2" xfId="35911" xr:uid="{7A45D83F-7032-47E1-8183-BAB99D515CD4}"/>
    <cellStyle name="Currency 13 7 3 2 3 3" xfId="50795" xr:uid="{B274C588-2D34-434E-A3E9-FC345DEACD3D}"/>
    <cellStyle name="Currency 13 7 3 2 4" xfId="15375" xr:uid="{3300ED58-52A1-4270-B40A-EB5DE1AD2A56}"/>
    <cellStyle name="Currency 13 7 3 2 5" xfId="29065" xr:uid="{CDA513CC-D0D4-48B2-8978-EE4DA1FBAB06}"/>
    <cellStyle name="Currency 13 7 3 2 6" xfId="43949" xr:uid="{593B66D7-67C7-4106-9EA9-644414477720}"/>
    <cellStyle name="Currency 13 7 3 3" xfId="10239" xr:uid="{B8F11F52-5206-48BE-9EA7-FD8F4335D1BC}"/>
    <cellStyle name="Currency 13 7 3 3 2" xfId="23929" xr:uid="{19ACD314-526B-451C-A554-17BFAFDD1891}"/>
    <cellStyle name="Currency 13 7 3 3 2 2" xfId="37621" xr:uid="{F66E704B-AB83-430D-8EDF-194BEF9846DF}"/>
    <cellStyle name="Currency 13 7 3 3 2 3" xfId="52505" xr:uid="{E014EA48-0A5D-4FFB-B622-FD438127EC78}"/>
    <cellStyle name="Currency 13 7 3 3 3" xfId="17085" xr:uid="{39DDB931-BAF7-48EB-9584-70BC7759176D}"/>
    <cellStyle name="Currency 13 7 3 3 4" xfId="30775" xr:uid="{5FF9E7A5-DD58-4EAF-B244-08391F094F52}"/>
    <cellStyle name="Currency 13 7 3 3 5" xfId="45659" xr:uid="{1B65C192-AAB7-416C-9E5C-5C40E96E8C28}"/>
    <cellStyle name="Currency 13 7 3 4" xfId="20507" xr:uid="{6E899457-8C67-4F1E-9347-6C566418F722}"/>
    <cellStyle name="Currency 13 7 3 4 2" xfId="34199" xr:uid="{E64F31FC-A2A3-4E76-A58D-E798BB94EAEE}"/>
    <cellStyle name="Currency 13 7 3 4 3" xfId="49083" xr:uid="{C8391006-751A-4D49-9826-AAB08291DF38}"/>
    <cellStyle name="Currency 13 7 3 5" xfId="13663" xr:uid="{EB830AC4-6CDC-42C5-88C9-7583C8A0E528}"/>
    <cellStyle name="Currency 13 7 3 6" xfId="27353" xr:uid="{CB50E2F7-14E9-47BA-9F8C-90C34CB8A0B4}"/>
    <cellStyle name="Currency 13 7 3 7" xfId="42237" xr:uid="{FACA2479-78F1-414A-B40D-8A08796C8754}"/>
    <cellStyle name="Currency 13 7 4" xfId="6816" xr:uid="{A08D1AE4-0C0F-49A2-88DF-ADF2E1A7A78F}"/>
    <cellStyle name="Currency 13 7 4 2" xfId="8530" xr:uid="{38679E2D-06F8-4B6B-8F2E-359E81A7BAAD}"/>
    <cellStyle name="Currency 13 7 4 2 2" xfId="11952" xr:uid="{793293F2-AE5A-4C0F-840C-20F486A2AB95}"/>
    <cellStyle name="Currency 13 7 4 2 2 2" xfId="25642" xr:uid="{7CA11847-5141-4F51-88CD-B4FA65250AB2}"/>
    <cellStyle name="Currency 13 7 4 2 2 2 2" xfId="39334" xr:uid="{F4F42726-1FA4-4E6C-86B5-87BEDDBEE2FC}"/>
    <cellStyle name="Currency 13 7 4 2 2 2 3" xfId="54218" xr:uid="{91174F77-3FA0-41BF-9716-B1E595648A21}"/>
    <cellStyle name="Currency 13 7 4 2 2 3" xfId="18798" xr:uid="{3732F412-AB8A-4466-B58D-2A70F5BFDDAB}"/>
    <cellStyle name="Currency 13 7 4 2 2 4" xfId="32488" xr:uid="{D9F046C5-F3B3-4E36-8FFD-DCF1C14D3780}"/>
    <cellStyle name="Currency 13 7 4 2 2 5" xfId="47372" xr:uid="{96E1C8F0-512D-402E-BA88-0FDC7B4D3478}"/>
    <cellStyle name="Currency 13 7 4 2 3" xfId="22220" xr:uid="{A412C657-EF30-4237-8B36-77AE54EA45E4}"/>
    <cellStyle name="Currency 13 7 4 2 3 2" xfId="35912" xr:uid="{1AE31E43-04B9-4894-9044-DD64425B99B9}"/>
    <cellStyle name="Currency 13 7 4 2 3 3" xfId="50796" xr:uid="{EC757C95-4F05-400E-935D-8316166B68CE}"/>
    <cellStyle name="Currency 13 7 4 2 4" xfId="15376" xr:uid="{CB6E7EF2-5EC0-418F-B792-ABFE13C38D94}"/>
    <cellStyle name="Currency 13 7 4 2 5" xfId="29066" xr:uid="{73FF2B80-090C-4EFF-B305-0C89B57E4FE8}"/>
    <cellStyle name="Currency 13 7 4 2 6" xfId="43950" xr:uid="{EBE7C82F-6EDF-4BB4-A519-7C40346EC5AD}"/>
    <cellStyle name="Currency 13 7 4 3" xfId="10240" xr:uid="{6FA7D4E5-0F61-4E79-BE62-14148CE1A4EC}"/>
    <cellStyle name="Currency 13 7 4 3 2" xfId="23930" xr:uid="{801CA361-C2DD-465C-971F-E16F7D448FE8}"/>
    <cellStyle name="Currency 13 7 4 3 2 2" xfId="37622" xr:uid="{69E258A5-7CC7-4612-B4C4-A05E1DC3B054}"/>
    <cellStyle name="Currency 13 7 4 3 2 3" xfId="52506" xr:uid="{A9649FB8-9C82-4C67-96F5-B8BCD4BBDB5F}"/>
    <cellStyle name="Currency 13 7 4 3 3" xfId="17086" xr:uid="{55E0E55F-022B-4F3F-A307-E8BF3F19776E}"/>
    <cellStyle name="Currency 13 7 4 3 4" xfId="30776" xr:uid="{5075FCE4-9E99-43B2-86DE-033EB82129D3}"/>
    <cellStyle name="Currency 13 7 4 3 5" xfId="45660" xr:uid="{439D139A-2846-4457-BB14-42EF1C1432A2}"/>
    <cellStyle name="Currency 13 7 4 4" xfId="20508" xr:uid="{CF5834BF-EA03-4693-B10A-CD2C2A5E244F}"/>
    <cellStyle name="Currency 13 7 4 4 2" xfId="34200" xr:uid="{6473987B-B8C5-472F-A9FB-B2E67818F046}"/>
    <cellStyle name="Currency 13 7 4 4 3" xfId="49084" xr:uid="{D75AAC0C-C4D1-4394-A828-18F07ED602D2}"/>
    <cellStyle name="Currency 13 7 4 5" xfId="13664" xr:uid="{6315E7A6-07D7-4E40-9FA0-4AA8EC4674D2}"/>
    <cellStyle name="Currency 13 7 4 6" xfId="27354" xr:uid="{9C8BFEF0-5E43-4551-9FC2-046ABCFA1A7E}"/>
    <cellStyle name="Currency 13 7 4 7" xfId="42238" xr:uid="{0C3460B8-0DF3-4071-AE52-AC880F5F3320}"/>
    <cellStyle name="Currency 13 7 5" xfId="8526" xr:uid="{93184BFB-F4BF-44A5-80FD-3AFDE824BE0E}"/>
    <cellStyle name="Currency 13 7 5 2" xfId="11948" xr:uid="{D91BF0C7-64A1-4582-90DD-00B8E7012C33}"/>
    <cellStyle name="Currency 13 7 5 2 2" xfId="25638" xr:uid="{0DD0F4D3-9721-4859-A444-0CD7D36DFC1E}"/>
    <cellStyle name="Currency 13 7 5 2 2 2" xfId="39330" xr:uid="{F8CEF8C3-3113-49DB-A88D-B3AFEC80EEA9}"/>
    <cellStyle name="Currency 13 7 5 2 2 3" xfId="54214" xr:uid="{0349EA6B-6E7E-4FD8-9054-28B817BEACD6}"/>
    <cellStyle name="Currency 13 7 5 2 3" xfId="18794" xr:uid="{F280B853-0D68-4CA8-A5BB-AF20C57BAAF3}"/>
    <cellStyle name="Currency 13 7 5 2 4" xfId="32484" xr:uid="{72B783CA-67C2-47B9-86AC-B12C38688D05}"/>
    <cellStyle name="Currency 13 7 5 2 5" xfId="47368" xr:uid="{3FC8936F-84A3-4154-A55A-BB93F497788A}"/>
    <cellStyle name="Currency 13 7 5 3" xfId="22216" xr:uid="{0A357A4D-DA12-4FE2-8C1E-95F2FF8203B8}"/>
    <cellStyle name="Currency 13 7 5 3 2" xfId="35908" xr:uid="{CA7369E2-EC7C-44A8-919B-E11BB56A6A3E}"/>
    <cellStyle name="Currency 13 7 5 3 3" xfId="50792" xr:uid="{617AF298-5DCC-4D7C-B913-8D5351B191A0}"/>
    <cellStyle name="Currency 13 7 5 4" xfId="15372" xr:uid="{287C7D4F-B337-4A19-AC98-A80522ACD368}"/>
    <cellStyle name="Currency 13 7 5 5" xfId="29062" xr:uid="{F54D4468-77BB-459A-94FC-A8D7BA5EC7CC}"/>
    <cellStyle name="Currency 13 7 5 6" xfId="43946" xr:uid="{9BA4F585-B425-4249-B1B0-CD3BFAFC531E}"/>
    <cellStyle name="Currency 13 7 6" xfId="10236" xr:uid="{B5584A2C-83C4-4450-8601-1BF6C45A64D3}"/>
    <cellStyle name="Currency 13 7 6 2" xfId="23926" xr:uid="{99ED7A7F-F059-4872-A343-429885B4A2B0}"/>
    <cellStyle name="Currency 13 7 6 2 2" xfId="37618" xr:uid="{25440A9E-372B-4C07-94D0-0AD5C1470A54}"/>
    <cellStyle name="Currency 13 7 6 2 3" xfId="52502" xr:uid="{E181DF10-0917-47A0-86AC-2BCC83229D94}"/>
    <cellStyle name="Currency 13 7 6 3" xfId="17082" xr:uid="{0D6A2D41-86D5-4AA6-88FB-0D69B008CC50}"/>
    <cellStyle name="Currency 13 7 6 4" xfId="30772" xr:uid="{C4F63D25-BF38-40B3-A9F6-AADC71BE9861}"/>
    <cellStyle name="Currency 13 7 6 5" xfId="45656" xr:uid="{68E3030A-85EF-4F4D-8AFE-00E72C370B2B}"/>
    <cellStyle name="Currency 13 7 7" xfId="20504" xr:uid="{07B29EEE-8DE4-45F4-83D3-358AF1FF198E}"/>
    <cellStyle name="Currency 13 7 7 2" xfId="34196" xr:uid="{44D8DF51-BD7C-4C43-9B05-5FE8226C0E2A}"/>
    <cellStyle name="Currency 13 7 7 3" xfId="49080" xr:uid="{C5EF72D0-A218-4CF4-BF6D-2384312ACB19}"/>
    <cellStyle name="Currency 13 7 8" xfId="13660" xr:uid="{5FB2CA29-00AE-4188-9105-4356F08249D0}"/>
    <cellStyle name="Currency 13 7 9" xfId="27350" xr:uid="{FC0EA044-24D0-4E65-8D55-3E0C77D84269}"/>
    <cellStyle name="Currency 13 8" xfId="6817" xr:uid="{AC638E30-0613-42AD-AB44-02301A5A8A0E}"/>
    <cellStyle name="Currency 13 8 2" xfId="6818" xr:uid="{DA4B5DF6-430D-472B-B80E-AD515BD43CBB}"/>
    <cellStyle name="Currency 13 8 2 2" xfId="8532" xr:uid="{EBE07BE8-8E6F-4FA1-8635-8A9E4085940E}"/>
    <cellStyle name="Currency 13 8 2 2 2" xfId="11954" xr:uid="{A06839AD-871F-401B-B947-398FD54C773F}"/>
    <cellStyle name="Currency 13 8 2 2 2 2" xfId="25644" xr:uid="{AD463592-8173-42C8-98E7-B230C60FDB7B}"/>
    <cellStyle name="Currency 13 8 2 2 2 2 2" xfId="39336" xr:uid="{4DCF68B7-2496-4FFB-9A5E-20FCB46B465C}"/>
    <cellStyle name="Currency 13 8 2 2 2 2 3" xfId="54220" xr:uid="{26539957-CDEB-46C6-9DB6-0060FF7070B5}"/>
    <cellStyle name="Currency 13 8 2 2 2 3" xfId="18800" xr:uid="{CEFB68F7-9CE6-4F3F-9631-2AE84ABF9578}"/>
    <cellStyle name="Currency 13 8 2 2 2 4" xfId="32490" xr:uid="{77A9F691-245F-4F57-81CB-D4C02847E4CA}"/>
    <cellStyle name="Currency 13 8 2 2 2 5" xfId="47374" xr:uid="{C95FDB3A-94CE-4143-974D-3E09484E661D}"/>
    <cellStyle name="Currency 13 8 2 2 3" xfId="22222" xr:uid="{662B9DE4-0F13-418F-9420-294975B7B7BA}"/>
    <cellStyle name="Currency 13 8 2 2 3 2" xfId="35914" xr:uid="{35C2ED4E-6339-45F1-A3D2-B4CE367A0B64}"/>
    <cellStyle name="Currency 13 8 2 2 3 3" xfId="50798" xr:uid="{94994658-6BFD-40BB-9141-66288B88ECC9}"/>
    <cellStyle name="Currency 13 8 2 2 4" xfId="15378" xr:uid="{55AEFFEC-4D09-4F53-A911-AF248CB901B5}"/>
    <cellStyle name="Currency 13 8 2 2 5" xfId="29068" xr:uid="{08ED55A3-CB05-4D10-8931-51CB9C1B3CEB}"/>
    <cellStyle name="Currency 13 8 2 2 6" xfId="43952" xr:uid="{334C1726-5CEC-4F90-9B92-B639AC59D3CC}"/>
    <cellStyle name="Currency 13 8 2 3" xfId="10242" xr:uid="{C7FE30E0-0650-4FCE-8CDE-4EAF5766F686}"/>
    <cellStyle name="Currency 13 8 2 3 2" xfId="23932" xr:uid="{D126287F-D7E8-41F5-B4B8-04DAE721AA16}"/>
    <cellStyle name="Currency 13 8 2 3 2 2" xfId="37624" xr:uid="{4A2AF4CE-FB5D-4AA4-85B5-E6D6F503E399}"/>
    <cellStyle name="Currency 13 8 2 3 2 3" xfId="52508" xr:uid="{041A10FF-F7DE-4C4E-8591-992606B230B4}"/>
    <cellStyle name="Currency 13 8 2 3 3" xfId="17088" xr:uid="{8EA21B5C-BEF9-45FE-ACA0-A67D2575BC32}"/>
    <cellStyle name="Currency 13 8 2 3 4" xfId="30778" xr:uid="{88933138-09A8-4FB7-A4B5-9CE3038D045C}"/>
    <cellStyle name="Currency 13 8 2 3 5" xfId="45662" xr:uid="{B85488A6-CA7B-4FA4-A9A2-302D50F58FCF}"/>
    <cellStyle name="Currency 13 8 2 4" xfId="20510" xr:uid="{3532721F-FD53-4741-B6D7-454A198FC7DB}"/>
    <cellStyle name="Currency 13 8 2 4 2" xfId="34202" xr:uid="{530914C0-1E0A-411E-90C8-FF8F0CBD9B0A}"/>
    <cellStyle name="Currency 13 8 2 4 3" xfId="49086" xr:uid="{78FC14E1-7A82-40B7-9BFF-7845F72B5183}"/>
    <cellStyle name="Currency 13 8 2 5" xfId="13666" xr:uid="{51C64E28-08BD-467A-BF83-5435A8532652}"/>
    <cellStyle name="Currency 13 8 2 6" xfId="27356" xr:uid="{AE244FB3-AAE6-461E-BAEA-CF2D4BE0C5A8}"/>
    <cellStyle name="Currency 13 8 2 7" xfId="42240" xr:uid="{6F51A2ED-A2AA-4BD8-B264-FB6FBBE34FF4}"/>
    <cellStyle name="Currency 13 8 3" xfId="8531" xr:uid="{4EEA8293-64CB-4999-A077-721F17798668}"/>
    <cellStyle name="Currency 13 8 3 2" xfId="11953" xr:uid="{02AF0173-E093-4C7F-9D45-84FC3B451D58}"/>
    <cellStyle name="Currency 13 8 3 2 2" xfId="25643" xr:uid="{544A1EE2-7AD7-4F17-B0F8-569C7A1E33A6}"/>
    <cellStyle name="Currency 13 8 3 2 2 2" xfId="39335" xr:uid="{546214E6-4ACC-4C4C-98D0-675BBEE2B470}"/>
    <cellStyle name="Currency 13 8 3 2 2 3" xfId="54219" xr:uid="{4FFA126E-C12D-4638-996C-D85664158331}"/>
    <cellStyle name="Currency 13 8 3 2 3" xfId="18799" xr:uid="{73D1499A-8FA0-4856-B343-43E13A7E4763}"/>
    <cellStyle name="Currency 13 8 3 2 4" xfId="32489" xr:uid="{2600B8B0-0437-4F64-A8DD-063FB6E92A78}"/>
    <cellStyle name="Currency 13 8 3 2 5" xfId="47373" xr:uid="{E03BB33E-7E42-4395-BCFB-62D290988D7F}"/>
    <cellStyle name="Currency 13 8 3 3" xfId="22221" xr:uid="{3C892934-52A6-41D4-A2AE-694157C494A7}"/>
    <cellStyle name="Currency 13 8 3 3 2" xfId="35913" xr:uid="{8B6E3376-F52F-4C61-B82D-9AC9217C74FC}"/>
    <cellStyle name="Currency 13 8 3 3 3" xfId="50797" xr:uid="{01230A35-83E7-42B0-B247-AAD93983E086}"/>
    <cellStyle name="Currency 13 8 3 4" xfId="15377" xr:uid="{649D20C2-6B83-4C73-BC4D-1E207DE974D4}"/>
    <cellStyle name="Currency 13 8 3 5" xfId="29067" xr:uid="{E8398519-7625-48B3-961C-F4F575C78009}"/>
    <cellStyle name="Currency 13 8 3 6" xfId="43951" xr:uid="{C5BC3BC0-F1A0-44B5-90C5-4187557BC8DB}"/>
    <cellStyle name="Currency 13 8 4" xfId="10241" xr:uid="{34D2DCEF-AEBA-4000-85B1-194DD0B01BF0}"/>
    <cellStyle name="Currency 13 8 4 2" xfId="23931" xr:uid="{9AF7F149-E239-4908-ABDE-C305EB6DCD07}"/>
    <cellStyle name="Currency 13 8 4 2 2" xfId="37623" xr:uid="{78B85407-73DD-43C7-8F04-5C4C9F6D3C2B}"/>
    <cellStyle name="Currency 13 8 4 2 3" xfId="52507" xr:uid="{9DE3EE24-F8DA-49D9-B879-BBC689650CF8}"/>
    <cellStyle name="Currency 13 8 4 3" xfId="17087" xr:uid="{40A18ECD-B657-43A8-9F5C-64E3592D4533}"/>
    <cellStyle name="Currency 13 8 4 4" xfId="30777" xr:uid="{BD40FBC4-A935-45D9-B8F9-45A46DF04616}"/>
    <cellStyle name="Currency 13 8 4 5" xfId="45661" xr:uid="{B4F6BCDB-111B-499D-BD22-84CF570E9F5F}"/>
    <cellStyle name="Currency 13 8 5" xfId="20509" xr:uid="{896CE33B-F926-4724-94E5-932C956B469C}"/>
    <cellStyle name="Currency 13 8 5 2" xfId="34201" xr:uid="{5C4809E3-6A43-4693-8FCF-A766B6FCAEC3}"/>
    <cellStyle name="Currency 13 8 5 3" xfId="49085" xr:uid="{4E7E61F5-189C-4FFE-8D8A-566B768DBAF2}"/>
    <cellStyle name="Currency 13 8 6" xfId="13665" xr:uid="{D77BA140-F22F-4125-B9BB-E9DB6124D909}"/>
    <cellStyle name="Currency 13 8 7" xfId="27355" xr:uid="{B92F3438-CF68-4707-9DC8-B1CAE9BD86CD}"/>
    <cellStyle name="Currency 13 8 8" xfId="42239" xr:uid="{A27653B5-4323-4F59-955F-8E0454D8FB42}"/>
    <cellStyle name="Currency 13 9" xfId="6819" xr:uid="{34C38654-BA03-4F5D-A155-77AF69E03243}"/>
    <cellStyle name="Currency 13 9 2" xfId="8533" xr:uid="{C6EEB04B-1DC6-4C73-9280-2360E5D845F7}"/>
    <cellStyle name="Currency 13 9 2 2" xfId="11955" xr:uid="{1C9FDC4A-F380-48B2-B077-26BF305D2C84}"/>
    <cellStyle name="Currency 13 9 2 2 2" xfId="25645" xr:uid="{CBF0F119-2604-4034-B2AE-585762C11D29}"/>
    <cellStyle name="Currency 13 9 2 2 2 2" xfId="39337" xr:uid="{6199110E-9794-4C6C-912B-8721792B3643}"/>
    <cellStyle name="Currency 13 9 2 2 2 3" xfId="54221" xr:uid="{69377EC2-520D-4AB7-92C8-0D892837C1D6}"/>
    <cellStyle name="Currency 13 9 2 2 3" xfId="18801" xr:uid="{D96D7BA0-BAF4-4646-9338-D33714BCF85A}"/>
    <cellStyle name="Currency 13 9 2 2 4" xfId="32491" xr:uid="{E1EECF77-D842-4D1F-B8B4-38C3BC9C63D5}"/>
    <cellStyle name="Currency 13 9 2 2 5" xfId="47375" xr:uid="{62F8C565-E1D5-4CE8-9FA1-EB30E0D3B814}"/>
    <cellStyle name="Currency 13 9 2 3" xfId="22223" xr:uid="{8EE053FA-2231-44BD-9480-F0D8F7C847FC}"/>
    <cellStyle name="Currency 13 9 2 3 2" xfId="35915" xr:uid="{96E14DA4-238A-4B83-AB52-7C87383CE69B}"/>
    <cellStyle name="Currency 13 9 2 3 3" xfId="50799" xr:uid="{5A58723C-8A27-4AE3-94A5-F823C20FC6C8}"/>
    <cellStyle name="Currency 13 9 2 4" xfId="15379" xr:uid="{4CD34F00-DF35-4A83-8912-5BDAE3136641}"/>
    <cellStyle name="Currency 13 9 2 5" xfId="29069" xr:uid="{4540724C-3D3D-438E-B615-F39A0355C5BF}"/>
    <cellStyle name="Currency 13 9 2 6" xfId="43953" xr:uid="{5C807EB0-0F7A-40C7-B6A1-7D29124CD6A0}"/>
    <cellStyle name="Currency 13 9 3" xfId="10243" xr:uid="{E156B6FC-BCC2-4010-9DA4-3822FD5F0E29}"/>
    <cellStyle name="Currency 13 9 3 2" xfId="23933" xr:uid="{307E92B0-F1CF-40BC-9974-A29B3CD81260}"/>
    <cellStyle name="Currency 13 9 3 2 2" xfId="37625" xr:uid="{CD74D137-8D51-4253-93D2-03327DEFD8A9}"/>
    <cellStyle name="Currency 13 9 3 2 3" xfId="52509" xr:uid="{49C1546D-6609-4E54-BCF8-42D1C7666E49}"/>
    <cellStyle name="Currency 13 9 3 3" xfId="17089" xr:uid="{15B5F620-7961-4A9F-9768-9D7393222A40}"/>
    <cellStyle name="Currency 13 9 3 4" xfId="30779" xr:uid="{512844E1-FACD-422A-B15C-915F51FE9F3F}"/>
    <cellStyle name="Currency 13 9 3 5" xfId="45663" xr:uid="{B309F32C-7647-4765-AA43-2C188374900C}"/>
    <cellStyle name="Currency 13 9 4" xfId="20511" xr:uid="{599B52BF-99FF-4ECD-B816-C21DEE3F6270}"/>
    <cellStyle name="Currency 13 9 4 2" xfId="34203" xr:uid="{A77908FA-3336-4374-B068-53D436094450}"/>
    <cellStyle name="Currency 13 9 4 3" xfId="49087" xr:uid="{11877773-148D-42B7-A9C1-F1B3B7200F44}"/>
    <cellStyle name="Currency 13 9 5" xfId="13667" xr:uid="{46A44BD8-D7DB-4179-BDDC-00DB5E274FCA}"/>
    <cellStyle name="Currency 13 9 6" xfId="27357" xr:uid="{9196F535-0330-4EBD-B0D9-7319CCA0A9EE}"/>
    <cellStyle name="Currency 13 9 7" xfId="42241" xr:uid="{67D2D628-F6A7-4337-9AF1-C1CF93535A31}"/>
    <cellStyle name="Currency 14" xfId="19" xr:uid="{78243E36-6327-4593-885A-0012B42C4376}"/>
    <cellStyle name="Currency 14 2" xfId="213" xr:uid="{3A498A68-0F25-4122-8EF1-971D97C3EB77}"/>
    <cellStyle name="Currency 14 2 2" xfId="4626" xr:uid="{CA4E2617-FCEC-48F0-956B-1AAB5B1AEF18}"/>
    <cellStyle name="Currency 14 3" xfId="4520" xr:uid="{6FE24903-4F6E-4C7C-B02F-D3CF34AD2112}"/>
    <cellStyle name="Currency 15" xfId="4416" xr:uid="{E7D0DC05-E3DA-4B76-A03E-C0BD250AA1F4}"/>
    <cellStyle name="Currency 15 2" xfId="6820" xr:uid="{1EAFF43D-E46C-4750-B770-16FF4F13B864}"/>
    <cellStyle name="Currency 16" xfId="56250" xr:uid="{AE2927A5-C434-4BCE-8315-904E51002EF1}"/>
    <cellStyle name="Currency 17" xfId="4325" xr:uid="{D7E1E48D-DBA5-4D6E-B861-D792F227E7F1}"/>
    <cellStyle name="Currency 2" xfId="20" xr:uid="{2A287DB5-D0F8-4041-A092-DD420F0BA510}"/>
    <cellStyle name="Currency 2 2" xfId="21" xr:uid="{E8E1D8E7-3AD8-4E40-99E8-31439EA0A0D0}"/>
    <cellStyle name="Currency 2 2 2" xfId="22" xr:uid="{ED5F7992-A4A7-46B0-B3E9-3ABB2154A97D}"/>
    <cellStyle name="Currency 2 2 2 2" xfId="23" xr:uid="{6CDBDAEE-C805-4CEA-BFAC-300630BD6999}"/>
    <cellStyle name="Currency 2 2 2 2 10" xfId="6822" xr:uid="{605261C9-4337-4570-8B8D-2500D403E48B}"/>
    <cellStyle name="Currency 2 2 2 2 10 2" xfId="8535" xr:uid="{9EDD9053-EF68-48A6-93AF-66E4D8B352AD}"/>
    <cellStyle name="Currency 2 2 2 2 10 2 2" xfId="11957" xr:uid="{BBD271BB-9459-47B5-B981-836484C29826}"/>
    <cellStyle name="Currency 2 2 2 2 10 2 2 2" xfId="25647" xr:uid="{CBAD29F1-C6EB-478A-9BD3-6ECCDCE40494}"/>
    <cellStyle name="Currency 2 2 2 2 10 2 2 2 2" xfId="39339" xr:uid="{A9F367DB-18AC-457A-A131-BED220DE0F50}"/>
    <cellStyle name="Currency 2 2 2 2 10 2 2 2 3" xfId="54223" xr:uid="{534A0AE0-7A7A-4AF8-A269-F3FFA2CDD39E}"/>
    <cellStyle name="Currency 2 2 2 2 10 2 2 3" xfId="18803" xr:uid="{3679B031-CCE1-43D9-9FBA-E8EE992C6A2E}"/>
    <cellStyle name="Currency 2 2 2 2 10 2 2 4" xfId="32493" xr:uid="{D45023F1-074B-438E-ACCE-E6B05CF9B706}"/>
    <cellStyle name="Currency 2 2 2 2 10 2 2 5" xfId="47377" xr:uid="{CDC35FE2-D38E-47DA-B3B9-18CB4BFC9290}"/>
    <cellStyle name="Currency 2 2 2 2 10 2 3" xfId="22225" xr:uid="{E2415659-1EF6-4FF8-9B97-81F67BAFE23E}"/>
    <cellStyle name="Currency 2 2 2 2 10 2 3 2" xfId="35917" xr:uid="{3408C982-EE99-4AAE-86E6-0A93DA53E02B}"/>
    <cellStyle name="Currency 2 2 2 2 10 2 3 3" xfId="50801" xr:uid="{74415C0A-D276-4180-841B-92997F031CCB}"/>
    <cellStyle name="Currency 2 2 2 2 10 2 4" xfId="15381" xr:uid="{D4DA9158-4AFF-4C5B-8E14-07EF8EFFC71A}"/>
    <cellStyle name="Currency 2 2 2 2 10 2 5" xfId="29071" xr:uid="{23C3EA0F-99E8-49FA-ACC3-EF5AB3EFF43F}"/>
    <cellStyle name="Currency 2 2 2 2 10 2 6" xfId="43955" xr:uid="{31FD875C-7B55-47A8-9356-032119F5AF93}"/>
    <cellStyle name="Currency 2 2 2 2 10 3" xfId="10245" xr:uid="{01DA4E76-EAB4-4E22-87E3-4409FC898762}"/>
    <cellStyle name="Currency 2 2 2 2 10 3 2" xfId="23935" xr:uid="{2EC6909B-6F02-4DF5-B4DB-471624FD9354}"/>
    <cellStyle name="Currency 2 2 2 2 10 3 2 2" xfId="37627" xr:uid="{3322F6FB-766D-4EF7-9B77-0E82CF3F2227}"/>
    <cellStyle name="Currency 2 2 2 2 10 3 2 3" xfId="52511" xr:uid="{029A27C8-E69C-4043-B067-D4FDF14B51A0}"/>
    <cellStyle name="Currency 2 2 2 2 10 3 3" xfId="17091" xr:uid="{8AB47AE6-C690-42F3-9C5B-5A834EEDBE02}"/>
    <cellStyle name="Currency 2 2 2 2 10 3 4" xfId="30781" xr:uid="{170CF13F-8511-45BC-B642-2BE7C14F40A7}"/>
    <cellStyle name="Currency 2 2 2 2 10 3 5" xfId="45665" xr:uid="{E7AC89E8-4F4C-4C81-8E60-6042C4F5A07F}"/>
    <cellStyle name="Currency 2 2 2 2 10 4" xfId="20513" xr:uid="{64EC4F3D-3A6C-4762-9FAC-8FC5356F5D97}"/>
    <cellStyle name="Currency 2 2 2 2 10 4 2" xfId="34205" xr:uid="{6AF9C45C-BC32-454E-A2CC-2FFFA6F34F65}"/>
    <cellStyle name="Currency 2 2 2 2 10 4 3" xfId="49089" xr:uid="{204E7872-2D74-4307-91EF-00A15C62532F}"/>
    <cellStyle name="Currency 2 2 2 2 10 5" xfId="13669" xr:uid="{34EB5485-E612-4C5E-AC3D-2EC6B6A6597A}"/>
    <cellStyle name="Currency 2 2 2 2 10 6" xfId="27359" xr:uid="{7865E6FD-127A-40EC-BE50-A711A591BAEB}"/>
    <cellStyle name="Currency 2 2 2 2 10 7" xfId="42243" xr:uid="{FD992C0C-B0D2-43D2-B44F-C02B31202481}"/>
    <cellStyle name="Currency 2 2 2 2 11" xfId="8534" xr:uid="{D2C5851C-94B8-4F4A-8BDB-60C184C28C66}"/>
    <cellStyle name="Currency 2 2 2 2 11 2" xfId="11956" xr:uid="{FE0B3DD7-6EAB-41EA-9ADA-DF70219F9D3B}"/>
    <cellStyle name="Currency 2 2 2 2 11 2 2" xfId="25646" xr:uid="{F1E8ED4E-1100-414A-951C-74C64DA49D86}"/>
    <cellStyle name="Currency 2 2 2 2 11 2 2 2" xfId="39338" xr:uid="{AA58045B-0C7C-45F1-8D5B-E6FF47FDE7C7}"/>
    <cellStyle name="Currency 2 2 2 2 11 2 2 3" xfId="54222" xr:uid="{1441A8C5-EC22-4495-829A-C67F753FD7C1}"/>
    <cellStyle name="Currency 2 2 2 2 11 2 3" xfId="18802" xr:uid="{06D6A922-0052-4CA3-804E-6818652CBBFE}"/>
    <cellStyle name="Currency 2 2 2 2 11 2 4" xfId="32492" xr:uid="{92DFDD45-1967-4650-B5AB-97CBDAFBB50C}"/>
    <cellStyle name="Currency 2 2 2 2 11 2 5" xfId="47376" xr:uid="{702F2EBF-48B3-4674-B3D5-65E43A44CDAF}"/>
    <cellStyle name="Currency 2 2 2 2 11 3" xfId="22224" xr:uid="{9906C658-3623-4D16-84F4-9181C955762B}"/>
    <cellStyle name="Currency 2 2 2 2 11 3 2" xfId="35916" xr:uid="{9B9906AA-EB06-4091-856D-AB38A509FD94}"/>
    <cellStyle name="Currency 2 2 2 2 11 3 3" xfId="50800" xr:uid="{C37DCF86-4731-4662-8B7B-B596B7A1F287}"/>
    <cellStyle name="Currency 2 2 2 2 11 4" xfId="15380" xr:uid="{1AB9C2DD-B70B-45D1-8765-A27E20059299}"/>
    <cellStyle name="Currency 2 2 2 2 11 5" xfId="29070" xr:uid="{23FAB154-8DC8-4F85-BED0-EB59E2AD270A}"/>
    <cellStyle name="Currency 2 2 2 2 11 6" xfId="43954" xr:uid="{1C92474C-0B2A-4676-8248-9636D1AE1CD7}"/>
    <cellStyle name="Currency 2 2 2 2 12" xfId="10244" xr:uid="{17A9595E-6851-4C1C-868B-274DC7292E87}"/>
    <cellStyle name="Currency 2 2 2 2 12 2" xfId="23934" xr:uid="{624F6B1C-A047-4553-A238-6A6D1AF90998}"/>
    <cellStyle name="Currency 2 2 2 2 12 2 2" xfId="37626" xr:uid="{7F11CDAF-B460-47D5-B810-030E701EA770}"/>
    <cellStyle name="Currency 2 2 2 2 12 2 3" xfId="52510" xr:uid="{D030FA81-0A5D-4DC9-88A9-69F5F5826C0A}"/>
    <cellStyle name="Currency 2 2 2 2 12 3" xfId="17090" xr:uid="{13E60B44-7115-42EE-AC95-F4ABB5E6FCEF}"/>
    <cellStyle name="Currency 2 2 2 2 12 4" xfId="30780" xr:uid="{F8DDF69E-2C1E-42F4-A310-4603CE3ABA90}"/>
    <cellStyle name="Currency 2 2 2 2 12 5" xfId="45664" xr:uid="{E5D35E71-0F8B-499E-9B17-3A719DC5CA2A}"/>
    <cellStyle name="Currency 2 2 2 2 13" xfId="20512" xr:uid="{A7BFE46B-338D-46CC-81E4-F4E4462E0D17}"/>
    <cellStyle name="Currency 2 2 2 2 13 2" xfId="34204" xr:uid="{E9BD8BBA-DCAA-4F97-9121-117EE51410FC}"/>
    <cellStyle name="Currency 2 2 2 2 13 3" xfId="49088" xr:uid="{4E88B034-5705-4DC5-A42C-DBCD8D90B645}"/>
    <cellStyle name="Currency 2 2 2 2 14" xfId="13668" xr:uid="{6F8AF09E-562C-4E4F-9148-2F0504B8E29A}"/>
    <cellStyle name="Currency 2 2 2 2 14 2" xfId="40754" xr:uid="{2E9C727E-0B8B-4488-9BF2-E1A95A69CE4D}"/>
    <cellStyle name="Currency 2 2 2 2 15" xfId="27358" xr:uid="{FEE03FC1-9D1A-4F6B-AE71-545875034302}"/>
    <cellStyle name="Currency 2 2 2 2 16" xfId="42242" xr:uid="{3254147C-2953-4AD8-BBB9-74BBC4F804DD}"/>
    <cellStyle name="Currency 2 2 2 2 17" xfId="6821" xr:uid="{1E54CBB8-18EA-40A9-8A6C-CAE0FCA392D4}"/>
    <cellStyle name="Currency 2 2 2 2 18" xfId="5932" xr:uid="{A7919454-0152-452D-8452-4A61F6664119}"/>
    <cellStyle name="Currency 2 2 2 2 19" xfId="5340" xr:uid="{653B359B-CFB1-48B1-9988-373B12F0DF13}"/>
    <cellStyle name="Currency 2 2 2 2 2" xfId="4762" xr:uid="{42E286B5-C69C-4659-91DA-599093D511AC}"/>
    <cellStyle name="Currency 2 2 2 2 2 10" xfId="8536" xr:uid="{479706B2-722C-42A6-BA8F-61C5964E3F9D}"/>
    <cellStyle name="Currency 2 2 2 2 2 10 2" xfId="11958" xr:uid="{70BFE996-D88E-4EE7-B7F1-F28D6FFDAD99}"/>
    <cellStyle name="Currency 2 2 2 2 2 10 2 2" xfId="25648" xr:uid="{DA37A0E8-EF0A-4038-A483-715ADBDFB6E1}"/>
    <cellStyle name="Currency 2 2 2 2 2 10 2 2 2" xfId="39340" xr:uid="{8DC302A0-0429-400E-8AB6-7BEA160887E3}"/>
    <cellStyle name="Currency 2 2 2 2 2 10 2 2 3" xfId="54224" xr:uid="{8D6D2986-5F20-4589-8E13-96D079C4381D}"/>
    <cellStyle name="Currency 2 2 2 2 2 10 2 3" xfId="18804" xr:uid="{FF74DB20-87A2-4830-AEFC-BACDB98CCBB3}"/>
    <cellStyle name="Currency 2 2 2 2 2 10 2 4" xfId="32494" xr:uid="{C48CC508-4782-4B5F-A90F-20FA42B3D306}"/>
    <cellStyle name="Currency 2 2 2 2 2 10 2 5" xfId="47378" xr:uid="{BB3FA3CA-1CCE-444F-9BDA-DFE9E20CC2E4}"/>
    <cellStyle name="Currency 2 2 2 2 2 10 3" xfId="22226" xr:uid="{D9614966-6430-44DB-B97B-3D4C51695191}"/>
    <cellStyle name="Currency 2 2 2 2 2 10 3 2" xfId="35918" xr:uid="{728BD890-EC89-48D7-9BBA-E8E2EE9F381B}"/>
    <cellStyle name="Currency 2 2 2 2 2 10 3 3" xfId="50802" xr:uid="{AE754020-D0C6-47D8-98A6-437D4F8F9C3B}"/>
    <cellStyle name="Currency 2 2 2 2 2 10 4" xfId="15382" xr:uid="{E5C14E45-AF9B-4441-8D5B-48028EA8F396}"/>
    <cellStyle name="Currency 2 2 2 2 2 10 5" xfId="29072" xr:uid="{00AD55CA-27D1-4E3A-B81F-A1B5BF9CA892}"/>
    <cellStyle name="Currency 2 2 2 2 2 10 6" xfId="43956" xr:uid="{9C0EC3B4-339A-4845-88DB-306E613B7FC7}"/>
    <cellStyle name="Currency 2 2 2 2 2 11" xfId="10246" xr:uid="{F6E4F6B5-43F9-4940-989A-DABA0F10E6B6}"/>
    <cellStyle name="Currency 2 2 2 2 2 11 2" xfId="23936" xr:uid="{15B1F85F-7112-43E0-8999-A962AD625673}"/>
    <cellStyle name="Currency 2 2 2 2 2 11 2 2" xfId="37628" xr:uid="{B8ACB6DD-684C-4D9C-9601-434906DB7039}"/>
    <cellStyle name="Currency 2 2 2 2 2 11 2 3" xfId="52512" xr:uid="{D161B35D-EAB8-4657-BEFC-5DDF3FF9D0B1}"/>
    <cellStyle name="Currency 2 2 2 2 2 11 3" xfId="17092" xr:uid="{097A492F-461E-4E9D-AF3D-24093F666904}"/>
    <cellStyle name="Currency 2 2 2 2 2 11 4" xfId="30782" xr:uid="{08ED794F-B70D-4C1A-9696-49860E7A9FF3}"/>
    <cellStyle name="Currency 2 2 2 2 2 11 5" xfId="45666" xr:uid="{27861AA3-6498-430D-8C5F-B8B9ECEBEE5C}"/>
    <cellStyle name="Currency 2 2 2 2 2 12" xfId="20514" xr:uid="{E2622E46-BEF4-4118-89F8-C8C97CC8A040}"/>
    <cellStyle name="Currency 2 2 2 2 2 12 2" xfId="34206" xr:uid="{76BD18F1-3B68-480F-8F70-76F52C5D039D}"/>
    <cellStyle name="Currency 2 2 2 2 2 12 3" xfId="49090" xr:uid="{1BFF8E70-CDE2-45ED-86E7-F700DDE1C5DD}"/>
    <cellStyle name="Currency 2 2 2 2 2 13" xfId="13670" xr:uid="{B5BED7D7-FA45-4C76-8092-72E8997B55AE}"/>
    <cellStyle name="Currency 2 2 2 2 2 13 2" xfId="41391" xr:uid="{8088614B-D097-43AE-B442-4CE9A3EE921C}"/>
    <cellStyle name="Currency 2 2 2 2 2 14" xfId="27360" xr:uid="{02711D66-DC91-4DC1-9E0B-8523F6CADC95}"/>
    <cellStyle name="Currency 2 2 2 2 2 15" xfId="42244" xr:uid="{3C15C263-42A4-4B31-970E-992F462053E0}"/>
    <cellStyle name="Currency 2 2 2 2 2 16" xfId="6823" xr:uid="{8CB4E4AE-2F4C-4E06-AD21-B7C69AF9ADB0}"/>
    <cellStyle name="Currency 2 2 2 2 2 2" xfId="6824" xr:uid="{3B5A7AE9-4A9F-4298-B65F-F24191D42E36}"/>
    <cellStyle name="Currency 2 2 2 2 2 2 10" xfId="20515" xr:uid="{32008A48-6485-4596-87A7-925F4F6CF478}"/>
    <cellStyle name="Currency 2 2 2 2 2 2 10 2" xfId="34207" xr:uid="{B14AA09D-BBE6-4094-8B6C-E655ABD1D3F0}"/>
    <cellStyle name="Currency 2 2 2 2 2 2 10 3" xfId="49091" xr:uid="{45ADE2AB-FEA0-49C1-8781-00433FF62D03}"/>
    <cellStyle name="Currency 2 2 2 2 2 2 11" xfId="13671" xr:uid="{DEAD0449-D19A-4F3D-8D58-09B90B97D239}"/>
    <cellStyle name="Currency 2 2 2 2 2 2 12" xfId="27361" xr:uid="{733949F3-77D7-47D2-8E3B-ABD5CD9D7E0F}"/>
    <cellStyle name="Currency 2 2 2 2 2 2 13" xfId="42245" xr:uid="{29453E0A-8B28-4747-9494-ABF807481360}"/>
    <cellStyle name="Currency 2 2 2 2 2 2 2" xfId="6825" xr:uid="{57B280C5-671B-4A8D-A1A1-28F79951566F}"/>
    <cellStyle name="Currency 2 2 2 2 2 2 2 10" xfId="13672" xr:uid="{4E409EEA-05DF-45E1-BE86-71FA10AB7502}"/>
    <cellStyle name="Currency 2 2 2 2 2 2 2 11" xfId="27362" xr:uid="{7D0240E7-4D30-4D6E-B1A7-D516FCBB3CE9}"/>
    <cellStyle name="Currency 2 2 2 2 2 2 2 12" xfId="42246" xr:uid="{F8941A6D-AC00-4EEE-9CD0-0D17DFF15D0A}"/>
    <cellStyle name="Currency 2 2 2 2 2 2 2 2" xfId="6826" xr:uid="{90443D6E-4FBB-4963-A7FD-7A4D94167084}"/>
    <cellStyle name="Currency 2 2 2 2 2 2 2 2 10" xfId="42247" xr:uid="{AC070BD3-B8A2-4377-8C0A-3EF6E901F952}"/>
    <cellStyle name="Currency 2 2 2 2 2 2 2 2 2" xfId="6827" xr:uid="{E318A700-142E-4C83-8BB3-D9B429314DAF}"/>
    <cellStyle name="Currency 2 2 2 2 2 2 2 2 2 2" xfId="6828" xr:uid="{6F2B13AB-058A-478A-9C21-0CECB63F5BB1}"/>
    <cellStyle name="Currency 2 2 2 2 2 2 2 2 2 2 2" xfId="8541" xr:uid="{963A3DC9-AB77-4F06-BBA7-F0025DEE676C}"/>
    <cellStyle name="Currency 2 2 2 2 2 2 2 2 2 2 2 2" xfId="11963" xr:uid="{B0B76181-851D-447B-AA30-1D73E12B2CEE}"/>
    <cellStyle name="Currency 2 2 2 2 2 2 2 2 2 2 2 2 2" xfId="25653" xr:uid="{D929B99B-98FE-498D-A5B6-7804A528C77E}"/>
    <cellStyle name="Currency 2 2 2 2 2 2 2 2 2 2 2 2 2 2" xfId="39345" xr:uid="{26246037-0C4C-4233-B6FC-A2509B1B7357}"/>
    <cellStyle name="Currency 2 2 2 2 2 2 2 2 2 2 2 2 2 3" xfId="54229" xr:uid="{176807E2-78F4-4739-AE01-D38FBA5FCFD1}"/>
    <cellStyle name="Currency 2 2 2 2 2 2 2 2 2 2 2 2 3" xfId="18809" xr:uid="{95547F04-6B4E-44BF-9DEC-6590E7122326}"/>
    <cellStyle name="Currency 2 2 2 2 2 2 2 2 2 2 2 2 4" xfId="32499" xr:uid="{80A6F444-510E-4C42-A506-737778064819}"/>
    <cellStyle name="Currency 2 2 2 2 2 2 2 2 2 2 2 2 5" xfId="47383" xr:uid="{68680CD6-0DF7-48EE-874D-6925A30B397A}"/>
    <cellStyle name="Currency 2 2 2 2 2 2 2 2 2 2 2 3" xfId="22231" xr:uid="{20F4D7CC-EB1F-4D5A-B447-6062FD74C542}"/>
    <cellStyle name="Currency 2 2 2 2 2 2 2 2 2 2 2 3 2" xfId="35923" xr:uid="{2C492E82-F69F-4B3B-BBAF-0F8F2CD11273}"/>
    <cellStyle name="Currency 2 2 2 2 2 2 2 2 2 2 2 3 3" xfId="50807" xr:uid="{6389B777-8F32-498A-A25D-9DF0C7F64876}"/>
    <cellStyle name="Currency 2 2 2 2 2 2 2 2 2 2 2 4" xfId="15387" xr:uid="{DBF2910C-FB92-4635-A524-3A2E835AEF4D}"/>
    <cellStyle name="Currency 2 2 2 2 2 2 2 2 2 2 2 5" xfId="29077" xr:uid="{D4E3EAB0-9445-442E-A646-E702B79CE948}"/>
    <cellStyle name="Currency 2 2 2 2 2 2 2 2 2 2 2 6" xfId="43961" xr:uid="{334862ED-51A5-4D7C-93AB-F76FBE61CE46}"/>
    <cellStyle name="Currency 2 2 2 2 2 2 2 2 2 2 3" xfId="10251" xr:uid="{71697C01-D79F-4FBF-B3B0-C63F76D748BF}"/>
    <cellStyle name="Currency 2 2 2 2 2 2 2 2 2 2 3 2" xfId="23941" xr:uid="{4823FE22-443C-4AF3-8BC6-064ADEFC5BD6}"/>
    <cellStyle name="Currency 2 2 2 2 2 2 2 2 2 2 3 2 2" xfId="37633" xr:uid="{B7C70A35-DCEF-4504-94C6-EABF04187982}"/>
    <cellStyle name="Currency 2 2 2 2 2 2 2 2 2 2 3 2 3" xfId="52517" xr:uid="{8C4C0A5C-38EC-424B-8068-37A7D0ED738B}"/>
    <cellStyle name="Currency 2 2 2 2 2 2 2 2 2 2 3 3" xfId="17097" xr:uid="{0AD81449-4B38-486C-A296-86C626205118}"/>
    <cellStyle name="Currency 2 2 2 2 2 2 2 2 2 2 3 4" xfId="30787" xr:uid="{B5905361-590B-426D-9036-6F0FEB4B0396}"/>
    <cellStyle name="Currency 2 2 2 2 2 2 2 2 2 2 3 5" xfId="45671" xr:uid="{8AA30F3A-0C49-4106-AA51-043344CF6753}"/>
    <cellStyle name="Currency 2 2 2 2 2 2 2 2 2 2 4" xfId="20519" xr:uid="{EF973F9A-E2DB-44B6-900F-C80111800C9F}"/>
    <cellStyle name="Currency 2 2 2 2 2 2 2 2 2 2 4 2" xfId="34211" xr:uid="{3C4D6588-FCCF-41C2-83F2-82695C08324F}"/>
    <cellStyle name="Currency 2 2 2 2 2 2 2 2 2 2 4 3" xfId="49095" xr:uid="{58DCB9FD-E790-4E57-8415-B4D721F36D4F}"/>
    <cellStyle name="Currency 2 2 2 2 2 2 2 2 2 2 5" xfId="13675" xr:uid="{3C791A22-7499-4F47-8159-331DBED9223B}"/>
    <cellStyle name="Currency 2 2 2 2 2 2 2 2 2 2 6" xfId="27365" xr:uid="{95A26A8D-CA90-4939-8B88-A716300ACE34}"/>
    <cellStyle name="Currency 2 2 2 2 2 2 2 2 2 2 7" xfId="42249" xr:uid="{4BF94F04-E1F2-4CF0-AC26-9A92104D4948}"/>
    <cellStyle name="Currency 2 2 2 2 2 2 2 2 2 3" xfId="8540" xr:uid="{51ABD7B6-E0DF-4F48-93E4-546FBBF8C0E4}"/>
    <cellStyle name="Currency 2 2 2 2 2 2 2 2 2 3 2" xfId="11962" xr:uid="{1A3FC57A-8F62-49E5-A9B0-145BC58BF9DD}"/>
    <cellStyle name="Currency 2 2 2 2 2 2 2 2 2 3 2 2" xfId="25652" xr:uid="{FB8832FF-6A53-4EE9-98AD-1DAA72E21E65}"/>
    <cellStyle name="Currency 2 2 2 2 2 2 2 2 2 3 2 2 2" xfId="39344" xr:uid="{2216E6B9-175D-4AB9-8C55-687A776AFB3D}"/>
    <cellStyle name="Currency 2 2 2 2 2 2 2 2 2 3 2 2 3" xfId="54228" xr:uid="{6ACCC320-2C9E-4049-80BA-28FE27191777}"/>
    <cellStyle name="Currency 2 2 2 2 2 2 2 2 2 3 2 3" xfId="18808" xr:uid="{896A9ADE-5D14-404E-B374-F1435A991197}"/>
    <cellStyle name="Currency 2 2 2 2 2 2 2 2 2 3 2 4" xfId="32498" xr:uid="{2730D154-7A76-4C80-8008-9ED34542ED6D}"/>
    <cellStyle name="Currency 2 2 2 2 2 2 2 2 2 3 2 5" xfId="47382" xr:uid="{DF8F37EC-AC8A-4FD2-8A75-B9994A2D1B42}"/>
    <cellStyle name="Currency 2 2 2 2 2 2 2 2 2 3 3" xfId="22230" xr:uid="{0510AEC1-2594-4D0E-A381-06A6A098DD12}"/>
    <cellStyle name="Currency 2 2 2 2 2 2 2 2 2 3 3 2" xfId="35922" xr:uid="{522DFB5B-7EAC-4E11-9C9A-105005944011}"/>
    <cellStyle name="Currency 2 2 2 2 2 2 2 2 2 3 3 3" xfId="50806" xr:uid="{8B40A9C6-F6DC-46BE-80E6-4AD41D8E052D}"/>
    <cellStyle name="Currency 2 2 2 2 2 2 2 2 2 3 4" xfId="15386" xr:uid="{4A6149F3-2BD5-4659-A12F-2A6CC2185D10}"/>
    <cellStyle name="Currency 2 2 2 2 2 2 2 2 2 3 5" xfId="29076" xr:uid="{25ADC50B-EFC6-4799-9303-FE2E336CDAD9}"/>
    <cellStyle name="Currency 2 2 2 2 2 2 2 2 2 3 6" xfId="43960" xr:uid="{AC185AD8-3E9C-4700-8BE1-9C92BAF752E5}"/>
    <cellStyle name="Currency 2 2 2 2 2 2 2 2 2 4" xfId="10250" xr:uid="{7603F229-ED8F-4A74-A30B-1DF5A315DD83}"/>
    <cellStyle name="Currency 2 2 2 2 2 2 2 2 2 4 2" xfId="23940" xr:uid="{D6AB3139-2759-45F8-8562-6F1CEA90A419}"/>
    <cellStyle name="Currency 2 2 2 2 2 2 2 2 2 4 2 2" xfId="37632" xr:uid="{F99F9368-8D90-4F0C-9202-D6CC30CBC935}"/>
    <cellStyle name="Currency 2 2 2 2 2 2 2 2 2 4 2 3" xfId="52516" xr:uid="{D840B1FE-52C9-405A-8286-FA92CD7A58D5}"/>
    <cellStyle name="Currency 2 2 2 2 2 2 2 2 2 4 3" xfId="17096" xr:uid="{FF3CE607-75C6-473D-ABC7-7A82B364B5EA}"/>
    <cellStyle name="Currency 2 2 2 2 2 2 2 2 2 4 4" xfId="30786" xr:uid="{0282F810-9FE4-4C56-A317-3B4649C2FBD5}"/>
    <cellStyle name="Currency 2 2 2 2 2 2 2 2 2 4 5" xfId="45670" xr:uid="{9A659FB3-4017-42C1-B3C9-DD8645CC70EF}"/>
    <cellStyle name="Currency 2 2 2 2 2 2 2 2 2 5" xfId="20518" xr:uid="{B6D25C98-0B2E-4051-A5F8-FED274BA5BF6}"/>
    <cellStyle name="Currency 2 2 2 2 2 2 2 2 2 5 2" xfId="34210" xr:uid="{3806A93A-ED1E-49AA-85E3-4627DBA28FC7}"/>
    <cellStyle name="Currency 2 2 2 2 2 2 2 2 2 5 3" xfId="49094" xr:uid="{0B65E1AF-5043-444F-8223-DC81D3A86B34}"/>
    <cellStyle name="Currency 2 2 2 2 2 2 2 2 2 6" xfId="13674" xr:uid="{24173AA6-C7C7-4F68-B14D-720553D0C4FB}"/>
    <cellStyle name="Currency 2 2 2 2 2 2 2 2 2 7" xfId="27364" xr:uid="{323B2502-266D-4F14-8D2E-E2792095B835}"/>
    <cellStyle name="Currency 2 2 2 2 2 2 2 2 2 8" xfId="42248" xr:uid="{A11AB066-90DE-4C65-AB96-EA82F48B9696}"/>
    <cellStyle name="Currency 2 2 2 2 2 2 2 2 3" xfId="6829" xr:uid="{72860B6F-3FC8-417E-877C-B1C5C4EE4284}"/>
    <cellStyle name="Currency 2 2 2 2 2 2 2 2 3 2" xfId="8542" xr:uid="{2E6DCA56-52E3-4B45-AB6C-9325D5A749AA}"/>
    <cellStyle name="Currency 2 2 2 2 2 2 2 2 3 2 2" xfId="11964" xr:uid="{8E52BFCD-056F-4731-86D5-FD061038E897}"/>
    <cellStyle name="Currency 2 2 2 2 2 2 2 2 3 2 2 2" xfId="25654" xr:uid="{17BBA1D0-AD0A-4AE7-B5FD-BC6A6B84DFFE}"/>
    <cellStyle name="Currency 2 2 2 2 2 2 2 2 3 2 2 2 2" xfId="39346" xr:uid="{06D367A8-DB27-4F71-9EE3-B90CA587080D}"/>
    <cellStyle name="Currency 2 2 2 2 2 2 2 2 3 2 2 2 3" xfId="54230" xr:uid="{ADDC1208-8285-4812-A012-124B085346A0}"/>
    <cellStyle name="Currency 2 2 2 2 2 2 2 2 3 2 2 3" xfId="18810" xr:uid="{8F585E10-1B38-427A-A7DA-0BDC6F9A320F}"/>
    <cellStyle name="Currency 2 2 2 2 2 2 2 2 3 2 2 4" xfId="32500" xr:uid="{2648737B-BCAE-47B1-9FC0-2609FE3BAB8F}"/>
    <cellStyle name="Currency 2 2 2 2 2 2 2 2 3 2 2 5" xfId="47384" xr:uid="{2854F8F6-26C0-4A78-B886-20BA2FA91ED5}"/>
    <cellStyle name="Currency 2 2 2 2 2 2 2 2 3 2 3" xfId="22232" xr:uid="{A4901EBA-C25A-4F79-897C-8E097E576DD3}"/>
    <cellStyle name="Currency 2 2 2 2 2 2 2 2 3 2 3 2" xfId="35924" xr:uid="{79212FF3-492A-47BB-8094-929359C71161}"/>
    <cellStyle name="Currency 2 2 2 2 2 2 2 2 3 2 3 3" xfId="50808" xr:uid="{94B3FBBB-4F18-49BD-9122-8C920B8A1244}"/>
    <cellStyle name="Currency 2 2 2 2 2 2 2 2 3 2 4" xfId="15388" xr:uid="{1523B8DC-202A-4E3C-AAD6-192EB8898166}"/>
    <cellStyle name="Currency 2 2 2 2 2 2 2 2 3 2 5" xfId="29078" xr:uid="{1CF86E02-69BE-464F-A50A-3A3B1B536F42}"/>
    <cellStyle name="Currency 2 2 2 2 2 2 2 2 3 2 6" xfId="43962" xr:uid="{DDB83D19-479A-4990-B1F0-A1FFEE426DA3}"/>
    <cellStyle name="Currency 2 2 2 2 2 2 2 2 3 3" xfId="10252" xr:uid="{7923CC5E-13D2-43AF-9B7E-7E624ABF2A80}"/>
    <cellStyle name="Currency 2 2 2 2 2 2 2 2 3 3 2" xfId="23942" xr:uid="{F24F2444-C882-4258-98D2-8A89D14E6DC1}"/>
    <cellStyle name="Currency 2 2 2 2 2 2 2 2 3 3 2 2" xfId="37634" xr:uid="{3342854D-8A2B-42FF-B6C4-586673B67BF3}"/>
    <cellStyle name="Currency 2 2 2 2 2 2 2 2 3 3 2 3" xfId="52518" xr:uid="{9C79AF12-2A3C-42D9-8B5C-D7E01C5546E5}"/>
    <cellStyle name="Currency 2 2 2 2 2 2 2 2 3 3 3" xfId="17098" xr:uid="{E08BE6ED-914F-4D83-A449-B1138B3A23ED}"/>
    <cellStyle name="Currency 2 2 2 2 2 2 2 2 3 3 4" xfId="30788" xr:uid="{58281D28-7EB0-4DB9-9058-B1300EEDF7FC}"/>
    <cellStyle name="Currency 2 2 2 2 2 2 2 2 3 3 5" xfId="45672" xr:uid="{AABB9395-39C6-4160-9A29-E18A0F83273F}"/>
    <cellStyle name="Currency 2 2 2 2 2 2 2 2 3 4" xfId="20520" xr:uid="{D69FD9F9-AA88-449F-855A-8B07975FA13C}"/>
    <cellStyle name="Currency 2 2 2 2 2 2 2 2 3 4 2" xfId="34212" xr:uid="{048D13D7-C325-4EAC-9155-C644ED896D1F}"/>
    <cellStyle name="Currency 2 2 2 2 2 2 2 2 3 4 3" xfId="49096" xr:uid="{AEE49109-4AA5-4F5B-811D-42E0D735F578}"/>
    <cellStyle name="Currency 2 2 2 2 2 2 2 2 3 5" xfId="13676" xr:uid="{B7DA7561-323A-49BD-9970-999AB2F2274A}"/>
    <cellStyle name="Currency 2 2 2 2 2 2 2 2 3 6" xfId="27366" xr:uid="{1598A4D0-AA79-41DE-AD56-638B37D2AD64}"/>
    <cellStyle name="Currency 2 2 2 2 2 2 2 2 3 7" xfId="42250" xr:uid="{EDDF8797-E8F1-4F21-856E-E291A317F3E7}"/>
    <cellStyle name="Currency 2 2 2 2 2 2 2 2 4" xfId="6830" xr:uid="{F11B79E8-35A7-4518-8453-B8393E69B7C6}"/>
    <cellStyle name="Currency 2 2 2 2 2 2 2 2 4 2" xfId="8543" xr:uid="{E77F6CBB-D44C-4288-B448-8F75A6D2333D}"/>
    <cellStyle name="Currency 2 2 2 2 2 2 2 2 4 2 2" xfId="11965" xr:uid="{5033C993-4366-4108-AE07-A3B7F96BE186}"/>
    <cellStyle name="Currency 2 2 2 2 2 2 2 2 4 2 2 2" xfId="25655" xr:uid="{5C62B279-6C4B-4513-A0EF-D6AB50158B7D}"/>
    <cellStyle name="Currency 2 2 2 2 2 2 2 2 4 2 2 2 2" xfId="39347" xr:uid="{193F315F-90E9-480A-9A5F-525CF3F72F9F}"/>
    <cellStyle name="Currency 2 2 2 2 2 2 2 2 4 2 2 2 3" xfId="54231" xr:uid="{E391D04B-883F-43A0-9E2A-0F5D5913C702}"/>
    <cellStyle name="Currency 2 2 2 2 2 2 2 2 4 2 2 3" xfId="18811" xr:uid="{E6D2972B-F07B-4D96-8D41-8D4776041BE7}"/>
    <cellStyle name="Currency 2 2 2 2 2 2 2 2 4 2 2 4" xfId="32501" xr:uid="{C5E1297E-4702-4619-9DBF-F8F520CE8B6B}"/>
    <cellStyle name="Currency 2 2 2 2 2 2 2 2 4 2 2 5" xfId="47385" xr:uid="{E61EFDDF-D5EE-4B21-AB03-01546F4DE03F}"/>
    <cellStyle name="Currency 2 2 2 2 2 2 2 2 4 2 3" xfId="22233" xr:uid="{1DE9019B-D4AB-4191-85AE-8EFD7D481CB1}"/>
    <cellStyle name="Currency 2 2 2 2 2 2 2 2 4 2 3 2" xfId="35925" xr:uid="{A4367ACF-9D67-46E3-A88C-493B666F3D58}"/>
    <cellStyle name="Currency 2 2 2 2 2 2 2 2 4 2 3 3" xfId="50809" xr:uid="{BF74F2DA-0512-468B-827F-ABDAFC1A7A39}"/>
    <cellStyle name="Currency 2 2 2 2 2 2 2 2 4 2 4" xfId="15389" xr:uid="{E39D27C5-E1F8-4830-8628-9475A4D28AC0}"/>
    <cellStyle name="Currency 2 2 2 2 2 2 2 2 4 2 5" xfId="29079" xr:uid="{E1404948-D438-44EB-B674-B6852C825FB2}"/>
    <cellStyle name="Currency 2 2 2 2 2 2 2 2 4 2 6" xfId="43963" xr:uid="{07912EAD-39B1-4E82-8BB0-CD68EFA7AF5D}"/>
    <cellStyle name="Currency 2 2 2 2 2 2 2 2 4 3" xfId="10253" xr:uid="{98260982-1B75-4618-B794-16F2E1525927}"/>
    <cellStyle name="Currency 2 2 2 2 2 2 2 2 4 3 2" xfId="23943" xr:uid="{6C1E681E-5360-4EEF-A676-CCA5951F13EA}"/>
    <cellStyle name="Currency 2 2 2 2 2 2 2 2 4 3 2 2" xfId="37635" xr:uid="{6CA96994-C656-49A1-B2E8-1FB27F8A8F95}"/>
    <cellStyle name="Currency 2 2 2 2 2 2 2 2 4 3 2 3" xfId="52519" xr:uid="{F848F418-20BB-4FA5-A911-9A21C272326F}"/>
    <cellStyle name="Currency 2 2 2 2 2 2 2 2 4 3 3" xfId="17099" xr:uid="{907E2373-1C26-4E06-AD4B-5284D82A3D93}"/>
    <cellStyle name="Currency 2 2 2 2 2 2 2 2 4 3 4" xfId="30789" xr:uid="{5794483D-5279-4ED9-8171-CD24248A8F67}"/>
    <cellStyle name="Currency 2 2 2 2 2 2 2 2 4 3 5" xfId="45673" xr:uid="{0C7F2EA5-7836-4BED-A392-9E9FFB9CE918}"/>
    <cellStyle name="Currency 2 2 2 2 2 2 2 2 4 4" xfId="20521" xr:uid="{1E1EA587-6EA2-4F1D-ABD4-B417584B995F}"/>
    <cellStyle name="Currency 2 2 2 2 2 2 2 2 4 4 2" xfId="34213" xr:uid="{15D1BBF8-8C47-464B-A724-59A3BE001751}"/>
    <cellStyle name="Currency 2 2 2 2 2 2 2 2 4 4 3" xfId="49097" xr:uid="{C1C8E2A2-AAEA-4340-AB70-E737420FE72B}"/>
    <cellStyle name="Currency 2 2 2 2 2 2 2 2 4 5" xfId="13677" xr:uid="{02A28973-860A-4E05-9EC2-CDCBCEEC4164}"/>
    <cellStyle name="Currency 2 2 2 2 2 2 2 2 4 6" xfId="27367" xr:uid="{BE46254C-6D71-4F2E-86A0-8D98C5EAE9FE}"/>
    <cellStyle name="Currency 2 2 2 2 2 2 2 2 4 7" xfId="42251" xr:uid="{CACB2ECA-B029-4D14-90CB-3AA9E96ECDC9}"/>
    <cellStyle name="Currency 2 2 2 2 2 2 2 2 5" xfId="8539" xr:uid="{AFF4BF9A-A245-4774-9E3B-6DD80DF2CB8F}"/>
    <cellStyle name="Currency 2 2 2 2 2 2 2 2 5 2" xfId="11961" xr:uid="{B0FE017F-C329-4D9C-823C-2E7660944022}"/>
    <cellStyle name="Currency 2 2 2 2 2 2 2 2 5 2 2" xfId="25651" xr:uid="{6A905D1D-4803-4CD7-9290-AAB2FCDD02E2}"/>
    <cellStyle name="Currency 2 2 2 2 2 2 2 2 5 2 2 2" xfId="39343" xr:uid="{0F758F75-6CC8-47B6-9650-DA2728D12047}"/>
    <cellStyle name="Currency 2 2 2 2 2 2 2 2 5 2 2 3" xfId="54227" xr:uid="{827DBC8E-C266-48D2-98AF-78F2FA6ED417}"/>
    <cellStyle name="Currency 2 2 2 2 2 2 2 2 5 2 3" xfId="18807" xr:uid="{F8A6E870-18B7-4AB0-A6FE-F7EBCBA0827A}"/>
    <cellStyle name="Currency 2 2 2 2 2 2 2 2 5 2 4" xfId="32497" xr:uid="{42B85806-77FE-42AD-B9D5-4701932E6FFA}"/>
    <cellStyle name="Currency 2 2 2 2 2 2 2 2 5 2 5" xfId="47381" xr:uid="{6C13FF5D-FB01-4E0A-BBA5-BB89B0DEAEC8}"/>
    <cellStyle name="Currency 2 2 2 2 2 2 2 2 5 3" xfId="22229" xr:uid="{D5B8A18F-2A5D-431B-B3FD-2CD6C374EFCD}"/>
    <cellStyle name="Currency 2 2 2 2 2 2 2 2 5 3 2" xfId="35921" xr:uid="{F6AEBF56-AA9C-401C-944B-6C04880190C7}"/>
    <cellStyle name="Currency 2 2 2 2 2 2 2 2 5 3 3" xfId="50805" xr:uid="{85355FC9-6749-4661-BFD0-D4F116B4C327}"/>
    <cellStyle name="Currency 2 2 2 2 2 2 2 2 5 4" xfId="15385" xr:uid="{B867DDB6-003C-4132-B12A-14B876A22E16}"/>
    <cellStyle name="Currency 2 2 2 2 2 2 2 2 5 5" xfId="29075" xr:uid="{066B957F-99A2-4935-8150-EF1F467BF7EE}"/>
    <cellStyle name="Currency 2 2 2 2 2 2 2 2 5 6" xfId="43959" xr:uid="{A6BCB1C7-3A93-4A34-9296-6BD91938BABC}"/>
    <cellStyle name="Currency 2 2 2 2 2 2 2 2 6" xfId="10249" xr:uid="{60E2EC5F-7DB1-4930-8D88-751DCBB4D440}"/>
    <cellStyle name="Currency 2 2 2 2 2 2 2 2 6 2" xfId="23939" xr:uid="{4E53AC75-5E8A-4AC0-9EB1-46479B9F8832}"/>
    <cellStyle name="Currency 2 2 2 2 2 2 2 2 6 2 2" xfId="37631" xr:uid="{380F99CC-5C85-4397-8CCF-82FFC33D6A82}"/>
    <cellStyle name="Currency 2 2 2 2 2 2 2 2 6 2 3" xfId="52515" xr:uid="{65332994-ADAD-47FA-A9EE-705F4150298E}"/>
    <cellStyle name="Currency 2 2 2 2 2 2 2 2 6 3" xfId="17095" xr:uid="{0BA6E441-FAFD-4007-9A78-0419A9B541BC}"/>
    <cellStyle name="Currency 2 2 2 2 2 2 2 2 6 4" xfId="30785" xr:uid="{D43F4119-9B75-49D5-8846-4CCC4AB1305C}"/>
    <cellStyle name="Currency 2 2 2 2 2 2 2 2 6 5" xfId="45669" xr:uid="{DDD4B0C8-C15A-4F01-98AF-32AEF64B1185}"/>
    <cellStyle name="Currency 2 2 2 2 2 2 2 2 7" xfId="20517" xr:uid="{46B67C57-B9C6-455D-A34E-C790CA2756C7}"/>
    <cellStyle name="Currency 2 2 2 2 2 2 2 2 7 2" xfId="34209" xr:uid="{7B555DAA-032D-4670-8C7F-61F96B027518}"/>
    <cellStyle name="Currency 2 2 2 2 2 2 2 2 7 3" xfId="49093" xr:uid="{8311D3FE-A2F2-40D0-B7C1-0BE5922AD8A6}"/>
    <cellStyle name="Currency 2 2 2 2 2 2 2 2 8" xfId="13673" xr:uid="{2C9B374D-7201-4702-8171-B9AAD57B49A3}"/>
    <cellStyle name="Currency 2 2 2 2 2 2 2 2 9" xfId="27363" xr:uid="{19AA77D6-4BA4-4491-8FA5-120ACACBDA92}"/>
    <cellStyle name="Currency 2 2 2 2 2 2 2 3" xfId="6831" xr:uid="{E69E66A0-B814-42D7-AC41-B50B63BCC546}"/>
    <cellStyle name="Currency 2 2 2 2 2 2 2 3 10" xfId="42252" xr:uid="{C6E9D87F-029D-4EE1-A88B-1B9D39D8B291}"/>
    <cellStyle name="Currency 2 2 2 2 2 2 2 3 2" xfId="6832" xr:uid="{A00603A2-17ED-409D-A441-70C21E160124}"/>
    <cellStyle name="Currency 2 2 2 2 2 2 2 3 2 2" xfId="6833" xr:uid="{99A26674-F43F-458C-9940-B0C6D42DE5E3}"/>
    <cellStyle name="Currency 2 2 2 2 2 2 2 3 2 2 2" xfId="8546" xr:uid="{CC67B10B-DDC7-4AFF-9E41-B3C33A062356}"/>
    <cellStyle name="Currency 2 2 2 2 2 2 2 3 2 2 2 2" xfId="11968" xr:uid="{055734A3-590B-4C63-8AAA-9F2F22733E52}"/>
    <cellStyle name="Currency 2 2 2 2 2 2 2 3 2 2 2 2 2" xfId="25658" xr:uid="{12B31743-891F-4383-8F6A-F499E5351767}"/>
    <cellStyle name="Currency 2 2 2 2 2 2 2 3 2 2 2 2 2 2" xfId="39350" xr:uid="{36B4BDC0-9BD0-422D-A277-CF287DC2260C}"/>
    <cellStyle name="Currency 2 2 2 2 2 2 2 3 2 2 2 2 2 3" xfId="54234" xr:uid="{378A25BB-B655-47DE-B94F-9C5CB4DA3B0D}"/>
    <cellStyle name="Currency 2 2 2 2 2 2 2 3 2 2 2 2 3" xfId="18814" xr:uid="{AA1E996B-208A-4598-AB4E-AD748962FAE1}"/>
    <cellStyle name="Currency 2 2 2 2 2 2 2 3 2 2 2 2 4" xfId="32504" xr:uid="{AE4685FC-8D17-4574-AC45-AF6D15DC2832}"/>
    <cellStyle name="Currency 2 2 2 2 2 2 2 3 2 2 2 2 5" xfId="47388" xr:uid="{E0ECE7C1-9F29-45DE-9EB5-A8C01B15A6A8}"/>
    <cellStyle name="Currency 2 2 2 2 2 2 2 3 2 2 2 3" xfId="22236" xr:uid="{1F2B56DB-BE54-4957-9679-20FD74FFA94E}"/>
    <cellStyle name="Currency 2 2 2 2 2 2 2 3 2 2 2 3 2" xfId="35928" xr:uid="{3C0AFE8E-FF3A-4A5C-B4C3-E5E23B5BA5E8}"/>
    <cellStyle name="Currency 2 2 2 2 2 2 2 3 2 2 2 3 3" xfId="50812" xr:uid="{7443DCD3-E4A2-4253-8E75-3B91FCF4E33D}"/>
    <cellStyle name="Currency 2 2 2 2 2 2 2 3 2 2 2 4" xfId="15392" xr:uid="{B5BFBCAF-3975-4245-B4DA-1AF5D9D2A2D1}"/>
    <cellStyle name="Currency 2 2 2 2 2 2 2 3 2 2 2 5" xfId="29082" xr:uid="{D0508786-9C1D-4A5C-8C99-1428355A1557}"/>
    <cellStyle name="Currency 2 2 2 2 2 2 2 3 2 2 2 6" xfId="43966" xr:uid="{67F41400-0E0F-48F7-803F-CF5B1732964F}"/>
    <cellStyle name="Currency 2 2 2 2 2 2 2 3 2 2 3" xfId="10256" xr:uid="{FB000370-B70B-4E0A-9071-F16A124A09B2}"/>
    <cellStyle name="Currency 2 2 2 2 2 2 2 3 2 2 3 2" xfId="23946" xr:uid="{02A18456-15C9-47C7-BEB7-3A26FFF6DF63}"/>
    <cellStyle name="Currency 2 2 2 2 2 2 2 3 2 2 3 2 2" xfId="37638" xr:uid="{CCE63374-0DD1-41E0-B743-BD0FEABE15F0}"/>
    <cellStyle name="Currency 2 2 2 2 2 2 2 3 2 2 3 2 3" xfId="52522" xr:uid="{A7BD8EE5-E422-4D0E-B8F2-01A1AA32ABE6}"/>
    <cellStyle name="Currency 2 2 2 2 2 2 2 3 2 2 3 3" xfId="17102" xr:uid="{449E2F6F-68A8-460D-B979-A5474B39167E}"/>
    <cellStyle name="Currency 2 2 2 2 2 2 2 3 2 2 3 4" xfId="30792" xr:uid="{50178705-90C1-4E4A-8738-78B63890BB08}"/>
    <cellStyle name="Currency 2 2 2 2 2 2 2 3 2 2 3 5" xfId="45676" xr:uid="{5A49EBA2-DB61-44DE-8C18-B4C760F9E7E5}"/>
    <cellStyle name="Currency 2 2 2 2 2 2 2 3 2 2 4" xfId="20524" xr:uid="{B5DECE4E-05EA-468B-B193-B48981CA21E5}"/>
    <cellStyle name="Currency 2 2 2 2 2 2 2 3 2 2 4 2" xfId="34216" xr:uid="{DE890DC6-C9A9-4C55-8393-8E540538BA2E}"/>
    <cellStyle name="Currency 2 2 2 2 2 2 2 3 2 2 4 3" xfId="49100" xr:uid="{BD625946-01B5-43BF-ABDB-0A1754E69044}"/>
    <cellStyle name="Currency 2 2 2 2 2 2 2 3 2 2 5" xfId="13680" xr:uid="{E623C66B-CEB9-44A1-81BB-38A22FC0B653}"/>
    <cellStyle name="Currency 2 2 2 2 2 2 2 3 2 2 6" xfId="27370" xr:uid="{AD71223E-648B-4963-BBC9-499D04B40DB5}"/>
    <cellStyle name="Currency 2 2 2 2 2 2 2 3 2 2 7" xfId="42254" xr:uid="{8DC67978-9AE9-48FE-A7AF-E882C6A56244}"/>
    <cellStyle name="Currency 2 2 2 2 2 2 2 3 2 3" xfId="8545" xr:uid="{BC26A0E1-4840-4367-880C-A31651A5C647}"/>
    <cellStyle name="Currency 2 2 2 2 2 2 2 3 2 3 2" xfId="11967" xr:uid="{ECD56E95-1882-4498-9F81-45F9296DC1E7}"/>
    <cellStyle name="Currency 2 2 2 2 2 2 2 3 2 3 2 2" xfId="25657" xr:uid="{9CBC1B91-07EE-407A-81AB-405FC386F01C}"/>
    <cellStyle name="Currency 2 2 2 2 2 2 2 3 2 3 2 2 2" xfId="39349" xr:uid="{5BCC57DA-3E22-485E-BB8A-05AFD615810A}"/>
    <cellStyle name="Currency 2 2 2 2 2 2 2 3 2 3 2 2 3" xfId="54233" xr:uid="{F6E48584-43D2-4686-8CC2-64BAD9D2CA30}"/>
    <cellStyle name="Currency 2 2 2 2 2 2 2 3 2 3 2 3" xfId="18813" xr:uid="{39C9889B-5075-4DF6-93B2-BD57FFAE8F11}"/>
    <cellStyle name="Currency 2 2 2 2 2 2 2 3 2 3 2 4" xfId="32503" xr:uid="{E8725DD2-F734-4810-B990-ED808B84BA05}"/>
    <cellStyle name="Currency 2 2 2 2 2 2 2 3 2 3 2 5" xfId="47387" xr:uid="{E8FCC0D5-21D1-4493-93A6-C95316C0F211}"/>
    <cellStyle name="Currency 2 2 2 2 2 2 2 3 2 3 3" xfId="22235" xr:uid="{3B48CA5B-390D-4138-8FFA-DF87614184A9}"/>
    <cellStyle name="Currency 2 2 2 2 2 2 2 3 2 3 3 2" xfId="35927" xr:uid="{B0580D99-5A7B-4C9C-AB4E-5DE6ACB85D24}"/>
    <cellStyle name="Currency 2 2 2 2 2 2 2 3 2 3 3 3" xfId="50811" xr:uid="{741A72F6-5D90-46B8-AE0A-1E7B185232E5}"/>
    <cellStyle name="Currency 2 2 2 2 2 2 2 3 2 3 4" xfId="15391" xr:uid="{538D75FD-6896-49CE-9BBE-09DD56E70AC7}"/>
    <cellStyle name="Currency 2 2 2 2 2 2 2 3 2 3 5" xfId="29081" xr:uid="{13A33BFB-58AE-4324-B939-335C25516518}"/>
    <cellStyle name="Currency 2 2 2 2 2 2 2 3 2 3 6" xfId="43965" xr:uid="{A7FFF506-0BF4-4206-89D8-60000F7E408A}"/>
    <cellStyle name="Currency 2 2 2 2 2 2 2 3 2 4" xfId="10255" xr:uid="{2FFE08C0-E6D4-41B7-9AC3-DCFAE94776A7}"/>
    <cellStyle name="Currency 2 2 2 2 2 2 2 3 2 4 2" xfId="23945" xr:uid="{E80552AC-1C51-4C68-A882-FF28920F6700}"/>
    <cellStyle name="Currency 2 2 2 2 2 2 2 3 2 4 2 2" xfId="37637" xr:uid="{47C7DEE1-C29B-4D2E-87AE-C59B17D9554A}"/>
    <cellStyle name="Currency 2 2 2 2 2 2 2 3 2 4 2 3" xfId="52521" xr:uid="{2BEC92FB-4D1B-45AF-8912-6CA45CE7B6F4}"/>
    <cellStyle name="Currency 2 2 2 2 2 2 2 3 2 4 3" xfId="17101" xr:uid="{7D2A56B9-A45E-4EAB-BA39-2C8BD0CA650F}"/>
    <cellStyle name="Currency 2 2 2 2 2 2 2 3 2 4 4" xfId="30791" xr:uid="{2BDA1810-1F04-43B4-B3B0-12219147A3B4}"/>
    <cellStyle name="Currency 2 2 2 2 2 2 2 3 2 4 5" xfId="45675" xr:uid="{0510D056-42F2-41FC-AEC0-0756B762D0A6}"/>
    <cellStyle name="Currency 2 2 2 2 2 2 2 3 2 5" xfId="20523" xr:uid="{E76B69F7-BE2E-40A7-8D46-92657BD0CA9C}"/>
    <cellStyle name="Currency 2 2 2 2 2 2 2 3 2 5 2" xfId="34215" xr:uid="{2D09F862-D8D9-419E-91A8-34E1D4AAED01}"/>
    <cellStyle name="Currency 2 2 2 2 2 2 2 3 2 5 3" xfId="49099" xr:uid="{D1800640-657B-4535-AFC0-D5D7D1336D5E}"/>
    <cellStyle name="Currency 2 2 2 2 2 2 2 3 2 6" xfId="13679" xr:uid="{1B9C406B-1131-4147-9F19-B56D43FDB917}"/>
    <cellStyle name="Currency 2 2 2 2 2 2 2 3 2 7" xfId="27369" xr:uid="{EAD3F569-FB20-4326-83F1-68DEF1D101F9}"/>
    <cellStyle name="Currency 2 2 2 2 2 2 2 3 2 8" xfId="42253" xr:uid="{DE8E518F-555C-4320-A4CA-4828773ACC87}"/>
    <cellStyle name="Currency 2 2 2 2 2 2 2 3 3" xfId="6834" xr:uid="{EE4F0A32-46CA-4A64-BD22-D96B8110118D}"/>
    <cellStyle name="Currency 2 2 2 2 2 2 2 3 3 2" xfId="8547" xr:uid="{27097B92-4E83-4D86-8553-4899D17248FC}"/>
    <cellStyle name="Currency 2 2 2 2 2 2 2 3 3 2 2" xfId="11969" xr:uid="{FDF9B266-5410-4A02-8E58-3176E2D23628}"/>
    <cellStyle name="Currency 2 2 2 2 2 2 2 3 3 2 2 2" xfId="25659" xr:uid="{4CFB7196-D830-405B-B8E6-4DD8CACD6B6E}"/>
    <cellStyle name="Currency 2 2 2 2 2 2 2 3 3 2 2 2 2" xfId="39351" xr:uid="{73A74E38-8494-46A4-95A6-EA3E33EE4E4B}"/>
    <cellStyle name="Currency 2 2 2 2 2 2 2 3 3 2 2 2 3" xfId="54235" xr:uid="{75182F71-EDF6-4E1B-AEF6-851841EE3B14}"/>
    <cellStyle name="Currency 2 2 2 2 2 2 2 3 3 2 2 3" xfId="18815" xr:uid="{F47C54BD-A4C1-4D03-81EB-2D431623D525}"/>
    <cellStyle name="Currency 2 2 2 2 2 2 2 3 3 2 2 4" xfId="32505" xr:uid="{59CBA2A5-EFCA-4AD8-A15A-013BEE9A2A9B}"/>
    <cellStyle name="Currency 2 2 2 2 2 2 2 3 3 2 2 5" xfId="47389" xr:uid="{C27D7DF6-6C52-448D-BC6D-D61D52820B65}"/>
    <cellStyle name="Currency 2 2 2 2 2 2 2 3 3 2 3" xfId="22237" xr:uid="{C76C26B1-31C6-475E-8763-7240BC796EB1}"/>
    <cellStyle name="Currency 2 2 2 2 2 2 2 3 3 2 3 2" xfId="35929" xr:uid="{551664DE-86FC-48B9-AD60-C40AA8BDBA86}"/>
    <cellStyle name="Currency 2 2 2 2 2 2 2 3 3 2 3 3" xfId="50813" xr:uid="{6E464674-40E0-4188-905A-B926B8CB9369}"/>
    <cellStyle name="Currency 2 2 2 2 2 2 2 3 3 2 4" xfId="15393" xr:uid="{1ED1F2C2-5DF9-4AFD-B83F-AD87DB22D390}"/>
    <cellStyle name="Currency 2 2 2 2 2 2 2 3 3 2 5" xfId="29083" xr:uid="{EAE1E211-A4C7-4315-8733-BAFD72AA5BC8}"/>
    <cellStyle name="Currency 2 2 2 2 2 2 2 3 3 2 6" xfId="43967" xr:uid="{951A3BDE-F488-4221-99AF-573A339B848E}"/>
    <cellStyle name="Currency 2 2 2 2 2 2 2 3 3 3" xfId="10257" xr:uid="{D7E37BF5-2173-49F6-9A60-C4FD457FDCEB}"/>
    <cellStyle name="Currency 2 2 2 2 2 2 2 3 3 3 2" xfId="23947" xr:uid="{2A89D31E-B384-4132-B207-BACC71617CA5}"/>
    <cellStyle name="Currency 2 2 2 2 2 2 2 3 3 3 2 2" xfId="37639" xr:uid="{A760A326-586F-4A1F-807E-DAEE47F0179D}"/>
    <cellStyle name="Currency 2 2 2 2 2 2 2 3 3 3 2 3" xfId="52523" xr:uid="{4FDE4E07-373A-4CBC-A60D-2CF034C84F2E}"/>
    <cellStyle name="Currency 2 2 2 2 2 2 2 3 3 3 3" xfId="17103" xr:uid="{2EC39389-665F-4CAF-8217-CD1FA166DD66}"/>
    <cellStyle name="Currency 2 2 2 2 2 2 2 3 3 3 4" xfId="30793" xr:uid="{1B94C69A-90F7-446E-8B01-62ACCB956856}"/>
    <cellStyle name="Currency 2 2 2 2 2 2 2 3 3 3 5" xfId="45677" xr:uid="{F7455115-8CA6-419C-89F8-34550F639FD7}"/>
    <cellStyle name="Currency 2 2 2 2 2 2 2 3 3 4" xfId="20525" xr:uid="{4DE892BF-2C58-4770-9CF2-B64C8BAA1EA6}"/>
    <cellStyle name="Currency 2 2 2 2 2 2 2 3 3 4 2" xfId="34217" xr:uid="{421AB837-DBDB-4730-ABF9-A5BBEA841272}"/>
    <cellStyle name="Currency 2 2 2 2 2 2 2 3 3 4 3" xfId="49101" xr:uid="{BFC368F6-9D1E-4685-92B6-B8F4F6E0AF51}"/>
    <cellStyle name="Currency 2 2 2 2 2 2 2 3 3 5" xfId="13681" xr:uid="{0CC4241B-7394-4953-9DB8-92DD947BE96C}"/>
    <cellStyle name="Currency 2 2 2 2 2 2 2 3 3 6" xfId="27371" xr:uid="{E4FBA80A-71C7-4AD4-8F04-DCD26804696E}"/>
    <cellStyle name="Currency 2 2 2 2 2 2 2 3 3 7" xfId="42255" xr:uid="{BFF3A311-EB96-4AE9-84E3-A6487F37A5BE}"/>
    <cellStyle name="Currency 2 2 2 2 2 2 2 3 4" xfId="6835" xr:uid="{BC5556DE-067A-478E-A1C1-C1B1EA499033}"/>
    <cellStyle name="Currency 2 2 2 2 2 2 2 3 4 2" xfId="8548" xr:uid="{3FAEF268-1DF3-4E91-8D89-EAF51AC1C869}"/>
    <cellStyle name="Currency 2 2 2 2 2 2 2 3 4 2 2" xfId="11970" xr:uid="{A55F2207-A4AB-4E53-87DE-518470AA27C3}"/>
    <cellStyle name="Currency 2 2 2 2 2 2 2 3 4 2 2 2" xfId="25660" xr:uid="{18B21445-5832-4D33-809D-BED256BBF8A8}"/>
    <cellStyle name="Currency 2 2 2 2 2 2 2 3 4 2 2 2 2" xfId="39352" xr:uid="{1849DF92-F14C-4667-AD43-26888B9233AD}"/>
    <cellStyle name="Currency 2 2 2 2 2 2 2 3 4 2 2 2 3" xfId="54236" xr:uid="{95A04D36-3B6F-4DA2-B349-138F12098BE9}"/>
    <cellStyle name="Currency 2 2 2 2 2 2 2 3 4 2 2 3" xfId="18816" xr:uid="{A3B03044-918C-4207-9BFA-3B6B555F45DA}"/>
    <cellStyle name="Currency 2 2 2 2 2 2 2 3 4 2 2 4" xfId="32506" xr:uid="{B1E000D4-4A1A-48DF-A370-8B57C98A9473}"/>
    <cellStyle name="Currency 2 2 2 2 2 2 2 3 4 2 2 5" xfId="47390" xr:uid="{B0C7403A-497A-4A18-9197-501DFC2AAD97}"/>
    <cellStyle name="Currency 2 2 2 2 2 2 2 3 4 2 3" xfId="22238" xr:uid="{3FA31723-9B7D-41A6-A656-2A0995D25463}"/>
    <cellStyle name="Currency 2 2 2 2 2 2 2 3 4 2 3 2" xfId="35930" xr:uid="{6AE14EB8-E230-4A21-8991-38CF6779D0D9}"/>
    <cellStyle name="Currency 2 2 2 2 2 2 2 3 4 2 3 3" xfId="50814" xr:uid="{F6511F26-F189-4A34-9738-D398282BD9A7}"/>
    <cellStyle name="Currency 2 2 2 2 2 2 2 3 4 2 4" xfId="15394" xr:uid="{28AF28FC-4006-408A-9C0F-C514A46DCE33}"/>
    <cellStyle name="Currency 2 2 2 2 2 2 2 3 4 2 5" xfId="29084" xr:uid="{9646D9C7-4F3C-4DE8-8E2F-00D823B47E23}"/>
    <cellStyle name="Currency 2 2 2 2 2 2 2 3 4 2 6" xfId="43968" xr:uid="{A89765F7-00DE-4808-918D-371C9B5DFD06}"/>
    <cellStyle name="Currency 2 2 2 2 2 2 2 3 4 3" xfId="10258" xr:uid="{4DFFFA7D-2714-4701-82F9-591D82B07763}"/>
    <cellStyle name="Currency 2 2 2 2 2 2 2 3 4 3 2" xfId="23948" xr:uid="{84E66503-AB58-40C5-8362-08851BC733B1}"/>
    <cellStyle name="Currency 2 2 2 2 2 2 2 3 4 3 2 2" xfId="37640" xr:uid="{92B08A42-195D-4EEB-AF44-F289DCB168E5}"/>
    <cellStyle name="Currency 2 2 2 2 2 2 2 3 4 3 2 3" xfId="52524" xr:uid="{3A03EBC8-46B9-44E2-99F0-97A2DA55800E}"/>
    <cellStyle name="Currency 2 2 2 2 2 2 2 3 4 3 3" xfId="17104" xr:uid="{6EEF8951-01E5-4E23-A79C-81E1FEA05208}"/>
    <cellStyle name="Currency 2 2 2 2 2 2 2 3 4 3 4" xfId="30794" xr:uid="{58BFDD3A-78A0-42EC-8B95-7ADD8E908061}"/>
    <cellStyle name="Currency 2 2 2 2 2 2 2 3 4 3 5" xfId="45678" xr:uid="{AA3A8086-EE59-4DD0-A7B7-0925E265E1D9}"/>
    <cellStyle name="Currency 2 2 2 2 2 2 2 3 4 4" xfId="20526" xr:uid="{8ED718BB-FB08-41E7-A3AD-584A36D9E6F2}"/>
    <cellStyle name="Currency 2 2 2 2 2 2 2 3 4 4 2" xfId="34218" xr:uid="{EA76CABE-70F2-43ED-8F6F-9E8C83C43C44}"/>
    <cellStyle name="Currency 2 2 2 2 2 2 2 3 4 4 3" xfId="49102" xr:uid="{8A88E186-4760-4A73-BAF0-C450C27DD301}"/>
    <cellStyle name="Currency 2 2 2 2 2 2 2 3 4 5" xfId="13682" xr:uid="{A13D73D6-FE33-4576-A7AB-6C6201D5603C}"/>
    <cellStyle name="Currency 2 2 2 2 2 2 2 3 4 6" xfId="27372" xr:uid="{FB05FE10-A6B6-46F1-A43E-01D8807F92B7}"/>
    <cellStyle name="Currency 2 2 2 2 2 2 2 3 4 7" xfId="42256" xr:uid="{B584FD42-933F-483B-BCB6-ED2417722944}"/>
    <cellStyle name="Currency 2 2 2 2 2 2 2 3 5" xfId="8544" xr:uid="{CB8A2E2A-E810-4E80-9191-7F7C7BDC00C9}"/>
    <cellStyle name="Currency 2 2 2 2 2 2 2 3 5 2" xfId="11966" xr:uid="{25D3B00F-73E7-4379-B60F-84EBF4F7C0A6}"/>
    <cellStyle name="Currency 2 2 2 2 2 2 2 3 5 2 2" xfId="25656" xr:uid="{FF335B3E-6B80-48FB-9C9C-99E5AC9BAA2A}"/>
    <cellStyle name="Currency 2 2 2 2 2 2 2 3 5 2 2 2" xfId="39348" xr:uid="{4259ADED-5A46-400B-9FE4-8BCCDDC9F189}"/>
    <cellStyle name="Currency 2 2 2 2 2 2 2 3 5 2 2 3" xfId="54232" xr:uid="{504DBC6E-AC80-4DB3-BF5E-A237E2434E31}"/>
    <cellStyle name="Currency 2 2 2 2 2 2 2 3 5 2 3" xfId="18812" xr:uid="{DE478BC7-6631-48E7-9D3E-05BDC09A9770}"/>
    <cellStyle name="Currency 2 2 2 2 2 2 2 3 5 2 4" xfId="32502" xr:uid="{3DE911BD-2041-4F4B-82FD-B5E0ED1AF70D}"/>
    <cellStyle name="Currency 2 2 2 2 2 2 2 3 5 2 5" xfId="47386" xr:uid="{A9C6F38C-863C-4303-8AF4-9FD483037F23}"/>
    <cellStyle name="Currency 2 2 2 2 2 2 2 3 5 3" xfId="22234" xr:uid="{4A927B14-41AA-465E-98DE-A5ADC2854532}"/>
    <cellStyle name="Currency 2 2 2 2 2 2 2 3 5 3 2" xfId="35926" xr:uid="{9BB0AFA6-AF7E-4395-87EA-9ED6DDB6BAF2}"/>
    <cellStyle name="Currency 2 2 2 2 2 2 2 3 5 3 3" xfId="50810" xr:uid="{3884ACD7-C16B-4F4C-A04B-A41F2A4E135C}"/>
    <cellStyle name="Currency 2 2 2 2 2 2 2 3 5 4" xfId="15390" xr:uid="{1A993244-0EFB-40A8-BE94-329A76582D24}"/>
    <cellStyle name="Currency 2 2 2 2 2 2 2 3 5 5" xfId="29080" xr:uid="{167BF3B8-63E8-4804-ACF6-695C4FBBC84F}"/>
    <cellStyle name="Currency 2 2 2 2 2 2 2 3 5 6" xfId="43964" xr:uid="{31C62FEE-521C-48F9-9579-3D6B1FDA282B}"/>
    <cellStyle name="Currency 2 2 2 2 2 2 2 3 6" xfId="10254" xr:uid="{7640FAA7-044B-4CDB-AAF1-E697EC6A5E5A}"/>
    <cellStyle name="Currency 2 2 2 2 2 2 2 3 6 2" xfId="23944" xr:uid="{4369FB3A-C727-47FD-B7F2-36788B5E68A5}"/>
    <cellStyle name="Currency 2 2 2 2 2 2 2 3 6 2 2" xfId="37636" xr:uid="{DEB7EC13-4161-4624-A602-8BBADD75C0C6}"/>
    <cellStyle name="Currency 2 2 2 2 2 2 2 3 6 2 3" xfId="52520" xr:uid="{E996D765-824D-4169-811A-F7EBCB055173}"/>
    <cellStyle name="Currency 2 2 2 2 2 2 2 3 6 3" xfId="17100" xr:uid="{12454263-CC7C-40FE-9117-25AD63CCA7F1}"/>
    <cellStyle name="Currency 2 2 2 2 2 2 2 3 6 4" xfId="30790" xr:uid="{2F2541A8-0359-48E2-B493-452EF17E0487}"/>
    <cellStyle name="Currency 2 2 2 2 2 2 2 3 6 5" xfId="45674" xr:uid="{F657FB4B-5190-4463-8330-F4EE844DBDA7}"/>
    <cellStyle name="Currency 2 2 2 2 2 2 2 3 7" xfId="20522" xr:uid="{CA6CE0CD-C720-46A4-8BAC-D95627432AB2}"/>
    <cellStyle name="Currency 2 2 2 2 2 2 2 3 7 2" xfId="34214" xr:uid="{FE147832-0FCA-4300-879A-C69C57B93021}"/>
    <cellStyle name="Currency 2 2 2 2 2 2 2 3 7 3" xfId="49098" xr:uid="{FB8C7954-432B-4F9A-B34A-381598C07D10}"/>
    <cellStyle name="Currency 2 2 2 2 2 2 2 3 8" xfId="13678" xr:uid="{585E090E-A9EB-495B-A44C-EB377EEDA8B8}"/>
    <cellStyle name="Currency 2 2 2 2 2 2 2 3 9" xfId="27368" xr:uid="{697C0F1B-E640-4DE3-8FB4-0889DE8D16E4}"/>
    <cellStyle name="Currency 2 2 2 2 2 2 2 4" xfId="6836" xr:uid="{A0298D1F-863F-4D99-A3FD-C3BCB591E6B3}"/>
    <cellStyle name="Currency 2 2 2 2 2 2 2 4 2" xfId="6837" xr:uid="{884D4126-FBEE-4941-8E2D-758D5782E597}"/>
    <cellStyle name="Currency 2 2 2 2 2 2 2 4 2 2" xfId="8550" xr:uid="{A7D45861-0377-4160-9D57-595DBF87395D}"/>
    <cellStyle name="Currency 2 2 2 2 2 2 2 4 2 2 2" xfId="11972" xr:uid="{C37027B6-FCE5-46B4-8251-1964D5B01ED4}"/>
    <cellStyle name="Currency 2 2 2 2 2 2 2 4 2 2 2 2" xfId="25662" xr:uid="{1C626824-A171-4C2C-8A15-5508268643DD}"/>
    <cellStyle name="Currency 2 2 2 2 2 2 2 4 2 2 2 2 2" xfId="39354" xr:uid="{F740D972-306D-4518-8E09-73297546A40E}"/>
    <cellStyle name="Currency 2 2 2 2 2 2 2 4 2 2 2 2 3" xfId="54238" xr:uid="{7C741894-C1B8-4238-9722-3FBE57ACC8B1}"/>
    <cellStyle name="Currency 2 2 2 2 2 2 2 4 2 2 2 3" xfId="18818" xr:uid="{D3B78D10-A817-44AD-937B-E7ED4756398E}"/>
    <cellStyle name="Currency 2 2 2 2 2 2 2 4 2 2 2 4" xfId="32508" xr:uid="{49BF007A-53BB-45D1-A31F-DD9CC6D144CB}"/>
    <cellStyle name="Currency 2 2 2 2 2 2 2 4 2 2 2 5" xfId="47392" xr:uid="{E4B2AE5C-0AA9-463A-A8EC-C413D7963E6B}"/>
    <cellStyle name="Currency 2 2 2 2 2 2 2 4 2 2 3" xfId="22240" xr:uid="{E1C47A25-D36A-4822-B834-1F8442BDF05A}"/>
    <cellStyle name="Currency 2 2 2 2 2 2 2 4 2 2 3 2" xfId="35932" xr:uid="{D1AA8325-DAF0-437C-B44E-08E2BFBEA8E1}"/>
    <cellStyle name="Currency 2 2 2 2 2 2 2 4 2 2 3 3" xfId="50816" xr:uid="{B5DD22B7-930D-406E-8C42-C19A8B528716}"/>
    <cellStyle name="Currency 2 2 2 2 2 2 2 4 2 2 4" xfId="15396" xr:uid="{113F9DE5-7EE1-429E-B6BC-0AC69C671C4C}"/>
    <cellStyle name="Currency 2 2 2 2 2 2 2 4 2 2 5" xfId="29086" xr:uid="{4C89EDD3-1547-4891-87B0-7E346FC451A8}"/>
    <cellStyle name="Currency 2 2 2 2 2 2 2 4 2 2 6" xfId="43970" xr:uid="{89024ED5-5996-4578-B834-181D961E55A7}"/>
    <cellStyle name="Currency 2 2 2 2 2 2 2 4 2 3" xfId="10260" xr:uid="{BB456357-1E86-43D2-B455-96FDB3F3949E}"/>
    <cellStyle name="Currency 2 2 2 2 2 2 2 4 2 3 2" xfId="23950" xr:uid="{433CB515-056E-47DC-9133-2C51B216A14C}"/>
    <cellStyle name="Currency 2 2 2 2 2 2 2 4 2 3 2 2" xfId="37642" xr:uid="{545ED50E-BFB3-4B5F-987B-73684B20EAEE}"/>
    <cellStyle name="Currency 2 2 2 2 2 2 2 4 2 3 2 3" xfId="52526" xr:uid="{7FBBAEAA-09B7-4633-AE9F-E7BF943B0A28}"/>
    <cellStyle name="Currency 2 2 2 2 2 2 2 4 2 3 3" xfId="17106" xr:uid="{38D5EFF7-424B-471D-B722-AD8CC8EB5939}"/>
    <cellStyle name="Currency 2 2 2 2 2 2 2 4 2 3 4" xfId="30796" xr:uid="{7BB86A46-4DCF-4AED-960E-365964C9B060}"/>
    <cellStyle name="Currency 2 2 2 2 2 2 2 4 2 3 5" xfId="45680" xr:uid="{8337D615-DE68-4F5F-85DC-CF886E83E888}"/>
    <cellStyle name="Currency 2 2 2 2 2 2 2 4 2 4" xfId="20528" xr:uid="{C3429F48-A338-4C35-8913-565C5DCEF42C}"/>
    <cellStyle name="Currency 2 2 2 2 2 2 2 4 2 4 2" xfId="34220" xr:uid="{39A9D224-351A-4376-BBF7-36AED0CC68BF}"/>
    <cellStyle name="Currency 2 2 2 2 2 2 2 4 2 4 3" xfId="49104" xr:uid="{FF70F18F-E87B-4AB1-A15B-1C3960E292E5}"/>
    <cellStyle name="Currency 2 2 2 2 2 2 2 4 2 5" xfId="13684" xr:uid="{BA384C15-41A7-4F1A-BF4B-9C1F7273CEB3}"/>
    <cellStyle name="Currency 2 2 2 2 2 2 2 4 2 6" xfId="27374" xr:uid="{F1451648-9A4E-422C-808C-918E09EF90E5}"/>
    <cellStyle name="Currency 2 2 2 2 2 2 2 4 2 7" xfId="42258" xr:uid="{0B625359-A6CD-45EF-8E29-8818440C96AF}"/>
    <cellStyle name="Currency 2 2 2 2 2 2 2 4 3" xfId="8549" xr:uid="{2C4239E1-6986-46AB-8E2E-795B5BF92963}"/>
    <cellStyle name="Currency 2 2 2 2 2 2 2 4 3 2" xfId="11971" xr:uid="{BD50C0D5-8FF7-4254-A0B5-8570818D5FA8}"/>
    <cellStyle name="Currency 2 2 2 2 2 2 2 4 3 2 2" xfId="25661" xr:uid="{BFE1B663-09C0-4B4A-9C86-65ECB80ABC8D}"/>
    <cellStyle name="Currency 2 2 2 2 2 2 2 4 3 2 2 2" xfId="39353" xr:uid="{E8209737-E379-4EEB-A522-F6D3E3FF99BC}"/>
    <cellStyle name="Currency 2 2 2 2 2 2 2 4 3 2 2 3" xfId="54237" xr:uid="{678223A5-873E-4C73-BE22-1C0EA1ACA925}"/>
    <cellStyle name="Currency 2 2 2 2 2 2 2 4 3 2 3" xfId="18817" xr:uid="{932E4F26-77B0-487A-BFED-BDA716D13E11}"/>
    <cellStyle name="Currency 2 2 2 2 2 2 2 4 3 2 4" xfId="32507" xr:uid="{FED47DEF-AB8A-472B-9BB1-DEAA3D6E5CEA}"/>
    <cellStyle name="Currency 2 2 2 2 2 2 2 4 3 2 5" xfId="47391" xr:uid="{5ADBE79B-B03D-42D2-BD10-7EEFB3935460}"/>
    <cellStyle name="Currency 2 2 2 2 2 2 2 4 3 3" xfId="22239" xr:uid="{43C8A3C0-7743-4A9E-8F91-2A796F94FAC6}"/>
    <cellStyle name="Currency 2 2 2 2 2 2 2 4 3 3 2" xfId="35931" xr:uid="{49C887D6-DF70-44C3-9823-E10A37CE99F9}"/>
    <cellStyle name="Currency 2 2 2 2 2 2 2 4 3 3 3" xfId="50815" xr:uid="{F610F7A2-7919-402E-BB67-2755C196EB01}"/>
    <cellStyle name="Currency 2 2 2 2 2 2 2 4 3 4" xfId="15395" xr:uid="{EEE4F4F2-1258-4311-9690-1B048E46EA7A}"/>
    <cellStyle name="Currency 2 2 2 2 2 2 2 4 3 5" xfId="29085" xr:uid="{4D9CBC6A-142C-428F-AF26-8D3B4AE86EBA}"/>
    <cellStyle name="Currency 2 2 2 2 2 2 2 4 3 6" xfId="43969" xr:uid="{C41C343C-14A5-4DC3-9126-45A8E1697C8A}"/>
    <cellStyle name="Currency 2 2 2 2 2 2 2 4 4" xfId="10259" xr:uid="{6B85B494-832F-43F4-8FD5-3B97D12DD595}"/>
    <cellStyle name="Currency 2 2 2 2 2 2 2 4 4 2" xfId="23949" xr:uid="{9DAD8C42-00FC-4C55-9648-EE6A0EF187C1}"/>
    <cellStyle name="Currency 2 2 2 2 2 2 2 4 4 2 2" xfId="37641" xr:uid="{1E948F84-022C-49CB-BDD6-CEB35F1F6530}"/>
    <cellStyle name="Currency 2 2 2 2 2 2 2 4 4 2 3" xfId="52525" xr:uid="{7356D631-4ADB-4CA5-AF9F-4BE3200F5A1B}"/>
    <cellStyle name="Currency 2 2 2 2 2 2 2 4 4 3" xfId="17105" xr:uid="{5F0D97CD-9129-4BEF-BDF3-C4CDF62BDA19}"/>
    <cellStyle name="Currency 2 2 2 2 2 2 2 4 4 4" xfId="30795" xr:uid="{ED820AB7-AA6F-4E88-84F7-FF123714CD61}"/>
    <cellStyle name="Currency 2 2 2 2 2 2 2 4 4 5" xfId="45679" xr:uid="{FF2C5B6B-0404-4B75-B78C-F97B311019FE}"/>
    <cellStyle name="Currency 2 2 2 2 2 2 2 4 5" xfId="20527" xr:uid="{B63AEDF7-D557-4D71-9237-A27C7298F2BE}"/>
    <cellStyle name="Currency 2 2 2 2 2 2 2 4 5 2" xfId="34219" xr:uid="{ED2550C9-5D48-4E4C-A951-4732B5CEBE0C}"/>
    <cellStyle name="Currency 2 2 2 2 2 2 2 4 5 3" xfId="49103" xr:uid="{4ED7316F-F2E2-4BD3-8C71-5E42E38D55B9}"/>
    <cellStyle name="Currency 2 2 2 2 2 2 2 4 6" xfId="13683" xr:uid="{22B3349E-9758-4825-9E30-663D55402C14}"/>
    <cellStyle name="Currency 2 2 2 2 2 2 2 4 7" xfId="27373" xr:uid="{B3B2C549-9453-43BE-A3FA-9E24CA1C84B1}"/>
    <cellStyle name="Currency 2 2 2 2 2 2 2 4 8" xfId="42257" xr:uid="{D60061C2-B3C0-4E65-9A35-8BEA17E4B8A1}"/>
    <cellStyle name="Currency 2 2 2 2 2 2 2 5" xfId="6838" xr:uid="{AF8380D6-D9BB-47B5-A591-1D2A71EBE08D}"/>
    <cellStyle name="Currency 2 2 2 2 2 2 2 5 2" xfId="8551" xr:uid="{36D0E33C-2F35-4DFE-859D-08DDEA990689}"/>
    <cellStyle name="Currency 2 2 2 2 2 2 2 5 2 2" xfId="11973" xr:uid="{3FA247C1-BC64-4E56-985C-506A1924920C}"/>
    <cellStyle name="Currency 2 2 2 2 2 2 2 5 2 2 2" xfId="25663" xr:uid="{FD928BA8-9F9C-4CD5-AFC0-434EA9ED2BFA}"/>
    <cellStyle name="Currency 2 2 2 2 2 2 2 5 2 2 2 2" xfId="39355" xr:uid="{5A99D3C9-C4A7-4CD5-9BA8-BBDCE166DD26}"/>
    <cellStyle name="Currency 2 2 2 2 2 2 2 5 2 2 2 3" xfId="54239" xr:uid="{B7652BA3-53F1-42D8-9B92-E747171310FA}"/>
    <cellStyle name="Currency 2 2 2 2 2 2 2 5 2 2 3" xfId="18819" xr:uid="{9933A426-596C-4B6C-B47F-23FA1391E7C6}"/>
    <cellStyle name="Currency 2 2 2 2 2 2 2 5 2 2 4" xfId="32509" xr:uid="{C089CC50-6AB3-477C-9B33-1D1F25DF9B49}"/>
    <cellStyle name="Currency 2 2 2 2 2 2 2 5 2 2 5" xfId="47393" xr:uid="{7FD8838A-8ED9-41E7-8CF4-2C19654342ED}"/>
    <cellStyle name="Currency 2 2 2 2 2 2 2 5 2 3" xfId="22241" xr:uid="{FDA135E8-78D0-456C-8BF5-150F3C89C7C8}"/>
    <cellStyle name="Currency 2 2 2 2 2 2 2 5 2 3 2" xfId="35933" xr:uid="{756FA0DF-1AAB-4B68-93DA-A0643B91EC95}"/>
    <cellStyle name="Currency 2 2 2 2 2 2 2 5 2 3 3" xfId="50817" xr:uid="{2E785357-85EC-490B-9FB4-92348F75BB34}"/>
    <cellStyle name="Currency 2 2 2 2 2 2 2 5 2 4" xfId="15397" xr:uid="{0AD80E0C-94E2-41CB-9DB8-796A8141A470}"/>
    <cellStyle name="Currency 2 2 2 2 2 2 2 5 2 5" xfId="29087" xr:uid="{EBBA4988-A69F-44EE-A187-C40FC726D6C7}"/>
    <cellStyle name="Currency 2 2 2 2 2 2 2 5 2 6" xfId="43971" xr:uid="{3E8BF86F-4E60-4463-9803-E8C08B25EC3E}"/>
    <cellStyle name="Currency 2 2 2 2 2 2 2 5 3" xfId="10261" xr:uid="{70F6F61B-995F-40AD-9D0F-07BB1DEE917A}"/>
    <cellStyle name="Currency 2 2 2 2 2 2 2 5 3 2" xfId="23951" xr:uid="{2EDAC39F-33D6-4721-B214-14217526884F}"/>
    <cellStyle name="Currency 2 2 2 2 2 2 2 5 3 2 2" xfId="37643" xr:uid="{CEB5E27E-CEF7-47DC-90C7-9FAF5E8FEB1A}"/>
    <cellStyle name="Currency 2 2 2 2 2 2 2 5 3 2 3" xfId="52527" xr:uid="{6F4ADCFD-4E10-4A2B-ABA9-9845DA1B835E}"/>
    <cellStyle name="Currency 2 2 2 2 2 2 2 5 3 3" xfId="17107" xr:uid="{E9F494DB-0913-4B2A-AC21-71D799137144}"/>
    <cellStyle name="Currency 2 2 2 2 2 2 2 5 3 4" xfId="30797" xr:uid="{29C62730-B47C-4A06-8F55-BE459F57C3B9}"/>
    <cellStyle name="Currency 2 2 2 2 2 2 2 5 3 5" xfId="45681" xr:uid="{082A1132-42F4-43FE-A482-91368486868E}"/>
    <cellStyle name="Currency 2 2 2 2 2 2 2 5 4" xfId="20529" xr:uid="{DDBFC55F-B28F-4E9B-97C1-9E123A85B764}"/>
    <cellStyle name="Currency 2 2 2 2 2 2 2 5 4 2" xfId="34221" xr:uid="{47DBE14F-0046-4315-B962-3410BDEBC0E8}"/>
    <cellStyle name="Currency 2 2 2 2 2 2 2 5 4 3" xfId="49105" xr:uid="{7B95D0F9-DE9A-48FB-A656-2B5D93E0FE6A}"/>
    <cellStyle name="Currency 2 2 2 2 2 2 2 5 5" xfId="13685" xr:uid="{5A3713D0-50DC-4DC9-9CB7-F3E30265E035}"/>
    <cellStyle name="Currency 2 2 2 2 2 2 2 5 6" xfId="27375" xr:uid="{925956F3-6AC5-4C64-9E42-53060C9658F6}"/>
    <cellStyle name="Currency 2 2 2 2 2 2 2 5 7" xfId="42259" xr:uid="{BA4B4387-8A4A-426E-BF8F-AF12B3B3A726}"/>
    <cellStyle name="Currency 2 2 2 2 2 2 2 6" xfId="6839" xr:uid="{6DF13483-54C2-4CC1-A4F8-5D18BDED6032}"/>
    <cellStyle name="Currency 2 2 2 2 2 2 2 6 2" xfId="8552" xr:uid="{EB0E142B-214E-4E51-8E42-4FADBA33C45E}"/>
    <cellStyle name="Currency 2 2 2 2 2 2 2 6 2 2" xfId="11974" xr:uid="{BBEDA9A7-0FA4-40A1-B85B-D933BDD61E03}"/>
    <cellStyle name="Currency 2 2 2 2 2 2 2 6 2 2 2" xfId="25664" xr:uid="{477988A8-FD6D-48E6-8598-1582914F8128}"/>
    <cellStyle name="Currency 2 2 2 2 2 2 2 6 2 2 2 2" xfId="39356" xr:uid="{D01F7D70-D3E0-4993-A690-BE2AFF7A4ADB}"/>
    <cellStyle name="Currency 2 2 2 2 2 2 2 6 2 2 2 3" xfId="54240" xr:uid="{3E17798B-A17B-418A-BF39-61116AD8AC41}"/>
    <cellStyle name="Currency 2 2 2 2 2 2 2 6 2 2 3" xfId="18820" xr:uid="{E10F1AB8-D368-4A41-8179-E7AB1CCAE3EB}"/>
    <cellStyle name="Currency 2 2 2 2 2 2 2 6 2 2 4" xfId="32510" xr:uid="{D521269A-B205-461E-BB65-6D7261C2277C}"/>
    <cellStyle name="Currency 2 2 2 2 2 2 2 6 2 2 5" xfId="47394" xr:uid="{22393BE4-F5C2-4D2D-A59F-CA436F44C706}"/>
    <cellStyle name="Currency 2 2 2 2 2 2 2 6 2 3" xfId="22242" xr:uid="{3A135EF3-4B61-46F9-9CEE-9D96812DD10E}"/>
    <cellStyle name="Currency 2 2 2 2 2 2 2 6 2 3 2" xfId="35934" xr:uid="{975DCE86-081A-4B9A-880B-428B9F17CED5}"/>
    <cellStyle name="Currency 2 2 2 2 2 2 2 6 2 3 3" xfId="50818" xr:uid="{478A7E31-F1B6-449C-8D8F-0EA04679B28F}"/>
    <cellStyle name="Currency 2 2 2 2 2 2 2 6 2 4" xfId="15398" xr:uid="{E1D6B9EF-A31F-4546-83D3-367910BB0118}"/>
    <cellStyle name="Currency 2 2 2 2 2 2 2 6 2 5" xfId="29088" xr:uid="{6BCFA7CD-3A77-4E76-9E97-89F9584FFE1E}"/>
    <cellStyle name="Currency 2 2 2 2 2 2 2 6 2 6" xfId="43972" xr:uid="{EB324653-FC27-44F8-AD4E-68802DF66F2B}"/>
    <cellStyle name="Currency 2 2 2 2 2 2 2 6 3" xfId="10262" xr:uid="{A6E03DA3-93E4-4AE1-8C40-CE73458394A8}"/>
    <cellStyle name="Currency 2 2 2 2 2 2 2 6 3 2" xfId="23952" xr:uid="{3AE67610-3670-4D22-9E0F-2B1ACBD54631}"/>
    <cellStyle name="Currency 2 2 2 2 2 2 2 6 3 2 2" xfId="37644" xr:uid="{41918DF5-C9B7-436A-8D45-610DCDFD1303}"/>
    <cellStyle name="Currency 2 2 2 2 2 2 2 6 3 2 3" xfId="52528" xr:uid="{3410A2E0-098C-458B-96B7-7483C97B873E}"/>
    <cellStyle name="Currency 2 2 2 2 2 2 2 6 3 3" xfId="17108" xr:uid="{110BD884-FFEC-4C7A-9E5C-C9CBC7367270}"/>
    <cellStyle name="Currency 2 2 2 2 2 2 2 6 3 4" xfId="30798" xr:uid="{398B6B47-18DB-4BB1-A0E1-C7A9DB27C5DD}"/>
    <cellStyle name="Currency 2 2 2 2 2 2 2 6 3 5" xfId="45682" xr:uid="{87A41866-891B-4057-B699-E8B89E16EBBF}"/>
    <cellStyle name="Currency 2 2 2 2 2 2 2 6 4" xfId="20530" xr:uid="{4543C17E-DE0D-489B-B53F-8BB3890A694A}"/>
    <cellStyle name="Currency 2 2 2 2 2 2 2 6 4 2" xfId="34222" xr:uid="{45E0F546-180C-4B50-87B6-0D08692BA14E}"/>
    <cellStyle name="Currency 2 2 2 2 2 2 2 6 4 3" xfId="49106" xr:uid="{4C991E10-4FE6-480E-A90D-94F44D8AB545}"/>
    <cellStyle name="Currency 2 2 2 2 2 2 2 6 5" xfId="13686" xr:uid="{758D6CC6-FD5B-4FF5-AE70-B1E78AD97AF9}"/>
    <cellStyle name="Currency 2 2 2 2 2 2 2 6 6" xfId="27376" xr:uid="{B0475D31-6544-4018-BF99-96D7AF17FF1B}"/>
    <cellStyle name="Currency 2 2 2 2 2 2 2 6 7" xfId="42260" xr:uid="{9FB4632E-0F9B-459F-AB2C-0E311A4A204B}"/>
    <cellStyle name="Currency 2 2 2 2 2 2 2 7" xfId="8538" xr:uid="{1C8D9987-AEDA-4A2E-B71B-BE7900CBE072}"/>
    <cellStyle name="Currency 2 2 2 2 2 2 2 7 2" xfId="11960" xr:uid="{F786B20B-E983-4AAF-944A-234FE0989798}"/>
    <cellStyle name="Currency 2 2 2 2 2 2 2 7 2 2" xfId="25650" xr:uid="{E86FF42C-F4DF-4310-B3EB-676BD177D807}"/>
    <cellStyle name="Currency 2 2 2 2 2 2 2 7 2 2 2" xfId="39342" xr:uid="{49667994-7195-4B86-A86F-E0741ED2CAB4}"/>
    <cellStyle name="Currency 2 2 2 2 2 2 2 7 2 2 3" xfId="54226" xr:uid="{3CB2D146-D162-439F-B47B-278A31AD0296}"/>
    <cellStyle name="Currency 2 2 2 2 2 2 2 7 2 3" xfId="18806" xr:uid="{819D0369-8099-49CA-AB2B-048F3602F4C3}"/>
    <cellStyle name="Currency 2 2 2 2 2 2 2 7 2 4" xfId="32496" xr:uid="{9073A06F-9B14-4707-81EB-DC812D31F556}"/>
    <cellStyle name="Currency 2 2 2 2 2 2 2 7 2 5" xfId="47380" xr:uid="{09A2BBD5-DFB2-48A4-9CED-48E6A2C72EA7}"/>
    <cellStyle name="Currency 2 2 2 2 2 2 2 7 3" xfId="22228" xr:uid="{CC67A0F6-E005-439E-A69D-E5241821BF16}"/>
    <cellStyle name="Currency 2 2 2 2 2 2 2 7 3 2" xfId="35920" xr:uid="{EC139216-DD1A-403E-BC00-C664F3AD7B4A}"/>
    <cellStyle name="Currency 2 2 2 2 2 2 2 7 3 3" xfId="50804" xr:uid="{A6D095DC-9B79-462A-8696-0C4DBC04AA7F}"/>
    <cellStyle name="Currency 2 2 2 2 2 2 2 7 4" xfId="15384" xr:uid="{9C23D96B-9BC1-44D7-93E5-2D81CF1AD5F8}"/>
    <cellStyle name="Currency 2 2 2 2 2 2 2 7 5" xfId="29074" xr:uid="{0867AB95-1CDF-4415-8E6F-4FAD830EAC58}"/>
    <cellStyle name="Currency 2 2 2 2 2 2 2 7 6" xfId="43958" xr:uid="{B4463FA5-74E6-4740-B7C7-C39081510962}"/>
    <cellStyle name="Currency 2 2 2 2 2 2 2 8" xfId="10248" xr:uid="{5CF1D055-22BA-4D11-946E-BE0422F7C16C}"/>
    <cellStyle name="Currency 2 2 2 2 2 2 2 8 2" xfId="23938" xr:uid="{1B135FBB-B514-4AA6-8FD1-A5DC2586C850}"/>
    <cellStyle name="Currency 2 2 2 2 2 2 2 8 2 2" xfId="37630" xr:uid="{3238625A-B0EE-4CC0-A8CC-C612DF787B87}"/>
    <cellStyle name="Currency 2 2 2 2 2 2 2 8 2 3" xfId="52514" xr:uid="{B880D340-6ED5-46E7-A33F-330AA4444823}"/>
    <cellStyle name="Currency 2 2 2 2 2 2 2 8 3" xfId="17094" xr:uid="{3B3D47AA-F9EC-4CB6-80FA-B61127651A87}"/>
    <cellStyle name="Currency 2 2 2 2 2 2 2 8 4" xfId="30784" xr:uid="{406F52B3-6CB2-47B6-AD7C-268895539CEA}"/>
    <cellStyle name="Currency 2 2 2 2 2 2 2 8 5" xfId="45668" xr:uid="{2DA9A659-1B31-4A52-AC4B-068877BD8A54}"/>
    <cellStyle name="Currency 2 2 2 2 2 2 2 9" xfId="20516" xr:uid="{8A335EC9-5B22-4CC4-857C-096620A51A8F}"/>
    <cellStyle name="Currency 2 2 2 2 2 2 2 9 2" xfId="34208" xr:uid="{EC9E25A7-0C00-4576-93BD-9599B6C05929}"/>
    <cellStyle name="Currency 2 2 2 2 2 2 2 9 3" xfId="49092" xr:uid="{F33F541B-6ED9-420D-94B2-2B2DF85EEE55}"/>
    <cellStyle name="Currency 2 2 2 2 2 2 3" xfId="6840" xr:uid="{9D0191BD-8841-4BAA-BE86-D5AAC79D5303}"/>
    <cellStyle name="Currency 2 2 2 2 2 2 3 10" xfId="42261" xr:uid="{793570C1-8547-4E14-A705-3FB1BB326BFC}"/>
    <cellStyle name="Currency 2 2 2 2 2 2 3 2" xfId="6841" xr:uid="{FCF1EBAB-0732-4B14-862D-B7399B45A290}"/>
    <cellStyle name="Currency 2 2 2 2 2 2 3 2 2" xfId="6842" xr:uid="{1CBF5ABE-5A60-4C5C-8E3B-FADD71C5E863}"/>
    <cellStyle name="Currency 2 2 2 2 2 2 3 2 2 2" xfId="8555" xr:uid="{98EDB062-0D3F-449F-9843-FD9107BD872D}"/>
    <cellStyle name="Currency 2 2 2 2 2 2 3 2 2 2 2" xfId="11977" xr:uid="{46560263-F378-4B14-9FFD-20C8C51C66E7}"/>
    <cellStyle name="Currency 2 2 2 2 2 2 3 2 2 2 2 2" xfId="25667" xr:uid="{F28C57C6-2369-4813-BD5B-0E4183E00A69}"/>
    <cellStyle name="Currency 2 2 2 2 2 2 3 2 2 2 2 2 2" xfId="39359" xr:uid="{62B0C4DD-F797-4F57-BBB7-0026D14E5A6C}"/>
    <cellStyle name="Currency 2 2 2 2 2 2 3 2 2 2 2 2 3" xfId="54243" xr:uid="{1CD70B78-7AF9-4341-A8E2-AD1C9C7C52B5}"/>
    <cellStyle name="Currency 2 2 2 2 2 2 3 2 2 2 2 3" xfId="18823" xr:uid="{862847EB-9325-4D30-BCE7-EB39EC335855}"/>
    <cellStyle name="Currency 2 2 2 2 2 2 3 2 2 2 2 4" xfId="32513" xr:uid="{33D204F9-7DAA-4CF3-B165-D69AE148DE7E}"/>
    <cellStyle name="Currency 2 2 2 2 2 2 3 2 2 2 2 5" xfId="47397" xr:uid="{2F03D2DA-970A-4EC1-8C33-EAD3468EE1B9}"/>
    <cellStyle name="Currency 2 2 2 2 2 2 3 2 2 2 3" xfId="22245" xr:uid="{A413A9B1-E134-4026-BB1B-877B1DC2CF1E}"/>
    <cellStyle name="Currency 2 2 2 2 2 2 3 2 2 2 3 2" xfId="35937" xr:uid="{955A2A6F-3EE8-471C-B88B-40534B376626}"/>
    <cellStyle name="Currency 2 2 2 2 2 2 3 2 2 2 3 3" xfId="50821" xr:uid="{8C0E337F-4A5F-47CE-9291-67A8F0AC34C4}"/>
    <cellStyle name="Currency 2 2 2 2 2 2 3 2 2 2 4" xfId="15401" xr:uid="{99605786-1870-47CB-A5A2-D70BFC9F03F1}"/>
    <cellStyle name="Currency 2 2 2 2 2 2 3 2 2 2 5" xfId="29091" xr:uid="{A54FA5C3-2FE8-4086-B579-074068E51FC2}"/>
    <cellStyle name="Currency 2 2 2 2 2 2 3 2 2 2 6" xfId="43975" xr:uid="{3713BDF9-923E-4EA3-A053-3A44CAE6E355}"/>
    <cellStyle name="Currency 2 2 2 2 2 2 3 2 2 3" xfId="10265" xr:uid="{F84CD77D-B93A-4435-BB04-0D7B89441449}"/>
    <cellStyle name="Currency 2 2 2 2 2 2 3 2 2 3 2" xfId="23955" xr:uid="{01D3AAA2-0884-4C28-8DCB-73F4539A0356}"/>
    <cellStyle name="Currency 2 2 2 2 2 2 3 2 2 3 2 2" xfId="37647" xr:uid="{0C29FD7A-B797-423A-9BD9-FCB406FE34C4}"/>
    <cellStyle name="Currency 2 2 2 2 2 2 3 2 2 3 2 3" xfId="52531" xr:uid="{C8355325-BE57-41AA-BAF6-0A4CC4231A06}"/>
    <cellStyle name="Currency 2 2 2 2 2 2 3 2 2 3 3" xfId="17111" xr:uid="{26630F92-A9D7-41A9-946D-0DA07EEDF5FD}"/>
    <cellStyle name="Currency 2 2 2 2 2 2 3 2 2 3 4" xfId="30801" xr:uid="{89044B21-DAC8-4A77-A3B7-284E19D6CD78}"/>
    <cellStyle name="Currency 2 2 2 2 2 2 3 2 2 3 5" xfId="45685" xr:uid="{CAD04B4E-2731-4177-8651-DC6A7E38F8CE}"/>
    <cellStyle name="Currency 2 2 2 2 2 2 3 2 2 4" xfId="20533" xr:uid="{C59D13B0-5147-4A50-B394-09EBA867682C}"/>
    <cellStyle name="Currency 2 2 2 2 2 2 3 2 2 4 2" xfId="34225" xr:uid="{C9D6C333-80EE-40EC-A238-6D2D9B53DAC6}"/>
    <cellStyle name="Currency 2 2 2 2 2 2 3 2 2 4 3" xfId="49109" xr:uid="{B3A22D78-3537-4B99-8935-8902D1642D28}"/>
    <cellStyle name="Currency 2 2 2 2 2 2 3 2 2 5" xfId="13689" xr:uid="{5AF8E01F-0DC5-4FB9-BA70-DF3EA82D3A4A}"/>
    <cellStyle name="Currency 2 2 2 2 2 2 3 2 2 6" xfId="27379" xr:uid="{0C0CDA6A-30FF-4FC2-898E-89361C039F4E}"/>
    <cellStyle name="Currency 2 2 2 2 2 2 3 2 2 7" xfId="42263" xr:uid="{AFAF1AA8-6B33-48DF-97CA-978AD447134E}"/>
    <cellStyle name="Currency 2 2 2 2 2 2 3 2 3" xfId="8554" xr:uid="{F1A4F3D4-8880-4AE3-B839-A8ABAE7857F5}"/>
    <cellStyle name="Currency 2 2 2 2 2 2 3 2 3 2" xfId="11976" xr:uid="{A6BAEC6F-FC90-4F32-A0C6-F980EA556A4D}"/>
    <cellStyle name="Currency 2 2 2 2 2 2 3 2 3 2 2" xfId="25666" xr:uid="{1252FA1A-99D8-43AC-91BC-E65767C82F65}"/>
    <cellStyle name="Currency 2 2 2 2 2 2 3 2 3 2 2 2" xfId="39358" xr:uid="{D0ED7D95-0EE5-454A-B29C-911E1AE4013A}"/>
    <cellStyle name="Currency 2 2 2 2 2 2 3 2 3 2 2 3" xfId="54242" xr:uid="{9634F6D8-FFC9-423F-A362-26797F8BEF7E}"/>
    <cellStyle name="Currency 2 2 2 2 2 2 3 2 3 2 3" xfId="18822" xr:uid="{7D43071A-7C28-4954-9123-3EE0B1A72CCB}"/>
    <cellStyle name="Currency 2 2 2 2 2 2 3 2 3 2 4" xfId="32512" xr:uid="{CEDDF836-DFBA-427F-8764-73807C29CD5C}"/>
    <cellStyle name="Currency 2 2 2 2 2 2 3 2 3 2 5" xfId="47396" xr:uid="{0FF6C62D-1BD6-4085-9431-D5F2C4F86F57}"/>
    <cellStyle name="Currency 2 2 2 2 2 2 3 2 3 3" xfId="22244" xr:uid="{228EC997-80E5-48C7-9A83-24CE4D0C1FB0}"/>
    <cellStyle name="Currency 2 2 2 2 2 2 3 2 3 3 2" xfId="35936" xr:uid="{0545760E-E2F0-4D8F-8A29-E20ED87C09A9}"/>
    <cellStyle name="Currency 2 2 2 2 2 2 3 2 3 3 3" xfId="50820" xr:uid="{EE93F1F4-1DAA-4B70-B543-8E339A3EF424}"/>
    <cellStyle name="Currency 2 2 2 2 2 2 3 2 3 4" xfId="15400" xr:uid="{4131CC4E-398C-4BDD-9EBF-4228D32E94D4}"/>
    <cellStyle name="Currency 2 2 2 2 2 2 3 2 3 5" xfId="29090" xr:uid="{374D6065-D056-4444-8404-73276759FA95}"/>
    <cellStyle name="Currency 2 2 2 2 2 2 3 2 3 6" xfId="43974" xr:uid="{FBCF678E-57A8-4674-AA88-A9DA17383D80}"/>
    <cellStyle name="Currency 2 2 2 2 2 2 3 2 4" xfId="10264" xr:uid="{10ADD4D9-A8B6-4BE3-A5CF-4B14D6E4A008}"/>
    <cellStyle name="Currency 2 2 2 2 2 2 3 2 4 2" xfId="23954" xr:uid="{BC42CDBE-CCF8-4B13-A258-439F69BDC099}"/>
    <cellStyle name="Currency 2 2 2 2 2 2 3 2 4 2 2" xfId="37646" xr:uid="{E95D3449-6BD9-47EC-8D33-358644D9E1DA}"/>
    <cellStyle name="Currency 2 2 2 2 2 2 3 2 4 2 3" xfId="52530" xr:uid="{7785E49E-8735-4197-AE2A-5B51CD9A9B79}"/>
    <cellStyle name="Currency 2 2 2 2 2 2 3 2 4 3" xfId="17110" xr:uid="{546DBF7F-C2D7-4A82-94C5-9A6EE044B557}"/>
    <cellStyle name="Currency 2 2 2 2 2 2 3 2 4 4" xfId="30800" xr:uid="{4A5B0161-5E23-4A0D-A29C-A2F06CEBD047}"/>
    <cellStyle name="Currency 2 2 2 2 2 2 3 2 4 5" xfId="45684" xr:uid="{6F3037B6-AF8E-4ABE-BD61-5EC88545AB21}"/>
    <cellStyle name="Currency 2 2 2 2 2 2 3 2 5" xfId="20532" xr:uid="{E9871261-9E2C-4D94-A6B2-F1A6276EE0F9}"/>
    <cellStyle name="Currency 2 2 2 2 2 2 3 2 5 2" xfId="34224" xr:uid="{258EBE80-ADAD-44DA-81EE-4982911AE7D0}"/>
    <cellStyle name="Currency 2 2 2 2 2 2 3 2 5 3" xfId="49108" xr:uid="{BCD6597A-57A3-4BB2-9940-9046A09177AE}"/>
    <cellStyle name="Currency 2 2 2 2 2 2 3 2 6" xfId="13688" xr:uid="{48AAC933-89AD-4474-AF65-14C3A9D11CE0}"/>
    <cellStyle name="Currency 2 2 2 2 2 2 3 2 7" xfId="27378" xr:uid="{C50EFCC1-627E-4755-961D-65D221487C79}"/>
    <cellStyle name="Currency 2 2 2 2 2 2 3 2 8" xfId="42262" xr:uid="{64C8FE98-A156-4211-BB4A-3BCB1AA93177}"/>
    <cellStyle name="Currency 2 2 2 2 2 2 3 3" xfId="6843" xr:uid="{67576990-E5F3-49B6-8E93-2342DA1D8249}"/>
    <cellStyle name="Currency 2 2 2 2 2 2 3 3 2" xfId="8556" xr:uid="{3B23F62A-9BF8-40AF-8490-6809100CEBB7}"/>
    <cellStyle name="Currency 2 2 2 2 2 2 3 3 2 2" xfId="11978" xr:uid="{6B7CE211-34E4-491D-B40C-71B33F541AA8}"/>
    <cellStyle name="Currency 2 2 2 2 2 2 3 3 2 2 2" xfId="25668" xr:uid="{B98741CA-DD05-4C4B-ACCA-1A69B59316D6}"/>
    <cellStyle name="Currency 2 2 2 2 2 2 3 3 2 2 2 2" xfId="39360" xr:uid="{AF850FE7-B684-4EAD-B7BA-B5A04B175083}"/>
    <cellStyle name="Currency 2 2 2 2 2 2 3 3 2 2 2 3" xfId="54244" xr:uid="{4BD8126F-1516-4C55-9667-B1D047A8FA8E}"/>
    <cellStyle name="Currency 2 2 2 2 2 2 3 3 2 2 3" xfId="18824" xr:uid="{C48D2B91-D343-44BC-B4C5-2FFDF8C5C70F}"/>
    <cellStyle name="Currency 2 2 2 2 2 2 3 3 2 2 4" xfId="32514" xr:uid="{EBBEA47D-0C4D-4E67-AD3A-DDB35ECFB674}"/>
    <cellStyle name="Currency 2 2 2 2 2 2 3 3 2 2 5" xfId="47398" xr:uid="{E34E98BB-E5C3-4010-8086-075B80358853}"/>
    <cellStyle name="Currency 2 2 2 2 2 2 3 3 2 3" xfId="22246" xr:uid="{03A5DEF6-E06F-4E6A-BDC0-60DC512DE100}"/>
    <cellStyle name="Currency 2 2 2 2 2 2 3 3 2 3 2" xfId="35938" xr:uid="{1F194E65-5FF0-40AF-8B6C-04F95D403124}"/>
    <cellStyle name="Currency 2 2 2 2 2 2 3 3 2 3 3" xfId="50822" xr:uid="{AC30F0C1-ED03-4996-8E0A-AD2D9AEC65B9}"/>
    <cellStyle name="Currency 2 2 2 2 2 2 3 3 2 4" xfId="15402" xr:uid="{1B4D2E6A-2567-4A53-9B4E-D83BD13522F0}"/>
    <cellStyle name="Currency 2 2 2 2 2 2 3 3 2 5" xfId="29092" xr:uid="{10093550-6020-4434-96EB-FEEACAE11830}"/>
    <cellStyle name="Currency 2 2 2 2 2 2 3 3 2 6" xfId="43976" xr:uid="{72BB84F3-56A8-401C-89B4-E3EFE7B20516}"/>
    <cellStyle name="Currency 2 2 2 2 2 2 3 3 3" xfId="10266" xr:uid="{FA2ED2E4-D61A-4DB5-8A6F-2609C101F96B}"/>
    <cellStyle name="Currency 2 2 2 2 2 2 3 3 3 2" xfId="23956" xr:uid="{B3512270-4A64-4EC4-8648-1E32F81343A4}"/>
    <cellStyle name="Currency 2 2 2 2 2 2 3 3 3 2 2" xfId="37648" xr:uid="{9C18A7BD-A4F1-4205-BA69-9C16F886CC51}"/>
    <cellStyle name="Currency 2 2 2 2 2 2 3 3 3 2 3" xfId="52532" xr:uid="{867C6E0F-714F-4BEA-92C7-2799A726ABA8}"/>
    <cellStyle name="Currency 2 2 2 2 2 2 3 3 3 3" xfId="17112" xr:uid="{FC48B3C5-A9A1-47C2-B4BD-3AA41DF60F9F}"/>
    <cellStyle name="Currency 2 2 2 2 2 2 3 3 3 4" xfId="30802" xr:uid="{C8AE928C-0FF3-4243-ADAE-5A532EA65BEC}"/>
    <cellStyle name="Currency 2 2 2 2 2 2 3 3 3 5" xfId="45686" xr:uid="{2F305EBC-65FA-4BCD-B82B-CD04C61A2BFB}"/>
    <cellStyle name="Currency 2 2 2 2 2 2 3 3 4" xfId="20534" xr:uid="{AE20B6F5-62BE-4FB6-BE50-15F5BD9A2152}"/>
    <cellStyle name="Currency 2 2 2 2 2 2 3 3 4 2" xfId="34226" xr:uid="{E5EFA6CE-3A8F-46C5-859A-52112E62839D}"/>
    <cellStyle name="Currency 2 2 2 2 2 2 3 3 4 3" xfId="49110" xr:uid="{2CD429F7-3ADE-49D9-8DE1-F88BC07D41A4}"/>
    <cellStyle name="Currency 2 2 2 2 2 2 3 3 5" xfId="13690" xr:uid="{0E4F77E4-3B19-4C26-AD4D-CD3A1BFD643B}"/>
    <cellStyle name="Currency 2 2 2 2 2 2 3 3 6" xfId="27380" xr:uid="{CAD2FE72-A53C-4612-962D-735A479DED3F}"/>
    <cellStyle name="Currency 2 2 2 2 2 2 3 3 7" xfId="42264" xr:uid="{85B9F3C4-4C5E-45FB-A284-2D60AE98AE75}"/>
    <cellStyle name="Currency 2 2 2 2 2 2 3 4" xfId="6844" xr:uid="{3429B2E0-7B5E-4FF3-A031-DE461572E6B4}"/>
    <cellStyle name="Currency 2 2 2 2 2 2 3 4 2" xfId="8557" xr:uid="{75D05CC4-1E68-4554-8292-5672D6EC2036}"/>
    <cellStyle name="Currency 2 2 2 2 2 2 3 4 2 2" xfId="11979" xr:uid="{0B929E4B-BA57-4A27-A6D0-867EA13A4615}"/>
    <cellStyle name="Currency 2 2 2 2 2 2 3 4 2 2 2" xfId="25669" xr:uid="{80DF5E83-7A91-48E5-979F-629FE01C6DBC}"/>
    <cellStyle name="Currency 2 2 2 2 2 2 3 4 2 2 2 2" xfId="39361" xr:uid="{FAEBEB28-D3D9-47A8-ABEC-2EF8120266E6}"/>
    <cellStyle name="Currency 2 2 2 2 2 2 3 4 2 2 2 3" xfId="54245" xr:uid="{15751FA8-B2F3-4B7D-BC76-C46F40D172D2}"/>
    <cellStyle name="Currency 2 2 2 2 2 2 3 4 2 2 3" xfId="18825" xr:uid="{D7D5D3AD-C50F-43FC-B704-76DA73DC954D}"/>
    <cellStyle name="Currency 2 2 2 2 2 2 3 4 2 2 4" xfId="32515" xr:uid="{23691D60-FED6-44C5-B02E-C9DDFEDFDE03}"/>
    <cellStyle name="Currency 2 2 2 2 2 2 3 4 2 2 5" xfId="47399" xr:uid="{E9D01FCA-F0F1-49EF-9A50-7241DB3CC1A5}"/>
    <cellStyle name="Currency 2 2 2 2 2 2 3 4 2 3" xfId="22247" xr:uid="{6E649BF0-4F7B-47E4-A85A-EECAFEF0FE8D}"/>
    <cellStyle name="Currency 2 2 2 2 2 2 3 4 2 3 2" xfId="35939" xr:uid="{408A8D8E-4B6F-41C8-9BDB-6E5187525E18}"/>
    <cellStyle name="Currency 2 2 2 2 2 2 3 4 2 3 3" xfId="50823" xr:uid="{C45A96E6-A5E7-49B1-80DA-48774E885CFA}"/>
    <cellStyle name="Currency 2 2 2 2 2 2 3 4 2 4" xfId="15403" xr:uid="{154CCBB8-A470-46BB-93FE-C0BCE6927D23}"/>
    <cellStyle name="Currency 2 2 2 2 2 2 3 4 2 5" xfId="29093" xr:uid="{BED4545B-8545-4617-8AB8-8E2CCB0B64E2}"/>
    <cellStyle name="Currency 2 2 2 2 2 2 3 4 2 6" xfId="43977" xr:uid="{9C6B53D0-0DBF-4E87-A323-9C07AD5CAA96}"/>
    <cellStyle name="Currency 2 2 2 2 2 2 3 4 3" xfId="10267" xr:uid="{BA394A32-DDAE-4E65-9CB9-87D1E2C865C6}"/>
    <cellStyle name="Currency 2 2 2 2 2 2 3 4 3 2" xfId="23957" xr:uid="{9B29EA19-F706-454E-B201-06EC9C86D2F1}"/>
    <cellStyle name="Currency 2 2 2 2 2 2 3 4 3 2 2" xfId="37649" xr:uid="{63F623BC-7883-43D9-88F5-CB7BA9B28533}"/>
    <cellStyle name="Currency 2 2 2 2 2 2 3 4 3 2 3" xfId="52533" xr:uid="{1660C953-3152-4856-B1FC-39A83E98FD2D}"/>
    <cellStyle name="Currency 2 2 2 2 2 2 3 4 3 3" xfId="17113" xr:uid="{C5154C4A-7D86-49CC-9855-3BB218878F0B}"/>
    <cellStyle name="Currency 2 2 2 2 2 2 3 4 3 4" xfId="30803" xr:uid="{528E5702-B966-4929-B7E3-AF719F0AD03F}"/>
    <cellStyle name="Currency 2 2 2 2 2 2 3 4 3 5" xfId="45687" xr:uid="{90B897D1-25BB-4D5B-9B39-C7A0042A7A65}"/>
    <cellStyle name="Currency 2 2 2 2 2 2 3 4 4" xfId="20535" xr:uid="{DBB6F7A5-5460-4030-BF91-0B06AA3D245E}"/>
    <cellStyle name="Currency 2 2 2 2 2 2 3 4 4 2" xfId="34227" xr:uid="{A05A62CE-2C33-4ABB-9AC9-370F63F8C6AD}"/>
    <cellStyle name="Currency 2 2 2 2 2 2 3 4 4 3" xfId="49111" xr:uid="{7E34A4AA-C48E-44FC-8EDC-5122BABE11A9}"/>
    <cellStyle name="Currency 2 2 2 2 2 2 3 4 5" xfId="13691" xr:uid="{E45D6BDF-A150-4490-9B7F-CF55A8E1B845}"/>
    <cellStyle name="Currency 2 2 2 2 2 2 3 4 6" xfId="27381" xr:uid="{0D5705A5-27F6-4D6C-A4DF-F53A0B44010D}"/>
    <cellStyle name="Currency 2 2 2 2 2 2 3 4 7" xfId="42265" xr:uid="{7B888554-8788-43CC-A8DB-2CBA1E529AA2}"/>
    <cellStyle name="Currency 2 2 2 2 2 2 3 5" xfId="8553" xr:uid="{8F5DCA14-0ABF-491F-BB3D-E6DFD6A4A1EF}"/>
    <cellStyle name="Currency 2 2 2 2 2 2 3 5 2" xfId="11975" xr:uid="{6969DF56-69B1-41CC-88E7-EAD89A970327}"/>
    <cellStyle name="Currency 2 2 2 2 2 2 3 5 2 2" xfId="25665" xr:uid="{77A7B44B-E09C-4A03-BC4A-9C19FCE50E36}"/>
    <cellStyle name="Currency 2 2 2 2 2 2 3 5 2 2 2" xfId="39357" xr:uid="{50A64ED6-9AC9-4F7A-B478-1D938F5EBFC3}"/>
    <cellStyle name="Currency 2 2 2 2 2 2 3 5 2 2 3" xfId="54241" xr:uid="{69C6AB07-1D24-4BAA-8735-2FCB40041369}"/>
    <cellStyle name="Currency 2 2 2 2 2 2 3 5 2 3" xfId="18821" xr:uid="{83A2321F-351E-4766-90E7-5E1B398589D7}"/>
    <cellStyle name="Currency 2 2 2 2 2 2 3 5 2 4" xfId="32511" xr:uid="{41DEEEE0-43BB-4B0A-A687-8009A97FD604}"/>
    <cellStyle name="Currency 2 2 2 2 2 2 3 5 2 5" xfId="47395" xr:uid="{B4BB74F4-04BD-4F82-8AE9-C40CD75D170B}"/>
    <cellStyle name="Currency 2 2 2 2 2 2 3 5 3" xfId="22243" xr:uid="{5604B577-18D8-4E3B-89BF-2E10D3EAA66F}"/>
    <cellStyle name="Currency 2 2 2 2 2 2 3 5 3 2" xfId="35935" xr:uid="{FA775474-B30C-4712-BC33-2448591E2DB1}"/>
    <cellStyle name="Currency 2 2 2 2 2 2 3 5 3 3" xfId="50819" xr:uid="{2D21D8A2-EBCA-4573-8977-62BE44BA3BAF}"/>
    <cellStyle name="Currency 2 2 2 2 2 2 3 5 4" xfId="15399" xr:uid="{9A147707-D4D2-4251-824D-92D5E64B4325}"/>
    <cellStyle name="Currency 2 2 2 2 2 2 3 5 5" xfId="29089" xr:uid="{EDA757E9-6DE5-4B56-9143-07E2A8232AF2}"/>
    <cellStyle name="Currency 2 2 2 2 2 2 3 5 6" xfId="43973" xr:uid="{22DD7FED-396D-4914-B23A-696EDC68B28A}"/>
    <cellStyle name="Currency 2 2 2 2 2 2 3 6" xfId="10263" xr:uid="{84078110-7B5F-496D-9B33-87AEC29D4EC0}"/>
    <cellStyle name="Currency 2 2 2 2 2 2 3 6 2" xfId="23953" xr:uid="{6FDDEC4F-21B9-42F2-9115-B7462513BC31}"/>
    <cellStyle name="Currency 2 2 2 2 2 2 3 6 2 2" xfId="37645" xr:uid="{05499C5F-FD73-4C80-BE7D-B603511DC42E}"/>
    <cellStyle name="Currency 2 2 2 2 2 2 3 6 2 3" xfId="52529" xr:uid="{030B19E9-B288-4413-A5A1-68959A0498ED}"/>
    <cellStyle name="Currency 2 2 2 2 2 2 3 6 3" xfId="17109" xr:uid="{2C86CDFA-21AF-4C4B-B7D4-5EE81D086C4E}"/>
    <cellStyle name="Currency 2 2 2 2 2 2 3 6 4" xfId="30799" xr:uid="{75AA7B65-521D-4584-8DB1-2F9DF14911A1}"/>
    <cellStyle name="Currency 2 2 2 2 2 2 3 6 5" xfId="45683" xr:uid="{731C060C-B2E9-4E38-A93A-877F6EF93339}"/>
    <cellStyle name="Currency 2 2 2 2 2 2 3 7" xfId="20531" xr:uid="{3F607854-0CFF-402C-9E76-572D3986B3EC}"/>
    <cellStyle name="Currency 2 2 2 2 2 2 3 7 2" xfId="34223" xr:uid="{CC558850-9B84-41E7-9D25-1682CFD662BD}"/>
    <cellStyle name="Currency 2 2 2 2 2 2 3 7 3" xfId="49107" xr:uid="{9E2B4039-B319-44D5-86FE-3469B8CBB900}"/>
    <cellStyle name="Currency 2 2 2 2 2 2 3 8" xfId="13687" xr:uid="{75786C40-CD0B-4B75-AB43-E39E883E1181}"/>
    <cellStyle name="Currency 2 2 2 2 2 2 3 9" xfId="27377" xr:uid="{CA904704-EC0F-46CC-B8D4-E34411346B58}"/>
    <cellStyle name="Currency 2 2 2 2 2 2 4" xfId="6845" xr:uid="{CC015E3A-0FF6-49E0-98E2-134B227294CD}"/>
    <cellStyle name="Currency 2 2 2 2 2 2 4 10" xfId="42266" xr:uid="{CE45AC70-FB01-4E8D-98E1-DD2B73E29CD2}"/>
    <cellStyle name="Currency 2 2 2 2 2 2 4 2" xfId="6846" xr:uid="{230625C7-FE4C-4733-973F-FC2CEFD3F080}"/>
    <cellStyle name="Currency 2 2 2 2 2 2 4 2 2" xfId="6847" xr:uid="{2E9D8E4A-A221-4AEE-863C-31235514C8F0}"/>
    <cellStyle name="Currency 2 2 2 2 2 2 4 2 2 2" xfId="8560" xr:uid="{28F447C2-E96D-4964-A185-7D86731049FD}"/>
    <cellStyle name="Currency 2 2 2 2 2 2 4 2 2 2 2" xfId="11982" xr:uid="{E9CB797E-47DC-4A5D-B356-31C163B1924A}"/>
    <cellStyle name="Currency 2 2 2 2 2 2 4 2 2 2 2 2" xfId="25672" xr:uid="{DE06EC42-6E4A-43B9-91D9-9A9BA20FD758}"/>
    <cellStyle name="Currency 2 2 2 2 2 2 4 2 2 2 2 2 2" xfId="39364" xr:uid="{9C482E3D-27EB-434F-A3D3-F175798DCB11}"/>
    <cellStyle name="Currency 2 2 2 2 2 2 4 2 2 2 2 2 3" xfId="54248" xr:uid="{B8424E00-2060-46B9-96C2-B50BC2FBD22D}"/>
    <cellStyle name="Currency 2 2 2 2 2 2 4 2 2 2 2 3" xfId="18828" xr:uid="{AD2F1BBE-C838-435A-812E-0DA56DF06DA0}"/>
    <cellStyle name="Currency 2 2 2 2 2 2 4 2 2 2 2 4" xfId="32518" xr:uid="{8B34FF1D-B90A-45AB-A39C-6A9F8D8DE64B}"/>
    <cellStyle name="Currency 2 2 2 2 2 2 4 2 2 2 2 5" xfId="47402" xr:uid="{38124270-9F01-4DA9-9541-847076F0EF93}"/>
    <cellStyle name="Currency 2 2 2 2 2 2 4 2 2 2 3" xfId="22250" xr:uid="{EFEA0C2B-A831-4855-86A1-47C88E367D11}"/>
    <cellStyle name="Currency 2 2 2 2 2 2 4 2 2 2 3 2" xfId="35942" xr:uid="{FD1F39EE-7FF1-4B0E-9CBE-725971F56C53}"/>
    <cellStyle name="Currency 2 2 2 2 2 2 4 2 2 2 3 3" xfId="50826" xr:uid="{109705C5-D5B7-4A3B-A96E-0F1A2E1D822D}"/>
    <cellStyle name="Currency 2 2 2 2 2 2 4 2 2 2 4" xfId="15406" xr:uid="{FE2F842B-F483-457C-9082-56F44688ED50}"/>
    <cellStyle name="Currency 2 2 2 2 2 2 4 2 2 2 5" xfId="29096" xr:uid="{6C8C5B1C-4804-47E2-B90B-2A7AC390860C}"/>
    <cellStyle name="Currency 2 2 2 2 2 2 4 2 2 2 6" xfId="43980" xr:uid="{58AA31BC-AB47-40E0-B895-044D9261EFCB}"/>
    <cellStyle name="Currency 2 2 2 2 2 2 4 2 2 3" xfId="10270" xr:uid="{2743517D-7756-423F-BFAA-EBF20CDACF84}"/>
    <cellStyle name="Currency 2 2 2 2 2 2 4 2 2 3 2" xfId="23960" xr:uid="{2396D2F1-30B7-44BB-B0F6-18E044F983E8}"/>
    <cellStyle name="Currency 2 2 2 2 2 2 4 2 2 3 2 2" xfId="37652" xr:uid="{FDBF4E06-9A04-498E-883D-1CF003288ED8}"/>
    <cellStyle name="Currency 2 2 2 2 2 2 4 2 2 3 2 3" xfId="52536" xr:uid="{46B9A40A-D66A-4FF7-9E18-8220D34A4C5F}"/>
    <cellStyle name="Currency 2 2 2 2 2 2 4 2 2 3 3" xfId="17116" xr:uid="{45202A12-1488-4F96-9CAD-69097D2F0A33}"/>
    <cellStyle name="Currency 2 2 2 2 2 2 4 2 2 3 4" xfId="30806" xr:uid="{610F3B2F-3F34-413E-8A6D-F76AF29C05AE}"/>
    <cellStyle name="Currency 2 2 2 2 2 2 4 2 2 3 5" xfId="45690" xr:uid="{0776005F-236F-4288-A63B-B52B39CA2270}"/>
    <cellStyle name="Currency 2 2 2 2 2 2 4 2 2 4" xfId="20538" xr:uid="{FCE1368B-C002-4C82-AF29-618E6F315A82}"/>
    <cellStyle name="Currency 2 2 2 2 2 2 4 2 2 4 2" xfId="34230" xr:uid="{682C7251-8597-4B28-B1A1-250A647211B5}"/>
    <cellStyle name="Currency 2 2 2 2 2 2 4 2 2 4 3" xfId="49114" xr:uid="{C556CE09-8345-457C-B305-3EBD214BE21C}"/>
    <cellStyle name="Currency 2 2 2 2 2 2 4 2 2 5" xfId="13694" xr:uid="{914A82C1-D5A4-411D-8498-13CFDCD3D980}"/>
    <cellStyle name="Currency 2 2 2 2 2 2 4 2 2 6" xfId="27384" xr:uid="{9EFE0B90-CB8D-449A-9216-E613E0D022F5}"/>
    <cellStyle name="Currency 2 2 2 2 2 2 4 2 2 7" xfId="42268" xr:uid="{8C2BFE69-E436-4F1E-A964-BA80375C54F4}"/>
    <cellStyle name="Currency 2 2 2 2 2 2 4 2 3" xfId="8559" xr:uid="{268E0158-FD24-4E2C-8055-72F5E2CC97A2}"/>
    <cellStyle name="Currency 2 2 2 2 2 2 4 2 3 2" xfId="11981" xr:uid="{56608B88-637E-4EF1-9960-79BB09727788}"/>
    <cellStyle name="Currency 2 2 2 2 2 2 4 2 3 2 2" xfId="25671" xr:uid="{CC0278C5-AEC1-4EC1-AF28-21AE968F2CC7}"/>
    <cellStyle name="Currency 2 2 2 2 2 2 4 2 3 2 2 2" xfId="39363" xr:uid="{6FE2D612-3F39-4E75-91C1-9647C4B2BF5D}"/>
    <cellStyle name="Currency 2 2 2 2 2 2 4 2 3 2 2 3" xfId="54247" xr:uid="{85CFDDBC-7AA4-4FBA-B182-E71F167DF8D5}"/>
    <cellStyle name="Currency 2 2 2 2 2 2 4 2 3 2 3" xfId="18827" xr:uid="{80303539-FFCD-4DFD-883A-297F9B76212C}"/>
    <cellStyle name="Currency 2 2 2 2 2 2 4 2 3 2 4" xfId="32517" xr:uid="{A854CB1F-CCAE-4A2F-B514-A6428F589D47}"/>
    <cellStyle name="Currency 2 2 2 2 2 2 4 2 3 2 5" xfId="47401" xr:uid="{65F391A4-22E1-47E4-8F30-F29C8FE39288}"/>
    <cellStyle name="Currency 2 2 2 2 2 2 4 2 3 3" xfId="22249" xr:uid="{C3A81B4D-0530-4776-9320-42834C12BB07}"/>
    <cellStyle name="Currency 2 2 2 2 2 2 4 2 3 3 2" xfId="35941" xr:uid="{B717ED9C-2213-4DB5-8AC9-41AC91F53408}"/>
    <cellStyle name="Currency 2 2 2 2 2 2 4 2 3 3 3" xfId="50825" xr:uid="{E8D60678-284C-4357-982E-7774D70E42C0}"/>
    <cellStyle name="Currency 2 2 2 2 2 2 4 2 3 4" xfId="15405" xr:uid="{878D8E21-FCEE-4293-8DEA-9743CC6CC601}"/>
    <cellStyle name="Currency 2 2 2 2 2 2 4 2 3 5" xfId="29095" xr:uid="{2DAAB29F-054D-4F17-8E84-CEA2CAEBB797}"/>
    <cellStyle name="Currency 2 2 2 2 2 2 4 2 3 6" xfId="43979" xr:uid="{42A852B6-3C21-4449-AE50-AE680894F344}"/>
    <cellStyle name="Currency 2 2 2 2 2 2 4 2 4" xfId="10269" xr:uid="{149D2A1A-D92B-4D5C-90BE-3838707F02AF}"/>
    <cellStyle name="Currency 2 2 2 2 2 2 4 2 4 2" xfId="23959" xr:uid="{BB66DD6F-423F-4249-9F68-F5034337E02F}"/>
    <cellStyle name="Currency 2 2 2 2 2 2 4 2 4 2 2" xfId="37651" xr:uid="{8E1FEEE2-EAE3-4C9E-AEDB-65B2E0B73FE5}"/>
    <cellStyle name="Currency 2 2 2 2 2 2 4 2 4 2 3" xfId="52535" xr:uid="{9571CDC8-C0AF-415B-B1F5-20DB2ACBDBE5}"/>
    <cellStyle name="Currency 2 2 2 2 2 2 4 2 4 3" xfId="17115" xr:uid="{9E5DBDC6-2BFE-4CA5-A737-BE3CFB5DF2F2}"/>
    <cellStyle name="Currency 2 2 2 2 2 2 4 2 4 4" xfId="30805" xr:uid="{5B183D18-BE9E-4642-B145-9AF3A8FE6C7B}"/>
    <cellStyle name="Currency 2 2 2 2 2 2 4 2 4 5" xfId="45689" xr:uid="{2E718495-A2FA-41F8-8676-AE100BDE0B17}"/>
    <cellStyle name="Currency 2 2 2 2 2 2 4 2 5" xfId="20537" xr:uid="{2C11BAA4-8193-4EFC-8518-A0C4ADAEE739}"/>
    <cellStyle name="Currency 2 2 2 2 2 2 4 2 5 2" xfId="34229" xr:uid="{89A5C144-5C55-418A-9C04-5B6E47E7C41C}"/>
    <cellStyle name="Currency 2 2 2 2 2 2 4 2 5 3" xfId="49113" xr:uid="{DC4C5A79-06DA-4A4E-A696-ABC817C64EF4}"/>
    <cellStyle name="Currency 2 2 2 2 2 2 4 2 6" xfId="13693" xr:uid="{D6915844-DEF5-4404-B762-0A6AB2210E79}"/>
    <cellStyle name="Currency 2 2 2 2 2 2 4 2 7" xfId="27383" xr:uid="{7872D331-DFC6-4B1C-89EC-18A69EDF2640}"/>
    <cellStyle name="Currency 2 2 2 2 2 2 4 2 8" xfId="42267" xr:uid="{2B6CFDB7-9170-45D5-B6A1-332D9B584D69}"/>
    <cellStyle name="Currency 2 2 2 2 2 2 4 3" xfId="6848" xr:uid="{3A7450F8-327E-4302-A640-CA0478A173DA}"/>
    <cellStyle name="Currency 2 2 2 2 2 2 4 3 2" xfId="8561" xr:uid="{33CEDD54-466B-4EDB-8D18-88AE9A6AF716}"/>
    <cellStyle name="Currency 2 2 2 2 2 2 4 3 2 2" xfId="11983" xr:uid="{6B8421B3-A234-4FC1-9A65-384E9F13DA63}"/>
    <cellStyle name="Currency 2 2 2 2 2 2 4 3 2 2 2" xfId="25673" xr:uid="{768C5DED-43B2-43FA-B9B7-733FC66EE03D}"/>
    <cellStyle name="Currency 2 2 2 2 2 2 4 3 2 2 2 2" xfId="39365" xr:uid="{BEE19431-D455-4A45-91C5-1443B62538D3}"/>
    <cellStyle name="Currency 2 2 2 2 2 2 4 3 2 2 2 3" xfId="54249" xr:uid="{E1F84479-1FEE-4ED8-A90B-498C29834EE6}"/>
    <cellStyle name="Currency 2 2 2 2 2 2 4 3 2 2 3" xfId="18829" xr:uid="{34B5B375-FCC9-4A0B-873D-B8E7F7535F33}"/>
    <cellStyle name="Currency 2 2 2 2 2 2 4 3 2 2 4" xfId="32519" xr:uid="{4C8D0656-F678-4349-A1E1-FDA300B616FB}"/>
    <cellStyle name="Currency 2 2 2 2 2 2 4 3 2 2 5" xfId="47403" xr:uid="{2FBEF829-D453-4993-9FC5-70C92633A221}"/>
    <cellStyle name="Currency 2 2 2 2 2 2 4 3 2 3" xfId="22251" xr:uid="{EF0490DA-A75D-486E-A2A5-7F5290EF3E80}"/>
    <cellStyle name="Currency 2 2 2 2 2 2 4 3 2 3 2" xfId="35943" xr:uid="{53633854-E4BA-4C6D-A89A-0BC6125D8B15}"/>
    <cellStyle name="Currency 2 2 2 2 2 2 4 3 2 3 3" xfId="50827" xr:uid="{F6C08A3F-60B0-478C-8BBC-4208D5B31032}"/>
    <cellStyle name="Currency 2 2 2 2 2 2 4 3 2 4" xfId="15407" xr:uid="{1496D095-E2D2-470E-AF87-3E435E01071D}"/>
    <cellStyle name="Currency 2 2 2 2 2 2 4 3 2 5" xfId="29097" xr:uid="{5746E6BF-9603-41A8-BB87-F2F1C85B0EC9}"/>
    <cellStyle name="Currency 2 2 2 2 2 2 4 3 2 6" xfId="43981" xr:uid="{D0593EBF-AB05-421F-8A6E-2F75176C628B}"/>
    <cellStyle name="Currency 2 2 2 2 2 2 4 3 3" xfId="10271" xr:uid="{C08C8DB5-880A-494A-A4CB-602B00594EDC}"/>
    <cellStyle name="Currency 2 2 2 2 2 2 4 3 3 2" xfId="23961" xr:uid="{3F8A61FD-AFBD-43E5-AF28-AC972B4B2756}"/>
    <cellStyle name="Currency 2 2 2 2 2 2 4 3 3 2 2" xfId="37653" xr:uid="{D3C60FAC-3335-4AAD-AE92-EA194F7882F0}"/>
    <cellStyle name="Currency 2 2 2 2 2 2 4 3 3 2 3" xfId="52537" xr:uid="{6E01A82C-8DE1-465D-8FE5-243C7AED3E1B}"/>
    <cellStyle name="Currency 2 2 2 2 2 2 4 3 3 3" xfId="17117" xr:uid="{E33E4E1C-3664-4F6A-9CBE-19FADCFDEEBC}"/>
    <cellStyle name="Currency 2 2 2 2 2 2 4 3 3 4" xfId="30807" xr:uid="{AE203BBD-D2D1-4CE6-B8EA-33ADDF5992B0}"/>
    <cellStyle name="Currency 2 2 2 2 2 2 4 3 3 5" xfId="45691" xr:uid="{999263F6-58BC-4245-9049-94D143D1F15F}"/>
    <cellStyle name="Currency 2 2 2 2 2 2 4 3 4" xfId="20539" xr:uid="{7156F66C-14BB-4B14-B8EF-D79D046D1C8B}"/>
    <cellStyle name="Currency 2 2 2 2 2 2 4 3 4 2" xfId="34231" xr:uid="{34D92C87-A26D-4408-A83F-70E805F11362}"/>
    <cellStyle name="Currency 2 2 2 2 2 2 4 3 4 3" xfId="49115" xr:uid="{C31C40ED-0783-4567-9755-058BB14987F2}"/>
    <cellStyle name="Currency 2 2 2 2 2 2 4 3 5" xfId="13695" xr:uid="{14B86FC1-0392-4806-8152-49E403C1A5C0}"/>
    <cellStyle name="Currency 2 2 2 2 2 2 4 3 6" xfId="27385" xr:uid="{46DA802F-ADB7-4331-A885-7B1D60F921CF}"/>
    <cellStyle name="Currency 2 2 2 2 2 2 4 3 7" xfId="42269" xr:uid="{9786C164-DF81-445C-9680-809DB1F2D4EF}"/>
    <cellStyle name="Currency 2 2 2 2 2 2 4 4" xfId="6849" xr:uid="{EAF4AE61-74F2-4A42-965F-96CF85B9F6B4}"/>
    <cellStyle name="Currency 2 2 2 2 2 2 4 4 2" xfId="8562" xr:uid="{35B681FC-2282-43D1-BC1A-7771F693EA55}"/>
    <cellStyle name="Currency 2 2 2 2 2 2 4 4 2 2" xfId="11984" xr:uid="{ECEDC849-E6DD-44C9-B4F5-BA57A1AFF4BC}"/>
    <cellStyle name="Currency 2 2 2 2 2 2 4 4 2 2 2" xfId="25674" xr:uid="{0767ABDA-1562-4D12-987A-C8B55B6D951F}"/>
    <cellStyle name="Currency 2 2 2 2 2 2 4 4 2 2 2 2" xfId="39366" xr:uid="{AA14C089-F421-4A3D-8599-E7D5C3A2FEC7}"/>
    <cellStyle name="Currency 2 2 2 2 2 2 4 4 2 2 2 3" xfId="54250" xr:uid="{01494DD6-FC1C-45A3-9D9D-A6C81CA2F5EF}"/>
    <cellStyle name="Currency 2 2 2 2 2 2 4 4 2 2 3" xfId="18830" xr:uid="{20C864AF-445D-47E7-9D1F-0A83DCD65949}"/>
    <cellStyle name="Currency 2 2 2 2 2 2 4 4 2 2 4" xfId="32520" xr:uid="{54C47E84-896F-44C3-B53E-6D8A1C9B5020}"/>
    <cellStyle name="Currency 2 2 2 2 2 2 4 4 2 2 5" xfId="47404" xr:uid="{A8874AE8-270B-4320-9030-85F2D1E5A050}"/>
    <cellStyle name="Currency 2 2 2 2 2 2 4 4 2 3" xfId="22252" xr:uid="{A975FF12-F91A-4FF2-BF79-90711538306D}"/>
    <cellStyle name="Currency 2 2 2 2 2 2 4 4 2 3 2" xfId="35944" xr:uid="{E0877E7E-7FB0-4098-9A75-BE8207023FB1}"/>
    <cellStyle name="Currency 2 2 2 2 2 2 4 4 2 3 3" xfId="50828" xr:uid="{4D699E0C-5C2B-4C19-9E84-8371E46B9D52}"/>
    <cellStyle name="Currency 2 2 2 2 2 2 4 4 2 4" xfId="15408" xr:uid="{A1160770-DC4C-43EE-830E-C191A914A80B}"/>
    <cellStyle name="Currency 2 2 2 2 2 2 4 4 2 5" xfId="29098" xr:uid="{38CEA3EE-F628-4E57-986F-BAFB8ABAC36A}"/>
    <cellStyle name="Currency 2 2 2 2 2 2 4 4 2 6" xfId="43982" xr:uid="{EC859219-1129-464C-8F21-00C17C9E9A24}"/>
    <cellStyle name="Currency 2 2 2 2 2 2 4 4 3" xfId="10272" xr:uid="{DF4DBF4B-C7E6-494F-A131-F1E5C0BCDE68}"/>
    <cellStyle name="Currency 2 2 2 2 2 2 4 4 3 2" xfId="23962" xr:uid="{5913DAAB-33AB-4AFE-BBDB-A4CA03F4D603}"/>
    <cellStyle name="Currency 2 2 2 2 2 2 4 4 3 2 2" xfId="37654" xr:uid="{3CF7768F-CC43-4444-BD76-9A5D5A90828D}"/>
    <cellStyle name="Currency 2 2 2 2 2 2 4 4 3 2 3" xfId="52538" xr:uid="{1FE13976-5428-43AF-B4B8-A0FE6F81E479}"/>
    <cellStyle name="Currency 2 2 2 2 2 2 4 4 3 3" xfId="17118" xr:uid="{5174EB04-9CC4-4FF6-8655-CAC60988D14C}"/>
    <cellStyle name="Currency 2 2 2 2 2 2 4 4 3 4" xfId="30808" xr:uid="{D6A6C6F2-4B9A-4CB3-8DF4-A474D25DA58E}"/>
    <cellStyle name="Currency 2 2 2 2 2 2 4 4 3 5" xfId="45692" xr:uid="{116CAD10-AD86-4DC1-B633-27B7609BFD41}"/>
    <cellStyle name="Currency 2 2 2 2 2 2 4 4 4" xfId="20540" xr:uid="{195B45C3-5A99-42D5-8B3C-1E35F2F8F57B}"/>
    <cellStyle name="Currency 2 2 2 2 2 2 4 4 4 2" xfId="34232" xr:uid="{DD76A41F-D244-4401-94B4-9DDEC6E30865}"/>
    <cellStyle name="Currency 2 2 2 2 2 2 4 4 4 3" xfId="49116" xr:uid="{BDE9A4B9-08E4-48A3-9D15-1DC3C0D5B257}"/>
    <cellStyle name="Currency 2 2 2 2 2 2 4 4 5" xfId="13696" xr:uid="{6E0A5255-85E2-4355-BB22-8DE6A3E1777C}"/>
    <cellStyle name="Currency 2 2 2 2 2 2 4 4 6" xfId="27386" xr:uid="{3B6734DB-697A-4BA3-B2BF-1C24704B3B01}"/>
    <cellStyle name="Currency 2 2 2 2 2 2 4 4 7" xfId="42270" xr:uid="{201BEBA2-C2A9-49DF-AD6B-61516221BE2F}"/>
    <cellStyle name="Currency 2 2 2 2 2 2 4 5" xfId="8558" xr:uid="{C45971D9-5FFD-4795-9B10-C2222C99D74D}"/>
    <cellStyle name="Currency 2 2 2 2 2 2 4 5 2" xfId="11980" xr:uid="{D47F4D36-CAF6-47EC-9102-0477F7D46745}"/>
    <cellStyle name="Currency 2 2 2 2 2 2 4 5 2 2" xfId="25670" xr:uid="{E3771886-F934-49E3-9E1B-77F0B405F5CF}"/>
    <cellStyle name="Currency 2 2 2 2 2 2 4 5 2 2 2" xfId="39362" xr:uid="{DC5E16C4-8148-4162-88B9-11D302B0D4D1}"/>
    <cellStyle name="Currency 2 2 2 2 2 2 4 5 2 2 3" xfId="54246" xr:uid="{F0C14095-B0E5-4B7B-B280-1E0475D26474}"/>
    <cellStyle name="Currency 2 2 2 2 2 2 4 5 2 3" xfId="18826" xr:uid="{61145D04-C113-4B1A-8A5A-BC59BE34844F}"/>
    <cellStyle name="Currency 2 2 2 2 2 2 4 5 2 4" xfId="32516" xr:uid="{A852E350-1D95-4E94-A353-8AC07BB670E4}"/>
    <cellStyle name="Currency 2 2 2 2 2 2 4 5 2 5" xfId="47400" xr:uid="{B03DDFCE-32D8-4625-B8A0-291EBAF584F2}"/>
    <cellStyle name="Currency 2 2 2 2 2 2 4 5 3" xfId="22248" xr:uid="{B37D2C0D-A102-463A-8791-938484319487}"/>
    <cellStyle name="Currency 2 2 2 2 2 2 4 5 3 2" xfId="35940" xr:uid="{F2AD80BB-A97B-45B3-9BF1-2DF120D52B3E}"/>
    <cellStyle name="Currency 2 2 2 2 2 2 4 5 3 3" xfId="50824" xr:uid="{E03409F5-9534-4B4E-BBB6-5D528716A4CB}"/>
    <cellStyle name="Currency 2 2 2 2 2 2 4 5 4" xfId="15404" xr:uid="{AD2380B9-01F1-4B37-A363-85DD6116FCEF}"/>
    <cellStyle name="Currency 2 2 2 2 2 2 4 5 5" xfId="29094" xr:uid="{29651173-EA09-4E72-99AF-5C4B87D82C22}"/>
    <cellStyle name="Currency 2 2 2 2 2 2 4 5 6" xfId="43978" xr:uid="{C4EB7A3B-9B93-414C-A0D0-6E82A96CE638}"/>
    <cellStyle name="Currency 2 2 2 2 2 2 4 6" xfId="10268" xr:uid="{361CEEC6-8EDE-453E-A92E-FFF8376664F9}"/>
    <cellStyle name="Currency 2 2 2 2 2 2 4 6 2" xfId="23958" xr:uid="{C9542FEF-6C5D-4EA6-B0B7-150DA83E20B2}"/>
    <cellStyle name="Currency 2 2 2 2 2 2 4 6 2 2" xfId="37650" xr:uid="{7144976C-E5D4-4CCA-9050-85F225CA6D7B}"/>
    <cellStyle name="Currency 2 2 2 2 2 2 4 6 2 3" xfId="52534" xr:uid="{158A512E-4FFD-4CAF-B132-C53A418680B9}"/>
    <cellStyle name="Currency 2 2 2 2 2 2 4 6 3" xfId="17114" xr:uid="{7050F6FD-21CE-4F53-B0B2-B104F337212E}"/>
    <cellStyle name="Currency 2 2 2 2 2 2 4 6 4" xfId="30804" xr:uid="{038D4946-673D-4C91-8D5C-099FFBE18E5D}"/>
    <cellStyle name="Currency 2 2 2 2 2 2 4 6 5" xfId="45688" xr:uid="{61F72EFD-7210-4ED2-BEC5-24EF0980D350}"/>
    <cellStyle name="Currency 2 2 2 2 2 2 4 7" xfId="20536" xr:uid="{D2587CFB-C2A7-4473-8CAB-B3E40D0755C3}"/>
    <cellStyle name="Currency 2 2 2 2 2 2 4 7 2" xfId="34228" xr:uid="{15896BE5-7DE1-4089-A244-4C6132E34411}"/>
    <cellStyle name="Currency 2 2 2 2 2 2 4 7 3" xfId="49112" xr:uid="{11E63A1C-DB4C-4C2B-BA87-5B3C282AAF6B}"/>
    <cellStyle name="Currency 2 2 2 2 2 2 4 8" xfId="13692" xr:uid="{4B9FC080-056A-4D99-8337-9C50B464ED44}"/>
    <cellStyle name="Currency 2 2 2 2 2 2 4 9" xfId="27382" xr:uid="{99FE167D-A060-4116-B076-AB6A993F0F55}"/>
    <cellStyle name="Currency 2 2 2 2 2 2 5" xfId="6850" xr:uid="{C0A3504F-1613-44B0-80B9-82DF473D1268}"/>
    <cellStyle name="Currency 2 2 2 2 2 2 5 2" xfId="6851" xr:uid="{08BACF46-BC20-41CC-B276-9C66E24C7D66}"/>
    <cellStyle name="Currency 2 2 2 2 2 2 5 2 2" xfId="8564" xr:uid="{137E6E9A-19B1-4BD6-BBE2-7A609CD8049D}"/>
    <cellStyle name="Currency 2 2 2 2 2 2 5 2 2 2" xfId="11986" xr:uid="{1A7E127B-BF2A-477D-95DD-4580B2FBA90D}"/>
    <cellStyle name="Currency 2 2 2 2 2 2 5 2 2 2 2" xfId="25676" xr:uid="{A4296013-46BC-4930-980F-7CDDC0899D38}"/>
    <cellStyle name="Currency 2 2 2 2 2 2 5 2 2 2 2 2" xfId="39368" xr:uid="{17E4A62E-CF9B-4FBB-9C30-0E9AE1B1BEC8}"/>
    <cellStyle name="Currency 2 2 2 2 2 2 5 2 2 2 2 3" xfId="54252" xr:uid="{7658CF3D-CC79-4E1F-B3C0-076151741E65}"/>
    <cellStyle name="Currency 2 2 2 2 2 2 5 2 2 2 3" xfId="18832" xr:uid="{CB82492F-FF86-4AAA-B75B-4928CFBEAF44}"/>
    <cellStyle name="Currency 2 2 2 2 2 2 5 2 2 2 4" xfId="32522" xr:uid="{0C1AF74D-AA64-4E71-8F17-172878FFB00D}"/>
    <cellStyle name="Currency 2 2 2 2 2 2 5 2 2 2 5" xfId="47406" xr:uid="{DB975055-EEEE-4C39-8518-400FA4A23F36}"/>
    <cellStyle name="Currency 2 2 2 2 2 2 5 2 2 3" xfId="22254" xr:uid="{B21BBF6D-B3D9-4989-A609-7B1E4EB3458D}"/>
    <cellStyle name="Currency 2 2 2 2 2 2 5 2 2 3 2" xfId="35946" xr:uid="{F6E62387-1537-4C70-BC29-0104DD3755DA}"/>
    <cellStyle name="Currency 2 2 2 2 2 2 5 2 2 3 3" xfId="50830" xr:uid="{FD869770-621C-4891-9678-13DDC76CBC66}"/>
    <cellStyle name="Currency 2 2 2 2 2 2 5 2 2 4" xfId="15410" xr:uid="{B031C27A-CBAF-4C82-A296-546824DE473B}"/>
    <cellStyle name="Currency 2 2 2 2 2 2 5 2 2 5" xfId="29100" xr:uid="{97D8625E-F350-4310-818F-1E72AAE34893}"/>
    <cellStyle name="Currency 2 2 2 2 2 2 5 2 2 6" xfId="43984" xr:uid="{10CD94D3-AC78-422A-BA97-73BEE779756C}"/>
    <cellStyle name="Currency 2 2 2 2 2 2 5 2 3" xfId="10274" xr:uid="{452045BA-DDDB-4A17-BC03-873A92070257}"/>
    <cellStyle name="Currency 2 2 2 2 2 2 5 2 3 2" xfId="23964" xr:uid="{55318353-5A69-45AD-9D33-22FCABFFD31A}"/>
    <cellStyle name="Currency 2 2 2 2 2 2 5 2 3 2 2" xfId="37656" xr:uid="{6069846D-15F8-4F1A-B3BE-F46D8C3CA6F8}"/>
    <cellStyle name="Currency 2 2 2 2 2 2 5 2 3 2 3" xfId="52540" xr:uid="{CB1399D6-7291-473E-8AA6-D52CA14362B3}"/>
    <cellStyle name="Currency 2 2 2 2 2 2 5 2 3 3" xfId="17120" xr:uid="{02C08292-16B5-443A-8EF3-7EEE7C89E4CF}"/>
    <cellStyle name="Currency 2 2 2 2 2 2 5 2 3 4" xfId="30810" xr:uid="{FF066A60-9024-42EB-8A11-EAF84977B30D}"/>
    <cellStyle name="Currency 2 2 2 2 2 2 5 2 3 5" xfId="45694" xr:uid="{27ABBA59-1E3B-4A4D-AC42-09961B8AB21F}"/>
    <cellStyle name="Currency 2 2 2 2 2 2 5 2 4" xfId="20542" xr:uid="{3836A07A-D33B-45AC-901B-BF74A8BF313B}"/>
    <cellStyle name="Currency 2 2 2 2 2 2 5 2 4 2" xfId="34234" xr:uid="{A20717B0-E582-43A1-A940-7CAABA417BC8}"/>
    <cellStyle name="Currency 2 2 2 2 2 2 5 2 4 3" xfId="49118" xr:uid="{EE6D8DC4-1F4A-41DC-AFFE-1C59D87F8C90}"/>
    <cellStyle name="Currency 2 2 2 2 2 2 5 2 5" xfId="13698" xr:uid="{6D8B1277-C099-40DA-AF3E-F03D9E72FADE}"/>
    <cellStyle name="Currency 2 2 2 2 2 2 5 2 6" xfId="27388" xr:uid="{E5045C55-7C28-4EC5-948F-6C003FC4865A}"/>
    <cellStyle name="Currency 2 2 2 2 2 2 5 2 7" xfId="42272" xr:uid="{54BD707C-5207-4CC1-971F-EEB47B1CC350}"/>
    <cellStyle name="Currency 2 2 2 2 2 2 5 3" xfId="8563" xr:uid="{AD97F670-0E25-4E80-B276-AB15C0A78B54}"/>
    <cellStyle name="Currency 2 2 2 2 2 2 5 3 2" xfId="11985" xr:uid="{522D7CDA-F9DC-4DF6-9D23-D69AF42B9192}"/>
    <cellStyle name="Currency 2 2 2 2 2 2 5 3 2 2" xfId="25675" xr:uid="{26E9464F-D174-4B69-9D83-14EC21694859}"/>
    <cellStyle name="Currency 2 2 2 2 2 2 5 3 2 2 2" xfId="39367" xr:uid="{8854C5BB-1985-43D0-9A84-6ED4D88FDB20}"/>
    <cellStyle name="Currency 2 2 2 2 2 2 5 3 2 2 3" xfId="54251" xr:uid="{F0530071-7F7E-4B46-901A-A9B1E847A467}"/>
    <cellStyle name="Currency 2 2 2 2 2 2 5 3 2 3" xfId="18831" xr:uid="{F8773638-14DB-4E67-855A-143249A17D92}"/>
    <cellStyle name="Currency 2 2 2 2 2 2 5 3 2 4" xfId="32521" xr:uid="{B5239A04-CB21-4B19-A01A-8FDFCAF94B56}"/>
    <cellStyle name="Currency 2 2 2 2 2 2 5 3 2 5" xfId="47405" xr:uid="{A54A0184-42DF-4181-B7ED-7EB267B5C6EA}"/>
    <cellStyle name="Currency 2 2 2 2 2 2 5 3 3" xfId="22253" xr:uid="{F8BF247C-FDD4-4086-84D7-3F353F4B2BDA}"/>
    <cellStyle name="Currency 2 2 2 2 2 2 5 3 3 2" xfId="35945" xr:uid="{00140C7C-E2FE-43D2-AD25-E021468485BB}"/>
    <cellStyle name="Currency 2 2 2 2 2 2 5 3 3 3" xfId="50829" xr:uid="{725D3140-3C90-4346-BF85-37E82A636DD8}"/>
    <cellStyle name="Currency 2 2 2 2 2 2 5 3 4" xfId="15409" xr:uid="{CE85C71E-6D94-4108-8203-273D419F3E02}"/>
    <cellStyle name="Currency 2 2 2 2 2 2 5 3 5" xfId="29099" xr:uid="{8E85A4D1-8B4F-432D-A126-0BF97409343F}"/>
    <cellStyle name="Currency 2 2 2 2 2 2 5 3 6" xfId="43983" xr:uid="{AFC3576B-7F0A-4F67-80B3-9CC1949E9123}"/>
    <cellStyle name="Currency 2 2 2 2 2 2 5 4" xfId="10273" xr:uid="{99388D96-4FDA-4BDB-A4BE-5D1CF62381BB}"/>
    <cellStyle name="Currency 2 2 2 2 2 2 5 4 2" xfId="23963" xr:uid="{FCF453C7-32F2-4C01-8396-0567883C309C}"/>
    <cellStyle name="Currency 2 2 2 2 2 2 5 4 2 2" xfId="37655" xr:uid="{2DBDCF11-B93E-4625-964B-51A8321433D7}"/>
    <cellStyle name="Currency 2 2 2 2 2 2 5 4 2 3" xfId="52539" xr:uid="{D84AE25C-150A-445F-AD03-7C38EF0C3A56}"/>
    <cellStyle name="Currency 2 2 2 2 2 2 5 4 3" xfId="17119" xr:uid="{B478694E-CA06-494D-B571-CD8028FF0093}"/>
    <cellStyle name="Currency 2 2 2 2 2 2 5 4 4" xfId="30809" xr:uid="{B4542798-E06E-4633-9B73-88CE155E6962}"/>
    <cellStyle name="Currency 2 2 2 2 2 2 5 4 5" xfId="45693" xr:uid="{6E5CCA3A-979C-4459-947D-2ABCD966B7C8}"/>
    <cellStyle name="Currency 2 2 2 2 2 2 5 5" xfId="20541" xr:uid="{FBB77810-CCEF-41D5-8D9B-C617888414CF}"/>
    <cellStyle name="Currency 2 2 2 2 2 2 5 5 2" xfId="34233" xr:uid="{9D8EB328-96CC-4212-A40A-C328902AFB95}"/>
    <cellStyle name="Currency 2 2 2 2 2 2 5 5 3" xfId="49117" xr:uid="{F1C4FD3E-20EF-4651-BEAB-5B2E9E90C477}"/>
    <cellStyle name="Currency 2 2 2 2 2 2 5 6" xfId="13697" xr:uid="{A644FAB2-26C9-4503-A594-5E94A53515C3}"/>
    <cellStyle name="Currency 2 2 2 2 2 2 5 7" xfId="27387" xr:uid="{8A08FFF6-8763-4D59-B4B3-2233BCBAC67B}"/>
    <cellStyle name="Currency 2 2 2 2 2 2 5 8" xfId="42271" xr:uid="{66EE0649-D054-4D7C-9530-036085EC184F}"/>
    <cellStyle name="Currency 2 2 2 2 2 2 6" xfId="6852" xr:uid="{95880A13-E448-4852-BEC7-7A14E9014509}"/>
    <cellStyle name="Currency 2 2 2 2 2 2 6 2" xfId="8565" xr:uid="{5E0E79A6-4C39-432B-9BA0-4319ED97EB0B}"/>
    <cellStyle name="Currency 2 2 2 2 2 2 6 2 2" xfId="11987" xr:uid="{A90B9916-66CE-44A1-AB0E-14A6731DFF16}"/>
    <cellStyle name="Currency 2 2 2 2 2 2 6 2 2 2" xfId="25677" xr:uid="{AB32C1B8-984E-4F67-B15F-5F547207FF01}"/>
    <cellStyle name="Currency 2 2 2 2 2 2 6 2 2 2 2" xfId="39369" xr:uid="{FA7A8843-FED2-4AF7-B73E-0143DD1B2819}"/>
    <cellStyle name="Currency 2 2 2 2 2 2 6 2 2 2 3" xfId="54253" xr:uid="{C489ED75-5FDF-4B0F-BA72-F5E5096E30B3}"/>
    <cellStyle name="Currency 2 2 2 2 2 2 6 2 2 3" xfId="18833" xr:uid="{4DA73577-BA2F-4E53-ACEF-61903B3433D4}"/>
    <cellStyle name="Currency 2 2 2 2 2 2 6 2 2 4" xfId="32523" xr:uid="{C0C538DE-B7F7-42E2-8D55-C8DAC5BF23DF}"/>
    <cellStyle name="Currency 2 2 2 2 2 2 6 2 2 5" xfId="47407" xr:uid="{25D891DF-CD4E-4ACF-A805-166DDC899931}"/>
    <cellStyle name="Currency 2 2 2 2 2 2 6 2 3" xfId="22255" xr:uid="{1A2D5F67-B245-483D-A399-7EE3DB7A4B08}"/>
    <cellStyle name="Currency 2 2 2 2 2 2 6 2 3 2" xfId="35947" xr:uid="{3F78D017-FCC9-4F5A-A242-ACA260B113B4}"/>
    <cellStyle name="Currency 2 2 2 2 2 2 6 2 3 3" xfId="50831" xr:uid="{6120D5AC-6691-47A8-A2B5-93D6FA7171F9}"/>
    <cellStyle name="Currency 2 2 2 2 2 2 6 2 4" xfId="15411" xr:uid="{DA2A9848-6670-420A-91BF-FEDEEA65367A}"/>
    <cellStyle name="Currency 2 2 2 2 2 2 6 2 5" xfId="29101" xr:uid="{914613C2-5FFA-4360-9D30-6CED8541F8EB}"/>
    <cellStyle name="Currency 2 2 2 2 2 2 6 2 6" xfId="43985" xr:uid="{9A6EC879-3F47-43E8-9653-4BDD49041FAC}"/>
    <cellStyle name="Currency 2 2 2 2 2 2 6 3" xfId="10275" xr:uid="{C8CBAC48-492A-4A84-A652-8245B3A6EB2B}"/>
    <cellStyle name="Currency 2 2 2 2 2 2 6 3 2" xfId="23965" xr:uid="{25537383-C389-43A7-9E9C-B4377776F276}"/>
    <cellStyle name="Currency 2 2 2 2 2 2 6 3 2 2" xfId="37657" xr:uid="{9ADF59B6-F7E7-485B-826C-117CB16DE5CA}"/>
    <cellStyle name="Currency 2 2 2 2 2 2 6 3 2 3" xfId="52541" xr:uid="{A4D640AD-53B6-4639-8208-42C2DC04C1E5}"/>
    <cellStyle name="Currency 2 2 2 2 2 2 6 3 3" xfId="17121" xr:uid="{94DF2951-A735-45FA-BA42-F0C8803E2365}"/>
    <cellStyle name="Currency 2 2 2 2 2 2 6 3 4" xfId="30811" xr:uid="{3B0E6390-F776-4594-BA7C-65A525C68EA2}"/>
    <cellStyle name="Currency 2 2 2 2 2 2 6 3 5" xfId="45695" xr:uid="{0B74C9F4-6E0F-450B-85E5-C3091DF62DA6}"/>
    <cellStyle name="Currency 2 2 2 2 2 2 6 4" xfId="20543" xr:uid="{69BEEF74-71CB-4881-BC49-07CE24E6B2F3}"/>
    <cellStyle name="Currency 2 2 2 2 2 2 6 4 2" xfId="34235" xr:uid="{4A87E225-6CFE-46F4-A171-E5A8589D318C}"/>
    <cellStyle name="Currency 2 2 2 2 2 2 6 4 3" xfId="49119" xr:uid="{2D88337A-1CF5-4E28-9F43-28171F3F6A64}"/>
    <cellStyle name="Currency 2 2 2 2 2 2 6 5" xfId="13699" xr:uid="{FAC5566B-4BD7-493B-B5C6-2669932620A3}"/>
    <cellStyle name="Currency 2 2 2 2 2 2 6 6" xfId="27389" xr:uid="{8F8E6A85-CBC6-4866-BEF0-F685DBBD76FF}"/>
    <cellStyle name="Currency 2 2 2 2 2 2 6 7" xfId="42273" xr:uid="{44308E11-A0A1-4415-8B8A-172194F6BE05}"/>
    <cellStyle name="Currency 2 2 2 2 2 2 7" xfId="6853" xr:uid="{BDA38C25-A6AB-4167-A092-62CDE581DF3B}"/>
    <cellStyle name="Currency 2 2 2 2 2 2 7 2" xfId="8566" xr:uid="{0A251C57-DB85-4BBC-A2C5-1D34E25703B2}"/>
    <cellStyle name="Currency 2 2 2 2 2 2 7 2 2" xfId="11988" xr:uid="{879E3BE6-9906-4940-A941-C6C32CB53936}"/>
    <cellStyle name="Currency 2 2 2 2 2 2 7 2 2 2" xfId="25678" xr:uid="{94610AC0-73CE-40E4-9B43-82391EBC117F}"/>
    <cellStyle name="Currency 2 2 2 2 2 2 7 2 2 2 2" xfId="39370" xr:uid="{C97EF21C-C5C2-49CB-8907-9DDDB06500B2}"/>
    <cellStyle name="Currency 2 2 2 2 2 2 7 2 2 2 3" xfId="54254" xr:uid="{3823928D-A1A5-40AD-A542-82A75B856924}"/>
    <cellStyle name="Currency 2 2 2 2 2 2 7 2 2 3" xfId="18834" xr:uid="{4816C701-D748-46E3-90FD-50A1A418A702}"/>
    <cellStyle name="Currency 2 2 2 2 2 2 7 2 2 4" xfId="32524" xr:uid="{062833EE-FB4A-41EE-BC23-33813504B568}"/>
    <cellStyle name="Currency 2 2 2 2 2 2 7 2 2 5" xfId="47408" xr:uid="{3F2F936D-3938-4C3A-8745-3A94CA6CA881}"/>
    <cellStyle name="Currency 2 2 2 2 2 2 7 2 3" xfId="22256" xr:uid="{BF3E521E-8940-4CE3-85A8-B2543799F0F2}"/>
    <cellStyle name="Currency 2 2 2 2 2 2 7 2 3 2" xfId="35948" xr:uid="{42760683-1E42-48B7-8068-607874D41B27}"/>
    <cellStyle name="Currency 2 2 2 2 2 2 7 2 3 3" xfId="50832" xr:uid="{84ED1CD9-63B4-4853-8720-EC4BA2736EF3}"/>
    <cellStyle name="Currency 2 2 2 2 2 2 7 2 4" xfId="15412" xr:uid="{3945C71A-A2CD-4530-9C61-EB421868F5B7}"/>
    <cellStyle name="Currency 2 2 2 2 2 2 7 2 5" xfId="29102" xr:uid="{8BEE58FC-7876-4F52-9468-53D805804B29}"/>
    <cellStyle name="Currency 2 2 2 2 2 2 7 2 6" xfId="43986" xr:uid="{8D2149A8-3F61-4EC6-A2A4-875BCC0F3E00}"/>
    <cellStyle name="Currency 2 2 2 2 2 2 7 3" xfId="10276" xr:uid="{E18CDF70-F78A-4AD3-B4DB-C5D089BCDC93}"/>
    <cellStyle name="Currency 2 2 2 2 2 2 7 3 2" xfId="23966" xr:uid="{7F3F2647-BB0D-4C18-99CC-219249FE345E}"/>
    <cellStyle name="Currency 2 2 2 2 2 2 7 3 2 2" xfId="37658" xr:uid="{750441ED-F634-4281-B017-574D3D9A7BA8}"/>
    <cellStyle name="Currency 2 2 2 2 2 2 7 3 2 3" xfId="52542" xr:uid="{A1035BA7-7445-4B95-8C4A-71C1E7072834}"/>
    <cellStyle name="Currency 2 2 2 2 2 2 7 3 3" xfId="17122" xr:uid="{0163809B-4500-4E6A-9FAE-E7873B794B7A}"/>
    <cellStyle name="Currency 2 2 2 2 2 2 7 3 4" xfId="30812" xr:uid="{0556C715-2433-4769-8EF5-9169B2EAF2B8}"/>
    <cellStyle name="Currency 2 2 2 2 2 2 7 3 5" xfId="45696" xr:uid="{C29E8AC6-0C3A-453F-B1B2-9B6779446282}"/>
    <cellStyle name="Currency 2 2 2 2 2 2 7 4" xfId="20544" xr:uid="{0D89888E-A96E-4272-9E50-0683C44D64E5}"/>
    <cellStyle name="Currency 2 2 2 2 2 2 7 4 2" xfId="34236" xr:uid="{84CBC34C-4753-461E-ADEE-8160B88B8E00}"/>
    <cellStyle name="Currency 2 2 2 2 2 2 7 4 3" xfId="49120" xr:uid="{09F96217-0336-456A-AE2F-7672F844B718}"/>
    <cellStyle name="Currency 2 2 2 2 2 2 7 5" xfId="13700" xr:uid="{B9F032FE-ED07-436D-B35D-88AF199049FA}"/>
    <cellStyle name="Currency 2 2 2 2 2 2 7 6" xfId="27390" xr:uid="{AD0430A4-2FD5-4C52-8494-104A705A7B37}"/>
    <cellStyle name="Currency 2 2 2 2 2 2 7 7" xfId="42274" xr:uid="{914EBAF5-8626-4D80-81A2-F91D064041AE}"/>
    <cellStyle name="Currency 2 2 2 2 2 2 8" xfId="8537" xr:uid="{BC3D1274-B2FA-4C57-9BED-B28DA2988123}"/>
    <cellStyle name="Currency 2 2 2 2 2 2 8 2" xfId="11959" xr:uid="{7D3773E8-4069-4169-8865-FE95000ED391}"/>
    <cellStyle name="Currency 2 2 2 2 2 2 8 2 2" xfId="25649" xr:uid="{9A7F0707-DBF6-4380-AF0A-8A219A8977E0}"/>
    <cellStyle name="Currency 2 2 2 2 2 2 8 2 2 2" xfId="39341" xr:uid="{8CA87905-6EF1-4C61-A796-67B870C58C91}"/>
    <cellStyle name="Currency 2 2 2 2 2 2 8 2 2 3" xfId="54225" xr:uid="{EA77E58A-282E-4C64-9D8D-B10ECFDCCA66}"/>
    <cellStyle name="Currency 2 2 2 2 2 2 8 2 3" xfId="18805" xr:uid="{E9A7C5BF-AC13-4342-B796-C7BD03A73DD0}"/>
    <cellStyle name="Currency 2 2 2 2 2 2 8 2 4" xfId="32495" xr:uid="{8FCAC5B4-4446-4D42-82C1-B81CEA75F60D}"/>
    <cellStyle name="Currency 2 2 2 2 2 2 8 2 5" xfId="47379" xr:uid="{20E8B58A-8B54-4157-AC7B-AE40DE7AF454}"/>
    <cellStyle name="Currency 2 2 2 2 2 2 8 3" xfId="22227" xr:uid="{C0EB2D6B-A1AD-4C3E-BFAF-051065E37A18}"/>
    <cellStyle name="Currency 2 2 2 2 2 2 8 3 2" xfId="35919" xr:uid="{1D238250-E999-47F9-8371-0B60352A2265}"/>
    <cellStyle name="Currency 2 2 2 2 2 2 8 3 3" xfId="50803" xr:uid="{950C0731-190A-49CF-940F-E2AD5A28426F}"/>
    <cellStyle name="Currency 2 2 2 2 2 2 8 4" xfId="15383" xr:uid="{F15AEC9A-88C7-454C-B5BE-5D80B6E8C919}"/>
    <cellStyle name="Currency 2 2 2 2 2 2 8 5" xfId="29073" xr:uid="{4AA1875E-9F83-4E7C-A427-9D6A0A8F16BC}"/>
    <cellStyle name="Currency 2 2 2 2 2 2 8 6" xfId="43957" xr:uid="{C4E24D61-B798-489E-B5E2-E12913463A70}"/>
    <cellStyle name="Currency 2 2 2 2 2 2 9" xfId="10247" xr:uid="{D8ADF8DC-65B9-4D51-8673-DB813EF599A4}"/>
    <cellStyle name="Currency 2 2 2 2 2 2 9 2" xfId="23937" xr:uid="{B76BA0C0-9E1C-4B46-BE8B-339ECDA1AA9D}"/>
    <cellStyle name="Currency 2 2 2 2 2 2 9 2 2" xfId="37629" xr:uid="{C2998314-A891-4DB0-8CF5-E2E723FF2179}"/>
    <cellStyle name="Currency 2 2 2 2 2 2 9 2 3" xfId="52513" xr:uid="{037619BB-CAF1-4623-9FFD-CF3D0AB17F05}"/>
    <cellStyle name="Currency 2 2 2 2 2 2 9 3" xfId="17093" xr:uid="{28FA8ACD-4E71-4B78-B905-7BDA105111DF}"/>
    <cellStyle name="Currency 2 2 2 2 2 2 9 4" xfId="30783" xr:uid="{0ED042F1-4325-49FA-98B0-D41F6AC58561}"/>
    <cellStyle name="Currency 2 2 2 2 2 2 9 5" xfId="45667" xr:uid="{1AEA9D86-D5F2-4AD8-B92E-A4F347F30D8F}"/>
    <cellStyle name="Currency 2 2 2 2 2 3" xfId="6854" xr:uid="{8A98549F-0C29-4B02-8E6A-6EBFFAA234EF}"/>
    <cellStyle name="Currency 2 2 2 2 2 3 10" xfId="13701" xr:uid="{69C2A0D3-7BBC-4F4B-B4D3-B3C4421D38BE}"/>
    <cellStyle name="Currency 2 2 2 2 2 3 11" xfId="27391" xr:uid="{ABEBC578-FB8E-4E83-8343-9FF1CEC71616}"/>
    <cellStyle name="Currency 2 2 2 2 2 3 12" xfId="42275" xr:uid="{56F2D674-7933-4239-9B21-326AC2EED1D0}"/>
    <cellStyle name="Currency 2 2 2 2 2 3 2" xfId="6855" xr:uid="{C2A7A031-1EFA-481B-9427-E7AC5A6BAD1C}"/>
    <cellStyle name="Currency 2 2 2 2 2 3 2 10" xfId="42276" xr:uid="{51C28121-EC09-4EAB-BECD-C26333AF6D36}"/>
    <cellStyle name="Currency 2 2 2 2 2 3 2 2" xfId="6856" xr:uid="{6AE0EC15-E825-46D1-9301-0AD9386F274A}"/>
    <cellStyle name="Currency 2 2 2 2 2 3 2 2 2" xfId="6857" xr:uid="{50A2921E-3986-4ACD-B0E7-398C5C3C59D3}"/>
    <cellStyle name="Currency 2 2 2 2 2 3 2 2 2 2" xfId="8570" xr:uid="{244D2A5F-C8B9-4C5D-A856-53E6568BB9AB}"/>
    <cellStyle name="Currency 2 2 2 2 2 3 2 2 2 2 2" xfId="11992" xr:uid="{004F5209-C0E4-4BCF-9E90-59226CF65C4D}"/>
    <cellStyle name="Currency 2 2 2 2 2 3 2 2 2 2 2 2" xfId="25682" xr:uid="{99BC900D-3EC2-453C-B354-0A1ADD93E51D}"/>
    <cellStyle name="Currency 2 2 2 2 2 3 2 2 2 2 2 2 2" xfId="39374" xr:uid="{6945B065-29DB-4437-8257-B89996923139}"/>
    <cellStyle name="Currency 2 2 2 2 2 3 2 2 2 2 2 2 3" xfId="54258" xr:uid="{EA25588E-FC17-4D47-A71A-B72CF2AB20DB}"/>
    <cellStyle name="Currency 2 2 2 2 2 3 2 2 2 2 2 3" xfId="18838" xr:uid="{5BCDEBCD-8864-496F-B2DD-743BA6569DB6}"/>
    <cellStyle name="Currency 2 2 2 2 2 3 2 2 2 2 2 4" xfId="32528" xr:uid="{5179CF83-6F79-4EA0-82FC-D7A99D82F8B7}"/>
    <cellStyle name="Currency 2 2 2 2 2 3 2 2 2 2 2 5" xfId="47412" xr:uid="{E5F8187E-7383-40D7-A7EA-2AB34AFCE179}"/>
    <cellStyle name="Currency 2 2 2 2 2 3 2 2 2 2 3" xfId="22260" xr:uid="{8838F757-8867-4D10-BFC1-92D27FAD7FC9}"/>
    <cellStyle name="Currency 2 2 2 2 2 3 2 2 2 2 3 2" xfId="35952" xr:uid="{24BFA8A5-0618-4554-BA78-1FC02EED1A65}"/>
    <cellStyle name="Currency 2 2 2 2 2 3 2 2 2 2 3 3" xfId="50836" xr:uid="{33BD4259-CC57-45CF-9937-689BD0DA7675}"/>
    <cellStyle name="Currency 2 2 2 2 2 3 2 2 2 2 4" xfId="15416" xr:uid="{8402E8DF-853E-46E5-9B08-B2B301DAC5D6}"/>
    <cellStyle name="Currency 2 2 2 2 2 3 2 2 2 2 5" xfId="29106" xr:uid="{3FC10A9A-BF7F-4013-9DAD-7275C088EE28}"/>
    <cellStyle name="Currency 2 2 2 2 2 3 2 2 2 2 6" xfId="43990" xr:uid="{BA2AE491-FB38-4F82-8FA3-D495AFD1BE77}"/>
    <cellStyle name="Currency 2 2 2 2 2 3 2 2 2 3" xfId="10280" xr:uid="{8B58EED0-8932-42D5-A157-2DA4D587E223}"/>
    <cellStyle name="Currency 2 2 2 2 2 3 2 2 2 3 2" xfId="23970" xr:uid="{1314ECB6-27BB-4A11-A9DB-B9BC8CC19DF1}"/>
    <cellStyle name="Currency 2 2 2 2 2 3 2 2 2 3 2 2" xfId="37662" xr:uid="{7118F1CF-47CF-4B67-9526-CDEE3C9028F0}"/>
    <cellStyle name="Currency 2 2 2 2 2 3 2 2 2 3 2 3" xfId="52546" xr:uid="{6A0B070E-729C-478B-83C5-6F107C659530}"/>
    <cellStyle name="Currency 2 2 2 2 2 3 2 2 2 3 3" xfId="17126" xr:uid="{8D690709-C5B7-4C82-9EAB-7B7835D13C09}"/>
    <cellStyle name="Currency 2 2 2 2 2 3 2 2 2 3 4" xfId="30816" xr:uid="{76EB2AF6-621F-4E66-9386-8AEDD6A11E62}"/>
    <cellStyle name="Currency 2 2 2 2 2 3 2 2 2 3 5" xfId="45700" xr:uid="{E91418ED-9E99-4904-88B3-E3C7284E3E25}"/>
    <cellStyle name="Currency 2 2 2 2 2 3 2 2 2 4" xfId="20548" xr:uid="{CCA8B484-495C-4E36-A43E-094903F467C9}"/>
    <cellStyle name="Currency 2 2 2 2 2 3 2 2 2 4 2" xfId="34240" xr:uid="{F5AF6A52-25A8-4DC0-AA55-FF0543BD49FB}"/>
    <cellStyle name="Currency 2 2 2 2 2 3 2 2 2 4 3" xfId="49124" xr:uid="{1490DD6A-D889-4D9D-8893-AA1B4B246DCE}"/>
    <cellStyle name="Currency 2 2 2 2 2 3 2 2 2 5" xfId="13704" xr:uid="{95CFF54E-B4AE-42D9-A548-368761E2CB1E}"/>
    <cellStyle name="Currency 2 2 2 2 2 3 2 2 2 6" xfId="27394" xr:uid="{F1DF2D43-FB96-4110-AD8F-34197002E554}"/>
    <cellStyle name="Currency 2 2 2 2 2 3 2 2 2 7" xfId="42278" xr:uid="{8DD44C8A-5DDD-4E81-80DD-9E7B4ED11BB7}"/>
    <cellStyle name="Currency 2 2 2 2 2 3 2 2 3" xfId="8569" xr:uid="{5EDD4843-677C-4BA1-888E-8A30F5EE3271}"/>
    <cellStyle name="Currency 2 2 2 2 2 3 2 2 3 2" xfId="11991" xr:uid="{72646FAC-1BDD-4EC2-A841-0177F2355083}"/>
    <cellStyle name="Currency 2 2 2 2 2 3 2 2 3 2 2" xfId="25681" xr:uid="{3D5FC075-A4F4-4ACD-9DA4-14720906013B}"/>
    <cellStyle name="Currency 2 2 2 2 2 3 2 2 3 2 2 2" xfId="39373" xr:uid="{5739A92F-7394-4079-9EA3-14F881D7CB28}"/>
    <cellStyle name="Currency 2 2 2 2 2 3 2 2 3 2 2 3" xfId="54257" xr:uid="{F9A83AAC-DED1-48B6-949F-FD74FC77B421}"/>
    <cellStyle name="Currency 2 2 2 2 2 3 2 2 3 2 3" xfId="18837" xr:uid="{99846688-9BFB-41B3-9190-A77A1056D54F}"/>
    <cellStyle name="Currency 2 2 2 2 2 3 2 2 3 2 4" xfId="32527" xr:uid="{08D81739-B552-45D2-A604-D8E12FFB8C3C}"/>
    <cellStyle name="Currency 2 2 2 2 2 3 2 2 3 2 5" xfId="47411" xr:uid="{3BEDDD65-C222-4BAE-B0C1-83DD20C5F19C}"/>
    <cellStyle name="Currency 2 2 2 2 2 3 2 2 3 3" xfId="22259" xr:uid="{13F2E94C-50E5-4BEC-8F5D-404C6CAE7547}"/>
    <cellStyle name="Currency 2 2 2 2 2 3 2 2 3 3 2" xfId="35951" xr:uid="{5614972D-9814-4734-9ABE-EE8B783F5C1B}"/>
    <cellStyle name="Currency 2 2 2 2 2 3 2 2 3 3 3" xfId="50835" xr:uid="{857950EA-1BED-431F-8411-A5043CDA0E71}"/>
    <cellStyle name="Currency 2 2 2 2 2 3 2 2 3 4" xfId="15415" xr:uid="{0069A286-5F5B-4FFF-9479-340E5D9977B2}"/>
    <cellStyle name="Currency 2 2 2 2 2 3 2 2 3 5" xfId="29105" xr:uid="{B2E05CE3-8F89-473C-8FC7-F6CBB294B2E0}"/>
    <cellStyle name="Currency 2 2 2 2 2 3 2 2 3 6" xfId="43989" xr:uid="{36B21AB4-1B4D-4B31-B8D1-5D7B5AFE6D1F}"/>
    <cellStyle name="Currency 2 2 2 2 2 3 2 2 4" xfId="10279" xr:uid="{1E4235F5-9F7F-43FA-B264-77D2DBC97A6C}"/>
    <cellStyle name="Currency 2 2 2 2 2 3 2 2 4 2" xfId="23969" xr:uid="{5400ABC8-27CC-486C-8BDD-C67DAA77EDC2}"/>
    <cellStyle name="Currency 2 2 2 2 2 3 2 2 4 2 2" xfId="37661" xr:uid="{6E43DA09-8D9B-412B-A22E-417085C85E86}"/>
    <cellStyle name="Currency 2 2 2 2 2 3 2 2 4 2 3" xfId="52545" xr:uid="{B72BAED5-E953-4EC9-A85B-C2145F052CD7}"/>
    <cellStyle name="Currency 2 2 2 2 2 3 2 2 4 3" xfId="17125" xr:uid="{2490C502-4ED3-47B1-8D2E-442EE157210F}"/>
    <cellStyle name="Currency 2 2 2 2 2 3 2 2 4 4" xfId="30815" xr:uid="{9986063D-A09F-436F-87A4-7D701D7B8426}"/>
    <cellStyle name="Currency 2 2 2 2 2 3 2 2 4 5" xfId="45699" xr:uid="{1AE13043-4F1C-4FC9-AB78-8CA4659E9E40}"/>
    <cellStyle name="Currency 2 2 2 2 2 3 2 2 5" xfId="20547" xr:uid="{BC9F830D-4B21-475F-80EE-A29D5050AA05}"/>
    <cellStyle name="Currency 2 2 2 2 2 3 2 2 5 2" xfId="34239" xr:uid="{CC3C30CB-0037-408F-B44A-B4D920E413FB}"/>
    <cellStyle name="Currency 2 2 2 2 2 3 2 2 5 3" xfId="49123" xr:uid="{37E9C332-40FF-4C71-B862-B953053659E0}"/>
    <cellStyle name="Currency 2 2 2 2 2 3 2 2 6" xfId="13703" xr:uid="{BF053608-3D35-470A-BE09-8E2F41728BC2}"/>
    <cellStyle name="Currency 2 2 2 2 2 3 2 2 7" xfId="27393" xr:uid="{77A84FE3-B5A7-4465-92E0-AE1432509263}"/>
    <cellStyle name="Currency 2 2 2 2 2 3 2 2 8" xfId="42277" xr:uid="{8AA5A3BE-4714-473F-9181-82689A80E21A}"/>
    <cellStyle name="Currency 2 2 2 2 2 3 2 3" xfId="6858" xr:uid="{B402A01C-73DD-478B-AF19-BD85251C0EAB}"/>
    <cellStyle name="Currency 2 2 2 2 2 3 2 3 2" xfId="8571" xr:uid="{E7246022-3C88-4D7E-9F6A-E50A00418D93}"/>
    <cellStyle name="Currency 2 2 2 2 2 3 2 3 2 2" xfId="11993" xr:uid="{14152094-C956-4CC0-A4BE-4752212BA25A}"/>
    <cellStyle name="Currency 2 2 2 2 2 3 2 3 2 2 2" xfId="25683" xr:uid="{E688512D-5D79-4C91-9B8E-691AA6C2E5E9}"/>
    <cellStyle name="Currency 2 2 2 2 2 3 2 3 2 2 2 2" xfId="39375" xr:uid="{3DD1B63D-76CF-4015-A6B6-B90EE6100AAB}"/>
    <cellStyle name="Currency 2 2 2 2 2 3 2 3 2 2 2 3" xfId="54259" xr:uid="{FF14E252-8746-4903-8959-B2E957CBC3AD}"/>
    <cellStyle name="Currency 2 2 2 2 2 3 2 3 2 2 3" xfId="18839" xr:uid="{9482F598-CD4D-4D0D-BC88-740DDF07CFD9}"/>
    <cellStyle name="Currency 2 2 2 2 2 3 2 3 2 2 4" xfId="32529" xr:uid="{1ECBAE73-B181-4E16-A9A5-AD6858E89696}"/>
    <cellStyle name="Currency 2 2 2 2 2 3 2 3 2 2 5" xfId="47413" xr:uid="{0C883B58-25DD-44A3-9280-76C8DBB90A73}"/>
    <cellStyle name="Currency 2 2 2 2 2 3 2 3 2 3" xfId="22261" xr:uid="{F24F8D56-B9A3-4C04-A7C1-14F312029D18}"/>
    <cellStyle name="Currency 2 2 2 2 2 3 2 3 2 3 2" xfId="35953" xr:uid="{D3F2BED2-2416-4E72-9AA1-111379A98FEA}"/>
    <cellStyle name="Currency 2 2 2 2 2 3 2 3 2 3 3" xfId="50837" xr:uid="{174038A5-22B9-4F25-98F5-6C7154EB8396}"/>
    <cellStyle name="Currency 2 2 2 2 2 3 2 3 2 4" xfId="15417" xr:uid="{08646645-338E-4BFE-A615-4A0EC4B2649C}"/>
    <cellStyle name="Currency 2 2 2 2 2 3 2 3 2 5" xfId="29107" xr:uid="{9D013E5A-C374-4B2D-A4ED-1D26B4E6A9EE}"/>
    <cellStyle name="Currency 2 2 2 2 2 3 2 3 2 6" xfId="43991" xr:uid="{4C2E677A-6F96-49B4-BAB3-EF14B67AC9A1}"/>
    <cellStyle name="Currency 2 2 2 2 2 3 2 3 3" xfId="10281" xr:uid="{0CFFF201-8ACE-495C-8112-C975B3C02942}"/>
    <cellStyle name="Currency 2 2 2 2 2 3 2 3 3 2" xfId="23971" xr:uid="{B9BA77E9-BBE0-427B-B153-5F3A272C0524}"/>
    <cellStyle name="Currency 2 2 2 2 2 3 2 3 3 2 2" xfId="37663" xr:uid="{D6DC5B0E-A9FD-48C7-97FA-D7F08044FA33}"/>
    <cellStyle name="Currency 2 2 2 2 2 3 2 3 3 2 3" xfId="52547" xr:uid="{C0F66458-7618-46B7-BB39-3C4C74A1555A}"/>
    <cellStyle name="Currency 2 2 2 2 2 3 2 3 3 3" xfId="17127" xr:uid="{08F6A6FF-1A88-4169-B3D3-223B34226B07}"/>
    <cellStyle name="Currency 2 2 2 2 2 3 2 3 3 4" xfId="30817" xr:uid="{0D3CFDB7-AC10-4146-B03F-1847BFA1BC51}"/>
    <cellStyle name="Currency 2 2 2 2 2 3 2 3 3 5" xfId="45701" xr:uid="{293B1B2E-2D8F-4C6C-82AA-C214AAD10B59}"/>
    <cellStyle name="Currency 2 2 2 2 2 3 2 3 4" xfId="20549" xr:uid="{90C35958-06AE-436B-A1F8-28C6C871765E}"/>
    <cellStyle name="Currency 2 2 2 2 2 3 2 3 4 2" xfId="34241" xr:uid="{48154352-8E8B-4C73-805A-CC3DC3776D31}"/>
    <cellStyle name="Currency 2 2 2 2 2 3 2 3 4 3" xfId="49125" xr:uid="{83AA0A4E-E111-4BFF-93E7-862BC499E8B6}"/>
    <cellStyle name="Currency 2 2 2 2 2 3 2 3 5" xfId="13705" xr:uid="{4BD79AC9-7066-425C-8A6C-8E28D6211D38}"/>
    <cellStyle name="Currency 2 2 2 2 2 3 2 3 6" xfId="27395" xr:uid="{8533EDF5-970F-418A-B177-DA5354DFB09A}"/>
    <cellStyle name="Currency 2 2 2 2 2 3 2 3 7" xfId="42279" xr:uid="{8A2E8032-37C3-4452-AB9D-CB904229B03D}"/>
    <cellStyle name="Currency 2 2 2 2 2 3 2 4" xfId="6859" xr:uid="{7757C59C-4BDD-4E99-B083-4FAB8CD00E03}"/>
    <cellStyle name="Currency 2 2 2 2 2 3 2 4 2" xfId="8572" xr:uid="{66D40C58-C3A3-4F55-8E5D-6E61168AFA12}"/>
    <cellStyle name="Currency 2 2 2 2 2 3 2 4 2 2" xfId="11994" xr:uid="{8C98503F-A386-489B-9B9E-59BF76818EAC}"/>
    <cellStyle name="Currency 2 2 2 2 2 3 2 4 2 2 2" xfId="25684" xr:uid="{9A674843-5BFA-4132-B7EC-74CE0F0CF449}"/>
    <cellStyle name="Currency 2 2 2 2 2 3 2 4 2 2 2 2" xfId="39376" xr:uid="{F340B460-93AF-4E38-8383-56E8699F8D1D}"/>
    <cellStyle name="Currency 2 2 2 2 2 3 2 4 2 2 2 3" xfId="54260" xr:uid="{737610FC-01F0-41FC-9CEE-DF1DFDA54696}"/>
    <cellStyle name="Currency 2 2 2 2 2 3 2 4 2 2 3" xfId="18840" xr:uid="{9DA906FF-B517-456A-9DFA-5DCD48EFC617}"/>
    <cellStyle name="Currency 2 2 2 2 2 3 2 4 2 2 4" xfId="32530" xr:uid="{047F18E1-DF17-451F-AAE1-A49D3817B2CF}"/>
    <cellStyle name="Currency 2 2 2 2 2 3 2 4 2 2 5" xfId="47414" xr:uid="{6731C4C0-9669-4114-A0A4-1D3DCF39505B}"/>
    <cellStyle name="Currency 2 2 2 2 2 3 2 4 2 3" xfId="22262" xr:uid="{6A8EB439-852B-4A23-B2B4-26BBA80B1CA9}"/>
    <cellStyle name="Currency 2 2 2 2 2 3 2 4 2 3 2" xfId="35954" xr:uid="{2234401B-5A0C-48F1-80BE-2E3F5468914D}"/>
    <cellStyle name="Currency 2 2 2 2 2 3 2 4 2 3 3" xfId="50838" xr:uid="{057DFCB8-A465-433B-8E69-DF49C5204682}"/>
    <cellStyle name="Currency 2 2 2 2 2 3 2 4 2 4" xfId="15418" xr:uid="{EB2D2CA0-ED2A-47F7-B65A-C7A2AF82C38F}"/>
    <cellStyle name="Currency 2 2 2 2 2 3 2 4 2 5" xfId="29108" xr:uid="{EE2A2DBF-77CD-4D42-8CD9-2A7DACFF9CDC}"/>
    <cellStyle name="Currency 2 2 2 2 2 3 2 4 2 6" xfId="43992" xr:uid="{9F5BCE73-4B7D-4065-8CBC-D34400A7AFB8}"/>
    <cellStyle name="Currency 2 2 2 2 2 3 2 4 3" xfId="10282" xr:uid="{4ED2FBFE-303C-44A0-B76B-EB709E7CB41A}"/>
    <cellStyle name="Currency 2 2 2 2 2 3 2 4 3 2" xfId="23972" xr:uid="{D783437A-DC58-44B7-A74F-8F1BED0E53B0}"/>
    <cellStyle name="Currency 2 2 2 2 2 3 2 4 3 2 2" xfId="37664" xr:uid="{4F6D9E31-80DA-495A-9A23-A341F5210D3D}"/>
    <cellStyle name="Currency 2 2 2 2 2 3 2 4 3 2 3" xfId="52548" xr:uid="{EA21C099-3665-4461-9E8A-556C03DD825A}"/>
    <cellStyle name="Currency 2 2 2 2 2 3 2 4 3 3" xfId="17128" xr:uid="{8B0AC072-313E-430E-9B51-F9561D870E47}"/>
    <cellStyle name="Currency 2 2 2 2 2 3 2 4 3 4" xfId="30818" xr:uid="{F387289D-0372-4D0E-AC73-4D54D5B8FE60}"/>
    <cellStyle name="Currency 2 2 2 2 2 3 2 4 3 5" xfId="45702" xr:uid="{F0C4E158-640D-4618-90C3-E8D4AE30E923}"/>
    <cellStyle name="Currency 2 2 2 2 2 3 2 4 4" xfId="20550" xr:uid="{CB18D449-C3FE-460B-A169-7363236F6500}"/>
    <cellStyle name="Currency 2 2 2 2 2 3 2 4 4 2" xfId="34242" xr:uid="{FA73DE7B-0F98-43C4-8911-6C6A6D80A31F}"/>
    <cellStyle name="Currency 2 2 2 2 2 3 2 4 4 3" xfId="49126" xr:uid="{8AA06964-D3C4-42F6-9703-8BAD44D2D0DF}"/>
    <cellStyle name="Currency 2 2 2 2 2 3 2 4 5" xfId="13706" xr:uid="{DDEEBC7E-FF80-44C2-89A6-2DD05DBE5BF8}"/>
    <cellStyle name="Currency 2 2 2 2 2 3 2 4 6" xfId="27396" xr:uid="{F0B170A9-067C-4193-A846-019CA12FD751}"/>
    <cellStyle name="Currency 2 2 2 2 2 3 2 4 7" xfId="42280" xr:uid="{BA096D94-9980-431F-A99D-0225D2F65056}"/>
    <cellStyle name="Currency 2 2 2 2 2 3 2 5" xfId="8568" xr:uid="{0ABFF59B-6417-4FCD-A785-1124AB40E055}"/>
    <cellStyle name="Currency 2 2 2 2 2 3 2 5 2" xfId="11990" xr:uid="{103DBD78-5BE9-4E8D-8A4E-2C76EA947F1C}"/>
    <cellStyle name="Currency 2 2 2 2 2 3 2 5 2 2" xfId="25680" xr:uid="{C0D5A7A2-AC98-46AB-9B32-C7F5AB9E13FA}"/>
    <cellStyle name="Currency 2 2 2 2 2 3 2 5 2 2 2" xfId="39372" xr:uid="{94C4DD66-1073-4E2C-BE6D-71541B455EF1}"/>
    <cellStyle name="Currency 2 2 2 2 2 3 2 5 2 2 3" xfId="54256" xr:uid="{1815CD11-BE63-47F7-95A2-AEEFC481A044}"/>
    <cellStyle name="Currency 2 2 2 2 2 3 2 5 2 3" xfId="18836" xr:uid="{F23B2BCA-480E-46B6-BC9E-6B31F2C9936B}"/>
    <cellStyle name="Currency 2 2 2 2 2 3 2 5 2 4" xfId="32526" xr:uid="{5AADE7FB-CAEA-40C2-8581-1653D434170D}"/>
    <cellStyle name="Currency 2 2 2 2 2 3 2 5 2 5" xfId="47410" xr:uid="{110253B3-CB29-4067-8B97-C0CA3B3AF73C}"/>
    <cellStyle name="Currency 2 2 2 2 2 3 2 5 3" xfId="22258" xr:uid="{448CD912-3664-4BBD-990D-CD462B43E76D}"/>
    <cellStyle name="Currency 2 2 2 2 2 3 2 5 3 2" xfId="35950" xr:uid="{30434DCE-CD1B-4D19-B2AB-ABB9AE9D1FC9}"/>
    <cellStyle name="Currency 2 2 2 2 2 3 2 5 3 3" xfId="50834" xr:uid="{1DBDCED0-80D9-4F20-9B7C-28B2AFA46850}"/>
    <cellStyle name="Currency 2 2 2 2 2 3 2 5 4" xfId="15414" xr:uid="{1CA4AF2C-1B63-4975-B731-0555117756B5}"/>
    <cellStyle name="Currency 2 2 2 2 2 3 2 5 5" xfId="29104" xr:uid="{5BFBE3DD-075B-4828-B897-530FEE559918}"/>
    <cellStyle name="Currency 2 2 2 2 2 3 2 5 6" xfId="43988" xr:uid="{DEAC58A2-1E54-4E16-B219-D7D896BF2EDF}"/>
    <cellStyle name="Currency 2 2 2 2 2 3 2 6" xfId="10278" xr:uid="{FAC67AE8-487F-450D-81AC-C5B7D5EE2068}"/>
    <cellStyle name="Currency 2 2 2 2 2 3 2 6 2" xfId="23968" xr:uid="{B84757A8-E461-493D-809C-8F92B1279F9F}"/>
    <cellStyle name="Currency 2 2 2 2 2 3 2 6 2 2" xfId="37660" xr:uid="{F9DD3F3E-8312-49AD-AA77-0E3CE68D3EA9}"/>
    <cellStyle name="Currency 2 2 2 2 2 3 2 6 2 3" xfId="52544" xr:uid="{B4F0BE88-27CA-4801-8C36-BDBB2E48395A}"/>
    <cellStyle name="Currency 2 2 2 2 2 3 2 6 3" xfId="17124" xr:uid="{D1ADA793-E2A9-4C56-9A1C-DA19B8763520}"/>
    <cellStyle name="Currency 2 2 2 2 2 3 2 6 4" xfId="30814" xr:uid="{3792BACA-2E03-4B19-9366-301F3E35A18E}"/>
    <cellStyle name="Currency 2 2 2 2 2 3 2 6 5" xfId="45698" xr:uid="{D5955A81-6CB0-423D-8287-7A6ACA9B8E6B}"/>
    <cellStyle name="Currency 2 2 2 2 2 3 2 7" xfId="20546" xr:uid="{40FFA9DB-EF6B-45E0-BCE8-AD751EBFBC78}"/>
    <cellStyle name="Currency 2 2 2 2 2 3 2 7 2" xfId="34238" xr:uid="{500C0D8B-8AB6-49A7-ADCC-D96BBD8A552F}"/>
    <cellStyle name="Currency 2 2 2 2 2 3 2 7 3" xfId="49122" xr:uid="{B6EBA89C-FB2C-4FFB-BE72-78C3A70E4C36}"/>
    <cellStyle name="Currency 2 2 2 2 2 3 2 8" xfId="13702" xr:uid="{5E38BF15-5F33-4051-855F-BF377C031DA4}"/>
    <cellStyle name="Currency 2 2 2 2 2 3 2 9" xfId="27392" xr:uid="{1DC1003F-604C-4E87-8E28-9E55D77C827A}"/>
    <cellStyle name="Currency 2 2 2 2 2 3 3" xfId="6860" xr:uid="{A8413A49-7074-48D4-9AA5-8D4F154FCBBA}"/>
    <cellStyle name="Currency 2 2 2 2 2 3 3 10" xfId="42281" xr:uid="{86CC5D1B-DE47-4A0A-8E95-13A8A0C7799F}"/>
    <cellStyle name="Currency 2 2 2 2 2 3 3 2" xfId="6861" xr:uid="{971DB02C-71F6-422A-84B7-2FE6DD5BA714}"/>
    <cellStyle name="Currency 2 2 2 2 2 3 3 2 2" xfId="6862" xr:uid="{F20259C0-4CF4-4428-8D5F-7DE527F3BC93}"/>
    <cellStyle name="Currency 2 2 2 2 2 3 3 2 2 2" xfId="8575" xr:uid="{4E29C3F4-5CD9-46F2-B5DA-2F4AAA3DE0DE}"/>
    <cellStyle name="Currency 2 2 2 2 2 3 3 2 2 2 2" xfId="11997" xr:uid="{591EBF74-9B62-4E37-859F-F4D39328FD81}"/>
    <cellStyle name="Currency 2 2 2 2 2 3 3 2 2 2 2 2" xfId="25687" xr:uid="{63862B5A-319B-48E6-BA36-0B5A0C9A6DCA}"/>
    <cellStyle name="Currency 2 2 2 2 2 3 3 2 2 2 2 2 2" xfId="39379" xr:uid="{96187E4E-968E-4B3A-BA47-E7A84FB5EF79}"/>
    <cellStyle name="Currency 2 2 2 2 2 3 3 2 2 2 2 2 3" xfId="54263" xr:uid="{77F96FC1-68A3-481B-8B42-9359F2A21875}"/>
    <cellStyle name="Currency 2 2 2 2 2 3 3 2 2 2 2 3" xfId="18843" xr:uid="{526C10BC-E780-4C61-9E82-386EB68D4D85}"/>
    <cellStyle name="Currency 2 2 2 2 2 3 3 2 2 2 2 4" xfId="32533" xr:uid="{57AE33C0-D089-48EE-AD46-0D5C50F79DA3}"/>
    <cellStyle name="Currency 2 2 2 2 2 3 3 2 2 2 2 5" xfId="47417" xr:uid="{C9CBF73B-3CC6-4B44-BB17-51C66DA457AB}"/>
    <cellStyle name="Currency 2 2 2 2 2 3 3 2 2 2 3" xfId="22265" xr:uid="{154CBF0C-03A9-46CE-BE50-873526A5FB26}"/>
    <cellStyle name="Currency 2 2 2 2 2 3 3 2 2 2 3 2" xfId="35957" xr:uid="{EC78908A-9DDF-47CE-A0B9-7FAF6DE2EDBB}"/>
    <cellStyle name="Currency 2 2 2 2 2 3 3 2 2 2 3 3" xfId="50841" xr:uid="{50775BE2-C5EE-4091-BED5-B4B75C9EFEE9}"/>
    <cellStyle name="Currency 2 2 2 2 2 3 3 2 2 2 4" xfId="15421" xr:uid="{4381A085-ABD9-4DD0-A8B9-56F55CDCAFF3}"/>
    <cellStyle name="Currency 2 2 2 2 2 3 3 2 2 2 5" xfId="29111" xr:uid="{311530CF-3329-4139-924F-FDB58E49229B}"/>
    <cellStyle name="Currency 2 2 2 2 2 3 3 2 2 2 6" xfId="43995" xr:uid="{14AD5966-4E90-4AE9-A220-EAE960919423}"/>
    <cellStyle name="Currency 2 2 2 2 2 3 3 2 2 3" xfId="10285" xr:uid="{D56986CE-1870-4E99-85BC-F1B7A00B3456}"/>
    <cellStyle name="Currency 2 2 2 2 2 3 3 2 2 3 2" xfId="23975" xr:uid="{DE52C97A-E341-4D20-99D2-D02EE30C2132}"/>
    <cellStyle name="Currency 2 2 2 2 2 3 3 2 2 3 2 2" xfId="37667" xr:uid="{A53F8F0F-D2D9-4F64-8585-A8CF652C0FE6}"/>
    <cellStyle name="Currency 2 2 2 2 2 3 3 2 2 3 2 3" xfId="52551" xr:uid="{C5662372-F1B7-48E5-A41B-77BC4369673B}"/>
    <cellStyle name="Currency 2 2 2 2 2 3 3 2 2 3 3" xfId="17131" xr:uid="{8551B3AE-0A44-42D1-9AF8-C78A65D656A9}"/>
    <cellStyle name="Currency 2 2 2 2 2 3 3 2 2 3 4" xfId="30821" xr:uid="{75419E23-67EF-4287-80B0-135BB56E8615}"/>
    <cellStyle name="Currency 2 2 2 2 2 3 3 2 2 3 5" xfId="45705" xr:uid="{F753DFD2-2606-4CA4-A19A-C31D20E1BC49}"/>
    <cellStyle name="Currency 2 2 2 2 2 3 3 2 2 4" xfId="20553" xr:uid="{B49B6D6E-D249-4B1E-9368-3971E5E06454}"/>
    <cellStyle name="Currency 2 2 2 2 2 3 3 2 2 4 2" xfId="34245" xr:uid="{1671D4EF-D16F-4AD0-BB59-416C315E1ECA}"/>
    <cellStyle name="Currency 2 2 2 2 2 3 3 2 2 4 3" xfId="49129" xr:uid="{AD98A9F4-569C-4D88-A2DC-DC695191D9AB}"/>
    <cellStyle name="Currency 2 2 2 2 2 3 3 2 2 5" xfId="13709" xr:uid="{D1969444-7B40-422E-A071-37AA7A3B1180}"/>
    <cellStyle name="Currency 2 2 2 2 2 3 3 2 2 6" xfId="27399" xr:uid="{C2A92DAC-C33C-4147-BD11-759F3EB60A01}"/>
    <cellStyle name="Currency 2 2 2 2 2 3 3 2 2 7" xfId="42283" xr:uid="{55768B3D-7561-49D8-9174-C3446AD89BFD}"/>
    <cellStyle name="Currency 2 2 2 2 2 3 3 2 3" xfId="8574" xr:uid="{BEC0379F-8C1D-49F2-B096-7C14B7077414}"/>
    <cellStyle name="Currency 2 2 2 2 2 3 3 2 3 2" xfId="11996" xr:uid="{12661571-ECA2-4056-B1ED-2868E037991F}"/>
    <cellStyle name="Currency 2 2 2 2 2 3 3 2 3 2 2" xfId="25686" xr:uid="{F0AD103D-C763-48E3-880E-022EF9E7284F}"/>
    <cellStyle name="Currency 2 2 2 2 2 3 3 2 3 2 2 2" xfId="39378" xr:uid="{9894F561-F023-47C3-A689-DA43000FA59A}"/>
    <cellStyle name="Currency 2 2 2 2 2 3 3 2 3 2 2 3" xfId="54262" xr:uid="{EDB9D466-3201-40FF-9505-B2B7ACDB3D0A}"/>
    <cellStyle name="Currency 2 2 2 2 2 3 3 2 3 2 3" xfId="18842" xr:uid="{0B7100FE-0AE9-4433-AC9D-C32C4735917C}"/>
    <cellStyle name="Currency 2 2 2 2 2 3 3 2 3 2 4" xfId="32532" xr:uid="{B441A021-B749-4325-BB0F-E934B4B37AD7}"/>
    <cellStyle name="Currency 2 2 2 2 2 3 3 2 3 2 5" xfId="47416" xr:uid="{03E9075E-5148-497E-8872-00784D5F4C7D}"/>
    <cellStyle name="Currency 2 2 2 2 2 3 3 2 3 3" xfId="22264" xr:uid="{B6FBF5D9-954A-497C-8973-D601B3997059}"/>
    <cellStyle name="Currency 2 2 2 2 2 3 3 2 3 3 2" xfId="35956" xr:uid="{DDB6CA44-3649-4D03-9616-FED10BBF3C84}"/>
    <cellStyle name="Currency 2 2 2 2 2 3 3 2 3 3 3" xfId="50840" xr:uid="{2B5431C5-57E8-4E6A-BA7F-4F6083E29D63}"/>
    <cellStyle name="Currency 2 2 2 2 2 3 3 2 3 4" xfId="15420" xr:uid="{06605338-F156-406F-A95E-0C7D2909EA74}"/>
    <cellStyle name="Currency 2 2 2 2 2 3 3 2 3 5" xfId="29110" xr:uid="{22579EBB-E68A-4C27-B686-44878479CDEE}"/>
    <cellStyle name="Currency 2 2 2 2 2 3 3 2 3 6" xfId="43994" xr:uid="{908327E5-C356-4C8E-A5BD-FA1B9685CE01}"/>
    <cellStyle name="Currency 2 2 2 2 2 3 3 2 4" xfId="10284" xr:uid="{175CD6A9-C8E0-4935-A89E-15FF8CD420B6}"/>
    <cellStyle name="Currency 2 2 2 2 2 3 3 2 4 2" xfId="23974" xr:uid="{0A1EFB69-A3CA-4E7E-82D2-583259F52DDF}"/>
    <cellStyle name="Currency 2 2 2 2 2 3 3 2 4 2 2" xfId="37666" xr:uid="{A3AFA6B2-F229-4352-B891-409FEB8A2C32}"/>
    <cellStyle name="Currency 2 2 2 2 2 3 3 2 4 2 3" xfId="52550" xr:uid="{D1F27FDA-FCC5-4E65-B1CF-201D756A67A3}"/>
    <cellStyle name="Currency 2 2 2 2 2 3 3 2 4 3" xfId="17130" xr:uid="{DEED5EB4-EA9D-4F3D-BB78-EDAE0A0D2DC9}"/>
    <cellStyle name="Currency 2 2 2 2 2 3 3 2 4 4" xfId="30820" xr:uid="{8D4F510B-1CC1-4EF7-88FA-9ACCCCAD18F3}"/>
    <cellStyle name="Currency 2 2 2 2 2 3 3 2 4 5" xfId="45704" xr:uid="{39F1290C-7F31-426D-8520-3F06A907FF27}"/>
    <cellStyle name="Currency 2 2 2 2 2 3 3 2 5" xfId="20552" xr:uid="{0A33BECA-E9D7-4F10-A7BF-6505012B2397}"/>
    <cellStyle name="Currency 2 2 2 2 2 3 3 2 5 2" xfId="34244" xr:uid="{29E2D6EA-A6F4-48F3-9F4B-7BC37E880922}"/>
    <cellStyle name="Currency 2 2 2 2 2 3 3 2 5 3" xfId="49128" xr:uid="{2C292D68-31A7-4743-BE4B-828473AE018C}"/>
    <cellStyle name="Currency 2 2 2 2 2 3 3 2 6" xfId="13708" xr:uid="{C030CCC5-7297-4AE1-B572-87246B9AD7C6}"/>
    <cellStyle name="Currency 2 2 2 2 2 3 3 2 7" xfId="27398" xr:uid="{E0979E34-AE17-4A61-ABE9-B7F7171169E6}"/>
    <cellStyle name="Currency 2 2 2 2 2 3 3 2 8" xfId="42282" xr:uid="{5E3C8129-2FB4-44B3-9A97-4AA796286FFC}"/>
    <cellStyle name="Currency 2 2 2 2 2 3 3 3" xfId="6863" xr:uid="{2B24C15D-5C11-4D7D-8966-C93BC1BADA55}"/>
    <cellStyle name="Currency 2 2 2 2 2 3 3 3 2" xfId="8576" xr:uid="{8F50AD7C-4224-4DAD-A3D8-74150DE355D4}"/>
    <cellStyle name="Currency 2 2 2 2 2 3 3 3 2 2" xfId="11998" xr:uid="{E6438979-9596-4D52-8DD2-01A3D09A5E0E}"/>
    <cellStyle name="Currency 2 2 2 2 2 3 3 3 2 2 2" xfId="25688" xr:uid="{EDF14F4D-C0A6-4FB0-9108-35499C6CF9C9}"/>
    <cellStyle name="Currency 2 2 2 2 2 3 3 3 2 2 2 2" xfId="39380" xr:uid="{C8E3F3A2-D59D-4FBA-BC0C-0F0878BAB118}"/>
    <cellStyle name="Currency 2 2 2 2 2 3 3 3 2 2 2 3" xfId="54264" xr:uid="{FCBB95E2-B0B2-46A0-A72E-CA54AC68FD31}"/>
    <cellStyle name="Currency 2 2 2 2 2 3 3 3 2 2 3" xfId="18844" xr:uid="{CCD079DA-AAA6-439C-A3CD-8AEBA0948B95}"/>
    <cellStyle name="Currency 2 2 2 2 2 3 3 3 2 2 4" xfId="32534" xr:uid="{417FFA34-D118-4A69-9A30-7CF104AE6E61}"/>
    <cellStyle name="Currency 2 2 2 2 2 3 3 3 2 2 5" xfId="47418" xr:uid="{28DF484A-CE4F-4004-9834-F16DA49F46E2}"/>
    <cellStyle name="Currency 2 2 2 2 2 3 3 3 2 3" xfId="22266" xr:uid="{676B8443-A6C4-4B99-AA72-3A49E7F5D2D7}"/>
    <cellStyle name="Currency 2 2 2 2 2 3 3 3 2 3 2" xfId="35958" xr:uid="{7C669125-2FF0-4523-9D18-F847102F2A3C}"/>
    <cellStyle name="Currency 2 2 2 2 2 3 3 3 2 3 3" xfId="50842" xr:uid="{C2DA45D5-BB9E-4A21-97C2-848A6B09DB30}"/>
    <cellStyle name="Currency 2 2 2 2 2 3 3 3 2 4" xfId="15422" xr:uid="{8031C00F-D136-47DA-83CD-9F03DB9E9C34}"/>
    <cellStyle name="Currency 2 2 2 2 2 3 3 3 2 5" xfId="29112" xr:uid="{833F2E7E-029B-42DD-96C0-2DB0FAEA4A0A}"/>
    <cellStyle name="Currency 2 2 2 2 2 3 3 3 2 6" xfId="43996" xr:uid="{6F955EDA-C786-4B0B-86AC-B2DD9CCD71E2}"/>
    <cellStyle name="Currency 2 2 2 2 2 3 3 3 3" xfId="10286" xr:uid="{BBF738FC-4D67-48AD-A023-096ECC8A816A}"/>
    <cellStyle name="Currency 2 2 2 2 2 3 3 3 3 2" xfId="23976" xr:uid="{727EAD5D-DEA8-4D6C-9E88-861626C25550}"/>
    <cellStyle name="Currency 2 2 2 2 2 3 3 3 3 2 2" xfId="37668" xr:uid="{FD121377-C09E-4AEA-85E9-4D70A98F2272}"/>
    <cellStyle name="Currency 2 2 2 2 2 3 3 3 3 2 3" xfId="52552" xr:uid="{24D984B3-E7D2-42D0-89E4-1A7E0523A99B}"/>
    <cellStyle name="Currency 2 2 2 2 2 3 3 3 3 3" xfId="17132" xr:uid="{E362C033-D7CF-4CDA-A2C9-C25673BF9652}"/>
    <cellStyle name="Currency 2 2 2 2 2 3 3 3 3 4" xfId="30822" xr:uid="{051AF77E-5967-454F-92A8-E45282E5134C}"/>
    <cellStyle name="Currency 2 2 2 2 2 3 3 3 3 5" xfId="45706" xr:uid="{7EA1B476-26F7-4DD0-BCBC-342BA19ACF02}"/>
    <cellStyle name="Currency 2 2 2 2 2 3 3 3 4" xfId="20554" xr:uid="{B968250F-AEE0-4F73-BE12-78A15769C466}"/>
    <cellStyle name="Currency 2 2 2 2 2 3 3 3 4 2" xfId="34246" xr:uid="{C8837761-AAF1-4DC8-8CD2-BE555F5B003C}"/>
    <cellStyle name="Currency 2 2 2 2 2 3 3 3 4 3" xfId="49130" xr:uid="{EA9606DE-4B7D-4EA2-857F-0FBC1997166A}"/>
    <cellStyle name="Currency 2 2 2 2 2 3 3 3 5" xfId="13710" xr:uid="{5A93267E-3743-4D48-A129-65BF089D02E6}"/>
    <cellStyle name="Currency 2 2 2 2 2 3 3 3 6" xfId="27400" xr:uid="{ECC33454-FA97-41E0-9391-5303E0C723DF}"/>
    <cellStyle name="Currency 2 2 2 2 2 3 3 3 7" xfId="42284" xr:uid="{EBC32599-E075-4B82-998F-6F2BEFCF017E}"/>
    <cellStyle name="Currency 2 2 2 2 2 3 3 4" xfId="6864" xr:uid="{83EC7B02-6D40-4124-B913-7DC1C6736044}"/>
    <cellStyle name="Currency 2 2 2 2 2 3 3 4 2" xfId="8577" xr:uid="{F07CFA3E-43D0-4971-9653-B64658AE9C2E}"/>
    <cellStyle name="Currency 2 2 2 2 2 3 3 4 2 2" xfId="11999" xr:uid="{3AE72175-366D-43B1-AF9C-C977EB508696}"/>
    <cellStyle name="Currency 2 2 2 2 2 3 3 4 2 2 2" xfId="25689" xr:uid="{B2371DA4-4E36-4C5C-AC42-AF959FF878C4}"/>
    <cellStyle name="Currency 2 2 2 2 2 3 3 4 2 2 2 2" xfId="39381" xr:uid="{78850F77-C042-4E85-A441-2ECD98D17677}"/>
    <cellStyle name="Currency 2 2 2 2 2 3 3 4 2 2 2 3" xfId="54265" xr:uid="{15400791-2740-46BD-AAC2-F0949F4EE2C7}"/>
    <cellStyle name="Currency 2 2 2 2 2 3 3 4 2 2 3" xfId="18845" xr:uid="{0EE272A7-FA5D-4EDB-A5D9-0DE099778F44}"/>
    <cellStyle name="Currency 2 2 2 2 2 3 3 4 2 2 4" xfId="32535" xr:uid="{4336C99E-3971-4483-BE2F-F494011A8D37}"/>
    <cellStyle name="Currency 2 2 2 2 2 3 3 4 2 2 5" xfId="47419" xr:uid="{52E70E0D-136F-4515-9369-37F7FBB916FC}"/>
    <cellStyle name="Currency 2 2 2 2 2 3 3 4 2 3" xfId="22267" xr:uid="{C810F459-1754-42BD-816D-8E2ABD4F5C21}"/>
    <cellStyle name="Currency 2 2 2 2 2 3 3 4 2 3 2" xfId="35959" xr:uid="{53DAC92E-E67C-4B62-8044-BDC03EEA6F43}"/>
    <cellStyle name="Currency 2 2 2 2 2 3 3 4 2 3 3" xfId="50843" xr:uid="{CC70E49D-6C67-4DE1-A885-73245A413B4B}"/>
    <cellStyle name="Currency 2 2 2 2 2 3 3 4 2 4" xfId="15423" xr:uid="{89A0BCAA-1948-46E6-9069-D7BABBC326C2}"/>
    <cellStyle name="Currency 2 2 2 2 2 3 3 4 2 5" xfId="29113" xr:uid="{186AD151-7072-44CE-8396-ACDB8E4F7DFD}"/>
    <cellStyle name="Currency 2 2 2 2 2 3 3 4 2 6" xfId="43997" xr:uid="{1E1D0252-0DDE-4DA9-948B-8AC8A220B2F0}"/>
    <cellStyle name="Currency 2 2 2 2 2 3 3 4 3" xfId="10287" xr:uid="{7B797F5F-C952-4BED-AA56-D71D89AF3415}"/>
    <cellStyle name="Currency 2 2 2 2 2 3 3 4 3 2" xfId="23977" xr:uid="{42CFB374-0278-4607-A8B3-4ABC54ABDCD3}"/>
    <cellStyle name="Currency 2 2 2 2 2 3 3 4 3 2 2" xfId="37669" xr:uid="{20564698-EB48-4480-BE39-EDFDC5229AF8}"/>
    <cellStyle name="Currency 2 2 2 2 2 3 3 4 3 2 3" xfId="52553" xr:uid="{CA2702EC-CB4D-4D93-BC27-5DBEBFBA2638}"/>
    <cellStyle name="Currency 2 2 2 2 2 3 3 4 3 3" xfId="17133" xr:uid="{880CE459-3654-4D2C-9252-61E89F3B3D84}"/>
    <cellStyle name="Currency 2 2 2 2 2 3 3 4 3 4" xfId="30823" xr:uid="{0604992C-AAD3-4E9C-A741-C594EC35003C}"/>
    <cellStyle name="Currency 2 2 2 2 2 3 3 4 3 5" xfId="45707" xr:uid="{127F67BF-B770-4B34-A8E8-067F850842F2}"/>
    <cellStyle name="Currency 2 2 2 2 2 3 3 4 4" xfId="20555" xr:uid="{3860B77F-0FE1-4D28-BDC7-49E97D352E33}"/>
    <cellStyle name="Currency 2 2 2 2 2 3 3 4 4 2" xfId="34247" xr:uid="{7AF3C7BA-E943-48C5-8DE0-34AFC05C2A04}"/>
    <cellStyle name="Currency 2 2 2 2 2 3 3 4 4 3" xfId="49131" xr:uid="{B24A45A6-0FC7-428A-ACFA-E9EC4C6695E2}"/>
    <cellStyle name="Currency 2 2 2 2 2 3 3 4 5" xfId="13711" xr:uid="{CD249241-5E25-4669-B093-DE8DA27C13BE}"/>
    <cellStyle name="Currency 2 2 2 2 2 3 3 4 6" xfId="27401" xr:uid="{CDD26DE8-3C7F-4D37-A82E-61DA9666B099}"/>
    <cellStyle name="Currency 2 2 2 2 2 3 3 4 7" xfId="42285" xr:uid="{E354EA35-9482-4660-AEAF-DA3A5AE888B5}"/>
    <cellStyle name="Currency 2 2 2 2 2 3 3 5" xfId="8573" xr:uid="{EB4A712F-C5B5-408D-9992-8DC42EA10FBD}"/>
    <cellStyle name="Currency 2 2 2 2 2 3 3 5 2" xfId="11995" xr:uid="{98CA44A9-A8C7-4B4D-814C-B7FAEB1FE948}"/>
    <cellStyle name="Currency 2 2 2 2 2 3 3 5 2 2" xfId="25685" xr:uid="{34505385-2E50-4BEB-84C3-EE7B4AC69ABB}"/>
    <cellStyle name="Currency 2 2 2 2 2 3 3 5 2 2 2" xfId="39377" xr:uid="{25FC2888-2C3D-43F1-AD13-62EACE1C8912}"/>
    <cellStyle name="Currency 2 2 2 2 2 3 3 5 2 2 3" xfId="54261" xr:uid="{72AE1AC9-FBF4-4B69-9FB7-A38944405C62}"/>
    <cellStyle name="Currency 2 2 2 2 2 3 3 5 2 3" xfId="18841" xr:uid="{04A12042-11B7-4A78-B659-5D8E09766D37}"/>
    <cellStyle name="Currency 2 2 2 2 2 3 3 5 2 4" xfId="32531" xr:uid="{EF7B9687-8FD7-47F8-A55F-EDE25F01E3D1}"/>
    <cellStyle name="Currency 2 2 2 2 2 3 3 5 2 5" xfId="47415" xr:uid="{76EB8DDC-9A03-4ECA-9050-9754B3639BF9}"/>
    <cellStyle name="Currency 2 2 2 2 2 3 3 5 3" xfId="22263" xr:uid="{A09928DB-F9CE-4D7B-BD38-1FE7336E4F02}"/>
    <cellStyle name="Currency 2 2 2 2 2 3 3 5 3 2" xfId="35955" xr:uid="{C0B929B5-84A4-4C97-B7A0-F56D16AF2860}"/>
    <cellStyle name="Currency 2 2 2 2 2 3 3 5 3 3" xfId="50839" xr:uid="{18AA8022-8283-4F19-B8D3-AB6B0C58EE39}"/>
    <cellStyle name="Currency 2 2 2 2 2 3 3 5 4" xfId="15419" xr:uid="{64FB38C1-942F-4E25-9919-8CED2A1CAD69}"/>
    <cellStyle name="Currency 2 2 2 2 2 3 3 5 5" xfId="29109" xr:uid="{343A88A5-590D-4EC1-B023-406390DF497D}"/>
    <cellStyle name="Currency 2 2 2 2 2 3 3 5 6" xfId="43993" xr:uid="{AB395B10-5F73-49BB-A60F-54D4574EF086}"/>
    <cellStyle name="Currency 2 2 2 2 2 3 3 6" xfId="10283" xr:uid="{5F3FE5BA-5B99-453F-BB60-37789E1492C8}"/>
    <cellStyle name="Currency 2 2 2 2 2 3 3 6 2" xfId="23973" xr:uid="{7205C2E0-E85A-4500-92EE-29D78EF358D8}"/>
    <cellStyle name="Currency 2 2 2 2 2 3 3 6 2 2" xfId="37665" xr:uid="{93701988-4BDF-42C2-B567-FA3D36CDD790}"/>
    <cellStyle name="Currency 2 2 2 2 2 3 3 6 2 3" xfId="52549" xr:uid="{759190E4-8798-495D-809A-0E7A71B5D8AC}"/>
    <cellStyle name="Currency 2 2 2 2 2 3 3 6 3" xfId="17129" xr:uid="{A0D04410-8964-4F23-AD3D-B5129B924A1A}"/>
    <cellStyle name="Currency 2 2 2 2 2 3 3 6 4" xfId="30819" xr:uid="{C1B83A99-E27E-4DEC-939B-0E27D559024C}"/>
    <cellStyle name="Currency 2 2 2 2 2 3 3 6 5" xfId="45703" xr:uid="{8B3A4D05-79DF-4CF0-A353-EC246E77C68B}"/>
    <cellStyle name="Currency 2 2 2 2 2 3 3 7" xfId="20551" xr:uid="{A84F47AE-AEEE-4688-932B-FC65C79AB6CE}"/>
    <cellStyle name="Currency 2 2 2 2 2 3 3 7 2" xfId="34243" xr:uid="{F1CEC2B0-D44F-4A2E-98AB-845D8C598D65}"/>
    <cellStyle name="Currency 2 2 2 2 2 3 3 7 3" xfId="49127" xr:uid="{47341B70-29F0-4EC1-BF17-25B7A9EBDEC5}"/>
    <cellStyle name="Currency 2 2 2 2 2 3 3 8" xfId="13707" xr:uid="{6444D89D-B70B-44EA-AE40-B9233F5B6B1A}"/>
    <cellStyle name="Currency 2 2 2 2 2 3 3 9" xfId="27397" xr:uid="{B648B372-FE42-4C03-B470-D0D9C57865AE}"/>
    <cellStyle name="Currency 2 2 2 2 2 3 4" xfId="6865" xr:uid="{12088C56-1737-4D17-A12B-27027D91C9D4}"/>
    <cellStyle name="Currency 2 2 2 2 2 3 4 2" xfId="6866" xr:uid="{4B2C82CF-8002-4527-BFC3-18723A2517FA}"/>
    <cellStyle name="Currency 2 2 2 2 2 3 4 2 2" xfId="8579" xr:uid="{0C72D7FF-C448-47AF-A5E7-C339A44B552F}"/>
    <cellStyle name="Currency 2 2 2 2 2 3 4 2 2 2" xfId="12001" xr:uid="{BAB14243-4067-4527-83C9-CC167287C97B}"/>
    <cellStyle name="Currency 2 2 2 2 2 3 4 2 2 2 2" xfId="25691" xr:uid="{F72314C7-0515-4868-B4FF-9FCA5653573D}"/>
    <cellStyle name="Currency 2 2 2 2 2 3 4 2 2 2 2 2" xfId="39383" xr:uid="{3B33A27F-2B5B-4D30-ADAD-DE0DFF394DDD}"/>
    <cellStyle name="Currency 2 2 2 2 2 3 4 2 2 2 2 3" xfId="54267" xr:uid="{7D8E8918-8080-4767-943E-DF7A961D08EB}"/>
    <cellStyle name="Currency 2 2 2 2 2 3 4 2 2 2 3" xfId="18847" xr:uid="{6AEBFECB-F96E-4B1B-9595-9496772D17DB}"/>
    <cellStyle name="Currency 2 2 2 2 2 3 4 2 2 2 4" xfId="32537" xr:uid="{E530F936-409A-4769-8E7B-E5048B669289}"/>
    <cellStyle name="Currency 2 2 2 2 2 3 4 2 2 2 5" xfId="47421" xr:uid="{6543EDBC-C535-4BD5-9919-48A9049885C6}"/>
    <cellStyle name="Currency 2 2 2 2 2 3 4 2 2 3" xfId="22269" xr:uid="{349BCAC5-6F8D-4C8C-9552-364739D62B3F}"/>
    <cellStyle name="Currency 2 2 2 2 2 3 4 2 2 3 2" xfId="35961" xr:uid="{5EC8B787-499F-4780-BB51-74649E741CCE}"/>
    <cellStyle name="Currency 2 2 2 2 2 3 4 2 2 3 3" xfId="50845" xr:uid="{F80370F3-DE91-4BF9-9621-E53E91CE88EB}"/>
    <cellStyle name="Currency 2 2 2 2 2 3 4 2 2 4" xfId="15425" xr:uid="{F22735C3-D506-4BCA-BFC8-ABEAEF85D84B}"/>
    <cellStyle name="Currency 2 2 2 2 2 3 4 2 2 5" xfId="29115" xr:uid="{175AE19C-4569-4180-80C2-89DECA563707}"/>
    <cellStyle name="Currency 2 2 2 2 2 3 4 2 2 6" xfId="43999" xr:uid="{D6C8FB90-D216-4377-A4BD-A3401977C4AB}"/>
    <cellStyle name="Currency 2 2 2 2 2 3 4 2 3" xfId="10289" xr:uid="{C3768638-A824-4FAF-B929-8721CECD356B}"/>
    <cellStyle name="Currency 2 2 2 2 2 3 4 2 3 2" xfId="23979" xr:uid="{B1A86F34-F06C-4AD4-85AB-95B98B06915C}"/>
    <cellStyle name="Currency 2 2 2 2 2 3 4 2 3 2 2" xfId="37671" xr:uid="{E7BFFCE4-07B6-4B50-8D51-94CF06052A24}"/>
    <cellStyle name="Currency 2 2 2 2 2 3 4 2 3 2 3" xfId="52555" xr:uid="{05C0468D-F05C-46C8-A50E-5AD304B5F18F}"/>
    <cellStyle name="Currency 2 2 2 2 2 3 4 2 3 3" xfId="17135" xr:uid="{BC09EC65-6801-4CDB-8370-B0A4B78E44E0}"/>
    <cellStyle name="Currency 2 2 2 2 2 3 4 2 3 4" xfId="30825" xr:uid="{0872D261-50D5-4206-971E-2758C1420712}"/>
    <cellStyle name="Currency 2 2 2 2 2 3 4 2 3 5" xfId="45709" xr:uid="{382F9448-A56C-4F04-9B95-156D6798DD8E}"/>
    <cellStyle name="Currency 2 2 2 2 2 3 4 2 4" xfId="20557" xr:uid="{7E2290C4-235C-4F38-9F14-0434FC4C1CE3}"/>
    <cellStyle name="Currency 2 2 2 2 2 3 4 2 4 2" xfId="34249" xr:uid="{500D74C8-0BE3-4172-97A7-278E1FFB553A}"/>
    <cellStyle name="Currency 2 2 2 2 2 3 4 2 4 3" xfId="49133" xr:uid="{F8059E53-5C6A-4DBC-A8CF-923BA187ADE6}"/>
    <cellStyle name="Currency 2 2 2 2 2 3 4 2 5" xfId="13713" xr:uid="{402BC706-A782-4251-958A-1046164DA6D9}"/>
    <cellStyle name="Currency 2 2 2 2 2 3 4 2 6" xfId="27403" xr:uid="{3A0630E0-0F4B-4EE1-9966-2867D15CCCFF}"/>
    <cellStyle name="Currency 2 2 2 2 2 3 4 2 7" xfId="42287" xr:uid="{4EE24FA9-3109-42E9-86B6-930FE9B6F6F6}"/>
    <cellStyle name="Currency 2 2 2 2 2 3 4 3" xfId="8578" xr:uid="{DC3A7805-DE9F-49E5-8AD6-6B75D0B62C54}"/>
    <cellStyle name="Currency 2 2 2 2 2 3 4 3 2" xfId="12000" xr:uid="{1EEA0C5E-1EDA-48F1-849A-C2F664BAEACF}"/>
    <cellStyle name="Currency 2 2 2 2 2 3 4 3 2 2" xfId="25690" xr:uid="{24F83483-7BF7-4781-BC49-360BFEE42C44}"/>
    <cellStyle name="Currency 2 2 2 2 2 3 4 3 2 2 2" xfId="39382" xr:uid="{DB3B5AF2-4051-4AB2-8447-36EC0A9C78C3}"/>
    <cellStyle name="Currency 2 2 2 2 2 3 4 3 2 2 3" xfId="54266" xr:uid="{110513F0-B454-4BFC-8659-1A52188119EE}"/>
    <cellStyle name="Currency 2 2 2 2 2 3 4 3 2 3" xfId="18846" xr:uid="{4E2A1254-4DCC-4C3A-892B-97CAE2724E67}"/>
    <cellStyle name="Currency 2 2 2 2 2 3 4 3 2 4" xfId="32536" xr:uid="{AE957B9E-0E7E-45A4-9EDE-4863E04CA963}"/>
    <cellStyle name="Currency 2 2 2 2 2 3 4 3 2 5" xfId="47420" xr:uid="{F45DA171-CAAF-40FB-B5D2-F256A5ED1AB7}"/>
    <cellStyle name="Currency 2 2 2 2 2 3 4 3 3" xfId="22268" xr:uid="{B7C8209C-D134-4AFE-B053-0F7E0D11D5C3}"/>
    <cellStyle name="Currency 2 2 2 2 2 3 4 3 3 2" xfId="35960" xr:uid="{4B68DF2B-BC84-4D78-8EF8-EDE172D43BD8}"/>
    <cellStyle name="Currency 2 2 2 2 2 3 4 3 3 3" xfId="50844" xr:uid="{D156D37F-6555-4196-B978-FEFC989040AE}"/>
    <cellStyle name="Currency 2 2 2 2 2 3 4 3 4" xfId="15424" xr:uid="{6AFD4925-74B3-4CDF-BE1C-D0A7FC940A0C}"/>
    <cellStyle name="Currency 2 2 2 2 2 3 4 3 5" xfId="29114" xr:uid="{17EEEACE-E4BE-4BF4-A250-A7CC7BBB4408}"/>
    <cellStyle name="Currency 2 2 2 2 2 3 4 3 6" xfId="43998" xr:uid="{E8F197CD-3B28-4C7B-96EA-99449FAB2E85}"/>
    <cellStyle name="Currency 2 2 2 2 2 3 4 4" xfId="10288" xr:uid="{60BC6B84-6D5C-4541-930F-56BCCDC5BD3C}"/>
    <cellStyle name="Currency 2 2 2 2 2 3 4 4 2" xfId="23978" xr:uid="{1DAD8153-6593-447F-B702-57A6EE08028A}"/>
    <cellStyle name="Currency 2 2 2 2 2 3 4 4 2 2" xfId="37670" xr:uid="{7D9FB5EB-81B7-4D09-88E0-2013552AD821}"/>
    <cellStyle name="Currency 2 2 2 2 2 3 4 4 2 3" xfId="52554" xr:uid="{FEA3B2E9-C7E4-4505-8BF7-DA30D19F0979}"/>
    <cellStyle name="Currency 2 2 2 2 2 3 4 4 3" xfId="17134" xr:uid="{E96C1F6A-F01C-4BE8-AD30-67275616525A}"/>
    <cellStyle name="Currency 2 2 2 2 2 3 4 4 4" xfId="30824" xr:uid="{61D191DC-D065-41CB-BE4A-4D5BB988214C}"/>
    <cellStyle name="Currency 2 2 2 2 2 3 4 4 5" xfId="45708" xr:uid="{8C30B5E5-A432-406A-9690-2D8C5794055C}"/>
    <cellStyle name="Currency 2 2 2 2 2 3 4 5" xfId="20556" xr:uid="{04132085-DB59-4502-8712-D9C51799D29F}"/>
    <cellStyle name="Currency 2 2 2 2 2 3 4 5 2" xfId="34248" xr:uid="{4F8A6F77-0615-41EF-924D-C10DE74CD721}"/>
    <cellStyle name="Currency 2 2 2 2 2 3 4 5 3" xfId="49132" xr:uid="{6158BAE1-4E37-40BE-B555-2DC4CE3DC230}"/>
    <cellStyle name="Currency 2 2 2 2 2 3 4 6" xfId="13712" xr:uid="{391FE241-E7D1-4D73-98C3-EDDEA19475F9}"/>
    <cellStyle name="Currency 2 2 2 2 2 3 4 7" xfId="27402" xr:uid="{18294D25-DE67-484E-AB9D-BE04044D21A2}"/>
    <cellStyle name="Currency 2 2 2 2 2 3 4 8" xfId="42286" xr:uid="{CBE6FD7D-79C6-450B-ABD2-3DD81C7C7579}"/>
    <cellStyle name="Currency 2 2 2 2 2 3 5" xfId="6867" xr:uid="{2EDCBCCD-C2B6-4D54-A5AB-4EB0CC404A00}"/>
    <cellStyle name="Currency 2 2 2 2 2 3 5 2" xfId="8580" xr:uid="{7B89F788-9B66-48F8-BCCD-08EC3AD83536}"/>
    <cellStyle name="Currency 2 2 2 2 2 3 5 2 2" xfId="12002" xr:uid="{0E120CF6-6938-4608-A7F8-5D5ACC1A1AF6}"/>
    <cellStyle name="Currency 2 2 2 2 2 3 5 2 2 2" xfId="25692" xr:uid="{E3D14917-6DF7-404E-A9FA-5749B3110719}"/>
    <cellStyle name="Currency 2 2 2 2 2 3 5 2 2 2 2" xfId="39384" xr:uid="{CF73BB8C-E1BB-4AFD-832B-75DD83F912DC}"/>
    <cellStyle name="Currency 2 2 2 2 2 3 5 2 2 2 3" xfId="54268" xr:uid="{C6A6E3A3-132D-4101-A645-954C4CA96801}"/>
    <cellStyle name="Currency 2 2 2 2 2 3 5 2 2 3" xfId="18848" xr:uid="{7E89900B-2B58-4EAF-87F5-64351CC196F4}"/>
    <cellStyle name="Currency 2 2 2 2 2 3 5 2 2 4" xfId="32538" xr:uid="{DF496BB3-6127-4111-B783-E7DF9D7B6FE7}"/>
    <cellStyle name="Currency 2 2 2 2 2 3 5 2 2 5" xfId="47422" xr:uid="{276C7FD2-C684-4E71-AF4C-FEE73000EABA}"/>
    <cellStyle name="Currency 2 2 2 2 2 3 5 2 3" xfId="22270" xr:uid="{2C358B2C-91F9-4CE9-AB9B-6D5C20C51795}"/>
    <cellStyle name="Currency 2 2 2 2 2 3 5 2 3 2" xfId="35962" xr:uid="{65540957-00C8-42B2-86B8-7431D5B4225D}"/>
    <cellStyle name="Currency 2 2 2 2 2 3 5 2 3 3" xfId="50846" xr:uid="{29F06D32-60F6-4AE6-BDB5-083C9062CC2C}"/>
    <cellStyle name="Currency 2 2 2 2 2 3 5 2 4" xfId="15426" xr:uid="{4FAF9952-8A58-4A91-AA3E-565671941929}"/>
    <cellStyle name="Currency 2 2 2 2 2 3 5 2 5" xfId="29116" xr:uid="{A2494E36-B9EF-45CB-969F-4B6B6C6D6A56}"/>
    <cellStyle name="Currency 2 2 2 2 2 3 5 2 6" xfId="44000" xr:uid="{6CAE5101-19E1-442C-84E2-BA837B7BF8A5}"/>
    <cellStyle name="Currency 2 2 2 2 2 3 5 3" xfId="10290" xr:uid="{E825A9F1-870E-4B68-A689-CA565FAAD3BB}"/>
    <cellStyle name="Currency 2 2 2 2 2 3 5 3 2" xfId="23980" xr:uid="{017F9A55-97E2-444D-A313-A5895B2CB808}"/>
    <cellStyle name="Currency 2 2 2 2 2 3 5 3 2 2" xfId="37672" xr:uid="{1A802D45-8F55-418F-89F7-6E85E657FA24}"/>
    <cellStyle name="Currency 2 2 2 2 2 3 5 3 2 3" xfId="52556" xr:uid="{E56E15B6-CCB0-465E-86C3-0A6379E8548E}"/>
    <cellStyle name="Currency 2 2 2 2 2 3 5 3 3" xfId="17136" xr:uid="{49A9FE60-59FE-49A7-9882-6909318E2CF0}"/>
    <cellStyle name="Currency 2 2 2 2 2 3 5 3 4" xfId="30826" xr:uid="{F816DE12-A683-402C-9A8A-7BE3136AF9D5}"/>
    <cellStyle name="Currency 2 2 2 2 2 3 5 3 5" xfId="45710" xr:uid="{D04B58DA-8508-4961-AD1B-4C1911C98B60}"/>
    <cellStyle name="Currency 2 2 2 2 2 3 5 4" xfId="20558" xr:uid="{6ABDDE1E-090E-4B79-8C07-9FE9E8C23EBD}"/>
    <cellStyle name="Currency 2 2 2 2 2 3 5 4 2" xfId="34250" xr:uid="{029C1A24-160B-426E-A872-3C009F80C4B6}"/>
    <cellStyle name="Currency 2 2 2 2 2 3 5 4 3" xfId="49134" xr:uid="{D4EE943D-33C9-453B-AF4A-19B92A186EA5}"/>
    <cellStyle name="Currency 2 2 2 2 2 3 5 5" xfId="13714" xr:uid="{B49BDE76-123F-456E-81BE-B255923DE738}"/>
    <cellStyle name="Currency 2 2 2 2 2 3 5 6" xfId="27404" xr:uid="{BD4B21A2-B88D-49B5-83BE-4205DF2F7AE7}"/>
    <cellStyle name="Currency 2 2 2 2 2 3 5 7" xfId="42288" xr:uid="{E286C023-31CC-4C07-BD48-43DB9724A37D}"/>
    <cellStyle name="Currency 2 2 2 2 2 3 6" xfId="6868" xr:uid="{FE6BBCF8-0401-4028-A297-59385FB74484}"/>
    <cellStyle name="Currency 2 2 2 2 2 3 6 2" xfId="8581" xr:uid="{2B8AF1B4-A845-45D9-BB4E-6DE17AFF6E0C}"/>
    <cellStyle name="Currency 2 2 2 2 2 3 6 2 2" xfId="12003" xr:uid="{7F389943-D617-4544-9F4C-DDBC6E3AA38C}"/>
    <cellStyle name="Currency 2 2 2 2 2 3 6 2 2 2" xfId="25693" xr:uid="{611C3E3C-9DEC-487D-A83A-3244054C692A}"/>
    <cellStyle name="Currency 2 2 2 2 2 3 6 2 2 2 2" xfId="39385" xr:uid="{AD479579-DCBA-4CC5-A1A8-E1C15E578ED5}"/>
    <cellStyle name="Currency 2 2 2 2 2 3 6 2 2 2 3" xfId="54269" xr:uid="{F5BCCF13-AAD6-43B5-A30C-E6DA29DCC954}"/>
    <cellStyle name="Currency 2 2 2 2 2 3 6 2 2 3" xfId="18849" xr:uid="{A6B65FC4-5581-4622-AE8E-152B16044D66}"/>
    <cellStyle name="Currency 2 2 2 2 2 3 6 2 2 4" xfId="32539" xr:uid="{5C9531BA-7125-4B69-9704-2E35BE965784}"/>
    <cellStyle name="Currency 2 2 2 2 2 3 6 2 2 5" xfId="47423" xr:uid="{59563C9E-2143-4156-B986-9AD50041C7AF}"/>
    <cellStyle name="Currency 2 2 2 2 2 3 6 2 3" xfId="22271" xr:uid="{F8BA9A37-4BC5-4B1A-946A-89D202164B08}"/>
    <cellStyle name="Currency 2 2 2 2 2 3 6 2 3 2" xfId="35963" xr:uid="{0D1B4D83-B397-4008-9209-BBE258898851}"/>
    <cellStyle name="Currency 2 2 2 2 2 3 6 2 3 3" xfId="50847" xr:uid="{0A9BF2FB-08CA-4C7A-B087-480AFC7287FE}"/>
    <cellStyle name="Currency 2 2 2 2 2 3 6 2 4" xfId="15427" xr:uid="{A8345D54-9021-474A-9DD8-C4EF0BFCA62C}"/>
    <cellStyle name="Currency 2 2 2 2 2 3 6 2 5" xfId="29117" xr:uid="{EFE56017-DFA7-47F8-8018-827282280632}"/>
    <cellStyle name="Currency 2 2 2 2 2 3 6 2 6" xfId="44001" xr:uid="{C48DAD86-6783-4683-9E57-A4C71FED0B3A}"/>
    <cellStyle name="Currency 2 2 2 2 2 3 6 3" xfId="10291" xr:uid="{47455D87-879B-4226-939A-35E8D0531D57}"/>
    <cellStyle name="Currency 2 2 2 2 2 3 6 3 2" xfId="23981" xr:uid="{2B6321FB-D5C5-4D1A-8BAC-586926B52687}"/>
    <cellStyle name="Currency 2 2 2 2 2 3 6 3 2 2" xfId="37673" xr:uid="{AEB71373-60CD-4A97-B934-00E932445907}"/>
    <cellStyle name="Currency 2 2 2 2 2 3 6 3 2 3" xfId="52557" xr:uid="{9996427C-F047-4998-82DF-CEE45988B53E}"/>
    <cellStyle name="Currency 2 2 2 2 2 3 6 3 3" xfId="17137" xr:uid="{8D289E35-2204-4C0C-AEE7-F440C203FFE9}"/>
    <cellStyle name="Currency 2 2 2 2 2 3 6 3 4" xfId="30827" xr:uid="{6520ECF6-684C-456F-9046-4980FE7B70D2}"/>
    <cellStyle name="Currency 2 2 2 2 2 3 6 3 5" xfId="45711" xr:uid="{484CE33F-245A-4D57-BF3B-50E6B6D83C3E}"/>
    <cellStyle name="Currency 2 2 2 2 2 3 6 4" xfId="20559" xr:uid="{7CF7DAC9-FABC-44C0-8837-BDCE86928244}"/>
    <cellStyle name="Currency 2 2 2 2 2 3 6 4 2" xfId="34251" xr:uid="{6FE0421D-FCEB-47FC-828A-AAE1D623D884}"/>
    <cellStyle name="Currency 2 2 2 2 2 3 6 4 3" xfId="49135" xr:uid="{A75FD7FD-F666-4648-9BF5-B8560613230E}"/>
    <cellStyle name="Currency 2 2 2 2 2 3 6 5" xfId="13715" xr:uid="{24C7C614-1B92-4D4F-8ED7-81CA195D198E}"/>
    <cellStyle name="Currency 2 2 2 2 2 3 6 6" xfId="27405" xr:uid="{6E8B1917-96BF-41D4-BE77-34CE822FA408}"/>
    <cellStyle name="Currency 2 2 2 2 2 3 6 7" xfId="42289" xr:uid="{F6DC6533-86AD-43BE-AD87-288B988B78B6}"/>
    <cellStyle name="Currency 2 2 2 2 2 3 7" xfId="8567" xr:uid="{7F4221C2-D1F4-4D4E-80A9-79F93197390B}"/>
    <cellStyle name="Currency 2 2 2 2 2 3 7 2" xfId="11989" xr:uid="{2E8F6DB6-C77D-4D71-A3ED-B0753586E029}"/>
    <cellStyle name="Currency 2 2 2 2 2 3 7 2 2" xfId="25679" xr:uid="{2B0D38D1-E907-4D03-877F-63B70818EA08}"/>
    <cellStyle name="Currency 2 2 2 2 2 3 7 2 2 2" xfId="39371" xr:uid="{698C6E5F-6014-4500-ACD0-6BD3A1E4B641}"/>
    <cellStyle name="Currency 2 2 2 2 2 3 7 2 2 3" xfId="54255" xr:uid="{C80D86A2-D7C4-4752-9906-24EE4F41089A}"/>
    <cellStyle name="Currency 2 2 2 2 2 3 7 2 3" xfId="18835" xr:uid="{608132A7-238A-49FC-985B-CDA6E04685EB}"/>
    <cellStyle name="Currency 2 2 2 2 2 3 7 2 4" xfId="32525" xr:uid="{09A54A72-4431-4744-9D66-DB5A4AA5846F}"/>
    <cellStyle name="Currency 2 2 2 2 2 3 7 2 5" xfId="47409" xr:uid="{27FC71D9-0DC8-4A8D-9C63-1BF2A7675BF0}"/>
    <cellStyle name="Currency 2 2 2 2 2 3 7 3" xfId="22257" xr:uid="{D4E9296B-BBCC-4286-9C6C-6BAC1779322C}"/>
    <cellStyle name="Currency 2 2 2 2 2 3 7 3 2" xfId="35949" xr:uid="{83640620-98A7-4F23-BC15-B55FC764FFD3}"/>
    <cellStyle name="Currency 2 2 2 2 2 3 7 3 3" xfId="50833" xr:uid="{AC4BDE6C-42FB-4275-AA5A-4E2784FA2F3D}"/>
    <cellStyle name="Currency 2 2 2 2 2 3 7 4" xfId="15413" xr:uid="{AE37DA71-19FC-41C4-A460-08662219F475}"/>
    <cellStyle name="Currency 2 2 2 2 2 3 7 5" xfId="29103" xr:uid="{608B88B8-3BBD-42FE-99FC-2C81B977697E}"/>
    <cellStyle name="Currency 2 2 2 2 2 3 7 6" xfId="43987" xr:uid="{4596C16E-6905-4098-8E1D-3C658BCEE33F}"/>
    <cellStyle name="Currency 2 2 2 2 2 3 8" xfId="10277" xr:uid="{61C318C9-D607-4FC6-87E8-C3B006C5FE4C}"/>
    <cellStyle name="Currency 2 2 2 2 2 3 8 2" xfId="23967" xr:uid="{950E8F0C-C0A6-4782-9DA0-81F676BC4229}"/>
    <cellStyle name="Currency 2 2 2 2 2 3 8 2 2" xfId="37659" xr:uid="{3D3944B2-1B2B-4CFE-ACF4-628FC5FA2715}"/>
    <cellStyle name="Currency 2 2 2 2 2 3 8 2 3" xfId="52543" xr:uid="{5474996C-56A1-4617-AFB1-B974F0E33EF3}"/>
    <cellStyle name="Currency 2 2 2 2 2 3 8 3" xfId="17123" xr:uid="{79963E72-713A-4115-B562-4EB5E0BDFF90}"/>
    <cellStyle name="Currency 2 2 2 2 2 3 8 4" xfId="30813" xr:uid="{DF95AC60-96B9-4E46-8F5B-030F92A3312A}"/>
    <cellStyle name="Currency 2 2 2 2 2 3 8 5" xfId="45697" xr:uid="{BD40B1FC-C490-4D3C-9856-1795F1A40804}"/>
    <cellStyle name="Currency 2 2 2 2 2 3 9" xfId="20545" xr:uid="{1F397DF6-C02E-49F4-B67A-2C9BC1394934}"/>
    <cellStyle name="Currency 2 2 2 2 2 3 9 2" xfId="34237" xr:uid="{A13FF006-2DD6-4082-B95B-6E6D920CD2DD}"/>
    <cellStyle name="Currency 2 2 2 2 2 3 9 3" xfId="49121" xr:uid="{B9787B20-B18E-4AE0-B1CC-3FE45A25EC7B}"/>
    <cellStyle name="Currency 2 2 2 2 2 4" xfId="6869" xr:uid="{0A8C3A15-386A-4607-B66F-80FFFD923693}"/>
    <cellStyle name="Currency 2 2 2 2 2 4 10" xfId="13716" xr:uid="{2B0E0A05-9037-41C8-AF9F-206E903753F0}"/>
    <cellStyle name="Currency 2 2 2 2 2 4 11" xfId="27406" xr:uid="{C18A5A22-E17F-4248-A46B-B375FFD69200}"/>
    <cellStyle name="Currency 2 2 2 2 2 4 12" xfId="42290" xr:uid="{870440C0-9CFC-4F63-BA3B-C980A2F98166}"/>
    <cellStyle name="Currency 2 2 2 2 2 4 2" xfId="6870" xr:uid="{6EEAD3B6-09E2-4C06-AF65-EA531F79C059}"/>
    <cellStyle name="Currency 2 2 2 2 2 4 2 10" xfId="42291" xr:uid="{6CBB1329-9EA9-4CBB-89B1-CC895BDDFE15}"/>
    <cellStyle name="Currency 2 2 2 2 2 4 2 2" xfId="6871" xr:uid="{68C94D91-AF61-4DA3-8DAD-3B1DA42C90AE}"/>
    <cellStyle name="Currency 2 2 2 2 2 4 2 2 2" xfId="6872" xr:uid="{32DBD195-8A7D-431A-B69A-A9F63E5DEBFD}"/>
    <cellStyle name="Currency 2 2 2 2 2 4 2 2 2 2" xfId="8585" xr:uid="{9D307333-3428-439F-B886-FF88CC6F4BF1}"/>
    <cellStyle name="Currency 2 2 2 2 2 4 2 2 2 2 2" xfId="12007" xr:uid="{743D2C6F-755C-4113-9D6C-B136BEFA68C7}"/>
    <cellStyle name="Currency 2 2 2 2 2 4 2 2 2 2 2 2" xfId="25697" xr:uid="{DBEACFD6-D250-4852-8B51-4479C755ECAB}"/>
    <cellStyle name="Currency 2 2 2 2 2 4 2 2 2 2 2 2 2" xfId="39389" xr:uid="{293D8EE9-6FB5-42A8-8D98-6DDE3B993565}"/>
    <cellStyle name="Currency 2 2 2 2 2 4 2 2 2 2 2 2 3" xfId="54273" xr:uid="{35D759ED-CFF2-4F13-9CCF-04FFBF83AFB8}"/>
    <cellStyle name="Currency 2 2 2 2 2 4 2 2 2 2 2 3" xfId="18853" xr:uid="{B7B67B6C-0A13-4561-9FD3-CDC3D342BA5B}"/>
    <cellStyle name="Currency 2 2 2 2 2 4 2 2 2 2 2 4" xfId="32543" xr:uid="{E23F2FC5-18A8-4755-80CD-8A31460BC960}"/>
    <cellStyle name="Currency 2 2 2 2 2 4 2 2 2 2 2 5" xfId="47427" xr:uid="{B93112BE-9B95-46B3-844E-AF8DB9001B98}"/>
    <cellStyle name="Currency 2 2 2 2 2 4 2 2 2 2 3" xfId="22275" xr:uid="{BE2C5664-771C-4BF9-9F91-9DC79DFF780A}"/>
    <cellStyle name="Currency 2 2 2 2 2 4 2 2 2 2 3 2" xfId="35967" xr:uid="{C6E6A41A-FA65-4325-B0F1-9404C7B2D696}"/>
    <cellStyle name="Currency 2 2 2 2 2 4 2 2 2 2 3 3" xfId="50851" xr:uid="{26AAF604-F5F5-431C-97FE-185DB38EFDF7}"/>
    <cellStyle name="Currency 2 2 2 2 2 4 2 2 2 2 4" xfId="15431" xr:uid="{1B94E43E-CDF7-4C5F-A0B6-147A70E6C366}"/>
    <cellStyle name="Currency 2 2 2 2 2 4 2 2 2 2 5" xfId="29121" xr:uid="{25E29851-7F64-4C00-BA21-E1C4093D7343}"/>
    <cellStyle name="Currency 2 2 2 2 2 4 2 2 2 2 6" xfId="44005" xr:uid="{E4DF175F-4FE2-4EFE-8596-E5A1B7C0B8BA}"/>
    <cellStyle name="Currency 2 2 2 2 2 4 2 2 2 3" xfId="10295" xr:uid="{E2DC904F-E863-43D6-8434-B02B021DA53E}"/>
    <cellStyle name="Currency 2 2 2 2 2 4 2 2 2 3 2" xfId="23985" xr:uid="{AABBB41B-F30D-48BD-9A66-5296B034B8C8}"/>
    <cellStyle name="Currency 2 2 2 2 2 4 2 2 2 3 2 2" xfId="37677" xr:uid="{BD4E8218-F768-412D-9987-83EE553BD108}"/>
    <cellStyle name="Currency 2 2 2 2 2 4 2 2 2 3 2 3" xfId="52561" xr:uid="{E139A52A-56AA-4A32-B8FD-4D2391EFBC96}"/>
    <cellStyle name="Currency 2 2 2 2 2 4 2 2 2 3 3" xfId="17141" xr:uid="{765C8A23-9482-4F65-9E9A-EAB1D8DFBE94}"/>
    <cellStyle name="Currency 2 2 2 2 2 4 2 2 2 3 4" xfId="30831" xr:uid="{83F7E472-13FB-4169-8E24-11D5A3F34DF8}"/>
    <cellStyle name="Currency 2 2 2 2 2 4 2 2 2 3 5" xfId="45715" xr:uid="{717A8103-E3DC-44EF-8297-B92BCC21504A}"/>
    <cellStyle name="Currency 2 2 2 2 2 4 2 2 2 4" xfId="20563" xr:uid="{1C4C1423-FC6C-4084-804E-AAA0E158F3FF}"/>
    <cellStyle name="Currency 2 2 2 2 2 4 2 2 2 4 2" xfId="34255" xr:uid="{1A01EA4B-E1E9-4648-9083-ACE614312042}"/>
    <cellStyle name="Currency 2 2 2 2 2 4 2 2 2 4 3" xfId="49139" xr:uid="{79108B9D-7E47-4226-9103-7AFE7A97789A}"/>
    <cellStyle name="Currency 2 2 2 2 2 4 2 2 2 5" xfId="13719" xr:uid="{181E97CF-77DA-4D56-840B-4907133A7101}"/>
    <cellStyle name="Currency 2 2 2 2 2 4 2 2 2 6" xfId="27409" xr:uid="{CB5CFF26-6C31-4A18-BE8D-41084069EEB4}"/>
    <cellStyle name="Currency 2 2 2 2 2 4 2 2 2 7" xfId="42293" xr:uid="{8B5A49B5-833D-4C26-A0EA-883A648F13CE}"/>
    <cellStyle name="Currency 2 2 2 2 2 4 2 2 3" xfId="8584" xr:uid="{2B0B225D-F689-48BA-B0DB-8BA96EB43E84}"/>
    <cellStyle name="Currency 2 2 2 2 2 4 2 2 3 2" xfId="12006" xr:uid="{0534C24D-EA22-485E-AE5E-7F765FA6A86E}"/>
    <cellStyle name="Currency 2 2 2 2 2 4 2 2 3 2 2" xfId="25696" xr:uid="{2420AF92-B385-4441-A783-D07A5E213E69}"/>
    <cellStyle name="Currency 2 2 2 2 2 4 2 2 3 2 2 2" xfId="39388" xr:uid="{407C49B3-E320-49A7-B598-22D00CEB5910}"/>
    <cellStyle name="Currency 2 2 2 2 2 4 2 2 3 2 2 3" xfId="54272" xr:uid="{86B95B47-FB8B-4230-9EA4-1DC7E4436FB3}"/>
    <cellStyle name="Currency 2 2 2 2 2 4 2 2 3 2 3" xfId="18852" xr:uid="{0FDE4DF6-0257-4432-935E-BA027DEF9C2B}"/>
    <cellStyle name="Currency 2 2 2 2 2 4 2 2 3 2 4" xfId="32542" xr:uid="{D43C64CE-E4D7-4115-8295-BEC3F79D9C73}"/>
    <cellStyle name="Currency 2 2 2 2 2 4 2 2 3 2 5" xfId="47426" xr:uid="{82478688-5326-4BBB-BD54-E1FE49CF6065}"/>
    <cellStyle name="Currency 2 2 2 2 2 4 2 2 3 3" xfId="22274" xr:uid="{763E8F9E-0CB7-4A2F-8A96-EC30B03B40C6}"/>
    <cellStyle name="Currency 2 2 2 2 2 4 2 2 3 3 2" xfId="35966" xr:uid="{A5B34468-2C3F-4FC3-8AB4-AB558F37FC12}"/>
    <cellStyle name="Currency 2 2 2 2 2 4 2 2 3 3 3" xfId="50850" xr:uid="{98A23BAC-BC66-44B3-B265-D897F3820617}"/>
    <cellStyle name="Currency 2 2 2 2 2 4 2 2 3 4" xfId="15430" xr:uid="{9BB485FC-816B-4816-B99B-1F8AE17F216A}"/>
    <cellStyle name="Currency 2 2 2 2 2 4 2 2 3 5" xfId="29120" xr:uid="{853B0224-0D85-4960-AF78-862256288A91}"/>
    <cellStyle name="Currency 2 2 2 2 2 4 2 2 3 6" xfId="44004" xr:uid="{6641D7A5-F54F-4542-B8B5-7735CC1F56F6}"/>
    <cellStyle name="Currency 2 2 2 2 2 4 2 2 4" xfId="10294" xr:uid="{C90CF257-B3C3-4C95-B6B6-F3C0B7AB1578}"/>
    <cellStyle name="Currency 2 2 2 2 2 4 2 2 4 2" xfId="23984" xr:uid="{EF88F0B5-4B44-4E09-AD72-25B6E3642BB9}"/>
    <cellStyle name="Currency 2 2 2 2 2 4 2 2 4 2 2" xfId="37676" xr:uid="{35CD69EB-6A9E-4811-9C51-E0BDE02248AC}"/>
    <cellStyle name="Currency 2 2 2 2 2 4 2 2 4 2 3" xfId="52560" xr:uid="{A0A03E66-47B5-4ACC-80B5-4219CF3EB357}"/>
    <cellStyle name="Currency 2 2 2 2 2 4 2 2 4 3" xfId="17140" xr:uid="{13093791-ABF9-49E7-B7DE-C70918416AD9}"/>
    <cellStyle name="Currency 2 2 2 2 2 4 2 2 4 4" xfId="30830" xr:uid="{BBA20F5C-CE82-4116-8473-9AB5F21403EF}"/>
    <cellStyle name="Currency 2 2 2 2 2 4 2 2 4 5" xfId="45714" xr:uid="{10BDA6A0-506B-4D31-8B63-C309F63B2283}"/>
    <cellStyle name="Currency 2 2 2 2 2 4 2 2 5" xfId="20562" xr:uid="{A4DBFCF9-813F-4DCE-ABC6-620F120EFD31}"/>
    <cellStyle name="Currency 2 2 2 2 2 4 2 2 5 2" xfId="34254" xr:uid="{41B0AF55-BFB1-4786-8623-EFD69972D3D5}"/>
    <cellStyle name="Currency 2 2 2 2 2 4 2 2 5 3" xfId="49138" xr:uid="{05D2CE46-7E5B-4638-B724-08B2C91A6097}"/>
    <cellStyle name="Currency 2 2 2 2 2 4 2 2 6" xfId="13718" xr:uid="{D884F0EE-A247-4EE7-B154-10B43DC34DA3}"/>
    <cellStyle name="Currency 2 2 2 2 2 4 2 2 7" xfId="27408" xr:uid="{51FCDBE9-AC13-4A01-A86E-EF620C7B7DFD}"/>
    <cellStyle name="Currency 2 2 2 2 2 4 2 2 8" xfId="42292" xr:uid="{05FC8C4A-AB7B-4782-8A18-70D5EC85CD4B}"/>
    <cellStyle name="Currency 2 2 2 2 2 4 2 3" xfId="6873" xr:uid="{FE9AA667-D83B-4D21-97DF-EDBCBBBBC029}"/>
    <cellStyle name="Currency 2 2 2 2 2 4 2 3 2" xfId="8586" xr:uid="{68C8BB9C-E0F4-488C-9DC9-2CC0DE0E052F}"/>
    <cellStyle name="Currency 2 2 2 2 2 4 2 3 2 2" xfId="12008" xr:uid="{C36F0530-2828-40E4-A190-06DC1632B4B8}"/>
    <cellStyle name="Currency 2 2 2 2 2 4 2 3 2 2 2" xfId="25698" xr:uid="{55D75FBF-7A10-42FB-907A-6331507571B7}"/>
    <cellStyle name="Currency 2 2 2 2 2 4 2 3 2 2 2 2" xfId="39390" xr:uid="{69C148B5-364D-4CFB-8273-0351346047CB}"/>
    <cellStyle name="Currency 2 2 2 2 2 4 2 3 2 2 2 3" xfId="54274" xr:uid="{27443225-6574-4AA2-BAEC-79E7F560FEDB}"/>
    <cellStyle name="Currency 2 2 2 2 2 4 2 3 2 2 3" xfId="18854" xr:uid="{639A1B13-C0F1-4A2D-A772-E1F7FFCA45B0}"/>
    <cellStyle name="Currency 2 2 2 2 2 4 2 3 2 2 4" xfId="32544" xr:uid="{A518CDF1-4AD8-4695-A903-3062BB87733C}"/>
    <cellStyle name="Currency 2 2 2 2 2 4 2 3 2 2 5" xfId="47428" xr:uid="{508918DD-F0D1-4989-9D8C-91AC451E1C8A}"/>
    <cellStyle name="Currency 2 2 2 2 2 4 2 3 2 3" xfId="22276" xr:uid="{7D4C1EA3-C6FB-455D-B45F-35D74FCBDA05}"/>
    <cellStyle name="Currency 2 2 2 2 2 4 2 3 2 3 2" xfId="35968" xr:uid="{01E65E83-1078-450A-9227-8561FB2258A7}"/>
    <cellStyle name="Currency 2 2 2 2 2 4 2 3 2 3 3" xfId="50852" xr:uid="{80C4D5B5-912B-4877-9722-1506D8601221}"/>
    <cellStyle name="Currency 2 2 2 2 2 4 2 3 2 4" xfId="15432" xr:uid="{2CBAE278-7CCD-435A-B114-8A7A686534A3}"/>
    <cellStyle name="Currency 2 2 2 2 2 4 2 3 2 5" xfId="29122" xr:uid="{F0F4D22A-4FFC-4D2D-8B53-12117628F89E}"/>
    <cellStyle name="Currency 2 2 2 2 2 4 2 3 2 6" xfId="44006" xr:uid="{EB3D0F8D-680B-4BC4-8AC5-376FC2007CA2}"/>
    <cellStyle name="Currency 2 2 2 2 2 4 2 3 3" xfId="10296" xr:uid="{7F779976-4C2B-46E7-9023-3FAE48FFECF0}"/>
    <cellStyle name="Currency 2 2 2 2 2 4 2 3 3 2" xfId="23986" xr:uid="{BF867910-F045-49B9-AA9F-461BF389ACA0}"/>
    <cellStyle name="Currency 2 2 2 2 2 4 2 3 3 2 2" xfId="37678" xr:uid="{2F4C3BAF-D6C4-498A-9A88-8603C61059BF}"/>
    <cellStyle name="Currency 2 2 2 2 2 4 2 3 3 2 3" xfId="52562" xr:uid="{5FE64714-2D96-4A03-83F2-C24BF0D83141}"/>
    <cellStyle name="Currency 2 2 2 2 2 4 2 3 3 3" xfId="17142" xr:uid="{C4BC8886-A516-4497-BD7F-87EB44A94977}"/>
    <cellStyle name="Currency 2 2 2 2 2 4 2 3 3 4" xfId="30832" xr:uid="{E7E05E76-75CF-44FF-B642-CC5AA59F1E34}"/>
    <cellStyle name="Currency 2 2 2 2 2 4 2 3 3 5" xfId="45716" xr:uid="{76E961FA-440D-4B01-B029-8F7164BB80FA}"/>
    <cellStyle name="Currency 2 2 2 2 2 4 2 3 4" xfId="20564" xr:uid="{F387B8AC-4AEA-4ED3-AA70-B1976695316E}"/>
    <cellStyle name="Currency 2 2 2 2 2 4 2 3 4 2" xfId="34256" xr:uid="{F68FED8B-ED47-485E-9CC4-290E0060E21C}"/>
    <cellStyle name="Currency 2 2 2 2 2 4 2 3 4 3" xfId="49140" xr:uid="{EBDE20B1-FCAF-4D9C-BD5C-32C53734DB25}"/>
    <cellStyle name="Currency 2 2 2 2 2 4 2 3 5" xfId="13720" xr:uid="{24F5EE54-5F84-405B-9F25-4E3500ACCE17}"/>
    <cellStyle name="Currency 2 2 2 2 2 4 2 3 6" xfId="27410" xr:uid="{B2A3690E-88F1-465E-A182-B32581BE6745}"/>
    <cellStyle name="Currency 2 2 2 2 2 4 2 3 7" xfId="42294" xr:uid="{5E2B7F82-3653-4FCD-B5A1-FB6FFEAF5174}"/>
    <cellStyle name="Currency 2 2 2 2 2 4 2 4" xfId="6874" xr:uid="{65E7FFE2-9FD0-4BC6-BFED-2045D2A215A8}"/>
    <cellStyle name="Currency 2 2 2 2 2 4 2 4 2" xfId="8587" xr:uid="{D840595C-9872-41DB-90EF-6381019141A2}"/>
    <cellStyle name="Currency 2 2 2 2 2 4 2 4 2 2" xfId="12009" xr:uid="{D165D8BD-874B-4A81-BD99-F28C8E3976DE}"/>
    <cellStyle name="Currency 2 2 2 2 2 4 2 4 2 2 2" xfId="25699" xr:uid="{A43B303C-73AE-4C4F-8CDC-80E0748B0163}"/>
    <cellStyle name="Currency 2 2 2 2 2 4 2 4 2 2 2 2" xfId="39391" xr:uid="{BC1FDB48-E6C5-43E0-BFE9-D6A7A9F6D912}"/>
    <cellStyle name="Currency 2 2 2 2 2 4 2 4 2 2 2 3" xfId="54275" xr:uid="{639CE96C-3CF6-416A-9266-109DD06E8ABB}"/>
    <cellStyle name="Currency 2 2 2 2 2 4 2 4 2 2 3" xfId="18855" xr:uid="{02DE8287-8258-4A3C-86A9-3BD890C14E08}"/>
    <cellStyle name="Currency 2 2 2 2 2 4 2 4 2 2 4" xfId="32545" xr:uid="{E40C6043-C5E2-492A-89D5-AC8D71965A12}"/>
    <cellStyle name="Currency 2 2 2 2 2 4 2 4 2 2 5" xfId="47429" xr:uid="{2F9AAA9B-C2DE-4F74-9A0F-CE84C128209E}"/>
    <cellStyle name="Currency 2 2 2 2 2 4 2 4 2 3" xfId="22277" xr:uid="{BC9C4DD2-7AD0-45AD-B763-349A4A43EC39}"/>
    <cellStyle name="Currency 2 2 2 2 2 4 2 4 2 3 2" xfId="35969" xr:uid="{41359F90-AA36-4659-A0B5-4B4955E95670}"/>
    <cellStyle name="Currency 2 2 2 2 2 4 2 4 2 3 3" xfId="50853" xr:uid="{D728F495-18EE-4E89-B92D-CAE65EDAF8E7}"/>
    <cellStyle name="Currency 2 2 2 2 2 4 2 4 2 4" xfId="15433" xr:uid="{F3569356-F2B5-4224-9CFF-2029AC0E5033}"/>
    <cellStyle name="Currency 2 2 2 2 2 4 2 4 2 5" xfId="29123" xr:uid="{0FB82B07-144E-43B3-BCAB-B9C4D8D1598A}"/>
    <cellStyle name="Currency 2 2 2 2 2 4 2 4 2 6" xfId="44007" xr:uid="{4F462BE4-1C51-4569-923F-02F69F7138D6}"/>
    <cellStyle name="Currency 2 2 2 2 2 4 2 4 3" xfId="10297" xr:uid="{93B2C034-6017-45CA-9F4B-7F80C002EB26}"/>
    <cellStyle name="Currency 2 2 2 2 2 4 2 4 3 2" xfId="23987" xr:uid="{C53D6319-E36B-4117-91A6-93A5A08C807F}"/>
    <cellStyle name="Currency 2 2 2 2 2 4 2 4 3 2 2" xfId="37679" xr:uid="{E87CB052-C09E-4E57-B6BF-0B83B5A07016}"/>
    <cellStyle name="Currency 2 2 2 2 2 4 2 4 3 2 3" xfId="52563" xr:uid="{BE24D885-DE38-420E-8250-ABD648E42B42}"/>
    <cellStyle name="Currency 2 2 2 2 2 4 2 4 3 3" xfId="17143" xr:uid="{67060CD5-33F2-470E-AD5C-440647DB3981}"/>
    <cellStyle name="Currency 2 2 2 2 2 4 2 4 3 4" xfId="30833" xr:uid="{4DD03B94-F5B7-4E3D-954D-2EBDDCA781F7}"/>
    <cellStyle name="Currency 2 2 2 2 2 4 2 4 3 5" xfId="45717" xr:uid="{FF8BF7B0-6821-4565-9F92-3BEE17074241}"/>
    <cellStyle name="Currency 2 2 2 2 2 4 2 4 4" xfId="20565" xr:uid="{251E977D-510F-466A-9B58-4BC4C8F39211}"/>
    <cellStyle name="Currency 2 2 2 2 2 4 2 4 4 2" xfId="34257" xr:uid="{AC09A89D-9D92-4596-A6DE-4E4668339B61}"/>
    <cellStyle name="Currency 2 2 2 2 2 4 2 4 4 3" xfId="49141" xr:uid="{4F81182D-7D73-4796-89CE-FFBE64299A52}"/>
    <cellStyle name="Currency 2 2 2 2 2 4 2 4 5" xfId="13721" xr:uid="{4C8993A1-7A1B-49D7-8A7B-C5EE8492C87B}"/>
    <cellStyle name="Currency 2 2 2 2 2 4 2 4 6" xfId="27411" xr:uid="{AC50CE89-EFF4-4442-B0B2-4747439AB476}"/>
    <cellStyle name="Currency 2 2 2 2 2 4 2 4 7" xfId="42295" xr:uid="{E52CD3F9-A59D-4205-ACCC-C362B75EB5D3}"/>
    <cellStyle name="Currency 2 2 2 2 2 4 2 5" xfId="8583" xr:uid="{49FA427D-E498-475D-9C03-BFF00BBC842A}"/>
    <cellStyle name="Currency 2 2 2 2 2 4 2 5 2" xfId="12005" xr:uid="{639D65E4-8F89-4346-91FC-84BF76D64BE7}"/>
    <cellStyle name="Currency 2 2 2 2 2 4 2 5 2 2" xfId="25695" xr:uid="{D3AAC690-4E4E-441A-B4F5-A0C26F527171}"/>
    <cellStyle name="Currency 2 2 2 2 2 4 2 5 2 2 2" xfId="39387" xr:uid="{27A2BC2E-7D4E-4355-B532-09C2CA8D5268}"/>
    <cellStyle name="Currency 2 2 2 2 2 4 2 5 2 2 3" xfId="54271" xr:uid="{72E4596A-B2D4-4F20-9E29-38077C8446FF}"/>
    <cellStyle name="Currency 2 2 2 2 2 4 2 5 2 3" xfId="18851" xr:uid="{ADBBE423-D53C-4E89-B84F-DA49685E683C}"/>
    <cellStyle name="Currency 2 2 2 2 2 4 2 5 2 4" xfId="32541" xr:uid="{79E0D8D6-AAB2-4308-A2BD-8CB7F3AEA35C}"/>
    <cellStyle name="Currency 2 2 2 2 2 4 2 5 2 5" xfId="47425" xr:uid="{CE704173-EB12-44A6-ABEA-441454EE29E2}"/>
    <cellStyle name="Currency 2 2 2 2 2 4 2 5 3" xfId="22273" xr:uid="{C8A7D005-B723-486D-B255-CBE3B7F536A7}"/>
    <cellStyle name="Currency 2 2 2 2 2 4 2 5 3 2" xfId="35965" xr:uid="{4B4EA84E-717B-4666-804F-B7EB17045220}"/>
    <cellStyle name="Currency 2 2 2 2 2 4 2 5 3 3" xfId="50849" xr:uid="{871EE56C-43F3-4334-A1CC-FA5439F2B298}"/>
    <cellStyle name="Currency 2 2 2 2 2 4 2 5 4" xfId="15429" xr:uid="{5C728647-B595-4DEE-9505-7C0257575427}"/>
    <cellStyle name="Currency 2 2 2 2 2 4 2 5 5" xfId="29119" xr:uid="{00E6EE75-56B4-46B6-AE9C-AA5F2160068F}"/>
    <cellStyle name="Currency 2 2 2 2 2 4 2 5 6" xfId="44003" xr:uid="{576A77EF-C94A-4979-98A9-6612BB279299}"/>
    <cellStyle name="Currency 2 2 2 2 2 4 2 6" xfId="10293" xr:uid="{9C21C4F2-C273-46AF-9C45-97FC2FAE4A22}"/>
    <cellStyle name="Currency 2 2 2 2 2 4 2 6 2" xfId="23983" xr:uid="{91564C0F-5974-44AE-8AE8-79180FAD195D}"/>
    <cellStyle name="Currency 2 2 2 2 2 4 2 6 2 2" xfId="37675" xr:uid="{68328353-77D4-433E-AE0F-615130C603C2}"/>
    <cellStyle name="Currency 2 2 2 2 2 4 2 6 2 3" xfId="52559" xr:uid="{7F02B48E-128F-4F3C-8F7E-059831417FE4}"/>
    <cellStyle name="Currency 2 2 2 2 2 4 2 6 3" xfId="17139" xr:uid="{D63D2BC7-3F7C-4735-BB7B-997FB2962854}"/>
    <cellStyle name="Currency 2 2 2 2 2 4 2 6 4" xfId="30829" xr:uid="{F9FE2EE2-BDA5-4D0C-8210-859F4BFD430A}"/>
    <cellStyle name="Currency 2 2 2 2 2 4 2 6 5" xfId="45713" xr:uid="{B8393040-F227-49D9-BAEF-97EC7928BADF}"/>
    <cellStyle name="Currency 2 2 2 2 2 4 2 7" xfId="20561" xr:uid="{1D6BDABC-5C2B-496A-88AE-D63EE65235BD}"/>
    <cellStyle name="Currency 2 2 2 2 2 4 2 7 2" xfId="34253" xr:uid="{ABD8704E-5524-43F0-A180-0F9417A77F06}"/>
    <cellStyle name="Currency 2 2 2 2 2 4 2 7 3" xfId="49137" xr:uid="{430F9BC1-1C74-4478-8129-56C271E5293A}"/>
    <cellStyle name="Currency 2 2 2 2 2 4 2 8" xfId="13717" xr:uid="{2FA45219-098F-4537-8A1F-2DE79B5F8C25}"/>
    <cellStyle name="Currency 2 2 2 2 2 4 2 9" xfId="27407" xr:uid="{DD49FA13-F9A3-4513-AE7C-B8972D3C47ED}"/>
    <cellStyle name="Currency 2 2 2 2 2 4 3" xfId="6875" xr:uid="{694FD56E-622F-4255-BA8F-C6C6BBE3A7AD}"/>
    <cellStyle name="Currency 2 2 2 2 2 4 3 10" xfId="42296" xr:uid="{C368C2EF-E323-4AE2-A97A-9FF081C0971E}"/>
    <cellStyle name="Currency 2 2 2 2 2 4 3 2" xfId="6876" xr:uid="{3EF57702-EFD3-49D4-8CEB-9C4590889BB9}"/>
    <cellStyle name="Currency 2 2 2 2 2 4 3 2 2" xfId="6877" xr:uid="{D23E3102-5DEB-411A-A87C-A1661B064953}"/>
    <cellStyle name="Currency 2 2 2 2 2 4 3 2 2 2" xfId="8590" xr:uid="{E539BC41-CE7F-4087-964B-75CFF1951BAB}"/>
    <cellStyle name="Currency 2 2 2 2 2 4 3 2 2 2 2" xfId="12012" xr:uid="{1161A211-DBA3-4AE7-AD00-796F20982040}"/>
    <cellStyle name="Currency 2 2 2 2 2 4 3 2 2 2 2 2" xfId="25702" xr:uid="{472EC763-7AFD-4A90-B218-8DD836DA942C}"/>
    <cellStyle name="Currency 2 2 2 2 2 4 3 2 2 2 2 2 2" xfId="39394" xr:uid="{A42DD6D0-D93E-4CC1-B044-FEC1039BCBD4}"/>
    <cellStyle name="Currency 2 2 2 2 2 4 3 2 2 2 2 2 3" xfId="54278" xr:uid="{5D2C4537-6F52-47EC-B073-0B42BC1D6D24}"/>
    <cellStyle name="Currency 2 2 2 2 2 4 3 2 2 2 2 3" xfId="18858" xr:uid="{757D0343-B773-490A-A25A-D90EEB554F85}"/>
    <cellStyle name="Currency 2 2 2 2 2 4 3 2 2 2 2 4" xfId="32548" xr:uid="{A76F7F0A-DE10-48AB-A8FB-653AF4FECD1D}"/>
    <cellStyle name="Currency 2 2 2 2 2 4 3 2 2 2 2 5" xfId="47432" xr:uid="{35E58823-8E81-42E8-8B60-7F1ABCE8344E}"/>
    <cellStyle name="Currency 2 2 2 2 2 4 3 2 2 2 3" xfId="22280" xr:uid="{CB0ECA5D-6D07-4C18-9E56-98385FD085E1}"/>
    <cellStyle name="Currency 2 2 2 2 2 4 3 2 2 2 3 2" xfId="35972" xr:uid="{6A53B49D-D52A-4B21-AC95-A78059575A6A}"/>
    <cellStyle name="Currency 2 2 2 2 2 4 3 2 2 2 3 3" xfId="50856" xr:uid="{DC9AEF1B-5FF7-4B45-8A55-3CDC95C66883}"/>
    <cellStyle name="Currency 2 2 2 2 2 4 3 2 2 2 4" xfId="15436" xr:uid="{CFE5725F-079A-4D55-882C-F8CD1EFF3944}"/>
    <cellStyle name="Currency 2 2 2 2 2 4 3 2 2 2 5" xfId="29126" xr:uid="{FD59E674-4919-40D5-988D-7553B5B7FCCB}"/>
    <cellStyle name="Currency 2 2 2 2 2 4 3 2 2 2 6" xfId="44010" xr:uid="{0C887D1B-15C4-4AE1-B78D-F7AD108FA96D}"/>
    <cellStyle name="Currency 2 2 2 2 2 4 3 2 2 3" xfId="10300" xr:uid="{B724A0EA-CAB3-4B64-BF04-A40D5826357E}"/>
    <cellStyle name="Currency 2 2 2 2 2 4 3 2 2 3 2" xfId="23990" xr:uid="{7A9820A6-8318-4998-8A3F-E9D8AB2752D7}"/>
    <cellStyle name="Currency 2 2 2 2 2 4 3 2 2 3 2 2" xfId="37682" xr:uid="{37FE33DF-D05A-4E25-AA97-262B818AEE95}"/>
    <cellStyle name="Currency 2 2 2 2 2 4 3 2 2 3 2 3" xfId="52566" xr:uid="{9CF81305-57AB-49C3-A1A8-12001EA55A6F}"/>
    <cellStyle name="Currency 2 2 2 2 2 4 3 2 2 3 3" xfId="17146" xr:uid="{FB2DC088-4095-4670-9A32-F6BA8FE7F63B}"/>
    <cellStyle name="Currency 2 2 2 2 2 4 3 2 2 3 4" xfId="30836" xr:uid="{83B7E2C6-8C68-4AF1-80F4-E1E10FF10641}"/>
    <cellStyle name="Currency 2 2 2 2 2 4 3 2 2 3 5" xfId="45720" xr:uid="{078C6F53-23A4-445C-898E-0F5057FE0364}"/>
    <cellStyle name="Currency 2 2 2 2 2 4 3 2 2 4" xfId="20568" xr:uid="{D0BF92F4-E32E-4996-8D3E-711596AF955F}"/>
    <cellStyle name="Currency 2 2 2 2 2 4 3 2 2 4 2" xfId="34260" xr:uid="{865357D0-8E24-4826-84AC-2F5AA3EF0B42}"/>
    <cellStyle name="Currency 2 2 2 2 2 4 3 2 2 4 3" xfId="49144" xr:uid="{240B8832-C39A-4F07-84AC-ADE7A6E68046}"/>
    <cellStyle name="Currency 2 2 2 2 2 4 3 2 2 5" xfId="13724" xr:uid="{76C93918-73CC-4047-82BA-31229ABCF6FE}"/>
    <cellStyle name="Currency 2 2 2 2 2 4 3 2 2 6" xfId="27414" xr:uid="{41412A7D-2546-48A1-92D8-393D45C86713}"/>
    <cellStyle name="Currency 2 2 2 2 2 4 3 2 2 7" xfId="42298" xr:uid="{BC4E4C3C-1618-4AA2-A89E-50EDF9075503}"/>
    <cellStyle name="Currency 2 2 2 2 2 4 3 2 3" xfId="8589" xr:uid="{841CAD1A-FDC0-4441-815F-E119ED8D2830}"/>
    <cellStyle name="Currency 2 2 2 2 2 4 3 2 3 2" xfId="12011" xr:uid="{60B74EF3-62DF-493A-BC5A-00C9DB548B77}"/>
    <cellStyle name="Currency 2 2 2 2 2 4 3 2 3 2 2" xfId="25701" xr:uid="{66357752-7642-4325-9D8C-A07C5243A692}"/>
    <cellStyle name="Currency 2 2 2 2 2 4 3 2 3 2 2 2" xfId="39393" xr:uid="{65C6CBD3-164E-4ACE-B310-61C4FB796DA6}"/>
    <cellStyle name="Currency 2 2 2 2 2 4 3 2 3 2 2 3" xfId="54277" xr:uid="{95FEC110-3EBE-41AF-9C7F-600180C0DE1C}"/>
    <cellStyle name="Currency 2 2 2 2 2 4 3 2 3 2 3" xfId="18857" xr:uid="{B1BEEC56-9DAC-40FF-B25C-0E430E5C8844}"/>
    <cellStyle name="Currency 2 2 2 2 2 4 3 2 3 2 4" xfId="32547" xr:uid="{1A53DC3E-B23B-44D9-8B29-662172115418}"/>
    <cellStyle name="Currency 2 2 2 2 2 4 3 2 3 2 5" xfId="47431" xr:uid="{60D447BD-C2FB-4AE6-89E2-680BCB3F1E46}"/>
    <cellStyle name="Currency 2 2 2 2 2 4 3 2 3 3" xfId="22279" xr:uid="{F1A8C401-7DBF-462B-B1C1-833ECFAF64F2}"/>
    <cellStyle name="Currency 2 2 2 2 2 4 3 2 3 3 2" xfId="35971" xr:uid="{4A074B77-695B-405F-B45A-1FB6227FDA9A}"/>
    <cellStyle name="Currency 2 2 2 2 2 4 3 2 3 3 3" xfId="50855" xr:uid="{5353BF98-B9AF-407D-B757-F4F9E3058A06}"/>
    <cellStyle name="Currency 2 2 2 2 2 4 3 2 3 4" xfId="15435" xr:uid="{04668FFD-B09F-4CCC-BB61-F8A96E698DED}"/>
    <cellStyle name="Currency 2 2 2 2 2 4 3 2 3 5" xfId="29125" xr:uid="{5DC68439-784A-4E8B-BF73-BDF696904A84}"/>
    <cellStyle name="Currency 2 2 2 2 2 4 3 2 3 6" xfId="44009" xr:uid="{B13419AF-BD4F-450D-8303-1DE46CF7A811}"/>
    <cellStyle name="Currency 2 2 2 2 2 4 3 2 4" xfId="10299" xr:uid="{0291E049-106A-4578-8297-553F5E535F3D}"/>
    <cellStyle name="Currency 2 2 2 2 2 4 3 2 4 2" xfId="23989" xr:uid="{F0756144-ED60-46AD-821E-15DB9121BF8F}"/>
    <cellStyle name="Currency 2 2 2 2 2 4 3 2 4 2 2" xfId="37681" xr:uid="{64A98C12-B6CE-4C0C-95C3-AD8574E4DB76}"/>
    <cellStyle name="Currency 2 2 2 2 2 4 3 2 4 2 3" xfId="52565" xr:uid="{9CD6E270-777C-489C-86F0-256F885060AD}"/>
    <cellStyle name="Currency 2 2 2 2 2 4 3 2 4 3" xfId="17145" xr:uid="{EFD7F628-361B-4F1B-8A50-D4E798A55C66}"/>
    <cellStyle name="Currency 2 2 2 2 2 4 3 2 4 4" xfId="30835" xr:uid="{80B9E09F-1F0D-4696-931A-C31C503042D5}"/>
    <cellStyle name="Currency 2 2 2 2 2 4 3 2 4 5" xfId="45719" xr:uid="{DDC04FB0-EF6A-469E-9271-413F018DD29F}"/>
    <cellStyle name="Currency 2 2 2 2 2 4 3 2 5" xfId="20567" xr:uid="{1EA54B41-E698-4873-B78D-11AD1C2CA98E}"/>
    <cellStyle name="Currency 2 2 2 2 2 4 3 2 5 2" xfId="34259" xr:uid="{F423F4B4-DD67-4C94-8D2C-10AA0EFE425B}"/>
    <cellStyle name="Currency 2 2 2 2 2 4 3 2 5 3" xfId="49143" xr:uid="{7581DD3F-3F91-4D13-8E4E-4A5A3A378B4F}"/>
    <cellStyle name="Currency 2 2 2 2 2 4 3 2 6" xfId="13723" xr:uid="{3D2F4129-01E6-46DD-8C67-2AD71ABD4A06}"/>
    <cellStyle name="Currency 2 2 2 2 2 4 3 2 7" xfId="27413" xr:uid="{1DC4F22A-C2F9-429F-9EAE-C5BC35FD2D45}"/>
    <cellStyle name="Currency 2 2 2 2 2 4 3 2 8" xfId="42297" xr:uid="{C477BCE9-6E56-4227-8409-7349406C85DF}"/>
    <cellStyle name="Currency 2 2 2 2 2 4 3 3" xfId="6878" xr:uid="{DB6AEC8C-D851-43DB-8D66-E8E3E95C4F09}"/>
    <cellStyle name="Currency 2 2 2 2 2 4 3 3 2" xfId="8591" xr:uid="{308D996F-1AD3-4BF2-81F4-F70447B296D5}"/>
    <cellStyle name="Currency 2 2 2 2 2 4 3 3 2 2" xfId="12013" xr:uid="{031E8BAA-848A-4D83-9C22-E7A4E478DB66}"/>
    <cellStyle name="Currency 2 2 2 2 2 4 3 3 2 2 2" xfId="25703" xr:uid="{5FD0A0B6-82C9-4969-8D80-4922EFE1CBD8}"/>
    <cellStyle name="Currency 2 2 2 2 2 4 3 3 2 2 2 2" xfId="39395" xr:uid="{DD1D15F2-E8B7-45CA-A27C-CF3F46DE2F2E}"/>
    <cellStyle name="Currency 2 2 2 2 2 4 3 3 2 2 2 3" xfId="54279" xr:uid="{ADDAD762-A252-4DD1-B7E2-DFE510EA782E}"/>
    <cellStyle name="Currency 2 2 2 2 2 4 3 3 2 2 3" xfId="18859" xr:uid="{6F85495A-2545-4525-84B4-356FDD9BF18F}"/>
    <cellStyle name="Currency 2 2 2 2 2 4 3 3 2 2 4" xfId="32549" xr:uid="{B717B24C-1349-43E8-B90F-31ABDF926228}"/>
    <cellStyle name="Currency 2 2 2 2 2 4 3 3 2 2 5" xfId="47433" xr:uid="{C8664D93-2F59-467F-AF3E-7BC9DFF7EDEA}"/>
    <cellStyle name="Currency 2 2 2 2 2 4 3 3 2 3" xfId="22281" xr:uid="{FDB4AA74-7CB2-46A5-871F-F3572A0D76C6}"/>
    <cellStyle name="Currency 2 2 2 2 2 4 3 3 2 3 2" xfId="35973" xr:uid="{9D15952F-CD45-41D5-B0C0-EF55AA1992EE}"/>
    <cellStyle name="Currency 2 2 2 2 2 4 3 3 2 3 3" xfId="50857" xr:uid="{38DB4DD2-FF48-4DD3-9359-2B5BF73AE102}"/>
    <cellStyle name="Currency 2 2 2 2 2 4 3 3 2 4" xfId="15437" xr:uid="{786F2BB1-A1C1-4348-A76C-BD65ADD77EAC}"/>
    <cellStyle name="Currency 2 2 2 2 2 4 3 3 2 5" xfId="29127" xr:uid="{D1BCA023-B31F-4DFD-9A13-DD1D9904C662}"/>
    <cellStyle name="Currency 2 2 2 2 2 4 3 3 2 6" xfId="44011" xr:uid="{E3526C0E-7259-4B3F-B926-8614785FC28F}"/>
    <cellStyle name="Currency 2 2 2 2 2 4 3 3 3" xfId="10301" xr:uid="{E371B38C-75C6-45F3-9F63-F157617347FE}"/>
    <cellStyle name="Currency 2 2 2 2 2 4 3 3 3 2" xfId="23991" xr:uid="{3058F18E-1652-400B-AE64-0332B52AEBB5}"/>
    <cellStyle name="Currency 2 2 2 2 2 4 3 3 3 2 2" xfId="37683" xr:uid="{60FEA214-10D5-404D-BBF3-82579C6816A9}"/>
    <cellStyle name="Currency 2 2 2 2 2 4 3 3 3 2 3" xfId="52567" xr:uid="{8FB4B81E-697C-4F0D-BC79-00D82850628E}"/>
    <cellStyle name="Currency 2 2 2 2 2 4 3 3 3 3" xfId="17147" xr:uid="{9F408620-811C-41C7-82A1-EA10EAFECBF0}"/>
    <cellStyle name="Currency 2 2 2 2 2 4 3 3 3 4" xfId="30837" xr:uid="{00D5EA70-AFC5-49F1-A4EF-6344AB584CB8}"/>
    <cellStyle name="Currency 2 2 2 2 2 4 3 3 3 5" xfId="45721" xr:uid="{753C7265-0074-43DC-9D48-A9BF4D89E269}"/>
    <cellStyle name="Currency 2 2 2 2 2 4 3 3 4" xfId="20569" xr:uid="{FDAE5CCD-0936-4E02-AD27-B9E75C15BEBC}"/>
    <cellStyle name="Currency 2 2 2 2 2 4 3 3 4 2" xfId="34261" xr:uid="{607BFAF4-D2CA-4596-8839-D17B28EDF978}"/>
    <cellStyle name="Currency 2 2 2 2 2 4 3 3 4 3" xfId="49145" xr:uid="{209D140B-04D3-4A54-A3FE-5D74C9F6F19A}"/>
    <cellStyle name="Currency 2 2 2 2 2 4 3 3 5" xfId="13725" xr:uid="{3571F8D4-4B62-4493-BE0F-75379484932C}"/>
    <cellStyle name="Currency 2 2 2 2 2 4 3 3 6" xfId="27415" xr:uid="{BE09447F-732C-4913-8408-8740962CE832}"/>
    <cellStyle name="Currency 2 2 2 2 2 4 3 3 7" xfId="42299" xr:uid="{EB575DD3-7918-42EC-83E7-CAE037B10BF0}"/>
    <cellStyle name="Currency 2 2 2 2 2 4 3 4" xfId="6879" xr:uid="{BF9A4E10-0BA7-4F27-80D8-D9A9349D0A23}"/>
    <cellStyle name="Currency 2 2 2 2 2 4 3 4 2" xfId="8592" xr:uid="{D5129CE3-E7DC-4396-B5DE-628E91C46A68}"/>
    <cellStyle name="Currency 2 2 2 2 2 4 3 4 2 2" xfId="12014" xr:uid="{75F5A39F-1D96-4993-BAD0-BD3829746F4E}"/>
    <cellStyle name="Currency 2 2 2 2 2 4 3 4 2 2 2" xfId="25704" xr:uid="{82B8349B-939A-4D37-8CF3-20C1BC3B9591}"/>
    <cellStyle name="Currency 2 2 2 2 2 4 3 4 2 2 2 2" xfId="39396" xr:uid="{E9B5E6A4-EBDC-4B62-8546-D1CADC5F370C}"/>
    <cellStyle name="Currency 2 2 2 2 2 4 3 4 2 2 2 3" xfId="54280" xr:uid="{27133556-76E1-4F2F-A782-BA9C9CF88BEC}"/>
    <cellStyle name="Currency 2 2 2 2 2 4 3 4 2 2 3" xfId="18860" xr:uid="{FE466D8F-72E6-4EFE-A585-1326AF351E6E}"/>
    <cellStyle name="Currency 2 2 2 2 2 4 3 4 2 2 4" xfId="32550" xr:uid="{90AFD6C3-266C-4DD0-80DB-C086069DE1B7}"/>
    <cellStyle name="Currency 2 2 2 2 2 4 3 4 2 2 5" xfId="47434" xr:uid="{1F0772FD-0DF9-4757-9951-44E5D39EB9DC}"/>
    <cellStyle name="Currency 2 2 2 2 2 4 3 4 2 3" xfId="22282" xr:uid="{220BCD0F-8ADA-4200-9033-3D91EC29291F}"/>
    <cellStyle name="Currency 2 2 2 2 2 4 3 4 2 3 2" xfId="35974" xr:uid="{48A7E2D8-3695-4F19-A818-FBC20C3724CC}"/>
    <cellStyle name="Currency 2 2 2 2 2 4 3 4 2 3 3" xfId="50858" xr:uid="{F16C55E9-865F-483A-A45C-0FB76E18C3C9}"/>
    <cellStyle name="Currency 2 2 2 2 2 4 3 4 2 4" xfId="15438" xr:uid="{9F2DD3A2-2E9E-4B45-8243-C514C435EC5E}"/>
    <cellStyle name="Currency 2 2 2 2 2 4 3 4 2 5" xfId="29128" xr:uid="{8F8D6CBC-4A9A-4644-807F-3DD910D1A9ED}"/>
    <cellStyle name="Currency 2 2 2 2 2 4 3 4 2 6" xfId="44012" xr:uid="{A5AE043F-A299-4EA5-B4EF-A8C41590B96B}"/>
    <cellStyle name="Currency 2 2 2 2 2 4 3 4 3" xfId="10302" xr:uid="{CF009B9D-5BD1-4B15-B7CB-2FAD0770BFA0}"/>
    <cellStyle name="Currency 2 2 2 2 2 4 3 4 3 2" xfId="23992" xr:uid="{6C5706E2-9211-49E5-B90A-7A66365AF334}"/>
    <cellStyle name="Currency 2 2 2 2 2 4 3 4 3 2 2" xfId="37684" xr:uid="{CD51F5CA-4F62-4E5C-88B9-59FAA8907237}"/>
    <cellStyle name="Currency 2 2 2 2 2 4 3 4 3 2 3" xfId="52568" xr:uid="{1BEE1EE5-1007-4D47-90E1-133F9586F23A}"/>
    <cellStyle name="Currency 2 2 2 2 2 4 3 4 3 3" xfId="17148" xr:uid="{D6D9FC8E-E64F-4254-A211-106C750BB737}"/>
    <cellStyle name="Currency 2 2 2 2 2 4 3 4 3 4" xfId="30838" xr:uid="{00102A22-5FF0-4CB6-B35F-C1D87F1F902E}"/>
    <cellStyle name="Currency 2 2 2 2 2 4 3 4 3 5" xfId="45722" xr:uid="{509F86DE-07BB-4165-8341-9F68AD7949B6}"/>
    <cellStyle name="Currency 2 2 2 2 2 4 3 4 4" xfId="20570" xr:uid="{58565932-96E2-435F-9066-2EBC83E3C3CB}"/>
    <cellStyle name="Currency 2 2 2 2 2 4 3 4 4 2" xfId="34262" xr:uid="{4E6DCC9F-A610-42CA-9B48-67951F658556}"/>
    <cellStyle name="Currency 2 2 2 2 2 4 3 4 4 3" xfId="49146" xr:uid="{3EB9D091-85C1-4117-A43B-BF01A4A8658D}"/>
    <cellStyle name="Currency 2 2 2 2 2 4 3 4 5" xfId="13726" xr:uid="{3D0FD86C-17A8-4712-B057-A4449AA302A0}"/>
    <cellStyle name="Currency 2 2 2 2 2 4 3 4 6" xfId="27416" xr:uid="{C3335243-B72C-4780-A5D4-A1ABCE31835C}"/>
    <cellStyle name="Currency 2 2 2 2 2 4 3 4 7" xfId="42300" xr:uid="{463EE586-AF0A-4AE7-80B7-9A96A72257B4}"/>
    <cellStyle name="Currency 2 2 2 2 2 4 3 5" xfId="8588" xr:uid="{4C93AA9C-A0C0-4CC2-BA76-851BA77E34FB}"/>
    <cellStyle name="Currency 2 2 2 2 2 4 3 5 2" xfId="12010" xr:uid="{7B05FFF5-AC49-4276-8E3B-22C4390EEC5C}"/>
    <cellStyle name="Currency 2 2 2 2 2 4 3 5 2 2" xfId="25700" xr:uid="{F3F87634-2CE4-474B-9C29-B7D7AC9AB7A2}"/>
    <cellStyle name="Currency 2 2 2 2 2 4 3 5 2 2 2" xfId="39392" xr:uid="{08F8C04C-38F4-4FE0-905F-01B1105107C1}"/>
    <cellStyle name="Currency 2 2 2 2 2 4 3 5 2 2 3" xfId="54276" xr:uid="{3D5A1153-CF3F-469A-A8EA-0017A3FFC64D}"/>
    <cellStyle name="Currency 2 2 2 2 2 4 3 5 2 3" xfId="18856" xr:uid="{47DDAF9A-4073-49AF-B715-6BDA15CD4CF6}"/>
    <cellStyle name="Currency 2 2 2 2 2 4 3 5 2 4" xfId="32546" xr:uid="{893963AB-3B02-460C-A6AA-003F348111CF}"/>
    <cellStyle name="Currency 2 2 2 2 2 4 3 5 2 5" xfId="47430" xr:uid="{E4EA3C95-9CF1-4F79-BE51-B2165B3CCB70}"/>
    <cellStyle name="Currency 2 2 2 2 2 4 3 5 3" xfId="22278" xr:uid="{4558DB67-66E5-495E-9334-BF5A6333246D}"/>
    <cellStyle name="Currency 2 2 2 2 2 4 3 5 3 2" xfId="35970" xr:uid="{E27A31A5-22BC-471F-BECE-92C3DADF48FD}"/>
    <cellStyle name="Currency 2 2 2 2 2 4 3 5 3 3" xfId="50854" xr:uid="{A90A593E-FD4E-4FEC-8513-57D47ECF865C}"/>
    <cellStyle name="Currency 2 2 2 2 2 4 3 5 4" xfId="15434" xr:uid="{8CE8DE19-7452-467D-8AA9-DCCB6DE4CC6A}"/>
    <cellStyle name="Currency 2 2 2 2 2 4 3 5 5" xfId="29124" xr:uid="{26E9DA67-CBBE-4D37-8379-7061AA334D6A}"/>
    <cellStyle name="Currency 2 2 2 2 2 4 3 5 6" xfId="44008" xr:uid="{CD039F4F-8A27-4BAF-8095-8ACA90F9CD1E}"/>
    <cellStyle name="Currency 2 2 2 2 2 4 3 6" xfId="10298" xr:uid="{B4BA1E3D-E4A4-4FA7-9C0F-F333C4619D4B}"/>
    <cellStyle name="Currency 2 2 2 2 2 4 3 6 2" xfId="23988" xr:uid="{418A9102-F5AF-4456-ADD1-C77D36907DF5}"/>
    <cellStyle name="Currency 2 2 2 2 2 4 3 6 2 2" xfId="37680" xr:uid="{1C9D10E7-A749-4032-9197-429564BD47DE}"/>
    <cellStyle name="Currency 2 2 2 2 2 4 3 6 2 3" xfId="52564" xr:uid="{8F958437-1B3D-4CDA-B11C-B020CC09C6CB}"/>
    <cellStyle name="Currency 2 2 2 2 2 4 3 6 3" xfId="17144" xr:uid="{F150F171-35C0-4009-8DE3-98B5885DF9B6}"/>
    <cellStyle name="Currency 2 2 2 2 2 4 3 6 4" xfId="30834" xr:uid="{DFB3329A-2721-4590-93FC-5105724D68B4}"/>
    <cellStyle name="Currency 2 2 2 2 2 4 3 6 5" xfId="45718" xr:uid="{B34A3B1A-F820-47EC-912D-B14BB075AA45}"/>
    <cellStyle name="Currency 2 2 2 2 2 4 3 7" xfId="20566" xr:uid="{A3E16A56-D96A-4FF7-AA8B-264EF8861732}"/>
    <cellStyle name="Currency 2 2 2 2 2 4 3 7 2" xfId="34258" xr:uid="{1B65D0FB-F68D-4AA1-BBD3-9D0215574D3F}"/>
    <cellStyle name="Currency 2 2 2 2 2 4 3 7 3" xfId="49142" xr:uid="{4652BB11-43AF-4E04-A559-E3E58AFC84D2}"/>
    <cellStyle name="Currency 2 2 2 2 2 4 3 8" xfId="13722" xr:uid="{8C37EC80-16D7-414C-A4A0-217E17CAEBF7}"/>
    <cellStyle name="Currency 2 2 2 2 2 4 3 9" xfId="27412" xr:uid="{3D7F8945-1DA6-4E85-B0EB-874D1A1B13E8}"/>
    <cellStyle name="Currency 2 2 2 2 2 4 4" xfId="6880" xr:uid="{971CCC94-DA2B-47C9-88E1-D3C0D657E4FB}"/>
    <cellStyle name="Currency 2 2 2 2 2 4 4 2" xfId="6881" xr:uid="{A0E48451-EA51-4D6D-A516-2DED301D4289}"/>
    <cellStyle name="Currency 2 2 2 2 2 4 4 2 2" xfId="8594" xr:uid="{DAA5DEB2-96FD-437D-9144-CE25BEF6EF5A}"/>
    <cellStyle name="Currency 2 2 2 2 2 4 4 2 2 2" xfId="12016" xr:uid="{3431C7DA-D476-49F9-8B42-B42070AE3E23}"/>
    <cellStyle name="Currency 2 2 2 2 2 4 4 2 2 2 2" xfId="25706" xr:uid="{1E110FBD-02A0-4B52-80EE-7354E945FC9C}"/>
    <cellStyle name="Currency 2 2 2 2 2 4 4 2 2 2 2 2" xfId="39398" xr:uid="{52D24CDF-CCBD-4D77-A4D2-62F1C54E276B}"/>
    <cellStyle name="Currency 2 2 2 2 2 4 4 2 2 2 2 3" xfId="54282" xr:uid="{22BE2502-A7B7-42E3-86B3-1D153EDCA30D}"/>
    <cellStyle name="Currency 2 2 2 2 2 4 4 2 2 2 3" xfId="18862" xr:uid="{11D7D3F7-CAF2-486A-A5CB-3F18B438AECF}"/>
    <cellStyle name="Currency 2 2 2 2 2 4 4 2 2 2 4" xfId="32552" xr:uid="{565B83C1-5EFC-47E5-8848-B7A63F128D0F}"/>
    <cellStyle name="Currency 2 2 2 2 2 4 4 2 2 2 5" xfId="47436" xr:uid="{3636393D-4EFB-4674-842B-DFD7D8F7F64F}"/>
    <cellStyle name="Currency 2 2 2 2 2 4 4 2 2 3" xfId="22284" xr:uid="{AC25A5D8-0763-4EB6-A1A1-B6BFD9963677}"/>
    <cellStyle name="Currency 2 2 2 2 2 4 4 2 2 3 2" xfId="35976" xr:uid="{B6944D6D-599B-49C7-8DE4-63A8A2957F57}"/>
    <cellStyle name="Currency 2 2 2 2 2 4 4 2 2 3 3" xfId="50860" xr:uid="{EEB74471-1DE5-4F1C-B364-91714980C4F9}"/>
    <cellStyle name="Currency 2 2 2 2 2 4 4 2 2 4" xfId="15440" xr:uid="{84A6DA80-4ED1-4236-A36D-5D8AE367A28F}"/>
    <cellStyle name="Currency 2 2 2 2 2 4 4 2 2 5" xfId="29130" xr:uid="{5DD46A62-1DDA-4E04-8512-E8F5F37F616A}"/>
    <cellStyle name="Currency 2 2 2 2 2 4 4 2 2 6" xfId="44014" xr:uid="{69B223FB-23A7-4FA6-850C-1420EB895D25}"/>
    <cellStyle name="Currency 2 2 2 2 2 4 4 2 3" xfId="10304" xr:uid="{B8A86785-3EC1-4AA1-92B9-27F1B520C681}"/>
    <cellStyle name="Currency 2 2 2 2 2 4 4 2 3 2" xfId="23994" xr:uid="{56CE2058-6817-4930-A0F2-66B5AE23ABAF}"/>
    <cellStyle name="Currency 2 2 2 2 2 4 4 2 3 2 2" xfId="37686" xr:uid="{080104A5-DFC0-4B9D-BFEE-DF3024A6D8DC}"/>
    <cellStyle name="Currency 2 2 2 2 2 4 4 2 3 2 3" xfId="52570" xr:uid="{8BA33403-C129-4D55-A731-80CFC0C7BFDD}"/>
    <cellStyle name="Currency 2 2 2 2 2 4 4 2 3 3" xfId="17150" xr:uid="{5DD0AEBF-6DB6-4A2B-916D-B606264BFBCA}"/>
    <cellStyle name="Currency 2 2 2 2 2 4 4 2 3 4" xfId="30840" xr:uid="{53E468C0-E649-4B62-A6CC-9302E80DA66D}"/>
    <cellStyle name="Currency 2 2 2 2 2 4 4 2 3 5" xfId="45724" xr:uid="{E0989E28-1078-4FA5-8F8A-EB7A68B9FBAB}"/>
    <cellStyle name="Currency 2 2 2 2 2 4 4 2 4" xfId="20572" xr:uid="{7245B616-8B83-4E7C-8E16-0D943A6D0406}"/>
    <cellStyle name="Currency 2 2 2 2 2 4 4 2 4 2" xfId="34264" xr:uid="{6D3C6CC8-65A5-4C2B-96E6-4C01EFBE263C}"/>
    <cellStyle name="Currency 2 2 2 2 2 4 4 2 4 3" xfId="49148" xr:uid="{5A029BB8-09D2-418E-88D0-B5AF44F19C2A}"/>
    <cellStyle name="Currency 2 2 2 2 2 4 4 2 5" xfId="13728" xr:uid="{1E64BBEF-07AC-4702-A19D-C6FDF84E9DB0}"/>
    <cellStyle name="Currency 2 2 2 2 2 4 4 2 6" xfId="27418" xr:uid="{70073CDC-7E89-40A0-B8BD-E16F9C04592C}"/>
    <cellStyle name="Currency 2 2 2 2 2 4 4 2 7" xfId="42302" xr:uid="{61B2D536-151C-41D5-84A6-1D130B8455D4}"/>
    <cellStyle name="Currency 2 2 2 2 2 4 4 3" xfId="8593" xr:uid="{BA5BD376-4CBD-4329-B1E2-90558FB7A68E}"/>
    <cellStyle name="Currency 2 2 2 2 2 4 4 3 2" xfId="12015" xr:uid="{244D5C24-212B-4D23-B5C5-21B1F6D48968}"/>
    <cellStyle name="Currency 2 2 2 2 2 4 4 3 2 2" xfId="25705" xr:uid="{728507F6-58E3-4B0E-BAFF-8385AAE0A7AF}"/>
    <cellStyle name="Currency 2 2 2 2 2 4 4 3 2 2 2" xfId="39397" xr:uid="{FE7D1957-6BBE-4470-A96A-A6962A294F81}"/>
    <cellStyle name="Currency 2 2 2 2 2 4 4 3 2 2 3" xfId="54281" xr:uid="{111EE647-5115-4160-AB2E-0958F9F0D664}"/>
    <cellStyle name="Currency 2 2 2 2 2 4 4 3 2 3" xfId="18861" xr:uid="{3834118A-E3A9-49F8-8745-D805A882028B}"/>
    <cellStyle name="Currency 2 2 2 2 2 4 4 3 2 4" xfId="32551" xr:uid="{B78B21D9-8C96-440D-9C64-41C77E8B4635}"/>
    <cellStyle name="Currency 2 2 2 2 2 4 4 3 2 5" xfId="47435" xr:uid="{919C80F1-78F1-4349-82ED-D19A3E7A9C3F}"/>
    <cellStyle name="Currency 2 2 2 2 2 4 4 3 3" xfId="22283" xr:uid="{B6D69F7E-0457-456C-A737-91DA8E0926D4}"/>
    <cellStyle name="Currency 2 2 2 2 2 4 4 3 3 2" xfId="35975" xr:uid="{9BB4359D-6A0E-4524-8E61-0DEEA4250E4F}"/>
    <cellStyle name="Currency 2 2 2 2 2 4 4 3 3 3" xfId="50859" xr:uid="{180E757E-1AA2-4C4C-B055-24E02A0C13A2}"/>
    <cellStyle name="Currency 2 2 2 2 2 4 4 3 4" xfId="15439" xr:uid="{79541F72-0417-41F5-AD8F-311ECDB80C14}"/>
    <cellStyle name="Currency 2 2 2 2 2 4 4 3 5" xfId="29129" xr:uid="{62548CF6-7672-4C30-B52F-4B9C60F29387}"/>
    <cellStyle name="Currency 2 2 2 2 2 4 4 3 6" xfId="44013" xr:uid="{CE18E856-8FD2-454E-B48A-5DFCD3EA893A}"/>
    <cellStyle name="Currency 2 2 2 2 2 4 4 4" xfId="10303" xr:uid="{F834BAAF-D68E-49AB-A6BC-B5C8419236CD}"/>
    <cellStyle name="Currency 2 2 2 2 2 4 4 4 2" xfId="23993" xr:uid="{16A05976-DD6A-45DC-8AE6-ECD80DF21770}"/>
    <cellStyle name="Currency 2 2 2 2 2 4 4 4 2 2" xfId="37685" xr:uid="{DCBB0C54-5110-4320-8B27-644F27571B72}"/>
    <cellStyle name="Currency 2 2 2 2 2 4 4 4 2 3" xfId="52569" xr:uid="{88A145A6-F3E4-425B-9E4E-B077D1070FF8}"/>
    <cellStyle name="Currency 2 2 2 2 2 4 4 4 3" xfId="17149" xr:uid="{601937C1-5563-4FED-9C45-B314B1B8DA69}"/>
    <cellStyle name="Currency 2 2 2 2 2 4 4 4 4" xfId="30839" xr:uid="{D73FCE17-DCFB-4028-B407-B65ED59246D9}"/>
    <cellStyle name="Currency 2 2 2 2 2 4 4 4 5" xfId="45723" xr:uid="{E9D4EF38-4863-4D3F-9E17-84545D70BA75}"/>
    <cellStyle name="Currency 2 2 2 2 2 4 4 5" xfId="20571" xr:uid="{67A9053D-6293-444E-86A5-F2A2F96EF220}"/>
    <cellStyle name="Currency 2 2 2 2 2 4 4 5 2" xfId="34263" xr:uid="{5D8579F9-22BA-4181-9327-F320293C7AE7}"/>
    <cellStyle name="Currency 2 2 2 2 2 4 4 5 3" xfId="49147" xr:uid="{34B76AAD-5BBB-4DA3-9C82-D22FF984A17F}"/>
    <cellStyle name="Currency 2 2 2 2 2 4 4 6" xfId="13727" xr:uid="{14C98FC7-CC95-41CF-85D1-1BFEE8965C61}"/>
    <cellStyle name="Currency 2 2 2 2 2 4 4 7" xfId="27417" xr:uid="{E3FFA6AF-D499-4A41-8F7F-0257E75B0C76}"/>
    <cellStyle name="Currency 2 2 2 2 2 4 4 8" xfId="42301" xr:uid="{8B9B0F9D-FE8F-44B5-82CB-ABB7B9115E09}"/>
    <cellStyle name="Currency 2 2 2 2 2 4 5" xfId="6882" xr:uid="{23B020E8-11CF-4573-B7C5-CA5F8B794C8A}"/>
    <cellStyle name="Currency 2 2 2 2 2 4 5 2" xfId="8595" xr:uid="{FF2063D0-A8CF-45A3-A386-5A53E53352D6}"/>
    <cellStyle name="Currency 2 2 2 2 2 4 5 2 2" xfId="12017" xr:uid="{5C135B92-7535-43DE-889E-DB7E0253B28E}"/>
    <cellStyle name="Currency 2 2 2 2 2 4 5 2 2 2" xfId="25707" xr:uid="{C49B117E-4215-4047-804A-916DE300DEE8}"/>
    <cellStyle name="Currency 2 2 2 2 2 4 5 2 2 2 2" xfId="39399" xr:uid="{BD16BE85-0012-42EF-AEF0-92DFF805EE20}"/>
    <cellStyle name="Currency 2 2 2 2 2 4 5 2 2 2 3" xfId="54283" xr:uid="{A0229621-1C0E-4504-B8A4-938E8C29483E}"/>
    <cellStyle name="Currency 2 2 2 2 2 4 5 2 2 3" xfId="18863" xr:uid="{211B1449-7A53-4106-B0D7-215D46E90D27}"/>
    <cellStyle name="Currency 2 2 2 2 2 4 5 2 2 4" xfId="32553" xr:uid="{F34AE2D1-413A-4065-83DE-D46BB76F4D8E}"/>
    <cellStyle name="Currency 2 2 2 2 2 4 5 2 2 5" xfId="47437" xr:uid="{0F9A63E2-7367-4DDA-809F-7692D53D379A}"/>
    <cellStyle name="Currency 2 2 2 2 2 4 5 2 3" xfId="22285" xr:uid="{D626C0CB-4A2B-4969-967D-536948F4885E}"/>
    <cellStyle name="Currency 2 2 2 2 2 4 5 2 3 2" xfId="35977" xr:uid="{43EC7D53-1BCE-4AE6-8E2D-BEB0AF25A014}"/>
    <cellStyle name="Currency 2 2 2 2 2 4 5 2 3 3" xfId="50861" xr:uid="{B52E7FA5-6252-4197-BF26-55FB6BA0ECFA}"/>
    <cellStyle name="Currency 2 2 2 2 2 4 5 2 4" xfId="15441" xr:uid="{65DC0A0A-216B-486E-8C4E-9C1B3EB8FB2E}"/>
    <cellStyle name="Currency 2 2 2 2 2 4 5 2 5" xfId="29131" xr:uid="{9ADBEF6A-CF2C-4B16-A9B9-609AFDD4BDC3}"/>
    <cellStyle name="Currency 2 2 2 2 2 4 5 2 6" xfId="44015" xr:uid="{FA7C12A6-0C52-48D7-B20A-412369D637BE}"/>
    <cellStyle name="Currency 2 2 2 2 2 4 5 3" xfId="10305" xr:uid="{0B99B804-975A-43AA-8A5E-6432239DC52E}"/>
    <cellStyle name="Currency 2 2 2 2 2 4 5 3 2" xfId="23995" xr:uid="{4EF74854-4A71-4701-AB6B-7D67B040E5AF}"/>
    <cellStyle name="Currency 2 2 2 2 2 4 5 3 2 2" xfId="37687" xr:uid="{CDC2B1DF-3EE6-49E5-8522-AAFF425CA8C1}"/>
    <cellStyle name="Currency 2 2 2 2 2 4 5 3 2 3" xfId="52571" xr:uid="{C0F8686A-05D5-464A-8403-732B5186F1B7}"/>
    <cellStyle name="Currency 2 2 2 2 2 4 5 3 3" xfId="17151" xr:uid="{499031DC-9909-4AC8-A364-45AA673AC0D0}"/>
    <cellStyle name="Currency 2 2 2 2 2 4 5 3 4" xfId="30841" xr:uid="{B3E08A16-F8B9-4AD6-BFF8-6C043E97ADEC}"/>
    <cellStyle name="Currency 2 2 2 2 2 4 5 3 5" xfId="45725" xr:uid="{4A8A70FC-1800-44D3-8F32-B8DA2855B165}"/>
    <cellStyle name="Currency 2 2 2 2 2 4 5 4" xfId="20573" xr:uid="{7F0BBE83-44F1-4B84-BAE5-0D82740A6D36}"/>
    <cellStyle name="Currency 2 2 2 2 2 4 5 4 2" xfId="34265" xr:uid="{8BD15A7B-4E0C-4D57-9B08-3C78F97B5951}"/>
    <cellStyle name="Currency 2 2 2 2 2 4 5 4 3" xfId="49149" xr:uid="{C7287DBB-0050-440E-B384-B269B28C5227}"/>
    <cellStyle name="Currency 2 2 2 2 2 4 5 5" xfId="13729" xr:uid="{F580E225-FD40-4D9A-BBBC-DF10260216D9}"/>
    <cellStyle name="Currency 2 2 2 2 2 4 5 6" xfId="27419" xr:uid="{3B063863-A1BA-47A4-AA7F-B59967E3F552}"/>
    <cellStyle name="Currency 2 2 2 2 2 4 5 7" xfId="42303" xr:uid="{A9C1E2D4-F81B-4AB3-9E14-088A89F6E242}"/>
    <cellStyle name="Currency 2 2 2 2 2 4 6" xfId="6883" xr:uid="{37014ED3-250E-4ADE-8AF9-5313FB88BA65}"/>
    <cellStyle name="Currency 2 2 2 2 2 4 6 2" xfId="8596" xr:uid="{C11E9CF4-B075-423A-A3D5-BD8F9BF1BCFA}"/>
    <cellStyle name="Currency 2 2 2 2 2 4 6 2 2" xfId="12018" xr:uid="{C9D4ACBC-31F0-41A0-B6E7-1BC97E9B9518}"/>
    <cellStyle name="Currency 2 2 2 2 2 4 6 2 2 2" xfId="25708" xr:uid="{6BACB5D7-CAE1-4564-93CF-D2D2DF96B95A}"/>
    <cellStyle name="Currency 2 2 2 2 2 4 6 2 2 2 2" xfId="39400" xr:uid="{8FC4F69F-0836-41C1-8757-BA40642BD6BA}"/>
    <cellStyle name="Currency 2 2 2 2 2 4 6 2 2 2 3" xfId="54284" xr:uid="{0E1C9F84-BE44-48A6-9B30-90ED5488BF3C}"/>
    <cellStyle name="Currency 2 2 2 2 2 4 6 2 2 3" xfId="18864" xr:uid="{88CF2349-3D37-461F-ACE6-E3B289646AC0}"/>
    <cellStyle name="Currency 2 2 2 2 2 4 6 2 2 4" xfId="32554" xr:uid="{D48119DF-852A-4AF2-B2FF-3567EA975E11}"/>
    <cellStyle name="Currency 2 2 2 2 2 4 6 2 2 5" xfId="47438" xr:uid="{4BBA7D73-43D7-4355-BC2E-F1DD6FD0B819}"/>
    <cellStyle name="Currency 2 2 2 2 2 4 6 2 3" xfId="22286" xr:uid="{D3F72CF0-FD51-418F-9AFD-E7829C326B37}"/>
    <cellStyle name="Currency 2 2 2 2 2 4 6 2 3 2" xfId="35978" xr:uid="{AC40CBEE-64C2-41E4-8181-BE2C50CB173D}"/>
    <cellStyle name="Currency 2 2 2 2 2 4 6 2 3 3" xfId="50862" xr:uid="{1CF09C17-D879-469E-9A46-03AD42A25B92}"/>
    <cellStyle name="Currency 2 2 2 2 2 4 6 2 4" xfId="15442" xr:uid="{653447E9-0889-4CA4-B074-8A7044BC0FF8}"/>
    <cellStyle name="Currency 2 2 2 2 2 4 6 2 5" xfId="29132" xr:uid="{AC0282C6-9264-47B9-A8D9-5BE639B6863A}"/>
    <cellStyle name="Currency 2 2 2 2 2 4 6 2 6" xfId="44016" xr:uid="{04FDE900-A6C7-4762-A1BD-A1674D7C3804}"/>
    <cellStyle name="Currency 2 2 2 2 2 4 6 3" xfId="10306" xr:uid="{3D1AF3C7-18E3-4848-BFD7-D9503D91697E}"/>
    <cellStyle name="Currency 2 2 2 2 2 4 6 3 2" xfId="23996" xr:uid="{00C3957D-EC82-4290-9675-C2C1038C6633}"/>
    <cellStyle name="Currency 2 2 2 2 2 4 6 3 2 2" xfId="37688" xr:uid="{9324CA26-393F-448D-B4F2-4F68A450E162}"/>
    <cellStyle name="Currency 2 2 2 2 2 4 6 3 2 3" xfId="52572" xr:uid="{34EFB7E7-8528-424A-9FAA-A0074A7A5814}"/>
    <cellStyle name="Currency 2 2 2 2 2 4 6 3 3" xfId="17152" xr:uid="{F029F7B6-4887-4EE2-AEF1-F82B01DAB056}"/>
    <cellStyle name="Currency 2 2 2 2 2 4 6 3 4" xfId="30842" xr:uid="{1EFD5CDA-730E-49BF-9E1D-F98BAFCC6A2A}"/>
    <cellStyle name="Currency 2 2 2 2 2 4 6 3 5" xfId="45726" xr:uid="{80A4559D-5427-4096-87CB-B88AF76D27B6}"/>
    <cellStyle name="Currency 2 2 2 2 2 4 6 4" xfId="20574" xr:uid="{771F9C40-A8FB-432A-9AB6-8D3CB8C15C2A}"/>
    <cellStyle name="Currency 2 2 2 2 2 4 6 4 2" xfId="34266" xr:uid="{EBF53989-C4C9-402F-BCA5-CF8A8583A6AF}"/>
    <cellStyle name="Currency 2 2 2 2 2 4 6 4 3" xfId="49150" xr:uid="{841FAD76-27FE-45D1-A25A-E6BEFA97BCAB}"/>
    <cellStyle name="Currency 2 2 2 2 2 4 6 5" xfId="13730" xr:uid="{379DE2F5-8B1F-4619-9EA8-C39240C790C4}"/>
    <cellStyle name="Currency 2 2 2 2 2 4 6 6" xfId="27420" xr:uid="{0652FB2A-CE10-47D8-ABB2-15AAE9BC43BD}"/>
    <cellStyle name="Currency 2 2 2 2 2 4 6 7" xfId="42304" xr:uid="{73CD0B07-8A0B-42DC-8624-9B449B4D52BC}"/>
    <cellStyle name="Currency 2 2 2 2 2 4 7" xfId="8582" xr:uid="{8CB40A2F-61B8-406B-9B19-A54D44F21731}"/>
    <cellStyle name="Currency 2 2 2 2 2 4 7 2" xfId="12004" xr:uid="{ED30C787-25CC-4138-BE0D-6AFCAB4138E2}"/>
    <cellStyle name="Currency 2 2 2 2 2 4 7 2 2" xfId="25694" xr:uid="{90C7D865-00D4-4BB3-B7E3-13F12A01CFD7}"/>
    <cellStyle name="Currency 2 2 2 2 2 4 7 2 2 2" xfId="39386" xr:uid="{AD4F2566-7BAE-4250-91E7-D4C015839EFA}"/>
    <cellStyle name="Currency 2 2 2 2 2 4 7 2 2 3" xfId="54270" xr:uid="{393E7E89-36F1-4BF1-ABB3-D32284516760}"/>
    <cellStyle name="Currency 2 2 2 2 2 4 7 2 3" xfId="18850" xr:uid="{C53DEB2B-5070-46AD-86A6-C7935CD1F3E5}"/>
    <cellStyle name="Currency 2 2 2 2 2 4 7 2 4" xfId="32540" xr:uid="{71A47685-D30B-423C-8740-651C658675CA}"/>
    <cellStyle name="Currency 2 2 2 2 2 4 7 2 5" xfId="47424" xr:uid="{C0F35CE8-E3BD-434F-9353-717593438A10}"/>
    <cellStyle name="Currency 2 2 2 2 2 4 7 3" xfId="22272" xr:uid="{226712A8-BE11-4958-9FE9-877042100851}"/>
    <cellStyle name="Currency 2 2 2 2 2 4 7 3 2" xfId="35964" xr:uid="{3CDB132D-216F-4431-A89E-BDFDFBAFCA58}"/>
    <cellStyle name="Currency 2 2 2 2 2 4 7 3 3" xfId="50848" xr:uid="{333CA1AD-6EE0-4A1B-8379-C48589858C95}"/>
    <cellStyle name="Currency 2 2 2 2 2 4 7 4" xfId="15428" xr:uid="{CE2346DC-717E-4B3C-A4A6-1F5412D9E4CC}"/>
    <cellStyle name="Currency 2 2 2 2 2 4 7 5" xfId="29118" xr:uid="{6DAF370B-BB8A-4ED0-8764-A1270D5DE782}"/>
    <cellStyle name="Currency 2 2 2 2 2 4 7 6" xfId="44002" xr:uid="{B0C1FDF8-0E09-4E02-BA9B-BB7815629CE8}"/>
    <cellStyle name="Currency 2 2 2 2 2 4 8" xfId="10292" xr:uid="{462FC21C-5132-4502-98DD-BB91130B6672}"/>
    <cellStyle name="Currency 2 2 2 2 2 4 8 2" xfId="23982" xr:uid="{00BBD2AA-BB14-4EB7-89D0-80D4BE778326}"/>
    <cellStyle name="Currency 2 2 2 2 2 4 8 2 2" xfId="37674" xr:uid="{C7691DAB-5F70-49E0-9456-0A4114530D3D}"/>
    <cellStyle name="Currency 2 2 2 2 2 4 8 2 3" xfId="52558" xr:uid="{6E9A81F5-5CC6-4275-BC40-81498B73D1DC}"/>
    <cellStyle name="Currency 2 2 2 2 2 4 8 3" xfId="17138" xr:uid="{D8DDE40C-4EA1-44DE-81D0-E29E5DA6EB2D}"/>
    <cellStyle name="Currency 2 2 2 2 2 4 8 4" xfId="30828" xr:uid="{89A8ADBF-EC20-4818-B688-071BF4F7F34F}"/>
    <cellStyle name="Currency 2 2 2 2 2 4 8 5" xfId="45712" xr:uid="{06BD9B98-CFDE-4D1B-A55A-3849556CF7B4}"/>
    <cellStyle name="Currency 2 2 2 2 2 4 9" xfId="20560" xr:uid="{61F86480-6E99-4174-9904-94A98D2D5992}"/>
    <cellStyle name="Currency 2 2 2 2 2 4 9 2" xfId="34252" xr:uid="{DBBB12A6-4A24-4120-A4D0-243D44F98903}"/>
    <cellStyle name="Currency 2 2 2 2 2 4 9 3" xfId="49136" xr:uid="{88DE2DA2-558A-4B54-A787-D1F448B636DB}"/>
    <cellStyle name="Currency 2 2 2 2 2 5" xfId="6884" xr:uid="{C156499B-EAF1-4498-9945-17261E89C0C8}"/>
    <cellStyle name="Currency 2 2 2 2 2 5 10" xfId="42305" xr:uid="{B934BB6C-2233-4AF6-B578-C89B189C64D9}"/>
    <cellStyle name="Currency 2 2 2 2 2 5 2" xfId="6885" xr:uid="{D27948BF-C22C-472D-877D-1BCCD95FCA21}"/>
    <cellStyle name="Currency 2 2 2 2 2 5 2 2" xfId="6886" xr:uid="{F4BCCA50-9419-43F6-A71F-B80845613FE4}"/>
    <cellStyle name="Currency 2 2 2 2 2 5 2 2 2" xfId="8599" xr:uid="{B1F2E064-C60F-4E4A-9D0C-9A0018A4B8B4}"/>
    <cellStyle name="Currency 2 2 2 2 2 5 2 2 2 2" xfId="12021" xr:uid="{5CA9CA01-A8AC-4C5E-B685-52338137D832}"/>
    <cellStyle name="Currency 2 2 2 2 2 5 2 2 2 2 2" xfId="25711" xr:uid="{FC9E6FBF-9B13-472E-B4B4-232B2A46D7F4}"/>
    <cellStyle name="Currency 2 2 2 2 2 5 2 2 2 2 2 2" xfId="39403" xr:uid="{FBDC942C-510F-4B01-A63B-F9CF64DF2112}"/>
    <cellStyle name="Currency 2 2 2 2 2 5 2 2 2 2 2 3" xfId="54287" xr:uid="{A7FB123A-54B2-4AE4-BA75-A2BBF32D775C}"/>
    <cellStyle name="Currency 2 2 2 2 2 5 2 2 2 2 3" xfId="18867" xr:uid="{EE00007D-2013-4A54-80AF-7FA960697B56}"/>
    <cellStyle name="Currency 2 2 2 2 2 5 2 2 2 2 4" xfId="32557" xr:uid="{6CA09653-806B-4EEE-A71C-8C697C7D133C}"/>
    <cellStyle name="Currency 2 2 2 2 2 5 2 2 2 2 5" xfId="47441" xr:uid="{B00B8155-06D7-4A54-BC46-03A3FDBEBDA3}"/>
    <cellStyle name="Currency 2 2 2 2 2 5 2 2 2 3" xfId="22289" xr:uid="{F03B5F43-5054-44C2-A858-5D1841C59935}"/>
    <cellStyle name="Currency 2 2 2 2 2 5 2 2 2 3 2" xfId="35981" xr:uid="{D13CFFFE-4028-48BE-8F36-EF026A72D795}"/>
    <cellStyle name="Currency 2 2 2 2 2 5 2 2 2 3 3" xfId="50865" xr:uid="{F4CB9480-DE35-4AC4-9295-695DACDC952D}"/>
    <cellStyle name="Currency 2 2 2 2 2 5 2 2 2 4" xfId="15445" xr:uid="{BEF76AF8-09BE-4F86-A13A-FCD83787F79A}"/>
    <cellStyle name="Currency 2 2 2 2 2 5 2 2 2 5" xfId="29135" xr:uid="{80345380-5840-4653-80AB-162E3D8018A8}"/>
    <cellStyle name="Currency 2 2 2 2 2 5 2 2 2 6" xfId="44019" xr:uid="{9F49BD95-5A84-4194-A03A-98C4FF2F064C}"/>
    <cellStyle name="Currency 2 2 2 2 2 5 2 2 3" xfId="10309" xr:uid="{BE745211-12B6-4B7A-A4AE-674449079DB2}"/>
    <cellStyle name="Currency 2 2 2 2 2 5 2 2 3 2" xfId="23999" xr:uid="{E4A8CA4A-4BC9-4CB7-99E8-25DEF86D9272}"/>
    <cellStyle name="Currency 2 2 2 2 2 5 2 2 3 2 2" xfId="37691" xr:uid="{A3ABF855-82F0-4C87-9E55-CBF7106FE4CD}"/>
    <cellStyle name="Currency 2 2 2 2 2 5 2 2 3 2 3" xfId="52575" xr:uid="{FB44AEBD-2604-4AE1-80A8-78999B8B2E16}"/>
    <cellStyle name="Currency 2 2 2 2 2 5 2 2 3 3" xfId="17155" xr:uid="{209E0F9F-B08B-402C-85C7-34FB54A48F94}"/>
    <cellStyle name="Currency 2 2 2 2 2 5 2 2 3 4" xfId="30845" xr:uid="{4D897764-8EA8-4F25-8EF2-A85FBCBB574E}"/>
    <cellStyle name="Currency 2 2 2 2 2 5 2 2 3 5" xfId="45729" xr:uid="{D38FF64C-C712-473A-A429-3D1A10778381}"/>
    <cellStyle name="Currency 2 2 2 2 2 5 2 2 4" xfId="20577" xr:uid="{AD8D9B59-23E3-4567-91AC-99C78CB77AD9}"/>
    <cellStyle name="Currency 2 2 2 2 2 5 2 2 4 2" xfId="34269" xr:uid="{ED5968B6-C771-4300-9896-5747424707DC}"/>
    <cellStyle name="Currency 2 2 2 2 2 5 2 2 4 3" xfId="49153" xr:uid="{AAC68EDF-BCFE-4A86-8B7E-D338D2DDB283}"/>
    <cellStyle name="Currency 2 2 2 2 2 5 2 2 5" xfId="13733" xr:uid="{5E3CBED1-FD72-44C8-8CBE-C935BFE27949}"/>
    <cellStyle name="Currency 2 2 2 2 2 5 2 2 6" xfId="27423" xr:uid="{C0105898-B72E-4294-9DA8-EA532EE489B5}"/>
    <cellStyle name="Currency 2 2 2 2 2 5 2 2 7" xfId="42307" xr:uid="{DF4C9771-90CF-4AA6-9FB8-D3EA0BA6D963}"/>
    <cellStyle name="Currency 2 2 2 2 2 5 2 3" xfId="8598" xr:uid="{9424130F-4F5C-4AC8-9513-80B4312EFF5C}"/>
    <cellStyle name="Currency 2 2 2 2 2 5 2 3 2" xfId="12020" xr:uid="{34636597-FF37-439E-9627-1324DD83CF27}"/>
    <cellStyle name="Currency 2 2 2 2 2 5 2 3 2 2" xfId="25710" xr:uid="{5635C407-3290-46A9-90B2-D1E9E4372C61}"/>
    <cellStyle name="Currency 2 2 2 2 2 5 2 3 2 2 2" xfId="39402" xr:uid="{8C5BB18F-43F3-4571-A39B-F5321F998FBA}"/>
    <cellStyle name="Currency 2 2 2 2 2 5 2 3 2 2 3" xfId="54286" xr:uid="{CFA4D7E6-CFD0-42D4-9A18-FEBB40FD84DE}"/>
    <cellStyle name="Currency 2 2 2 2 2 5 2 3 2 3" xfId="18866" xr:uid="{D35FC02C-0899-4001-A87D-FB5594AD2F20}"/>
    <cellStyle name="Currency 2 2 2 2 2 5 2 3 2 4" xfId="32556" xr:uid="{FE19DE31-526D-48CA-B418-AE85952D84D8}"/>
    <cellStyle name="Currency 2 2 2 2 2 5 2 3 2 5" xfId="47440" xr:uid="{269BF6C0-FFE4-413C-8983-C0A890FFDA4B}"/>
    <cellStyle name="Currency 2 2 2 2 2 5 2 3 3" xfId="22288" xr:uid="{B0E6EA74-3753-4456-8745-EB4486664582}"/>
    <cellStyle name="Currency 2 2 2 2 2 5 2 3 3 2" xfId="35980" xr:uid="{B67952E5-4216-4953-A7F4-FA3615722337}"/>
    <cellStyle name="Currency 2 2 2 2 2 5 2 3 3 3" xfId="50864" xr:uid="{4A1BC0BB-B0F1-414B-BB9F-0E18D9F8F5E2}"/>
    <cellStyle name="Currency 2 2 2 2 2 5 2 3 4" xfId="15444" xr:uid="{F8733FAD-102F-474E-A03B-199686399812}"/>
    <cellStyle name="Currency 2 2 2 2 2 5 2 3 5" xfId="29134" xr:uid="{C6F2EAB8-E7B4-4EAC-BFE6-7B05683D1CB3}"/>
    <cellStyle name="Currency 2 2 2 2 2 5 2 3 6" xfId="44018" xr:uid="{0B1E6AE8-904B-4535-AA86-E68D7DB045BC}"/>
    <cellStyle name="Currency 2 2 2 2 2 5 2 4" xfId="10308" xr:uid="{DC376E61-0865-4862-BAAA-F6EBCCDC5BE4}"/>
    <cellStyle name="Currency 2 2 2 2 2 5 2 4 2" xfId="23998" xr:uid="{6816959D-72D7-42E2-A532-789AF3AFF482}"/>
    <cellStyle name="Currency 2 2 2 2 2 5 2 4 2 2" xfId="37690" xr:uid="{205071F9-DE2C-4E89-AF3F-B83E9634535D}"/>
    <cellStyle name="Currency 2 2 2 2 2 5 2 4 2 3" xfId="52574" xr:uid="{01601573-2C49-43DE-A7C3-404E1B9BE432}"/>
    <cellStyle name="Currency 2 2 2 2 2 5 2 4 3" xfId="17154" xr:uid="{7D3C8254-6444-43D0-AF1B-269F68D27D57}"/>
    <cellStyle name="Currency 2 2 2 2 2 5 2 4 4" xfId="30844" xr:uid="{29826AC8-421C-41A9-A25C-26802AA2AD84}"/>
    <cellStyle name="Currency 2 2 2 2 2 5 2 4 5" xfId="45728" xr:uid="{A7B33529-1958-4BE3-885B-727114C0240D}"/>
    <cellStyle name="Currency 2 2 2 2 2 5 2 5" xfId="20576" xr:uid="{C81C7134-CAF3-443C-842A-452B9A69AB48}"/>
    <cellStyle name="Currency 2 2 2 2 2 5 2 5 2" xfId="34268" xr:uid="{1E1E718F-8CA6-43DC-B278-2C7FA734AAD4}"/>
    <cellStyle name="Currency 2 2 2 2 2 5 2 5 3" xfId="49152" xr:uid="{F44E5A75-2D50-4D8F-BA6A-FCAC451C50A9}"/>
    <cellStyle name="Currency 2 2 2 2 2 5 2 6" xfId="13732" xr:uid="{89FE8D12-931F-4B76-AEDC-EAEC804D96CD}"/>
    <cellStyle name="Currency 2 2 2 2 2 5 2 7" xfId="27422" xr:uid="{14C320AC-31CA-4F50-A0F7-B79E837181EE}"/>
    <cellStyle name="Currency 2 2 2 2 2 5 2 8" xfId="42306" xr:uid="{9487D746-CF39-4BF3-B2E5-1513053B1344}"/>
    <cellStyle name="Currency 2 2 2 2 2 5 3" xfId="6887" xr:uid="{C94BFACE-78E7-494C-ABF1-85C901911AC8}"/>
    <cellStyle name="Currency 2 2 2 2 2 5 3 2" xfId="8600" xr:uid="{BABD8C20-4BC4-4E17-9FB9-5337C36E4529}"/>
    <cellStyle name="Currency 2 2 2 2 2 5 3 2 2" xfId="12022" xr:uid="{525B96A6-FDA1-433F-BB61-C85C50E63FCF}"/>
    <cellStyle name="Currency 2 2 2 2 2 5 3 2 2 2" xfId="25712" xr:uid="{F19908BD-9E2D-4BD3-8258-870D4795280D}"/>
    <cellStyle name="Currency 2 2 2 2 2 5 3 2 2 2 2" xfId="39404" xr:uid="{BAD83B3D-D51E-4A03-A9A2-8FEAAEA0BE00}"/>
    <cellStyle name="Currency 2 2 2 2 2 5 3 2 2 2 3" xfId="54288" xr:uid="{AD88E3B0-DE3C-4D3D-81A8-DE032D66E1C5}"/>
    <cellStyle name="Currency 2 2 2 2 2 5 3 2 2 3" xfId="18868" xr:uid="{71CC2BCB-1772-4EFC-9EC6-2029FDDD821B}"/>
    <cellStyle name="Currency 2 2 2 2 2 5 3 2 2 4" xfId="32558" xr:uid="{04D2DCEB-C1A9-4324-82BB-FF4B966F17FC}"/>
    <cellStyle name="Currency 2 2 2 2 2 5 3 2 2 5" xfId="47442" xr:uid="{6B69C6C0-B748-4BD7-9DA4-C3A3FA8C7A57}"/>
    <cellStyle name="Currency 2 2 2 2 2 5 3 2 3" xfId="22290" xr:uid="{3407E8C6-A1C2-4E8D-9582-F2BFA5D56DA7}"/>
    <cellStyle name="Currency 2 2 2 2 2 5 3 2 3 2" xfId="35982" xr:uid="{10244DD4-5756-439F-A516-09D7F47D9E15}"/>
    <cellStyle name="Currency 2 2 2 2 2 5 3 2 3 3" xfId="50866" xr:uid="{43565CC0-EC41-4E84-9F36-8F642E3FCCE1}"/>
    <cellStyle name="Currency 2 2 2 2 2 5 3 2 4" xfId="15446" xr:uid="{DB585F0E-34F7-46D5-A0D6-A9C15F1B1C9B}"/>
    <cellStyle name="Currency 2 2 2 2 2 5 3 2 5" xfId="29136" xr:uid="{5823399F-38A4-4E38-A1D5-114A85240585}"/>
    <cellStyle name="Currency 2 2 2 2 2 5 3 2 6" xfId="44020" xr:uid="{00FB0DCE-2CBD-43A5-8C50-DFAD41790F59}"/>
    <cellStyle name="Currency 2 2 2 2 2 5 3 3" xfId="10310" xr:uid="{811CE509-8960-4E9D-9748-49BD4C38219B}"/>
    <cellStyle name="Currency 2 2 2 2 2 5 3 3 2" xfId="24000" xr:uid="{0528A676-7A7E-4E69-9F69-D5D17AE1BE42}"/>
    <cellStyle name="Currency 2 2 2 2 2 5 3 3 2 2" xfId="37692" xr:uid="{6845C8E4-1D2A-41CE-AC53-4BDC93C35642}"/>
    <cellStyle name="Currency 2 2 2 2 2 5 3 3 2 3" xfId="52576" xr:uid="{96D50031-692F-45C8-8895-537E0E6C87C8}"/>
    <cellStyle name="Currency 2 2 2 2 2 5 3 3 3" xfId="17156" xr:uid="{4FDD08E3-5002-403A-8D36-534333307959}"/>
    <cellStyle name="Currency 2 2 2 2 2 5 3 3 4" xfId="30846" xr:uid="{43ABF9BF-3E2C-4094-8B1B-A19955391295}"/>
    <cellStyle name="Currency 2 2 2 2 2 5 3 3 5" xfId="45730" xr:uid="{1B86F2CF-EFCC-4DDD-8498-B7BD6540412B}"/>
    <cellStyle name="Currency 2 2 2 2 2 5 3 4" xfId="20578" xr:uid="{ED31E8FF-4D3C-4BE8-9789-A8C7B57C9656}"/>
    <cellStyle name="Currency 2 2 2 2 2 5 3 4 2" xfId="34270" xr:uid="{16556E99-B98D-46FD-A727-CFA0A1380D31}"/>
    <cellStyle name="Currency 2 2 2 2 2 5 3 4 3" xfId="49154" xr:uid="{416988ED-AB62-484B-AB01-C04FA3F5730B}"/>
    <cellStyle name="Currency 2 2 2 2 2 5 3 5" xfId="13734" xr:uid="{A758A0C3-0940-493C-890B-1D1F69E5961C}"/>
    <cellStyle name="Currency 2 2 2 2 2 5 3 6" xfId="27424" xr:uid="{242708B9-6D1B-4B26-A4BF-FAB9F4E04D95}"/>
    <cellStyle name="Currency 2 2 2 2 2 5 3 7" xfId="42308" xr:uid="{22C666D2-DB5E-4480-9085-0BC62BAA8910}"/>
    <cellStyle name="Currency 2 2 2 2 2 5 4" xfId="6888" xr:uid="{1A960FAF-C985-4B90-B8C7-C8AF87384B65}"/>
    <cellStyle name="Currency 2 2 2 2 2 5 4 2" xfId="8601" xr:uid="{9515F38C-C304-4696-A8E5-F6D1B4FDF8E7}"/>
    <cellStyle name="Currency 2 2 2 2 2 5 4 2 2" xfId="12023" xr:uid="{5385F4FD-921F-4F59-90F0-D606A96DE870}"/>
    <cellStyle name="Currency 2 2 2 2 2 5 4 2 2 2" xfId="25713" xr:uid="{ADFCFCA9-695B-445E-9E53-576889452C95}"/>
    <cellStyle name="Currency 2 2 2 2 2 5 4 2 2 2 2" xfId="39405" xr:uid="{B1FD1F62-E75A-440C-AE7F-469A75A84FA2}"/>
    <cellStyle name="Currency 2 2 2 2 2 5 4 2 2 2 3" xfId="54289" xr:uid="{4193576A-C4D2-40C9-8153-6BE6DD92F7A0}"/>
    <cellStyle name="Currency 2 2 2 2 2 5 4 2 2 3" xfId="18869" xr:uid="{E7846ED4-7E0C-448C-835C-2DEA3CB6B919}"/>
    <cellStyle name="Currency 2 2 2 2 2 5 4 2 2 4" xfId="32559" xr:uid="{C7BA7A8F-F44E-4F72-8F9E-019CA3F18D87}"/>
    <cellStyle name="Currency 2 2 2 2 2 5 4 2 2 5" xfId="47443" xr:uid="{91320592-A063-40F2-A8B4-144FA973F95E}"/>
    <cellStyle name="Currency 2 2 2 2 2 5 4 2 3" xfId="22291" xr:uid="{E4561795-A02D-4DFE-A177-1CF63454CC6C}"/>
    <cellStyle name="Currency 2 2 2 2 2 5 4 2 3 2" xfId="35983" xr:uid="{0ABB2C16-F170-402A-8703-A880F3DC17DE}"/>
    <cellStyle name="Currency 2 2 2 2 2 5 4 2 3 3" xfId="50867" xr:uid="{BDD88D73-7647-4EC1-A765-F08400BCC177}"/>
    <cellStyle name="Currency 2 2 2 2 2 5 4 2 4" xfId="15447" xr:uid="{4A464DF1-7C18-4F27-B879-43AFB831E42D}"/>
    <cellStyle name="Currency 2 2 2 2 2 5 4 2 5" xfId="29137" xr:uid="{3C349C06-B09B-425A-9305-9B5E74D863FC}"/>
    <cellStyle name="Currency 2 2 2 2 2 5 4 2 6" xfId="44021" xr:uid="{10E0647C-87E9-4A10-B931-968E9058FA69}"/>
    <cellStyle name="Currency 2 2 2 2 2 5 4 3" xfId="10311" xr:uid="{C300628F-99B9-4993-AABC-471690B1A669}"/>
    <cellStyle name="Currency 2 2 2 2 2 5 4 3 2" xfId="24001" xr:uid="{66E61840-6964-43F4-9F9F-D45520B1EDF1}"/>
    <cellStyle name="Currency 2 2 2 2 2 5 4 3 2 2" xfId="37693" xr:uid="{D2404B3C-2B1B-4595-B3E8-546FFBE88582}"/>
    <cellStyle name="Currency 2 2 2 2 2 5 4 3 2 3" xfId="52577" xr:uid="{259E911B-4C00-4B59-A000-B0367AD64B9D}"/>
    <cellStyle name="Currency 2 2 2 2 2 5 4 3 3" xfId="17157" xr:uid="{44496540-4E8C-4958-8326-3B04296B0498}"/>
    <cellStyle name="Currency 2 2 2 2 2 5 4 3 4" xfId="30847" xr:uid="{B2E1A670-034B-4BD9-A931-88E806F75A18}"/>
    <cellStyle name="Currency 2 2 2 2 2 5 4 3 5" xfId="45731" xr:uid="{7A80B25F-BA0D-425E-BA30-D2F548EF90B9}"/>
    <cellStyle name="Currency 2 2 2 2 2 5 4 4" xfId="20579" xr:uid="{56B22795-A769-4578-B4A6-E2EDA245784C}"/>
    <cellStyle name="Currency 2 2 2 2 2 5 4 4 2" xfId="34271" xr:uid="{3DDACFED-9EC0-40EA-AA8D-931E7B69C3A4}"/>
    <cellStyle name="Currency 2 2 2 2 2 5 4 4 3" xfId="49155" xr:uid="{90C65A1C-4E20-4363-BF77-56131FFF0707}"/>
    <cellStyle name="Currency 2 2 2 2 2 5 4 5" xfId="13735" xr:uid="{892D8B95-85E6-456F-9081-D9A273721F7D}"/>
    <cellStyle name="Currency 2 2 2 2 2 5 4 6" xfId="27425" xr:uid="{E108EAD4-5483-47EF-A9F5-AB8BF962193C}"/>
    <cellStyle name="Currency 2 2 2 2 2 5 4 7" xfId="42309" xr:uid="{9A7801C2-F959-4DC1-A778-48A0AA34A8B7}"/>
    <cellStyle name="Currency 2 2 2 2 2 5 5" xfId="8597" xr:uid="{40E46292-DCF6-4BBA-8365-0044094EF9A1}"/>
    <cellStyle name="Currency 2 2 2 2 2 5 5 2" xfId="12019" xr:uid="{C4C7DC2C-EF5F-4274-B37E-4B2761D530E4}"/>
    <cellStyle name="Currency 2 2 2 2 2 5 5 2 2" xfId="25709" xr:uid="{C6F188DA-98EC-42BB-AC64-02D6D6B47F21}"/>
    <cellStyle name="Currency 2 2 2 2 2 5 5 2 2 2" xfId="39401" xr:uid="{DF600511-F162-4365-87CA-902761E2EF39}"/>
    <cellStyle name="Currency 2 2 2 2 2 5 5 2 2 3" xfId="54285" xr:uid="{9BE26634-8E42-4121-9C43-98F27FB70C22}"/>
    <cellStyle name="Currency 2 2 2 2 2 5 5 2 3" xfId="18865" xr:uid="{98B2E2C0-92B6-4C3A-80E5-D3972F3867E6}"/>
    <cellStyle name="Currency 2 2 2 2 2 5 5 2 4" xfId="32555" xr:uid="{A6A72D5C-B4B7-42F6-B970-B14001905D2E}"/>
    <cellStyle name="Currency 2 2 2 2 2 5 5 2 5" xfId="47439" xr:uid="{E060BEBB-ABF1-4240-8F2F-525974B207FC}"/>
    <cellStyle name="Currency 2 2 2 2 2 5 5 3" xfId="22287" xr:uid="{4C470B29-1273-4365-B34C-AD3645E7AA68}"/>
    <cellStyle name="Currency 2 2 2 2 2 5 5 3 2" xfId="35979" xr:uid="{D73D9D28-7689-46AD-A526-C1768F88AAD2}"/>
    <cellStyle name="Currency 2 2 2 2 2 5 5 3 3" xfId="50863" xr:uid="{FDCBED82-C888-4434-8869-8BF6A987D7DD}"/>
    <cellStyle name="Currency 2 2 2 2 2 5 5 4" xfId="15443" xr:uid="{E5F76B5E-D68B-4AAA-8F68-D5AAFFBF10E3}"/>
    <cellStyle name="Currency 2 2 2 2 2 5 5 5" xfId="29133" xr:uid="{B4F6CC99-1D43-44E1-BD4F-C7F77B061AB8}"/>
    <cellStyle name="Currency 2 2 2 2 2 5 5 6" xfId="44017" xr:uid="{9C54632B-8A45-4194-9426-F8091B8C84FD}"/>
    <cellStyle name="Currency 2 2 2 2 2 5 6" xfId="10307" xr:uid="{D67689B2-2D63-4B2B-8947-1FF8EEA87558}"/>
    <cellStyle name="Currency 2 2 2 2 2 5 6 2" xfId="23997" xr:uid="{E5C847F9-6533-41C1-A910-041020F637AC}"/>
    <cellStyle name="Currency 2 2 2 2 2 5 6 2 2" xfId="37689" xr:uid="{8B7A1FDD-F7E1-4211-9F40-B4F288DB6065}"/>
    <cellStyle name="Currency 2 2 2 2 2 5 6 2 3" xfId="52573" xr:uid="{E0AA9848-F269-4164-B0C8-08B7CE1A2BC4}"/>
    <cellStyle name="Currency 2 2 2 2 2 5 6 3" xfId="17153" xr:uid="{347CCD95-2D0A-4D12-94F5-C9435E5F8C4F}"/>
    <cellStyle name="Currency 2 2 2 2 2 5 6 4" xfId="30843" xr:uid="{4200E4F7-E415-4A65-8436-B384FFA6D5BA}"/>
    <cellStyle name="Currency 2 2 2 2 2 5 6 5" xfId="45727" xr:uid="{01389636-86AB-49BC-B55B-5108A92800F9}"/>
    <cellStyle name="Currency 2 2 2 2 2 5 7" xfId="20575" xr:uid="{99F240E4-F763-445A-B4CA-B891FF778D9B}"/>
    <cellStyle name="Currency 2 2 2 2 2 5 7 2" xfId="34267" xr:uid="{BCDF1C65-928F-40D5-B2B1-80A8DFDC596E}"/>
    <cellStyle name="Currency 2 2 2 2 2 5 7 3" xfId="49151" xr:uid="{DCDCD6AA-3EF0-44CB-87F5-5AA66EDEB0C1}"/>
    <cellStyle name="Currency 2 2 2 2 2 5 8" xfId="13731" xr:uid="{4905E536-FEBD-4FC6-A404-D9A42D8AA0BC}"/>
    <cellStyle name="Currency 2 2 2 2 2 5 9" xfId="27421" xr:uid="{6BC96802-962C-4306-8143-E44FA9B417FA}"/>
    <cellStyle name="Currency 2 2 2 2 2 6" xfId="6889" xr:uid="{5DF83EBE-1812-4507-94DA-6163EFE42967}"/>
    <cellStyle name="Currency 2 2 2 2 2 6 10" xfId="42310" xr:uid="{E0E6C1B0-E80B-4994-BF62-49E06E82097A}"/>
    <cellStyle name="Currency 2 2 2 2 2 6 2" xfId="6890" xr:uid="{6E741352-4C03-46AE-9B0E-60A9FA1F6139}"/>
    <cellStyle name="Currency 2 2 2 2 2 6 2 2" xfId="6891" xr:uid="{6C030188-A7F4-4D87-892D-125797CEE565}"/>
    <cellStyle name="Currency 2 2 2 2 2 6 2 2 2" xfId="8604" xr:uid="{5E277AD9-84C8-40CA-AB2B-C976B28E039A}"/>
    <cellStyle name="Currency 2 2 2 2 2 6 2 2 2 2" xfId="12026" xr:uid="{E34AE8EF-4915-418F-87F8-A1C7F6E97EC9}"/>
    <cellStyle name="Currency 2 2 2 2 2 6 2 2 2 2 2" xfId="25716" xr:uid="{84B1A92F-366A-4B58-A050-5EC1EAF21159}"/>
    <cellStyle name="Currency 2 2 2 2 2 6 2 2 2 2 2 2" xfId="39408" xr:uid="{95A33D48-A839-42FB-B25D-F9BEF3C31D7F}"/>
    <cellStyle name="Currency 2 2 2 2 2 6 2 2 2 2 2 3" xfId="54292" xr:uid="{319092A9-673D-4813-8128-5621C0DD683A}"/>
    <cellStyle name="Currency 2 2 2 2 2 6 2 2 2 2 3" xfId="18872" xr:uid="{4923BE38-B466-4320-9129-4BE1494717C6}"/>
    <cellStyle name="Currency 2 2 2 2 2 6 2 2 2 2 4" xfId="32562" xr:uid="{7DA8B9D0-80F9-46D9-9944-B405AFA844D5}"/>
    <cellStyle name="Currency 2 2 2 2 2 6 2 2 2 2 5" xfId="47446" xr:uid="{019E2B40-64EB-4C1B-91E7-5A004D1D3D92}"/>
    <cellStyle name="Currency 2 2 2 2 2 6 2 2 2 3" xfId="22294" xr:uid="{C2858506-4BE6-4998-81B9-D9DE70114558}"/>
    <cellStyle name="Currency 2 2 2 2 2 6 2 2 2 3 2" xfId="35986" xr:uid="{91F22F25-AD88-4A74-91DF-9211173991B7}"/>
    <cellStyle name="Currency 2 2 2 2 2 6 2 2 2 3 3" xfId="50870" xr:uid="{225A1479-23BB-4588-BEAD-DB1979472D86}"/>
    <cellStyle name="Currency 2 2 2 2 2 6 2 2 2 4" xfId="15450" xr:uid="{FED6F57B-6C5A-4D1D-A1D2-EF10F587B6A5}"/>
    <cellStyle name="Currency 2 2 2 2 2 6 2 2 2 5" xfId="29140" xr:uid="{0D31E818-F1C3-4AD8-95FF-8C8C4E57687E}"/>
    <cellStyle name="Currency 2 2 2 2 2 6 2 2 2 6" xfId="44024" xr:uid="{15D07660-6D59-4F26-96A6-7DCC6D8F126B}"/>
    <cellStyle name="Currency 2 2 2 2 2 6 2 2 3" xfId="10314" xr:uid="{3A3EA44A-5A96-449E-AA8D-0D0C199EBC42}"/>
    <cellStyle name="Currency 2 2 2 2 2 6 2 2 3 2" xfId="24004" xr:uid="{FFB550B1-0E23-410F-B945-494E15D6991E}"/>
    <cellStyle name="Currency 2 2 2 2 2 6 2 2 3 2 2" xfId="37696" xr:uid="{4F00C678-48C2-4947-A471-BEC13E96E31D}"/>
    <cellStyle name="Currency 2 2 2 2 2 6 2 2 3 2 3" xfId="52580" xr:uid="{D8DCBA9A-CC08-43C9-BFD3-46E69D2FADD6}"/>
    <cellStyle name="Currency 2 2 2 2 2 6 2 2 3 3" xfId="17160" xr:uid="{74E92042-BFEB-4135-9C38-92E4F27F3AF8}"/>
    <cellStyle name="Currency 2 2 2 2 2 6 2 2 3 4" xfId="30850" xr:uid="{57ECC145-3289-4E35-8B0B-E88ACFD0FAA1}"/>
    <cellStyle name="Currency 2 2 2 2 2 6 2 2 3 5" xfId="45734" xr:uid="{61E124C9-BB61-435D-85DF-26B32B4BB289}"/>
    <cellStyle name="Currency 2 2 2 2 2 6 2 2 4" xfId="20582" xr:uid="{ABB8D719-A4F5-4A59-8816-1DBCC7F8A268}"/>
    <cellStyle name="Currency 2 2 2 2 2 6 2 2 4 2" xfId="34274" xr:uid="{E1200655-73F4-4E99-9829-4B8BC8F55F8A}"/>
    <cellStyle name="Currency 2 2 2 2 2 6 2 2 4 3" xfId="49158" xr:uid="{FAB41C98-71B5-449A-821F-9BFD0392E976}"/>
    <cellStyle name="Currency 2 2 2 2 2 6 2 2 5" xfId="13738" xr:uid="{3247B0BF-9810-48D4-AD3C-6B37C5936C01}"/>
    <cellStyle name="Currency 2 2 2 2 2 6 2 2 6" xfId="27428" xr:uid="{9DEC6364-C337-4A32-A4A0-A73B5D4D16CC}"/>
    <cellStyle name="Currency 2 2 2 2 2 6 2 2 7" xfId="42312" xr:uid="{02F752E4-046C-4D80-AB9D-EF63DCB88779}"/>
    <cellStyle name="Currency 2 2 2 2 2 6 2 3" xfId="8603" xr:uid="{3387105C-767A-41CA-B148-366A2EA6C4A5}"/>
    <cellStyle name="Currency 2 2 2 2 2 6 2 3 2" xfId="12025" xr:uid="{7ABA16B8-369B-41A0-BE6B-F5BBBF908C9C}"/>
    <cellStyle name="Currency 2 2 2 2 2 6 2 3 2 2" xfId="25715" xr:uid="{DC4D0A78-F0EA-4750-A441-29E2F6ECA4FB}"/>
    <cellStyle name="Currency 2 2 2 2 2 6 2 3 2 2 2" xfId="39407" xr:uid="{FE41AD63-8703-4AA2-A47A-0905B3E5E0A6}"/>
    <cellStyle name="Currency 2 2 2 2 2 6 2 3 2 2 3" xfId="54291" xr:uid="{DAB351A3-E65C-4AC3-BA71-6A923CDF7778}"/>
    <cellStyle name="Currency 2 2 2 2 2 6 2 3 2 3" xfId="18871" xr:uid="{F143E2CE-84AC-4EB1-A35A-4A38D3B31BAB}"/>
    <cellStyle name="Currency 2 2 2 2 2 6 2 3 2 4" xfId="32561" xr:uid="{A5B2DCF6-E2E3-46DC-93D7-2B7759A221C0}"/>
    <cellStyle name="Currency 2 2 2 2 2 6 2 3 2 5" xfId="47445" xr:uid="{F470C741-8C03-4041-AE7C-31850ECBD54C}"/>
    <cellStyle name="Currency 2 2 2 2 2 6 2 3 3" xfId="22293" xr:uid="{AC181BED-7581-43F4-943B-C8B059AE7112}"/>
    <cellStyle name="Currency 2 2 2 2 2 6 2 3 3 2" xfId="35985" xr:uid="{AFD1F0D9-C602-49C7-ADEA-F1147B847097}"/>
    <cellStyle name="Currency 2 2 2 2 2 6 2 3 3 3" xfId="50869" xr:uid="{71610685-C13A-4617-92B8-FE2EE4061845}"/>
    <cellStyle name="Currency 2 2 2 2 2 6 2 3 4" xfId="15449" xr:uid="{FD62759E-99D4-4497-96EF-82FC8383251F}"/>
    <cellStyle name="Currency 2 2 2 2 2 6 2 3 5" xfId="29139" xr:uid="{E1B34FF0-2B71-430C-A93B-EE88F6A3F9AE}"/>
    <cellStyle name="Currency 2 2 2 2 2 6 2 3 6" xfId="44023" xr:uid="{923F086D-AA08-4CB6-A3CB-684819CC472B}"/>
    <cellStyle name="Currency 2 2 2 2 2 6 2 4" xfId="10313" xr:uid="{E2826D76-4393-49EC-945C-6688F52CE872}"/>
    <cellStyle name="Currency 2 2 2 2 2 6 2 4 2" xfId="24003" xr:uid="{07CBF1EE-D4E9-4BAE-AAE5-DEE38A1046E3}"/>
    <cellStyle name="Currency 2 2 2 2 2 6 2 4 2 2" xfId="37695" xr:uid="{F29938E5-01DA-435B-953F-133AE8360E93}"/>
    <cellStyle name="Currency 2 2 2 2 2 6 2 4 2 3" xfId="52579" xr:uid="{C6C9E1EE-0349-4A65-8526-2E5BDA16F851}"/>
    <cellStyle name="Currency 2 2 2 2 2 6 2 4 3" xfId="17159" xr:uid="{11C71B65-2BEF-4909-8E3E-B4A30BD7CDF1}"/>
    <cellStyle name="Currency 2 2 2 2 2 6 2 4 4" xfId="30849" xr:uid="{5D71B875-D450-41EA-97DC-D9F3F0F98B57}"/>
    <cellStyle name="Currency 2 2 2 2 2 6 2 4 5" xfId="45733" xr:uid="{828B23AA-D2ED-48F7-9EE4-202073E71AA0}"/>
    <cellStyle name="Currency 2 2 2 2 2 6 2 5" xfId="20581" xr:uid="{12461DEE-2E26-482D-8AD8-AD604C1E6E61}"/>
    <cellStyle name="Currency 2 2 2 2 2 6 2 5 2" xfId="34273" xr:uid="{582B7B56-458C-49A9-9E81-27F4251F651A}"/>
    <cellStyle name="Currency 2 2 2 2 2 6 2 5 3" xfId="49157" xr:uid="{7F405406-9B79-49C6-A154-5AEF649A7CFE}"/>
    <cellStyle name="Currency 2 2 2 2 2 6 2 6" xfId="13737" xr:uid="{BC7AB8FB-9731-4050-9082-4EBEA06CCD99}"/>
    <cellStyle name="Currency 2 2 2 2 2 6 2 7" xfId="27427" xr:uid="{ACA4D7B0-D97D-4C03-847C-5698744D9926}"/>
    <cellStyle name="Currency 2 2 2 2 2 6 2 8" xfId="42311" xr:uid="{92F758B0-B85C-4DF5-BE75-D02BFA4B2C64}"/>
    <cellStyle name="Currency 2 2 2 2 2 6 3" xfId="6892" xr:uid="{4266A48F-5139-4BBA-B376-A31F8169E622}"/>
    <cellStyle name="Currency 2 2 2 2 2 6 3 2" xfId="8605" xr:uid="{0A322928-F9F7-4454-A601-405E943278E0}"/>
    <cellStyle name="Currency 2 2 2 2 2 6 3 2 2" xfId="12027" xr:uid="{5B8024F2-1996-4C5E-9B6A-019F5D294F58}"/>
    <cellStyle name="Currency 2 2 2 2 2 6 3 2 2 2" xfId="25717" xr:uid="{6CDB66C1-B944-4D23-BDB8-19ACEF82F371}"/>
    <cellStyle name="Currency 2 2 2 2 2 6 3 2 2 2 2" xfId="39409" xr:uid="{64EB2A2C-FF61-4F54-B3FD-F41C667B2494}"/>
    <cellStyle name="Currency 2 2 2 2 2 6 3 2 2 2 3" xfId="54293" xr:uid="{14156AA5-7983-4601-B8CE-F19A2466C7E1}"/>
    <cellStyle name="Currency 2 2 2 2 2 6 3 2 2 3" xfId="18873" xr:uid="{1279AE9C-05A2-491B-9D79-01343B9B2339}"/>
    <cellStyle name="Currency 2 2 2 2 2 6 3 2 2 4" xfId="32563" xr:uid="{E8EE5406-A576-4314-8417-6A02F7DB85BC}"/>
    <cellStyle name="Currency 2 2 2 2 2 6 3 2 2 5" xfId="47447" xr:uid="{226C3D9F-8108-4056-ACE5-5EA4E77A8477}"/>
    <cellStyle name="Currency 2 2 2 2 2 6 3 2 3" xfId="22295" xr:uid="{F8F88CA2-6BD6-4FC8-B997-209B96F2E6F6}"/>
    <cellStyle name="Currency 2 2 2 2 2 6 3 2 3 2" xfId="35987" xr:uid="{A7B82F74-098D-4BFE-9C47-9C33A64F7119}"/>
    <cellStyle name="Currency 2 2 2 2 2 6 3 2 3 3" xfId="50871" xr:uid="{BBE8C8B2-DF45-4C35-995A-E3D649BE92D8}"/>
    <cellStyle name="Currency 2 2 2 2 2 6 3 2 4" xfId="15451" xr:uid="{2CB0FDC2-6FB1-44E6-9D12-5179D05BEBD8}"/>
    <cellStyle name="Currency 2 2 2 2 2 6 3 2 5" xfId="29141" xr:uid="{19C85006-AF3B-40B6-9DF1-1C638FFA58F2}"/>
    <cellStyle name="Currency 2 2 2 2 2 6 3 2 6" xfId="44025" xr:uid="{EE05F9C0-0016-4E5C-BCCB-03B1BF4B7F77}"/>
    <cellStyle name="Currency 2 2 2 2 2 6 3 3" xfId="10315" xr:uid="{E9865A79-19A5-47AA-AA40-E001A6C6088E}"/>
    <cellStyle name="Currency 2 2 2 2 2 6 3 3 2" xfId="24005" xr:uid="{9DB55D33-3062-4AA2-8B1C-38392FB516D0}"/>
    <cellStyle name="Currency 2 2 2 2 2 6 3 3 2 2" xfId="37697" xr:uid="{36DE9C91-2227-4E0F-ADC7-32AA7C9A559C}"/>
    <cellStyle name="Currency 2 2 2 2 2 6 3 3 2 3" xfId="52581" xr:uid="{00C794A2-F670-4D78-BBD9-45F6968CAC3A}"/>
    <cellStyle name="Currency 2 2 2 2 2 6 3 3 3" xfId="17161" xr:uid="{3197F6AA-DB9F-4A04-921F-4827CBA24DC7}"/>
    <cellStyle name="Currency 2 2 2 2 2 6 3 3 4" xfId="30851" xr:uid="{1EC4497B-8677-46E8-930F-CFD87F4DC8A6}"/>
    <cellStyle name="Currency 2 2 2 2 2 6 3 3 5" xfId="45735" xr:uid="{89D89A0B-1575-4E55-AC7E-7E911DE99CE2}"/>
    <cellStyle name="Currency 2 2 2 2 2 6 3 4" xfId="20583" xr:uid="{1996A506-67CB-4107-9AE1-4BF85C447608}"/>
    <cellStyle name="Currency 2 2 2 2 2 6 3 4 2" xfId="34275" xr:uid="{FD8B61AA-09F8-49AD-80D0-28E4D476C091}"/>
    <cellStyle name="Currency 2 2 2 2 2 6 3 4 3" xfId="49159" xr:uid="{BDBC8A1E-23E6-43C0-BEEE-19F6A5068F48}"/>
    <cellStyle name="Currency 2 2 2 2 2 6 3 5" xfId="13739" xr:uid="{5BC7E6F8-C473-491F-9FED-A40348710B97}"/>
    <cellStyle name="Currency 2 2 2 2 2 6 3 6" xfId="27429" xr:uid="{C93B7C27-148E-4A71-BA7D-3CD9F0976BA1}"/>
    <cellStyle name="Currency 2 2 2 2 2 6 3 7" xfId="42313" xr:uid="{1223C1D2-E7C1-4A44-8DE2-9D1A0FE4D764}"/>
    <cellStyle name="Currency 2 2 2 2 2 6 4" xfId="6893" xr:uid="{E925AA22-F9F0-43F8-B0D6-25627ED0AFB5}"/>
    <cellStyle name="Currency 2 2 2 2 2 6 4 2" xfId="8606" xr:uid="{2444CAEC-1A7A-4EA8-B4E4-87D94BC70FB9}"/>
    <cellStyle name="Currency 2 2 2 2 2 6 4 2 2" xfId="12028" xr:uid="{CBAD180B-4530-4329-868F-93A16832514F}"/>
    <cellStyle name="Currency 2 2 2 2 2 6 4 2 2 2" xfId="25718" xr:uid="{DE181197-7432-468F-86CF-5C3724C1E333}"/>
    <cellStyle name="Currency 2 2 2 2 2 6 4 2 2 2 2" xfId="39410" xr:uid="{7E7D381E-5944-4DBF-B23D-84BC1D046B16}"/>
    <cellStyle name="Currency 2 2 2 2 2 6 4 2 2 2 3" xfId="54294" xr:uid="{78EF0B0B-22A1-42BA-8F53-F2363CF15551}"/>
    <cellStyle name="Currency 2 2 2 2 2 6 4 2 2 3" xfId="18874" xr:uid="{0F3622C6-3612-4119-AC92-8891396C1B86}"/>
    <cellStyle name="Currency 2 2 2 2 2 6 4 2 2 4" xfId="32564" xr:uid="{059A6F30-4356-406F-BDBA-758344BEB173}"/>
    <cellStyle name="Currency 2 2 2 2 2 6 4 2 2 5" xfId="47448" xr:uid="{2DC391D0-5155-4670-83D1-663FCDF795AD}"/>
    <cellStyle name="Currency 2 2 2 2 2 6 4 2 3" xfId="22296" xr:uid="{6C3C6B24-78BD-4B72-8593-C484F9032337}"/>
    <cellStyle name="Currency 2 2 2 2 2 6 4 2 3 2" xfId="35988" xr:uid="{3351519A-473E-4CE5-A878-DFDEA9B8EF1E}"/>
    <cellStyle name="Currency 2 2 2 2 2 6 4 2 3 3" xfId="50872" xr:uid="{56D36C70-C52B-49F1-B77C-1B88272A4267}"/>
    <cellStyle name="Currency 2 2 2 2 2 6 4 2 4" xfId="15452" xr:uid="{869FBA75-9165-46F3-8115-DC824E68506D}"/>
    <cellStyle name="Currency 2 2 2 2 2 6 4 2 5" xfId="29142" xr:uid="{2352DB59-EA85-47E9-B9F3-93EC7EFF9988}"/>
    <cellStyle name="Currency 2 2 2 2 2 6 4 2 6" xfId="44026" xr:uid="{F4E5C282-40D9-4A9A-9341-4240B63B36A1}"/>
    <cellStyle name="Currency 2 2 2 2 2 6 4 3" xfId="10316" xr:uid="{FDCD99FE-06D9-40BE-A6DA-2E0037318594}"/>
    <cellStyle name="Currency 2 2 2 2 2 6 4 3 2" xfId="24006" xr:uid="{ADA1157D-215D-4BD4-9AC1-30678A2FA822}"/>
    <cellStyle name="Currency 2 2 2 2 2 6 4 3 2 2" xfId="37698" xr:uid="{D4B3778A-598E-4A56-AEAE-1C37AF592FDC}"/>
    <cellStyle name="Currency 2 2 2 2 2 6 4 3 2 3" xfId="52582" xr:uid="{FF3F4F36-689E-4AE7-871F-A95C52E9D208}"/>
    <cellStyle name="Currency 2 2 2 2 2 6 4 3 3" xfId="17162" xr:uid="{892B4E49-32B4-4687-A237-5ECA9AAE968C}"/>
    <cellStyle name="Currency 2 2 2 2 2 6 4 3 4" xfId="30852" xr:uid="{1C070D22-7CF8-4ED6-A86D-FBE145B13D52}"/>
    <cellStyle name="Currency 2 2 2 2 2 6 4 3 5" xfId="45736" xr:uid="{4AA13FFC-77B0-4E28-B36C-EF5E923C5CC2}"/>
    <cellStyle name="Currency 2 2 2 2 2 6 4 4" xfId="20584" xr:uid="{4DE400B0-A053-4CB4-9A7F-192F05D43065}"/>
    <cellStyle name="Currency 2 2 2 2 2 6 4 4 2" xfId="34276" xr:uid="{6F940547-4BD6-4769-94E2-649C29B8A3F9}"/>
    <cellStyle name="Currency 2 2 2 2 2 6 4 4 3" xfId="49160" xr:uid="{D2B26648-0915-4A01-AF34-EAEDDE2E26B9}"/>
    <cellStyle name="Currency 2 2 2 2 2 6 4 5" xfId="13740" xr:uid="{1CEC151E-9FCC-4705-9CB0-3F3608ADBBBC}"/>
    <cellStyle name="Currency 2 2 2 2 2 6 4 6" xfId="27430" xr:uid="{2F03A4E8-0C49-451A-82D1-8A845C3A2CE6}"/>
    <cellStyle name="Currency 2 2 2 2 2 6 4 7" xfId="42314" xr:uid="{91FCF68E-07A0-4470-994B-C4F448A24F65}"/>
    <cellStyle name="Currency 2 2 2 2 2 6 5" xfId="8602" xr:uid="{101AA9CD-11F8-43CA-A0BE-061148338ACA}"/>
    <cellStyle name="Currency 2 2 2 2 2 6 5 2" xfId="12024" xr:uid="{7920288F-0CE7-47E0-BDF0-0C85E9272639}"/>
    <cellStyle name="Currency 2 2 2 2 2 6 5 2 2" xfId="25714" xr:uid="{157499FD-ADF6-4C5F-BF4C-E2E5AF2A30E0}"/>
    <cellStyle name="Currency 2 2 2 2 2 6 5 2 2 2" xfId="39406" xr:uid="{15E0D0A3-C5A3-4C11-A1E4-95E4FF268D1C}"/>
    <cellStyle name="Currency 2 2 2 2 2 6 5 2 2 3" xfId="54290" xr:uid="{DCAA72CE-C9ED-4366-8B05-8FE06AA2FCE8}"/>
    <cellStyle name="Currency 2 2 2 2 2 6 5 2 3" xfId="18870" xr:uid="{15624564-854A-4EE0-8A9F-552CB7C11647}"/>
    <cellStyle name="Currency 2 2 2 2 2 6 5 2 4" xfId="32560" xr:uid="{7150DC23-F20C-4AA5-BF2C-890C52EEC33C}"/>
    <cellStyle name="Currency 2 2 2 2 2 6 5 2 5" xfId="47444" xr:uid="{ABDD15BF-4307-448D-9F03-D147FD541227}"/>
    <cellStyle name="Currency 2 2 2 2 2 6 5 3" xfId="22292" xr:uid="{A01649A5-C1DF-487F-9D77-3458ED6C3912}"/>
    <cellStyle name="Currency 2 2 2 2 2 6 5 3 2" xfId="35984" xr:uid="{F6AC9C83-FE0F-4359-8A0F-698267834B03}"/>
    <cellStyle name="Currency 2 2 2 2 2 6 5 3 3" xfId="50868" xr:uid="{907529D1-9495-44D3-959A-515CB0833A2E}"/>
    <cellStyle name="Currency 2 2 2 2 2 6 5 4" xfId="15448" xr:uid="{5F696CB1-1FE6-4771-AF9B-62B022DF552F}"/>
    <cellStyle name="Currency 2 2 2 2 2 6 5 5" xfId="29138" xr:uid="{9676DE82-DB60-40FA-97D5-F191BCD3D686}"/>
    <cellStyle name="Currency 2 2 2 2 2 6 5 6" xfId="44022" xr:uid="{BF1932A9-2AB5-4AEC-946A-6F31C32CDA5B}"/>
    <cellStyle name="Currency 2 2 2 2 2 6 6" xfId="10312" xr:uid="{279D0034-2DFD-432E-9429-FE223CD874A6}"/>
    <cellStyle name="Currency 2 2 2 2 2 6 6 2" xfId="24002" xr:uid="{218267A0-9448-4404-9C5D-B49711FF6B24}"/>
    <cellStyle name="Currency 2 2 2 2 2 6 6 2 2" xfId="37694" xr:uid="{64A78672-6CE4-429E-A2F1-671792550F9A}"/>
    <cellStyle name="Currency 2 2 2 2 2 6 6 2 3" xfId="52578" xr:uid="{924EB056-B29B-46BD-B3D1-D6B473F14622}"/>
    <cellStyle name="Currency 2 2 2 2 2 6 6 3" xfId="17158" xr:uid="{A2D6C9BC-E75D-4809-B402-25D35FCD6F13}"/>
    <cellStyle name="Currency 2 2 2 2 2 6 6 4" xfId="30848" xr:uid="{59234F05-152C-4428-B507-AEDFC7F7E40C}"/>
    <cellStyle name="Currency 2 2 2 2 2 6 6 5" xfId="45732" xr:uid="{97F9AF16-F046-485C-BF84-F4A43FFE50B5}"/>
    <cellStyle name="Currency 2 2 2 2 2 6 7" xfId="20580" xr:uid="{921BBA51-7C13-4AFB-8B78-A842606BDF31}"/>
    <cellStyle name="Currency 2 2 2 2 2 6 7 2" xfId="34272" xr:uid="{D26A769B-C23A-477C-A4D1-09CC6F06A3CF}"/>
    <cellStyle name="Currency 2 2 2 2 2 6 7 3" xfId="49156" xr:uid="{9EC6F750-6AFC-4D23-9845-F71196583D3B}"/>
    <cellStyle name="Currency 2 2 2 2 2 6 8" xfId="13736" xr:uid="{0BD2B138-450F-451F-9BC0-45BCED1C8000}"/>
    <cellStyle name="Currency 2 2 2 2 2 6 9" xfId="27426" xr:uid="{0C4BF503-5BF7-40C4-B8B3-0FDDAE602508}"/>
    <cellStyle name="Currency 2 2 2 2 2 7" xfId="6894" xr:uid="{4876F68D-42D7-4A6C-9557-0563CA86740A}"/>
    <cellStyle name="Currency 2 2 2 2 2 7 2" xfId="6895" xr:uid="{1EF32F3F-96FA-43A0-88EF-34042D95FEE3}"/>
    <cellStyle name="Currency 2 2 2 2 2 7 2 2" xfId="8608" xr:uid="{9C9BA80F-E4F8-40B0-912B-CD4AFF21AE12}"/>
    <cellStyle name="Currency 2 2 2 2 2 7 2 2 2" xfId="12030" xr:uid="{4022E2FE-4E5A-4B97-8C82-254CF7795C77}"/>
    <cellStyle name="Currency 2 2 2 2 2 7 2 2 2 2" xfId="25720" xr:uid="{0DB78B9B-8FD8-4F1B-B1C7-17229FBD9078}"/>
    <cellStyle name="Currency 2 2 2 2 2 7 2 2 2 2 2" xfId="39412" xr:uid="{62FF446F-9342-4D19-8BEB-F13E8C24110C}"/>
    <cellStyle name="Currency 2 2 2 2 2 7 2 2 2 2 3" xfId="54296" xr:uid="{4F626D01-9FC5-4A52-9466-C8A1BEE132E2}"/>
    <cellStyle name="Currency 2 2 2 2 2 7 2 2 2 3" xfId="18876" xr:uid="{19B443B9-2793-48B0-89E2-976E67B06053}"/>
    <cellStyle name="Currency 2 2 2 2 2 7 2 2 2 4" xfId="32566" xr:uid="{F5B9C30A-9597-4701-A5DB-6618862132E8}"/>
    <cellStyle name="Currency 2 2 2 2 2 7 2 2 2 5" xfId="47450" xr:uid="{DB873A77-4C63-41A4-A128-AA7C19D9A514}"/>
    <cellStyle name="Currency 2 2 2 2 2 7 2 2 3" xfId="22298" xr:uid="{66B77687-4FDD-446F-BC14-1C1439F2EA26}"/>
    <cellStyle name="Currency 2 2 2 2 2 7 2 2 3 2" xfId="35990" xr:uid="{17258AD0-0322-4785-BB85-CA7727E6E39C}"/>
    <cellStyle name="Currency 2 2 2 2 2 7 2 2 3 3" xfId="50874" xr:uid="{1B541685-DFF2-4DCF-B956-C1850CFC7AC3}"/>
    <cellStyle name="Currency 2 2 2 2 2 7 2 2 4" xfId="15454" xr:uid="{8FDEABC2-4B16-4DED-9F14-8ED268D2DE6C}"/>
    <cellStyle name="Currency 2 2 2 2 2 7 2 2 5" xfId="29144" xr:uid="{DFC8AF1B-4EB6-45F2-9338-A69AB14B35A6}"/>
    <cellStyle name="Currency 2 2 2 2 2 7 2 2 6" xfId="44028" xr:uid="{0FB169B1-DA25-40D3-A1B9-FDDFD85312F3}"/>
    <cellStyle name="Currency 2 2 2 2 2 7 2 3" xfId="10318" xr:uid="{465BC4A9-9629-48D0-8AFE-E639F16B4EB8}"/>
    <cellStyle name="Currency 2 2 2 2 2 7 2 3 2" xfId="24008" xr:uid="{2DEF62D1-F4DD-4198-A667-5508D0FAAC1E}"/>
    <cellStyle name="Currency 2 2 2 2 2 7 2 3 2 2" xfId="37700" xr:uid="{7FE4FFF5-2DC8-4A47-9994-0D702604AE6E}"/>
    <cellStyle name="Currency 2 2 2 2 2 7 2 3 2 3" xfId="52584" xr:uid="{6CD39484-9C2D-4114-92A1-0A00D9A79B32}"/>
    <cellStyle name="Currency 2 2 2 2 2 7 2 3 3" xfId="17164" xr:uid="{5857522C-4CB2-4476-B7DA-E3B32F1E4EE3}"/>
    <cellStyle name="Currency 2 2 2 2 2 7 2 3 4" xfId="30854" xr:uid="{B7002C3D-E54E-4C29-B1AA-7FE96BBB74EC}"/>
    <cellStyle name="Currency 2 2 2 2 2 7 2 3 5" xfId="45738" xr:uid="{03B6F94D-E9D9-4F79-9B7B-53730D24917B}"/>
    <cellStyle name="Currency 2 2 2 2 2 7 2 4" xfId="20586" xr:uid="{C35F36B9-D979-4C8C-BA74-08E838D70217}"/>
    <cellStyle name="Currency 2 2 2 2 2 7 2 4 2" xfId="34278" xr:uid="{45081D99-686B-46FA-8155-133EE7D02F25}"/>
    <cellStyle name="Currency 2 2 2 2 2 7 2 4 3" xfId="49162" xr:uid="{51274704-C382-4C44-835A-9B2D03C3176B}"/>
    <cellStyle name="Currency 2 2 2 2 2 7 2 5" xfId="13742" xr:uid="{F67335FD-92D8-47E4-A7A5-36ED2F53BFB3}"/>
    <cellStyle name="Currency 2 2 2 2 2 7 2 6" xfId="27432" xr:uid="{C8C362C5-9097-46DA-A176-9C27928689AF}"/>
    <cellStyle name="Currency 2 2 2 2 2 7 2 7" xfId="42316" xr:uid="{5867BC9A-CB24-476B-B94D-2E08E2C76E2E}"/>
    <cellStyle name="Currency 2 2 2 2 2 7 3" xfId="8607" xr:uid="{3923C53D-C8D9-4E4A-8F11-39B409A3545B}"/>
    <cellStyle name="Currency 2 2 2 2 2 7 3 2" xfId="12029" xr:uid="{48C437E2-C2C1-461C-82D4-29EC38CBC7C3}"/>
    <cellStyle name="Currency 2 2 2 2 2 7 3 2 2" xfId="25719" xr:uid="{74EBFCA4-5E6A-497D-A492-C59A9B4E2E7A}"/>
    <cellStyle name="Currency 2 2 2 2 2 7 3 2 2 2" xfId="39411" xr:uid="{D00A6CA4-E4B2-45F1-AAEB-20C2C605B829}"/>
    <cellStyle name="Currency 2 2 2 2 2 7 3 2 2 3" xfId="54295" xr:uid="{AC5A3C73-8949-4E18-95AE-9CE8B6F5F356}"/>
    <cellStyle name="Currency 2 2 2 2 2 7 3 2 3" xfId="18875" xr:uid="{C442BEB4-FCC4-454C-A373-83004886EC25}"/>
    <cellStyle name="Currency 2 2 2 2 2 7 3 2 4" xfId="32565" xr:uid="{0FFFBE1E-7EBD-4CB6-8E75-B03FAB76891E}"/>
    <cellStyle name="Currency 2 2 2 2 2 7 3 2 5" xfId="47449" xr:uid="{433D7A13-CFF5-440C-B6F0-4F15F2A34DD3}"/>
    <cellStyle name="Currency 2 2 2 2 2 7 3 3" xfId="22297" xr:uid="{5E2A91D3-DE86-4EEA-AFC9-B075B05F1656}"/>
    <cellStyle name="Currency 2 2 2 2 2 7 3 3 2" xfId="35989" xr:uid="{D443246D-6A2A-4AC7-ACE9-72E55A3E727E}"/>
    <cellStyle name="Currency 2 2 2 2 2 7 3 3 3" xfId="50873" xr:uid="{CD5A7057-05B2-4C3D-963E-3627A85AEB0E}"/>
    <cellStyle name="Currency 2 2 2 2 2 7 3 4" xfId="15453" xr:uid="{DBB64249-6E84-4128-9961-A86F671324AF}"/>
    <cellStyle name="Currency 2 2 2 2 2 7 3 5" xfId="29143" xr:uid="{A64B5F53-367B-491C-8FF3-557706782656}"/>
    <cellStyle name="Currency 2 2 2 2 2 7 3 6" xfId="44027" xr:uid="{60A0EE11-E51F-4D32-94C8-C91A187501D6}"/>
    <cellStyle name="Currency 2 2 2 2 2 7 4" xfId="10317" xr:uid="{7788274B-1E13-4FC6-BFA6-FA4040088ABA}"/>
    <cellStyle name="Currency 2 2 2 2 2 7 4 2" xfId="24007" xr:uid="{FA821AE6-897B-4623-811E-D60FCE2856E0}"/>
    <cellStyle name="Currency 2 2 2 2 2 7 4 2 2" xfId="37699" xr:uid="{0DC7CB46-6C42-4DE0-95DD-C8BEFDD39A3C}"/>
    <cellStyle name="Currency 2 2 2 2 2 7 4 2 3" xfId="52583" xr:uid="{79FEBA6F-1862-4D51-8A50-6707F91B3C93}"/>
    <cellStyle name="Currency 2 2 2 2 2 7 4 3" xfId="17163" xr:uid="{E03D7537-E821-4E92-A777-68340836CA27}"/>
    <cellStyle name="Currency 2 2 2 2 2 7 4 4" xfId="30853" xr:uid="{09C48859-5DA6-4C9E-B8F8-8C92D0D2042A}"/>
    <cellStyle name="Currency 2 2 2 2 2 7 4 5" xfId="45737" xr:uid="{FE74F7EE-0B58-4D8D-8AD7-B50EE85D3D3F}"/>
    <cellStyle name="Currency 2 2 2 2 2 7 5" xfId="20585" xr:uid="{0CFE3E01-52D3-43CE-9E8B-28CBAF8F8EE0}"/>
    <cellStyle name="Currency 2 2 2 2 2 7 5 2" xfId="34277" xr:uid="{4636AD84-5089-4BDA-98B0-6A0FA8CC547C}"/>
    <cellStyle name="Currency 2 2 2 2 2 7 5 3" xfId="49161" xr:uid="{FA60BD80-A60A-4A61-ABF3-49A381D2273C}"/>
    <cellStyle name="Currency 2 2 2 2 2 7 6" xfId="13741" xr:uid="{53C610BC-6632-4419-BE84-0942E6E5FCB7}"/>
    <cellStyle name="Currency 2 2 2 2 2 7 7" xfId="27431" xr:uid="{DE7F155B-A24E-4CD4-84D1-8E5EE58E3C66}"/>
    <cellStyle name="Currency 2 2 2 2 2 7 8" xfId="42315" xr:uid="{11DDDA1A-3C65-4325-B9FA-A189A82BFC56}"/>
    <cellStyle name="Currency 2 2 2 2 2 8" xfId="6896" xr:uid="{3B87C446-4A37-4646-A6FC-57B2665D882D}"/>
    <cellStyle name="Currency 2 2 2 2 2 8 2" xfId="8609" xr:uid="{A0858E00-AA34-44E6-8B32-E25F2782ED2A}"/>
    <cellStyle name="Currency 2 2 2 2 2 8 2 2" xfId="12031" xr:uid="{BEC3D0F8-FFA4-44A8-A85E-C81F76CA1462}"/>
    <cellStyle name="Currency 2 2 2 2 2 8 2 2 2" xfId="25721" xr:uid="{F21C5669-E541-4BB3-9B89-9BD4DF5F2667}"/>
    <cellStyle name="Currency 2 2 2 2 2 8 2 2 2 2" xfId="39413" xr:uid="{92957DEF-D950-4BBB-8F63-F40046831D6A}"/>
    <cellStyle name="Currency 2 2 2 2 2 8 2 2 2 3" xfId="54297" xr:uid="{0CC1B24B-2B1F-4795-81A0-1A1501BB38B3}"/>
    <cellStyle name="Currency 2 2 2 2 2 8 2 2 3" xfId="18877" xr:uid="{44EF77F5-BAC5-4FC2-9B90-601C8F2DF16E}"/>
    <cellStyle name="Currency 2 2 2 2 2 8 2 2 4" xfId="32567" xr:uid="{39CD5A21-505E-4FAE-99EF-BBC5E205B1E7}"/>
    <cellStyle name="Currency 2 2 2 2 2 8 2 2 5" xfId="47451" xr:uid="{468B67FF-C7AB-4B23-9520-114DCB850144}"/>
    <cellStyle name="Currency 2 2 2 2 2 8 2 3" xfId="22299" xr:uid="{B255557E-E34D-4D1F-8D85-80FE628CDC32}"/>
    <cellStyle name="Currency 2 2 2 2 2 8 2 3 2" xfId="35991" xr:uid="{7F45208D-1600-4C02-BA87-2CE0C9B3B8FC}"/>
    <cellStyle name="Currency 2 2 2 2 2 8 2 3 3" xfId="50875" xr:uid="{0FE013C1-09AC-4CDE-B401-DF88DF90A92F}"/>
    <cellStyle name="Currency 2 2 2 2 2 8 2 4" xfId="15455" xr:uid="{A00EADF4-500D-4BEE-8F6A-C4F1D9DE06F2}"/>
    <cellStyle name="Currency 2 2 2 2 2 8 2 5" xfId="29145" xr:uid="{34DCCA93-3E72-4AA2-9F07-E7565B66D0AB}"/>
    <cellStyle name="Currency 2 2 2 2 2 8 2 6" xfId="44029" xr:uid="{00A772DF-03F0-483C-8419-84E74A7CCBF5}"/>
    <cellStyle name="Currency 2 2 2 2 2 8 3" xfId="10319" xr:uid="{AFDAC29F-E3E7-4D56-A3CB-040CB40DAE64}"/>
    <cellStyle name="Currency 2 2 2 2 2 8 3 2" xfId="24009" xr:uid="{A7A7D344-A075-44CD-A365-765CB7E84CC3}"/>
    <cellStyle name="Currency 2 2 2 2 2 8 3 2 2" xfId="37701" xr:uid="{25501CD3-F398-4BD6-9D7C-D991946DECEB}"/>
    <cellStyle name="Currency 2 2 2 2 2 8 3 2 3" xfId="52585" xr:uid="{C7CA7C66-31AD-43B4-850D-F4399D4AE017}"/>
    <cellStyle name="Currency 2 2 2 2 2 8 3 3" xfId="17165" xr:uid="{A6F4B225-266F-48B4-81B8-240A8300C160}"/>
    <cellStyle name="Currency 2 2 2 2 2 8 3 4" xfId="30855" xr:uid="{B3988353-4E11-4057-ADFC-91A21DA3360F}"/>
    <cellStyle name="Currency 2 2 2 2 2 8 3 5" xfId="45739" xr:uid="{D623A33D-DE51-4039-B158-8F5497CB4416}"/>
    <cellStyle name="Currency 2 2 2 2 2 8 4" xfId="20587" xr:uid="{A157FD0E-E706-4BE8-AECA-947DE6EF4B12}"/>
    <cellStyle name="Currency 2 2 2 2 2 8 4 2" xfId="34279" xr:uid="{DCC4B53E-A18F-4F4C-A64E-37D040DA3AD6}"/>
    <cellStyle name="Currency 2 2 2 2 2 8 4 3" xfId="49163" xr:uid="{ECEF7F70-91F3-437B-9B12-D41287BDCCB3}"/>
    <cellStyle name="Currency 2 2 2 2 2 8 5" xfId="13743" xr:uid="{122D9E31-8C7A-40A2-851D-57274375EC67}"/>
    <cellStyle name="Currency 2 2 2 2 2 8 6" xfId="27433" xr:uid="{EEE08EB1-0556-4B74-9ECC-9C63E8C0285A}"/>
    <cellStyle name="Currency 2 2 2 2 2 8 7" xfId="42317" xr:uid="{F1CB389C-7D3B-4F1A-B82F-DC9A94873D07}"/>
    <cellStyle name="Currency 2 2 2 2 2 9" xfId="6897" xr:uid="{05310DDB-CF06-4423-8756-BAFDA34C5308}"/>
    <cellStyle name="Currency 2 2 2 2 2 9 2" xfId="8610" xr:uid="{06C35C88-9958-4F35-9D84-827462E3539F}"/>
    <cellStyle name="Currency 2 2 2 2 2 9 2 2" xfId="12032" xr:uid="{CCFD5D6D-EEA2-4FAD-A1C1-14A4B96DAB3D}"/>
    <cellStyle name="Currency 2 2 2 2 2 9 2 2 2" xfId="25722" xr:uid="{6C59CCD2-4FEC-485E-AF13-DB6B41B2EA64}"/>
    <cellStyle name="Currency 2 2 2 2 2 9 2 2 2 2" xfId="39414" xr:uid="{AC45C118-FAFA-4B66-B198-6E91F71D29AD}"/>
    <cellStyle name="Currency 2 2 2 2 2 9 2 2 2 3" xfId="54298" xr:uid="{0E638D0B-AB5C-4478-BA06-B58DE3623269}"/>
    <cellStyle name="Currency 2 2 2 2 2 9 2 2 3" xfId="18878" xr:uid="{223854CF-51AB-4E1E-843C-1C50A9B9595F}"/>
    <cellStyle name="Currency 2 2 2 2 2 9 2 2 4" xfId="32568" xr:uid="{E3B47E7C-B2BB-4B92-A9B9-3CBA57D5B399}"/>
    <cellStyle name="Currency 2 2 2 2 2 9 2 2 5" xfId="47452" xr:uid="{C4AFAAEE-0974-4A1E-A1B3-9A94CA2F24DE}"/>
    <cellStyle name="Currency 2 2 2 2 2 9 2 3" xfId="22300" xr:uid="{355415FD-3893-4B1C-98EF-BE1CD27CE36E}"/>
    <cellStyle name="Currency 2 2 2 2 2 9 2 3 2" xfId="35992" xr:uid="{E967F8DA-9A97-4A89-8045-11F6BF2058E1}"/>
    <cellStyle name="Currency 2 2 2 2 2 9 2 3 3" xfId="50876" xr:uid="{86D2E960-8BFC-4C64-993E-FA6D72FE3CA9}"/>
    <cellStyle name="Currency 2 2 2 2 2 9 2 4" xfId="15456" xr:uid="{A6C20546-DD3A-4191-89CC-8EEC2BAF042B}"/>
    <cellStyle name="Currency 2 2 2 2 2 9 2 5" xfId="29146" xr:uid="{358545D1-5420-45EA-91CE-10C3D8D4350C}"/>
    <cellStyle name="Currency 2 2 2 2 2 9 2 6" xfId="44030" xr:uid="{FB06B6D3-401A-4734-87C7-14A29AB7FF32}"/>
    <cellStyle name="Currency 2 2 2 2 2 9 3" xfId="10320" xr:uid="{A80679C6-2114-40F9-BE1D-49EA34C5D819}"/>
    <cellStyle name="Currency 2 2 2 2 2 9 3 2" xfId="24010" xr:uid="{B382C5B0-6BB5-4F46-AE21-AA86C51ADC6D}"/>
    <cellStyle name="Currency 2 2 2 2 2 9 3 2 2" xfId="37702" xr:uid="{92C555CD-9C29-45DB-A70F-D2B20FE6CEE7}"/>
    <cellStyle name="Currency 2 2 2 2 2 9 3 2 3" xfId="52586" xr:uid="{6B894363-25D3-4100-B34D-937CA2481B3E}"/>
    <cellStyle name="Currency 2 2 2 2 2 9 3 3" xfId="17166" xr:uid="{AA06256F-06A6-4BBB-8D93-0FDF1A0DA523}"/>
    <cellStyle name="Currency 2 2 2 2 2 9 3 4" xfId="30856" xr:uid="{7843DA9F-E1A2-4BDC-9A4C-3135D3293BB1}"/>
    <cellStyle name="Currency 2 2 2 2 2 9 3 5" xfId="45740" xr:uid="{A6D3F3C9-03EE-4BD0-8841-50EE52D07BDE}"/>
    <cellStyle name="Currency 2 2 2 2 2 9 4" xfId="20588" xr:uid="{F8FE9A53-378A-4904-82CD-128E857AC3E2}"/>
    <cellStyle name="Currency 2 2 2 2 2 9 4 2" xfId="34280" xr:uid="{63B2FD3B-971F-4F91-8DFA-5436B80F3AA2}"/>
    <cellStyle name="Currency 2 2 2 2 2 9 4 3" xfId="49164" xr:uid="{4AAEDC77-2D0B-4A2D-8BB8-F29D024FFBAE}"/>
    <cellStyle name="Currency 2 2 2 2 2 9 5" xfId="13744" xr:uid="{59AA9A50-BC6C-4425-B20F-071B2538B363}"/>
    <cellStyle name="Currency 2 2 2 2 2 9 6" xfId="27434" xr:uid="{17155F55-7685-4094-B81A-8223B217DD9D}"/>
    <cellStyle name="Currency 2 2 2 2 2 9 7" xfId="42318" xr:uid="{188E8370-358C-4002-B8C6-F15D3234A24B}"/>
    <cellStyle name="Currency 2 2 2 2 20" xfId="55638" xr:uid="{CEB4A0FD-382B-42C0-858F-DE500BBA6A05}"/>
    <cellStyle name="Currency 2 2 2 2 21" xfId="56255" xr:uid="{A48435A3-62EA-4A56-914A-71182254934E}"/>
    <cellStyle name="Currency 2 2 2 2 3" xfId="6898" xr:uid="{B1B6FA6C-8D56-469B-BE01-A8B346ACB84B}"/>
    <cellStyle name="Currency 2 2 2 2 3 10" xfId="20589" xr:uid="{2344D584-9C20-46D7-B0E2-4C23FA3D7CD2}"/>
    <cellStyle name="Currency 2 2 2 2 3 10 2" xfId="34281" xr:uid="{0E9371C9-F4DB-41EC-B045-0518D59CFB5B}"/>
    <cellStyle name="Currency 2 2 2 2 3 10 3" xfId="49165" xr:uid="{8AFBE6E3-DD61-4381-8A00-9F16EC0F4EDB}"/>
    <cellStyle name="Currency 2 2 2 2 3 11" xfId="13745" xr:uid="{7C4DCA60-8FAC-4D23-9100-9C9093BCB6EC}"/>
    <cellStyle name="Currency 2 2 2 2 3 12" xfId="27435" xr:uid="{53DEC10C-4ED6-4155-A2A8-59AA49F31A81}"/>
    <cellStyle name="Currency 2 2 2 2 3 13" xfId="42319" xr:uid="{7133CF7D-81B1-4714-A9B5-EB0C3A8BDFF5}"/>
    <cellStyle name="Currency 2 2 2 2 3 2" xfId="6899" xr:uid="{36F01449-68E8-49C1-8DFA-92D7D0EB6DEB}"/>
    <cellStyle name="Currency 2 2 2 2 3 2 10" xfId="13746" xr:uid="{FB3EBAD3-A8E1-48FA-AFF9-62214BB78405}"/>
    <cellStyle name="Currency 2 2 2 2 3 2 11" xfId="27436" xr:uid="{AB6EE233-F0C4-473C-BE83-CF8682C47EC5}"/>
    <cellStyle name="Currency 2 2 2 2 3 2 12" xfId="42320" xr:uid="{AB0E35C2-E8A6-450A-B1D4-4B8D47CFB715}"/>
    <cellStyle name="Currency 2 2 2 2 3 2 2" xfId="6900" xr:uid="{F4E49FCB-F1CE-4FCD-8471-777340E90EF4}"/>
    <cellStyle name="Currency 2 2 2 2 3 2 2 10" xfId="42321" xr:uid="{3224A017-4BE0-4AC1-BED8-30A010606E3B}"/>
    <cellStyle name="Currency 2 2 2 2 3 2 2 2" xfId="6901" xr:uid="{267E1EA2-DBB2-4B95-9901-192D3912B76E}"/>
    <cellStyle name="Currency 2 2 2 2 3 2 2 2 2" xfId="6902" xr:uid="{26DCCB20-ED7A-4B4C-8309-DF45D7A22E58}"/>
    <cellStyle name="Currency 2 2 2 2 3 2 2 2 2 2" xfId="8615" xr:uid="{4159C9F9-6BFD-483A-9A33-084AECA615EA}"/>
    <cellStyle name="Currency 2 2 2 2 3 2 2 2 2 2 2" xfId="12037" xr:uid="{650A5559-4F4A-469A-93FD-C69EAD7D2DBB}"/>
    <cellStyle name="Currency 2 2 2 2 3 2 2 2 2 2 2 2" xfId="25727" xr:uid="{520C9F9B-D291-4AD5-B8BC-CACD9B2ED352}"/>
    <cellStyle name="Currency 2 2 2 2 3 2 2 2 2 2 2 2 2" xfId="39419" xr:uid="{33E1DCE6-D6C7-4895-A88E-49C41013164E}"/>
    <cellStyle name="Currency 2 2 2 2 3 2 2 2 2 2 2 2 3" xfId="54303" xr:uid="{B1927C8F-0B0C-44D7-BF43-AB8F4F4FB7A2}"/>
    <cellStyle name="Currency 2 2 2 2 3 2 2 2 2 2 2 3" xfId="18883" xr:uid="{75CDFE10-E4B2-4797-94CB-D1D8D2030A30}"/>
    <cellStyle name="Currency 2 2 2 2 3 2 2 2 2 2 2 4" xfId="32573" xr:uid="{6118E9AB-4E0E-401B-84DC-A28B6B2096BA}"/>
    <cellStyle name="Currency 2 2 2 2 3 2 2 2 2 2 2 5" xfId="47457" xr:uid="{49960407-BCFC-4E89-BFF3-3691106A8966}"/>
    <cellStyle name="Currency 2 2 2 2 3 2 2 2 2 2 3" xfId="22305" xr:uid="{37E1DB58-2A4E-47FE-8FD7-9D168E3681E4}"/>
    <cellStyle name="Currency 2 2 2 2 3 2 2 2 2 2 3 2" xfId="35997" xr:uid="{4894D2BA-62B6-4881-816A-ACB1A4A29125}"/>
    <cellStyle name="Currency 2 2 2 2 3 2 2 2 2 2 3 3" xfId="50881" xr:uid="{EE89A70A-A822-4265-8D5B-92AD688682CE}"/>
    <cellStyle name="Currency 2 2 2 2 3 2 2 2 2 2 4" xfId="15461" xr:uid="{03C05D8F-3BEB-4C5D-B148-B0BF7C452841}"/>
    <cellStyle name="Currency 2 2 2 2 3 2 2 2 2 2 5" xfId="29151" xr:uid="{29F8D0E2-A2E4-4D75-BC08-49A900FBC23D}"/>
    <cellStyle name="Currency 2 2 2 2 3 2 2 2 2 2 6" xfId="44035" xr:uid="{B59CED16-2C12-4B71-9C41-E10658023CD3}"/>
    <cellStyle name="Currency 2 2 2 2 3 2 2 2 2 3" xfId="10325" xr:uid="{6A34A623-DDC2-4BB3-8C74-E2A133B3B2DE}"/>
    <cellStyle name="Currency 2 2 2 2 3 2 2 2 2 3 2" xfId="24015" xr:uid="{2FC68C8E-DDE5-4175-A0E9-AB92AF14B82C}"/>
    <cellStyle name="Currency 2 2 2 2 3 2 2 2 2 3 2 2" xfId="37707" xr:uid="{A429D85E-ADFC-42AD-8AA0-19B7DFD17325}"/>
    <cellStyle name="Currency 2 2 2 2 3 2 2 2 2 3 2 3" xfId="52591" xr:uid="{A56C87F0-2CB8-48E2-9EC7-ED4380974B2C}"/>
    <cellStyle name="Currency 2 2 2 2 3 2 2 2 2 3 3" xfId="17171" xr:uid="{9ACB0857-CD66-4C34-A23B-E62D691CBF79}"/>
    <cellStyle name="Currency 2 2 2 2 3 2 2 2 2 3 4" xfId="30861" xr:uid="{99EFD473-F8F3-44FC-B8C7-7A97A93C002E}"/>
    <cellStyle name="Currency 2 2 2 2 3 2 2 2 2 3 5" xfId="45745" xr:uid="{C75F585F-491B-4212-8027-B0784D6ADBA6}"/>
    <cellStyle name="Currency 2 2 2 2 3 2 2 2 2 4" xfId="20593" xr:uid="{360AF8DD-0E54-47C4-BE02-C89626973293}"/>
    <cellStyle name="Currency 2 2 2 2 3 2 2 2 2 4 2" xfId="34285" xr:uid="{1DA3A8B3-B277-4D2F-9129-B9C3E4B9A47C}"/>
    <cellStyle name="Currency 2 2 2 2 3 2 2 2 2 4 3" xfId="49169" xr:uid="{2CC4B7A9-B56A-458B-AB5D-1FA86971BEDB}"/>
    <cellStyle name="Currency 2 2 2 2 3 2 2 2 2 5" xfId="13749" xr:uid="{A8B66A82-052F-4FF0-B3B6-24F6EF28F2E0}"/>
    <cellStyle name="Currency 2 2 2 2 3 2 2 2 2 6" xfId="27439" xr:uid="{337FB7C1-5183-4807-802D-8649C8355FAE}"/>
    <cellStyle name="Currency 2 2 2 2 3 2 2 2 2 7" xfId="42323" xr:uid="{A12190A7-D211-467B-971D-8F77DEAB0D79}"/>
    <cellStyle name="Currency 2 2 2 2 3 2 2 2 3" xfId="8614" xr:uid="{562966C1-FDB9-45BB-A94D-133DBCF50588}"/>
    <cellStyle name="Currency 2 2 2 2 3 2 2 2 3 2" xfId="12036" xr:uid="{17BD1B68-16E6-4495-88EC-5CD5530A3025}"/>
    <cellStyle name="Currency 2 2 2 2 3 2 2 2 3 2 2" xfId="25726" xr:uid="{297C8619-3D74-4D4F-B9D3-6D38BF684901}"/>
    <cellStyle name="Currency 2 2 2 2 3 2 2 2 3 2 2 2" xfId="39418" xr:uid="{84F30EAE-122A-4EAD-A605-7E436903471E}"/>
    <cellStyle name="Currency 2 2 2 2 3 2 2 2 3 2 2 3" xfId="54302" xr:uid="{982C8F7A-B975-4F4D-A852-803CEA270A50}"/>
    <cellStyle name="Currency 2 2 2 2 3 2 2 2 3 2 3" xfId="18882" xr:uid="{BAA1765D-A40F-4A68-9449-4E14D2EB56C4}"/>
    <cellStyle name="Currency 2 2 2 2 3 2 2 2 3 2 4" xfId="32572" xr:uid="{C65F72BC-196A-408F-B7A4-E7B2DDF478EB}"/>
    <cellStyle name="Currency 2 2 2 2 3 2 2 2 3 2 5" xfId="47456" xr:uid="{4C678D11-43BE-4994-9790-8BD10B4E66F2}"/>
    <cellStyle name="Currency 2 2 2 2 3 2 2 2 3 3" xfId="22304" xr:uid="{67BC9BC8-1844-4D4C-9CCB-42E21582F64C}"/>
    <cellStyle name="Currency 2 2 2 2 3 2 2 2 3 3 2" xfId="35996" xr:uid="{2C25948A-6B44-421F-8A01-A641F64D9C65}"/>
    <cellStyle name="Currency 2 2 2 2 3 2 2 2 3 3 3" xfId="50880" xr:uid="{0276A0AB-017A-4D42-A45F-72EADDF18F32}"/>
    <cellStyle name="Currency 2 2 2 2 3 2 2 2 3 4" xfId="15460" xr:uid="{02335463-8B5A-40E7-A730-B2234297A125}"/>
    <cellStyle name="Currency 2 2 2 2 3 2 2 2 3 5" xfId="29150" xr:uid="{B9106D33-6BC2-43E5-BE6A-AC51A58071E8}"/>
    <cellStyle name="Currency 2 2 2 2 3 2 2 2 3 6" xfId="44034" xr:uid="{6F5B44DD-010B-4EEE-8957-AD9C3EBCB137}"/>
    <cellStyle name="Currency 2 2 2 2 3 2 2 2 4" xfId="10324" xr:uid="{B173D861-D140-4175-AF81-7195888565E6}"/>
    <cellStyle name="Currency 2 2 2 2 3 2 2 2 4 2" xfId="24014" xr:uid="{220BC1E4-CE84-4BD2-A79A-CB4CF5712F84}"/>
    <cellStyle name="Currency 2 2 2 2 3 2 2 2 4 2 2" xfId="37706" xr:uid="{A69BE6FD-8EAF-4B20-923A-593C307889A3}"/>
    <cellStyle name="Currency 2 2 2 2 3 2 2 2 4 2 3" xfId="52590" xr:uid="{EC3D8166-2052-499D-B863-A3C9D6CE9C21}"/>
    <cellStyle name="Currency 2 2 2 2 3 2 2 2 4 3" xfId="17170" xr:uid="{80B09F28-70BD-4F8D-8B6D-6BE3BA8FE76C}"/>
    <cellStyle name="Currency 2 2 2 2 3 2 2 2 4 4" xfId="30860" xr:uid="{046BAD64-8FAE-4C22-BFF4-5C8EE6F7A197}"/>
    <cellStyle name="Currency 2 2 2 2 3 2 2 2 4 5" xfId="45744" xr:uid="{4D7DC808-40A9-4CD5-8318-57B3E80946D9}"/>
    <cellStyle name="Currency 2 2 2 2 3 2 2 2 5" xfId="20592" xr:uid="{4692845E-7DB2-4064-8E99-AEF88BDE3A63}"/>
    <cellStyle name="Currency 2 2 2 2 3 2 2 2 5 2" xfId="34284" xr:uid="{27C2C855-903B-4919-86E2-560BD5AF48D6}"/>
    <cellStyle name="Currency 2 2 2 2 3 2 2 2 5 3" xfId="49168" xr:uid="{70FCBB42-3847-4131-BD78-CE1E34CEBB2D}"/>
    <cellStyle name="Currency 2 2 2 2 3 2 2 2 6" xfId="13748" xr:uid="{21339C1F-913C-4614-AE95-06AD312C7D15}"/>
    <cellStyle name="Currency 2 2 2 2 3 2 2 2 7" xfId="27438" xr:uid="{2BE9A988-D9E9-4595-813C-F6763995D173}"/>
    <cellStyle name="Currency 2 2 2 2 3 2 2 2 8" xfId="42322" xr:uid="{42452C4E-B8DE-4712-AA73-DA4A92508206}"/>
    <cellStyle name="Currency 2 2 2 2 3 2 2 3" xfId="6903" xr:uid="{3CBC85D0-7AAA-456E-AAAF-8AA657076386}"/>
    <cellStyle name="Currency 2 2 2 2 3 2 2 3 2" xfId="8616" xr:uid="{2314065E-C29B-4B34-BF88-E8C2D34C4217}"/>
    <cellStyle name="Currency 2 2 2 2 3 2 2 3 2 2" xfId="12038" xr:uid="{87DD7204-7387-46E3-A01C-A410FE65FEFC}"/>
    <cellStyle name="Currency 2 2 2 2 3 2 2 3 2 2 2" xfId="25728" xr:uid="{939D7A0B-22B5-4842-BA18-8DA589CB6197}"/>
    <cellStyle name="Currency 2 2 2 2 3 2 2 3 2 2 2 2" xfId="39420" xr:uid="{DD0BA33E-D5FC-4892-B846-77FE1EF2ABA1}"/>
    <cellStyle name="Currency 2 2 2 2 3 2 2 3 2 2 2 3" xfId="54304" xr:uid="{016B9480-C365-4035-BE0F-8E696B6978A3}"/>
    <cellStyle name="Currency 2 2 2 2 3 2 2 3 2 2 3" xfId="18884" xr:uid="{7E1FCB18-755D-4233-BD48-4E77757F9E99}"/>
    <cellStyle name="Currency 2 2 2 2 3 2 2 3 2 2 4" xfId="32574" xr:uid="{EA7A6521-A43B-4998-B55A-D290C3A7031B}"/>
    <cellStyle name="Currency 2 2 2 2 3 2 2 3 2 2 5" xfId="47458" xr:uid="{1D09478A-C388-403D-98BF-6924987A99BF}"/>
    <cellStyle name="Currency 2 2 2 2 3 2 2 3 2 3" xfId="22306" xr:uid="{5F52EC1F-182A-4AE6-8CB4-4D9102672814}"/>
    <cellStyle name="Currency 2 2 2 2 3 2 2 3 2 3 2" xfId="35998" xr:uid="{7A55FE43-20D9-4362-8D76-9AE6189DA4F1}"/>
    <cellStyle name="Currency 2 2 2 2 3 2 2 3 2 3 3" xfId="50882" xr:uid="{5031AA91-2336-402C-9887-D74988EF48FF}"/>
    <cellStyle name="Currency 2 2 2 2 3 2 2 3 2 4" xfId="15462" xr:uid="{51758F3C-50A8-4EF1-84D9-45BC7EE24FB3}"/>
    <cellStyle name="Currency 2 2 2 2 3 2 2 3 2 5" xfId="29152" xr:uid="{9F147779-53BD-4DBA-82C7-50103415532B}"/>
    <cellStyle name="Currency 2 2 2 2 3 2 2 3 2 6" xfId="44036" xr:uid="{959872B6-5F80-443E-9CD1-64149ADAE290}"/>
    <cellStyle name="Currency 2 2 2 2 3 2 2 3 3" xfId="10326" xr:uid="{26230480-8E09-4643-9090-B88E848E1064}"/>
    <cellStyle name="Currency 2 2 2 2 3 2 2 3 3 2" xfId="24016" xr:uid="{1A6C360F-DFD7-4FFE-BCA4-A3F956B4A9B9}"/>
    <cellStyle name="Currency 2 2 2 2 3 2 2 3 3 2 2" xfId="37708" xr:uid="{A401C9CF-1843-4E61-A075-6DC1DFA1334B}"/>
    <cellStyle name="Currency 2 2 2 2 3 2 2 3 3 2 3" xfId="52592" xr:uid="{244DDC9C-8A6E-40FB-9DD8-EE1F4120BFA2}"/>
    <cellStyle name="Currency 2 2 2 2 3 2 2 3 3 3" xfId="17172" xr:uid="{A094A4AC-7A4D-4133-B6C2-2BE81C9F5DCA}"/>
    <cellStyle name="Currency 2 2 2 2 3 2 2 3 3 4" xfId="30862" xr:uid="{28E973E0-BA5E-4D6A-BDC9-CF8B5745C641}"/>
    <cellStyle name="Currency 2 2 2 2 3 2 2 3 3 5" xfId="45746" xr:uid="{4D65B8A7-D075-417E-99AD-939E107BB878}"/>
    <cellStyle name="Currency 2 2 2 2 3 2 2 3 4" xfId="20594" xr:uid="{234EED76-6310-4C12-9B2D-1B57591A4153}"/>
    <cellStyle name="Currency 2 2 2 2 3 2 2 3 4 2" xfId="34286" xr:uid="{FDD0B4F4-20B2-430F-80B7-143541D2B8C0}"/>
    <cellStyle name="Currency 2 2 2 2 3 2 2 3 4 3" xfId="49170" xr:uid="{83687F70-6B34-4702-A261-591FD8A2E894}"/>
    <cellStyle name="Currency 2 2 2 2 3 2 2 3 5" xfId="13750" xr:uid="{6C569E72-C5AF-403C-9DC9-10C3C0F2065D}"/>
    <cellStyle name="Currency 2 2 2 2 3 2 2 3 6" xfId="27440" xr:uid="{4A6E40B8-EDFC-487E-AC5B-BFA7F86BB942}"/>
    <cellStyle name="Currency 2 2 2 2 3 2 2 3 7" xfId="42324" xr:uid="{D64EFFEB-C52A-4CE6-9BC4-EAB84774298D}"/>
    <cellStyle name="Currency 2 2 2 2 3 2 2 4" xfId="6904" xr:uid="{4E9A2675-B826-4F3D-BFF8-B8F88EA70767}"/>
    <cellStyle name="Currency 2 2 2 2 3 2 2 4 2" xfId="8617" xr:uid="{1309709E-C8B2-476E-94B5-440FA2590F8F}"/>
    <cellStyle name="Currency 2 2 2 2 3 2 2 4 2 2" xfId="12039" xr:uid="{5C62486C-03AC-4238-8262-1BB4E7070D71}"/>
    <cellStyle name="Currency 2 2 2 2 3 2 2 4 2 2 2" xfId="25729" xr:uid="{3350E4B3-5545-4EA4-8722-F50978B06659}"/>
    <cellStyle name="Currency 2 2 2 2 3 2 2 4 2 2 2 2" xfId="39421" xr:uid="{4AC078AA-0F1B-446F-8619-E8EF9A1FDEC6}"/>
    <cellStyle name="Currency 2 2 2 2 3 2 2 4 2 2 2 3" xfId="54305" xr:uid="{90DF7928-E255-4AF2-97FA-CB678E686B78}"/>
    <cellStyle name="Currency 2 2 2 2 3 2 2 4 2 2 3" xfId="18885" xr:uid="{78CA8ACB-533A-4022-8513-9063E278D5CE}"/>
    <cellStyle name="Currency 2 2 2 2 3 2 2 4 2 2 4" xfId="32575" xr:uid="{767F4DD4-3C89-4663-BFE4-161D30668838}"/>
    <cellStyle name="Currency 2 2 2 2 3 2 2 4 2 2 5" xfId="47459" xr:uid="{B5D53788-76B0-4FED-B10B-33F6B71315E4}"/>
    <cellStyle name="Currency 2 2 2 2 3 2 2 4 2 3" xfId="22307" xr:uid="{0908B2B0-566D-4640-B626-4AE41CAB1F1D}"/>
    <cellStyle name="Currency 2 2 2 2 3 2 2 4 2 3 2" xfId="35999" xr:uid="{644BC4AC-5A52-46DD-AA75-A6BED5A216B6}"/>
    <cellStyle name="Currency 2 2 2 2 3 2 2 4 2 3 3" xfId="50883" xr:uid="{FF97C50A-BF61-47BD-BE1C-FBB3EB4B588A}"/>
    <cellStyle name="Currency 2 2 2 2 3 2 2 4 2 4" xfId="15463" xr:uid="{89F3FD30-C31B-4E53-8DD0-013A9381FFC4}"/>
    <cellStyle name="Currency 2 2 2 2 3 2 2 4 2 5" xfId="29153" xr:uid="{9CBE95DA-761F-4DE1-B702-251550883B15}"/>
    <cellStyle name="Currency 2 2 2 2 3 2 2 4 2 6" xfId="44037" xr:uid="{502A5C87-CE05-4BCF-BC50-85ECD521C5F1}"/>
    <cellStyle name="Currency 2 2 2 2 3 2 2 4 3" xfId="10327" xr:uid="{4742404F-AAFD-424E-8500-1651F912E00F}"/>
    <cellStyle name="Currency 2 2 2 2 3 2 2 4 3 2" xfId="24017" xr:uid="{5A395AE3-B046-421D-8EB9-13C59CE55710}"/>
    <cellStyle name="Currency 2 2 2 2 3 2 2 4 3 2 2" xfId="37709" xr:uid="{0B05F5E1-08F4-49BC-B2C8-0D1699E6F74E}"/>
    <cellStyle name="Currency 2 2 2 2 3 2 2 4 3 2 3" xfId="52593" xr:uid="{DF893ECF-4612-4553-9CEA-99156DCA90DC}"/>
    <cellStyle name="Currency 2 2 2 2 3 2 2 4 3 3" xfId="17173" xr:uid="{6F189846-A6B8-4D43-B0AF-44E4BABAE43B}"/>
    <cellStyle name="Currency 2 2 2 2 3 2 2 4 3 4" xfId="30863" xr:uid="{8D01C573-D52D-4A1A-9CF9-196B328F5EB4}"/>
    <cellStyle name="Currency 2 2 2 2 3 2 2 4 3 5" xfId="45747" xr:uid="{A394DCCB-040B-4F7D-80DC-1E9E8B5486F3}"/>
    <cellStyle name="Currency 2 2 2 2 3 2 2 4 4" xfId="20595" xr:uid="{B9495059-341D-429F-A7B9-966A7E1CA6E9}"/>
    <cellStyle name="Currency 2 2 2 2 3 2 2 4 4 2" xfId="34287" xr:uid="{239CA793-4F32-4F5D-83DB-ED8647F9A108}"/>
    <cellStyle name="Currency 2 2 2 2 3 2 2 4 4 3" xfId="49171" xr:uid="{0558C5C5-6DB9-4B24-A10E-CEEDC3755EC0}"/>
    <cellStyle name="Currency 2 2 2 2 3 2 2 4 5" xfId="13751" xr:uid="{CC5495BE-C602-4032-B97F-4157D80E8971}"/>
    <cellStyle name="Currency 2 2 2 2 3 2 2 4 6" xfId="27441" xr:uid="{812D7E9E-0870-4889-B4B2-95989BFBE81E}"/>
    <cellStyle name="Currency 2 2 2 2 3 2 2 4 7" xfId="42325" xr:uid="{5E0A21E0-B2B8-427E-A55F-FE14D525DEE1}"/>
    <cellStyle name="Currency 2 2 2 2 3 2 2 5" xfId="8613" xr:uid="{875F1E33-D1C1-4114-AB4E-7332C0F01B37}"/>
    <cellStyle name="Currency 2 2 2 2 3 2 2 5 2" xfId="12035" xr:uid="{464EA7D1-68E9-4A90-8FFE-F83D30999B6C}"/>
    <cellStyle name="Currency 2 2 2 2 3 2 2 5 2 2" xfId="25725" xr:uid="{46BEB174-427D-47F4-855C-F8796A34DA87}"/>
    <cellStyle name="Currency 2 2 2 2 3 2 2 5 2 2 2" xfId="39417" xr:uid="{81BA5C73-9151-42BF-97C5-A8A6BDD0751F}"/>
    <cellStyle name="Currency 2 2 2 2 3 2 2 5 2 2 3" xfId="54301" xr:uid="{218B95AD-846E-4106-AD4A-FB668B7A334B}"/>
    <cellStyle name="Currency 2 2 2 2 3 2 2 5 2 3" xfId="18881" xr:uid="{BFE0F607-EA89-41E9-9D6C-A985163AC52A}"/>
    <cellStyle name="Currency 2 2 2 2 3 2 2 5 2 4" xfId="32571" xr:uid="{AA3FC270-F6C4-4EFA-90C6-7820E8F4D702}"/>
    <cellStyle name="Currency 2 2 2 2 3 2 2 5 2 5" xfId="47455" xr:uid="{F1D3AF7F-F9CC-43C6-8DC2-434AC9FE466E}"/>
    <cellStyle name="Currency 2 2 2 2 3 2 2 5 3" xfId="22303" xr:uid="{21DE6C65-D9D2-40AE-8B47-2EC98CC1B3A7}"/>
    <cellStyle name="Currency 2 2 2 2 3 2 2 5 3 2" xfId="35995" xr:uid="{9E5F009B-70A2-4358-88FD-D00450C2CE3F}"/>
    <cellStyle name="Currency 2 2 2 2 3 2 2 5 3 3" xfId="50879" xr:uid="{DE62741D-41EB-40D9-9AAB-865EBB433580}"/>
    <cellStyle name="Currency 2 2 2 2 3 2 2 5 4" xfId="15459" xr:uid="{8094E6A8-A790-4158-8E66-3D6767D34268}"/>
    <cellStyle name="Currency 2 2 2 2 3 2 2 5 5" xfId="29149" xr:uid="{64F3310C-CBD7-43B2-85BF-24B258750FEA}"/>
    <cellStyle name="Currency 2 2 2 2 3 2 2 5 6" xfId="44033" xr:uid="{4AF27B2B-789F-4D13-96DC-6412113A8907}"/>
    <cellStyle name="Currency 2 2 2 2 3 2 2 6" xfId="10323" xr:uid="{60B2DC5E-643A-403B-97D1-5E84170F87BA}"/>
    <cellStyle name="Currency 2 2 2 2 3 2 2 6 2" xfId="24013" xr:uid="{DE15C42F-E191-4295-8329-DE410C7C1B12}"/>
    <cellStyle name="Currency 2 2 2 2 3 2 2 6 2 2" xfId="37705" xr:uid="{31158A92-C268-426D-BC71-BBB76112208D}"/>
    <cellStyle name="Currency 2 2 2 2 3 2 2 6 2 3" xfId="52589" xr:uid="{D66705A5-C5B1-448C-89E3-3382E845C26E}"/>
    <cellStyle name="Currency 2 2 2 2 3 2 2 6 3" xfId="17169" xr:uid="{B5B529ED-9DCC-4C38-AF47-2381DF82EE91}"/>
    <cellStyle name="Currency 2 2 2 2 3 2 2 6 4" xfId="30859" xr:uid="{D1882360-B10C-480A-A4D3-54A06C91FB6A}"/>
    <cellStyle name="Currency 2 2 2 2 3 2 2 6 5" xfId="45743" xr:uid="{5D5A5215-0B96-4F3B-A561-9F23377E0328}"/>
    <cellStyle name="Currency 2 2 2 2 3 2 2 7" xfId="20591" xr:uid="{9CB89E1E-933E-4E14-B8C9-E627C3AF198C}"/>
    <cellStyle name="Currency 2 2 2 2 3 2 2 7 2" xfId="34283" xr:uid="{9260B6C8-D2E7-4E25-9E0F-B0B2317E4920}"/>
    <cellStyle name="Currency 2 2 2 2 3 2 2 7 3" xfId="49167" xr:uid="{C2FAB7D9-6704-4714-B0B0-86A8593EC628}"/>
    <cellStyle name="Currency 2 2 2 2 3 2 2 8" xfId="13747" xr:uid="{432E710C-53C8-489F-974A-1F26514BBF13}"/>
    <cellStyle name="Currency 2 2 2 2 3 2 2 9" xfId="27437" xr:uid="{88FB0C58-F775-42F1-8316-929051162D3D}"/>
    <cellStyle name="Currency 2 2 2 2 3 2 3" xfId="6905" xr:uid="{C5B67F5E-4110-4319-9694-BFC7532823C5}"/>
    <cellStyle name="Currency 2 2 2 2 3 2 3 10" xfId="42326" xr:uid="{6191BEEC-9151-4B42-8628-CC6D94B63BF1}"/>
    <cellStyle name="Currency 2 2 2 2 3 2 3 2" xfId="6906" xr:uid="{377E6C3C-E5FC-4B57-A3D2-6CE0AA93E970}"/>
    <cellStyle name="Currency 2 2 2 2 3 2 3 2 2" xfId="6907" xr:uid="{D87853F6-C968-4C2D-BC27-4BE8D5815282}"/>
    <cellStyle name="Currency 2 2 2 2 3 2 3 2 2 2" xfId="8620" xr:uid="{9E3779DA-1327-4446-A538-07ADAD8C10E6}"/>
    <cellStyle name="Currency 2 2 2 2 3 2 3 2 2 2 2" xfId="12042" xr:uid="{2C1BD5C3-6E65-4462-83F1-D14CFB198F1C}"/>
    <cellStyle name="Currency 2 2 2 2 3 2 3 2 2 2 2 2" xfId="25732" xr:uid="{6634BDDA-7435-406F-A065-CC813394D662}"/>
    <cellStyle name="Currency 2 2 2 2 3 2 3 2 2 2 2 2 2" xfId="39424" xr:uid="{929E6DA7-122F-4329-837B-02B1E4DBDE95}"/>
    <cellStyle name="Currency 2 2 2 2 3 2 3 2 2 2 2 2 3" xfId="54308" xr:uid="{F07C38EC-2DF8-46F9-A1F2-B7E95D668D77}"/>
    <cellStyle name="Currency 2 2 2 2 3 2 3 2 2 2 2 3" xfId="18888" xr:uid="{F64C71C9-BF96-4085-B12D-9A187F3E2542}"/>
    <cellStyle name="Currency 2 2 2 2 3 2 3 2 2 2 2 4" xfId="32578" xr:uid="{34368008-B349-47CA-91EF-B6B658F23D7F}"/>
    <cellStyle name="Currency 2 2 2 2 3 2 3 2 2 2 2 5" xfId="47462" xr:uid="{091E0984-8566-4065-975A-360AFAEF3225}"/>
    <cellStyle name="Currency 2 2 2 2 3 2 3 2 2 2 3" xfId="22310" xr:uid="{0FB1999B-E108-4B25-B003-E0DE9061E7BC}"/>
    <cellStyle name="Currency 2 2 2 2 3 2 3 2 2 2 3 2" xfId="36002" xr:uid="{ADEF8DD2-E254-4556-8295-BC35782A39CA}"/>
    <cellStyle name="Currency 2 2 2 2 3 2 3 2 2 2 3 3" xfId="50886" xr:uid="{FAAA6BBB-CD00-4D5A-9F8D-ECAF2F50705E}"/>
    <cellStyle name="Currency 2 2 2 2 3 2 3 2 2 2 4" xfId="15466" xr:uid="{05277138-6124-42F4-8F5F-D9DD2CFD40F6}"/>
    <cellStyle name="Currency 2 2 2 2 3 2 3 2 2 2 5" xfId="29156" xr:uid="{0567B04A-4CCC-4393-BFDA-9DABA1DC9311}"/>
    <cellStyle name="Currency 2 2 2 2 3 2 3 2 2 2 6" xfId="44040" xr:uid="{881E1322-D4F0-40E4-93B2-3DFEC73494D2}"/>
    <cellStyle name="Currency 2 2 2 2 3 2 3 2 2 3" xfId="10330" xr:uid="{E6BFEDCC-D66A-4339-A929-7BA918C0CAAC}"/>
    <cellStyle name="Currency 2 2 2 2 3 2 3 2 2 3 2" xfId="24020" xr:uid="{11C05FBE-9CCB-4E3A-9172-E27F8830CF42}"/>
    <cellStyle name="Currency 2 2 2 2 3 2 3 2 2 3 2 2" xfId="37712" xr:uid="{9B42CF22-39E7-449C-A64B-0B18A09D4158}"/>
    <cellStyle name="Currency 2 2 2 2 3 2 3 2 2 3 2 3" xfId="52596" xr:uid="{31D2549D-86C6-447D-8202-2344837F00FB}"/>
    <cellStyle name="Currency 2 2 2 2 3 2 3 2 2 3 3" xfId="17176" xr:uid="{826FC7EB-E188-4A9D-8E2B-09D674B72295}"/>
    <cellStyle name="Currency 2 2 2 2 3 2 3 2 2 3 4" xfId="30866" xr:uid="{88CACA69-5120-457D-88CB-054DF0839EDA}"/>
    <cellStyle name="Currency 2 2 2 2 3 2 3 2 2 3 5" xfId="45750" xr:uid="{AF0933D3-DF0B-428E-910F-CCCF19F23103}"/>
    <cellStyle name="Currency 2 2 2 2 3 2 3 2 2 4" xfId="20598" xr:uid="{B39F5577-5D61-43C6-AA7A-2D2C45DF09A5}"/>
    <cellStyle name="Currency 2 2 2 2 3 2 3 2 2 4 2" xfId="34290" xr:uid="{E7E792B1-06C8-4A8D-82F0-1BF01037759B}"/>
    <cellStyle name="Currency 2 2 2 2 3 2 3 2 2 4 3" xfId="49174" xr:uid="{7CBB5705-0FF6-4A87-A091-6A3B329A4136}"/>
    <cellStyle name="Currency 2 2 2 2 3 2 3 2 2 5" xfId="13754" xr:uid="{380ED8EB-A38B-4625-BF6E-BA723E65DF07}"/>
    <cellStyle name="Currency 2 2 2 2 3 2 3 2 2 6" xfId="27444" xr:uid="{C42EC94E-BAB5-4F35-9B49-8330DC8948A6}"/>
    <cellStyle name="Currency 2 2 2 2 3 2 3 2 2 7" xfId="42328" xr:uid="{4FC6D0DE-49B6-41BB-81D1-AC09DD532F5F}"/>
    <cellStyle name="Currency 2 2 2 2 3 2 3 2 3" xfId="8619" xr:uid="{42EC719F-57BC-418A-8588-237F9535DCC1}"/>
    <cellStyle name="Currency 2 2 2 2 3 2 3 2 3 2" xfId="12041" xr:uid="{01CE30E2-4395-4550-8DA9-BCD7FEF756E0}"/>
    <cellStyle name="Currency 2 2 2 2 3 2 3 2 3 2 2" xfId="25731" xr:uid="{3BDC3915-261A-4412-85CA-A4641FA69EE0}"/>
    <cellStyle name="Currency 2 2 2 2 3 2 3 2 3 2 2 2" xfId="39423" xr:uid="{7C861BC3-7BFB-46AB-8AAB-4D1106992D62}"/>
    <cellStyle name="Currency 2 2 2 2 3 2 3 2 3 2 2 3" xfId="54307" xr:uid="{9DAB5BFF-4F8C-462F-9F52-4E53E998E9A0}"/>
    <cellStyle name="Currency 2 2 2 2 3 2 3 2 3 2 3" xfId="18887" xr:uid="{B3E261E6-9895-48E3-B9F8-B9AC1BC0AD5A}"/>
    <cellStyle name="Currency 2 2 2 2 3 2 3 2 3 2 4" xfId="32577" xr:uid="{F18DDC3C-8DFE-4174-8E90-A0C09FCE7B0F}"/>
    <cellStyle name="Currency 2 2 2 2 3 2 3 2 3 2 5" xfId="47461" xr:uid="{CC14732F-CB12-4816-9BDF-2D69A4895758}"/>
    <cellStyle name="Currency 2 2 2 2 3 2 3 2 3 3" xfId="22309" xr:uid="{BC154BE5-09DE-49C0-B291-A19D9F0E27EF}"/>
    <cellStyle name="Currency 2 2 2 2 3 2 3 2 3 3 2" xfId="36001" xr:uid="{35CF6C87-8CB6-4B13-8F50-75432679C795}"/>
    <cellStyle name="Currency 2 2 2 2 3 2 3 2 3 3 3" xfId="50885" xr:uid="{684D9DB1-005D-4795-B798-4B3955E22F24}"/>
    <cellStyle name="Currency 2 2 2 2 3 2 3 2 3 4" xfId="15465" xr:uid="{31BE7833-6D74-4BB1-BEE1-769188190E1E}"/>
    <cellStyle name="Currency 2 2 2 2 3 2 3 2 3 5" xfId="29155" xr:uid="{88538544-EBED-41A3-8629-FF949C365C7F}"/>
    <cellStyle name="Currency 2 2 2 2 3 2 3 2 3 6" xfId="44039" xr:uid="{C44B7C00-569B-4F4D-B356-7BEECAABE325}"/>
    <cellStyle name="Currency 2 2 2 2 3 2 3 2 4" xfId="10329" xr:uid="{AEC823FE-4B78-4EFD-B7EC-5B44ED5C854B}"/>
    <cellStyle name="Currency 2 2 2 2 3 2 3 2 4 2" xfId="24019" xr:uid="{5457B8B6-1344-48F2-BAE7-7DAA32749F0E}"/>
    <cellStyle name="Currency 2 2 2 2 3 2 3 2 4 2 2" xfId="37711" xr:uid="{486DFBB5-49C6-4691-8E15-305873C9C262}"/>
    <cellStyle name="Currency 2 2 2 2 3 2 3 2 4 2 3" xfId="52595" xr:uid="{095AAF8D-89AA-48BC-8248-C292DE021FD0}"/>
    <cellStyle name="Currency 2 2 2 2 3 2 3 2 4 3" xfId="17175" xr:uid="{03BDA077-B1E5-4C75-9DDC-3CAF15181275}"/>
    <cellStyle name="Currency 2 2 2 2 3 2 3 2 4 4" xfId="30865" xr:uid="{AD5C1190-1740-4612-A75F-36742FD5C854}"/>
    <cellStyle name="Currency 2 2 2 2 3 2 3 2 4 5" xfId="45749" xr:uid="{35BE4A01-575A-4641-BAC8-7CF95F339C76}"/>
    <cellStyle name="Currency 2 2 2 2 3 2 3 2 5" xfId="20597" xr:uid="{62F51948-3F16-42A6-BA5B-03FF5705453F}"/>
    <cellStyle name="Currency 2 2 2 2 3 2 3 2 5 2" xfId="34289" xr:uid="{8A2164A9-B5B8-4A58-97B6-054E48C6105C}"/>
    <cellStyle name="Currency 2 2 2 2 3 2 3 2 5 3" xfId="49173" xr:uid="{15DB7721-F0D9-42E5-B9A5-D9A9B7F0A6AE}"/>
    <cellStyle name="Currency 2 2 2 2 3 2 3 2 6" xfId="13753" xr:uid="{49905E7B-1495-48C8-95DE-2720749B5B85}"/>
    <cellStyle name="Currency 2 2 2 2 3 2 3 2 7" xfId="27443" xr:uid="{F469EBAE-7E96-4B3F-AE64-DE5BA9FC933F}"/>
    <cellStyle name="Currency 2 2 2 2 3 2 3 2 8" xfId="42327" xr:uid="{0CE77871-B887-4EA8-8802-96DFFA4EDEE9}"/>
    <cellStyle name="Currency 2 2 2 2 3 2 3 3" xfId="6908" xr:uid="{58D9AA59-1FAE-461B-A1B9-5E911B45CA96}"/>
    <cellStyle name="Currency 2 2 2 2 3 2 3 3 2" xfId="8621" xr:uid="{70FF0FAF-7434-4EBF-B192-B6502B8871A6}"/>
    <cellStyle name="Currency 2 2 2 2 3 2 3 3 2 2" xfId="12043" xr:uid="{B0CD96A9-8002-4A39-861A-FDC6E174E7FB}"/>
    <cellStyle name="Currency 2 2 2 2 3 2 3 3 2 2 2" xfId="25733" xr:uid="{D14357FD-2F45-474C-BC8D-A7FC5D445AC3}"/>
    <cellStyle name="Currency 2 2 2 2 3 2 3 3 2 2 2 2" xfId="39425" xr:uid="{0C17E1E6-05BE-4A04-ABDF-72CF19FA70BB}"/>
    <cellStyle name="Currency 2 2 2 2 3 2 3 3 2 2 2 3" xfId="54309" xr:uid="{CC443132-990D-4DA5-ABFB-09F74ADB7582}"/>
    <cellStyle name="Currency 2 2 2 2 3 2 3 3 2 2 3" xfId="18889" xr:uid="{FAB4774E-1FAB-47EA-9622-E8E6E8438E75}"/>
    <cellStyle name="Currency 2 2 2 2 3 2 3 3 2 2 4" xfId="32579" xr:uid="{A14B437E-12FD-44F2-87D0-F026C6C6477A}"/>
    <cellStyle name="Currency 2 2 2 2 3 2 3 3 2 2 5" xfId="47463" xr:uid="{EB38CD1F-5C5D-48D3-A8B5-BE21A05984FE}"/>
    <cellStyle name="Currency 2 2 2 2 3 2 3 3 2 3" xfId="22311" xr:uid="{28EAF858-EEDC-4DE5-86CF-8B7011224C88}"/>
    <cellStyle name="Currency 2 2 2 2 3 2 3 3 2 3 2" xfId="36003" xr:uid="{5D0CABA7-2DCC-42ED-9458-7571C5BA7C66}"/>
    <cellStyle name="Currency 2 2 2 2 3 2 3 3 2 3 3" xfId="50887" xr:uid="{A99A0DEB-92B3-4C66-BDA2-BCD4F100A43B}"/>
    <cellStyle name="Currency 2 2 2 2 3 2 3 3 2 4" xfId="15467" xr:uid="{93B9BE82-27E9-459C-96E7-893A65086008}"/>
    <cellStyle name="Currency 2 2 2 2 3 2 3 3 2 5" xfId="29157" xr:uid="{AC11A25C-38DD-4D7B-8F99-6CA6C78A8476}"/>
    <cellStyle name="Currency 2 2 2 2 3 2 3 3 2 6" xfId="44041" xr:uid="{8575A2C0-33A9-472D-ABAF-BC8621AB09B8}"/>
    <cellStyle name="Currency 2 2 2 2 3 2 3 3 3" xfId="10331" xr:uid="{17284BAD-29BC-4F7E-9ADC-9573278D5A52}"/>
    <cellStyle name="Currency 2 2 2 2 3 2 3 3 3 2" xfId="24021" xr:uid="{F33A3F6A-CA7A-4DC1-9DA7-608A68BB876F}"/>
    <cellStyle name="Currency 2 2 2 2 3 2 3 3 3 2 2" xfId="37713" xr:uid="{46849DF5-7DB3-4FB5-89F4-82299611643B}"/>
    <cellStyle name="Currency 2 2 2 2 3 2 3 3 3 2 3" xfId="52597" xr:uid="{D36C72DF-7616-447E-9B17-46FD1DB49885}"/>
    <cellStyle name="Currency 2 2 2 2 3 2 3 3 3 3" xfId="17177" xr:uid="{80D33A9B-3B4A-46C5-B24B-5B07AF348193}"/>
    <cellStyle name="Currency 2 2 2 2 3 2 3 3 3 4" xfId="30867" xr:uid="{B61C8516-A268-4CED-9136-23D3E1C890AB}"/>
    <cellStyle name="Currency 2 2 2 2 3 2 3 3 3 5" xfId="45751" xr:uid="{1A687897-1F4A-49BC-AA24-EABE0F98DCA6}"/>
    <cellStyle name="Currency 2 2 2 2 3 2 3 3 4" xfId="20599" xr:uid="{019D02A9-D9E4-4AA6-BF49-ECB57B96D033}"/>
    <cellStyle name="Currency 2 2 2 2 3 2 3 3 4 2" xfId="34291" xr:uid="{4EBE8029-74CB-4FF6-83AA-0FC9511C7332}"/>
    <cellStyle name="Currency 2 2 2 2 3 2 3 3 4 3" xfId="49175" xr:uid="{0E6928F7-C1F6-4AE7-AB80-91194A41B858}"/>
    <cellStyle name="Currency 2 2 2 2 3 2 3 3 5" xfId="13755" xr:uid="{2949F0DA-4112-47B2-84E5-50611119A3FF}"/>
    <cellStyle name="Currency 2 2 2 2 3 2 3 3 6" xfId="27445" xr:uid="{5A84AB81-F2DC-4F5C-9E39-0090EB94C7A0}"/>
    <cellStyle name="Currency 2 2 2 2 3 2 3 3 7" xfId="42329" xr:uid="{30585C60-391A-4FB2-8A65-9DAC2E7229B4}"/>
    <cellStyle name="Currency 2 2 2 2 3 2 3 4" xfId="6909" xr:uid="{ABA6C153-3D87-41B1-B3B8-E78AB0DB1FAA}"/>
    <cellStyle name="Currency 2 2 2 2 3 2 3 4 2" xfId="8622" xr:uid="{8FC60707-2CDA-44EA-8423-9A4F40C79BAE}"/>
    <cellStyle name="Currency 2 2 2 2 3 2 3 4 2 2" xfId="12044" xr:uid="{16193311-3A02-4593-B639-3E01A19BF110}"/>
    <cellStyle name="Currency 2 2 2 2 3 2 3 4 2 2 2" xfId="25734" xr:uid="{86C8049E-4073-4F10-8C30-559EECA9F71B}"/>
    <cellStyle name="Currency 2 2 2 2 3 2 3 4 2 2 2 2" xfId="39426" xr:uid="{D25F511A-4421-4E6E-82E7-105F72B0B6E1}"/>
    <cellStyle name="Currency 2 2 2 2 3 2 3 4 2 2 2 3" xfId="54310" xr:uid="{FE5546C4-1984-4F9F-9946-94BF9282D885}"/>
    <cellStyle name="Currency 2 2 2 2 3 2 3 4 2 2 3" xfId="18890" xr:uid="{8E1D72DA-FFB9-4A94-A779-589A8DD2CC30}"/>
    <cellStyle name="Currency 2 2 2 2 3 2 3 4 2 2 4" xfId="32580" xr:uid="{A6E11348-2133-4A75-A803-D50F63E203F9}"/>
    <cellStyle name="Currency 2 2 2 2 3 2 3 4 2 2 5" xfId="47464" xr:uid="{E7E527FD-BE9F-48FB-A187-A8F42D81FDAF}"/>
    <cellStyle name="Currency 2 2 2 2 3 2 3 4 2 3" xfId="22312" xr:uid="{95B70163-090C-4F34-93E1-3CFC0AB70153}"/>
    <cellStyle name="Currency 2 2 2 2 3 2 3 4 2 3 2" xfId="36004" xr:uid="{F4B2844F-802C-43EA-AA7B-26426D3FC3BA}"/>
    <cellStyle name="Currency 2 2 2 2 3 2 3 4 2 3 3" xfId="50888" xr:uid="{9CC53BD5-46F2-4098-8062-F33759027B49}"/>
    <cellStyle name="Currency 2 2 2 2 3 2 3 4 2 4" xfId="15468" xr:uid="{614AF66C-B97B-4A09-9046-3483C1F6D8C2}"/>
    <cellStyle name="Currency 2 2 2 2 3 2 3 4 2 5" xfId="29158" xr:uid="{80B95039-B893-45C6-A890-002C9C31696D}"/>
    <cellStyle name="Currency 2 2 2 2 3 2 3 4 2 6" xfId="44042" xr:uid="{BC523367-E42B-4477-A63F-07E7DA65545F}"/>
    <cellStyle name="Currency 2 2 2 2 3 2 3 4 3" xfId="10332" xr:uid="{1A319B85-3694-4554-B9D9-93DDF3DF7117}"/>
    <cellStyle name="Currency 2 2 2 2 3 2 3 4 3 2" xfId="24022" xr:uid="{411AC6A3-0B2F-4A6E-A41D-8DD79C83A45D}"/>
    <cellStyle name="Currency 2 2 2 2 3 2 3 4 3 2 2" xfId="37714" xr:uid="{2C7A5DAE-52AA-4C3D-AEFA-89BDC7336970}"/>
    <cellStyle name="Currency 2 2 2 2 3 2 3 4 3 2 3" xfId="52598" xr:uid="{7C5BB9EF-4DC0-4BB8-A58E-46F8B69D0F68}"/>
    <cellStyle name="Currency 2 2 2 2 3 2 3 4 3 3" xfId="17178" xr:uid="{AF463639-3FE2-42CD-9F38-5203B83B6FE5}"/>
    <cellStyle name="Currency 2 2 2 2 3 2 3 4 3 4" xfId="30868" xr:uid="{4EE2599D-AD66-45CD-BACC-59B4BAB50282}"/>
    <cellStyle name="Currency 2 2 2 2 3 2 3 4 3 5" xfId="45752" xr:uid="{79E6F1C4-2693-4798-9D53-2CDB2447EB2E}"/>
    <cellStyle name="Currency 2 2 2 2 3 2 3 4 4" xfId="20600" xr:uid="{415C90BE-CEE0-4A89-95C7-4AA9A251CB45}"/>
    <cellStyle name="Currency 2 2 2 2 3 2 3 4 4 2" xfId="34292" xr:uid="{96DED06B-EBE2-491E-95C4-CFE3227C8102}"/>
    <cellStyle name="Currency 2 2 2 2 3 2 3 4 4 3" xfId="49176" xr:uid="{2F505799-848F-46D3-A636-14198A9B4655}"/>
    <cellStyle name="Currency 2 2 2 2 3 2 3 4 5" xfId="13756" xr:uid="{364FD6DE-6C66-4842-A13D-D9A3EFD73147}"/>
    <cellStyle name="Currency 2 2 2 2 3 2 3 4 6" xfId="27446" xr:uid="{4D43B661-9B37-4201-B343-C7C711CE638B}"/>
    <cellStyle name="Currency 2 2 2 2 3 2 3 4 7" xfId="42330" xr:uid="{8E48FC42-1BD6-4325-9187-7CA99B2FB9A3}"/>
    <cellStyle name="Currency 2 2 2 2 3 2 3 5" xfId="8618" xr:uid="{CAA3B752-9257-496B-B272-164285CF90A0}"/>
    <cellStyle name="Currency 2 2 2 2 3 2 3 5 2" xfId="12040" xr:uid="{A9835107-7379-435E-A2F6-04A1006CEBF6}"/>
    <cellStyle name="Currency 2 2 2 2 3 2 3 5 2 2" xfId="25730" xr:uid="{9D72FD55-DB01-40BC-82A7-D2A910E0D2B9}"/>
    <cellStyle name="Currency 2 2 2 2 3 2 3 5 2 2 2" xfId="39422" xr:uid="{131C923A-9016-4B6E-B3E5-B9941162DF43}"/>
    <cellStyle name="Currency 2 2 2 2 3 2 3 5 2 2 3" xfId="54306" xr:uid="{6AE174F5-8558-42FA-AE67-FDAE61A879EC}"/>
    <cellStyle name="Currency 2 2 2 2 3 2 3 5 2 3" xfId="18886" xr:uid="{96375DFE-3BE1-4032-9EFE-7A2D7CD3BF25}"/>
    <cellStyle name="Currency 2 2 2 2 3 2 3 5 2 4" xfId="32576" xr:uid="{AA050830-A160-4F6B-A109-18ECE43AB491}"/>
    <cellStyle name="Currency 2 2 2 2 3 2 3 5 2 5" xfId="47460" xr:uid="{7B0F4299-57CF-4A4B-817F-3F616C02F5B0}"/>
    <cellStyle name="Currency 2 2 2 2 3 2 3 5 3" xfId="22308" xr:uid="{22A7B197-0DD0-45E2-B9E7-6DCD61F05B0D}"/>
    <cellStyle name="Currency 2 2 2 2 3 2 3 5 3 2" xfId="36000" xr:uid="{687615E4-AD7D-49C9-BA43-FA4851022C53}"/>
    <cellStyle name="Currency 2 2 2 2 3 2 3 5 3 3" xfId="50884" xr:uid="{9450DDD1-A2D7-41F8-A726-4BF04233DB1D}"/>
    <cellStyle name="Currency 2 2 2 2 3 2 3 5 4" xfId="15464" xr:uid="{F47EF166-80C1-4CD3-B15E-A3E963BB1099}"/>
    <cellStyle name="Currency 2 2 2 2 3 2 3 5 5" xfId="29154" xr:uid="{F4C4309B-3560-4E3A-8F38-C9347F57A41D}"/>
    <cellStyle name="Currency 2 2 2 2 3 2 3 5 6" xfId="44038" xr:uid="{3F286591-FD69-4AB2-BA5F-A549232A8F91}"/>
    <cellStyle name="Currency 2 2 2 2 3 2 3 6" xfId="10328" xr:uid="{44E050A4-A5C6-4447-ABFA-5125D13048CD}"/>
    <cellStyle name="Currency 2 2 2 2 3 2 3 6 2" xfId="24018" xr:uid="{FFBA61DE-705F-492E-982F-2AF45174B5AA}"/>
    <cellStyle name="Currency 2 2 2 2 3 2 3 6 2 2" xfId="37710" xr:uid="{03F1F56A-5243-4F2E-9DB6-DFAD9F3E5A55}"/>
    <cellStyle name="Currency 2 2 2 2 3 2 3 6 2 3" xfId="52594" xr:uid="{6F2CD240-321F-4D41-9FEB-D5F20A2D76F5}"/>
    <cellStyle name="Currency 2 2 2 2 3 2 3 6 3" xfId="17174" xr:uid="{A2831A10-1F7F-4974-B00A-02407FD8784F}"/>
    <cellStyle name="Currency 2 2 2 2 3 2 3 6 4" xfId="30864" xr:uid="{75AA83F5-1A0E-416E-9E87-EFBCB0E1C60B}"/>
    <cellStyle name="Currency 2 2 2 2 3 2 3 6 5" xfId="45748" xr:uid="{D5FBA023-B13F-416A-AC13-96BC5B7E2F93}"/>
    <cellStyle name="Currency 2 2 2 2 3 2 3 7" xfId="20596" xr:uid="{C8E4F10A-4AC3-4D99-A11D-5BA282AFD09A}"/>
    <cellStyle name="Currency 2 2 2 2 3 2 3 7 2" xfId="34288" xr:uid="{A1A5BF1C-C149-47F3-BC8C-0D27150A6421}"/>
    <cellStyle name="Currency 2 2 2 2 3 2 3 7 3" xfId="49172" xr:uid="{7B4C1DA2-DACB-4A63-B27D-F117C75A09E0}"/>
    <cellStyle name="Currency 2 2 2 2 3 2 3 8" xfId="13752" xr:uid="{0EECB179-5D68-4B88-BCCD-190A70FC068D}"/>
    <cellStyle name="Currency 2 2 2 2 3 2 3 9" xfId="27442" xr:uid="{0815CEB6-9D2A-4255-A261-CD6124110450}"/>
    <cellStyle name="Currency 2 2 2 2 3 2 4" xfId="6910" xr:uid="{D305D394-3DF5-44F0-9C26-07698B797ECC}"/>
    <cellStyle name="Currency 2 2 2 2 3 2 4 2" xfId="6911" xr:uid="{F3B136A1-A291-4BA4-8B86-83093F639B61}"/>
    <cellStyle name="Currency 2 2 2 2 3 2 4 2 2" xfId="8624" xr:uid="{00DF9B8A-D8EB-4504-8C7D-F21767EDEC53}"/>
    <cellStyle name="Currency 2 2 2 2 3 2 4 2 2 2" xfId="12046" xr:uid="{FF1BBDC5-A2B1-480A-9EA6-9176BCC5E3B0}"/>
    <cellStyle name="Currency 2 2 2 2 3 2 4 2 2 2 2" xfId="25736" xr:uid="{ECB5DF3B-E12F-44ED-BB80-C6B112B0347A}"/>
    <cellStyle name="Currency 2 2 2 2 3 2 4 2 2 2 2 2" xfId="39428" xr:uid="{0BCE0AA4-8229-4912-A951-239A997839AA}"/>
    <cellStyle name="Currency 2 2 2 2 3 2 4 2 2 2 2 3" xfId="54312" xr:uid="{377931B5-0A21-42F4-BD32-2C8595DC172E}"/>
    <cellStyle name="Currency 2 2 2 2 3 2 4 2 2 2 3" xfId="18892" xr:uid="{8229A2AE-A439-4DD7-9DB2-074EDD2A0C20}"/>
    <cellStyle name="Currency 2 2 2 2 3 2 4 2 2 2 4" xfId="32582" xr:uid="{94F134A6-C396-4AAE-9142-DC8E508B68CB}"/>
    <cellStyle name="Currency 2 2 2 2 3 2 4 2 2 2 5" xfId="47466" xr:uid="{9587BDB8-D949-4D9D-A734-6CB652393B42}"/>
    <cellStyle name="Currency 2 2 2 2 3 2 4 2 2 3" xfId="22314" xr:uid="{D70BDC48-DB9D-4253-9D05-29B09525DE1C}"/>
    <cellStyle name="Currency 2 2 2 2 3 2 4 2 2 3 2" xfId="36006" xr:uid="{4EA14A1B-EA5B-4D6C-B091-37DB122217CA}"/>
    <cellStyle name="Currency 2 2 2 2 3 2 4 2 2 3 3" xfId="50890" xr:uid="{403163B5-B3A0-451A-AAD9-E627EE22A273}"/>
    <cellStyle name="Currency 2 2 2 2 3 2 4 2 2 4" xfId="15470" xr:uid="{66DD474E-01BC-44C2-B551-D8AAC20132C7}"/>
    <cellStyle name="Currency 2 2 2 2 3 2 4 2 2 5" xfId="29160" xr:uid="{403EE8CC-1DAD-4F4C-BFA3-96FC425B5926}"/>
    <cellStyle name="Currency 2 2 2 2 3 2 4 2 2 6" xfId="44044" xr:uid="{21566381-3627-4C02-B8C9-68564A8C8169}"/>
    <cellStyle name="Currency 2 2 2 2 3 2 4 2 3" xfId="10334" xr:uid="{C760BF5E-2438-4758-ADD1-1D48C4EFC7BA}"/>
    <cellStyle name="Currency 2 2 2 2 3 2 4 2 3 2" xfId="24024" xr:uid="{FC2A13C0-A65E-475E-B65E-2B977513DA44}"/>
    <cellStyle name="Currency 2 2 2 2 3 2 4 2 3 2 2" xfId="37716" xr:uid="{63318C77-3513-4AD9-8C7A-DC252438DBA7}"/>
    <cellStyle name="Currency 2 2 2 2 3 2 4 2 3 2 3" xfId="52600" xr:uid="{8CBE6349-C72C-4B92-92A7-723ECC67D307}"/>
    <cellStyle name="Currency 2 2 2 2 3 2 4 2 3 3" xfId="17180" xr:uid="{D09F3E57-D6C9-42C4-A6C7-4E14BB02D1E2}"/>
    <cellStyle name="Currency 2 2 2 2 3 2 4 2 3 4" xfId="30870" xr:uid="{268DD20C-7B31-497C-8AEA-C3F884BEFBEB}"/>
    <cellStyle name="Currency 2 2 2 2 3 2 4 2 3 5" xfId="45754" xr:uid="{AB43F87A-FD00-4997-977C-B477CB52F80D}"/>
    <cellStyle name="Currency 2 2 2 2 3 2 4 2 4" xfId="20602" xr:uid="{7F9993B7-2B8D-4E27-9E29-4ABD718B15BF}"/>
    <cellStyle name="Currency 2 2 2 2 3 2 4 2 4 2" xfId="34294" xr:uid="{A2B209FE-4BEE-4976-B5BA-CD107E75B300}"/>
    <cellStyle name="Currency 2 2 2 2 3 2 4 2 4 3" xfId="49178" xr:uid="{E43779A5-9BB3-43EF-903C-22106F53EA4A}"/>
    <cellStyle name="Currency 2 2 2 2 3 2 4 2 5" xfId="13758" xr:uid="{18AF7082-7171-48FD-87A4-F68A10B6BBC7}"/>
    <cellStyle name="Currency 2 2 2 2 3 2 4 2 6" xfId="27448" xr:uid="{8CDFB62F-FDC6-4A50-9EE9-9D9406F735AB}"/>
    <cellStyle name="Currency 2 2 2 2 3 2 4 2 7" xfId="42332" xr:uid="{A8EF9517-800A-4FC1-8C11-CB67A7AB06C2}"/>
    <cellStyle name="Currency 2 2 2 2 3 2 4 3" xfId="8623" xr:uid="{EDFB2041-7C99-415C-9B8C-A1FBEA98133D}"/>
    <cellStyle name="Currency 2 2 2 2 3 2 4 3 2" xfId="12045" xr:uid="{A4C9597B-4788-4D6F-8B12-A3C5BEB1F830}"/>
    <cellStyle name="Currency 2 2 2 2 3 2 4 3 2 2" xfId="25735" xr:uid="{463B2556-AAD9-4102-9023-EBEF0B8F5669}"/>
    <cellStyle name="Currency 2 2 2 2 3 2 4 3 2 2 2" xfId="39427" xr:uid="{2E6E58A4-1ED7-45DD-B119-E008AE707601}"/>
    <cellStyle name="Currency 2 2 2 2 3 2 4 3 2 2 3" xfId="54311" xr:uid="{E132D2E7-C384-48A7-B333-488A727AA881}"/>
    <cellStyle name="Currency 2 2 2 2 3 2 4 3 2 3" xfId="18891" xr:uid="{65BA6FB4-0E4F-4523-A095-346D0509FB43}"/>
    <cellStyle name="Currency 2 2 2 2 3 2 4 3 2 4" xfId="32581" xr:uid="{EA5F7887-6664-4814-B23D-8CF82726E4DC}"/>
    <cellStyle name="Currency 2 2 2 2 3 2 4 3 2 5" xfId="47465" xr:uid="{6C626DD7-84CD-4915-9C85-F74BAEA333BD}"/>
    <cellStyle name="Currency 2 2 2 2 3 2 4 3 3" xfId="22313" xr:uid="{C2223FFF-516C-41A7-ABB6-7974330622CC}"/>
    <cellStyle name="Currency 2 2 2 2 3 2 4 3 3 2" xfId="36005" xr:uid="{1106F4A4-7564-4EB0-94BA-A34C43755884}"/>
    <cellStyle name="Currency 2 2 2 2 3 2 4 3 3 3" xfId="50889" xr:uid="{2C04EAE9-693C-4EEE-A04E-BA55723CE331}"/>
    <cellStyle name="Currency 2 2 2 2 3 2 4 3 4" xfId="15469" xr:uid="{A17239F1-C415-433B-8AF8-B83EEB0D6C69}"/>
    <cellStyle name="Currency 2 2 2 2 3 2 4 3 5" xfId="29159" xr:uid="{F875F3E6-E6E0-47B9-AEDE-C9772AA4B14E}"/>
    <cellStyle name="Currency 2 2 2 2 3 2 4 3 6" xfId="44043" xr:uid="{1C860DE8-DC28-42B1-A330-D85572C24038}"/>
    <cellStyle name="Currency 2 2 2 2 3 2 4 4" xfId="10333" xr:uid="{B5921276-1ECC-4861-9B57-4CB321685AE8}"/>
    <cellStyle name="Currency 2 2 2 2 3 2 4 4 2" xfId="24023" xr:uid="{A45C4523-0C5A-4153-8187-0EB82C63F75D}"/>
    <cellStyle name="Currency 2 2 2 2 3 2 4 4 2 2" xfId="37715" xr:uid="{664B2B7B-6727-44A3-8138-31D1DF6FCB13}"/>
    <cellStyle name="Currency 2 2 2 2 3 2 4 4 2 3" xfId="52599" xr:uid="{3B1F41DB-8C90-44C4-930E-ED5864D4791D}"/>
    <cellStyle name="Currency 2 2 2 2 3 2 4 4 3" xfId="17179" xr:uid="{7C9B7ADA-635D-441F-99AC-A4A47D8067F7}"/>
    <cellStyle name="Currency 2 2 2 2 3 2 4 4 4" xfId="30869" xr:uid="{1D99D29B-B6C3-4450-AD20-8A134D71658E}"/>
    <cellStyle name="Currency 2 2 2 2 3 2 4 4 5" xfId="45753" xr:uid="{AF660D58-1CC8-4E23-B001-BF52655A3881}"/>
    <cellStyle name="Currency 2 2 2 2 3 2 4 5" xfId="20601" xr:uid="{E4B0412A-F2D4-41DA-AC35-41805B5F4D8C}"/>
    <cellStyle name="Currency 2 2 2 2 3 2 4 5 2" xfId="34293" xr:uid="{41ACFBED-D27A-44E6-9483-3490DC0BDEE9}"/>
    <cellStyle name="Currency 2 2 2 2 3 2 4 5 3" xfId="49177" xr:uid="{C757CC64-E0AF-4179-B02D-78D07C525077}"/>
    <cellStyle name="Currency 2 2 2 2 3 2 4 6" xfId="13757" xr:uid="{8DC6CC98-D180-40A5-8838-81E7AA073494}"/>
    <cellStyle name="Currency 2 2 2 2 3 2 4 7" xfId="27447" xr:uid="{035ACAE0-AC9B-42B0-B2CD-129D7FF9717B}"/>
    <cellStyle name="Currency 2 2 2 2 3 2 4 8" xfId="42331" xr:uid="{D62C3DF9-A795-461C-A88B-FC5425CD71C8}"/>
    <cellStyle name="Currency 2 2 2 2 3 2 5" xfId="6912" xr:uid="{721F7492-A111-4A43-8CC4-F9E26413AE11}"/>
    <cellStyle name="Currency 2 2 2 2 3 2 5 2" xfId="8625" xr:uid="{4F9CFF0A-B0DD-433A-AF3F-8DF1E67A27DC}"/>
    <cellStyle name="Currency 2 2 2 2 3 2 5 2 2" xfId="12047" xr:uid="{4F001A22-6490-43F8-806A-C0FC64BB0EB9}"/>
    <cellStyle name="Currency 2 2 2 2 3 2 5 2 2 2" xfId="25737" xr:uid="{B7134754-ECC6-4B3C-8310-C5B3D8929D81}"/>
    <cellStyle name="Currency 2 2 2 2 3 2 5 2 2 2 2" xfId="39429" xr:uid="{8EF62B6B-FD37-472B-9E77-F19A217883CC}"/>
    <cellStyle name="Currency 2 2 2 2 3 2 5 2 2 2 3" xfId="54313" xr:uid="{8EA5410F-343A-403F-8BF6-DA4284CD5EB2}"/>
    <cellStyle name="Currency 2 2 2 2 3 2 5 2 2 3" xfId="18893" xr:uid="{6601A2B6-E2BC-46AF-9704-468C00373DD2}"/>
    <cellStyle name="Currency 2 2 2 2 3 2 5 2 2 4" xfId="32583" xr:uid="{4A5C539F-142F-4A2F-9941-E76C9D065E87}"/>
    <cellStyle name="Currency 2 2 2 2 3 2 5 2 2 5" xfId="47467" xr:uid="{4A44D5EC-7841-4805-AB5A-E82BE85ED40C}"/>
    <cellStyle name="Currency 2 2 2 2 3 2 5 2 3" xfId="22315" xr:uid="{39E87203-2667-4FCB-910B-5F70FEBB1810}"/>
    <cellStyle name="Currency 2 2 2 2 3 2 5 2 3 2" xfId="36007" xr:uid="{1B4D9642-24B3-45F7-B866-FDC989215BD5}"/>
    <cellStyle name="Currency 2 2 2 2 3 2 5 2 3 3" xfId="50891" xr:uid="{0C02C81E-BF50-4EBF-8EC6-95D8DE7C9DEA}"/>
    <cellStyle name="Currency 2 2 2 2 3 2 5 2 4" xfId="15471" xr:uid="{B77F9B94-20EF-44B6-9885-EEF919466667}"/>
    <cellStyle name="Currency 2 2 2 2 3 2 5 2 5" xfId="29161" xr:uid="{663BED4F-9587-4745-95D1-C8BFE3D5573C}"/>
    <cellStyle name="Currency 2 2 2 2 3 2 5 2 6" xfId="44045" xr:uid="{CC00A6AA-F4B0-4867-8BC6-ECA3531F6F06}"/>
    <cellStyle name="Currency 2 2 2 2 3 2 5 3" xfId="10335" xr:uid="{4B22C7DD-6492-4E75-A10A-9906D93B5CA0}"/>
    <cellStyle name="Currency 2 2 2 2 3 2 5 3 2" xfId="24025" xr:uid="{9968A066-80EF-410C-95D9-C52A658174E0}"/>
    <cellStyle name="Currency 2 2 2 2 3 2 5 3 2 2" xfId="37717" xr:uid="{3AB9B57B-7CFF-4351-B75C-0FEDC5B7904A}"/>
    <cellStyle name="Currency 2 2 2 2 3 2 5 3 2 3" xfId="52601" xr:uid="{EBD8018C-9C89-4AB4-BB33-02DEB130EB91}"/>
    <cellStyle name="Currency 2 2 2 2 3 2 5 3 3" xfId="17181" xr:uid="{9BD2FF10-0AA2-44F6-8FAC-2332CDB06D73}"/>
    <cellStyle name="Currency 2 2 2 2 3 2 5 3 4" xfId="30871" xr:uid="{7094CC76-1D81-40B4-8BA1-085274BD0E54}"/>
    <cellStyle name="Currency 2 2 2 2 3 2 5 3 5" xfId="45755" xr:uid="{6311BBA4-76E7-4701-B49D-BCB5E8ACD367}"/>
    <cellStyle name="Currency 2 2 2 2 3 2 5 4" xfId="20603" xr:uid="{F19E6DFD-FF18-4786-9B53-1F23548C328D}"/>
    <cellStyle name="Currency 2 2 2 2 3 2 5 4 2" xfId="34295" xr:uid="{E9802EE3-6D23-4005-B3BC-2BD04B4560B6}"/>
    <cellStyle name="Currency 2 2 2 2 3 2 5 4 3" xfId="49179" xr:uid="{95C56597-9884-4D44-A4FC-0EA70C1006E5}"/>
    <cellStyle name="Currency 2 2 2 2 3 2 5 5" xfId="13759" xr:uid="{427B44C8-A7DE-477D-B402-9B68505AB308}"/>
    <cellStyle name="Currency 2 2 2 2 3 2 5 6" xfId="27449" xr:uid="{E8DBFA9F-3C57-482A-B9D8-7E823F11AF1F}"/>
    <cellStyle name="Currency 2 2 2 2 3 2 5 7" xfId="42333" xr:uid="{DC6384EF-7919-4479-B602-0E7CD89B3603}"/>
    <cellStyle name="Currency 2 2 2 2 3 2 6" xfId="6913" xr:uid="{98DC7E93-824C-4B0B-B7D4-EF93C0431732}"/>
    <cellStyle name="Currency 2 2 2 2 3 2 6 2" xfId="8626" xr:uid="{2EE48CB3-BF46-4146-9796-DE0C96E8C6F3}"/>
    <cellStyle name="Currency 2 2 2 2 3 2 6 2 2" xfId="12048" xr:uid="{F9EB23D3-B3B1-4F74-865C-B8F8FBF84D08}"/>
    <cellStyle name="Currency 2 2 2 2 3 2 6 2 2 2" xfId="25738" xr:uid="{11A7E1C9-CD51-4274-A799-FB1F8F503B39}"/>
    <cellStyle name="Currency 2 2 2 2 3 2 6 2 2 2 2" xfId="39430" xr:uid="{FA1AAEC4-E4F0-4928-8DD3-FB2C3FD3AF62}"/>
    <cellStyle name="Currency 2 2 2 2 3 2 6 2 2 2 3" xfId="54314" xr:uid="{E9C6FA6B-86C8-4061-BEA6-A22D1514100B}"/>
    <cellStyle name="Currency 2 2 2 2 3 2 6 2 2 3" xfId="18894" xr:uid="{D24E58BB-79DC-4265-A482-B8C8112D3AF8}"/>
    <cellStyle name="Currency 2 2 2 2 3 2 6 2 2 4" xfId="32584" xr:uid="{C7F460CB-D86F-4275-96D2-1F0D9210CA11}"/>
    <cellStyle name="Currency 2 2 2 2 3 2 6 2 2 5" xfId="47468" xr:uid="{9710E7A2-C800-48F6-8081-1256D8738FB9}"/>
    <cellStyle name="Currency 2 2 2 2 3 2 6 2 3" xfId="22316" xr:uid="{8CA7F755-DBC7-416B-B3DA-1FD5B535DFE2}"/>
    <cellStyle name="Currency 2 2 2 2 3 2 6 2 3 2" xfId="36008" xr:uid="{53E9C25F-C9E1-4DA3-864F-AD5EA702B16B}"/>
    <cellStyle name="Currency 2 2 2 2 3 2 6 2 3 3" xfId="50892" xr:uid="{4CEA2E9F-4DC4-41E6-94B3-FA529166C26E}"/>
    <cellStyle name="Currency 2 2 2 2 3 2 6 2 4" xfId="15472" xr:uid="{3FDB6D46-2274-4CE2-A59E-2820D8ED0B89}"/>
    <cellStyle name="Currency 2 2 2 2 3 2 6 2 5" xfId="29162" xr:uid="{34F6F0AC-7DDE-4920-8C8D-643B85B69A82}"/>
    <cellStyle name="Currency 2 2 2 2 3 2 6 2 6" xfId="44046" xr:uid="{2E476759-1B4B-42F7-8132-5ED993E9A435}"/>
    <cellStyle name="Currency 2 2 2 2 3 2 6 3" xfId="10336" xr:uid="{1DB844DD-5B54-41EE-B258-9D7117030060}"/>
    <cellStyle name="Currency 2 2 2 2 3 2 6 3 2" xfId="24026" xr:uid="{6756DF31-EED1-4CE6-AFB7-B4C3DF73E731}"/>
    <cellStyle name="Currency 2 2 2 2 3 2 6 3 2 2" xfId="37718" xr:uid="{6FEE7611-131F-4EB9-95DC-ABBE41EDFDA8}"/>
    <cellStyle name="Currency 2 2 2 2 3 2 6 3 2 3" xfId="52602" xr:uid="{2ECE4067-9DCC-4FB5-B384-CB4020F7EE4D}"/>
    <cellStyle name="Currency 2 2 2 2 3 2 6 3 3" xfId="17182" xr:uid="{F9365C59-BB5F-4210-8BA4-B5F59AE012A4}"/>
    <cellStyle name="Currency 2 2 2 2 3 2 6 3 4" xfId="30872" xr:uid="{C5CB43CA-B459-4FD7-A63E-56DDD5689D11}"/>
    <cellStyle name="Currency 2 2 2 2 3 2 6 3 5" xfId="45756" xr:uid="{CAB4A44E-6F91-4C0C-9D1A-D0D9937B062C}"/>
    <cellStyle name="Currency 2 2 2 2 3 2 6 4" xfId="20604" xr:uid="{39EFAABA-4C3B-45ED-BF3C-B5BB20224735}"/>
    <cellStyle name="Currency 2 2 2 2 3 2 6 4 2" xfId="34296" xr:uid="{FD27E7F0-6659-4CF2-BAD0-89A9ECA3B0BC}"/>
    <cellStyle name="Currency 2 2 2 2 3 2 6 4 3" xfId="49180" xr:uid="{2660D754-1941-4062-A5EE-FF5436C9A931}"/>
    <cellStyle name="Currency 2 2 2 2 3 2 6 5" xfId="13760" xr:uid="{0C0D9383-2A55-4C9E-9627-BFC744DAEE8C}"/>
    <cellStyle name="Currency 2 2 2 2 3 2 6 6" xfId="27450" xr:uid="{696BC1F3-FFE3-43B3-9107-D2429168EC06}"/>
    <cellStyle name="Currency 2 2 2 2 3 2 6 7" xfId="42334" xr:uid="{2CF017E6-015C-4509-A9D8-710B4470BC1D}"/>
    <cellStyle name="Currency 2 2 2 2 3 2 7" xfId="8612" xr:uid="{67E11D51-3B9D-4949-9885-BC70282C9B04}"/>
    <cellStyle name="Currency 2 2 2 2 3 2 7 2" xfId="12034" xr:uid="{3D9AAB81-9A82-4F33-88CF-71906C539FEE}"/>
    <cellStyle name="Currency 2 2 2 2 3 2 7 2 2" xfId="25724" xr:uid="{57E3099C-96FC-4B0F-A353-FF6A8AEB8F45}"/>
    <cellStyle name="Currency 2 2 2 2 3 2 7 2 2 2" xfId="39416" xr:uid="{880FA28E-ADEE-4EEF-986C-56D19B39B683}"/>
    <cellStyle name="Currency 2 2 2 2 3 2 7 2 2 3" xfId="54300" xr:uid="{FD8BBA7E-FCF7-4289-8DF5-A9562FC6D961}"/>
    <cellStyle name="Currency 2 2 2 2 3 2 7 2 3" xfId="18880" xr:uid="{96F93D34-FE15-4CAA-BDF3-9EBAFF978075}"/>
    <cellStyle name="Currency 2 2 2 2 3 2 7 2 4" xfId="32570" xr:uid="{AAF7AB26-65CA-4E31-8FAC-9088EA0CF6C2}"/>
    <cellStyle name="Currency 2 2 2 2 3 2 7 2 5" xfId="47454" xr:uid="{45F0A4C6-3DEE-44AA-8EF2-46481B059D06}"/>
    <cellStyle name="Currency 2 2 2 2 3 2 7 3" xfId="22302" xr:uid="{16C248A9-320F-4DB3-8917-1EE3914FBEF8}"/>
    <cellStyle name="Currency 2 2 2 2 3 2 7 3 2" xfId="35994" xr:uid="{D7D6102E-D4AB-4636-9C4D-86B94CD92AC1}"/>
    <cellStyle name="Currency 2 2 2 2 3 2 7 3 3" xfId="50878" xr:uid="{30D91D4F-77C0-4E7C-B4B9-C639D4C0BF95}"/>
    <cellStyle name="Currency 2 2 2 2 3 2 7 4" xfId="15458" xr:uid="{3C39AE59-925F-4D78-8E5A-F4C3D652380E}"/>
    <cellStyle name="Currency 2 2 2 2 3 2 7 5" xfId="29148" xr:uid="{B7B74E7A-3658-4D6A-A8B8-A6DCE942D60B}"/>
    <cellStyle name="Currency 2 2 2 2 3 2 7 6" xfId="44032" xr:uid="{6DC8B000-93E7-4844-AD6F-4C75FDC537C2}"/>
    <cellStyle name="Currency 2 2 2 2 3 2 8" xfId="10322" xr:uid="{C3C36604-DF1A-47F7-8BB9-F8634E89D8FE}"/>
    <cellStyle name="Currency 2 2 2 2 3 2 8 2" xfId="24012" xr:uid="{0FAC52F0-5D73-4620-ACCD-D78EE72820C6}"/>
    <cellStyle name="Currency 2 2 2 2 3 2 8 2 2" xfId="37704" xr:uid="{4343EB80-C122-4AB5-9D2D-13383FC82877}"/>
    <cellStyle name="Currency 2 2 2 2 3 2 8 2 3" xfId="52588" xr:uid="{FAA823F8-92CC-4BDE-A07B-5EE752E3C9DC}"/>
    <cellStyle name="Currency 2 2 2 2 3 2 8 3" xfId="17168" xr:uid="{1F5472EB-56F0-4FFA-8597-E7D540E1C247}"/>
    <cellStyle name="Currency 2 2 2 2 3 2 8 4" xfId="30858" xr:uid="{678B27A0-E4C7-41F4-87C2-87A5FF9416C8}"/>
    <cellStyle name="Currency 2 2 2 2 3 2 8 5" xfId="45742" xr:uid="{88FCFF44-2805-4F58-A1E0-4791FC3EE890}"/>
    <cellStyle name="Currency 2 2 2 2 3 2 9" xfId="20590" xr:uid="{28ADFF50-8E5C-416A-A1C6-9A1133078A82}"/>
    <cellStyle name="Currency 2 2 2 2 3 2 9 2" xfId="34282" xr:uid="{2D7B5CB3-C222-4C7D-B3AB-A20805CA0821}"/>
    <cellStyle name="Currency 2 2 2 2 3 2 9 3" xfId="49166" xr:uid="{CA6EE4CA-F801-40F6-B0A5-87E949C98A6C}"/>
    <cellStyle name="Currency 2 2 2 2 3 3" xfId="6914" xr:uid="{A431987C-D4A2-4BF9-9239-83988AA9F4E1}"/>
    <cellStyle name="Currency 2 2 2 2 3 3 10" xfId="42335" xr:uid="{77E4EC4B-6D26-4BD5-ABE6-89C09CBB4BAB}"/>
    <cellStyle name="Currency 2 2 2 2 3 3 2" xfId="6915" xr:uid="{06EBFD15-1068-4C54-9539-E4C51153B69A}"/>
    <cellStyle name="Currency 2 2 2 2 3 3 2 2" xfId="6916" xr:uid="{E5E59891-5C66-4198-AA5B-D92865B8D52A}"/>
    <cellStyle name="Currency 2 2 2 2 3 3 2 2 2" xfId="8629" xr:uid="{0BC4F214-04A1-4D93-B7C9-ED1B57CAD1C3}"/>
    <cellStyle name="Currency 2 2 2 2 3 3 2 2 2 2" xfId="12051" xr:uid="{4BC036B8-DBC0-4934-900C-D61B135084C4}"/>
    <cellStyle name="Currency 2 2 2 2 3 3 2 2 2 2 2" xfId="25741" xr:uid="{3D7D6892-7195-4A6E-8F13-D26288342456}"/>
    <cellStyle name="Currency 2 2 2 2 3 3 2 2 2 2 2 2" xfId="39433" xr:uid="{17B8DCA5-5F0E-441F-A9FB-CCFCB0B1C4B6}"/>
    <cellStyle name="Currency 2 2 2 2 3 3 2 2 2 2 2 3" xfId="54317" xr:uid="{236834A6-E4A8-4B35-A0F2-B5D5D27C123B}"/>
    <cellStyle name="Currency 2 2 2 2 3 3 2 2 2 2 3" xfId="18897" xr:uid="{3BD56657-D55A-45EE-B506-3AFCA1C2B9FC}"/>
    <cellStyle name="Currency 2 2 2 2 3 3 2 2 2 2 4" xfId="32587" xr:uid="{5281D36C-2E3B-424D-A4BE-DEDCF3E82280}"/>
    <cellStyle name="Currency 2 2 2 2 3 3 2 2 2 2 5" xfId="47471" xr:uid="{F7129482-3E9F-4C09-B8BD-0FFC1BFF7665}"/>
    <cellStyle name="Currency 2 2 2 2 3 3 2 2 2 3" xfId="22319" xr:uid="{B912CC08-2D01-421E-A6C3-49203385A19E}"/>
    <cellStyle name="Currency 2 2 2 2 3 3 2 2 2 3 2" xfId="36011" xr:uid="{7DF9452A-93AE-481D-85D6-A2DF1DBE0CA0}"/>
    <cellStyle name="Currency 2 2 2 2 3 3 2 2 2 3 3" xfId="50895" xr:uid="{D9A12040-3105-4AA2-9BA6-010555CAE5D5}"/>
    <cellStyle name="Currency 2 2 2 2 3 3 2 2 2 4" xfId="15475" xr:uid="{8F9AF779-61BC-4744-8665-0EBD7F86C8B8}"/>
    <cellStyle name="Currency 2 2 2 2 3 3 2 2 2 5" xfId="29165" xr:uid="{33C18799-28ED-44D3-9A7C-12990FA86BF3}"/>
    <cellStyle name="Currency 2 2 2 2 3 3 2 2 2 6" xfId="44049" xr:uid="{F08BEF93-8983-4706-B19D-915CEA34FB2A}"/>
    <cellStyle name="Currency 2 2 2 2 3 3 2 2 3" xfId="10339" xr:uid="{E1511709-495A-47C9-8461-4DAFC3BE9EFD}"/>
    <cellStyle name="Currency 2 2 2 2 3 3 2 2 3 2" xfId="24029" xr:uid="{1B04001F-97B5-4DD6-97ED-5E82EBE34183}"/>
    <cellStyle name="Currency 2 2 2 2 3 3 2 2 3 2 2" xfId="37721" xr:uid="{B04DD5BD-2F28-4600-9295-93E68A66EC00}"/>
    <cellStyle name="Currency 2 2 2 2 3 3 2 2 3 2 3" xfId="52605" xr:uid="{4222C4E8-BB1B-476B-A635-2FDE2BBF1372}"/>
    <cellStyle name="Currency 2 2 2 2 3 3 2 2 3 3" xfId="17185" xr:uid="{563E1F71-3704-4062-9436-2DBEC0368450}"/>
    <cellStyle name="Currency 2 2 2 2 3 3 2 2 3 4" xfId="30875" xr:uid="{1565EF8E-649B-4884-841C-A2B1BF601688}"/>
    <cellStyle name="Currency 2 2 2 2 3 3 2 2 3 5" xfId="45759" xr:uid="{2B3DDF84-97AA-4AB8-8BFE-30E7650FED2D}"/>
    <cellStyle name="Currency 2 2 2 2 3 3 2 2 4" xfId="20607" xr:uid="{99866BE1-7A05-414D-8F50-017472D4D037}"/>
    <cellStyle name="Currency 2 2 2 2 3 3 2 2 4 2" xfId="34299" xr:uid="{CC87347E-A258-4A01-84BE-F9D1C2E2C81E}"/>
    <cellStyle name="Currency 2 2 2 2 3 3 2 2 4 3" xfId="49183" xr:uid="{FF27D366-65D0-4297-A9D8-44DD41B18A61}"/>
    <cellStyle name="Currency 2 2 2 2 3 3 2 2 5" xfId="13763" xr:uid="{4654923C-CDDE-4037-90A2-0F4446C4047D}"/>
    <cellStyle name="Currency 2 2 2 2 3 3 2 2 6" xfId="27453" xr:uid="{B17D8FB8-5F8D-408D-9BE5-09E1D3AC7F6A}"/>
    <cellStyle name="Currency 2 2 2 2 3 3 2 2 7" xfId="42337" xr:uid="{8CDE87B7-FA5F-46E1-B720-1E37812A019C}"/>
    <cellStyle name="Currency 2 2 2 2 3 3 2 3" xfId="8628" xr:uid="{8281839C-AD37-4EC1-84BF-C0C35ACE247A}"/>
    <cellStyle name="Currency 2 2 2 2 3 3 2 3 2" xfId="12050" xr:uid="{314C2164-19BE-488A-A421-2BA157D7352B}"/>
    <cellStyle name="Currency 2 2 2 2 3 3 2 3 2 2" xfId="25740" xr:uid="{24821804-7473-43C2-B4A2-582927B9ABC9}"/>
    <cellStyle name="Currency 2 2 2 2 3 3 2 3 2 2 2" xfId="39432" xr:uid="{DC4FCD6E-74D3-49F0-9A0B-F05856F508A7}"/>
    <cellStyle name="Currency 2 2 2 2 3 3 2 3 2 2 3" xfId="54316" xr:uid="{1FC74EE9-4C37-4EAD-BA00-CFC9EE1D11A7}"/>
    <cellStyle name="Currency 2 2 2 2 3 3 2 3 2 3" xfId="18896" xr:uid="{784C2A13-56AE-40E8-A8D4-9EC9DEA63D65}"/>
    <cellStyle name="Currency 2 2 2 2 3 3 2 3 2 4" xfId="32586" xr:uid="{16D500A0-89CD-4BDA-80AB-58034E93D0CC}"/>
    <cellStyle name="Currency 2 2 2 2 3 3 2 3 2 5" xfId="47470" xr:uid="{499C41C9-007A-4E94-928A-77CC8B793913}"/>
    <cellStyle name="Currency 2 2 2 2 3 3 2 3 3" xfId="22318" xr:uid="{F790DE0D-2DB6-41EF-BE9F-90765A9FE5E8}"/>
    <cellStyle name="Currency 2 2 2 2 3 3 2 3 3 2" xfId="36010" xr:uid="{CB1F9F86-BA60-4840-8E43-D460BF061B8C}"/>
    <cellStyle name="Currency 2 2 2 2 3 3 2 3 3 3" xfId="50894" xr:uid="{F3D39BCD-AA7A-48ED-A3C3-D552F189DFBE}"/>
    <cellStyle name="Currency 2 2 2 2 3 3 2 3 4" xfId="15474" xr:uid="{95C3A05A-20B9-4F99-B5B7-6A0815929F53}"/>
    <cellStyle name="Currency 2 2 2 2 3 3 2 3 5" xfId="29164" xr:uid="{51D42DBD-0ECF-4123-8D06-889E49EDA767}"/>
    <cellStyle name="Currency 2 2 2 2 3 3 2 3 6" xfId="44048" xr:uid="{70EF9D60-1682-4442-9CAA-1469C404FE8D}"/>
    <cellStyle name="Currency 2 2 2 2 3 3 2 4" xfId="10338" xr:uid="{1451C751-10D0-47D5-B818-5BB458DEE189}"/>
    <cellStyle name="Currency 2 2 2 2 3 3 2 4 2" xfId="24028" xr:uid="{3DB236C3-1A9B-406C-A397-B157A758EF54}"/>
    <cellStyle name="Currency 2 2 2 2 3 3 2 4 2 2" xfId="37720" xr:uid="{FBE0431D-5F1B-4216-8DF6-A75A82D7ADDE}"/>
    <cellStyle name="Currency 2 2 2 2 3 3 2 4 2 3" xfId="52604" xr:uid="{3EBD5AB9-AD06-4F87-8D1F-16C602511609}"/>
    <cellStyle name="Currency 2 2 2 2 3 3 2 4 3" xfId="17184" xr:uid="{CF691D15-4C05-4A43-92BA-440582214CEC}"/>
    <cellStyle name="Currency 2 2 2 2 3 3 2 4 4" xfId="30874" xr:uid="{117A7767-15A0-4751-9FD8-B126A97C841F}"/>
    <cellStyle name="Currency 2 2 2 2 3 3 2 4 5" xfId="45758" xr:uid="{52E1AE84-18D1-48BF-ACFA-50D210C9C0CF}"/>
    <cellStyle name="Currency 2 2 2 2 3 3 2 5" xfId="20606" xr:uid="{0EF24564-5339-4DB1-B19C-523E06329345}"/>
    <cellStyle name="Currency 2 2 2 2 3 3 2 5 2" xfId="34298" xr:uid="{C80C3210-FA03-4D4C-82C3-C94DFE0A68D8}"/>
    <cellStyle name="Currency 2 2 2 2 3 3 2 5 3" xfId="49182" xr:uid="{9954EECD-4318-4EF9-A8AA-1FFECC8228D4}"/>
    <cellStyle name="Currency 2 2 2 2 3 3 2 6" xfId="13762" xr:uid="{44BE2B9E-F623-412A-84B5-3F11ECF4D91B}"/>
    <cellStyle name="Currency 2 2 2 2 3 3 2 7" xfId="27452" xr:uid="{DA3F32EE-EC73-4FFB-A72B-017B29E5730D}"/>
    <cellStyle name="Currency 2 2 2 2 3 3 2 8" xfId="42336" xr:uid="{8FC37A5E-786F-4D2F-832F-C17E91262EC3}"/>
    <cellStyle name="Currency 2 2 2 2 3 3 3" xfId="6917" xr:uid="{543DD01E-7D40-432C-B183-ADC91C825175}"/>
    <cellStyle name="Currency 2 2 2 2 3 3 3 2" xfId="8630" xr:uid="{162A6CAE-1DC9-4F92-BFD9-F108CF577082}"/>
    <cellStyle name="Currency 2 2 2 2 3 3 3 2 2" xfId="12052" xr:uid="{9337F695-C0EB-4611-840B-E239A43B3853}"/>
    <cellStyle name="Currency 2 2 2 2 3 3 3 2 2 2" xfId="25742" xr:uid="{DA3EC7C8-1C72-4B96-845F-BAD1336B58FC}"/>
    <cellStyle name="Currency 2 2 2 2 3 3 3 2 2 2 2" xfId="39434" xr:uid="{73497E93-E5BF-44ED-94D4-3E01F9906CE1}"/>
    <cellStyle name="Currency 2 2 2 2 3 3 3 2 2 2 3" xfId="54318" xr:uid="{BB7073D3-FB98-4A32-ADF9-B59916A9F045}"/>
    <cellStyle name="Currency 2 2 2 2 3 3 3 2 2 3" xfId="18898" xr:uid="{799B3AD0-AB6E-4F87-84EB-3353D337B3F8}"/>
    <cellStyle name="Currency 2 2 2 2 3 3 3 2 2 4" xfId="32588" xr:uid="{B2F6D11A-1605-4680-918B-74CDAD8FBA88}"/>
    <cellStyle name="Currency 2 2 2 2 3 3 3 2 2 5" xfId="47472" xr:uid="{8E358AAF-2835-42DC-85CD-44F9279308B2}"/>
    <cellStyle name="Currency 2 2 2 2 3 3 3 2 3" xfId="22320" xr:uid="{D3D23A75-D98F-4A75-9BA1-14C4CE535B05}"/>
    <cellStyle name="Currency 2 2 2 2 3 3 3 2 3 2" xfId="36012" xr:uid="{D3099EC4-F1A1-43B8-835F-A846764D0826}"/>
    <cellStyle name="Currency 2 2 2 2 3 3 3 2 3 3" xfId="50896" xr:uid="{DC9A0086-E2C1-4FE7-A4CE-6591AF33B9F9}"/>
    <cellStyle name="Currency 2 2 2 2 3 3 3 2 4" xfId="15476" xr:uid="{C969AA90-EE8B-43E7-947F-CC7B40113958}"/>
    <cellStyle name="Currency 2 2 2 2 3 3 3 2 5" xfId="29166" xr:uid="{95D783D0-9BDC-4034-BAF1-FEEF49691BE1}"/>
    <cellStyle name="Currency 2 2 2 2 3 3 3 2 6" xfId="44050" xr:uid="{027BC2BF-4FAA-4789-861E-390138D7006A}"/>
    <cellStyle name="Currency 2 2 2 2 3 3 3 3" xfId="10340" xr:uid="{3731AFB0-F886-4F39-A806-3D37FAD679BB}"/>
    <cellStyle name="Currency 2 2 2 2 3 3 3 3 2" xfId="24030" xr:uid="{5638D45C-0FFC-42F8-9FDC-1315B8607EDC}"/>
    <cellStyle name="Currency 2 2 2 2 3 3 3 3 2 2" xfId="37722" xr:uid="{86A4B3A3-83EE-41DC-BFFC-7307DA32793A}"/>
    <cellStyle name="Currency 2 2 2 2 3 3 3 3 2 3" xfId="52606" xr:uid="{58442301-AA86-487E-AD8B-EA59F418F50F}"/>
    <cellStyle name="Currency 2 2 2 2 3 3 3 3 3" xfId="17186" xr:uid="{87A28E6A-E3A0-4213-8D37-B3340F36A77B}"/>
    <cellStyle name="Currency 2 2 2 2 3 3 3 3 4" xfId="30876" xr:uid="{1119673A-4A23-4797-8138-652DA7B44802}"/>
    <cellStyle name="Currency 2 2 2 2 3 3 3 3 5" xfId="45760" xr:uid="{90868860-84DC-4BE5-8CED-C7DC25D4C6BC}"/>
    <cellStyle name="Currency 2 2 2 2 3 3 3 4" xfId="20608" xr:uid="{877D7E09-806A-4559-8CC9-6E9193A82BD8}"/>
    <cellStyle name="Currency 2 2 2 2 3 3 3 4 2" xfId="34300" xr:uid="{FFF52767-5336-46F4-8DEB-FA68B327C83E}"/>
    <cellStyle name="Currency 2 2 2 2 3 3 3 4 3" xfId="49184" xr:uid="{16BD0692-5CD4-45A6-9E84-54C3604DD320}"/>
    <cellStyle name="Currency 2 2 2 2 3 3 3 5" xfId="13764" xr:uid="{BFCF4308-50AC-4B69-BA5A-8B5601B5BD3D}"/>
    <cellStyle name="Currency 2 2 2 2 3 3 3 6" xfId="27454" xr:uid="{9B3B315D-27C7-4618-A717-B113C7252B62}"/>
    <cellStyle name="Currency 2 2 2 2 3 3 3 7" xfId="42338" xr:uid="{0022C2E9-5AEA-4D29-8690-F204AC6398C9}"/>
    <cellStyle name="Currency 2 2 2 2 3 3 4" xfId="6918" xr:uid="{22B257E7-19B3-48A8-9794-61865744EE65}"/>
    <cellStyle name="Currency 2 2 2 2 3 3 4 2" xfId="8631" xr:uid="{52AD6E20-C88C-4DEE-B5DB-375D2E3D157C}"/>
    <cellStyle name="Currency 2 2 2 2 3 3 4 2 2" xfId="12053" xr:uid="{EA5CD619-031F-42FA-A78B-6C83A1481344}"/>
    <cellStyle name="Currency 2 2 2 2 3 3 4 2 2 2" xfId="25743" xr:uid="{F7013864-CDBE-46E6-99F0-0209FA563A70}"/>
    <cellStyle name="Currency 2 2 2 2 3 3 4 2 2 2 2" xfId="39435" xr:uid="{BAA549CE-D932-4B24-BF8F-F74BD250E974}"/>
    <cellStyle name="Currency 2 2 2 2 3 3 4 2 2 2 3" xfId="54319" xr:uid="{28F8DE81-EE04-446B-91E3-B1B99BDA9E25}"/>
    <cellStyle name="Currency 2 2 2 2 3 3 4 2 2 3" xfId="18899" xr:uid="{94A480C8-D1E4-4CB4-9BC0-CA119B130E72}"/>
    <cellStyle name="Currency 2 2 2 2 3 3 4 2 2 4" xfId="32589" xr:uid="{9FCB035D-99BE-4E38-9DD8-96CF7046872C}"/>
    <cellStyle name="Currency 2 2 2 2 3 3 4 2 2 5" xfId="47473" xr:uid="{1CD61E86-CB7B-4630-AE47-BFF3C72CF21C}"/>
    <cellStyle name="Currency 2 2 2 2 3 3 4 2 3" xfId="22321" xr:uid="{FAB6F434-6113-4F2D-9537-141006B8C8EC}"/>
    <cellStyle name="Currency 2 2 2 2 3 3 4 2 3 2" xfId="36013" xr:uid="{9AE2BE41-36B2-47B6-812E-12BC02BACD9D}"/>
    <cellStyle name="Currency 2 2 2 2 3 3 4 2 3 3" xfId="50897" xr:uid="{B123C54B-3A9F-4491-8533-6C642EA66093}"/>
    <cellStyle name="Currency 2 2 2 2 3 3 4 2 4" xfId="15477" xr:uid="{1B15A1B5-2FBA-4C92-A0B6-DC35AACDD889}"/>
    <cellStyle name="Currency 2 2 2 2 3 3 4 2 5" xfId="29167" xr:uid="{8186D1D2-23AA-48F5-BC01-852C35AF238B}"/>
    <cellStyle name="Currency 2 2 2 2 3 3 4 2 6" xfId="44051" xr:uid="{AA470098-7EF0-4DF7-B70A-6B4CB17C0CBC}"/>
    <cellStyle name="Currency 2 2 2 2 3 3 4 3" xfId="10341" xr:uid="{B0BC52FB-EA46-471A-9059-4D6ADE88DF77}"/>
    <cellStyle name="Currency 2 2 2 2 3 3 4 3 2" xfId="24031" xr:uid="{14041144-F5C3-46BF-A3F8-F6DCB638C401}"/>
    <cellStyle name="Currency 2 2 2 2 3 3 4 3 2 2" xfId="37723" xr:uid="{27F5FC5A-3809-4A53-B8A0-A962AD7A0605}"/>
    <cellStyle name="Currency 2 2 2 2 3 3 4 3 2 3" xfId="52607" xr:uid="{38ACA3D7-F5F2-4335-9A73-F3F895B5CAA3}"/>
    <cellStyle name="Currency 2 2 2 2 3 3 4 3 3" xfId="17187" xr:uid="{76211BEB-3E7E-42D0-81C2-A89B8F1BF47B}"/>
    <cellStyle name="Currency 2 2 2 2 3 3 4 3 4" xfId="30877" xr:uid="{D5987245-D31D-4FC2-A1DC-5D428C82110D}"/>
    <cellStyle name="Currency 2 2 2 2 3 3 4 3 5" xfId="45761" xr:uid="{67B2EB6B-B97F-4F71-8FAE-A035AEAE8352}"/>
    <cellStyle name="Currency 2 2 2 2 3 3 4 4" xfId="20609" xr:uid="{529E4B35-931F-406C-9540-F6B2E10DAB0F}"/>
    <cellStyle name="Currency 2 2 2 2 3 3 4 4 2" xfId="34301" xr:uid="{1DCA51F3-036C-4B02-B503-8FA28AB6AFBD}"/>
    <cellStyle name="Currency 2 2 2 2 3 3 4 4 3" xfId="49185" xr:uid="{A02990CC-7EAF-4276-A19C-F29533E05B4A}"/>
    <cellStyle name="Currency 2 2 2 2 3 3 4 5" xfId="13765" xr:uid="{A3A25D5E-D325-44C9-B2AE-FB5AA97E2C1B}"/>
    <cellStyle name="Currency 2 2 2 2 3 3 4 6" xfId="27455" xr:uid="{A20241B8-A4EB-4F15-B4A6-4A7C2D517C67}"/>
    <cellStyle name="Currency 2 2 2 2 3 3 4 7" xfId="42339" xr:uid="{7434A3E9-17E9-4641-8033-3B929B6980AD}"/>
    <cellStyle name="Currency 2 2 2 2 3 3 5" xfId="8627" xr:uid="{C6B5C941-4ABF-4C77-B4DB-940F3DC9EEB9}"/>
    <cellStyle name="Currency 2 2 2 2 3 3 5 2" xfId="12049" xr:uid="{E0AB09E0-D6C4-498A-BBE7-A09D07B732B5}"/>
    <cellStyle name="Currency 2 2 2 2 3 3 5 2 2" xfId="25739" xr:uid="{10B5A2B4-64A8-4CF1-B8BA-D6BC45FEB9BE}"/>
    <cellStyle name="Currency 2 2 2 2 3 3 5 2 2 2" xfId="39431" xr:uid="{91436E49-D4EA-40BF-AFEB-CD2CD2A4CC5E}"/>
    <cellStyle name="Currency 2 2 2 2 3 3 5 2 2 3" xfId="54315" xr:uid="{DD4A2030-7ADC-467A-ACB9-B45050838047}"/>
    <cellStyle name="Currency 2 2 2 2 3 3 5 2 3" xfId="18895" xr:uid="{A05F6099-2D7E-4D68-99E0-DEDA2858B591}"/>
    <cellStyle name="Currency 2 2 2 2 3 3 5 2 4" xfId="32585" xr:uid="{AFBB0607-93EC-4F0C-9095-821521542C9E}"/>
    <cellStyle name="Currency 2 2 2 2 3 3 5 2 5" xfId="47469" xr:uid="{A3D8B339-9DD0-4BC5-A1EC-107F0B0A0310}"/>
    <cellStyle name="Currency 2 2 2 2 3 3 5 3" xfId="22317" xr:uid="{EAD4687B-C707-4F64-B9F6-EB1AC5609C2F}"/>
    <cellStyle name="Currency 2 2 2 2 3 3 5 3 2" xfId="36009" xr:uid="{2ABA0149-3C64-49E9-BEA7-F06BB3129E3E}"/>
    <cellStyle name="Currency 2 2 2 2 3 3 5 3 3" xfId="50893" xr:uid="{175EBA38-5EAF-44A6-B0A1-E9B020D55399}"/>
    <cellStyle name="Currency 2 2 2 2 3 3 5 4" xfId="15473" xr:uid="{23B62DFF-674D-4802-BB08-E1F9BDD87832}"/>
    <cellStyle name="Currency 2 2 2 2 3 3 5 5" xfId="29163" xr:uid="{B646C79D-888F-418B-8A9C-421BB54A3B17}"/>
    <cellStyle name="Currency 2 2 2 2 3 3 5 6" xfId="44047" xr:uid="{AD956BDB-1CA8-45E0-B665-35A89684AD88}"/>
    <cellStyle name="Currency 2 2 2 2 3 3 6" xfId="10337" xr:uid="{5C34458C-8803-4CD5-9ACD-8A7DEF3FB78F}"/>
    <cellStyle name="Currency 2 2 2 2 3 3 6 2" xfId="24027" xr:uid="{1A764541-8D69-4EC9-ACE7-7F4D71773A26}"/>
    <cellStyle name="Currency 2 2 2 2 3 3 6 2 2" xfId="37719" xr:uid="{8146BFC5-6007-41BD-9E5F-FFD9F4FE6E36}"/>
    <cellStyle name="Currency 2 2 2 2 3 3 6 2 3" xfId="52603" xr:uid="{C2C4C928-633D-4653-8185-B7E48571618B}"/>
    <cellStyle name="Currency 2 2 2 2 3 3 6 3" xfId="17183" xr:uid="{7C650D93-8EC6-4739-9FAA-A5F7A21CB2E2}"/>
    <cellStyle name="Currency 2 2 2 2 3 3 6 4" xfId="30873" xr:uid="{009B1DC5-1D35-44BE-BC33-6EB4A72E8D38}"/>
    <cellStyle name="Currency 2 2 2 2 3 3 6 5" xfId="45757" xr:uid="{349EC414-2A53-46B6-A232-3FA5C1E6DCBC}"/>
    <cellStyle name="Currency 2 2 2 2 3 3 7" xfId="20605" xr:uid="{C86C8BBD-6DD2-4424-AC89-86D809ABB9FA}"/>
    <cellStyle name="Currency 2 2 2 2 3 3 7 2" xfId="34297" xr:uid="{5EE949FD-E4F4-4057-9980-F9A2A8545997}"/>
    <cellStyle name="Currency 2 2 2 2 3 3 7 3" xfId="49181" xr:uid="{440C9C86-2F38-4BF9-853A-80773E5DB9FA}"/>
    <cellStyle name="Currency 2 2 2 2 3 3 8" xfId="13761" xr:uid="{C6DDA3F6-1E6F-4E21-81BE-980527220F09}"/>
    <cellStyle name="Currency 2 2 2 2 3 3 9" xfId="27451" xr:uid="{A6EDE3EF-B984-44EF-9D34-F686E984FB4D}"/>
    <cellStyle name="Currency 2 2 2 2 3 4" xfId="6919" xr:uid="{B764D8D9-E0E9-47AE-BFCA-355A17736577}"/>
    <cellStyle name="Currency 2 2 2 2 3 4 10" xfId="42340" xr:uid="{D91ADE46-6DCB-486C-9521-0D2AD2A7EBE0}"/>
    <cellStyle name="Currency 2 2 2 2 3 4 2" xfId="6920" xr:uid="{CA8A4C43-61C5-41A0-B16D-7A4A8831F4AF}"/>
    <cellStyle name="Currency 2 2 2 2 3 4 2 2" xfId="6921" xr:uid="{61B11308-6511-4CDB-B71E-97336B087DC7}"/>
    <cellStyle name="Currency 2 2 2 2 3 4 2 2 2" xfId="8634" xr:uid="{7C30ACA4-2AD8-4477-A402-37DBD538FB21}"/>
    <cellStyle name="Currency 2 2 2 2 3 4 2 2 2 2" xfId="12056" xr:uid="{AE2BB904-0F09-4443-ABBA-8757B04C1950}"/>
    <cellStyle name="Currency 2 2 2 2 3 4 2 2 2 2 2" xfId="25746" xr:uid="{BDFDC6FF-CC02-4194-982C-AC33787A4D75}"/>
    <cellStyle name="Currency 2 2 2 2 3 4 2 2 2 2 2 2" xfId="39438" xr:uid="{EE6478F4-E188-475D-8F8D-8A9C195F2C4E}"/>
    <cellStyle name="Currency 2 2 2 2 3 4 2 2 2 2 2 3" xfId="54322" xr:uid="{96D7EC99-AEA7-4875-A656-0753E47B16EF}"/>
    <cellStyle name="Currency 2 2 2 2 3 4 2 2 2 2 3" xfId="18902" xr:uid="{85554111-C1A4-41FA-962F-BB976824A55B}"/>
    <cellStyle name="Currency 2 2 2 2 3 4 2 2 2 2 4" xfId="32592" xr:uid="{9FCAF64D-0D2F-4B6E-9F8C-4757A4442A6E}"/>
    <cellStyle name="Currency 2 2 2 2 3 4 2 2 2 2 5" xfId="47476" xr:uid="{1C041B47-C79C-4553-A97F-887F35D14C3B}"/>
    <cellStyle name="Currency 2 2 2 2 3 4 2 2 2 3" xfId="22324" xr:uid="{7923C90C-0491-48A6-9049-6CC7B05CDBC4}"/>
    <cellStyle name="Currency 2 2 2 2 3 4 2 2 2 3 2" xfId="36016" xr:uid="{3FD7433B-57DD-45D5-9A65-9913D90A66C0}"/>
    <cellStyle name="Currency 2 2 2 2 3 4 2 2 2 3 3" xfId="50900" xr:uid="{BAFDF902-AA74-4617-9C29-9ED9D0705B94}"/>
    <cellStyle name="Currency 2 2 2 2 3 4 2 2 2 4" xfId="15480" xr:uid="{20723069-8919-49EE-A963-73529714CF03}"/>
    <cellStyle name="Currency 2 2 2 2 3 4 2 2 2 5" xfId="29170" xr:uid="{8C60AEE5-C518-4FBB-80C7-21BD540C4756}"/>
    <cellStyle name="Currency 2 2 2 2 3 4 2 2 2 6" xfId="44054" xr:uid="{2DFF338C-39F3-425B-BB1B-EB432C9CB675}"/>
    <cellStyle name="Currency 2 2 2 2 3 4 2 2 3" xfId="10344" xr:uid="{14439887-A132-4E0D-87F1-BE249A0F9578}"/>
    <cellStyle name="Currency 2 2 2 2 3 4 2 2 3 2" xfId="24034" xr:uid="{45333775-30AF-45DE-95EA-EA7A52AF4238}"/>
    <cellStyle name="Currency 2 2 2 2 3 4 2 2 3 2 2" xfId="37726" xr:uid="{9580E559-C23B-4FBD-BCB1-00D5261AD913}"/>
    <cellStyle name="Currency 2 2 2 2 3 4 2 2 3 2 3" xfId="52610" xr:uid="{981D56BD-16B8-4033-A9EF-E09CCEED1A31}"/>
    <cellStyle name="Currency 2 2 2 2 3 4 2 2 3 3" xfId="17190" xr:uid="{144BC4F0-3C85-4BB8-905C-668A9BFAF7E8}"/>
    <cellStyle name="Currency 2 2 2 2 3 4 2 2 3 4" xfId="30880" xr:uid="{E0A9D2F2-1C4C-4F3A-97FF-DFE4758943B7}"/>
    <cellStyle name="Currency 2 2 2 2 3 4 2 2 3 5" xfId="45764" xr:uid="{BA273502-0A75-413D-BFB8-0C209FBB535C}"/>
    <cellStyle name="Currency 2 2 2 2 3 4 2 2 4" xfId="20612" xr:uid="{43DFBDE8-FA57-41B7-9584-D708A4167503}"/>
    <cellStyle name="Currency 2 2 2 2 3 4 2 2 4 2" xfId="34304" xr:uid="{A3DE6190-A723-4547-9BA7-D374C07EA59E}"/>
    <cellStyle name="Currency 2 2 2 2 3 4 2 2 4 3" xfId="49188" xr:uid="{740E79EA-67CE-4D20-8EF3-513DA4226386}"/>
    <cellStyle name="Currency 2 2 2 2 3 4 2 2 5" xfId="13768" xr:uid="{492F699B-7545-42A4-BADA-2635E9F8F0E0}"/>
    <cellStyle name="Currency 2 2 2 2 3 4 2 2 6" xfId="27458" xr:uid="{2F59BF8C-6011-49C0-8562-132017D922E6}"/>
    <cellStyle name="Currency 2 2 2 2 3 4 2 2 7" xfId="42342" xr:uid="{F2358635-B1C2-4DC6-8748-F06298658CA8}"/>
    <cellStyle name="Currency 2 2 2 2 3 4 2 3" xfId="8633" xr:uid="{B4F4FC3B-D2C6-44F3-855B-E8416E1DB986}"/>
    <cellStyle name="Currency 2 2 2 2 3 4 2 3 2" xfId="12055" xr:uid="{AD4265F3-669D-43CA-96FF-E0F1DD96A72B}"/>
    <cellStyle name="Currency 2 2 2 2 3 4 2 3 2 2" xfId="25745" xr:uid="{09FDD01E-1521-4DBC-BAFA-97D2DA21A131}"/>
    <cellStyle name="Currency 2 2 2 2 3 4 2 3 2 2 2" xfId="39437" xr:uid="{86F884BC-5577-458E-BB8B-4ACC817EF934}"/>
    <cellStyle name="Currency 2 2 2 2 3 4 2 3 2 2 3" xfId="54321" xr:uid="{B4A7EBF7-5B1F-4DCD-82DC-5708A522B44E}"/>
    <cellStyle name="Currency 2 2 2 2 3 4 2 3 2 3" xfId="18901" xr:uid="{3700BAB9-5AD1-404D-B77D-B375B7A20D8A}"/>
    <cellStyle name="Currency 2 2 2 2 3 4 2 3 2 4" xfId="32591" xr:uid="{4045C72E-B4B8-40F6-9FEC-FA979C851B6D}"/>
    <cellStyle name="Currency 2 2 2 2 3 4 2 3 2 5" xfId="47475" xr:uid="{02B6DF13-8101-4D64-A34B-B132592C1D11}"/>
    <cellStyle name="Currency 2 2 2 2 3 4 2 3 3" xfId="22323" xr:uid="{6BE8B149-A6C3-485C-B7D5-91E3B48B27B6}"/>
    <cellStyle name="Currency 2 2 2 2 3 4 2 3 3 2" xfId="36015" xr:uid="{9412AE46-0E23-4FBF-8CEC-434B1943083C}"/>
    <cellStyle name="Currency 2 2 2 2 3 4 2 3 3 3" xfId="50899" xr:uid="{60EBC714-9532-45A4-A1BE-AAA64B297073}"/>
    <cellStyle name="Currency 2 2 2 2 3 4 2 3 4" xfId="15479" xr:uid="{2FD184EA-347C-4B30-BED4-B4E7FB6C4B9E}"/>
    <cellStyle name="Currency 2 2 2 2 3 4 2 3 5" xfId="29169" xr:uid="{74139BEC-A6C9-424A-BFCC-B73D71F15397}"/>
    <cellStyle name="Currency 2 2 2 2 3 4 2 3 6" xfId="44053" xr:uid="{FD519D07-87BB-4E1B-9F6B-E49403E156D1}"/>
    <cellStyle name="Currency 2 2 2 2 3 4 2 4" xfId="10343" xr:uid="{82FD7140-C601-48D1-8C20-85FA01FA87D6}"/>
    <cellStyle name="Currency 2 2 2 2 3 4 2 4 2" xfId="24033" xr:uid="{3FEDA9E3-D560-4F58-B1DE-F3213AF85470}"/>
    <cellStyle name="Currency 2 2 2 2 3 4 2 4 2 2" xfId="37725" xr:uid="{F30C4EEA-058E-41C8-8841-85820B57A252}"/>
    <cellStyle name="Currency 2 2 2 2 3 4 2 4 2 3" xfId="52609" xr:uid="{EF5B5E76-1542-4939-8B18-B2D8DF0EF573}"/>
    <cellStyle name="Currency 2 2 2 2 3 4 2 4 3" xfId="17189" xr:uid="{48E6203D-8B11-47DD-A680-922855CB60D2}"/>
    <cellStyle name="Currency 2 2 2 2 3 4 2 4 4" xfId="30879" xr:uid="{5EEEDF03-472F-49C5-AF8F-DC82057E8CC6}"/>
    <cellStyle name="Currency 2 2 2 2 3 4 2 4 5" xfId="45763" xr:uid="{B786C056-00B8-4551-88B3-B04CDA17713C}"/>
    <cellStyle name="Currency 2 2 2 2 3 4 2 5" xfId="20611" xr:uid="{BE1FE846-9ED2-43E6-8B8C-B95624FBCED5}"/>
    <cellStyle name="Currency 2 2 2 2 3 4 2 5 2" xfId="34303" xr:uid="{19AC176F-05A3-490B-AF6D-3BEC4CF5788C}"/>
    <cellStyle name="Currency 2 2 2 2 3 4 2 5 3" xfId="49187" xr:uid="{B122E8B5-431A-47B3-A3BA-CA815A4A5536}"/>
    <cellStyle name="Currency 2 2 2 2 3 4 2 6" xfId="13767" xr:uid="{411CFE57-8AE7-4A8E-B872-4B90CCB4E947}"/>
    <cellStyle name="Currency 2 2 2 2 3 4 2 7" xfId="27457" xr:uid="{AFF51822-DF8F-49EA-A5AA-0DD864B4E544}"/>
    <cellStyle name="Currency 2 2 2 2 3 4 2 8" xfId="42341" xr:uid="{0621E583-D039-4163-8348-D06E7941E6AA}"/>
    <cellStyle name="Currency 2 2 2 2 3 4 3" xfId="6922" xr:uid="{85DCF267-EE27-4335-8CDE-E39572BE8D50}"/>
    <cellStyle name="Currency 2 2 2 2 3 4 3 2" xfId="8635" xr:uid="{53A57576-A94D-43A9-8818-488FEF28D668}"/>
    <cellStyle name="Currency 2 2 2 2 3 4 3 2 2" xfId="12057" xr:uid="{1C071050-16F2-4818-A338-19D0F4A6AE33}"/>
    <cellStyle name="Currency 2 2 2 2 3 4 3 2 2 2" xfId="25747" xr:uid="{55276113-10C0-4D4F-BEA7-CA78F10DB6A4}"/>
    <cellStyle name="Currency 2 2 2 2 3 4 3 2 2 2 2" xfId="39439" xr:uid="{F5524703-4292-4548-80CE-EECC654A64D8}"/>
    <cellStyle name="Currency 2 2 2 2 3 4 3 2 2 2 3" xfId="54323" xr:uid="{25135636-D025-420E-BD23-DA00E5E6B942}"/>
    <cellStyle name="Currency 2 2 2 2 3 4 3 2 2 3" xfId="18903" xr:uid="{7BBAEE00-EBDC-42E7-8DBD-4346B8C438A7}"/>
    <cellStyle name="Currency 2 2 2 2 3 4 3 2 2 4" xfId="32593" xr:uid="{A47BA386-5C0E-4A2E-8619-FB63258D44BE}"/>
    <cellStyle name="Currency 2 2 2 2 3 4 3 2 2 5" xfId="47477" xr:uid="{EAF5D202-EF6C-45AC-88FF-0C5C03908232}"/>
    <cellStyle name="Currency 2 2 2 2 3 4 3 2 3" xfId="22325" xr:uid="{6FB2EAC0-FD70-4733-A5D6-5B06D9D3CA9D}"/>
    <cellStyle name="Currency 2 2 2 2 3 4 3 2 3 2" xfId="36017" xr:uid="{1AA67623-AA03-4FD6-A16F-FE7414B3E599}"/>
    <cellStyle name="Currency 2 2 2 2 3 4 3 2 3 3" xfId="50901" xr:uid="{2B79444A-8131-42D8-8A6B-A54DDE1B1BBC}"/>
    <cellStyle name="Currency 2 2 2 2 3 4 3 2 4" xfId="15481" xr:uid="{FD564605-F9F3-41AA-B210-7515271B3866}"/>
    <cellStyle name="Currency 2 2 2 2 3 4 3 2 5" xfId="29171" xr:uid="{76B42435-86C1-4ABB-9125-24D5BF459059}"/>
    <cellStyle name="Currency 2 2 2 2 3 4 3 2 6" xfId="44055" xr:uid="{4DEF173C-A655-4238-8AC2-FBA1992FA1CF}"/>
    <cellStyle name="Currency 2 2 2 2 3 4 3 3" xfId="10345" xr:uid="{FF904661-C33A-4F06-8281-74C91A4FDF39}"/>
    <cellStyle name="Currency 2 2 2 2 3 4 3 3 2" xfId="24035" xr:uid="{083C9588-EE73-49DE-8ACC-F3EB30F97A6A}"/>
    <cellStyle name="Currency 2 2 2 2 3 4 3 3 2 2" xfId="37727" xr:uid="{55DFFC31-EE56-4067-8BE4-6A36AE03F653}"/>
    <cellStyle name="Currency 2 2 2 2 3 4 3 3 2 3" xfId="52611" xr:uid="{0409D2C8-83BB-4CC9-A608-CB30541CE3EA}"/>
    <cellStyle name="Currency 2 2 2 2 3 4 3 3 3" xfId="17191" xr:uid="{DB473BDE-1575-4C50-8BE9-983246E1DFE1}"/>
    <cellStyle name="Currency 2 2 2 2 3 4 3 3 4" xfId="30881" xr:uid="{9F6B4C53-40D1-4747-BCD1-ADA3530E0878}"/>
    <cellStyle name="Currency 2 2 2 2 3 4 3 3 5" xfId="45765" xr:uid="{C6D57C2D-2E24-4C64-82DE-0FA1D1FD8F8D}"/>
    <cellStyle name="Currency 2 2 2 2 3 4 3 4" xfId="20613" xr:uid="{926EC9A3-BCA8-4813-B3A7-0D4B65E35C87}"/>
    <cellStyle name="Currency 2 2 2 2 3 4 3 4 2" xfId="34305" xr:uid="{9C2BC158-5DEA-430A-BDA6-06505A455CE9}"/>
    <cellStyle name="Currency 2 2 2 2 3 4 3 4 3" xfId="49189" xr:uid="{75AA0AC4-EE23-4BE6-B40E-996A7AD4A877}"/>
    <cellStyle name="Currency 2 2 2 2 3 4 3 5" xfId="13769" xr:uid="{23A5D819-51BD-4BEF-8F31-610471CEF386}"/>
    <cellStyle name="Currency 2 2 2 2 3 4 3 6" xfId="27459" xr:uid="{7684E40E-A1F2-447F-AAC9-22C55D246D58}"/>
    <cellStyle name="Currency 2 2 2 2 3 4 3 7" xfId="42343" xr:uid="{E2AE2678-9227-480F-9199-C9BFC0213EE8}"/>
    <cellStyle name="Currency 2 2 2 2 3 4 4" xfId="6923" xr:uid="{8019E0F8-26E1-49EF-82A4-49E89647BFA5}"/>
    <cellStyle name="Currency 2 2 2 2 3 4 4 2" xfId="8636" xr:uid="{BE492CC4-99A7-4B6E-8316-457E82733344}"/>
    <cellStyle name="Currency 2 2 2 2 3 4 4 2 2" xfId="12058" xr:uid="{E0848602-7AB7-496C-9A3F-2B6D11C0ABC0}"/>
    <cellStyle name="Currency 2 2 2 2 3 4 4 2 2 2" xfId="25748" xr:uid="{FF1375BD-A7EB-4EDA-8141-C080F9BF1B12}"/>
    <cellStyle name="Currency 2 2 2 2 3 4 4 2 2 2 2" xfId="39440" xr:uid="{45C2C1B6-E137-4FD4-8CE8-9E84FE9FED9F}"/>
    <cellStyle name="Currency 2 2 2 2 3 4 4 2 2 2 3" xfId="54324" xr:uid="{6C46FDFB-620A-42AD-8B19-79B55AC37910}"/>
    <cellStyle name="Currency 2 2 2 2 3 4 4 2 2 3" xfId="18904" xr:uid="{D1EFE4A6-9E6D-4587-A3D7-5C5E9450C7C2}"/>
    <cellStyle name="Currency 2 2 2 2 3 4 4 2 2 4" xfId="32594" xr:uid="{B6252707-E122-4849-9E1F-CC216AE25EA4}"/>
    <cellStyle name="Currency 2 2 2 2 3 4 4 2 2 5" xfId="47478" xr:uid="{6B154D74-8149-4FCE-A10D-D5DA4F34FBD0}"/>
    <cellStyle name="Currency 2 2 2 2 3 4 4 2 3" xfId="22326" xr:uid="{E62F8A96-7E07-4326-AFCE-3F274A359DB0}"/>
    <cellStyle name="Currency 2 2 2 2 3 4 4 2 3 2" xfId="36018" xr:uid="{62DC9E71-234C-4C30-AC45-4C977500D000}"/>
    <cellStyle name="Currency 2 2 2 2 3 4 4 2 3 3" xfId="50902" xr:uid="{111DBC91-A8DB-4315-B85A-A7D878D614B2}"/>
    <cellStyle name="Currency 2 2 2 2 3 4 4 2 4" xfId="15482" xr:uid="{A2717761-D9DB-4D81-8E9A-EF73866ABE4A}"/>
    <cellStyle name="Currency 2 2 2 2 3 4 4 2 5" xfId="29172" xr:uid="{2A755D7A-47CC-40C9-A69A-0764DCAF5908}"/>
    <cellStyle name="Currency 2 2 2 2 3 4 4 2 6" xfId="44056" xr:uid="{4B15B071-CAB1-44D7-8C92-CCDF53403A2B}"/>
    <cellStyle name="Currency 2 2 2 2 3 4 4 3" xfId="10346" xr:uid="{90C08C4B-ECDC-4EC6-BC94-60827C14F9FC}"/>
    <cellStyle name="Currency 2 2 2 2 3 4 4 3 2" xfId="24036" xr:uid="{C91D41F6-A64C-4919-A0FF-26AE02F6036E}"/>
    <cellStyle name="Currency 2 2 2 2 3 4 4 3 2 2" xfId="37728" xr:uid="{B50DA330-51A8-44E1-8FB0-E46E527BF38E}"/>
    <cellStyle name="Currency 2 2 2 2 3 4 4 3 2 3" xfId="52612" xr:uid="{C96D0125-9D86-4307-86D1-8CB0C2EA7C91}"/>
    <cellStyle name="Currency 2 2 2 2 3 4 4 3 3" xfId="17192" xr:uid="{B6C17678-394E-47FA-A122-1A349E889DCA}"/>
    <cellStyle name="Currency 2 2 2 2 3 4 4 3 4" xfId="30882" xr:uid="{2002A9F7-7F9E-4F9C-A0DD-DA8B900FE3FA}"/>
    <cellStyle name="Currency 2 2 2 2 3 4 4 3 5" xfId="45766" xr:uid="{31E8AA41-039D-4807-9C44-14FDD34FEA8F}"/>
    <cellStyle name="Currency 2 2 2 2 3 4 4 4" xfId="20614" xr:uid="{27865D3A-4EA7-40C3-A14A-9F5FA640CDCE}"/>
    <cellStyle name="Currency 2 2 2 2 3 4 4 4 2" xfId="34306" xr:uid="{EDE8862D-8115-4D71-8E84-8AE45F551465}"/>
    <cellStyle name="Currency 2 2 2 2 3 4 4 4 3" xfId="49190" xr:uid="{9D9A4097-E1CC-4902-9166-D7E60D8253D4}"/>
    <cellStyle name="Currency 2 2 2 2 3 4 4 5" xfId="13770" xr:uid="{A11446C2-60A9-4FCF-9DA5-4EC50F22C674}"/>
    <cellStyle name="Currency 2 2 2 2 3 4 4 6" xfId="27460" xr:uid="{45121BBB-85BC-4C56-BF92-5251DF6F5085}"/>
    <cellStyle name="Currency 2 2 2 2 3 4 4 7" xfId="42344" xr:uid="{EC5DD7E6-4B13-4458-B2FB-B54C106EB437}"/>
    <cellStyle name="Currency 2 2 2 2 3 4 5" xfId="8632" xr:uid="{C8AB80AD-A063-49D9-91AF-97B0D8D0F223}"/>
    <cellStyle name="Currency 2 2 2 2 3 4 5 2" xfId="12054" xr:uid="{21793AB8-8E91-4940-8C12-0B14CC9B95C4}"/>
    <cellStyle name="Currency 2 2 2 2 3 4 5 2 2" xfId="25744" xr:uid="{15EAB3C4-AB4C-4E88-BA49-0762686769D1}"/>
    <cellStyle name="Currency 2 2 2 2 3 4 5 2 2 2" xfId="39436" xr:uid="{4FF22747-01AA-4652-B382-3368497F6234}"/>
    <cellStyle name="Currency 2 2 2 2 3 4 5 2 2 3" xfId="54320" xr:uid="{C6077742-F6F7-43EC-9B66-229484F96999}"/>
    <cellStyle name="Currency 2 2 2 2 3 4 5 2 3" xfId="18900" xr:uid="{92ECE6F3-7AF6-49FD-9FE0-C935FE7C9C3B}"/>
    <cellStyle name="Currency 2 2 2 2 3 4 5 2 4" xfId="32590" xr:uid="{0BDD3A73-BE42-4B21-AB53-721C459748FC}"/>
    <cellStyle name="Currency 2 2 2 2 3 4 5 2 5" xfId="47474" xr:uid="{2A601089-9214-47EC-84EB-64897C8A9538}"/>
    <cellStyle name="Currency 2 2 2 2 3 4 5 3" xfId="22322" xr:uid="{BDDB4386-DFAF-4B9A-8269-E5935525EB02}"/>
    <cellStyle name="Currency 2 2 2 2 3 4 5 3 2" xfId="36014" xr:uid="{53DB562B-4A31-4A53-A6D3-54EA42425202}"/>
    <cellStyle name="Currency 2 2 2 2 3 4 5 3 3" xfId="50898" xr:uid="{2D74F6B0-E753-43BB-87ED-C084BCE29245}"/>
    <cellStyle name="Currency 2 2 2 2 3 4 5 4" xfId="15478" xr:uid="{8F21DAFB-16C3-4189-9907-9609A4B3E660}"/>
    <cellStyle name="Currency 2 2 2 2 3 4 5 5" xfId="29168" xr:uid="{202FF80E-129E-4E3F-A7C0-0F7E533E57DD}"/>
    <cellStyle name="Currency 2 2 2 2 3 4 5 6" xfId="44052" xr:uid="{4CD1FC6F-F2E4-4723-B5A4-93B5A08BA282}"/>
    <cellStyle name="Currency 2 2 2 2 3 4 6" xfId="10342" xr:uid="{A267B883-3628-45AA-8FA2-CAEBEB3F8531}"/>
    <cellStyle name="Currency 2 2 2 2 3 4 6 2" xfId="24032" xr:uid="{A6171809-D239-4BA3-862C-E20473F8F468}"/>
    <cellStyle name="Currency 2 2 2 2 3 4 6 2 2" xfId="37724" xr:uid="{A31006BF-E0A2-4804-8FFA-46B79828FD28}"/>
    <cellStyle name="Currency 2 2 2 2 3 4 6 2 3" xfId="52608" xr:uid="{C33FEA96-5F51-4C4E-B66E-C60B57F0959A}"/>
    <cellStyle name="Currency 2 2 2 2 3 4 6 3" xfId="17188" xr:uid="{66CCB13F-E7DF-4392-A5A4-4F0F22893DFB}"/>
    <cellStyle name="Currency 2 2 2 2 3 4 6 4" xfId="30878" xr:uid="{3ED91D68-FE94-40D2-8A2D-F74928FEC9D5}"/>
    <cellStyle name="Currency 2 2 2 2 3 4 6 5" xfId="45762" xr:uid="{7B8DECC3-C52B-405C-92AD-85E25582B740}"/>
    <cellStyle name="Currency 2 2 2 2 3 4 7" xfId="20610" xr:uid="{3716412D-6807-4DF4-8242-AA999FEEEC1F}"/>
    <cellStyle name="Currency 2 2 2 2 3 4 7 2" xfId="34302" xr:uid="{BE94D30D-55A9-4703-AA50-04EA64286445}"/>
    <cellStyle name="Currency 2 2 2 2 3 4 7 3" xfId="49186" xr:uid="{4F7E17F7-137C-4627-B007-DC1A88F8F7E0}"/>
    <cellStyle name="Currency 2 2 2 2 3 4 8" xfId="13766" xr:uid="{7F6217A7-FB09-4703-9340-8637F5FB993B}"/>
    <cellStyle name="Currency 2 2 2 2 3 4 9" xfId="27456" xr:uid="{61925948-52DF-4F90-909F-32E779935F80}"/>
    <cellStyle name="Currency 2 2 2 2 3 5" xfId="6924" xr:uid="{C11B4EBA-7B65-4000-9735-D8140193940F}"/>
    <cellStyle name="Currency 2 2 2 2 3 5 2" xfId="6925" xr:uid="{6D7FCE57-F17C-4EC5-B1B0-192BC22D29B2}"/>
    <cellStyle name="Currency 2 2 2 2 3 5 2 2" xfId="8638" xr:uid="{05C38C66-2165-4E4D-8DCD-3174D9A66132}"/>
    <cellStyle name="Currency 2 2 2 2 3 5 2 2 2" xfId="12060" xr:uid="{C8D37588-F19B-4EC9-AA2C-A31A527F4554}"/>
    <cellStyle name="Currency 2 2 2 2 3 5 2 2 2 2" xfId="25750" xr:uid="{B37C7454-1702-4497-88D1-5E8087498034}"/>
    <cellStyle name="Currency 2 2 2 2 3 5 2 2 2 2 2" xfId="39442" xr:uid="{32167C71-D618-432D-ACE7-05496DC4C88A}"/>
    <cellStyle name="Currency 2 2 2 2 3 5 2 2 2 2 3" xfId="54326" xr:uid="{A0481673-0CAF-46EE-90DC-AAE3F04E9239}"/>
    <cellStyle name="Currency 2 2 2 2 3 5 2 2 2 3" xfId="18906" xr:uid="{7A52B6CF-4DC9-419D-986D-97F973DFF742}"/>
    <cellStyle name="Currency 2 2 2 2 3 5 2 2 2 4" xfId="32596" xr:uid="{8637636C-92F9-471F-B95F-E36985EE3A87}"/>
    <cellStyle name="Currency 2 2 2 2 3 5 2 2 2 5" xfId="47480" xr:uid="{9CAE7D88-7946-403C-8BA8-97A5F3BCCF8B}"/>
    <cellStyle name="Currency 2 2 2 2 3 5 2 2 3" xfId="22328" xr:uid="{2DF38249-0C10-4C35-833A-B30C53C4ED7A}"/>
    <cellStyle name="Currency 2 2 2 2 3 5 2 2 3 2" xfId="36020" xr:uid="{45E3B2E9-5C1C-427D-A1BE-FC47FE90C4C8}"/>
    <cellStyle name="Currency 2 2 2 2 3 5 2 2 3 3" xfId="50904" xr:uid="{67B82E15-BA93-42C5-961B-90CAE90F31B6}"/>
    <cellStyle name="Currency 2 2 2 2 3 5 2 2 4" xfId="15484" xr:uid="{5FC5FC52-B3D4-4DFC-82E0-65D38B26E659}"/>
    <cellStyle name="Currency 2 2 2 2 3 5 2 2 5" xfId="29174" xr:uid="{796D4FAC-A288-43D2-A990-FD01ABC8D3DF}"/>
    <cellStyle name="Currency 2 2 2 2 3 5 2 2 6" xfId="44058" xr:uid="{334DB54B-A43D-4615-90A7-FD9D2503D8B5}"/>
    <cellStyle name="Currency 2 2 2 2 3 5 2 3" xfId="10348" xr:uid="{7F168BF1-4598-4AF2-8205-3666AEE19526}"/>
    <cellStyle name="Currency 2 2 2 2 3 5 2 3 2" xfId="24038" xr:uid="{644E03AC-D58B-414D-823D-323164FB9CC9}"/>
    <cellStyle name="Currency 2 2 2 2 3 5 2 3 2 2" xfId="37730" xr:uid="{06942736-3190-4517-98EA-FFB28286C37E}"/>
    <cellStyle name="Currency 2 2 2 2 3 5 2 3 2 3" xfId="52614" xr:uid="{8E14C3F0-CA6E-47C3-9E82-006BF72186F1}"/>
    <cellStyle name="Currency 2 2 2 2 3 5 2 3 3" xfId="17194" xr:uid="{677488BD-B9F7-489D-B03A-4E4ECE7D3F88}"/>
    <cellStyle name="Currency 2 2 2 2 3 5 2 3 4" xfId="30884" xr:uid="{D184B7A5-A148-4550-ADFF-3A8221E918BA}"/>
    <cellStyle name="Currency 2 2 2 2 3 5 2 3 5" xfId="45768" xr:uid="{D648DF19-4184-4235-875E-1B5F65F04E3D}"/>
    <cellStyle name="Currency 2 2 2 2 3 5 2 4" xfId="20616" xr:uid="{558722DC-6C24-4C46-917A-A24BD1A0980B}"/>
    <cellStyle name="Currency 2 2 2 2 3 5 2 4 2" xfId="34308" xr:uid="{E2960729-BF0A-49B7-8B95-DE90222467DE}"/>
    <cellStyle name="Currency 2 2 2 2 3 5 2 4 3" xfId="49192" xr:uid="{56A5C191-64EE-4316-9C36-DE6439909787}"/>
    <cellStyle name="Currency 2 2 2 2 3 5 2 5" xfId="13772" xr:uid="{BA170BEE-FA57-45F9-BB36-146D2172D7CB}"/>
    <cellStyle name="Currency 2 2 2 2 3 5 2 6" xfId="27462" xr:uid="{1ED50161-A7D1-4753-A3EE-3FB106A03EEA}"/>
    <cellStyle name="Currency 2 2 2 2 3 5 2 7" xfId="42346" xr:uid="{88A0D630-EE42-4EF1-A71F-B82A4B6B8EE9}"/>
    <cellStyle name="Currency 2 2 2 2 3 5 3" xfId="8637" xr:uid="{39172D30-38BE-413B-B2AA-EE40780A4BE3}"/>
    <cellStyle name="Currency 2 2 2 2 3 5 3 2" xfId="12059" xr:uid="{BC3F8160-AB3F-4BF1-8016-FF0BA5743446}"/>
    <cellStyle name="Currency 2 2 2 2 3 5 3 2 2" xfId="25749" xr:uid="{C7B25A6D-EB55-4D85-AD15-C4CF8C1F50A6}"/>
    <cellStyle name="Currency 2 2 2 2 3 5 3 2 2 2" xfId="39441" xr:uid="{914FE922-32E4-445D-87EF-69B5EE7BADAB}"/>
    <cellStyle name="Currency 2 2 2 2 3 5 3 2 2 3" xfId="54325" xr:uid="{8A82DA97-E697-45F8-91A0-1E9036A06DB4}"/>
    <cellStyle name="Currency 2 2 2 2 3 5 3 2 3" xfId="18905" xr:uid="{234E2E62-9093-44F0-8CC4-8E91407F2252}"/>
    <cellStyle name="Currency 2 2 2 2 3 5 3 2 4" xfId="32595" xr:uid="{271BA569-5442-436F-82C7-57FB3D6926EC}"/>
    <cellStyle name="Currency 2 2 2 2 3 5 3 2 5" xfId="47479" xr:uid="{9408F328-ECF9-4426-806E-950AEB7E1A92}"/>
    <cellStyle name="Currency 2 2 2 2 3 5 3 3" xfId="22327" xr:uid="{B0A55E12-EB5C-49FA-A4DD-772D26907BBE}"/>
    <cellStyle name="Currency 2 2 2 2 3 5 3 3 2" xfId="36019" xr:uid="{C09E0E5A-D330-4F98-A8BE-09E08E98D3DA}"/>
    <cellStyle name="Currency 2 2 2 2 3 5 3 3 3" xfId="50903" xr:uid="{F820AA79-CE48-4070-931F-7C1BB86B331D}"/>
    <cellStyle name="Currency 2 2 2 2 3 5 3 4" xfId="15483" xr:uid="{FC9670C3-9713-4063-8E14-ED88112FF01D}"/>
    <cellStyle name="Currency 2 2 2 2 3 5 3 5" xfId="29173" xr:uid="{C41C8043-613E-49D6-9E52-E9BE3B226CC5}"/>
    <cellStyle name="Currency 2 2 2 2 3 5 3 6" xfId="44057" xr:uid="{CA56AE2C-44AA-4205-9DEB-1DB841B62427}"/>
    <cellStyle name="Currency 2 2 2 2 3 5 4" xfId="10347" xr:uid="{697EEB9B-B3DF-4E55-8C83-6579B4B9846E}"/>
    <cellStyle name="Currency 2 2 2 2 3 5 4 2" xfId="24037" xr:uid="{691C33A2-004E-4D44-AA60-61A5834DAA81}"/>
    <cellStyle name="Currency 2 2 2 2 3 5 4 2 2" xfId="37729" xr:uid="{997BE270-A3BD-4982-84D6-812D58EB1948}"/>
    <cellStyle name="Currency 2 2 2 2 3 5 4 2 3" xfId="52613" xr:uid="{ABD37985-CB8A-4269-B9B0-59016E111884}"/>
    <cellStyle name="Currency 2 2 2 2 3 5 4 3" xfId="17193" xr:uid="{3436324B-F370-43A1-8A9D-EAD1C93C7795}"/>
    <cellStyle name="Currency 2 2 2 2 3 5 4 4" xfId="30883" xr:uid="{B0854391-77DE-44D8-A11C-91EF22D90AF4}"/>
    <cellStyle name="Currency 2 2 2 2 3 5 4 5" xfId="45767" xr:uid="{CA260832-93DE-4D4E-85A2-135CF62935CE}"/>
    <cellStyle name="Currency 2 2 2 2 3 5 5" xfId="20615" xr:uid="{4FE43030-1B9E-4B51-ADFB-0D17B9789998}"/>
    <cellStyle name="Currency 2 2 2 2 3 5 5 2" xfId="34307" xr:uid="{40CD54D4-B671-4780-839A-B8FF1E54B01D}"/>
    <cellStyle name="Currency 2 2 2 2 3 5 5 3" xfId="49191" xr:uid="{B75BA00F-22CA-4D62-A87A-BB8824235C03}"/>
    <cellStyle name="Currency 2 2 2 2 3 5 6" xfId="13771" xr:uid="{9EA4CFDC-FA9E-4421-9C39-9F28822844F1}"/>
    <cellStyle name="Currency 2 2 2 2 3 5 7" xfId="27461" xr:uid="{9C59686B-72FC-417E-9DE3-978E3DEB6831}"/>
    <cellStyle name="Currency 2 2 2 2 3 5 8" xfId="42345" xr:uid="{2D0F5CBB-93D1-493A-B915-9121C75F1D8B}"/>
    <cellStyle name="Currency 2 2 2 2 3 6" xfId="6926" xr:uid="{2EF38A70-09B2-4AB8-957E-F6A574D5032F}"/>
    <cellStyle name="Currency 2 2 2 2 3 6 2" xfId="8639" xr:uid="{7FF2942D-5B37-4F7D-A50B-CA8E43539A50}"/>
    <cellStyle name="Currency 2 2 2 2 3 6 2 2" xfId="12061" xr:uid="{62E16348-ADA8-4362-90B7-744734CF4B19}"/>
    <cellStyle name="Currency 2 2 2 2 3 6 2 2 2" xfId="25751" xr:uid="{05DBCD91-85DB-402A-AB3C-5CBD9FC9D02D}"/>
    <cellStyle name="Currency 2 2 2 2 3 6 2 2 2 2" xfId="39443" xr:uid="{CF1CF5A2-EC94-4938-9A63-38D404C1A4D2}"/>
    <cellStyle name="Currency 2 2 2 2 3 6 2 2 2 3" xfId="54327" xr:uid="{C5959417-FBC6-4786-9117-0B154990C880}"/>
    <cellStyle name="Currency 2 2 2 2 3 6 2 2 3" xfId="18907" xr:uid="{9924C149-9ADF-4162-A7F7-CC80EA34D813}"/>
    <cellStyle name="Currency 2 2 2 2 3 6 2 2 4" xfId="32597" xr:uid="{0A96BB1B-5133-43EC-A9F3-BAF031F6FA97}"/>
    <cellStyle name="Currency 2 2 2 2 3 6 2 2 5" xfId="47481" xr:uid="{5AA45F27-4719-45C9-81B3-91E951F587F5}"/>
    <cellStyle name="Currency 2 2 2 2 3 6 2 3" xfId="22329" xr:uid="{9059218C-A8C7-44AA-95D4-2CEC708D2E8A}"/>
    <cellStyle name="Currency 2 2 2 2 3 6 2 3 2" xfId="36021" xr:uid="{6A6F2498-9202-4881-A716-D0EAB85F2996}"/>
    <cellStyle name="Currency 2 2 2 2 3 6 2 3 3" xfId="50905" xr:uid="{92F16A89-18E5-498F-AB1E-71E972038DCB}"/>
    <cellStyle name="Currency 2 2 2 2 3 6 2 4" xfId="15485" xr:uid="{ED74CAC2-5DCC-4F48-937C-1A5A5F856DA4}"/>
    <cellStyle name="Currency 2 2 2 2 3 6 2 5" xfId="29175" xr:uid="{47C30C16-6C5B-4CBC-876C-1B006B9F9A90}"/>
    <cellStyle name="Currency 2 2 2 2 3 6 2 6" xfId="44059" xr:uid="{7BC78B36-752A-4A21-A3B3-CDEE35FB3160}"/>
    <cellStyle name="Currency 2 2 2 2 3 6 3" xfId="10349" xr:uid="{EC7379C9-A5DE-4D3D-8785-5F9185B9CA1A}"/>
    <cellStyle name="Currency 2 2 2 2 3 6 3 2" xfId="24039" xr:uid="{1C700E0B-F905-4917-B7E9-1174C34E7582}"/>
    <cellStyle name="Currency 2 2 2 2 3 6 3 2 2" xfId="37731" xr:uid="{FE00AD97-34CE-45CD-B388-622BE54C1E34}"/>
    <cellStyle name="Currency 2 2 2 2 3 6 3 2 3" xfId="52615" xr:uid="{910E561D-9535-4CF3-8B58-9F0FB30947AA}"/>
    <cellStyle name="Currency 2 2 2 2 3 6 3 3" xfId="17195" xr:uid="{0A6DBE9D-A61C-49A4-9E06-5D754EA25323}"/>
    <cellStyle name="Currency 2 2 2 2 3 6 3 4" xfId="30885" xr:uid="{302D3FDF-5FAB-45C0-95D1-8E87835345ED}"/>
    <cellStyle name="Currency 2 2 2 2 3 6 3 5" xfId="45769" xr:uid="{BF8EBE17-6300-420A-930E-2A6380AE7170}"/>
    <cellStyle name="Currency 2 2 2 2 3 6 4" xfId="20617" xr:uid="{F9D6A5FA-5F72-451C-BC4E-D324441C380F}"/>
    <cellStyle name="Currency 2 2 2 2 3 6 4 2" xfId="34309" xr:uid="{DD86E45D-D322-4569-890D-CB6B04CC15BA}"/>
    <cellStyle name="Currency 2 2 2 2 3 6 4 3" xfId="49193" xr:uid="{2D15493A-B430-491B-BFA7-7DC10AB8C5EA}"/>
    <cellStyle name="Currency 2 2 2 2 3 6 5" xfId="13773" xr:uid="{5FF691B4-5D62-478A-80D2-F0F06581F836}"/>
    <cellStyle name="Currency 2 2 2 2 3 6 6" xfId="27463" xr:uid="{7B43D63B-745A-4425-AE45-08F9D75D526F}"/>
    <cellStyle name="Currency 2 2 2 2 3 6 7" xfId="42347" xr:uid="{3F9D9F38-9616-450E-B333-68D1A1429EE4}"/>
    <cellStyle name="Currency 2 2 2 2 3 7" xfId="6927" xr:uid="{CEBF822C-5B19-4183-B90B-9432FE3FDA15}"/>
    <cellStyle name="Currency 2 2 2 2 3 7 2" xfId="8640" xr:uid="{0B423DBE-FE4D-4FBD-AE85-7B99ADD9AA06}"/>
    <cellStyle name="Currency 2 2 2 2 3 7 2 2" xfId="12062" xr:uid="{99182662-4EBA-4337-8DC9-2CDE1C2EF85F}"/>
    <cellStyle name="Currency 2 2 2 2 3 7 2 2 2" xfId="25752" xr:uid="{B2D5058B-7E3A-4D2E-8D74-BD0C234FD865}"/>
    <cellStyle name="Currency 2 2 2 2 3 7 2 2 2 2" xfId="39444" xr:uid="{9F4E5D74-61E0-4D6E-88CA-FE0B1B256784}"/>
    <cellStyle name="Currency 2 2 2 2 3 7 2 2 2 3" xfId="54328" xr:uid="{501DF4FB-AC28-41AB-B4EB-523E10673770}"/>
    <cellStyle name="Currency 2 2 2 2 3 7 2 2 3" xfId="18908" xr:uid="{AAFBB321-4497-4315-8843-3730F220E856}"/>
    <cellStyle name="Currency 2 2 2 2 3 7 2 2 4" xfId="32598" xr:uid="{66473297-86E7-4055-8E54-4A7A026F0F42}"/>
    <cellStyle name="Currency 2 2 2 2 3 7 2 2 5" xfId="47482" xr:uid="{F2C42FC7-2DFE-42B3-8005-121DE1ECCEA4}"/>
    <cellStyle name="Currency 2 2 2 2 3 7 2 3" xfId="22330" xr:uid="{A9EEC488-BD15-414F-8010-79B9934B8807}"/>
    <cellStyle name="Currency 2 2 2 2 3 7 2 3 2" xfId="36022" xr:uid="{6833534D-3F29-49BF-B68A-A7D826F999E6}"/>
    <cellStyle name="Currency 2 2 2 2 3 7 2 3 3" xfId="50906" xr:uid="{5CF5E524-8F6C-4EDD-9127-CDC4DC4E0A29}"/>
    <cellStyle name="Currency 2 2 2 2 3 7 2 4" xfId="15486" xr:uid="{6890745A-25A7-4778-8FEE-A6F79828CE6B}"/>
    <cellStyle name="Currency 2 2 2 2 3 7 2 5" xfId="29176" xr:uid="{C9B13DAC-9ED1-4055-85F9-39522F5FE063}"/>
    <cellStyle name="Currency 2 2 2 2 3 7 2 6" xfId="44060" xr:uid="{E2CE29AD-B6BE-4E45-AC10-40C75577AE4E}"/>
    <cellStyle name="Currency 2 2 2 2 3 7 3" xfId="10350" xr:uid="{7F6FE077-4279-42EF-9981-4E67645D7D20}"/>
    <cellStyle name="Currency 2 2 2 2 3 7 3 2" xfId="24040" xr:uid="{08CBB45B-594E-45DA-8A88-DC610D324D1D}"/>
    <cellStyle name="Currency 2 2 2 2 3 7 3 2 2" xfId="37732" xr:uid="{3CAF49AA-A346-45C6-AA34-C15D39961BD1}"/>
    <cellStyle name="Currency 2 2 2 2 3 7 3 2 3" xfId="52616" xr:uid="{A0300394-8117-462C-BFB6-99D1E6E3BA84}"/>
    <cellStyle name="Currency 2 2 2 2 3 7 3 3" xfId="17196" xr:uid="{860D6E55-CDE3-4B71-9873-0AB776792C5C}"/>
    <cellStyle name="Currency 2 2 2 2 3 7 3 4" xfId="30886" xr:uid="{53D0A581-AB5C-4318-A637-71B70B7EFACA}"/>
    <cellStyle name="Currency 2 2 2 2 3 7 3 5" xfId="45770" xr:uid="{65A50A9D-15CB-4BFC-BBE7-01D7A5BA2CEB}"/>
    <cellStyle name="Currency 2 2 2 2 3 7 4" xfId="20618" xr:uid="{42758BD8-28B4-403C-B402-FEC4F29715DB}"/>
    <cellStyle name="Currency 2 2 2 2 3 7 4 2" xfId="34310" xr:uid="{FD154797-C692-410C-8CD2-2CAAA30E3FC8}"/>
    <cellStyle name="Currency 2 2 2 2 3 7 4 3" xfId="49194" xr:uid="{FBD050F3-01D7-4DCA-B6AF-843366CADBC2}"/>
    <cellStyle name="Currency 2 2 2 2 3 7 5" xfId="13774" xr:uid="{30CA417B-7FC0-4D76-9BF7-166A8BFA16C7}"/>
    <cellStyle name="Currency 2 2 2 2 3 7 6" xfId="27464" xr:uid="{EF5177BD-F0BD-43FE-99E0-800361AFDBFC}"/>
    <cellStyle name="Currency 2 2 2 2 3 7 7" xfId="42348" xr:uid="{81148718-E9D6-4F00-9F0A-9015B1C67C30}"/>
    <cellStyle name="Currency 2 2 2 2 3 8" xfId="8611" xr:uid="{1155B5C6-6477-4F9B-AAC1-6BE6AE3F383D}"/>
    <cellStyle name="Currency 2 2 2 2 3 8 2" xfId="12033" xr:uid="{ECDA42C4-3F87-424D-A895-B0E80A3DB2F4}"/>
    <cellStyle name="Currency 2 2 2 2 3 8 2 2" xfId="25723" xr:uid="{AA5BB90F-BE89-4E8D-AA65-FBF5F5EFBA76}"/>
    <cellStyle name="Currency 2 2 2 2 3 8 2 2 2" xfId="39415" xr:uid="{46478D43-6213-4D5D-A65B-676308657D3B}"/>
    <cellStyle name="Currency 2 2 2 2 3 8 2 2 3" xfId="54299" xr:uid="{7375426B-C838-436E-97AF-CDC1F938535C}"/>
    <cellStyle name="Currency 2 2 2 2 3 8 2 3" xfId="18879" xr:uid="{B93E4AE7-3557-4C0B-BF44-0BC2C8A8845A}"/>
    <cellStyle name="Currency 2 2 2 2 3 8 2 4" xfId="32569" xr:uid="{F374FEBD-1399-443C-A4FC-F7CE383B8651}"/>
    <cellStyle name="Currency 2 2 2 2 3 8 2 5" xfId="47453" xr:uid="{EB6690E9-CC05-413C-BC47-00B903844168}"/>
    <cellStyle name="Currency 2 2 2 2 3 8 3" xfId="22301" xr:uid="{BD5A65D5-A7D2-4868-9C7E-5C1E84D7E3F7}"/>
    <cellStyle name="Currency 2 2 2 2 3 8 3 2" xfId="35993" xr:uid="{D77B4CD6-F2B5-465C-B5E8-935B0CC2CA07}"/>
    <cellStyle name="Currency 2 2 2 2 3 8 3 3" xfId="50877" xr:uid="{FDC826F2-2F9F-456A-AA78-819CDC614E23}"/>
    <cellStyle name="Currency 2 2 2 2 3 8 4" xfId="15457" xr:uid="{A8B1329C-DDCC-4120-9CD2-E9B7E2616B19}"/>
    <cellStyle name="Currency 2 2 2 2 3 8 5" xfId="29147" xr:uid="{C744D936-C8BD-4F7B-BD10-4EC31650B862}"/>
    <cellStyle name="Currency 2 2 2 2 3 8 6" xfId="44031" xr:uid="{5D63CF70-01F5-49C8-B2D0-628775AC1835}"/>
    <cellStyle name="Currency 2 2 2 2 3 9" xfId="10321" xr:uid="{97EEBEDC-DA47-4F39-B390-C2C7C111501B}"/>
    <cellStyle name="Currency 2 2 2 2 3 9 2" xfId="24011" xr:uid="{D273BB9F-E00C-47A1-A2A4-4C725D4AFA20}"/>
    <cellStyle name="Currency 2 2 2 2 3 9 2 2" xfId="37703" xr:uid="{3511FE66-933F-44A8-9263-BDEAD7DF2D06}"/>
    <cellStyle name="Currency 2 2 2 2 3 9 2 3" xfId="52587" xr:uid="{1206D7FD-38FF-4FAA-A60F-8F432630FABE}"/>
    <cellStyle name="Currency 2 2 2 2 3 9 3" xfId="17167" xr:uid="{05DF4F6F-DC03-44F7-810D-9285E01C2FD5}"/>
    <cellStyle name="Currency 2 2 2 2 3 9 4" xfId="30857" xr:uid="{9EC70472-873B-43D4-AA92-CE873F7BC598}"/>
    <cellStyle name="Currency 2 2 2 2 3 9 5" xfId="45741" xr:uid="{F5999B19-9945-4DE5-AE72-0F663CD9A9EF}"/>
    <cellStyle name="Currency 2 2 2 2 4" xfId="6928" xr:uid="{6FF1E5D6-0896-4774-BA0D-348FD2A3D028}"/>
    <cellStyle name="Currency 2 2 2 2 4 10" xfId="13775" xr:uid="{3608AA41-DF7A-41E6-8E11-78F7FD555141}"/>
    <cellStyle name="Currency 2 2 2 2 4 11" xfId="27465" xr:uid="{0FC173A3-2F58-4DF3-B7F0-A7F9DB46D44D}"/>
    <cellStyle name="Currency 2 2 2 2 4 12" xfId="42349" xr:uid="{4D2CABAC-E52C-42D2-A0DD-3B68B4879405}"/>
    <cellStyle name="Currency 2 2 2 2 4 2" xfId="6929" xr:uid="{1A23D66F-FF86-4DD3-AC79-3D0E8E51AC56}"/>
    <cellStyle name="Currency 2 2 2 2 4 2 10" xfId="42350" xr:uid="{B842C224-4048-45F9-BD87-151EACE421EF}"/>
    <cellStyle name="Currency 2 2 2 2 4 2 2" xfId="6930" xr:uid="{0E627452-4AF9-45BC-A560-1F79C98AEE19}"/>
    <cellStyle name="Currency 2 2 2 2 4 2 2 2" xfId="6931" xr:uid="{6F4D56C6-87A0-413B-8A10-9A01F460B7CB}"/>
    <cellStyle name="Currency 2 2 2 2 4 2 2 2 2" xfId="8644" xr:uid="{55610EF1-C6F1-4EDF-8531-AEDB91C7D9E6}"/>
    <cellStyle name="Currency 2 2 2 2 4 2 2 2 2 2" xfId="12066" xr:uid="{6F976F40-F410-4462-A29E-8A86C8870AA9}"/>
    <cellStyle name="Currency 2 2 2 2 4 2 2 2 2 2 2" xfId="25756" xr:uid="{B9015BE1-AA05-4CCF-960B-78CB998C3BC9}"/>
    <cellStyle name="Currency 2 2 2 2 4 2 2 2 2 2 2 2" xfId="39448" xr:uid="{7784B8E7-BCA3-4E6D-AF47-0465A3C04036}"/>
    <cellStyle name="Currency 2 2 2 2 4 2 2 2 2 2 2 3" xfId="54332" xr:uid="{3DF390A5-3A4C-4BEE-9EE3-5D22678D0A15}"/>
    <cellStyle name="Currency 2 2 2 2 4 2 2 2 2 2 3" xfId="18912" xr:uid="{E08E1DBD-CC2C-4A9F-B672-0AE832292F96}"/>
    <cellStyle name="Currency 2 2 2 2 4 2 2 2 2 2 4" xfId="32602" xr:uid="{6D0D44AE-C49B-48D7-B4ED-3D741842CD39}"/>
    <cellStyle name="Currency 2 2 2 2 4 2 2 2 2 2 5" xfId="47486" xr:uid="{D96685E8-E72E-42F6-8617-9320D19006EE}"/>
    <cellStyle name="Currency 2 2 2 2 4 2 2 2 2 3" xfId="22334" xr:uid="{3C1F40A4-36D9-4C0B-A0EC-0929A1B66856}"/>
    <cellStyle name="Currency 2 2 2 2 4 2 2 2 2 3 2" xfId="36026" xr:uid="{C7A975F3-6A8D-48B5-ACCE-EFE6D69857CF}"/>
    <cellStyle name="Currency 2 2 2 2 4 2 2 2 2 3 3" xfId="50910" xr:uid="{C9A9AADD-0F1C-4608-A2CB-74A29250BF0D}"/>
    <cellStyle name="Currency 2 2 2 2 4 2 2 2 2 4" xfId="15490" xr:uid="{4CE1007C-9276-447A-9F79-840A82301FAD}"/>
    <cellStyle name="Currency 2 2 2 2 4 2 2 2 2 5" xfId="29180" xr:uid="{465E88DA-96F8-4CF6-B686-BC33DF8DFBB0}"/>
    <cellStyle name="Currency 2 2 2 2 4 2 2 2 2 6" xfId="44064" xr:uid="{F46262B5-F696-46C3-83DE-AC51D4144AE2}"/>
    <cellStyle name="Currency 2 2 2 2 4 2 2 2 3" xfId="10354" xr:uid="{F2C4812A-1713-4193-A655-8F7CCBD8AB5B}"/>
    <cellStyle name="Currency 2 2 2 2 4 2 2 2 3 2" xfId="24044" xr:uid="{121426B9-3691-4AD5-8702-23E31414AAC1}"/>
    <cellStyle name="Currency 2 2 2 2 4 2 2 2 3 2 2" xfId="37736" xr:uid="{78FBCF40-E05B-42B7-AD28-D4D92E0D0457}"/>
    <cellStyle name="Currency 2 2 2 2 4 2 2 2 3 2 3" xfId="52620" xr:uid="{492681D9-79BD-43BF-80F8-11F516939EDD}"/>
    <cellStyle name="Currency 2 2 2 2 4 2 2 2 3 3" xfId="17200" xr:uid="{A6954033-1F63-485D-BF11-51C8AE47AE44}"/>
    <cellStyle name="Currency 2 2 2 2 4 2 2 2 3 4" xfId="30890" xr:uid="{E588006A-01CC-4B83-A501-D279F838EA42}"/>
    <cellStyle name="Currency 2 2 2 2 4 2 2 2 3 5" xfId="45774" xr:uid="{D473B31D-2139-4868-A1B0-F22BB04E552B}"/>
    <cellStyle name="Currency 2 2 2 2 4 2 2 2 4" xfId="20622" xr:uid="{FC8951CD-A925-4706-8A62-6602E9D22F55}"/>
    <cellStyle name="Currency 2 2 2 2 4 2 2 2 4 2" xfId="34314" xr:uid="{72D2A66E-E553-4AAE-B162-B62D1C364B52}"/>
    <cellStyle name="Currency 2 2 2 2 4 2 2 2 4 3" xfId="49198" xr:uid="{D684A0EC-8316-464F-9D22-50D5A0AC16D3}"/>
    <cellStyle name="Currency 2 2 2 2 4 2 2 2 5" xfId="13778" xr:uid="{FE0C5C17-675E-434F-BF3F-9C240CAA5572}"/>
    <cellStyle name="Currency 2 2 2 2 4 2 2 2 6" xfId="27468" xr:uid="{D902D80D-3C1F-4705-8117-FCA313DF5480}"/>
    <cellStyle name="Currency 2 2 2 2 4 2 2 2 7" xfId="42352" xr:uid="{5819267F-AAFA-4DC0-9BE3-D45C7407E97F}"/>
    <cellStyle name="Currency 2 2 2 2 4 2 2 3" xfId="8643" xr:uid="{BEA77BC9-592A-45AC-8906-29D9E67F0750}"/>
    <cellStyle name="Currency 2 2 2 2 4 2 2 3 2" xfId="12065" xr:uid="{9F72FD05-CDE5-4EEB-A529-204DF74552E2}"/>
    <cellStyle name="Currency 2 2 2 2 4 2 2 3 2 2" xfId="25755" xr:uid="{1F92C4D3-3DCE-402F-9C52-09DC12E1592F}"/>
    <cellStyle name="Currency 2 2 2 2 4 2 2 3 2 2 2" xfId="39447" xr:uid="{C65B29A9-CCFF-401D-BCDF-14F4B9A90CBB}"/>
    <cellStyle name="Currency 2 2 2 2 4 2 2 3 2 2 3" xfId="54331" xr:uid="{21AC541F-8AF7-4A0F-A5B4-F5BDE4B9B097}"/>
    <cellStyle name="Currency 2 2 2 2 4 2 2 3 2 3" xfId="18911" xr:uid="{04CF8D68-6BAC-4F94-B716-9E5186ACE984}"/>
    <cellStyle name="Currency 2 2 2 2 4 2 2 3 2 4" xfId="32601" xr:uid="{DA5260A7-CC1A-488E-8150-E2B3E5924DB0}"/>
    <cellStyle name="Currency 2 2 2 2 4 2 2 3 2 5" xfId="47485" xr:uid="{E5250950-DA90-4E3E-A1DA-D44EFC5CF07C}"/>
    <cellStyle name="Currency 2 2 2 2 4 2 2 3 3" xfId="22333" xr:uid="{284FEB75-D881-4E6D-A09C-BA63773EF2CC}"/>
    <cellStyle name="Currency 2 2 2 2 4 2 2 3 3 2" xfId="36025" xr:uid="{1C739F5A-562F-43F8-A9C1-859CC389C20C}"/>
    <cellStyle name="Currency 2 2 2 2 4 2 2 3 3 3" xfId="50909" xr:uid="{D05A2445-0411-44F7-AA7C-66726B74E1FF}"/>
    <cellStyle name="Currency 2 2 2 2 4 2 2 3 4" xfId="15489" xr:uid="{754040EE-8A63-434E-8C52-BB28D1D915A6}"/>
    <cellStyle name="Currency 2 2 2 2 4 2 2 3 5" xfId="29179" xr:uid="{9D429DCB-0A3F-436E-91B8-D3E189D5A828}"/>
    <cellStyle name="Currency 2 2 2 2 4 2 2 3 6" xfId="44063" xr:uid="{3F160F7F-754E-4034-B2EA-C9FCE5FAA4D1}"/>
    <cellStyle name="Currency 2 2 2 2 4 2 2 4" xfId="10353" xr:uid="{1A2FC179-CFD7-4105-A0FA-3CD78517B2AB}"/>
    <cellStyle name="Currency 2 2 2 2 4 2 2 4 2" xfId="24043" xr:uid="{7EA41940-58BB-4243-91F1-9262739BB71A}"/>
    <cellStyle name="Currency 2 2 2 2 4 2 2 4 2 2" xfId="37735" xr:uid="{52EE1E56-CB11-46A0-83A5-03207B397FA2}"/>
    <cellStyle name="Currency 2 2 2 2 4 2 2 4 2 3" xfId="52619" xr:uid="{2D075737-7762-4390-88E1-6FA6524202EA}"/>
    <cellStyle name="Currency 2 2 2 2 4 2 2 4 3" xfId="17199" xr:uid="{07096AA1-A18C-4BAA-B3FD-06278A0B035A}"/>
    <cellStyle name="Currency 2 2 2 2 4 2 2 4 4" xfId="30889" xr:uid="{5C86CDF1-66C0-44AA-B484-30C578F5D469}"/>
    <cellStyle name="Currency 2 2 2 2 4 2 2 4 5" xfId="45773" xr:uid="{6D9E2376-1C9B-4D05-A1F9-CF03B9B7E780}"/>
    <cellStyle name="Currency 2 2 2 2 4 2 2 5" xfId="20621" xr:uid="{6AB5FD44-063C-495A-9AE8-4A048EE46207}"/>
    <cellStyle name="Currency 2 2 2 2 4 2 2 5 2" xfId="34313" xr:uid="{1325DA57-3AD5-4238-9E28-CD2ABC380F6B}"/>
    <cellStyle name="Currency 2 2 2 2 4 2 2 5 3" xfId="49197" xr:uid="{F700395B-8A6B-4D40-AA16-484563082FDA}"/>
    <cellStyle name="Currency 2 2 2 2 4 2 2 6" xfId="13777" xr:uid="{37B1605E-079C-48B2-88D9-EF310CA7445F}"/>
    <cellStyle name="Currency 2 2 2 2 4 2 2 7" xfId="27467" xr:uid="{F8A63A40-1BDD-4072-B042-63B84AF955D5}"/>
    <cellStyle name="Currency 2 2 2 2 4 2 2 8" xfId="42351" xr:uid="{7F34CADA-C787-4516-AB76-1DD34E38AAA4}"/>
    <cellStyle name="Currency 2 2 2 2 4 2 3" xfId="6932" xr:uid="{D5762B70-54BC-4E23-8C13-7CFD4FAE7D9C}"/>
    <cellStyle name="Currency 2 2 2 2 4 2 3 2" xfId="8645" xr:uid="{D2C21C4B-75D2-4B40-BB34-9130BCF05559}"/>
    <cellStyle name="Currency 2 2 2 2 4 2 3 2 2" xfId="12067" xr:uid="{B6118BA6-1A29-48A5-8FF5-EC3F0AE913F0}"/>
    <cellStyle name="Currency 2 2 2 2 4 2 3 2 2 2" xfId="25757" xr:uid="{457A82A0-9B6D-4FD2-A202-AF014B41F3D3}"/>
    <cellStyle name="Currency 2 2 2 2 4 2 3 2 2 2 2" xfId="39449" xr:uid="{5872F965-0ECF-47A6-9905-B152539312AC}"/>
    <cellStyle name="Currency 2 2 2 2 4 2 3 2 2 2 3" xfId="54333" xr:uid="{5411EDA1-71E7-40F2-8BED-436BC4F6BBB7}"/>
    <cellStyle name="Currency 2 2 2 2 4 2 3 2 2 3" xfId="18913" xr:uid="{8507B389-A85C-41E7-9E0A-E769E06C0ECD}"/>
    <cellStyle name="Currency 2 2 2 2 4 2 3 2 2 4" xfId="32603" xr:uid="{CD61068C-CA0A-4CBC-B56E-8DE6BE550955}"/>
    <cellStyle name="Currency 2 2 2 2 4 2 3 2 2 5" xfId="47487" xr:uid="{342FCBA3-4870-48A9-8EEC-0EDCD0BE180A}"/>
    <cellStyle name="Currency 2 2 2 2 4 2 3 2 3" xfId="22335" xr:uid="{09EAB15F-BE13-41EC-8CDE-17EE90E15656}"/>
    <cellStyle name="Currency 2 2 2 2 4 2 3 2 3 2" xfId="36027" xr:uid="{B0BE02FB-5780-422E-9FCB-9EEA755EE979}"/>
    <cellStyle name="Currency 2 2 2 2 4 2 3 2 3 3" xfId="50911" xr:uid="{132BF880-B9E1-401A-AD88-CE0953B9156A}"/>
    <cellStyle name="Currency 2 2 2 2 4 2 3 2 4" xfId="15491" xr:uid="{4DC9CF5B-91C0-4603-BFB1-EF48E468A7B0}"/>
    <cellStyle name="Currency 2 2 2 2 4 2 3 2 5" xfId="29181" xr:uid="{0A217B13-51FA-4226-9581-F6DFE12F0570}"/>
    <cellStyle name="Currency 2 2 2 2 4 2 3 2 6" xfId="44065" xr:uid="{3C2467EC-27C5-4D9A-A3AA-3479146AD3F9}"/>
    <cellStyle name="Currency 2 2 2 2 4 2 3 3" xfId="10355" xr:uid="{560A741D-947C-4371-9A0A-B6E189F0700C}"/>
    <cellStyle name="Currency 2 2 2 2 4 2 3 3 2" xfId="24045" xr:uid="{8A626B1F-4606-4133-B879-A91E0656106F}"/>
    <cellStyle name="Currency 2 2 2 2 4 2 3 3 2 2" xfId="37737" xr:uid="{18CC9BE8-3EC7-455B-BFCF-0D7C6E3A9C4C}"/>
    <cellStyle name="Currency 2 2 2 2 4 2 3 3 2 3" xfId="52621" xr:uid="{9972A03D-0C89-4B2A-A6B4-DED16E6ACE3E}"/>
    <cellStyle name="Currency 2 2 2 2 4 2 3 3 3" xfId="17201" xr:uid="{D694E7EB-6335-4041-B892-8F9EE9884C57}"/>
    <cellStyle name="Currency 2 2 2 2 4 2 3 3 4" xfId="30891" xr:uid="{CAEF65B3-E2B2-49C9-ACA5-513A4A01612F}"/>
    <cellStyle name="Currency 2 2 2 2 4 2 3 3 5" xfId="45775" xr:uid="{4125E9E2-2174-4A29-8288-C9703E258A52}"/>
    <cellStyle name="Currency 2 2 2 2 4 2 3 4" xfId="20623" xr:uid="{65CA7349-39CD-40B8-8BB7-00420463AB0B}"/>
    <cellStyle name="Currency 2 2 2 2 4 2 3 4 2" xfId="34315" xr:uid="{C2A2DB9D-148D-4D36-A265-0BDCA0BE0C5D}"/>
    <cellStyle name="Currency 2 2 2 2 4 2 3 4 3" xfId="49199" xr:uid="{EBB2717F-BC99-4B32-94DF-9CBB231542BD}"/>
    <cellStyle name="Currency 2 2 2 2 4 2 3 5" xfId="13779" xr:uid="{228F475D-75FC-4E0E-858E-7E307C165DD9}"/>
    <cellStyle name="Currency 2 2 2 2 4 2 3 6" xfId="27469" xr:uid="{56545D22-AB3A-405C-97F5-CE3031A37538}"/>
    <cellStyle name="Currency 2 2 2 2 4 2 3 7" xfId="42353" xr:uid="{CE71CD83-F8D9-48AD-A490-F22EE7B4CD46}"/>
    <cellStyle name="Currency 2 2 2 2 4 2 4" xfId="6933" xr:uid="{33AE2C99-4999-475F-B3BC-5500B755E3B7}"/>
    <cellStyle name="Currency 2 2 2 2 4 2 4 2" xfId="8646" xr:uid="{2F9C2A1A-44AD-456A-A8C7-1226E5B3D0DF}"/>
    <cellStyle name="Currency 2 2 2 2 4 2 4 2 2" xfId="12068" xr:uid="{3CEC93CE-0C8C-4717-B605-460D4089A85C}"/>
    <cellStyle name="Currency 2 2 2 2 4 2 4 2 2 2" xfId="25758" xr:uid="{892FACB1-89EA-44C3-8250-231DC69EFF2E}"/>
    <cellStyle name="Currency 2 2 2 2 4 2 4 2 2 2 2" xfId="39450" xr:uid="{B9F97C46-2E0B-4B1F-8E74-098E7A38295B}"/>
    <cellStyle name="Currency 2 2 2 2 4 2 4 2 2 2 3" xfId="54334" xr:uid="{7CB95FED-59FA-4900-A3C6-487277370180}"/>
    <cellStyle name="Currency 2 2 2 2 4 2 4 2 2 3" xfId="18914" xr:uid="{B1953292-76FC-4B57-ABC9-29CDF2124FDC}"/>
    <cellStyle name="Currency 2 2 2 2 4 2 4 2 2 4" xfId="32604" xr:uid="{EA75A0F5-E171-4ACE-BC29-AA6538B831D1}"/>
    <cellStyle name="Currency 2 2 2 2 4 2 4 2 2 5" xfId="47488" xr:uid="{E127DAC1-F716-48BB-9B35-D84D51D2A822}"/>
    <cellStyle name="Currency 2 2 2 2 4 2 4 2 3" xfId="22336" xr:uid="{2F2D4829-BBFD-4588-8896-03A5CFF32B97}"/>
    <cellStyle name="Currency 2 2 2 2 4 2 4 2 3 2" xfId="36028" xr:uid="{6F180ABB-53FD-42DD-92C1-5DE8C094A163}"/>
    <cellStyle name="Currency 2 2 2 2 4 2 4 2 3 3" xfId="50912" xr:uid="{CCE8D470-920B-4609-9CAB-A71F579538A1}"/>
    <cellStyle name="Currency 2 2 2 2 4 2 4 2 4" xfId="15492" xr:uid="{1714AD93-5596-4F0D-9526-9BFF57F034E5}"/>
    <cellStyle name="Currency 2 2 2 2 4 2 4 2 5" xfId="29182" xr:uid="{235F9CB4-24ED-4751-A929-C4DE261EFF79}"/>
    <cellStyle name="Currency 2 2 2 2 4 2 4 2 6" xfId="44066" xr:uid="{256F2BAE-93D0-4B51-85F3-FB6E3EE78120}"/>
    <cellStyle name="Currency 2 2 2 2 4 2 4 3" xfId="10356" xr:uid="{DF6A4EC2-E517-4507-938D-52F38F6C6968}"/>
    <cellStyle name="Currency 2 2 2 2 4 2 4 3 2" xfId="24046" xr:uid="{B6CB457A-C572-4BE8-AB07-C5FD5D1598E2}"/>
    <cellStyle name="Currency 2 2 2 2 4 2 4 3 2 2" xfId="37738" xr:uid="{48533B46-9C6F-49D6-96C1-103669D5A61F}"/>
    <cellStyle name="Currency 2 2 2 2 4 2 4 3 2 3" xfId="52622" xr:uid="{A90CCC8B-F449-4C2E-9944-AD50422CAFCE}"/>
    <cellStyle name="Currency 2 2 2 2 4 2 4 3 3" xfId="17202" xr:uid="{73806B9B-3662-40EE-B782-C4CD0583DB18}"/>
    <cellStyle name="Currency 2 2 2 2 4 2 4 3 4" xfId="30892" xr:uid="{AB085D1E-307E-468F-A951-06412A7F7932}"/>
    <cellStyle name="Currency 2 2 2 2 4 2 4 3 5" xfId="45776" xr:uid="{71A1B0C0-97D6-421F-BB9D-C5918AEDA835}"/>
    <cellStyle name="Currency 2 2 2 2 4 2 4 4" xfId="20624" xr:uid="{3F539AF2-FA86-4008-8223-4E0C1B2F74A2}"/>
    <cellStyle name="Currency 2 2 2 2 4 2 4 4 2" xfId="34316" xr:uid="{034F15B6-4636-4869-8AAB-4D39F236B190}"/>
    <cellStyle name="Currency 2 2 2 2 4 2 4 4 3" xfId="49200" xr:uid="{5B44FC5A-BCE9-448E-B32E-239114B5CAFC}"/>
    <cellStyle name="Currency 2 2 2 2 4 2 4 5" xfId="13780" xr:uid="{9B006B6D-4635-4C88-93F2-31E35F8EA749}"/>
    <cellStyle name="Currency 2 2 2 2 4 2 4 6" xfId="27470" xr:uid="{95F70E62-437E-434C-A1EE-018D810EB53E}"/>
    <cellStyle name="Currency 2 2 2 2 4 2 4 7" xfId="42354" xr:uid="{5DF518C2-FC40-432C-8A45-0A1D681D5C1B}"/>
    <cellStyle name="Currency 2 2 2 2 4 2 5" xfId="8642" xr:uid="{4A57752A-D379-4B1A-B503-2F711DA3D16F}"/>
    <cellStyle name="Currency 2 2 2 2 4 2 5 2" xfId="12064" xr:uid="{2415EFD7-73A7-4A56-A2F1-327D0A2F697F}"/>
    <cellStyle name="Currency 2 2 2 2 4 2 5 2 2" xfId="25754" xr:uid="{2A2912D0-9629-44F7-9568-C5E3AC47B0AE}"/>
    <cellStyle name="Currency 2 2 2 2 4 2 5 2 2 2" xfId="39446" xr:uid="{F3F7EA44-F272-4D6A-98E6-CEE0A24C595F}"/>
    <cellStyle name="Currency 2 2 2 2 4 2 5 2 2 3" xfId="54330" xr:uid="{EC6EFCE6-338C-4A36-AA8F-B99B22EE82EB}"/>
    <cellStyle name="Currency 2 2 2 2 4 2 5 2 3" xfId="18910" xr:uid="{BA9A73D6-F83C-462A-B256-1685DFECE1FA}"/>
    <cellStyle name="Currency 2 2 2 2 4 2 5 2 4" xfId="32600" xr:uid="{C10B4FBF-9EC7-4FA8-A9B4-EEABAC731778}"/>
    <cellStyle name="Currency 2 2 2 2 4 2 5 2 5" xfId="47484" xr:uid="{4E785C56-72E5-4207-8F18-A2DD9C6B14E5}"/>
    <cellStyle name="Currency 2 2 2 2 4 2 5 3" xfId="22332" xr:uid="{D9CCDE88-AF9D-4FDB-A255-DECBC74CF1AC}"/>
    <cellStyle name="Currency 2 2 2 2 4 2 5 3 2" xfId="36024" xr:uid="{DEF68F93-E8D9-4B55-A382-706F140DA6C7}"/>
    <cellStyle name="Currency 2 2 2 2 4 2 5 3 3" xfId="50908" xr:uid="{120A4F82-3BD6-4177-8013-52DD5A38A732}"/>
    <cellStyle name="Currency 2 2 2 2 4 2 5 4" xfId="15488" xr:uid="{3E818029-10EA-4EFD-9D83-D0E741A73A9F}"/>
    <cellStyle name="Currency 2 2 2 2 4 2 5 5" xfId="29178" xr:uid="{F69CE715-90E7-4AC1-847A-92B155DC1B35}"/>
    <cellStyle name="Currency 2 2 2 2 4 2 5 6" xfId="44062" xr:uid="{114D4690-5A65-4D6F-9EB7-2A7B0DA23194}"/>
    <cellStyle name="Currency 2 2 2 2 4 2 6" xfId="10352" xr:uid="{E77530CB-FEB7-4243-94D9-450ACD0EBC97}"/>
    <cellStyle name="Currency 2 2 2 2 4 2 6 2" xfId="24042" xr:uid="{682C2B5A-967C-4FA5-A366-006F1CAD58EF}"/>
    <cellStyle name="Currency 2 2 2 2 4 2 6 2 2" xfId="37734" xr:uid="{BC3D46B6-9B2C-4FA7-9AE6-0BE0EE55C96D}"/>
    <cellStyle name="Currency 2 2 2 2 4 2 6 2 3" xfId="52618" xr:uid="{25C6C3C7-CEE3-465A-A078-3C4D3D9417F2}"/>
    <cellStyle name="Currency 2 2 2 2 4 2 6 3" xfId="17198" xr:uid="{89A4573D-C4FE-4C45-B6F4-CFD71AD0F7B4}"/>
    <cellStyle name="Currency 2 2 2 2 4 2 6 4" xfId="30888" xr:uid="{62AB9FCE-879E-44EC-8297-E59AAC45EB6E}"/>
    <cellStyle name="Currency 2 2 2 2 4 2 6 5" xfId="45772" xr:uid="{FF9D3ED8-E532-4828-8B2A-7969D30B909D}"/>
    <cellStyle name="Currency 2 2 2 2 4 2 7" xfId="20620" xr:uid="{70C896D8-79CA-42AF-8A5C-82A57A71B511}"/>
    <cellStyle name="Currency 2 2 2 2 4 2 7 2" xfId="34312" xr:uid="{923FED05-25A9-463E-B551-FF42F4D5B9AE}"/>
    <cellStyle name="Currency 2 2 2 2 4 2 7 3" xfId="49196" xr:uid="{8FAEE90F-143D-4F49-BDF8-DAC11E347600}"/>
    <cellStyle name="Currency 2 2 2 2 4 2 8" xfId="13776" xr:uid="{05008315-87DF-4D60-91C8-6F5B88B2FD66}"/>
    <cellStyle name="Currency 2 2 2 2 4 2 9" xfId="27466" xr:uid="{D429FBB2-7A84-4973-BFE9-347ACC226761}"/>
    <cellStyle name="Currency 2 2 2 2 4 3" xfId="6934" xr:uid="{3636CF2B-0506-4F78-8CA3-B232A29F2B7D}"/>
    <cellStyle name="Currency 2 2 2 2 4 3 10" xfId="42355" xr:uid="{0A5D89C6-9DF2-4AAF-8CC2-719831FB09A9}"/>
    <cellStyle name="Currency 2 2 2 2 4 3 2" xfId="6935" xr:uid="{61E690FD-A94B-481A-9C91-D1A0646A98F1}"/>
    <cellStyle name="Currency 2 2 2 2 4 3 2 2" xfId="6936" xr:uid="{BC7075B4-CD86-4157-99C5-861487E6339B}"/>
    <cellStyle name="Currency 2 2 2 2 4 3 2 2 2" xfId="8649" xr:uid="{F59C9416-3EED-4BC1-AB46-642BC3FBF665}"/>
    <cellStyle name="Currency 2 2 2 2 4 3 2 2 2 2" xfId="12071" xr:uid="{8194DD44-77B7-4382-B68D-5466A2D44BED}"/>
    <cellStyle name="Currency 2 2 2 2 4 3 2 2 2 2 2" xfId="25761" xr:uid="{03F968B5-FBF4-4E72-A3F2-9E0A77404FFA}"/>
    <cellStyle name="Currency 2 2 2 2 4 3 2 2 2 2 2 2" xfId="39453" xr:uid="{06EE262B-A18F-4F2F-A88E-431A73C52FD2}"/>
    <cellStyle name="Currency 2 2 2 2 4 3 2 2 2 2 2 3" xfId="54337" xr:uid="{825C9723-9CA8-48FA-B612-4F078E17E50F}"/>
    <cellStyle name="Currency 2 2 2 2 4 3 2 2 2 2 3" xfId="18917" xr:uid="{7516C213-B1CA-4060-A24D-4CA15C4FF6F7}"/>
    <cellStyle name="Currency 2 2 2 2 4 3 2 2 2 2 4" xfId="32607" xr:uid="{D5FE62AA-6F98-4585-9AAA-B848B57F4826}"/>
    <cellStyle name="Currency 2 2 2 2 4 3 2 2 2 2 5" xfId="47491" xr:uid="{A685D32C-8341-4A24-8F5E-A3A0A9C05907}"/>
    <cellStyle name="Currency 2 2 2 2 4 3 2 2 2 3" xfId="22339" xr:uid="{FE8C1422-D4DB-4225-9630-DC58FE31D3BC}"/>
    <cellStyle name="Currency 2 2 2 2 4 3 2 2 2 3 2" xfId="36031" xr:uid="{42E52AC9-5CF8-40EE-BCD5-A7E0279F316A}"/>
    <cellStyle name="Currency 2 2 2 2 4 3 2 2 2 3 3" xfId="50915" xr:uid="{C267D9D3-F666-4ED7-B268-9DD5F183CD57}"/>
    <cellStyle name="Currency 2 2 2 2 4 3 2 2 2 4" xfId="15495" xr:uid="{FC63F1CF-C32D-41FF-B791-54D45B00D6D4}"/>
    <cellStyle name="Currency 2 2 2 2 4 3 2 2 2 5" xfId="29185" xr:uid="{6BF769AA-F948-4117-8127-DFC79F69D52A}"/>
    <cellStyle name="Currency 2 2 2 2 4 3 2 2 2 6" xfId="44069" xr:uid="{0514A570-5C29-4DF6-BEEE-D5195697CDC2}"/>
    <cellStyle name="Currency 2 2 2 2 4 3 2 2 3" xfId="10359" xr:uid="{C4CE762C-BED6-4FD1-9AD4-D95B8A67C9A5}"/>
    <cellStyle name="Currency 2 2 2 2 4 3 2 2 3 2" xfId="24049" xr:uid="{21C9E626-73BF-4464-A724-F3F0597081A3}"/>
    <cellStyle name="Currency 2 2 2 2 4 3 2 2 3 2 2" xfId="37741" xr:uid="{4F62E11D-9334-41C0-813B-7F210F4E833E}"/>
    <cellStyle name="Currency 2 2 2 2 4 3 2 2 3 2 3" xfId="52625" xr:uid="{605CB513-5FD5-41C6-9EEE-E756911F57C3}"/>
    <cellStyle name="Currency 2 2 2 2 4 3 2 2 3 3" xfId="17205" xr:uid="{31ECD5BA-7EDB-41F1-A1C2-52F75E75D12E}"/>
    <cellStyle name="Currency 2 2 2 2 4 3 2 2 3 4" xfId="30895" xr:uid="{2A0D0A16-58D3-4FE5-A3B4-C5112D63EB4F}"/>
    <cellStyle name="Currency 2 2 2 2 4 3 2 2 3 5" xfId="45779" xr:uid="{1D46425B-2EB9-4F78-B36B-FFF4768E1255}"/>
    <cellStyle name="Currency 2 2 2 2 4 3 2 2 4" xfId="20627" xr:uid="{4B7D1862-FD67-44D3-B9D0-33A27B86E08A}"/>
    <cellStyle name="Currency 2 2 2 2 4 3 2 2 4 2" xfId="34319" xr:uid="{F5BE906C-67F3-4CC0-8725-72061D307AD2}"/>
    <cellStyle name="Currency 2 2 2 2 4 3 2 2 4 3" xfId="49203" xr:uid="{EF165C9F-B29E-4F84-82C1-A968A794EF1A}"/>
    <cellStyle name="Currency 2 2 2 2 4 3 2 2 5" xfId="13783" xr:uid="{1A310659-4998-4FAA-904E-935DE50481A1}"/>
    <cellStyle name="Currency 2 2 2 2 4 3 2 2 6" xfId="27473" xr:uid="{E248F8AB-CBE1-4111-A744-39B60234FABB}"/>
    <cellStyle name="Currency 2 2 2 2 4 3 2 2 7" xfId="42357" xr:uid="{5E71D94B-C42A-4A96-AEA6-E9B825D35831}"/>
    <cellStyle name="Currency 2 2 2 2 4 3 2 3" xfId="8648" xr:uid="{19D134BC-3DAC-467D-89D6-001B2508E514}"/>
    <cellStyle name="Currency 2 2 2 2 4 3 2 3 2" xfId="12070" xr:uid="{3E5A680B-93E1-4929-87B9-256A5E4846F1}"/>
    <cellStyle name="Currency 2 2 2 2 4 3 2 3 2 2" xfId="25760" xr:uid="{26D206CC-BB69-47FA-890F-413A677ED883}"/>
    <cellStyle name="Currency 2 2 2 2 4 3 2 3 2 2 2" xfId="39452" xr:uid="{80093AAA-475F-4496-BA31-FEED22585077}"/>
    <cellStyle name="Currency 2 2 2 2 4 3 2 3 2 2 3" xfId="54336" xr:uid="{5332C505-7ADA-43B9-874B-D79857723D30}"/>
    <cellStyle name="Currency 2 2 2 2 4 3 2 3 2 3" xfId="18916" xr:uid="{55267FA7-BCE0-4566-A1AF-9061E1CF848D}"/>
    <cellStyle name="Currency 2 2 2 2 4 3 2 3 2 4" xfId="32606" xr:uid="{65CEF99D-541E-49EF-8FAA-AD6FA4A39A1B}"/>
    <cellStyle name="Currency 2 2 2 2 4 3 2 3 2 5" xfId="47490" xr:uid="{67B284A8-E77E-4C95-8593-03E1A93CA614}"/>
    <cellStyle name="Currency 2 2 2 2 4 3 2 3 3" xfId="22338" xr:uid="{042CAA04-9826-4335-9842-3036EA4E4396}"/>
    <cellStyle name="Currency 2 2 2 2 4 3 2 3 3 2" xfId="36030" xr:uid="{F1B4EE7B-FA5C-466B-90EF-0D8E30F9F523}"/>
    <cellStyle name="Currency 2 2 2 2 4 3 2 3 3 3" xfId="50914" xr:uid="{3AFC202B-21C0-49D1-B89C-EEC3D18EDBAD}"/>
    <cellStyle name="Currency 2 2 2 2 4 3 2 3 4" xfId="15494" xr:uid="{9AE0CDBA-D868-412E-8311-C6EB353CBE24}"/>
    <cellStyle name="Currency 2 2 2 2 4 3 2 3 5" xfId="29184" xr:uid="{CA70B0F5-F74E-42D0-9133-DD046836B4EC}"/>
    <cellStyle name="Currency 2 2 2 2 4 3 2 3 6" xfId="44068" xr:uid="{454C31A1-6D51-46E2-94A3-1FFA785C2FF9}"/>
    <cellStyle name="Currency 2 2 2 2 4 3 2 4" xfId="10358" xr:uid="{40705047-0A61-4D85-9012-A5802011A9AE}"/>
    <cellStyle name="Currency 2 2 2 2 4 3 2 4 2" xfId="24048" xr:uid="{9A7475BA-F763-4FB7-9A16-C0C6CDD716C9}"/>
    <cellStyle name="Currency 2 2 2 2 4 3 2 4 2 2" xfId="37740" xr:uid="{FAFFC5B2-F775-419C-8E6A-41049FBDE257}"/>
    <cellStyle name="Currency 2 2 2 2 4 3 2 4 2 3" xfId="52624" xr:uid="{71D9605E-42B3-49DE-B39A-12798F61EF25}"/>
    <cellStyle name="Currency 2 2 2 2 4 3 2 4 3" xfId="17204" xr:uid="{8CD98B3E-9AF1-4CEE-9229-F865DCBC9EB4}"/>
    <cellStyle name="Currency 2 2 2 2 4 3 2 4 4" xfId="30894" xr:uid="{76ED812C-66F9-417C-A8CC-8A546C855A32}"/>
    <cellStyle name="Currency 2 2 2 2 4 3 2 4 5" xfId="45778" xr:uid="{BD70A66E-149A-4B5B-98E9-EEB9563275F7}"/>
    <cellStyle name="Currency 2 2 2 2 4 3 2 5" xfId="20626" xr:uid="{CF962EB9-2148-49AB-A781-746A52906037}"/>
    <cellStyle name="Currency 2 2 2 2 4 3 2 5 2" xfId="34318" xr:uid="{A127D102-CA07-4527-AE17-98B58A0447FF}"/>
    <cellStyle name="Currency 2 2 2 2 4 3 2 5 3" xfId="49202" xr:uid="{C3D311B3-00A0-4A96-BF80-85CF539FA26C}"/>
    <cellStyle name="Currency 2 2 2 2 4 3 2 6" xfId="13782" xr:uid="{5EF0AB80-641A-4F09-B6C9-EE7905DDDF6A}"/>
    <cellStyle name="Currency 2 2 2 2 4 3 2 7" xfId="27472" xr:uid="{B98612F4-64CF-4DEB-ACE2-7627CABDE5CC}"/>
    <cellStyle name="Currency 2 2 2 2 4 3 2 8" xfId="42356" xr:uid="{A6CC3EDF-D579-400E-8F6F-72F49FF5A35A}"/>
    <cellStyle name="Currency 2 2 2 2 4 3 3" xfId="6937" xr:uid="{F65DB225-7269-45D8-BBF9-5A66E6169199}"/>
    <cellStyle name="Currency 2 2 2 2 4 3 3 2" xfId="8650" xr:uid="{7B263D91-16F7-40D9-B359-D4708B48F3D9}"/>
    <cellStyle name="Currency 2 2 2 2 4 3 3 2 2" xfId="12072" xr:uid="{122AA594-1193-40FD-A968-FC4EC557DADC}"/>
    <cellStyle name="Currency 2 2 2 2 4 3 3 2 2 2" xfId="25762" xr:uid="{C7E20D0C-0498-4FDE-9A6E-5BEF4957C1B0}"/>
    <cellStyle name="Currency 2 2 2 2 4 3 3 2 2 2 2" xfId="39454" xr:uid="{61FBC88A-E325-4E66-A6C3-235E390A5467}"/>
    <cellStyle name="Currency 2 2 2 2 4 3 3 2 2 2 3" xfId="54338" xr:uid="{873D46EF-C7BF-4867-B9CF-7E02AFDEBCAA}"/>
    <cellStyle name="Currency 2 2 2 2 4 3 3 2 2 3" xfId="18918" xr:uid="{FEE3EEAD-6E00-4B36-8233-5586013771D5}"/>
    <cellStyle name="Currency 2 2 2 2 4 3 3 2 2 4" xfId="32608" xr:uid="{A3227074-C838-4143-A775-D319F91AE8EC}"/>
    <cellStyle name="Currency 2 2 2 2 4 3 3 2 2 5" xfId="47492" xr:uid="{7C6DF842-3838-47C0-808E-D5D5E10D4E87}"/>
    <cellStyle name="Currency 2 2 2 2 4 3 3 2 3" xfId="22340" xr:uid="{CC9D0A59-2DE4-4409-BA78-B0328A406B1E}"/>
    <cellStyle name="Currency 2 2 2 2 4 3 3 2 3 2" xfId="36032" xr:uid="{AF9E2282-6389-46E6-A21E-235B77BF916E}"/>
    <cellStyle name="Currency 2 2 2 2 4 3 3 2 3 3" xfId="50916" xr:uid="{6AC00B0D-0E74-4D4F-9EEE-1A5DC9FE4270}"/>
    <cellStyle name="Currency 2 2 2 2 4 3 3 2 4" xfId="15496" xr:uid="{122D1ADF-B21B-4E25-8CC5-71F5F45A1BB5}"/>
    <cellStyle name="Currency 2 2 2 2 4 3 3 2 5" xfId="29186" xr:uid="{525647DB-1286-40FC-8BEC-17D34E583F71}"/>
    <cellStyle name="Currency 2 2 2 2 4 3 3 2 6" xfId="44070" xr:uid="{B077776D-7CB1-42C0-A20D-379D5F28D9FD}"/>
    <cellStyle name="Currency 2 2 2 2 4 3 3 3" xfId="10360" xr:uid="{09BA5750-EBC9-4E20-8ECD-C79B306D50B3}"/>
    <cellStyle name="Currency 2 2 2 2 4 3 3 3 2" xfId="24050" xr:uid="{E0B400F3-DB41-467A-887B-B742A106C4BE}"/>
    <cellStyle name="Currency 2 2 2 2 4 3 3 3 2 2" xfId="37742" xr:uid="{BF2DA538-CE67-4B01-B9E0-C8C6FE219D2E}"/>
    <cellStyle name="Currency 2 2 2 2 4 3 3 3 2 3" xfId="52626" xr:uid="{1069A4A9-42EC-4C2D-AF93-C3A177E16FDE}"/>
    <cellStyle name="Currency 2 2 2 2 4 3 3 3 3" xfId="17206" xr:uid="{C1EE69BD-4E91-4761-BB0C-F217F7AB7AE8}"/>
    <cellStyle name="Currency 2 2 2 2 4 3 3 3 4" xfId="30896" xr:uid="{E0EF1600-97D3-4148-BA9D-3FF45BB191B9}"/>
    <cellStyle name="Currency 2 2 2 2 4 3 3 3 5" xfId="45780" xr:uid="{75B7B37C-99B0-484E-ABA4-D2AB9B321A28}"/>
    <cellStyle name="Currency 2 2 2 2 4 3 3 4" xfId="20628" xr:uid="{566962D3-1423-4EE5-B014-0487487B5701}"/>
    <cellStyle name="Currency 2 2 2 2 4 3 3 4 2" xfId="34320" xr:uid="{E8D14149-B449-409A-B0CF-8677B2508DB0}"/>
    <cellStyle name="Currency 2 2 2 2 4 3 3 4 3" xfId="49204" xr:uid="{13A5FE82-2B20-4ACD-A374-063C97C703B1}"/>
    <cellStyle name="Currency 2 2 2 2 4 3 3 5" xfId="13784" xr:uid="{4EFA2A4F-EDA3-470F-860F-90170A4BFC91}"/>
    <cellStyle name="Currency 2 2 2 2 4 3 3 6" xfId="27474" xr:uid="{F18C765A-ACEE-42DA-BF60-218CE589C446}"/>
    <cellStyle name="Currency 2 2 2 2 4 3 3 7" xfId="42358" xr:uid="{7D0A1B68-1F99-46CB-B9B9-258AD0BC19F9}"/>
    <cellStyle name="Currency 2 2 2 2 4 3 4" xfId="6938" xr:uid="{588858C0-5FD3-4705-969B-3F66C0F625BE}"/>
    <cellStyle name="Currency 2 2 2 2 4 3 4 2" xfId="8651" xr:uid="{6D51D638-0AA1-4DD1-BE04-3883023F78C6}"/>
    <cellStyle name="Currency 2 2 2 2 4 3 4 2 2" xfId="12073" xr:uid="{6E34F84D-A8D2-41B8-B2DF-374A261912E6}"/>
    <cellStyle name="Currency 2 2 2 2 4 3 4 2 2 2" xfId="25763" xr:uid="{0F06BAAB-0DA8-4B57-BC8B-DF35DD15BD67}"/>
    <cellStyle name="Currency 2 2 2 2 4 3 4 2 2 2 2" xfId="39455" xr:uid="{1858535E-65B2-46B1-9F50-A8F95C609ECE}"/>
    <cellStyle name="Currency 2 2 2 2 4 3 4 2 2 2 3" xfId="54339" xr:uid="{C5AD10C2-300D-4612-A4E1-005A98DC6503}"/>
    <cellStyle name="Currency 2 2 2 2 4 3 4 2 2 3" xfId="18919" xr:uid="{B9B90D74-F2B3-45C3-BC1A-6EB4212629F6}"/>
    <cellStyle name="Currency 2 2 2 2 4 3 4 2 2 4" xfId="32609" xr:uid="{239D40A9-FCEC-467E-B63D-728270AB9B72}"/>
    <cellStyle name="Currency 2 2 2 2 4 3 4 2 2 5" xfId="47493" xr:uid="{44B00842-2DA6-41A3-93A6-A4489CEF3028}"/>
    <cellStyle name="Currency 2 2 2 2 4 3 4 2 3" xfId="22341" xr:uid="{9A76270C-CB5D-461A-B419-6F2B0451C633}"/>
    <cellStyle name="Currency 2 2 2 2 4 3 4 2 3 2" xfId="36033" xr:uid="{F723C96D-0386-4F5C-B4EA-EC7B4599381E}"/>
    <cellStyle name="Currency 2 2 2 2 4 3 4 2 3 3" xfId="50917" xr:uid="{BE80801F-457F-4D5C-B733-2908918C4324}"/>
    <cellStyle name="Currency 2 2 2 2 4 3 4 2 4" xfId="15497" xr:uid="{F4D85F8F-ECC4-4727-B565-BE86078911BF}"/>
    <cellStyle name="Currency 2 2 2 2 4 3 4 2 5" xfId="29187" xr:uid="{E95ECE43-5549-4BE3-9532-C5AFA388CD1D}"/>
    <cellStyle name="Currency 2 2 2 2 4 3 4 2 6" xfId="44071" xr:uid="{DF06B7DC-9627-460A-B030-60BC5C409271}"/>
    <cellStyle name="Currency 2 2 2 2 4 3 4 3" xfId="10361" xr:uid="{339B26A3-AF16-4EA3-BBB9-44D31E488889}"/>
    <cellStyle name="Currency 2 2 2 2 4 3 4 3 2" xfId="24051" xr:uid="{BD1D5483-6EF7-4DE3-B82B-3C2A3DA96394}"/>
    <cellStyle name="Currency 2 2 2 2 4 3 4 3 2 2" xfId="37743" xr:uid="{6E27E841-01D7-421A-B607-B9C26CF2AF46}"/>
    <cellStyle name="Currency 2 2 2 2 4 3 4 3 2 3" xfId="52627" xr:uid="{14FAC815-31A4-470F-B1CC-1369B7A7F651}"/>
    <cellStyle name="Currency 2 2 2 2 4 3 4 3 3" xfId="17207" xr:uid="{1990ED84-24C9-4A7A-A7E9-8E48C3F2E020}"/>
    <cellStyle name="Currency 2 2 2 2 4 3 4 3 4" xfId="30897" xr:uid="{BBB34325-CECB-48B4-8295-371ED0ED5A07}"/>
    <cellStyle name="Currency 2 2 2 2 4 3 4 3 5" xfId="45781" xr:uid="{3B01D389-8CD9-4A6D-87B3-953E015C49D3}"/>
    <cellStyle name="Currency 2 2 2 2 4 3 4 4" xfId="20629" xr:uid="{9D942F9E-1632-4E05-B35C-429985016A44}"/>
    <cellStyle name="Currency 2 2 2 2 4 3 4 4 2" xfId="34321" xr:uid="{217617E7-7491-4352-A9D7-550BD433615D}"/>
    <cellStyle name="Currency 2 2 2 2 4 3 4 4 3" xfId="49205" xr:uid="{29A9873E-C319-4D14-86E0-F7A9828A324F}"/>
    <cellStyle name="Currency 2 2 2 2 4 3 4 5" xfId="13785" xr:uid="{8BC73D6E-1FB9-4317-A156-79CDCADA043D}"/>
    <cellStyle name="Currency 2 2 2 2 4 3 4 6" xfId="27475" xr:uid="{B69EA40A-512C-48A4-AE4B-7B17CAFBC0F4}"/>
    <cellStyle name="Currency 2 2 2 2 4 3 4 7" xfId="42359" xr:uid="{B9F4E1CA-BB51-4A40-B11E-0A20F9EED7F9}"/>
    <cellStyle name="Currency 2 2 2 2 4 3 5" xfId="8647" xr:uid="{8F2F8282-3AFB-426B-A03F-406CE6EF4CF4}"/>
    <cellStyle name="Currency 2 2 2 2 4 3 5 2" xfId="12069" xr:uid="{DE0CAD8F-BFD1-4430-992F-48D4642C68C8}"/>
    <cellStyle name="Currency 2 2 2 2 4 3 5 2 2" xfId="25759" xr:uid="{8112F2EA-4DF6-43A1-ABE0-41FBB40A7923}"/>
    <cellStyle name="Currency 2 2 2 2 4 3 5 2 2 2" xfId="39451" xr:uid="{53449819-6BF2-44BF-815D-4DFB9C3613B3}"/>
    <cellStyle name="Currency 2 2 2 2 4 3 5 2 2 3" xfId="54335" xr:uid="{89DD8CD3-46A2-4381-A0F9-A1C8D286AA24}"/>
    <cellStyle name="Currency 2 2 2 2 4 3 5 2 3" xfId="18915" xr:uid="{56980530-1DC0-447E-B8E7-EF9C52B3C64C}"/>
    <cellStyle name="Currency 2 2 2 2 4 3 5 2 4" xfId="32605" xr:uid="{72D6A283-2B3E-454F-8EA5-B4F4D4E35885}"/>
    <cellStyle name="Currency 2 2 2 2 4 3 5 2 5" xfId="47489" xr:uid="{4510AEFF-0FFE-4327-8A32-F8CA63CFF967}"/>
    <cellStyle name="Currency 2 2 2 2 4 3 5 3" xfId="22337" xr:uid="{64E9B0B9-6BEF-4594-8499-D51AE91931E7}"/>
    <cellStyle name="Currency 2 2 2 2 4 3 5 3 2" xfId="36029" xr:uid="{1BF13023-2F45-4536-927F-74BC3035DCD3}"/>
    <cellStyle name="Currency 2 2 2 2 4 3 5 3 3" xfId="50913" xr:uid="{489CD3CC-C43D-4585-AF6D-106608FFA0CA}"/>
    <cellStyle name="Currency 2 2 2 2 4 3 5 4" xfId="15493" xr:uid="{AF0B9327-42ED-4ECC-AF02-0D562FF49161}"/>
    <cellStyle name="Currency 2 2 2 2 4 3 5 5" xfId="29183" xr:uid="{845FA11C-4513-4150-AFE9-AD81A36596AF}"/>
    <cellStyle name="Currency 2 2 2 2 4 3 5 6" xfId="44067" xr:uid="{B2B7F7C3-4018-409B-B2A2-86235C5653DA}"/>
    <cellStyle name="Currency 2 2 2 2 4 3 6" xfId="10357" xr:uid="{57F83CD8-4A97-45EA-B5DD-56899D98A76E}"/>
    <cellStyle name="Currency 2 2 2 2 4 3 6 2" xfId="24047" xr:uid="{C5738CD5-B16C-45AA-8698-4E9473E8D890}"/>
    <cellStyle name="Currency 2 2 2 2 4 3 6 2 2" xfId="37739" xr:uid="{E71C00FE-7C69-4D77-A340-FB36FC9E4B50}"/>
    <cellStyle name="Currency 2 2 2 2 4 3 6 2 3" xfId="52623" xr:uid="{745F6F5C-8147-4514-8CE1-6CD9BBC7C173}"/>
    <cellStyle name="Currency 2 2 2 2 4 3 6 3" xfId="17203" xr:uid="{A041F9E1-8A86-440F-9948-CE37F398202B}"/>
    <cellStyle name="Currency 2 2 2 2 4 3 6 4" xfId="30893" xr:uid="{2990E05F-3ED1-472E-B27D-0FFABC041495}"/>
    <cellStyle name="Currency 2 2 2 2 4 3 6 5" xfId="45777" xr:uid="{27CCFDDA-21FE-41D7-9A34-F0362990E250}"/>
    <cellStyle name="Currency 2 2 2 2 4 3 7" xfId="20625" xr:uid="{02B772AE-43D7-4A46-8A4F-825B72BAED11}"/>
    <cellStyle name="Currency 2 2 2 2 4 3 7 2" xfId="34317" xr:uid="{5780DC12-9A86-4CE7-82E7-80921D41A44D}"/>
    <cellStyle name="Currency 2 2 2 2 4 3 7 3" xfId="49201" xr:uid="{F2568DF9-296D-49F7-8D49-27370E8F2FAD}"/>
    <cellStyle name="Currency 2 2 2 2 4 3 8" xfId="13781" xr:uid="{22445324-8E55-4344-B860-4DD33FA10130}"/>
    <cellStyle name="Currency 2 2 2 2 4 3 9" xfId="27471" xr:uid="{109801CB-0AEE-451A-8301-295CF5280477}"/>
    <cellStyle name="Currency 2 2 2 2 4 4" xfId="6939" xr:uid="{E525FF9C-7D7E-4461-BCDA-4DF6C6CE1D9C}"/>
    <cellStyle name="Currency 2 2 2 2 4 4 2" xfId="6940" xr:uid="{8F3C435E-168B-40B7-8AA7-03FA315EA37B}"/>
    <cellStyle name="Currency 2 2 2 2 4 4 2 2" xfId="8653" xr:uid="{FDC0BED8-9ACF-4FD8-955D-34786FC2697B}"/>
    <cellStyle name="Currency 2 2 2 2 4 4 2 2 2" xfId="12075" xr:uid="{4935808F-1EF2-4E81-9BF4-B7E3123BEECA}"/>
    <cellStyle name="Currency 2 2 2 2 4 4 2 2 2 2" xfId="25765" xr:uid="{60A2A695-5F9F-4138-8D26-CC22C919B94D}"/>
    <cellStyle name="Currency 2 2 2 2 4 4 2 2 2 2 2" xfId="39457" xr:uid="{D0D67A58-8280-4121-91A5-4F3EEE0B6334}"/>
    <cellStyle name="Currency 2 2 2 2 4 4 2 2 2 2 3" xfId="54341" xr:uid="{E08AC513-DA23-4D0A-A030-1F1A75A4D0C8}"/>
    <cellStyle name="Currency 2 2 2 2 4 4 2 2 2 3" xfId="18921" xr:uid="{309D648A-2CC7-4D9A-867D-31CE2636E86D}"/>
    <cellStyle name="Currency 2 2 2 2 4 4 2 2 2 4" xfId="32611" xr:uid="{D1C03A67-4918-4718-9669-2CA85928BD45}"/>
    <cellStyle name="Currency 2 2 2 2 4 4 2 2 2 5" xfId="47495" xr:uid="{F4A8A2EB-12ED-4C79-8BA0-7E4EFF760980}"/>
    <cellStyle name="Currency 2 2 2 2 4 4 2 2 3" xfId="22343" xr:uid="{FF265577-F621-4C0E-BCEA-918BE7AF78F1}"/>
    <cellStyle name="Currency 2 2 2 2 4 4 2 2 3 2" xfId="36035" xr:uid="{430DE1C8-8742-4C7E-B297-AEC85775F182}"/>
    <cellStyle name="Currency 2 2 2 2 4 4 2 2 3 3" xfId="50919" xr:uid="{38EAD3E8-1A09-4D46-9E72-E1CD9AD21A8E}"/>
    <cellStyle name="Currency 2 2 2 2 4 4 2 2 4" xfId="15499" xr:uid="{CF8B8CA5-B04F-4900-8B59-A273B4432342}"/>
    <cellStyle name="Currency 2 2 2 2 4 4 2 2 5" xfId="29189" xr:uid="{93E28040-C625-4DA7-939F-3EA63DA5DE68}"/>
    <cellStyle name="Currency 2 2 2 2 4 4 2 2 6" xfId="44073" xr:uid="{645856BF-9701-4BBE-BD22-657017F24EC2}"/>
    <cellStyle name="Currency 2 2 2 2 4 4 2 3" xfId="10363" xr:uid="{75BC42D1-02BC-474A-A6C8-16FB416D0DDB}"/>
    <cellStyle name="Currency 2 2 2 2 4 4 2 3 2" xfId="24053" xr:uid="{E587CFF7-966A-428E-BF17-EE317B489EE8}"/>
    <cellStyle name="Currency 2 2 2 2 4 4 2 3 2 2" xfId="37745" xr:uid="{28763F52-C42A-41D0-BDA6-03364AEC545B}"/>
    <cellStyle name="Currency 2 2 2 2 4 4 2 3 2 3" xfId="52629" xr:uid="{79DE0DF1-599E-42E9-B3D9-6FDE93F60907}"/>
    <cellStyle name="Currency 2 2 2 2 4 4 2 3 3" xfId="17209" xr:uid="{B4B67A63-0786-4637-B5AA-2FF9E7C40103}"/>
    <cellStyle name="Currency 2 2 2 2 4 4 2 3 4" xfId="30899" xr:uid="{06C2EA49-0B9E-4652-9045-38044792521F}"/>
    <cellStyle name="Currency 2 2 2 2 4 4 2 3 5" xfId="45783" xr:uid="{3D732675-F4DE-4C3D-89AE-F888203648F3}"/>
    <cellStyle name="Currency 2 2 2 2 4 4 2 4" xfId="20631" xr:uid="{4C706234-6920-475F-9E9B-87FEB4CFC926}"/>
    <cellStyle name="Currency 2 2 2 2 4 4 2 4 2" xfId="34323" xr:uid="{A58333E7-7A89-41A0-9B1D-8C1275CDED5F}"/>
    <cellStyle name="Currency 2 2 2 2 4 4 2 4 3" xfId="49207" xr:uid="{63C769F1-A807-46D6-9654-CD84141B1E96}"/>
    <cellStyle name="Currency 2 2 2 2 4 4 2 5" xfId="13787" xr:uid="{E0EBCA3E-CA79-4902-94FB-82B067475198}"/>
    <cellStyle name="Currency 2 2 2 2 4 4 2 6" xfId="27477" xr:uid="{07BE9AA7-44C9-4FC7-8F5F-D8B1E8BF35F5}"/>
    <cellStyle name="Currency 2 2 2 2 4 4 2 7" xfId="42361" xr:uid="{001B88B4-86C8-488B-BBA3-1D4B529E9B1C}"/>
    <cellStyle name="Currency 2 2 2 2 4 4 3" xfId="8652" xr:uid="{5450F539-7226-4692-8CE5-D41660F43128}"/>
    <cellStyle name="Currency 2 2 2 2 4 4 3 2" xfId="12074" xr:uid="{B1A91F9A-3DBF-4CA0-855D-717CA4E34FDF}"/>
    <cellStyle name="Currency 2 2 2 2 4 4 3 2 2" xfId="25764" xr:uid="{ABF702F3-715D-4F45-9C6C-01F519DDED94}"/>
    <cellStyle name="Currency 2 2 2 2 4 4 3 2 2 2" xfId="39456" xr:uid="{B9D9E919-D297-4285-9428-BB4AE114873A}"/>
    <cellStyle name="Currency 2 2 2 2 4 4 3 2 2 3" xfId="54340" xr:uid="{5C33791A-188B-4016-B40C-D4874652CAC6}"/>
    <cellStyle name="Currency 2 2 2 2 4 4 3 2 3" xfId="18920" xr:uid="{92A14ADB-A86A-4A53-A7D5-91EADBFF292B}"/>
    <cellStyle name="Currency 2 2 2 2 4 4 3 2 4" xfId="32610" xr:uid="{AE4FE030-7A28-4B70-B677-38517B0C4984}"/>
    <cellStyle name="Currency 2 2 2 2 4 4 3 2 5" xfId="47494" xr:uid="{91803314-A779-4196-B4CD-1ACDBE15D15D}"/>
    <cellStyle name="Currency 2 2 2 2 4 4 3 3" xfId="22342" xr:uid="{0F3808D0-B713-46EA-8411-BB644DF716E8}"/>
    <cellStyle name="Currency 2 2 2 2 4 4 3 3 2" xfId="36034" xr:uid="{C54950E6-7125-45CC-B6E1-B9D07B6EA010}"/>
    <cellStyle name="Currency 2 2 2 2 4 4 3 3 3" xfId="50918" xr:uid="{22058A4F-3FDB-4874-92F0-F177446F74B7}"/>
    <cellStyle name="Currency 2 2 2 2 4 4 3 4" xfId="15498" xr:uid="{E2AB3418-5BA1-4C8D-A9F8-1592CC61641F}"/>
    <cellStyle name="Currency 2 2 2 2 4 4 3 5" xfId="29188" xr:uid="{D82EF3E7-320E-4596-8A0D-0A2504C8544E}"/>
    <cellStyle name="Currency 2 2 2 2 4 4 3 6" xfId="44072" xr:uid="{0E807B4A-56E8-4FAE-8C66-16CA60DB42B7}"/>
    <cellStyle name="Currency 2 2 2 2 4 4 4" xfId="10362" xr:uid="{0E0B3F52-0D4A-4BFD-9B8C-34D7A7458DFD}"/>
    <cellStyle name="Currency 2 2 2 2 4 4 4 2" xfId="24052" xr:uid="{439EF2A6-EBFB-4392-A5E8-24833BF8ED07}"/>
    <cellStyle name="Currency 2 2 2 2 4 4 4 2 2" xfId="37744" xr:uid="{A543ECD7-560D-4B95-B3F3-117C2018FFCE}"/>
    <cellStyle name="Currency 2 2 2 2 4 4 4 2 3" xfId="52628" xr:uid="{244904B7-F116-4485-B7BC-8E4B589FED3C}"/>
    <cellStyle name="Currency 2 2 2 2 4 4 4 3" xfId="17208" xr:uid="{D4704974-CB5B-4451-A3E5-B56BE9766AA2}"/>
    <cellStyle name="Currency 2 2 2 2 4 4 4 4" xfId="30898" xr:uid="{C1BC2A1C-4CC8-43DD-8DEE-D55E2B7B7D26}"/>
    <cellStyle name="Currency 2 2 2 2 4 4 4 5" xfId="45782" xr:uid="{6315B0BB-FE84-4513-B463-5197C5C9AE52}"/>
    <cellStyle name="Currency 2 2 2 2 4 4 5" xfId="20630" xr:uid="{AC631210-FCCD-4FFB-BCFE-E4CC1DB66B1E}"/>
    <cellStyle name="Currency 2 2 2 2 4 4 5 2" xfId="34322" xr:uid="{0662EC85-7AF7-40F8-B729-7EC300F719A2}"/>
    <cellStyle name="Currency 2 2 2 2 4 4 5 3" xfId="49206" xr:uid="{0BF3DCE2-6094-4CE8-B121-F48436792694}"/>
    <cellStyle name="Currency 2 2 2 2 4 4 6" xfId="13786" xr:uid="{F0CA49DC-D893-4DA0-B349-4D19A6E7027D}"/>
    <cellStyle name="Currency 2 2 2 2 4 4 7" xfId="27476" xr:uid="{D91175E7-48ED-403A-B47A-F67676D506C2}"/>
    <cellStyle name="Currency 2 2 2 2 4 4 8" xfId="42360" xr:uid="{3519659B-E41C-4557-BA23-11D0FC84373B}"/>
    <cellStyle name="Currency 2 2 2 2 4 5" xfId="6941" xr:uid="{DDF04451-C9AB-421C-8AF0-24881E48F3E8}"/>
    <cellStyle name="Currency 2 2 2 2 4 5 2" xfId="8654" xr:uid="{13CB947F-F15B-436F-B4B0-3AD214C60E05}"/>
    <cellStyle name="Currency 2 2 2 2 4 5 2 2" xfId="12076" xr:uid="{DD58EAD7-7D45-4A2A-B6FE-A208CF119F4E}"/>
    <cellStyle name="Currency 2 2 2 2 4 5 2 2 2" xfId="25766" xr:uid="{E8FA0B46-BD25-473A-9196-ABB0D7DE887D}"/>
    <cellStyle name="Currency 2 2 2 2 4 5 2 2 2 2" xfId="39458" xr:uid="{2108C0BF-ED4F-42C8-B7DF-290A281D0396}"/>
    <cellStyle name="Currency 2 2 2 2 4 5 2 2 2 3" xfId="54342" xr:uid="{0EB6E94D-2692-41A0-A53C-328E573E25E2}"/>
    <cellStyle name="Currency 2 2 2 2 4 5 2 2 3" xfId="18922" xr:uid="{DF54A222-6D0D-42DC-AFE4-51C34CB15257}"/>
    <cellStyle name="Currency 2 2 2 2 4 5 2 2 4" xfId="32612" xr:uid="{8FB122C0-204E-431A-9D97-C49F38A46137}"/>
    <cellStyle name="Currency 2 2 2 2 4 5 2 2 5" xfId="47496" xr:uid="{DB831886-E3DA-4695-9E1A-A5D30BBDAD3A}"/>
    <cellStyle name="Currency 2 2 2 2 4 5 2 3" xfId="22344" xr:uid="{9D6656C3-D3D9-45B3-BA37-A4B12D758A21}"/>
    <cellStyle name="Currency 2 2 2 2 4 5 2 3 2" xfId="36036" xr:uid="{346250A0-9C74-49D7-99D7-18A871C41052}"/>
    <cellStyle name="Currency 2 2 2 2 4 5 2 3 3" xfId="50920" xr:uid="{A0B82966-696E-4CC0-A469-ADB10699DBB3}"/>
    <cellStyle name="Currency 2 2 2 2 4 5 2 4" xfId="15500" xr:uid="{123C0133-C04B-49D0-9B32-2AA8CB3FE72A}"/>
    <cellStyle name="Currency 2 2 2 2 4 5 2 5" xfId="29190" xr:uid="{7AA19E26-0D8A-4C3C-9ED3-08F6D33FA6C5}"/>
    <cellStyle name="Currency 2 2 2 2 4 5 2 6" xfId="44074" xr:uid="{1A54A7F1-5614-4CA8-BDE4-2E0539E222BA}"/>
    <cellStyle name="Currency 2 2 2 2 4 5 3" xfId="10364" xr:uid="{5649B833-C7ED-4C1C-9F80-F9C745E13986}"/>
    <cellStyle name="Currency 2 2 2 2 4 5 3 2" xfId="24054" xr:uid="{C67AB494-CB4F-46D8-B9DA-CD82336D7AFD}"/>
    <cellStyle name="Currency 2 2 2 2 4 5 3 2 2" xfId="37746" xr:uid="{E680DA8A-E553-47D7-AAF0-909F2DCB8B33}"/>
    <cellStyle name="Currency 2 2 2 2 4 5 3 2 3" xfId="52630" xr:uid="{86912E1C-FE1F-4416-A9F4-2D73BDACDCC1}"/>
    <cellStyle name="Currency 2 2 2 2 4 5 3 3" xfId="17210" xr:uid="{F7EAAD6E-254E-4B75-8B90-35D692B40F4F}"/>
    <cellStyle name="Currency 2 2 2 2 4 5 3 4" xfId="30900" xr:uid="{8A481956-BC20-49CA-AA57-AEDD65E28412}"/>
    <cellStyle name="Currency 2 2 2 2 4 5 3 5" xfId="45784" xr:uid="{B5C2649B-C5B1-4408-813E-7ED3A964AECF}"/>
    <cellStyle name="Currency 2 2 2 2 4 5 4" xfId="20632" xr:uid="{5BDE4945-8251-4458-B190-6C69D19B08F0}"/>
    <cellStyle name="Currency 2 2 2 2 4 5 4 2" xfId="34324" xr:uid="{FBE30B50-90DF-42F9-BA6C-792A36C4A953}"/>
    <cellStyle name="Currency 2 2 2 2 4 5 4 3" xfId="49208" xr:uid="{5E212757-2793-46BD-A746-7482B01D7351}"/>
    <cellStyle name="Currency 2 2 2 2 4 5 5" xfId="13788" xr:uid="{AE899841-58A8-421F-830A-57D599EE8F02}"/>
    <cellStyle name="Currency 2 2 2 2 4 5 6" xfId="27478" xr:uid="{90DFFFE4-E8F2-4E80-812F-81CE2117B191}"/>
    <cellStyle name="Currency 2 2 2 2 4 5 7" xfId="42362" xr:uid="{046A753D-3E80-4A7F-A1CA-F06D13B7559E}"/>
    <cellStyle name="Currency 2 2 2 2 4 6" xfId="6942" xr:uid="{79BA8284-8623-4E40-BEDD-2481FB534697}"/>
    <cellStyle name="Currency 2 2 2 2 4 6 2" xfId="8655" xr:uid="{6D68AB0B-85FD-4161-93FF-6C421638FCA2}"/>
    <cellStyle name="Currency 2 2 2 2 4 6 2 2" xfId="12077" xr:uid="{C40B9AA6-57D5-430F-B443-A859215BCDD4}"/>
    <cellStyle name="Currency 2 2 2 2 4 6 2 2 2" xfId="25767" xr:uid="{44093182-1FF2-4965-807B-0F242DE3E345}"/>
    <cellStyle name="Currency 2 2 2 2 4 6 2 2 2 2" xfId="39459" xr:uid="{FE2F7EFE-CB6F-485D-BA8F-05D29DA99FBE}"/>
    <cellStyle name="Currency 2 2 2 2 4 6 2 2 2 3" xfId="54343" xr:uid="{09BEAF55-3EBC-41C6-A03D-211B4B3A55D0}"/>
    <cellStyle name="Currency 2 2 2 2 4 6 2 2 3" xfId="18923" xr:uid="{4A39BAB6-1C13-405E-B360-F31CCA092726}"/>
    <cellStyle name="Currency 2 2 2 2 4 6 2 2 4" xfId="32613" xr:uid="{14B9F852-46D7-4C5C-B9D9-350DD510954B}"/>
    <cellStyle name="Currency 2 2 2 2 4 6 2 2 5" xfId="47497" xr:uid="{8CE750BD-372A-461E-ADE2-53DA720D2E97}"/>
    <cellStyle name="Currency 2 2 2 2 4 6 2 3" xfId="22345" xr:uid="{20DDA413-B605-4756-A2F8-17176E39EFEE}"/>
    <cellStyle name="Currency 2 2 2 2 4 6 2 3 2" xfId="36037" xr:uid="{F12EE672-0429-4114-AF16-F55784E894A5}"/>
    <cellStyle name="Currency 2 2 2 2 4 6 2 3 3" xfId="50921" xr:uid="{F1440461-BC5D-47D7-B90F-8797F023467B}"/>
    <cellStyle name="Currency 2 2 2 2 4 6 2 4" xfId="15501" xr:uid="{AC23ED9E-FE27-400C-A2DE-CEA01B33FC34}"/>
    <cellStyle name="Currency 2 2 2 2 4 6 2 5" xfId="29191" xr:uid="{094549F9-D3B5-47D4-A719-9883E5B95423}"/>
    <cellStyle name="Currency 2 2 2 2 4 6 2 6" xfId="44075" xr:uid="{38A9B4A8-3E9C-40D9-A0E5-0215A2E206AB}"/>
    <cellStyle name="Currency 2 2 2 2 4 6 3" xfId="10365" xr:uid="{CFC3AA0D-620A-4B50-94D9-6EDA84C06CDE}"/>
    <cellStyle name="Currency 2 2 2 2 4 6 3 2" xfId="24055" xr:uid="{37C8DBC9-F517-438A-A4BF-A48AB53D5B97}"/>
    <cellStyle name="Currency 2 2 2 2 4 6 3 2 2" xfId="37747" xr:uid="{BA54966D-3AFC-43E3-A0BB-40CD8A529A25}"/>
    <cellStyle name="Currency 2 2 2 2 4 6 3 2 3" xfId="52631" xr:uid="{C232E26D-E7B6-4915-AF35-166ECC31D760}"/>
    <cellStyle name="Currency 2 2 2 2 4 6 3 3" xfId="17211" xr:uid="{A1C22069-5235-4879-B5E2-9A3B206D7EB1}"/>
    <cellStyle name="Currency 2 2 2 2 4 6 3 4" xfId="30901" xr:uid="{03A3CBCD-C32C-4D74-90F6-50BB5ED03815}"/>
    <cellStyle name="Currency 2 2 2 2 4 6 3 5" xfId="45785" xr:uid="{8BADBDA5-76B1-45D2-B794-DE0489B1979C}"/>
    <cellStyle name="Currency 2 2 2 2 4 6 4" xfId="20633" xr:uid="{D1CEB624-137B-4725-BE65-497DE26A72C7}"/>
    <cellStyle name="Currency 2 2 2 2 4 6 4 2" xfId="34325" xr:uid="{FFF010F0-7ABC-4C87-A224-2CE8A7545D5A}"/>
    <cellStyle name="Currency 2 2 2 2 4 6 4 3" xfId="49209" xr:uid="{B6E93FD7-F324-4B98-902C-893DFDDA89FC}"/>
    <cellStyle name="Currency 2 2 2 2 4 6 5" xfId="13789" xr:uid="{67B82335-D47D-4EC1-B93F-5DE47FE4355D}"/>
    <cellStyle name="Currency 2 2 2 2 4 6 6" xfId="27479" xr:uid="{00608C56-8228-4A8E-B979-465EA68323B8}"/>
    <cellStyle name="Currency 2 2 2 2 4 6 7" xfId="42363" xr:uid="{8BD0F0D9-ACEA-4B8B-8297-3B8694081F2E}"/>
    <cellStyle name="Currency 2 2 2 2 4 7" xfId="8641" xr:uid="{C733F11B-38E7-4AEC-8CB4-7AB96849C8E7}"/>
    <cellStyle name="Currency 2 2 2 2 4 7 2" xfId="12063" xr:uid="{19AACB87-CCB7-49DF-8CBB-29BF1983CFAE}"/>
    <cellStyle name="Currency 2 2 2 2 4 7 2 2" xfId="25753" xr:uid="{DB41BC10-C401-4C8B-AD9D-CFA735621683}"/>
    <cellStyle name="Currency 2 2 2 2 4 7 2 2 2" xfId="39445" xr:uid="{4088A45A-48E0-49CB-B428-8F88F8CF16EA}"/>
    <cellStyle name="Currency 2 2 2 2 4 7 2 2 3" xfId="54329" xr:uid="{F27F98B9-7B81-405B-851A-66C7C12D7363}"/>
    <cellStyle name="Currency 2 2 2 2 4 7 2 3" xfId="18909" xr:uid="{9BEB6C4F-3431-4699-9376-B0CBBADE9D0B}"/>
    <cellStyle name="Currency 2 2 2 2 4 7 2 4" xfId="32599" xr:uid="{B453C736-BE62-4599-9238-960AFF92D71E}"/>
    <cellStyle name="Currency 2 2 2 2 4 7 2 5" xfId="47483" xr:uid="{FAEE4D74-325D-454A-BBF4-5D81E5E433A7}"/>
    <cellStyle name="Currency 2 2 2 2 4 7 3" xfId="22331" xr:uid="{E08E1D93-EF77-4F91-B759-B87A70D7CFA7}"/>
    <cellStyle name="Currency 2 2 2 2 4 7 3 2" xfId="36023" xr:uid="{F5F182CF-E8D9-4B61-82E1-369347A6BAA3}"/>
    <cellStyle name="Currency 2 2 2 2 4 7 3 3" xfId="50907" xr:uid="{4BF46EA6-DEBF-4F19-B5F4-A5142047A0F7}"/>
    <cellStyle name="Currency 2 2 2 2 4 7 4" xfId="15487" xr:uid="{D19EDBAD-DA02-495D-B313-5FCD069989DE}"/>
    <cellStyle name="Currency 2 2 2 2 4 7 5" xfId="29177" xr:uid="{00061774-2140-4FC2-A69F-50B09A62DC8B}"/>
    <cellStyle name="Currency 2 2 2 2 4 7 6" xfId="44061" xr:uid="{4369468A-4ADF-450E-AF76-8BF6F5E82751}"/>
    <cellStyle name="Currency 2 2 2 2 4 8" xfId="10351" xr:uid="{ADBC1D20-8EEE-4799-BB64-F67868461778}"/>
    <cellStyle name="Currency 2 2 2 2 4 8 2" xfId="24041" xr:uid="{775BB133-78C7-40C3-A9A4-030AC8651B40}"/>
    <cellStyle name="Currency 2 2 2 2 4 8 2 2" xfId="37733" xr:uid="{2D78713F-A750-4D0B-B1D3-F85BCAD22B41}"/>
    <cellStyle name="Currency 2 2 2 2 4 8 2 3" xfId="52617" xr:uid="{49C1824B-175E-45DB-ADDC-C4A182F851A1}"/>
    <cellStyle name="Currency 2 2 2 2 4 8 3" xfId="17197" xr:uid="{9A4D896C-B755-4ACC-A0A0-6C18A40B04CD}"/>
    <cellStyle name="Currency 2 2 2 2 4 8 4" xfId="30887" xr:uid="{C4792532-3E45-4F48-890D-7F51480142DA}"/>
    <cellStyle name="Currency 2 2 2 2 4 8 5" xfId="45771" xr:uid="{AFE50AC8-E7FA-45A9-AA4D-20B1E9D047A2}"/>
    <cellStyle name="Currency 2 2 2 2 4 9" xfId="20619" xr:uid="{9365CE09-FEF3-4127-AB88-9EA4F1C64A8A}"/>
    <cellStyle name="Currency 2 2 2 2 4 9 2" xfId="34311" xr:uid="{5C33D2EF-AC29-4329-A2C1-F4A0C4EBC8E5}"/>
    <cellStyle name="Currency 2 2 2 2 4 9 3" xfId="49195" xr:uid="{6D683F0B-954C-4BBF-BF49-B19E728FD794}"/>
    <cellStyle name="Currency 2 2 2 2 5" xfId="6943" xr:uid="{032E7A6C-F326-4256-B411-FE2607DAD4E9}"/>
    <cellStyle name="Currency 2 2 2 2 5 10" xfId="13790" xr:uid="{4B91AD17-B34F-45E5-AC73-B8448387A9B3}"/>
    <cellStyle name="Currency 2 2 2 2 5 11" xfId="27480" xr:uid="{223A4ADF-3BF4-4065-AAB0-383B399BB926}"/>
    <cellStyle name="Currency 2 2 2 2 5 12" xfId="42364" xr:uid="{A89FCF61-9ABB-4A11-BA54-FE8E10C216F6}"/>
    <cellStyle name="Currency 2 2 2 2 5 2" xfId="6944" xr:uid="{8DFF50F9-5A3D-412D-AB4D-7AB863A3DCA7}"/>
    <cellStyle name="Currency 2 2 2 2 5 2 10" xfId="42365" xr:uid="{7DAEE3D6-DBCF-4E62-8B81-D55C67854D77}"/>
    <cellStyle name="Currency 2 2 2 2 5 2 2" xfId="6945" xr:uid="{15095709-FB25-43DC-B624-7E4CF5C2B988}"/>
    <cellStyle name="Currency 2 2 2 2 5 2 2 2" xfId="6946" xr:uid="{F3E84B35-22AB-43B4-A04B-B8FE755675E8}"/>
    <cellStyle name="Currency 2 2 2 2 5 2 2 2 2" xfId="8659" xr:uid="{A7971C7C-641B-4818-8324-F0AC5B2997D7}"/>
    <cellStyle name="Currency 2 2 2 2 5 2 2 2 2 2" xfId="12081" xr:uid="{6CC70658-CE18-415E-AA78-749A20C41BA9}"/>
    <cellStyle name="Currency 2 2 2 2 5 2 2 2 2 2 2" xfId="25771" xr:uid="{155607B6-2FB0-46B0-A0D0-1216127D64AF}"/>
    <cellStyle name="Currency 2 2 2 2 5 2 2 2 2 2 2 2" xfId="39463" xr:uid="{14465F2F-F199-43E8-B2E1-B0BC6E7810C1}"/>
    <cellStyle name="Currency 2 2 2 2 5 2 2 2 2 2 2 3" xfId="54347" xr:uid="{4F3A8D15-F460-421A-B783-D56699064AC3}"/>
    <cellStyle name="Currency 2 2 2 2 5 2 2 2 2 2 3" xfId="18927" xr:uid="{CE21E712-A3F7-45C7-942F-DB52655B1795}"/>
    <cellStyle name="Currency 2 2 2 2 5 2 2 2 2 2 4" xfId="32617" xr:uid="{183C70FE-DB3F-4AAD-9EB6-5B053B865A2E}"/>
    <cellStyle name="Currency 2 2 2 2 5 2 2 2 2 2 5" xfId="47501" xr:uid="{97124AB9-7F23-4E99-AAC1-8AB76909DB30}"/>
    <cellStyle name="Currency 2 2 2 2 5 2 2 2 2 3" xfId="22349" xr:uid="{C409048B-D21A-4ECA-A472-F4E2FEFB24B3}"/>
    <cellStyle name="Currency 2 2 2 2 5 2 2 2 2 3 2" xfId="36041" xr:uid="{F4610511-2D55-49EC-890E-E5C0D585A5C2}"/>
    <cellStyle name="Currency 2 2 2 2 5 2 2 2 2 3 3" xfId="50925" xr:uid="{E2DB0360-16A2-4D00-8CBE-B8261B563295}"/>
    <cellStyle name="Currency 2 2 2 2 5 2 2 2 2 4" xfId="15505" xr:uid="{11E0CBA3-6F28-43D1-AC83-A0E6821130F6}"/>
    <cellStyle name="Currency 2 2 2 2 5 2 2 2 2 5" xfId="29195" xr:uid="{110FCA77-2187-46E2-90DE-CC2262E798FA}"/>
    <cellStyle name="Currency 2 2 2 2 5 2 2 2 2 6" xfId="44079" xr:uid="{7572AAF7-BF8A-4434-BDAE-C551EA358532}"/>
    <cellStyle name="Currency 2 2 2 2 5 2 2 2 3" xfId="10369" xr:uid="{BB940A67-988B-492D-97CA-0F74A319406A}"/>
    <cellStyle name="Currency 2 2 2 2 5 2 2 2 3 2" xfId="24059" xr:uid="{03C4DC36-02BE-478E-B5DA-BD0EC8CF2CE4}"/>
    <cellStyle name="Currency 2 2 2 2 5 2 2 2 3 2 2" xfId="37751" xr:uid="{FD35C643-2A32-4CB1-9916-AAB0D06199B2}"/>
    <cellStyle name="Currency 2 2 2 2 5 2 2 2 3 2 3" xfId="52635" xr:uid="{3A21FBE8-93EE-4066-8D96-1C23C3417926}"/>
    <cellStyle name="Currency 2 2 2 2 5 2 2 2 3 3" xfId="17215" xr:uid="{6B9E4AF3-9FF3-40E9-906B-3A422EBDD7A6}"/>
    <cellStyle name="Currency 2 2 2 2 5 2 2 2 3 4" xfId="30905" xr:uid="{4BF93BB3-44E1-4FE6-8695-5E08D1D66189}"/>
    <cellStyle name="Currency 2 2 2 2 5 2 2 2 3 5" xfId="45789" xr:uid="{BDD82E0E-6611-4081-B66F-63B7233DA964}"/>
    <cellStyle name="Currency 2 2 2 2 5 2 2 2 4" xfId="20637" xr:uid="{3E8E69D2-DF1F-4637-AC56-4F4B0F801542}"/>
    <cellStyle name="Currency 2 2 2 2 5 2 2 2 4 2" xfId="34329" xr:uid="{AFC17F15-D8A7-4AA2-846E-05478B7A4391}"/>
    <cellStyle name="Currency 2 2 2 2 5 2 2 2 4 3" xfId="49213" xr:uid="{9086AB52-C609-4D1A-AE1D-D5939297BC47}"/>
    <cellStyle name="Currency 2 2 2 2 5 2 2 2 5" xfId="13793" xr:uid="{69B31E4D-DC37-45CB-A7D8-B00D8520EC87}"/>
    <cellStyle name="Currency 2 2 2 2 5 2 2 2 6" xfId="27483" xr:uid="{48F6A108-5A78-4C6B-B014-5585D423AEC0}"/>
    <cellStyle name="Currency 2 2 2 2 5 2 2 2 7" xfId="42367" xr:uid="{4FFEFFAB-A91E-4A3B-9F41-A8DCDEF993AE}"/>
    <cellStyle name="Currency 2 2 2 2 5 2 2 3" xfId="8658" xr:uid="{2EDA7CEC-6634-43DA-853A-E1C3CDB35938}"/>
    <cellStyle name="Currency 2 2 2 2 5 2 2 3 2" xfId="12080" xr:uid="{99D21211-492C-459D-8750-AADCF90DD7FD}"/>
    <cellStyle name="Currency 2 2 2 2 5 2 2 3 2 2" xfId="25770" xr:uid="{85B9BF35-921F-4219-A115-DE2FF4481D34}"/>
    <cellStyle name="Currency 2 2 2 2 5 2 2 3 2 2 2" xfId="39462" xr:uid="{8E4A048C-2B27-43F5-AA3E-159F5B7E78B5}"/>
    <cellStyle name="Currency 2 2 2 2 5 2 2 3 2 2 3" xfId="54346" xr:uid="{8D07DBA0-B29F-4579-B153-EFCDB553A8E0}"/>
    <cellStyle name="Currency 2 2 2 2 5 2 2 3 2 3" xfId="18926" xr:uid="{AC335349-9818-48B9-ABD3-72B9A43A80B7}"/>
    <cellStyle name="Currency 2 2 2 2 5 2 2 3 2 4" xfId="32616" xr:uid="{C1BEA3C4-0C3B-4AA8-ACCE-E578884F7180}"/>
    <cellStyle name="Currency 2 2 2 2 5 2 2 3 2 5" xfId="47500" xr:uid="{10962C13-82C9-4302-8D35-E36CB3981438}"/>
    <cellStyle name="Currency 2 2 2 2 5 2 2 3 3" xfId="22348" xr:uid="{84AA3E45-5DD8-43AA-A330-14678F895438}"/>
    <cellStyle name="Currency 2 2 2 2 5 2 2 3 3 2" xfId="36040" xr:uid="{5342F33E-2ADE-4FC1-B21F-5FDD3EC86F87}"/>
    <cellStyle name="Currency 2 2 2 2 5 2 2 3 3 3" xfId="50924" xr:uid="{63BB85A7-7AFF-4EAF-8EE1-60B1019036F4}"/>
    <cellStyle name="Currency 2 2 2 2 5 2 2 3 4" xfId="15504" xr:uid="{9CA1C5A1-CC05-450E-A032-1CBD6675EAD6}"/>
    <cellStyle name="Currency 2 2 2 2 5 2 2 3 5" xfId="29194" xr:uid="{FD97F954-71E4-43CC-8BFA-F4ABD85765D2}"/>
    <cellStyle name="Currency 2 2 2 2 5 2 2 3 6" xfId="44078" xr:uid="{77DC49B5-2981-4E13-8F9F-73F1991B1D0E}"/>
    <cellStyle name="Currency 2 2 2 2 5 2 2 4" xfId="10368" xr:uid="{48E36EEF-1773-49D8-A62C-1D67FFBBF699}"/>
    <cellStyle name="Currency 2 2 2 2 5 2 2 4 2" xfId="24058" xr:uid="{340D0F74-1664-4BC1-9B6B-1072F450510B}"/>
    <cellStyle name="Currency 2 2 2 2 5 2 2 4 2 2" xfId="37750" xr:uid="{65B78A29-4059-445B-81A8-02651E4B2686}"/>
    <cellStyle name="Currency 2 2 2 2 5 2 2 4 2 3" xfId="52634" xr:uid="{B59CEE01-8A98-4EE7-B35B-E43C9182439E}"/>
    <cellStyle name="Currency 2 2 2 2 5 2 2 4 3" xfId="17214" xr:uid="{4E988580-564D-4A6E-B36D-F4C4D52CC51C}"/>
    <cellStyle name="Currency 2 2 2 2 5 2 2 4 4" xfId="30904" xr:uid="{372B7EA8-3F30-42F5-AAC9-85873C2B39F2}"/>
    <cellStyle name="Currency 2 2 2 2 5 2 2 4 5" xfId="45788" xr:uid="{9BDAD9D5-BB09-4160-9891-E7FECD785E5B}"/>
    <cellStyle name="Currency 2 2 2 2 5 2 2 5" xfId="20636" xr:uid="{1AACE063-2A56-4D8B-979D-AB0CA9A6CF22}"/>
    <cellStyle name="Currency 2 2 2 2 5 2 2 5 2" xfId="34328" xr:uid="{15F79075-AF83-46B0-857C-739F0485C7A7}"/>
    <cellStyle name="Currency 2 2 2 2 5 2 2 5 3" xfId="49212" xr:uid="{EC02E39A-EB24-4BCD-84D3-2C755D198581}"/>
    <cellStyle name="Currency 2 2 2 2 5 2 2 6" xfId="13792" xr:uid="{166914BC-03EA-4656-B329-A0BA55B69EB8}"/>
    <cellStyle name="Currency 2 2 2 2 5 2 2 7" xfId="27482" xr:uid="{041129B2-13EA-453A-B47B-6C1233206305}"/>
    <cellStyle name="Currency 2 2 2 2 5 2 2 8" xfId="42366" xr:uid="{7A4AEE06-A8BF-425D-96ED-66A41942ADE5}"/>
    <cellStyle name="Currency 2 2 2 2 5 2 3" xfId="6947" xr:uid="{395847B6-BEC2-41BB-87B1-E785AC076B46}"/>
    <cellStyle name="Currency 2 2 2 2 5 2 3 2" xfId="8660" xr:uid="{AC54E73E-DEF4-4FD3-B5EC-8101012882E5}"/>
    <cellStyle name="Currency 2 2 2 2 5 2 3 2 2" xfId="12082" xr:uid="{95C86195-D7B4-46EF-8104-C010B94C8031}"/>
    <cellStyle name="Currency 2 2 2 2 5 2 3 2 2 2" xfId="25772" xr:uid="{3A198E1D-7EEC-4FEA-B0A2-926D54EF235C}"/>
    <cellStyle name="Currency 2 2 2 2 5 2 3 2 2 2 2" xfId="39464" xr:uid="{4C5F5A84-7F39-4CC5-AE7E-09858D84E1B5}"/>
    <cellStyle name="Currency 2 2 2 2 5 2 3 2 2 2 3" xfId="54348" xr:uid="{21FF8EC9-7FCA-4A78-AFB9-E8FB554F731B}"/>
    <cellStyle name="Currency 2 2 2 2 5 2 3 2 2 3" xfId="18928" xr:uid="{83A004E0-344B-43B9-95C1-AB641DF22F3A}"/>
    <cellStyle name="Currency 2 2 2 2 5 2 3 2 2 4" xfId="32618" xr:uid="{964099D7-687B-4AC9-89E9-079EA7627844}"/>
    <cellStyle name="Currency 2 2 2 2 5 2 3 2 2 5" xfId="47502" xr:uid="{5B61986C-D910-4C67-B5E5-E70DA0A48F2A}"/>
    <cellStyle name="Currency 2 2 2 2 5 2 3 2 3" xfId="22350" xr:uid="{11315764-5F70-4A65-AC8E-A1AC44C3FA70}"/>
    <cellStyle name="Currency 2 2 2 2 5 2 3 2 3 2" xfId="36042" xr:uid="{9B30EE79-0744-4CE0-A49A-09BA5AACC308}"/>
    <cellStyle name="Currency 2 2 2 2 5 2 3 2 3 3" xfId="50926" xr:uid="{AF2D58A3-F886-413C-A589-015EBD74A7A3}"/>
    <cellStyle name="Currency 2 2 2 2 5 2 3 2 4" xfId="15506" xr:uid="{987D1F5A-E9DE-4364-95BC-32129511768C}"/>
    <cellStyle name="Currency 2 2 2 2 5 2 3 2 5" xfId="29196" xr:uid="{D843B91F-BD80-434E-A1E5-83BD342DE18F}"/>
    <cellStyle name="Currency 2 2 2 2 5 2 3 2 6" xfId="44080" xr:uid="{1933103B-3DC4-415B-A3E7-A218649620F0}"/>
    <cellStyle name="Currency 2 2 2 2 5 2 3 3" xfId="10370" xr:uid="{A2D8F589-321B-4422-A412-3193811A773D}"/>
    <cellStyle name="Currency 2 2 2 2 5 2 3 3 2" xfId="24060" xr:uid="{F436A034-4667-4075-B178-2074D6DAEC18}"/>
    <cellStyle name="Currency 2 2 2 2 5 2 3 3 2 2" xfId="37752" xr:uid="{64901D20-4DB0-4DF8-9A76-B36559E0C367}"/>
    <cellStyle name="Currency 2 2 2 2 5 2 3 3 2 3" xfId="52636" xr:uid="{43E5A936-25A5-4FF0-897F-E93BEE448F5E}"/>
    <cellStyle name="Currency 2 2 2 2 5 2 3 3 3" xfId="17216" xr:uid="{615903F9-8A87-45BA-9675-DF5F2C9F5E2A}"/>
    <cellStyle name="Currency 2 2 2 2 5 2 3 3 4" xfId="30906" xr:uid="{07D8ED8D-236D-4495-9BDB-FA2BD1D35CDB}"/>
    <cellStyle name="Currency 2 2 2 2 5 2 3 3 5" xfId="45790" xr:uid="{9A6BB568-9D30-4E07-818F-0DCF8648643B}"/>
    <cellStyle name="Currency 2 2 2 2 5 2 3 4" xfId="20638" xr:uid="{7F6140C3-C0F1-4675-9191-A48F4E6DA520}"/>
    <cellStyle name="Currency 2 2 2 2 5 2 3 4 2" xfId="34330" xr:uid="{17119DB3-3BFD-48F0-8C55-DFCF62C4D964}"/>
    <cellStyle name="Currency 2 2 2 2 5 2 3 4 3" xfId="49214" xr:uid="{D06113DB-A5E4-4344-A0BF-21FED67ACBA3}"/>
    <cellStyle name="Currency 2 2 2 2 5 2 3 5" xfId="13794" xr:uid="{76F80160-6007-46EC-9FFD-C89101E743BA}"/>
    <cellStyle name="Currency 2 2 2 2 5 2 3 6" xfId="27484" xr:uid="{8DE1CF58-2E92-4D6B-91EA-C1D1052A39D5}"/>
    <cellStyle name="Currency 2 2 2 2 5 2 3 7" xfId="42368" xr:uid="{D276911D-CEA0-4473-AA4A-947AF4AEF82D}"/>
    <cellStyle name="Currency 2 2 2 2 5 2 4" xfId="6948" xr:uid="{83C0FB46-0AA3-4C86-97D3-4433A8547C62}"/>
    <cellStyle name="Currency 2 2 2 2 5 2 4 2" xfId="8661" xr:uid="{3C11D437-54F3-4E91-A0B8-223B54A0ACA2}"/>
    <cellStyle name="Currency 2 2 2 2 5 2 4 2 2" xfId="12083" xr:uid="{BAC0115A-68DB-492C-A84A-380BDF6F44D9}"/>
    <cellStyle name="Currency 2 2 2 2 5 2 4 2 2 2" xfId="25773" xr:uid="{A140C895-B8EE-4005-A7E7-1C1F025CE15B}"/>
    <cellStyle name="Currency 2 2 2 2 5 2 4 2 2 2 2" xfId="39465" xr:uid="{120E32DE-80DB-4B56-A951-00D1C2D2D03C}"/>
    <cellStyle name="Currency 2 2 2 2 5 2 4 2 2 2 3" xfId="54349" xr:uid="{306CB373-007A-4766-81F6-7434E6396616}"/>
    <cellStyle name="Currency 2 2 2 2 5 2 4 2 2 3" xfId="18929" xr:uid="{CB01C357-2E82-42C3-90B3-3A24FB766223}"/>
    <cellStyle name="Currency 2 2 2 2 5 2 4 2 2 4" xfId="32619" xr:uid="{601D181E-4E9B-4389-A505-B5CB966C4D18}"/>
    <cellStyle name="Currency 2 2 2 2 5 2 4 2 2 5" xfId="47503" xr:uid="{B3DB3E85-125A-4F42-8474-5C6F63FE3138}"/>
    <cellStyle name="Currency 2 2 2 2 5 2 4 2 3" xfId="22351" xr:uid="{F33708AA-A6D4-4801-9BD7-18703ED6011E}"/>
    <cellStyle name="Currency 2 2 2 2 5 2 4 2 3 2" xfId="36043" xr:uid="{78E9FE34-02E7-40D7-BC27-6238DE77D876}"/>
    <cellStyle name="Currency 2 2 2 2 5 2 4 2 3 3" xfId="50927" xr:uid="{EE6C0C64-83B7-4775-8918-CBD6A9D88BB2}"/>
    <cellStyle name="Currency 2 2 2 2 5 2 4 2 4" xfId="15507" xr:uid="{FEC070A9-5196-41A1-A7ED-47A425B6EF07}"/>
    <cellStyle name="Currency 2 2 2 2 5 2 4 2 5" xfId="29197" xr:uid="{7515FD87-6416-4CC5-9CFD-B5A7D5D3BC11}"/>
    <cellStyle name="Currency 2 2 2 2 5 2 4 2 6" xfId="44081" xr:uid="{350B71F6-6B35-4171-8738-6E72D9A51076}"/>
    <cellStyle name="Currency 2 2 2 2 5 2 4 3" xfId="10371" xr:uid="{12EDE30C-2D69-4BA5-92A3-C7B27629970D}"/>
    <cellStyle name="Currency 2 2 2 2 5 2 4 3 2" xfId="24061" xr:uid="{68028448-7958-43D5-B5F0-97FAE50196ED}"/>
    <cellStyle name="Currency 2 2 2 2 5 2 4 3 2 2" xfId="37753" xr:uid="{FD98BA69-E88C-4020-BF49-8EE708774C9B}"/>
    <cellStyle name="Currency 2 2 2 2 5 2 4 3 2 3" xfId="52637" xr:uid="{9B4B6B7F-A15F-460A-8DB6-9380DB95EB1C}"/>
    <cellStyle name="Currency 2 2 2 2 5 2 4 3 3" xfId="17217" xr:uid="{582B6B56-798B-44EF-9DAA-B9990718B29F}"/>
    <cellStyle name="Currency 2 2 2 2 5 2 4 3 4" xfId="30907" xr:uid="{7ADEDCFE-1415-41FC-9791-0BDA780F6FDB}"/>
    <cellStyle name="Currency 2 2 2 2 5 2 4 3 5" xfId="45791" xr:uid="{5FD7630C-D48E-4D40-A679-D23D4DE7A312}"/>
    <cellStyle name="Currency 2 2 2 2 5 2 4 4" xfId="20639" xr:uid="{45CCACA7-835E-45A2-B0CA-CFA8DBBE1B57}"/>
    <cellStyle name="Currency 2 2 2 2 5 2 4 4 2" xfId="34331" xr:uid="{74C0099D-BA6D-4465-A628-942B539A1F9F}"/>
    <cellStyle name="Currency 2 2 2 2 5 2 4 4 3" xfId="49215" xr:uid="{6FCE3B61-3087-4531-94E7-C9BAF0B40149}"/>
    <cellStyle name="Currency 2 2 2 2 5 2 4 5" xfId="13795" xr:uid="{43B81CCA-3A90-44B4-9D66-4BA8727E4CD7}"/>
    <cellStyle name="Currency 2 2 2 2 5 2 4 6" xfId="27485" xr:uid="{72F84474-72F4-45E0-9364-8F01BDEEDDC7}"/>
    <cellStyle name="Currency 2 2 2 2 5 2 4 7" xfId="42369" xr:uid="{3CC13F6B-E3DF-4443-AD60-95BE02C92CB4}"/>
    <cellStyle name="Currency 2 2 2 2 5 2 5" xfId="8657" xr:uid="{F5A2BBA6-DA64-46A9-8BB1-F6555FE2AC38}"/>
    <cellStyle name="Currency 2 2 2 2 5 2 5 2" xfId="12079" xr:uid="{9C2B54B4-611A-4F7A-97EC-1052C5B5C772}"/>
    <cellStyle name="Currency 2 2 2 2 5 2 5 2 2" xfId="25769" xr:uid="{49A5E43E-B3C0-4F77-85EB-EB6200EE341A}"/>
    <cellStyle name="Currency 2 2 2 2 5 2 5 2 2 2" xfId="39461" xr:uid="{9473B946-FD0A-402B-8E9A-256B77C19032}"/>
    <cellStyle name="Currency 2 2 2 2 5 2 5 2 2 3" xfId="54345" xr:uid="{FB69EAAD-32CF-491D-9742-6C096BCB1620}"/>
    <cellStyle name="Currency 2 2 2 2 5 2 5 2 3" xfId="18925" xr:uid="{7EAA7B06-7C10-4F5E-A786-C92C7E69FB2E}"/>
    <cellStyle name="Currency 2 2 2 2 5 2 5 2 4" xfId="32615" xr:uid="{AF0C19B7-22DD-4645-9155-E335FF83A439}"/>
    <cellStyle name="Currency 2 2 2 2 5 2 5 2 5" xfId="47499" xr:uid="{15E97BEA-4F1F-46FD-AFE2-17C3403DB10D}"/>
    <cellStyle name="Currency 2 2 2 2 5 2 5 3" xfId="22347" xr:uid="{B2A36A0D-20C2-4418-9A47-8F4FAE668963}"/>
    <cellStyle name="Currency 2 2 2 2 5 2 5 3 2" xfId="36039" xr:uid="{3A7727F9-1BD4-4BB2-9574-BB2E9DB970FB}"/>
    <cellStyle name="Currency 2 2 2 2 5 2 5 3 3" xfId="50923" xr:uid="{BADAC068-930D-4BB1-9745-E18A60692050}"/>
    <cellStyle name="Currency 2 2 2 2 5 2 5 4" xfId="15503" xr:uid="{E7094702-9F72-4A5F-8BD0-24FCDFC7C46B}"/>
    <cellStyle name="Currency 2 2 2 2 5 2 5 5" xfId="29193" xr:uid="{0DB2356B-98B9-4EFA-BF8A-57545BC67C37}"/>
    <cellStyle name="Currency 2 2 2 2 5 2 5 6" xfId="44077" xr:uid="{A9DEBD0A-D9B3-4A1C-BF37-CCCB17719E8B}"/>
    <cellStyle name="Currency 2 2 2 2 5 2 6" xfId="10367" xr:uid="{BD05438F-1CA6-4D8C-A7E1-413830707FB8}"/>
    <cellStyle name="Currency 2 2 2 2 5 2 6 2" xfId="24057" xr:uid="{108DB17F-FD92-4FC6-BEB8-82156390C2EB}"/>
    <cellStyle name="Currency 2 2 2 2 5 2 6 2 2" xfId="37749" xr:uid="{6160D307-EB8B-4628-8A3F-AFA6C6EBA008}"/>
    <cellStyle name="Currency 2 2 2 2 5 2 6 2 3" xfId="52633" xr:uid="{A7623DDD-376A-4969-80E2-61F0DAD2526A}"/>
    <cellStyle name="Currency 2 2 2 2 5 2 6 3" xfId="17213" xr:uid="{4CB74A59-A854-4EBE-873A-B4E4E736EB82}"/>
    <cellStyle name="Currency 2 2 2 2 5 2 6 4" xfId="30903" xr:uid="{05A7F64C-005F-4A7C-BFF3-1D57388F6AE9}"/>
    <cellStyle name="Currency 2 2 2 2 5 2 6 5" xfId="45787" xr:uid="{DC14672E-2113-400A-A9B1-14BB5C2E0463}"/>
    <cellStyle name="Currency 2 2 2 2 5 2 7" xfId="20635" xr:uid="{A4AB0E51-6077-4B6B-8DCC-E7E0C4F3848B}"/>
    <cellStyle name="Currency 2 2 2 2 5 2 7 2" xfId="34327" xr:uid="{2F246B27-C96C-47B0-8B82-3EFE57D6EA9F}"/>
    <cellStyle name="Currency 2 2 2 2 5 2 7 3" xfId="49211" xr:uid="{0AC71191-62B7-4195-BC3D-792CEFEA3E7D}"/>
    <cellStyle name="Currency 2 2 2 2 5 2 8" xfId="13791" xr:uid="{B2D53B2A-A643-4623-AC20-705F0BA316CC}"/>
    <cellStyle name="Currency 2 2 2 2 5 2 9" xfId="27481" xr:uid="{645E7568-4F87-42FD-98B8-197B98EEE1C2}"/>
    <cellStyle name="Currency 2 2 2 2 5 3" xfId="6949" xr:uid="{748465CC-FD13-49A1-9081-1576511108B9}"/>
    <cellStyle name="Currency 2 2 2 2 5 3 10" xfId="42370" xr:uid="{6FF8D46C-FE47-439B-B53B-308BAE4F8B1D}"/>
    <cellStyle name="Currency 2 2 2 2 5 3 2" xfId="6950" xr:uid="{BEF66392-2B44-4E0B-8811-16A61D1285D5}"/>
    <cellStyle name="Currency 2 2 2 2 5 3 2 2" xfId="6951" xr:uid="{D004D0B2-DDC2-4544-B57F-76A5CD6AAFEB}"/>
    <cellStyle name="Currency 2 2 2 2 5 3 2 2 2" xfId="8664" xr:uid="{C7DE1BF5-6F4C-4181-81D8-13E440E21996}"/>
    <cellStyle name="Currency 2 2 2 2 5 3 2 2 2 2" xfId="12086" xr:uid="{BFAAEBE4-B5A9-423B-83B1-3FFA7E966198}"/>
    <cellStyle name="Currency 2 2 2 2 5 3 2 2 2 2 2" xfId="25776" xr:uid="{92DC5ABE-93F2-44A0-8F23-445515D1B25D}"/>
    <cellStyle name="Currency 2 2 2 2 5 3 2 2 2 2 2 2" xfId="39468" xr:uid="{13A080CF-3E06-4146-A5A3-B678AF701482}"/>
    <cellStyle name="Currency 2 2 2 2 5 3 2 2 2 2 2 3" xfId="54352" xr:uid="{A2582246-2E8E-40E8-AF79-3C7C3DE0F21F}"/>
    <cellStyle name="Currency 2 2 2 2 5 3 2 2 2 2 3" xfId="18932" xr:uid="{2C6D5CDB-A03F-4E1E-8675-2A6EF7F2517D}"/>
    <cellStyle name="Currency 2 2 2 2 5 3 2 2 2 2 4" xfId="32622" xr:uid="{373F44C0-7BBB-4878-A92C-799AF1693354}"/>
    <cellStyle name="Currency 2 2 2 2 5 3 2 2 2 2 5" xfId="47506" xr:uid="{563F2AD6-E83E-488A-93F1-FFD25F2D597B}"/>
    <cellStyle name="Currency 2 2 2 2 5 3 2 2 2 3" xfId="22354" xr:uid="{82F391E9-2826-4196-8410-BF358A709B1F}"/>
    <cellStyle name="Currency 2 2 2 2 5 3 2 2 2 3 2" xfId="36046" xr:uid="{DC74A606-4262-4267-B1F3-31A0AACAA23E}"/>
    <cellStyle name="Currency 2 2 2 2 5 3 2 2 2 3 3" xfId="50930" xr:uid="{40282023-E6E8-4CC7-95A5-7A79C2DED6F1}"/>
    <cellStyle name="Currency 2 2 2 2 5 3 2 2 2 4" xfId="15510" xr:uid="{7B6CFA4E-AFE9-4311-AC14-F54606317060}"/>
    <cellStyle name="Currency 2 2 2 2 5 3 2 2 2 5" xfId="29200" xr:uid="{A6A346C5-39AB-4C1B-8178-8EFE5466EC41}"/>
    <cellStyle name="Currency 2 2 2 2 5 3 2 2 2 6" xfId="44084" xr:uid="{4F22BE19-03D2-4FD9-8EFC-6B80533FD80D}"/>
    <cellStyle name="Currency 2 2 2 2 5 3 2 2 3" xfId="10374" xr:uid="{AE3A590A-7070-4D83-82EB-0B6C3C9FBC4F}"/>
    <cellStyle name="Currency 2 2 2 2 5 3 2 2 3 2" xfId="24064" xr:uid="{7A606B41-FD66-42A0-B9F0-8525925BAC9C}"/>
    <cellStyle name="Currency 2 2 2 2 5 3 2 2 3 2 2" xfId="37756" xr:uid="{E5190BEB-D711-4529-BB65-0236F5FB913A}"/>
    <cellStyle name="Currency 2 2 2 2 5 3 2 2 3 2 3" xfId="52640" xr:uid="{4BCB7D41-F4D7-4003-8C81-F927D0B85708}"/>
    <cellStyle name="Currency 2 2 2 2 5 3 2 2 3 3" xfId="17220" xr:uid="{CFB6D069-10DD-486C-A83A-4CC20F131870}"/>
    <cellStyle name="Currency 2 2 2 2 5 3 2 2 3 4" xfId="30910" xr:uid="{5DDCF73B-BE58-4FA3-8EF3-CD693676A83E}"/>
    <cellStyle name="Currency 2 2 2 2 5 3 2 2 3 5" xfId="45794" xr:uid="{BA528CAD-C799-4CD3-9781-CD7E7DD4EA4C}"/>
    <cellStyle name="Currency 2 2 2 2 5 3 2 2 4" xfId="20642" xr:uid="{171A2992-E39A-47AB-9FF6-72D97EC84119}"/>
    <cellStyle name="Currency 2 2 2 2 5 3 2 2 4 2" xfId="34334" xr:uid="{C402DB9A-6C33-4B17-8464-B32F68145BF2}"/>
    <cellStyle name="Currency 2 2 2 2 5 3 2 2 4 3" xfId="49218" xr:uid="{70D2EDA8-B226-4D0D-8A66-717AAD568D67}"/>
    <cellStyle name="Currency 2 2 2 2 5 3 2 2 5" xfId="13798" xr:uid="{67113AB8-3920-45FE-B420-A6A15FD13F7F}"/>
    <cellStyle name="Currency 2 2 2 2 5 3 2 2 6" xfId="27488" xr:uid="{162009A4-4E22-41F3-AE3D-A76A7D4FAA36}"/>
    <cellStyle name="Currency 2 2 2 2 5 3 2 2 7" xfId="42372" xr:uid="{7E237EE7-7D6E-47EA-8E64-ABB2BF1A9933}"/>
    <cellStyle name="Currency 2 2 2 2 5 3 2 3" xfId="8663" xr:uid="{32E6C1BF-2114-427D-9842-389D6D8625C2}"/>
    <cellStyle name="Currency 2 2 2 2 5 3 2 3 2" xfId="12085" xr:uid="{D976F858-4619-4726-AA62-AFAE3BCFBE98}"/>
    <cellStyle name="Currency 2 2 2 2 5 3 2 3 2 2" xfId="25775" xr:uid="{1181309F-A9AE-49B3-96C1-C46CB578D4C0}"/>
    <cellStyle name="Currency 2 2 2 2 5 3 2 3 2 2 2" xfId="39467" xr:uid="{5E8DE32B-513A-4D40-97DC-BFBCDDA2FB35}"/>
    <cellStyle name="Currency 2 2 2 2 5 3 2 3 2 2 3" xfId="54351" xr:uid="{E062A7C4-3451-4791-9AC1-2D95965347CE}"/>
    <cellStyle name="Currency 2 2 2 2 5 3 2 3 2 3" xfId="18931" xr:uid="{07F18E1A-92E7-430E-BAEB-7C05F5A7CB7F}"/>
    <cellStyle name="Currency 2 2 2 2 5 3 2 3 2 4" xfId="32621" xr:uid="{C5DA149B-EB98-4E3D-A55B-7AEE454AE8F2}"/>
    <cellStyle name="Currency 2 2 2 2 5 3 2 3 2 5" xfId="47505" xr:uid="{5C4E4C6D-5A87-4419-AC77-2F0B5F6EDD2D}"/>
    <cellStyle name="Currency 2 2 2 2 5 3 2 3 3" xfId="22353" xr:uid="{D3E4F8A6-BE93-4687-B5BC-C1C2946B2459}"/>
    <cellStyle name="Currency 2 2 2 2 5 3 2 3 3 2" xfId="36045" xr:uid="{2377D1F5-B8FB-4EB8-8865-4CC69C4628D8}"/>
    <cellStyle name="Currency 2 2 2 2 5 3 2 3 3 3" xfId="50929" xr:uid="{F3ECD32F-058A-40D6-9DCA-4A582EEA306D}"/>
    <cellStyle name="Currency 2 2 2 2 5 3 2 3 4" xfId="15509" xr:uid="{E6AD1B7C-2919-4179-903D-2E3FD28D279B}"/>
    <cellStyle name="Currency 2 2 2 2 5 3 2 3 5" xfId="29199" xr:uid="{A3F2DC39-2C15-4045-943E-E67779191ED9}"/>
    <cellStyle name="Currency 2 2 2 2 5 3 2 3 6" xfId="44083" xr:uid="{B8510960-BF78-4334-BFAF-BB90BDA8B3B6}"/>
    <cellStyle name="Currency 2 2 2 2 5 3 2 4" xfId="10373" xr:uid="{018E219C-D4F3-4500-9595-1921B743EF4B}"/>
    <cellStyle name="Currency 2 2 2 2 5 3 2 4 2" xfId="24063" xr:uid="{A094D538-9D0E-42B1-A9C4-F19E9A446CCE}"/>
    <cellStyle name="Currency 2 2 2 2 5 3 2 4 2 2" xfId="37755" xr:uid="{3B1369F9-FE0E-4BA1-BF84-6F706E8A7A29}"/>
    <cellStyle name="Currency 2 2 2 2 5 3 2 4 2 3" xfId="52639" xr:uid="{5CF11595-120A-4CD1-AA96-BBFB917C138B}"/>
    <cellStyle name="Currency 2 2 2 2 5 3 2 4 3" xfId="17219" xr:uid="{95CFDE42-6FF9-4DFB-AE37-0B1F8D8DE1A3}"/>
    <cellStyle name="Currency 2 2 2 2 5 3 2 4 4" xfId="30909" xr:uid="{50B0E27C-B939-4001-A71C-C6287AB6453C}"/>
    <cellStyle name="Currency 2 2 2 2 5 3 2 4 5" xfId="45793" xr:uid="{B081C2AF-885E-41E6-9B36-78DE13427578}"/>
    <cellStyle name="Currency 2 2 2 2 5 3 2 5" xfId="20641" xr:uid="{C8E18705-4413-4AD9-ACC1-2AE476442A98}"/>
    <cellStyle name="Currency 2 2 2 2 5 3 2 5 2" xfId="34333" xr:uid="{26A4C55B-948D-4FFD-B78A-C0A102A8D630}"/>
    <cellStyle name="Currency 2 2 2 2 5 3 2 5 3" xfId="49217" xr:uid="{BA137C1E-3184-4BA8-B837-62A161DB8A53}"/>
    <cellStyle name="Currency 2 2 2 2 5 3 2 6" xfId="13797" xr:uid="{6A9ADBEA-C117-4DC7-B77A-5733A6BAB9C5}"/>
    <cellStyle name="Currency 2 2 2 2 5 3 2 7" xfId="27487" xr:uid="{658B6DFD-6FAB-4330-93AA-2EEB3F1241C6}"/>
    <cellStyle name="Currency 2 2 2 2 5 3 2 8" xfId="42371" xr:uid="{D8048771-5519-4299-849C-92B1FC4688A5}"/>
    <cellStyle name="Currency 2 2 2 2 5 3 3" xfId="6952" xr:uid="{83CD83EB-4268-4307-A16B-54505A6D0FAE}"/>
    <cellStyle name="Currency 2 2 2 2 5 3 3 2" xfId="8665" xr:uid="{C362B160-5858-42D5-B9FD-9084184A5DC8}"/>
    <cellStyle name="Currency 2 2 2 2 5 3 3 2 2" xfId="12087" xr:uid="{5A59F53C-2F0C-4D86-B6C6-886AB4E629FE}"/>
    <cellStyle name="Currency 2 2 2 2 5 3 3 2 2 2" xfId="25777" xr:uid="{871053BA-3C95-4C30-BD82-84A93AB5B5F6}"/>
    <cellStyle name="Currency 2 2 2 2 5 3 3 2 2 2 2" xfId="39469" xr:uid="{1C78F9B6-A748-485D-97D9-823EDE5E5798}"/>
    <cellStyle name="Currency 2 2 2 2 5 3 3 2 2 2 3" xfId="54353" xr:uid="{A5A1F46B-8B05-4BE1-9C45-4469CCA2D29D}"/>
    <cellStyle name="Currency 2 2 2 2 5 3 3 2 2 3" xfId="18933" xr:uid="{9E6F0D58-639B-42E8-BF5F-5A36F5BFBFF9}"/>
    <cellStyle name="Currency 2 2 2 2 5 3 3 2 2 4" xfId="32623" xr:uid="{36C4DD20-4AF7-4A52-B623-777C39339C38}"/>
    <cellStyle name="Currency 2 2 2 2 5 3 3 2 2 5" xfId="47507" xr:uid="{37CA1D03-9091-43AA-A10B-241DCA1D01FD}"/>
    <cellStyle name="Currency 2 2 2 2 5 3 3 2 3" xfId="22355" xr:uid="{51E8A273-73A5-4837-9116-BCFB9F94F171}"/>
    <cellStyle name="Currency 2 2 2 2 5 3 3 2 3 2" xfId="36047" xr:uid="{3CF2C7BE-E6E8-45E6-9603-D02A4019ADEE}"/>
    <cellStyle name="Currency 2 2 2 2 5 3 3 2 3 3" xfId="50931" xr:uid="{27C2AAEC-C3B3-4171-A2A5-BC53B83A6B23}"/>
    <cellStyle name="Currency 2 2 2 2 5 3 3 2 4" xfId="15511" xr:uid="{5840EC69-CD35-457D-86F4-5B9E361D18BE}"/>
    <cellStyle name="Currency 2 2 2 2 5 3 3 2 5" xfId="29201" xr:uid="{3922E524-4C64-4CF9-8843-1BAFE6D745C3}"/>
    <cellStyle name="Currency 2 2 2 2 5 3 3 2 6" xfId="44085" xr:uid="{39BABB9E-BE38-4B9B-8D88-568791D14ABC}"/>
    <cellStyle name="Currency 2 2 2 2 5 3 3 3" xfId="10375" xr:uid="{3FCE5D64-547C-4BC3-BDAF-A44C85F49902}"/>
    <cellStyle name="Currency 2 2 2 2 5 3 3 3 2" xfId="24065" xr:uid="{1649C758-BA3F-4BBE-A680-88FDECEFCCFB}"/>
    <cellStyle name="Currency 2 2 2 2 5 3 3 3 2 2" xfId="37757" xr:uid="{55DE2BC0-3B8D-41A7-8FCE-2B8F68E1EFBE}"/>
    <cellStyle name="Currency 2 2 2 2 5 3 3 3 2 3" xfId="52641" xr:uid="{BFB09AE3-FD8E-434A-B315-B4B5B37A11CD}"/>
    <cellStyle name="Currency 2 2 2 2 5 3 3 3 3" xfId="17221" xr:uid="{6BBEB5BB-62CD-4592-8002-EE1DB3139132}"/>
    <cellStyle name="Currency 2 2 2 2 5 3 3 3 4" xfId="30911" xr:uid="{47AED6F6-F956-4FB4-9C5A-1F516E7F4497}"/>
    <cellStyle name="Currency 2 2 2 2 5 3 3 3 5" xfId="45795" xr:uid="{2C1660B8-1B9F-4B23-93C7-2F2FD2F37CF0}"/>
    <cellStyle name="Currency 2 2 2 2 5 3 3 4" xfId="20643" xr:uid="{A6DC1E9C-CBF7-443A-ACDC-2F8ADF6653CF}"/>
    <cellStyle name="Currency 2 2 2 2 5 3 3 4 2" xfId="34335" xr:uid="{816E8C19-584B-4956-B6FE-58037FA58177}"/>
    <cellStyle name="Currency 2 2 2 2 5 3 3 4 3" xfId="49219" xr:uid="{B589D13A-018C-4C29-B68E-4D020FCCC7B1}"/>
    <cellStyle name="Currency 2 2 2 2 5 3 3 5" xfId="13799" xr:uid="{922D4E2E-D6B1-40A8-ABE0-4523F482559F}"/>
    <cellStyle name="Currency 2 2 2 2 5 3 3 6" xfId="27489" xr:uid="{7D518180-2F65-4585-80A2-1F14E303BE30}"/>
    <cellStyle name="Currency 2 2 2 2 5 3 3 7" xfId="42373" xr:uid="{E57F1767-6EFD-43D9-BF9D-5333E29FD84C}"/>
    <cellStyle name="Currency 2 2 2 2 5 3 4" xfId="6953" xr:uid="{C0EF681C-11A1-4B72-8A56-B602487A256C}"/>
    <cellStyle name="Currency 2 2 2 2 5 3 4 2" xfId="8666" xr:uid="{B63B2D9D-7157-4A12-9CBB-E29677B93E90}"/>
    <cellStyle name="Currency 2 2 2 2 5 3 4 2 2" xfId="12088" xr:uid="{FBACAE74-E9F0-4C33-9696-F0EA21CEEF64}"/>
    <cellStyle name="Currency 2 2 2 2 5 3 4 2 2 2" xfId="25778" xr:uid="{0BC409D4-5D04-44FE-993D-955C0469309A}"/>
    <cellStyle name="Currency 2 2 2 2 5 3 4 2 2 2 2" xfId="39470" xr:uid="{04AE6D89-35BA-4A19-AF86-D3FF1DEB10EF}"/>
    <cellStyle name="Currency 2 2 2 2 5 3 4 2 2 2 3" xfId="54354" xr:uid="{713A865E-2392-4894-94F7-A4B570F887AE}"/>
    <cellStyle name="Currency 2 2 2 2 5 3 4 2 2 3" xfId="18934" xr:uid="{D366E55B-6A67-4D70-B931-AF4160621D11}"/>
    <cellStyle name="Currency 2 2 2 2 5 3 4 2 2 4" xfId="32624" xr:uid="{4DA3B6F2-00DA-403E-A8ED-E47445D16317}"/>
    <cellStyle name="Currency 2 2 2 2 5 3 4 2 2 5" xfId="47508" xr:uid="{67795732-A206-4A6C-9BB4-126BEA306F22}"/>
    <cellStyle name="Currency 2 2 2 2 5 3 4 2 3" xfId="22356" xr:uid="{7C1339C4-262F-4F30-B2A4-86D21B3B2F09}"/>
    <cellStyle name="Currency 2 2 2 2 5 3 4 2 3 2" xfId="36048" xr:uid="{815B9F4C-D380-4B38-A93B-AA86BD7C8E72}"/>
    <cellStyle name="Currency 2 2 2 2 5 3 4 2 3 3" xfId="50932" xr:uid="{564690FB-6F38-4C2F-8962-B3836AF55530}"/>
    <cellStyle name="Currency 2 2 2 2 5 3 4 2 4" xfId="15512" xr:uid="{A95F9A6D-BA53-44C5-9931-A9F250DFBF76}"/>
    <cellStyle name="Currency 2 2 2 2 5 3 4 2 5" xfId="29202" xr:uid="{53989916-B8FF-4479-B77A-69837AD3A1B5}"/>
    <cellStyle name="Currency 2 2 2 2 5 3 4 2 6" xfId="44086" xr:uid="{5C19AA8D-C6E0-4361-ACD7-67C99BA34E4E}"/>
    <cellStyle name="Currency 2 2 2 2 5 3 4 3" xfId="10376" xr:uid="{756FD8B7-20CB-485A-81C6-42EB3FA20804}"/>
    <cellStyle name="Currency 2 2 2 2 5 3 4 3 2" xfId="24066" xr:uid="{A58DE679-9B91-491D-AE76-AE146B264619}"/>
    <cellStyle name="Currency 2 2 2 2 5 3 4 3 2 2" xfId="37758" xr:uid="{E5C40753-C1E9-4DBD-9402-123822513CBD}"/>
    <cellStyle name="Currency 2 2 2 2 5 3 4 3 2 3" xfId="52642" xr:uid="{F013F21D-0592-4826-A302-29EF6C366C9D}"/>
    <cellStyle name="Currency 2 2 2 2 5 3 4 3 3" xfId="17222" xr:uid="{3BFCBEE4-B547-4A66-B590-BCB48ABCB27B}"/>
    <cellStyle name="Currency 2 2 2 2 5 3 4 3 4" xfId="30912" xr:uid="{B8AF2C0E-9001-402F-A37F-D48C2E6C0A4B}"/>
    <cellStyle name="Currency 2 2 2 2 5 3 4 3 5" xfId="45796" xr:uid="{A11D76E4-2CDB-42BA-AC4B-E0CC2A9308BA}"/>
    <cellStyle name="Currency 2 2 2 2 5 3 4 4" xfId="20644" xr:uid="{46E1022D-AD2C-49E9-A724-D2C438C67F9B}"/>
    <cellStyle name="Currency 2 2 2 2 5 3 4 4 2" xfId="34336" xr:uid="{24C498E2-82A2-429F-9DB3-D62F998CC4E3}"/>
    <cellStyle name="Currency 2 2 2 2 5 3 4 4 3" xfId="49220" xr:uid="{118F4AAF-7A6E-4817-BBBB-07F631A6AA53}"/>
    <cellStyle name="Currency 2 2 2 2 5 3 4 5" xfId="13800" xr:uid="{330F639F-4267-4D62-BA9D-D2F2C0479260}"/>
    <cellStyle name="Currency 2 2 2 2 5 3 4 6" xfId="27490" xr:uid="{9896CBD2-EE7F-4B9F-A1FA-FC2AD8700EBA}"/>
    <cellStyle name="Currency 2 2 2 2 5 3 4 7" xfId="42374" xr:uid="{C26F5F95-17EE-4370-BA7F-E26DFEB03AC5}"/>
    <cellStyle name="Currency 2 2 2 2 5 3 5" xfId="8662" xr:uid="{672B87A5-AD49-4E83-A5DD-56BA0B64B992}"/>
    <cellStyle name="Currency 2 2 2 2 5 3 5 2" xfId="12084" xr:uid="{E5CE226E-1D72-4F76-A82B-4DD0CFACE0E7}"/>
    <cellStyle name="Currency 2 2 2 2 5 3 5 2 2" xfId="25774" xr:uid="{133EF0F7-A944-42A2-BFFA-F9506472C40B}"/>
    <cellStyle name="Currency 2 2 2 2 5 3 5 2 2 2" xfId="39466" xr:uid="{9FB7CFE1-F8A8-4F90-BEEB-2CF83C70916E}"/>
    <cellStyle name="Currency 2 2 2 2 5 3 5 2 2 3" xfId="54350" xr:uid="{2B0FA4E4-07C0-4734-81B1-6B6E01BE6F0D}"/>
    <cellStyle name="Currency 2 2 2 2 5 3 5 2 3" xfId="18930" xr:uid="{25C6A72B-3601-44E0-BCC7-9DC5A401267E}"/>
    <cellStyle name="Currency 2 2 2 2 5 3 5 2 4" xfId="32620" xr:uid="{EA524E62-9E39-43B3-B238-8B4A7B5977BF}"/>
    <cellStyle name="Currency 2 2 2 2 5 3 5 2 5" xfId="47504" xr:uid="{B194396C-9539-4208-B281-C737D4CB6C4E}"/>
    <cellStyle name="Currency 2 2 2 2 5 3 5 3" xfId="22352" xr:uid="{778340A3-D0A2-4D25-8724-A43E72FDBD53}"/>
    <cellStyle name="Currency 2 2 2 2 5 3 5 3 2" xfId="36044" xr:uid="{9753ED4B-EC2A-4CB3-8FB9-D027E0228693}"/>
    <cellStyle name="Currency 2 2 2 2 5 3 5 3 3" xfId="50928" xr:uid="{75DC8CA4-8B21-439B-9EF7-5AC5274475DB}"/>
    <cellStyle name="Currency 2 2 2 2 5 3 5 4" xfId="15508" xr:uid="{F5009AAE-942D-430D-8948-A91F1435A519}"/>
    <cellStyle name="Currency 2 2 2 2 5 3 5 5" xfId="29198" xr:uid="{F2420460-C9A8-4042-9F36-D0B5096F5B7C}"/>
    <cellStyle name="Currency 2 2 2 2 5 3 5 6" xfId="44082" xr:uid="{EAD816FE-50FF-4391-9E76-E7CC03CD79F2}"/>
    <cellStyle name="Currency 2 2 2 2 5 3 6" xfId="10372" xr:uid="{5E0251DA-7965-40D8-904E-2BFA399665A3}"/>
    <cellStyle name="Currency 2 2 2 2 5 3 6 2" xfId="24062" xr:uid="{EAC54E11-79F1-49F9-A3F6-0A3890919E01}"/>
    <cellStyle name="Currency 2 2 2 2 5 3 6 2 2" xfId="37754" xr:uid="{DC81CB00-D94C-471F-A515-381FB4505C88}"/>
    <cellStyle name="Currency 2 2 2 2 5 3 6 2 3" xfId="52638" xr:uid="{C5227BAC-69BA-4D05-ABF1-CFA9CF81DFA1}"/>
    <cellStyle name="Currency 2 2 2 2 5 3 6 3" xfId="17218" xr:uid="{BDB791CF-F914-407C-8BE8-13A4DD79E4EC}"/>
    <cellStyle name="Currency 2 2 2 2 5 3 6 4" xfId="30908" xr:uid="{29256008-0C96-48D7-B442-11149E98C13A}"/>
    <cellStyle name="Currency 2 2 2 2 5 3 6 5" xfId="45792" xr:uid="{C58F91C5-CBD9-4CE6-8DC5-ED5C8469FD5E}"/>
    <cellStyle name="Currency 2 2 2 2 5 3 7" xfId="20640" xr:uid="{B4EAB2DE-3352-4BE3-AD90-D6F2DA13282C}"/>
    <cellStyle name="Currency 2 2 2 2 5 3 7 2" xfId="34332" xr:uid="{93B1776D-278F-487A-B392-F9EC7CB0827C}"/>
    <cellStyle name="Currency 2 2 2 2 5 3 7 3" xfId="49216" xr:uid="{DA389E89-B431-4A8F-A470-3088B5FC4B9E}"/>
    <cellStyle name="Currency 2 2 2 2 5 3 8" xfId="13796" xr:uid="{BB8EFB5A-AE43-4B50-9037-43DC79C68DF1}"/>
    <cellStyle name="Currency 2 2 2 2 5 3 9" xfId="27486" xr:uid="{F855FB19-4EC0-4218-8C4D-E36F581B65C6}"/>
    <cellStyle name="Currency 2 2 2 2 5 4" xfId="6954" xr:uid="{85FE331C-39F0-4C1C-9B40-E2D162C08D4F}"/>
    <cellStyle name="Currency 2 2 2 2 5 4 2" xfId="6955" xr:uid="{4602DB55-15E7-4381-9C4D-2C7E86FF5B95}"/>
    <cellStyle name="Currency 2 2 2 2 5 4 2 2" xfId="8668" xr:uid="{33F0843F-8D27-4361-B1C1-1C60783EFDDC}"/>
    <cellStyle name="Currency 2 2 2 2 5 4 2 2 2" xfId="12090" xr:uid="{7A1DE157-EA40-406E-A938-B762AB0DF470}"/>
    <cellStyle name="Currency 2 2 2 2 5 4 2 2 2 2" xfId="25780" xr:uid="{0DAEAC66-A408-4E79-B0C3-677AC2BF17A1}"/>
    <cellStyle name="Currency 2 2 2 2 5 4 2 2 2 2 2" xfId="39472" xr:uid="{20CE4F67-F922-4509-B8FD-5CAE77D5290A}"/>
    <cellStyle name="Currency 2 2 2 2 5 4 2 2 2 2 3" xfId="54356" xr:uid="{B8840A6F-468F-41C2-B2BA-10DA41CFAD19}"/>
    <cellStyle name="Currency 2 2 2 2 5 4 2 2 2 3" xfId="18936" xr:uid="{A2EFA14A-FA31-4D50-9344-B41E1383F66E}"/>
    <cellStyle name="Currency 2 2 2 2 5 4 2 2 2 4" xfId="32626" xr:uid="{E4F6B348-1B4C-457D-91FD-0E5765DCECDC}"/>
    <cellStyle name="Currency 2 2 2 2 5 4 2 2 2 5" xfId="47510" xr:uid="{E8354D93-E112-463F-A835-31210D044D14}"/>
    <cellStyle name="Currency 2 2 2 2 5 4 2 2 3" xfId="22358" xr:uid="{09C029CE-2266-4E1B-8FC6-6B4B447DEDE6}"/>
    <cellStyle name="Currency 2 2 2 2 5 4 2 2 3 2" xfId="36050" xr:uid="{699ECEED-33C7-42A3-962A-E71E55A98E3F}"/>
    <cellStyle name="Currency 2 2 2 2 5 4 2 2 3 3" xfId="50934" xr:uid="{4397572F-6334-4B67-AA5B-7249B5788EFC}"/>
    <cellStyle name="Currency 2 2 2 2 5 4 2 2 4" xfId="15514" xr:uid="{706D2279-4BE5-499A-B649-456DA876CCAD}"/>
    <cellStyle name="Currency 2 2 2 2 5 4 2 2 5" xfId="29204" xr:uid="{1728CDBB-B40E-4483-922B-6C043CAB347E}"/>
    <cellStyle name="Currency 2 2 2 2 5 4 2 2 6" xfId="44088" xr:uid="{F94803B8-00E7-417E-BEAF-C88BCEDE6E0D}"/>
    <cellStyle name="Currency 2 2 2 2 5 4 2 3" xfId="10378" xr:uid="{F07A8A70-ED29-489E-954A-88474D0100B9}"/>
    <cellStyle name="Currency 2 2 2 2 5 4 2 3 2" xfId="24068" xr:uid="{D6C31176-A7AA-48C1-AF66-0F642DF6A1D6}"/>
    <cellStyle name="Currency 2 2 2 2 5 4 2 3 2 2" xfId="37760" xr:uid="{9C8A21B7-4213-4C15-A85E-C70D54A46110}"/>
    <cellStyle name="Currency 2 2 2 2 5 4 2 3 2 3" xfId="52644" xr:uid="{F0E55EFD-6B56-43B4-BF84-6BFE6615536A}"/>
    <cellStyle name="Currency 2 2 2 2 5 4 2 3 3" xfId="17224" xr:uid="{D5403E76-B7AB-46FE-812D-CCE1C4A0377B}"/>
    <cellStyle name="Currency 2 2 2 2 5 4 2 3 4" xfId="30914" xr:uid="{EB45B3D9-0195-4FAB-A2B5-D0F7BF304CFF}"/>
    <cellStyle name="Currency 2 2 2 2 5 4 2 3 5" xfId="45798" xr:uid="{804BE333-FF0D-48B4-B8AE-24E1BC7CEE05}"/>
    <cellStyle name="Currency 2 2 2 2 5 4 2 4" xfId="20646" xr:uid="{60F167CF-0644-4F4A-8F6A-4F5F2915204C}"/>
    <cellStyle name="Currency 2 2 2 2 5 4 2 4 2" xfId="34338" xr:uid="{BDFA53BD-31AD-4B49-8545-25D7BCB1EDA4}"/>
    <cellStyle name="Currency 2 2 2 2 5 4 2 4 3" xfId="49222" xr:uid="{9F4DD914-3D59-46A3-A66F-316F7E2F36A2}"/>
    <cellStyle name="Currency 2 2 2 2 5 4 2 5" xfId="13802" xr:uid="{A2AEE255-1478-44C1-993A-F207FE844B07}"/>
    <cellStyle name="Currency 2 2 2 2 5 4 2 6" xfId="27492" xr:uid="{3DCA9E1F-8BCB-4D58-9090-0FAB49129662}"/>
    <cellStyle name="Currency 2 2 2 2 5 4 2 7" xfId="42376" xr:uid="{E01D9BD3-4089-443B-BAF3-4F76382B1595}"/>
    <cellStyle name="Currency 2 2 2 2 5 4 3" xfId="8667" xr:uid="{B381F476-B732-40B3-AD7D-E962B3AECAB3}"/>
    <cellStyle name="Currency 2 2 2 2 5 4 3 2" xfId="12089" xr:uid="{C38BD976-95FD-4F46-89B5-5FBEEFCD4B50}"/>
    <cellStyle name="Currency 2 2 2 2 5 4 3 2 2" xfId="25779" xr:uid="{FE422669-06B7-4082-8661-A3CF5AC48566}"/>
    <cellStyle name="Currency 2 2 2 2 5 4 3 2 2 2" xfId="39471" xr:uid="{08B45480-5413-4807-A45A-BAE908207201}"/>
    <cellStyle name="Currency 2 2 2 2 5 4 3 2 2 3" xfId="54355" xr:uid="{9C4D693F-7AE8-4413-B77F-386CF2837CD2}"/>
    <cellStyle name="Currency 2 2 2 2 5 4 3 2 3" xfId="18935" xr:uid="{35DFF24A-3182-4BCD-9617-AFDD85AB2860}"/>
    <cellStyle name="Currency 2 2 2 2 5 4 3 2 4" xfId="32625" xr:uid="{B54C7BED-C49D-4C80-BC24-83DBF0889BE5}"/>
    <cellStyle name="Currency 2 2 2 2 5 4 3 2 5" xfId="47509" xr:uid="{76E8DA73-9AB7-4AD0-904E-4EEC91115B01}"/>
    <cellStyle name="Currency 2 2 2 2 5 4 3 3" xfId="22357" xr:uid="{AC74B3BA-2135-4F2A-9D5B-C7FF1ADA67B6}"/>
    <cellStyle name="Currency 2 2 2 2 5 4 3 3 2" xfId="36049" xr:uid="{51247058-4C0F-49DF-9635-57403D3B3C53}"/>
    <cellStyle name="Currency 2 2 2 2 5 4 3 3 3" xfId="50933" xr:uid="{9B38CD28-1D9D-4CA0-A904-95811ECC376F}"/>
    <cellStyle name="Currency 2 2 2 2 5 4 3 4" xfId="15513" xr:uid="{1C61E8AF-3870-42D3-9D88-3F7D9D76DBCA}"/>
    <cellStyle name="Currency 2 2 2 2 5 4 3 5" xfId="29203" xr:uid="{A733AB6D-7B00-430E-9BEA-187A23E46C0E}"/>
    <cellStyle name="Currency 2 2 2 2 5 4 3 6" xfId="44087" xr:uid="{4E5A0E29-562C-463F-97F9-71069BBF8F4E}"/>
    <cellStyle name="Currency 2 2 2 2 5 4 4" xfId="10377" xr:uid="{863B4868-1BF5-4AB2-A194-438099BC3F63}"/>
    <cellStyle name="Currency 2 2 2 2 5 4 4 2" xfId="24067" xr:uid="{BBC32D00-C7E4-4BF5-B6D4-6B27D94B81E2}"/>
    <cellStyle name="Currency 2 2 2 2 5 4 4 2 2" xfId="37759" xr:uid="{B4E348A4-E732-4C47-AEC0-03A49B475A3F}"/>
    <cellStyle name="Currency 2 2 2 2 5 4 4 2 3" xfId="52643" xr:uid="{7BC6F8DD-979D-4FD8-8808-66B4A30FE9BD}"/>
    <cellStyle name="Currency 2 2 2 2 5 4 4 3" xfId="17223" xr:uid="{F422ED96-856B-4C5D-AF45-ACA19FE049BF}"/>
    <cellStyle name="Currency 2 2 2 2 5 4 4 4" xfId="30913" xr:uid="{7001537B-0AA5-46E7-92CB-593D418F2F2F}"/>
    <cellStyle name="Currency 2 2 2 2 5 4 4 5" xfId="45797" xr:uid="{F762056B-74F7-4776-BE73-7BC27C421A07}"/>
    <cellStyle name="Currency 2 2 2 2 5 4 5" xfId="20645" xr:uid="{03A189E4-657E-4575-B625-E34A0DFC9991}"/>
    <cellStyle name="Currency 2 2 2 2 5 4 5 2" xfId="34337" xr:uid="{54A27DF5-FA3D-4C3B-8E34-45E7F393C919}"/>
    <cellStyle name="Currency 2 2 2 2 5 4 5 3" xfId="49221" xr:uid="{7DE58053-C2CA-4A71-B222-1CDCBCF49064}"/>
    <cellStyle name="Currency 2 2 2 2 5 4 6" xfId="13801" xr:uid="{1E31C9A8-CC3E-492E-8C3E-1E7C7AA3E7DA}"/>
    <cellStyle name="Currency 2 2 2 2 5 4 7" xfId="27491" xr:uid="{60B2B419-8B76-404B-8FDA-4C7D93AF9588}"/>
    <cellStyle name="Currency 2 2 2 2 5 4 8" xfId="42375" xr:uid="{9AC6F47E-5995-419C-AB81-7B7945588EA8}"/>
    <cellStyle name="Currency 2 2 2 2 5 5" xfId="6956" xr:uid="{07F6A2D2-BBE1-4D8E-9053-79B640D96836}"/>
    <cellStyle name="Currency 2 2 2 2 5 5 2" xfId="8669" xr:uid="{BEBE6C72-CE5E-463C-AB12-CDECCBF936DE}"/>
    <cellStyle name="Currency 2 2 2 2 5 5 2 2" xfId="12091" xr:uid="{63AF50A6-22E0-4052-B004-7BA5C9803C4B}"/>
    <cellStyle name="Currency 2 2 2 2 5 5 2 2 2" xfId="25781" xr:uid="{F83CB767-1697-468A-81BF-718A1A8EFE69}"/>
    <cellStyle name="Currency 2 2 2 2 5 5 2 2 2 2" xfId="39473" xr:uid="{B576A23D-39D7-4C89-B480-20B5F0CBC06E}"/>
    <cellStyle name="Currency 2 2 2 2 5 5 2 2 2 3" xfId="54357" xr:uid="{50404491-59A9-4389-BAAB-210BEBB2FE49}"/>
    <cellStyle name="Currency 2 2 2 2 5 5 2 2 3" xfId="18937" xr:uid="{C0EAF3B3-DBC6-41CA-91A2-37B2F30A9593}"/>
    <cellStyle name="Currency 2 2 2 2 5 5 2 2 4" xfId="32627" xr:uid="{FC8037E0-E78F-400E-B0F9-279FDADA289E}"/>
    <cellStyle name="Currency 2 2 2 2 5 5 2 2 5" xfId="47511" xr:uid="{7E47A4DB-2BEC-476F-A1CF-756879CC4D37}"/>
    <cellStyle name="Currency 2 2 2 2 5 5 2 3" xfId="22359" xr:uid="{BC3A06B2-4243-4FB3-A0A1-4932CFE5805D}"/>
    <cellStyle name="Currency 2 2 2 2 5 5 2 3 2" xfId="36051" xr:uid="{A9163C4C-3495-4101-80FF-E3D86B59095D}"/>
    <cellStyle name="Currency 2 2 2 2 5 5 2 3 3" xfId="50935" xr:uid="{CE0C67A9-BBC8-4863-A795-57BA8218BBA5}"/>
    <cellStyle name="Currency 2 2 2 2 5 5 2 4" xfId="15515" xr:uid="{372FFEE4-A9EF-4241-AC53-28E76F095F46}"/>
    <cellStyle name="Currency 2 2 2 2 5 5 2 5" xfId="29205" xr:uid="{EF19B2BE-AD26-432A-98E0-F76B94548B41}"/>
    <cellStyle name="Currency 2 2 2 2 5 5 2 6" xfId="44089" xr:uid="{ECC6C336-74D4-4707-8C9E-42DE2A648483}"/>
    <cellStyle name="Currency 2 2 2 2 5 5 3" xfId="10379" xr:uid="{37E474B5-63F1-443E-910F-40740046220A}"/>
    <cellStyle name="Currency 2 2 2 2 5 5 3 2" xfId="24069" xr:uid="{41F26D86-3EDD-4550-98DD-2B58190EE261}"/>
    <cellStyle name="Currency 2 2 2 2 5 5 3 2 2" xfId="37761" xr:uid="{04B7CB6F-ED99-4DCC-92CB-094AEA2C4FB8}"/>
    <cellStyle name="Currency 2 2 2 2 5 5 3 2 3" xfId="52645" xr:uid="{B88E6893-4CB9-42C1-BBCF-EB6E615FA068}"/>
    <cellStyle name="Currency 2 2 2 2 5 5 3 3" xfId="17225" xr:uid="{F4A44B7D-D6DC-4CE1-B48C-EC2F749F83B6}"/>
    <cellStyle name="Currency 2 2 2 2 5 5 3 4" xfId="30915" xr:uid="{07501571-0DA4-46E4-82E1-DE858F188447}"/>
    <cellStyle name="Currency 2 2 2 2 5 5 3 5" xfId="45799" xr:uid="{46B3B215-D7DD-49DF-BC42-45A5558F48B2}"/>
    <cellStyle name="Currency 2 2 2 2 5 5 4" xfId="20647" xr:uid="{BA89E86F-BF4D-4429-9614-06618C0171F0}"/>
    <cellStyle name="Currency 2 2 2 2 5 5 4 2" xfId="34339" xr:uid="{3909442F-5E03-48AF-AFA8-31D742CB19BA}"/>
    <cellStyle name="Currency 2 2 2 2 5 5 4 3" xfId="49223" xr:uid="{BCCCC87C-2B80-4A8F-9B66-FA811B4FC81C}"/>
    <cellStyle name="Currency 2 2 2 2 5 5 5" xfId="13803" xr:uid="{42E4C8A3-E5FF-4186-A182-A309562DB2A6}"/>
    <cellStyle name="Currency 2 2 2 2 5 5 6" xfId="27493" xr:uid="{2BFD49D4-8318-4DEA-87BB-23F1B613F764}"/>
    <cellStyle name="Currency 2 2 2 2 5 5 7" xfId="42377" xr:uid="{2BA5F29A-F8D3-426A-8753-33FE21A56AAD}"/>
    <cellStyle name="Currency 2 2 2 2 5 6" xfId="6957" xr:uid="{69C86750-939F-441E-BB33-576EE2B98188}"/>
    <cellStyle name="Currency 2 2 2 2 5 6 2" xfId="8670" xr:uid="{F7C728F3-F020-45F9-8F2F-06CC85727F0E}"/>
    <cellStyle name="Currency 2 2 2 2 5 6 2 2" xfId="12092" xr:uid="{5F99A2BD-6D8A-45DB-9CF5-CA2C6E8EA201}"/>
    <cellStyle name="Currency 2 2 2 2 5 6 2 2 2" xfId="25782" xr:uid="{ADE84DCB-BF3E-46BF-94F5-B29AFFC5B754}"/>
    <cellStyle name="Currency 2 2 2 2 5 6 2 2 2 2" xfId="39474" xr:uid="{918A8177-FC70-493B-8D2D-964A8C54B259}"/>
    <cellStyle name="Currency 2 2 2 2 5 6 2 2 2 3" xfId="54358" xr:uid="{AC459921-5E5A-4893-95E5-8D5FD2565CEF}"/>
    <cellStyle name="Currency 2 2 2 2 5 6 2 2 3" xfId="18938" xr:uid="{243D75EA-C98C-4221-882F-01D102498C59}"/>
    <cellStyle name="Currency 2 2 2 2 5 6 2 2 4" xfId="32628" xr:uid="{3144DE49-D796-4E00-A862-26B63773D021}"/>
    <cellStyle name="Currency 2 2 2 2 5 6 2 2 5" xfId="47512" xr:uid="{9FB23D99-7977-496E-929D-282D9691F092}"/>
    <cellStyle name="Currency 2 2 2 2 5 6 2 3" xfId="22360" xr:uid="{0EED79D7-6B9E-4A14-954C-75FD4B6EBA7E}"/>
    <cellStyle name="Currency 2 2 2 2 5 6 2 3 2" xfId="36052" xr:uid="{68639677-08FF-4E28-9861-4ACB0D6B0544}"/>
    <cellStyle name="Currency 2 2 2 2 5 6 2 3 3" xfId="50936" xr:uid="{06B45CA9-2B0F-4B80-A491-F397BC79EA64}"/>
    <cellStyle name="Currency 2 2 2 2 5 6 2 4" xfId="15516" xr:uid="{E9934DA6-3CAC-4DC5-9BA0-97A66C9EC211}"/>
    <cellStyle name="Currency 2 2 2 2 5 6 2 5" xfId="29206" xr:uid="{73918798-0A7F-4AD5-AFA8-75147D5A4F73}"/>
    <cellStyle name="Currency 2 2 2 2 5 6 2 6" xfId="44090" xr:uid="{5FB616EF-A304-43A3-80F7-0D505D948BA9}"/>
    <cellStyle name="Currency 2 2 2 2 5 6 3" xfId="10380" xr:uid="{F514F55E-CEB3-4D0B-B999-732F4DD3E189}"/>
    <cellStyle name="Currency 2 2 2 2 5 6 3 2" xfId="24070" xr:uid="{6514BB4B-A94B-4A00-8049-D71939444C43}"/>
    <cellStyle name="Currency 2 2 2 2 5 6 3 2 2" xfId="37762" xr:uid="{18246BBF-8460-4A08-A76A-377AF44C67F9}"/>
    <cellStyle name="Currency 2 2 2 2 5 6 3 2 3" xfId="52646" xr:uid="{AE95B84C-9E0B-4359-B9A4-E333FBEC59A1}"/>
    <cellStyle name="Currency 2 2 2 2 5 6 3 3" xfId="17226" xr:uid="{04E2AE84-1A1D-459D-BB6D-3B7DEBC2E16F}"/>
    <cellStyle name="Currency 2 2 2 2 5 6 3 4" xfId="30916" xr:uid="{49E61B6E-C1E6-4F55-951B-07FDF34DF956}"/>
    <cellStyle name="Currency 2 2 2 2 5 6 3 5" xfId="45800" xr:uid="{4E5CCD79-E9D8-4316-A1B7-5DEB6F158A83}"/>
    <cellStyle name="Currency 2 2 2 2 5 6 4" xfId="20648" xr:uid="{786D28F9-7B6A-4E09-B4AC-C6C2B5E8CF40}"/>
    <cellStyle name="Currency 2 2 2 2 5 6 4 2" xfId="34340" xr:uid="{FFFFD73D-C972-4024-9BE8-D283AC2060E5}"/>
    <cellStyle name="Currency 2 2 2 2 5 6 4 3" xfId="49224" xr:uid="{2A26A0F3-F4E6-43EA-A3F3-D73C63715326}"/>
    <cellStyle name="Currency 2 2 2 2 5 6 5" xfId="13804" xr:uid="{80C9862A-709D-4548-A462-FFC4E90B6AB3}"/>
    <cellStyle name="Currency 2 2 2 2 5 6 6" xfId="27494" xr:uid="{7BC52419-E2FD-42BE-8B86-358B0F246B56}"/>
    <cellStyle name="Currency 2 2 2 2 5 6 7" xfId="42378" xr:uid="{9A203273-2779-4F03-96DF-871C65E0A860}"/>
    <cellStyle name="Currency 2 2 2 2 5 7" xfId="8656" xr:uid="{073FFE28-9627-4283-8E4C-FD7918B8A730}"/>
    <cellStyle name="Currency 2 2 2 2 5 7 2" xfId="12078" xr:uid="{6244C276-241F-442D-85CE-84FF09DA5A04}"/>
    <cellStyle name="Currency 2 2 2 2 5 7 2 2" xfId="25768" xr:uid="{F292F22C-D259-4C45-8FD8-A971BE6DE20B}"/>
    <cellStyle name="Currency 2 2 2 2 5 7 2 2 2" xfId="39460" xr:uid="{B2F4FD0B-148A-4A57-A388-69799AAD4A56}"/>
    <cellStyle name="Currency 2 2 2 2 5 7 2 2 3" xfId="54344" xr:uid="{7DEF6ABB-B0BA-4A6C-A484-E0033A362D8A}"/>
    <cellStyle name="Currency 2 2 2 2 5 7 2 3" xfId="18924" xr:uid="{AE307977-9F48-4952-B03E-ED6FD9935DBF}"/>
    <cellStyle name="Currency 2 2 2 2 5 7 2 4" xfId="32614" xr:uid="{C56824EE-7199-4F2F-9060-596DCD4196F7}"/>
    <cellStyle name="Currency 2 2 2 2 5 7 2 5" xfId="47498" xr:uid="{0FFA72C1-43EB-40ED-A92A-2BF3E8E15A51}"/>
    <cellStyle name="Currency 2 2 2 2 5 7 3" xfId="22346" xr:uid="{A5E2E838-1440-4EDC-9664-867995324B86}"/>
    <cellStyle name="Currency 2 2 2 2 5 7 3 2" xfId="36038" xr:uid="{D1B4104F-22AE-4B7C-884C-AAE53D95D1A2}"/>
    <cellStyle name="Currency 2 2 2 2 5 7 3 3" xfId="50922" xr:uid="{253AD378-59F0-4B68-8D2B-FC16E31457F3}"/>
    <cellStyle name="Currency 2 2 2 2 5 7 4" xfId="15502" xr:uid="{9C7AFFF7-6052-4E1B-ACA1-A7CB9DCD4008}"/>
    <cellStyle name="Currency 2 2 2 2 5 7 5" xfId="29192" xr:uid="{E7945839-640F-42EC-8AF4-D382E64E4A20}"/>
    <cellStyle name="Currency 2 2 2 2 5 7 6" xfId="44076" xr:uid="{8A1F6FBE-7F0B-4F03-88D5-5852C406675F}"/>
    <cellStyle name="Currency 2 2 2 2 5 8" xfId="10366" xr:uid="{EFF24DB5-E59D-4483-BDD1-93761749D947}"/>
    <cellStyle name="Currency 2 2 2 2 5 8 2" xfId="24056" xr:uid="{DA32D3A4-4C1F-4DCF-9CA3-E5D99F6F096D}"/>
    <cellStyle name="Currency 2 2 2 2 5 8 2 2" xfId="37748" xr:uid="{A17B2B92-A037-49DD-8338-B9A1D6283E64}"/>
    <cellStyle name="Currency 2 2 2 2 5 8 2 3" xfId="52632" xr:uid="{0C72E3DB-290A-4CC8-B6CD-9CEA73316E73}"/>
    <cellStyle name="Currency 2 2 2 2 5 8 3" xfId="17212" xr:uid="{3A769D14-6803-4248-8F6D-F7BA80EE2F11}"/>
    <cellStyle name="Currency 2 2 2 2 5 8 4" xfId="30902" xr:uid="{2B549528-A35C-47A0-90BE-5EC6DECAAC06}"/>
    <cellStyle name="Currency 2 2 2 2 5 8 5" xfId="45786" xr:uid="{BF07F583-BE39-4C18-8CB4-7D051AA50641}"/>
    <cellStyle name="Currency 2 2 2 2 5 9" xfId="20634" xr:uid="{977ED032-32E7-45A5-9426-7BC21E079F7E}"/>
    <cellStyle name="Currency 2 2 2 2 5 9 2" xfId="34326" xr:uid="{D6EA1996-C322-4DF7-900B-21384A4B5408}"/>
    <cellStyle name="Currency 2 2 2 2 5 9 3" xfId="49210" xr:uid="{5608EF3D-3103-4046-A562-74D5B89445DA}"/>
    <cellStyle name="Currency 2 2 2 2 6" xfId="6958" xr:uid="{6BEA5E0C-E0F0-45D6-8C5F-D044052E7F4D}"/>
    <cellStyle name="Currency 2 2 2 2 6 10" xfId="42379" xr:uid="{CC4F7D4E-36BC-4BCB-B44D-CEB88E708B3F}"/>
    <cellStyle name="Currency 2 2 2 2 6 2" xfId="6959" xr:uid="{0CC47426-2426-4633-8B70-BA8DE0E2D0FB}"/>
    <cellStyle name="Currency 2 2 2 2 6 2 2" xfId="6960" xr:uid="{AFDA7288-073D-4C43-8E05-E0BF1D6324AE}"/>
    <cellStyle name="Currency 2 2 2 2 6 2 2 2" xfId="8673" xr:uid="{E2804EEB-A954-46E4-999D-F4C0BAE25E9C}"/>
    <cellStyle name="Currency 2 2 2 2 6 2 2 2 2" xfId="12095" xr:uid="{CB31FB91-6228-4026-8BF0-074B1DF85A90}"/>
    <cellStyle name="Currency 2 2 2 2 6 2 2 2 2 2" xfId="25785" xr:uid="{F37E6587-B700-4336-81F5-552E47A8D933}"/>
    <cellStyle name="Currency 2 2 2 2 6 2 2 2 2 2 2" xfId="39477" xr:uid="{3C39C87C-2729-4E3F-B608-FAF5FDB22A61}"/>
    <cellStyle name="Currency 2 2 2 2 6 2 2 2 2 2 3" xfId="54361" xr:uid="{0DFCBD9B-B5B5-4B94-942C-908FF99FF6BC}"/>
    <cellStyle name="Currency 2 2 2 2 6 2 2 2 2 3" xfId="18941" xr:uid="{1DE3932E-5BDB-4F74-8E7E-EA3EA2F3B3B7}"/>
    <cellStyle name="Currency 2 2 2 2 6 2 2 2 2 4" xfId="32631" xr:uid="{DF0F1919-4428-4785-B33B-72893D29982F}"/>
    <cellStyle name="Currency 2 2 2 2 6 2 2 2 2 5" xfId="47515" xr:uid="{64C431BE-1AEA-4C6B-8C98-D1DF54D76EF3}"/>
    <cellStyle name="Currency 2 2 2 2 6 2 2 2 3" xfId="22363" xr:uid="{74CA6324-BE86-4AE2-A74E-B067231BEF69}"/>
    <cellStyle name="Currency 2 2 2 2 6 2 2 2 3 2" xfId="36055" xr:uid="{BEEF1A98-941F-4A51-994A-6B0B47D35647}"/>
    <cellStyle name="Currency 2 2 2 2 6 2 2 2 3 3" xfId="50939" xr:uid="{FEEFF1C0-878D-475F-B2F9-2D748DA00EBD}"/>
    <cellStyle name="Currency 2 2 2 2 6 2 2 2 4" xfId="15519" xr:uid="{2C9621A3-E061-4E67-A471-74787C3B9A3D}"/>
    <cellStyle name="Currency 2 2 2 2 6 2 2 2 5" xfId="29209" xr:uid="{EF43E636-B582-4CF3-8304-72DFA3607AB0}"/>
    <cellStyle name="Currency 2 2 2 2 6 2 2 2 6" xfId="44093" xr:uid="{E2069660-A124-47B2-9CC3-412A64A1AD98}"/>
    <cellStyle name="Currency 2 2 2 2 6 2 2 3" xfId="10383" xr:uid="{7D368FFB-7ED2-4DFB-AA31-8694BE3AC3AA}"/>
    <cellStyle name="Currency 2 2 2 2 6 2 2 3 2" xfId="24073" xr:uid="{00E1108E-B795-4A0C-B15F-CEFA4904F17E}"/>
    <cellStyle name="Currency 2 2 2 2 6 2 2 3 2 2" xfId="37765" xr:uid="{9F69AF25-C6EE-4FF5-AA2F-EB7B979F7D63}"/>
    <cellStyle name="Currency 2 2 2 2 6 2 2 3 2 3" xfId="52649" xr:uid="{56BBF42C-8919-4DE5-9201-657B0BA99A05}"/>
    <cellStyle name="Currency 2 2 2 2 6 2 2 3 3" xfId="17229" xr:uid="{4E3C9CDB-DE4E-4F07-8F5B-1A189B49E764}"/>
    <cellStyle name="Currency 2 2 2 2 6 2 2 3 4" xfId="30919" xr:uid="{61DCA3AC-837F-458C-9B93-6E58154A22A5}"/>
    <cellStyle name="Currency 2 2 2 2 6 2 2 3 5" xfId="45803" xr:uid="{9FF2FB0A-4110-41FB-B65F-996F8864B1DF}"/>
    <cellStyle name="Currency 2 2 2 2 6 2 2 4" xfId="20651" xr:uid="{DB09D3BA-5AA9-4302-9F01-BC453A5267C2}"/>
    <cellStyle name="Currency 2 2 2 2 6 2 2 4 2" xfId="34343" xr:uid="{A1C50947-6C3B-4A37-814B-C58C1FB85CD7}"/>
    <cellStyle name="Currency 2 2 2 2 6 2 2 4 3" xfId="49227" xr:uid="{489161F5-F5E9-47E0-BC64-0E4918C0B6B7}"/>
    <cellStyle name="Currency 2 2 2 2 6 2 2 5" xfId="13807" xr:uid="{07379F25-B4CE-4E48-967C-FB4031B8A1D4}"/>
    <cellStyle name="Currency 2 2 2 2 6 2 2 6" xfId="27497" xr:uid="{0E860974-473A-4C73-AABA-42992C44CA15}"/>
    <cellStyle name="Currency 2 2 2 2 6 2 2 7" xfId="42381" xr:uid="{E0420919-C25B-4B62-A5DC-3C894AF40033}"/>
    <cellStyle name="Currency 2 2 2 2 6 2 3" xfId="8672" xr:uid="{347939E7-947B-4274-9B7C-8780017F78C1}"/>
    <cellStyle name="Currency 2 2 2 2 6 2 3 2" xfId="12094" xr:uid="{D262ED9D-42C5-4B76-B5FD-301AB6DDDC2C}"/>
    <cellStyle name="Currency 2 2 2 2 6 2 3 2 2" xfId="25784" xr:uid="{CA343DA7-D5EA-4B2A-9CAC-5937D218617A}"/>
    <cellStyle name="Currency 2 2 2 2 6 2 3 2 2 2" xfId="39476" xr:uid="{A1A8435F-CDA3-4D36-9E95-06770B500785}"/>
    <cellStyle name="Currency 2 2 2 2 6 2 3 2 2 3" xfId="54360" xr:uid="{F5D22E5B-91E4-46AA-9514-C1AFA60B36AF}"/>
    <cellStyle name="Currency 2 2 2 2 6 2 3 2 3" xfId="18940" xr:uid="{FCB0D72B-1842-4B2E-A40C-D0F3776011D5}"/>
    <cellStyle name="Currency 2 2 2 2 6 2 3 2 4" xfId="32630" xr:uid="{0DC3271D-052F-46DB-9A55-8DFA1707501C}"/>
    <cellStyle name="Currency 2 2 2 2 6 2 3 2 5" xfId="47514" xr:uid="{FF647270-18CA-4602-851F-73BEC63B7760}"/>
    <cellStyle name="Currency 2 2 2 2 6 2 3 3" xfId="22362" xr:uid="{771C6A8B-8DE2-45DF-802B-907D8EC11FF9}"/>
    <cellStyle name="Currency 2 2 2 2 6 2 3 3 2" xfId="36054" xr:uid="{BA1BF826-3844-41DB-BCB7-136780E65AAE}"/>
    <cellStyle name="Currency 2 2 2 2 6 2 3 3 3" xfId="50938" xr:uid="{A6B24402-AC15-44B3-B25C-575C359F4A7B}"/>
    <cellStyle name="Currency 2 2 2 2 6 2 3 4" xfId="15518" xr:uid="{83FF416A-D013-44E9-A430-32A9FB199CE2}"/>
    <cellStyle name="Currency 2 2 2 2 6 2 3 5" xfId="29208" xr:uid="{8DAEE15A-5DAF-47A7-8D80-D27E9A2872AD}"/>
    <cellStyle name="Currency 2 2 2 2 6 2 3 6" xfId="44092" xr:uid="{232BD1C2-31CB-4578-AD26-323DE0BC8BC9}"/>
    <cellStyle name="Currency 2 2 2 2 6 2 4" xfId="10382" xr:uid="{59C97F15-3F60-4557-913F-FEBB6DAC7DC9}"/>
    <cellStyle name="Currency 2 2 2 2 6 2 4 2" xfId="24072" xr:uid="{7404017A-9933-4B17-8442-1C458F149C65}"/>
    <cellStyle name="Currency 2 2 2 2 6 2 4 2 2" xfId="37764" xr:uid="{C8588F2A-2203-4E63-BC4A-CB1419005E1F}"/>
    <cellStyle name="Currency 2 2 2 2 6 2 4 2 3" xfId="52648" xr:uid="{0ED16567-4FCB-413D-8A18-DB1C1D6724C9}"/>
    <cellStyle name="Currency 2 2 2 2 6 2 4 3" xfId="17228" xr:uid="{EC61A87F-EBE6-4CC6-91F7-B8823C17AEB5}"/>
    <cellStyle name="Currency 2 2 2 2 6 2 4 4" xfId="30918" xr:uid="{C65D8875-C4E1-401A-823E-A45FE28EEB6F}"/>
    <cellStyle name="Currency 2 2 2 2 6 2 4 5" xfId="45802" xr:uid="{5C0261B0-B7BE-49D3-9169-CEB5E9E83473}"/>
    <cellStyle name="Currency 2 2 2 2 6 2 5" xfId="20650" xr:uid="{7E9EEE67-46BC-4776-8C3F-B932FB84ADA8}"/>
    <cellStyle name="Currency 2 2 2 2 6 2 5 2" xfId="34342" xr:uid="{0C626806-DDDC-4A93-B5BD-68E2A54DA37C}"/>
    <cellStyle name="Currency 2 2 2 2 6 2 5 3" xfId="49226" xr:uid="{53813152-9EF0-429D-ABCB-976CE799A348}"/>
    <cellStyle name="Currency 2 2 2 2 6 2 6" xfId="13806" xr:uid="{8CCC8322-EA56-4708-B074-3214A2CDE472}"/>
    <cellStyle name="Currency 2 2 2 2 6 2 7" xfId="27496" xr:uid="{BF7EC151-07C6-4D62-81C2-DAFE74D68AF4}"/>
    <cellStyle name="Currency 2 2 2 2 6 2 8" xfId="42380" xr:uid="{95E4A271-4003-41A1-BBE9-3DE814DACD7B}"/>
    <cellStyle name="Currency 2 2 2 2 6 3" xfId="6961" xr:uid="{AF086849-7554-4735-B393-C39F7CEF9F18}"/>
    <cellStyle name="Currency 2 2 2 2 6 3 2" xfId="8674" xr:uid="{62B79975-27D2-4DEF-BBCC-73E02F5DF7EB}"/>
    <cellStyle name="Currency 2 2 2 2 6 3 2 2" xfId="12096" xr:uid="{56590CE1-9675-46A9-B725-E9F2E8A070EE}"/>
    <cellStyle name="Currency 2 2 2 2 6 3 2 2 2" xfId="25786" xr:uid="{A4762702-7651-4044-A594-EAC349A6CDB0}"/>
    <cellStyle name="Currency 2 2 2 2 6 3 2 2 2 2" xfId="39478" xr:uid="{C079EE25-0549-42F5-93FF-4EC0C3F5A7AD}"/>
    <cellStyle name="Currency 2 2 2 2 6 3 2 2 2 3" xfId="54362" xr:uid="{64A138EF-C487-42DF-B4E5-DF3FD45F0C8E}"/>
    <cellStyle name="Currency 2 2 2 2 6 3 2 2 3" xfId="18942" xr:uid="{13681BA1-4B6E-41C0-9CC1-C461EE2587E4}"/>
    <cellStyle name="Currency 2 2 2 2 6 3 2 2 4" xfId="32632" xr:uid="{DDBF2AE9-C36E-4313-8D0A-A72977E2708E}"/>
    <cellStyle name="Currency 2 2 2 2 6 3 2 2 5" xfId="47516" xr:uid="{4904451C-AC14-4B24-B3FB-C84A61160EF4}"/>
    <cellStyle name="Currency 2 2 2 2 6 3 2 3" xfId="22364" xr:uid="{E4C70451-AF04-4153-92BB-FBB56F032F69}"/>
    <cellStyle name="Currency 2 2 2 2 6 3 2 3 2" xfId="36056" xr:uid="{31519617-8BBE-49A2-AF56-7853BFA5ED6D}"/>
    <cellStyle name="Currency 2 2 2 2 6 3 2 3 3" xfId="50940" xr:uid="{FE22C09C-EBF2-4BB0-A9B5-72828C764EC6}"/>
    <cellStyle name="Currency 2 2 2 2 6 3 2 4" xfId="15520" xr:uid="{47466637-793E-4366-A201-38BBDCFD5143}"/>
    <cellStyle name="Currency 2 2 2 2 6 3 2 5" xfId="29210" xr:uid="{387CE45C-657E-4A82-8AE3-E59A7CB6E9CD}"/>
    <cellStyle name="Currency 2 2 2 2 6 3 2 6" xfId="44094" xr:uid="{5DF19F94-707A-431F-82E9-EA94C68725EB}"/>
    <cellStyle name="Currency 2 2 2 2 6 3 3" xfId="10384" xr:uid="{4E4DF116-3B24-4E0C-89CC-350F907AC9A9}"/>
    <cellStyle name="Currency 2 2 2 2 6 3 3 2" xfId="24074" xr:uid="{24A6A391-7958-4290-973B-B51A25DB9054}"/>
    <cellStyle name="Currency 2 2 2 2 6 3 3 2 2" xfId="37766" xr:uid="{6B1881DB-4564-4B75-8332-ABCC33A58A1F}"/>
    <cellStyle name="Currency 2 2 2 2 6 3 3 2 3" xfId="52650" xr:uid="{E549DCC2-967C-41C3-AB9E-4AC141A97ABA}"/>
    <cellStyle name="Currency 2 2 2 2 6 3 3 3" xfId="17230" xr:uid="{3CF5B3C4-B9F7-4069-A3D5-73D37CC38A61}"/>
    <cellStyle name="Currency 2 2 2 2 6 3 3 4" xfId="30920" xr:uid="{6F3124DA-6840-4B70-844B-F46F5F435186}"/>
    <cellStyle name="Currency 2 2 2 2 6 3 3 5" xfId="45804" xr:uid="{95EAE6C0-0EF3-4A22-9315-8467A993211B}"/>
    <cellStyle name="Currency 2 2 2 2 6 3 4" xfId="20652" xr:uid="{B0ED4E20-C535-4024-93FA-F6C3861CAA58}"/>
    <cellStyle name="Currency 2 2 2 2 6 3 4 2" xfId="34344" xr:uid="{749F3F81-960B-4EC9-A2C5-2272678DF542}"/>
    <cellStyle name="Currency 2 2 2 2 6 3 4 3" xfId="49228" xr:uid="{B1A2A12A-AA46-4FFF-98A1-4A3623B54E1F}"/>
    <cellStyle name="Currency 2 2 2 2 6 3 5" xfId="13808" xr:uid="{84D9CA47-38C3-4A5A-9F1F-A8FD5D21C8E8}"/>
    <cellStyle name="Currency 2 2 2 2 6 3 6" xfId="27498" xr:uid="{AF336FB2-2842-4C0B-A400-251B34D775ED}"/>
    <cellStyle name="Currency 2 2 2 2 6 3 7" xfId="42382" xr:uid="{90FEAA57-0E86-4858-A3D1-AC78F91B6A22}"/>
    <cellStyle name="Currency 2 2 2 2 6 4" xfId="6962" xr:uid="{36E19BE7-6B63-4FE3-8BF0-ABC9D855237B}"/>
    <cellStyle name="Currency 2 2 2 2 6 4 2" xfId="8675" xr:uid="{0F183E73-BC43-47D2-924D-1D1D6D157620}"/>
    <cellStyle name="Currency 2 2 2 2 6 4 2 2" xfId="12097" xr:uid="{7F428949-702A-443F-BFCE-1DB78824ABAC}"/>
    <cellStyle name="Currency 2 2 2 2 6 4 2 2 2" xfId="25787" xr:uid="{0582DA27-3E02-41E1-B5EC-C3FE63CFB004}"/>
    <cellStyle name="Currency 2 2 2 2 6 4 2 2 2 2" xfId="39479" xr:uid="{9288E6EF-9305-49B6-97D1-EE9CAB0FFA9A}"/>
    <cellStyle name="Currency 2 2 2 2 6 4 2 2 2 3" xfId="54363" xr:uid="{7F0EB060-19A5-4290-BCA1-B77E132D092C}"/>
    <cellStyle name="Currency 2 2 2 2 6 4 2 2 3" xfId="18943" xr:uid="{E152483B-AA6A-4134-931A-63C0EAC93882}"/>
    <cellStyle name="Currency 2 2 2 2 6 4 2 2 4" xfId="32633" xr:uid="{025E8ED6-D650-410D-8F15-AEBFC42A2280}"/>
    <cellStyle name="Currency 2 2 2 2 6 4 2 2 5" xfId="47517" xr:uid="{085404D8-CCA4-4EB1-8B04-61464273922E}"/>
    <cellStyle name="Currency 2 2 2 2 6 4 2 3" xfId="22365" xr:uid="{54684FA7-8031-4179-A002-C4735B934A30}"/>
    <cellStyle name="Currency 2 2 2 2 6 4 2 3 2" xfId="36057" xr:uid="{39DDC4D1-5FA4-4556-9D5A-105547EE2814}"/>
    <cellStyle name="Currency 2 2 2 2 6 4 2 3 3" xfId="50941" xr:uid="{E4D6F3D1-B460-4D08-ACD8-5A2EA5FFC3C9}"/>
    <cellStyle name="Currency 2 2 2 2 6 4 2 4" xfId="15521" xr:uid="{C9B5D47E-5F46-455E-957B-7554922FD501}"/>
    <cellStyle name="Currency 2 2 2 2 6 4 2 5" xfId="29211" xr:uid="{BD6B575C-E28B-45E9-B96C-E18DDEF32C81}"/>
    <cellStyle name="Currency 2 2 2 2 6 4 2 6" xfId="44095" xr:uid="{263FCC5D-D1A0-4746-A5CA-8B6C5EE73EEF}"/>
    <cellStyle name="Currency 2 2 2 2 6 4 3" xfId="10385" xr:uid="{66727DE8-18F3-445A-9E09-A7D07DCB3126}"/>
    <cellStyle name="Currency 2 2 2 2 6 4 3 2" xfId="24075" xr:uid="{FA3B2E7B-D405-441A-8F76-A1FBCB674702}"/>
    <cellStyle name="Currency 2 2 2 2 6 4 3 2 2" xfId="37767" xr:uid="{B68E8C40-16B1-4F76-8765-28D1FAA7CD8D}"/>
    <cellStyle name="Currency 2 2 2 2 6 4 3 2 3" xfId="52651" xr:uid="{A515CF95-2027-478E-B9E5-FF76296FF86B}"/>
    <cellStyle name="Currency 2 2 2 2 6 4 3 3" xfId="17231" xr:uid="{AC59FF6B-EA19-41FB-98E2-71207BD75D7F}"/>
    <cellStyle name="Currency 2 2 2 2 6 4 3 4" xfId="30921" xr:uid="{8FA59051-FF36-4323-88F5-00E5A6265C07}"/>
    <cellStyle name="Currency 2 2 2 2 6 4 3 5" xfId="45805" xr:uid="{BF5D26F2-80C2-43ED-8226-51B9CCECBE7A}"/>
    <cellStyle name="Currency 2 2 2 2 6 4 4" xfId="20653" xr:uid="{849B1BAD-04EE-43AE-9925-3B648D90702F}"/>
    <cellStyle name="Currency 2 2 2 2 6 4 4 2" xfId="34345" xr:uid="{D888686E-43AE-4637-A97B-83FB8C785F15}"/>
    <cellStyle name="Currency 2 2 2 2 6 4 4 3" xfId="49229" xr:uid="{4F5E2ADE-8A27-4003-ABFC-257F85D80493}"/>
    <cellStyle name="Currency 2 2 2 2 6 4 5" xfId="13809" xr:uid="{8876FDDC-9BE1-4AC7-AE9B-94BD6770343D}"/>
    <cellStyle name="Currency 2 2 2 2 6 4 6" xfId="27499" xr:uid="{6207386D-F9CC-4163-A51F-491DC6BD9666}"/>
    <cellStyle name="Currency 2 2 2 2 6 4 7" xfId="42383" xr:uid="{F26CE6C2-743B-475F-AFFB-83BFFA3FA4A2}"/>
    <cellStyle name="Currency 2 2 2 2 6 5" xfId="8671" xr:uid="{594D07FA-EC0B-4F34-93E0-9512284C6773}"/>
    <cellStyle name="Currency 2 2 2 2 6 5 2" xfId="12093" xr:uid="{08B4927B-C8A1-4188-9C0B-738923E89D48}"/>
    <cellStyle name="Currency 2 2 2 2 6 5 2 2" xfId="25783" xr:uid="{3AFCCBEE-EFD8-40DC-8516-E3C6F035610C}"/>
    <cellStyle name="Currency 2 2 2 2 6 5 2 2 2" xfId="39475" xr:uid="{07D39F92-0FE2-4494-BDFA-FDA329D2E5B7}"/>
    <cellStyle name="Currency 2 2 2 2 6 5 2 2 3" xfId="54359" xr:uid="{70324859-209E-4F72-A15E-9B505FCE3BD0}"/>
    <cellStyle name="Currency 2 2 2 2 6 5 2 3" xfId="18939" xr:uid="{6CB4F7AE-3FCC-4F60-9A01-91C5248C8ED3}"/>
    <cellStyle name="Currency 2 2 2 2 6 5 2 4" xfId="32629" xr:uid="{33BC0E0F-F110-4931-B672-246DD59ECB97}"/>
    <cellStyle name="Currency 2 2 2 2 6 5 2 5" xfId="47513" xr:uid="{AC6CF83D-A321-4360-8570-A4F953EF1910}"/>
    <cellStyle name="Currency 2 2 2 2 6 5 3" xfId="22361" xr:uid="{DBD9DF45-1D85-42AC-A958-E802CAC2CA33}"/>
    <cellStyle name="Currency 2 2 2 2 6 5 3 2" xfId="36053" xr:uid="{CD9616B9-552F-4F37-A7BD-8B4799D6E375}"/>
    <cellStyle name="Currency 2 2 2 2 6 5 3 3" xfId="50937" xr:uid="{39CA509A-0FAB-460E-BE84-E98DF4C1E86A}"/>
    <cellStyle name="Currency 2 2 2 2 6 5 4" xfId="15517" xr:uid="{2907BC76-9E89-4812-B69A-A7D285531A57}"/>
    <cellStyle name="Currency 2 2 2 2 6 5 5" xfId="29207" xr:uid="{4B7A014C-CAB2-4A9D-83BD-F96ADCDFBE12}"/>
    <cellStyle name="Currency 2 2 2 2 6 5 6" xfId="44091" xr:uid="{CF0A2CAB-7F83-402E-B88D-65C260601FCE}"/>
    <cellStyle name="Currency 2 2 2 2 6 6" xfId="10381" xr:uid="{2E251CB3-391A-48FF-8DDC-B870D7CF43DF}"/>
    <cellStyle name="Currency 2 2 2 2 6 6 2" xfId="24071" xr:uid="{EAD424C2-B92B-4243-8D98-4EDAA8B39DFF}"/>
    <cellStyle name="Currency 2 2 2 2 6 6 2 2" xfId="37763" xr:uid="{0C1C7067-C164-4636-9A0D-D0DBCE0EE3B8}"/>
    <cellStyle name="Currency 2 2 2 2 6 6 2 3" xfId="52647" xr:uid="{387CBFB0-92BB-4D47-926E-B9044C942F7A}"/>
    <cellStyle name="Currency 2 2 2 2 6 6 3" xfId="17227" xr:uid="{C387F7C8-256C-4022-94AB-285069BD30DB}"/>
    <cellStyle name="Currency 2 2 2 2 6 6 4" xfId="30917" xr:uid="{8C0FF232-75DB-4E15-97CC-413A271BBD1E}"/>
    <cellStyle name="Currency 2 2 2 2 6 6 5" xfId="45801" xr:uid="{E6266948-97CE-4B24-B009-EB5021539352}"/>
    <cellStyle name="Currency 2 2 2 2 6 7" xfId="20649" xr:uid="{CC0F9EEC-B9A0-4490-ACF6-D7B14FDB44AE}"/>
    <cellStyle name="Currency 2 2 2 2 6 7 2" xfId="34341" xr:uid="{36128FCC-B5A7-429A-BF7D-2A076EE2BD92}"/>
    <cellStyle name="Currency 2 2 2 2 6 7 3" xfId="49225" xr:uid="{2DAAC5D4-D5BD-4C67-8F59-34B115C77ABD}"/>
    <cellStyle name="Currency 2 2 2 2 6 8" xfId="13805" xr:uid="{AAE448F3-9990-47EA-9297-8B10E49A3DB7}"/>
    <cellStyle name="Currency 2 2 2 2 6 9" xfId="27495" xr:uid="{5E6D8163-2480-4577-B74E-DC4063C66D9D}"/>
    <cellStyle name="Currency 2 2 2 2 7" xfId="6963" xr:uid="{0A680F0A-27B5-4538-8209-05F960BE8D9A}"/>
    <cellStyle name="Currency 2 2 2 2 7 10" xfId="42384" xr:uid="{4D75A842-9F91-42C0-A74B-1652F0220274}"/>
    <cellStyle name="Currency 2 2 2 2 7 2" xfId="6964" xr:uid="{B0E3D4EB-D587-4A4C-828D-E0302642EF0A}"/>
    <cellStyle name="Currency 2 2 2 2 7 2 2" xfId="6965" xr:uid="{E8553DAC-21A6-4749-AD11-7309BA48AD7B}"/>
    <cellStyle name="Currency 2 2 2 2 7 2 2 2" xfId="8678" xr:uid="{9584421E-A6FA-48D2-A645-149D78D30E70}"/>
    <cellStyle name="Currency 2 2 2 2 7 2 2 2 2" xfId="12100" xr:uid="{A5034F4C-46A4-4A59-B1A1-3EE1EA324650}"/>
    <cellStyle name="Currency 2 2 2 2 7 2 2 2 2 2" xfId="25790" xr:uid="{5BF0A7E2-F9D0-4B0A-B026-69EEE4F6464F}"/>
    <cellStyle name="Currency 2 2 2 2 7 2 2 2 2 2 2" xfId="39482" xr:uid="{55F684C6-E60A-4BB2-93C0-770DBCD9BCC4}"/>
    <cellStyle name="Currency 2 2 2 2 7 2 2 2 2 2 3" xfId="54366" xr:uid="{A28DB60A-EAD2-4407-AC51-700466700752}"/>
    <cellStyle name="Currency 2 2 2 2 7 2 2 2 2 3" xfId="18946" xr:uid="{36B07A6D-EDB8-4BA5-8B1B-D2C2164684B2}"/>
    <cellStyle name="Currency 2 2 2 2 7 2 2 2 2 4" xfId="32636" xr:uid="{60FD7F34-3E64-4C8D-9791-40EAB9AE0C63}"/>
    <cellStyle name="Currency 2 2 2 2 7 2 2 2 2 5" xfId="47520" xr:uid="{1DE2C5D2-3A73-4ED5-A4ED-12D5120A847B}"/>
    <cellStyle name="Currency 2 2 2 2 7 2 2 2 3" xfId="22368" xr:uid="{753777C4-552F-4688-BBC1-A48EBE0F67C6}"/>
    <cellStyle name="Currency 2 2 2 2 7 2 2 2 3 2" xfId="36060" xr:uid="{78096765-B86D-4BC7-AC1A-30FBB5363D4D}"/>
    <cellStyle name="Currency 2 2 2 2 7 2 2 2 3 3" xfId="50944" xr:uid="{DB3DD250-246C-4467-B850-718029DEAE09}"/>
    <cellStyle name="Currency 2 2 2 2 7 2 2 2 4" xfId="15524" xr:uid="{78C51EA9-93D2-4BFE-B2B5-4DBD6D1493F2}"/>
    <cellStyle name="Currency 2 2 2 2 7 2 2 2 5" xfId="29214" xr:uid="{3FA68174-988C-4E42-B42E-2AFB7C799B22}"/>
    <cellStyle name="Currency 2 2 2 2 7 2 2 2 6" xfId="44098" xr:uid="{EE9A2BD9-6294-45D6-B6E0-3E7E4DEA2CD9}"/>
    <cellStyle name="Currency 2 2 2 2 7 2 2 3" xfId="10388" xr:uid="{BC656CAD-51A3-456D-9FC9-712F0E299AF6}"/>
    <cellStyle name="Currency 2 2 2 2 7 2 2 3 2" xfId="24078" xr:uid="{6B5EED4B-0298-4FEE-80D8-F0B320B84DA7}"/>
    <cellStyle name="Currency 2 2 2 2 7 2 2 3 2 2" xfId="37770" xr:uid="{0F6454B5-CA58-40BE-8707-DD6708C24C9C}"/>
    <cellStyle name="Currency 2 2 2 2 7 2 2 3 2 3" xfId="52654" xr:uid="{85975605-F92D-4A00-87E0-2B602F6BE949}"/>
    <cellStyle name="Currency 2 2 2 2 7 2 2 3 3" xfId="17234" xr:uid="{F0321447-97F7-4CD6-A527-DE5633E18DCA}"/>
    <cellStyle name="Currency 2 2 2 2 7 2 2 3 4" xfId="30924" xr:uid="{85EBAEAF-8302-4B03-A64E-13328D01C929}"/>
    <cellStyle name="Currency 2 2 2 2 7 2 2 3 5" xfId="45808" xr:uid="{93A37377-E1CC-401A-9D42-62CA0A10773F}"/>
    <cellStyle name="Currency 2 2 2 2 7 2 2 4" xfId="20656" xr:uid="{D4D0EF38-78CE-46C3-9784-8923BAF596D9}"/>
    <cellStyle name="Currency 2 2 2 2 7 2 2 4 2" xfId="34348" xr:uid="{7F731997-A433-411E-AF56-9634254AA77C}"/>
    <cellStyle name="Currency 2 2 2 2 7 2 2 4 3" xfId="49232" xr:uid="{98A2B9A2-A66A-4898-812D-0AC6286F9C3E}"/>
    <cellStyle name="Currency 2 2 2 2 7 2 2 5" xfId="13812" xr:uid="{ADF4099A-F1E8-413F-BE41-85E97C4A4866}"/>
    <cellStyle name="Currency 2 2 2 2 7 2 2 6" xfId="27502" xr:uid="{97CBCA18-5C08-4563-95B4-3B29BF1CBC43}"/>
    <cellStyle name="Currency 2 2 2 2 7 2 2 7" xfId="42386" xr:uid="{24234C50-E3B4-43F5-AD3B-87AF5B3A93A6}"/>
    <cellStyle name="Currency 2 2 2 2 7 2 3" xfId="8677" xr:uid="{F4746AAC-7D38-4131-9A58-9AE530075659}"/>
    <cellStyle name="Currency 2 2 2 2 7 2 3 2" xfId="12099" xr:uid="{959D286C-63CB-4DEB-BA9C-515AD764203A}"/>
    <cellStyle name="Currency 2 2 2 2 7 2 3 2 2" xfId="25789" xr:uid="{6152049C-6F12-4748-8F02-D48ADEE4BB7A}"/>
    <cellStyle name="Currency 2 2 2 2 7 2 3 2 2 2" xfId="39481" xr:uid="{4A66F90B-0B43-4635-99B1-21DE021CD717}"/>
    <cellStyle name="Currency 2 2 2 2 7 2 3 2 2 3" xfId="54365" xr:uid="{DAC347C5-9B90-4C20-B15F-009E4DEFA756}"/>
    <cellStyle name="Currency 2 2 2 2 7 2 3 2 3" xfId="18945" xr:uid="{1213269D-BE50-47E5-A36E-406AD65DE056}"/>
    <cellStyle name="Currency 2 2 2 2 7 2 3 2 4" xfId="32635" xr:uid="{2D5F02E9-A663-4AC0-9D49-0B79F0328A93}"/>
    <cellStyle name="Currency 2 2 2 2 7 2 3 2 5" xfId="47519" xr:uid="{26C40A5B-B335-4343-8790-75F6B0DD4434}"/>
    <cellStyle name="Currency 2 2 2 2 7 2 3 3" xfId="22367" xr:uid="{110F35F6-E42E-440B-801A-FF3BF042A47F}"/>
    <cellStyle name="Currency 2 2 2 2 7 2 3 3 2" xfId="36059" xr:uid="{366A6FBC-E96A-44BD-81A4-8FA79E9A478F}"/>
    <cellStyle name="Currency 2 2 2 2 7 2 3 3 3" xfId="50943" xr:uid="{23C37F57-E7E2-4622-89A7-DB708666EA18}"/>
    <cellStyle name="Currency 2 2 2 2 7 2 3 4" xfId="15523" xr:uid="{2E3CE466-4F90-45AC-A8F3-E6928FDBEEA2}"/>
    <cellStyle name="Currency 2 2 2 2 7 2 3 5" xfId="29213" xr:uid="{6A980D86-A39F-48B2-9B2C-B56AE24A8E62}"/>
    <cellStyle name="Currency 2 2 2 2 7 2 3 6" xfId="44097" xr:uid="{214CC016-7B68-43D2-A0A2-E7C3B8B422C3}"/>
    <cellStyle name="Currency 2 2 2 2 7 2 4" xfId="10387" xr:uid="{05CEEFB1-7ACD-48E5-8F31-D9781369CBC2}"/>
    <cellStyle name="Currency 2 2 2 2 7 2 4 2" xfId="24077" xr:uid="{77FDA109-A003-47AC-ACC4-280A105FDE8C}"/>
    <cellStyle name="Currency 2 2 2 2 7 2 4 2 2" xfId="37769" xr:uid="{81D5DC42-8172-4219-B9B4-F27F1A0614DE}"/>
    <cellStyle name="Currency 2 2 2 2 7 2 4 2 3" xfId="52653" xr:uid="{DB785878-E24D-4D52-9FE3-861C6F100AB8}"/>
    <cellStyle name="Currency 2 2 2 2 7 2 4 3" xfId="17233" xr:uid="{DE602405-7336-4BAD-A0F7-5BDD1C57B667}"/>
    <cellStyle name="Currency 2 2 2 2 7 2 4 4" xfId="30923" xr:uid="{0A73F923-4B76-46E3-B6F7-AFAB7F36617E}"/>
    <cellStyle name="Currency 2 2 2 2 7 2 4 5" xfId="45807" xr:uid="{3AA99631-3808-4CEA-8105-44106D808FAA}"/>
    <cellStyle name="Currency 2 2 2 2 7 2 5" xfId="20655" xr:uid="{21C576D0-A314-4C72-AC69-339C9926835C}"/>
    <cellStyle name="Currency 2 2 2 2 7 2 5 2" xfId="34347" xr:uid="{85203214-AF1B-40E4-832F-B665484DBEA5}"/>
    <cellStyle name="Currency 2 2 2 2 7 2 5 3" xfId="49231" xr:uid="{71FA1386-5893-4D74-B724-37B8BA931968}"/>
    <cellStyle name="Currency 2 2 2 2 7 2 6" xfId="13811" xr:uid="{B248C823-396F-4550-AD74-1F4EB206714B}"/>
    <cellStyle name="Currency 2 2 2 2 7 2 7" xfId="27501" xr:uid="{D80BF381-9B35-4839-AC50-4D4C6852A23D}"/>
    <cellStyle name="Currency 2 2 2 2 7 2 8" xfId="42385" xr:uid="{ADEA162C-19B3-4D33-8DA5-36411D760FE3}"/>
    <cellStyle name="Currency 2 2 2 2 7 3" xfId="6966" xr:uid="{0406EE47-FDB8-4D90-9977-5B1E34207F32}"/>
    <cellStyle name="Currency 2 2 2 2 7 3 2" xfId="8679" xr:uid="{DB55575F-1375-4536-81AE-63431B5ED82C}"/>
    <cellStyle name="Currency 2 2 2 2 7 3 2 2" xfId="12101" xr:uid="{7B469402-10FF-45AF-A5B8-8A027D81345A}"/>
    <cellStyle name="Currency 2 2 2 2 7 3 2 2 2" xfId="25791" xr:uid="{8C177198-087A-4D67-BAA9-D0E089335F22}"/>
    <cellStyle name="Currency 2 2 2 2 7 3 2 2 2 2" xfId="39483" xr:uid="{7D59C42B-3788-4380-A2DA-2E751A2612E8}"/>
    <cellStyle name="Currency 2 2 2 2 7 3 2 2 2 3" xfId="54367" xr:uid="{E88FA42C-314C-4E40-B04F-548D388A883A}"/>
    <cellStyle name="Currency 2 2 2 2 7 3 2 2 3" xfId="18947" xr:uid="{B9CC169E-F373-4EE7-864E-DFCF6B813649}"/>
    <cellStyle name="Currency 2 2 2 2 7 3 2 2 4" xfId="32637" xr:uid="{BC2D252E-58A8-4836-B0FA-B7CABCAE3B14}"/>
    <cellStyle name="Currency 2 2 2 2 7 3 2 2 5" xfId="47521" xr:uid="{7108F3F5-E84D-4F2D-8FCC-6B6536EB91E8}"/>
    <cellStyle name="Currency 2 2 2 2 7 3 2 3" xfId="22369" xr:uid="{EEF1B0F3-9E08-43DA-96DE-A85B41898746}"/>
    <cellStyle name="Currency 2 2 2 2 7 3 2 3 2" xfId="36061" xr:uid="{0E09C2E2-54C5-4245-9D35-771E8770F90F}"/>
    <cellStyle name="Currency 2 2 2 2 7 3 2 3 3" xfId="50945" xr:uid="{0E607222-71EC-4446-8DFD-3302CD173B58}"/>
    <cellStyle name="Currency 2 2 2 2 7 3 2 4" xfId="15525" xr:uid="{2D97590D-6F31-4C74-BCF5-3FC71012D065}"/>
    <cellStyle name="Currency 2 2 2 2 7 3 2 5" xfId="29215" xr:uid="{39952834-F3B1-47F0-A3EF-774F8C451419}"/>
    <cellStyle name="Currency 2 2 2 2 7 3 2 6" xfId="44099" xr:uid="{F3165562-0DC9-4346-AF80-4A609F82EA60}"/>
    <cellStyle name="Currency 2 2 2 2 7 3 3" xfId="10389" xr:uid="{5C8736B9-4FD1-49BD-98DB-770E892C923E}"/>
    <cellStyle name="Currency 2 2 2 2 7 3 3 2" xfId="24079" xr:uid="{2F69D5D5-3074-426E-BBD2-26AA8B58B5AB}"/>
    <cellStyle name="Currency 2 2 2 2 7 3 3 2 2" xfId="37771" xr:uid="{7D3BBF03-DB67-4F3F-9A8D-EC5E5B18BB22}"/>
    <cellStyle name="Currency 2 2 2 2 7 3 3 2 3" xfId="52655" xr:uid="{2C1166CC-62FC-4AA6-A981-DE6707ECC413}"/>
    <cellStyle name="Currency 2 2 2 2 7 3 3 3" xfId="17235" xr:uid="{B20400DD-DA0C-417D-AAD7-D8737D772B14}"/>
    <cellStyle name="Currency 2 2 2 2 7 3 3 4" xfId="30925" xr:uid="{5AE3AB58-2F82-4A93-982F-F398D62EE9F5}"/>
    <cellStyle name="Currency 2 2 2 2 7 3 3 5" xfId="45809" xr:uid="{F34B3B53-78C9-412A-9637-B241374B5A36}"/>
    <cellStyle name="Currency 2 2 2 2 7 3 4" xfId="20657" xr:uid="{52C1849A-A7DB-4A5A-9757-CFA20EDA527C}"/>
    <cellStyle name="Currency 2 2 2 2 7 3 4 2" xfId="34349" xr:uid="{D133AC56-23C1-4BA2-8495-3B363DE09AB9}"/>
    <cellStyle name="Currency 2 2 2 2 7 3 4 3" xfId="49233" xr:uid="{0AE73D82-7EC8-48DE-A7E1-BDC9DBD6B792}"/>
    <cellStyle name="Currency 2 2 2 2 7 3 5" xfId="13813" xr:uid="{8497BDF6-F5FF-41AA-8476-089F184E9DF2}"/>
    <cellStyle name="Currency 2 2 2 2 7 3 6" xfId="27503" xr:uid="{D40D22F2-5A22-4AAC-9D81-9B3D60A8CB92}"/>
    <cellStyle name="Currency 2 2 2 2 7 3 7" xfId="42387" xr:uid="{31BDECEB-AB27-4454-9A99-2872B92102A4}"/>
    <cellStyle name="Currency 2 2 2 2 7 4" xfId="6967" xr:uid="{8207783A-9567-4C84-9940-7D75E9729285}"/>
    <cellStyle name="Currency 2 2 2 2 7 4 2" xfId="8680" xr:uid="{08C95A0E-1094-42CB-A5D8-3E2C49B9BAD9}"/>
    <cellStyle name="Currency 2 2 2 2 7 4 2 2" xfId="12102" xr:uid="{59A7C159-70C7-41E7-B461-107004AC4CEE}"/>
    <cellStyle name="Currency 2 2 2 2 7 4 2 2 2" xfId="25792" xr:uid="{349AD049-EE03-47FD-A3F7-3C3138CE5B3F}"/>
    <cellStyle name="Currency 2 2 2 2 7 4 2 2 2 2" xfId="39484" xr:uid="{AFBCD197-9262-48A6-8424-1F89438DFCB2}"/>
    <cellStyle name="Currency 2 2 2 2 7 4 2 2 2 3" xfId="54368" xr:uid="{1C5855C0-4AB4-43D1-A42B-310801B37684}"/>
    <cellStyle name="Currency 2 2 2 2 7 4 2 2 3" xfId="18948" xr:uid="{5318688B-77C8-4AAB-96B9-F1598986C805}"/>
    <cellStyle name="Currency 2 2 2 2 7 4 2 2 4" xfId="32638" xr:uid="{FC2D6803-0661-4E42-8FD0-0811195D40B3}"/>
    <cellStyle name="Currency 2 2 2 2 7 4 2 2 5" xfId="47522" xr:uid="{763C512A-AC3A-4526-8E59-DC0A855D5840}"/>
    <cellStyle name="Currency 2 2 2 2 7 4 2 3" xfId="22370" xr:uid="{A519542E-15D5-49A9-A638-306DB3945771}"/>
    <cellStyle name="Currency 2 2 2 2 7 4 2 3 2" xfId="36062" xr:uid="{BB3735B3-524A-4FCC-9895-3A49C5C8A388}"/>
    <cellStyle name="Currency 2 2 2 2 7 4 2 3 3" xfId="50946" xr:uid="{D47EDED9-390C-48FF-BF8A-2DB935B9BDEF}"/>
    <cellStyle name="Currency 2 2 2 2 7 4 2 4" xfId="15526" xr:uid="{24E02166-3DB3-4027-AA04-6170736538DA}"/>
    <cellStyle name="Currency 2 2 2 2 7 4 2 5" xfId="29216" xr:uid="{4E7F3310-9081-4BA3-BCDB-FAE080F25C0B}"/>
    <cellStyle name="Currency 2 2 2 2 7 4 2 6" xfId="44100" xr:uid="{611F69D7-4A4F-4CAD-9C68-7193C59BA65C}"/>
    <cellStyle name="Currency 2 2 2 2 7 4 3" xfId="10390" xr:uid="{B8A33D9A-C8D5-464E-A04E-29DEC8219748}"/>
    <cellStyle name="Currency 2 2 2 2 7 4 3 2" xfId="24080" xr:uid="{DEBFC187-E646-43E2-950B-426C5D2DEE03}"/>
    <cellStyle name="Currency 2 2 2 2 7 4 3 2 2" xfId="37772" xr:uid="{BFEC4021-9CFB-47AF-80A5-8510422C1D3C}"/>
    <cellStyle name="Currency 2 2 2 2 7 4 3 2 3" xfId="52656" xr:uid="{E427A2F1-6EDB-4219-BE2F-0F430B98D33F}"/>
    <cellStyle name="Currency 2 2 2 2 7 4 3 3" xfId="17236" xr:uid="{3A04079C-80CE-4EA5-B831-4D7129EF194E}"/>
    <cellStyle name="Currency 2 2 2 2 7 4 3 4" xfId="30926" xr:uid="{5416E97D-3844-4011-B39E-B242D1F75D40}"/>
    <cellStyle name="Currency 2 2 2 2 7 4 3 5" xfId="45810" xr:uid="{F2B57D45-7D7C-4A91-BF7C-2D7FC2DCAA5D}"/>
    <cellStyle name="Currency 2 2 2 2 7 4 4" xfId="20658" xr:uid="{107785EF-95E6-4D7E-870D-F36C76BDCD00}"/>
    <cellStyle name="Currency 2 2 2 2 7 4 4 2" xfId="34350" xr:uid="{0223307D-EAB3-42E6-8384-B2B126C18451}"/>
    <cellStyle name="Currency 2 2 2 2 7 4 4 3" xfId="49234" xr:uid="{5B492B19-FE1D-4959-875E-A9F5D330BD8A}"/>
    <cellStyle name="Currency 2 2 2 2 7 4 5" xfId="13814" xr:uid="{6F707DA7-4DFD-4E45-BE44-CF7290FF6EB1}"/>
    <cellStyle name="Currency 2 2 2 2 7 4 6" xfId="27504" xr:uid="{ECFB30D0-E08C-4964-8154-782539FA8EFC}"/>
    <cellStyle name="Currency 2 2 2 2 7 4 7" xfId="42388" xr:uid="{BC88A4EE-21C9-471A-8457-268835B9B0BC}"/>
    <cellStyle name="Currency 2 2 2 2 7 5" xfId="8676" xr:uid="{E8D81F7C-5FC7-4B67-8ADC-D13FAF69FD32}"/>
    <cellStyle name="Currency 2 2 2 2 7 5 2" xfId="12098" xr:uid="{843395F0-6D61-46D8-8BFB-839D5EBC0311}"/>
    <cellStyle name="Currency 2 2 2 2 7 5 2 2" xfId="25788" xr:uid="{348294D4-718B-43B9-99A3-021AABBF8604}"/>
    <cellStyle name="Currency 2 2 2 2 7 5 2 2 2" xfId="39480" xr:uid="{F168739D-D12E-490A-A4A6-E1D00849B3F1}"/>
    <cellStyle name="Currency 2 2 2 2 7 5 2 2 3" xfId="54364" xr:uid="{06F05F3F-7B00-4AAC-9826-7B6E497C64F0}"/>
    <cellStyle name="Currency 2 2 2 2 7 5 2 3" xfId="18944" xr:uid="{48CC7C59-A676-48AB-8DAD-2E70E8FE6306}"/>
    <cellStyle name="Currency 2 2 2 2 7 5 2 4" xfId="32634" xr:uid="{79DC29C1-ECE2-45DB-8851-5CFD0275DEBF}"/>
    <cellStyle name="Currency 2 2 2 2 7 5 2 5" xfId="47518" xr:uid="{72F8A0EC-A795-482B-96D0-B26055F4476F}"/>
    <cellStyle name="Currency 2 2 2 2 7 5 3" xfId="22366" xr:uid="{9B24BF75-D769-4819-A2AC-236A38E8EBAD}"/>
    <cellStyle name="Currency 2 2 2 2 7 5 3 2" xfId="36058" xr:uid="{055A3062-A190-4AC4-9116-A67EC4066298}"/>
    <cellStyle name="Currency 2 2 2 2 7 5 3 3" xfId="50942" xr:uid="{1A699770-044B-47F5-B27B-8C6A3563659A}"/>
    <cellStyle name="Currency 2 2 2 2 7 5 4" xfId="15522" xr:uid="{27CB5749-D231-4A4C-BA08-C5AC44634CCA}"/>
    <cellStyle name="Currency 2 2 2 2 7 5 5" xfId="29212" xr:uid="{4E5390A2-AA89-465C-AEB8-3763C7177617}"/>
    <cellStyle name="Currency 2 2 2 2 7 5 6" xfId="44096" xr:uid="{1573D7A0-2F67-4ADA-8940-5E44FBB73E66}"/>
    <cellStyle name="Currency 2 2 2 2 7 6" xfId="10386" xr:uid="{16C4B3B9-622B-47E8-B036-E7EAA80995A0}"/>
    <cellStyle name="Currency 2 2 2 2 7 6 2" xfId="24076" xr:uid="{282B531F-AB6A-401C-8A63-ADAA2EA6AC56}"/>
    <cellStyle name="Currency 2 2 2 2 7 6 2 2" xfId="37768" xr:uid="{38A4CF1A-1E61-4050-9CB2-DDF52F8A227B}"/>
    <cellStyle name="Currency 2 2 2 2 7 6 2 3" xfId="52652" xr:uid="{75373A5A-27D0-4058-A12C-271A00D2B250}"/>
    <cellStyle name="Currency 2 2 2 2 7 6 3" xfId="17232" xr:uid="{0CE334C9-CF6C-49DC-B68E-130A977AB220}"/>
    <cellStyle name="Currency 2 2 2 2 7 6 4" xfId="30922" xr:uid="{AA0C3208-C762-4AA5-A4B7-D248C16D64EE}"/>
    <cellStyle name="Currency 2 2 2 2 7 6 5" xfId="45806" xr:uid="{9D4FA691-62A5-4D67-B055-D2BC8949755E}"/>
    <cellStyle name="Currency 2 2 2 2 7 7" xfId="20654" xr:uid="{9B2731EE-8891-4078-9B5A-364C3235E259}"/>
    <cellStyle name="Currency 2 2 2 2 7 7 2" xfId="34346" xr:uid="{C98976BE-5993-4270-9219-ED223D0F25D8}"/>
    <cellStyle name="Currency 2 2 2 2 7 7 3" xfId="49230" xr:uid="{CB266418-A90C-4359-B5B5-6C35EE7E3B3A}"/>
    <cellStyle name="Currency 2 2 2 2 7 8" xfId="13810" xr:uid="{B163BFA6-10E0-43D0-8E5A-30F96E9C22BE}"/>
    <cellStyle name="Currency 2 2 2 2 7 9" xfId="27500" xr:uid="{E2FF668C-38DE-42E6-A7CD-28E2229BE4B6}"/>
    <cellStyle name="Currency 2 2 2 2 8" xfId="6968" xr:uid="{6B15C84D-52E3-47F4-9D20-21B8E539A1C0}"/>
    <cellStyle name="Currency 2 2 2 2 8 2" xfId="6969" xr:uid="{896176C1-1CBA-4AB6-99A3-F68F8D201E3A}"/>
    <cellStyle name="Currency 2 2 2 2 8 2 2" xfId="8682" xr:uid="{B95C21F7-4F32-4442-A14F-1091224D8EA6}"/>
    <cellStyle name="Currency 2 2 2 2 8 2 2 2" xfId="12104" xr:uid="{8EE4210B-841B-4F55-AF12-B07F7AB6C0BE}"/>
    <cellStyle name="Currency 2 2 2 2 8 2 2 2 2" xfId="25794" xr:uid="{446048B7-4078-472B-8E51-420076CFF30C}"/>
    <cellStyle name="Currency 2 2 2 2 8 2 2 2 2 2" xfId="39486" xr:uid="{1DAB4B9E-1969-4FA6-A70F-60A19DAE52C8}"/>
    <cellStyle name="Currency 2 2 2 2 8 2 2 2 2 3" xfId="54370" xr:uid="{2D39E40A-BB81-47F9-B93E-AAF2D84A7150}"/>
    <cellStyle name="Currency 2 2 2 2 8 2 2 2 3" xfId="18950" xr:uid="{29842C09-98C3-4CA1-927B-0A4C09779CA5}"/>
    <cellStyle name="Currency 2 2 2 2 8 2 2 2 4" xfId="32640" xr:uid="{97698DF6-88D9-41D8-A847-9A3BE6CE3B5E}"/>
    <cellStyle name="Currency 2 2 2 2 8 2 2 2 5" xfId="47524" xr:uid="{BC41EC05-C48C-48A2-8373-BAC17EAEB892}"/>
    <cellStyle name="Currency 2 2 2 2 8 2 2 3" xfId="22372" xr:uid="{5542CF1A-EFE1-46A6-8B72-30800B8C436B}"/>
    <cellStyle name="Currency 2 2 2 2 8 2 2 3 2" xfId="36064" xr:uid="{AFF119DD-617B-42C9-8E8F-FB1305624EFC}"/>
    <cellStyle name="Currency 2 2 2 2 8 2 2 3 3" xfId="50948" xr:uid="{525C1B55-3484-4911-8765-FB58740E8795}"/>
    <cellStyle name="Currency 2 2 2 2 8 2 2 4" xfId="15528" xr:uid="{BF9B0EF9-98B1-4B46-81EE-809781451F2C}"/>
    <cellStyle name="Currency 2 2 2 2 8 2 2 5" xfId="29218" xr:uid="{3CA883FA-F1E5-4C24-9CD0-CCFFDEB69806}"/>
    <cellStyle name="Currency 2 2 2 2 8 2 2 6" xfId="44102" xr:uid="{9A5C8DAB-1C0B-40CA-B260-C9546CD9BA59}"/>
    <cellStyle name="Currency 2 2 2 2 8 2 3" xfId="10392" xr:uid="{A44E9D34-1251-4AFC-98BB-54258AFE0D74}"/>
    <cellStyle name="Currency 2 2 2 2 8 2 3 2" xfId="24082" xr:uid="{43953612-65FF-406F-BC09-88E2C34DE2EF}"/>
    <cellStyle name="Currency 2 2 2 2 8 2 3 2 2" xfId="37774" xr:uid="{F6BC7A5C-8406-48E1-A7EA-552816E2E624}"/>
    <cellStyle name="Currency 2 2 2 2 8 2 3 2 3" xfId="52658" xr:uid="{F939EA87-E8DC-4877-964F-FED43A451107}"/>
    <cellStyle name="Currency 2 2 2 2 8 2 3 3" xfId="17238" xr:uid="{8DBD864A-5E53-4AB0-AF23-BB84FF88BC31}"/>
    <cellStyle name="Currency 2 2 2 2 8 2 3 4" xfId="30928" xr:uid="{6703EDB3-CD1C-4610-A189-7AC3A3AB37F7}"/>
    <cellStyle name="Currency 2 2 2 2 8 2 3 5" xfId="45812" xr:uid="{29F43132-3A34-41AB-AECD-3D8EFD799DE5}"/>
    <cellStyle name="Currency 2 2 2 2 8 2 4" xfId="20660" xr:uid="{41444959-F4EB-43B3-8766-7295EC50C3BD}"/>
    <cellStyle name="Currency 2 2 2 2 8 2 4 2" xfId="34352" xr:uid="{937830B4-5700-4F3A-A3A5-37F793F8C696}"/>
    <cellStyle name="Currency 2 2 2 2 8 2 4 3" xfId="49236" xr:uid="{7F6B2197-DDF4-4F78-86E0-7FE403AC253C}"/>
    <cellStyle name="Currency 2 2 2 2 8 2 5" xfId="13816" xr:uid="{27269614-BEB7-4AB2-AE42-56AF84556657}"/>
    <cellStyle name="Currency 2 2 2 2 8 2 6" xfId="27506" xr:uid="{B137BF33-EF34-459F-9CB3-C56AA6891D4C}"/>
    <cellStyle name="Currency 2 2 2 2 8 2 7" xfId="42390" xr:uid="{FDA7EE42-8F75-415E-BE41-C37FB7258039}"/>
    <cellStyle name="Currency 2 2 2 2 8 3" xfId="8681" xr:uid="{5A4F17F9-DF8E-4335-BCF1-19A3898E3134}"/>
    <cellStyle name="Currency 2 2 2 2 8 3 2" xfId="12103" xr:uid="{4055D2C4-6950-40F5-8821-E7CA57AC9601}"/>
    <cellStyle name="Currency 2 2 2 2 8 3 2 2" xfId="25793" xr:uid="{391918DF-EBD4-41FD-96E2-EF5B7B81979A}"/>
    <cellStyle name="Currency 2 2 2 2 8 3 2 2 2" xfId="39485" xr:uid="{D563D719-0AD0-4F17-8D08-D77B7CEE5AE4}"/>
    <cellStyle name="Currency 2 2 2 2 8 3 2 2 3" xfId="54369" xr:uid="{C23AA990-4DF2-4F10-A25F-18C73C5351DB}"/>
    <cellStyle name="Currency 2 2 2 2 8 3 2 3" xfId="18949" xr:uid="{FF7E7891-C83D-42AA-8A20-E4BFC450DB6B}"/>
    <cellStyle name="Currency 2 2 2 2 8 3 2 4" xfId="32639" xr:uid="{701503DC-D6A0-4D65-9841-237773392FEA}"/>
    <cellStyle name="Currency 2 2 2 2 8 3 2 5" xfId="47523" xr:uid="{18505AEB-DAF6-4E8F-A3E5-C3AE13A5D4B4}"/>
    <cellStyle name="Currency 2 2 2 2 8 3 3" xfId="22371" xr:uid="{5D1E000C-29DD-4E58-AF65-6096136542C9}"/>
    <cellStyle name="Currency 2 2 2 2 8 3 3 2" xfId="36063" xr:uid="{8BCF0B5E-C395-4889-847A-FD4126E32F84}"/>
    <cellStyle name="Currency 2 2 2 2 8 3 3 3" xfId="50947" xr:uid="{B6809F33-72D4-4181-BCFC-8D7380785687}"/>
    <cellStyle name="Currency 2 2 2 2 8 3 4" xfId="15527" xr:uid="{E2099210-FD94-4E1B-8AA5-A66A520FB423}"/>
    <cellStyle name="Currency 2 2 2 2 8 3 5" xfId="29217" xr:uid="{3A8AB273-8D51-46C7-AA24-9D3A7FB8288F}"/>
    <cellStyle name="Currency 2 2 2 2 8 3 6" xfId="44101" xr:uid="{3E27FC5F-8C79-42AE-A207-624C935A7B88}"/>
    <cellStyle name="Currency 2 2 2 2 8 4" xfId="10391" xr:uid="{0E1971BD-CC03-49F2-804F-FDDB55B983CD}"/>
    <cellStyle name="Currency 2 2 2 2 8 4 2" xfId="24081" xr:uid="{DF528249-6BF7-4093-A097-E41732D08C64}"/>
    <cellStyle name="Currency 2 2 2 2 8 4 2 2" xfId="37773" xr:uid="{26433C75-B1C9-452E-BB9B-BA7C551ED3F0}"/>
    <cellStyle name="Currency 2 2 2 2 8 4 2 3" xfId="52657" xr:uid="{164C075C-E6BA-48F2-92E0-D004EBF6D1BF}"/>
    <cellStyle name="Currency 2 2 2 2 8 4 3" xfId="17237" xr:uid="{51376352-CF7D-49F2-9071-89FC67A41247}"/>
    <cellStyle name="Currency 2 2 2 2 8 4 4" xfId="30927" xr:uid="{81B597F4-2DA4-479D-AFCF-C58C876A4089}"/>
    <cellStyle name="Currency 2 2 2 2 8 4 5" xfId="45811" xr:uid="{F7CE903D-3AEC-4477-A54F-406BB6DFB361}"/>
    <cellStyle name="Currency 2 2 2 2 8 5" xfId="20659" xr:uid="{B51864CF-594A-4873-AC4A-43A6CFC0680C}"/>
    <cellStyle name="Currency 2 2 2 2 8 5 2" xfId="34351" xr:uid="{2847C09A-A6B4-4BE1-B40E-1623BF1D76DC}"/>
    <cellStyle name="Currency 2 2 2 2 8 5 3" xfId="49235" xr:uid="{7B990AE8-AFAF-479F-9007-65D3DF81EDAA}"/>
    <cellStyle name="Currency 2 2 2 2 8 6" xfId="13815" xr:uid="{342568B5-48C2-412B-8518-0F565E85BE4A}"/>
    <cellStyle name="Currency 2 2 2 2 8 7" xfId="27505" xr:uid="{966B182C-1794-4EEC-B2D6-F569604E1018}"/>
    <cellStyle name="Currency 2 2 2 2 8 8" xfId="42389" xr:uid="{4194DF8A-4CE1-481C-9F42-796B7EB205E2}"/>
    <cellStyle name="Currency 2 2 2 2 9" xfId="6970" xr:uid="{D875740A-B6E7-4090-90E5-A2E49AD1B7F3}"/>
    <cellStyle name="Currency 2 2 2 2 9 2" xfId="8683" xr:uid="{58E837C7-393B-47A9-8BBC-BC2B512D580D}"/>
    <cellStyle name="Currency 2 2 2 2 9 2 2" xfId="12105" xr:uid="{B21A48D2-E52D-4356-A087-41FA4AE65EF3}"/>
    <cellStyle name="Currency 2 2 2 2 9 2 2 2" xfId="25795" xr:uid="{65F25B5A-831C-4C40-8C96-F52BD795A946}"/>
    <cellStyle name="Currency 2 2 2 2 9 2 2 2 2" xfId="39487" xr:uid="{D984566E-66D5-4E11-B2CB-4E3BAA9356E4}"/>
    <cellStyle name="Currency 2 2 2 2 9 2 2 2 3" xfId="54371" xr:uid="{8FE75BC2-E323-4AC4-BE7E-A2AC62225A1F}"/>
    <cellStyle name="Currency 2 2 2 2 9 2 2 3" xfId="18951" xr:uid="{B2130C84-FA09-4FEF-BFFE-EE789E43BD37}"/>
    <cellStyle name="Currency 2 2 2 2 9 2 2 4" xfId="32641" xr:uid="{9E4E62B9-618B-476E-A872-8FF2EF25FD2E}"/>
    <cellStyle name="Currency 2 2 2 2 9 2 2 5" xfId="47525" xr:uid="{C33A63EB-6EC4-4E0C-BC68-A3A5ACBDEA92}"/>
    <cellStyle name="Currency 2 2 2 2 9 2 3" xfId="22373" xr:uid="{C8839A6B-6F8B-498B-9814-DC37E443148C}"/>
    <cellStyle name="Currency 2 2 2 2 9 2 3 2" xfId="36065" xr:uid="{B478F57B-E583-4423-9BF6-9AB859B70320}"/>
    <cellStyle name="Currency 2 2 2 2 9 2 3 3" xfId="50949" xr:uid="{516448AC-1A9A-4ADC-B17D-113DFC125580}"/>
    <cellStyle name="Currency 2 2 2 2 9 2 4" xfId="15529" xr:uid="{F53BDD48-761C-4634-916D-DF188DA71255}"/>
    <cellStyle name="Currency 2 2 2 2 9 2 5" xfId="29219" xr:uid="{AE1B1C7B-C162-474C-BE5F-7E3A62E8AD3A}"/>
    <cellStyle name="Currency 2 2 2 2 9 2 6" xfId="44103" xr:uid="{6BA148BA-4710-4EB5-93B6-7A571A2533DD}"/>
    <cellStyle name="Currency 2 2 2 2 9 3" xfId="10393" xr:uid="{A7578610-672B-41C6-A971-23921013CAA3}"/>
    <cellStyle name="Currency 2 2 2 2 9 3 2" xfId="24083" xr:uid="{CF121C91-EE23-4DD1-BFF4-13CDC9A5D13C}"/>
    <cellStyle name="Currency 2 2 2 2 9 3 2 2" xfId="37775" xr:uid="{CBEC623D-EDA6-4DF4-9F14-52ED812FCEE3}"/>
    <cellStyle name="Currency 2 2 2 2 9 3 2 3" xfId="52659" xr:uid="{2425566D-8C09-4747-BF9A-A89476EFBCD4}"/>
    <cellStyle name="Currency 2 2 2 2 9 3 3" xfId="17239" xr:uid="{0FA86DCA-6B88-4A21-8956-5E68AC6A04D6}"/>
    <cellStyle name="Currency 2 2 2 2 9 3 4" xfId="30929" xr:uid="{C305F831-D099-494D-BDB4-B11918707CDD}"/>
    <cellStyle name="Currency 2 2 2 2 9 3 5" xfId="45813" xr:uid="{E35FFA90-2592-4884-9996-53FDB3367BE1}"/>
    <cellStyle name="Currency 2 2 2 2 9 4" xfId="20661" xr:uid="{166D3E32-36A9-4A6B-9379-14C6836AB601}"/>
    <cellStyle name="Currency 2 2 2 2 9 4 2" xfId="34353" xr:uid="{75369A75-1921-4489-AF2A-647CE9C249AE}"/>
    <cellStyle name="Currency 2 2 2 2 9 4 3" xfId="49237" xr:uid="{F270D4EB-2712-4B05-BF78-2A52BF2478D7}"/>
    <cellStyle name="Currency 2 2 2 2 9 5" xfId="13817" xr:uid="{CE7470E6-4630-43D4-A76C-6F1F940CD252}"/>
    <cellStyle name="Currency 2 2 2 2 9 6" xfId="27507" xr:uid="{B8702174-704C-48F7-BB6D-EE34628F6B99}"/>
    <cellStyle name="Currency 2 2 2 2 9 7" xfId="42391" xr:uid="{C6005857-DF4A-4EA5-AFEC-AA49AE78AF65}"/>
    <cellStyle name="Currency 2 2 2 3" xfId="24" xr:uid="{AF17E670-E391-49A7-A302-3B2B5961AB05}"/>
    <cellStyle name="Currency 2 2 2 3 2" xfId="214" xr:uid="{F3F2301C-EE26-4B3F-8247-9AF64F9E18B2}"/>
    <cellStyle name="Currency 2 2 2 3 2 2" xfId="4627" xr:uid="{6A076A3A-16A9-4E31-9999-E3A93DCE222D}"/>
    <cellStyle name="Currency 2 2 2 3 3" xfId="4523" xr:uid="{DA83C443-55E7-4A3F-BBD9-D505A267FDBE}"/>
    <cellStyle name="Currency 2 2 2 4" xfId="215" xr:uid="{637C2A26-9449-4F93-BE7F-3691D156219B}"/>
    <cellStyle name="Currency 2 2 2 4 2" xfId="4628" xr:uid="{715E231F-3E5C-4EFD-91FC-55E3AC625C32}"/>
    <cellStyle name="Currency 2 2 2 5" xfId="4522" xr:uid="{DF08B830-A5C3-4B16-BC5D-310BD092A1D6}"/>
    <cellStyle name="Currency 2 2 3" xfId="216" xr:uid="{1466AD3A-6008-47EE-BA95-8738D93BE551}"/>
    <cellStyle name="Currency 2 2 3 2" xfId="4629" xr:uid="{71D60FD8-6945-483A-8230-25A4B4C0E434}"/>
    <cellStyle name="Currency 2 2 4" xfId="4521" xr:uid="{12CD170B-5FB1-4DE0-A6DE-A70174061D55}"/>
    <cellStyle name="Currency 2 3" xfId="25" xr:uid="{F36AB81B-6D73-4748-ACE8-D829277BE814}"/>
    <cellStyle name="Currency 2 3 2" xfId="217" xr:uid="{C0C248E3-8BED-496F-9F93-A76318982ED3}"/>
    <cellStyle name="Currency 2 3 2 2" xfId="4630" xr:uid="{BDAC62CF-AD50-40EB-A6F2-9DD956FB1C30}"/>
    <cellStyle name="Currency 2 3 3" xfId="4524" xr:uid="{BA30DAFE-D0A6-4298-A569-04BBDC2ABFDF}"/>
    <cellStyle name="Currency 2 4" xfId="218" xr:uid="{C653DBC8-CDD5-4B3A-9424-5449ADC68934}"/>
    <cellStyle name="Currency 2 4 2" xfId="219" xr:uid="{864D55DE-6CB8-48A1-90B4-3046E5A9EB97}"/>
    <cellStyle name="Currency 2 5" xfId="220" xr:uid="{DB1C4FBF-0E12-49C4-BE17-D49534E3F903}"/>
    <cellStyle name="Currency 2 5 2" xfId="221" xr:uid="{D2870759-4ED1-4EE7-8957-060064F5357E}"/>
    <cellStyle name="Currency 2 6" xfId="222" xr:uid="{6AA07C5D-53A0-42FC-9CFC-B01610D3A484}"/>
    <cellStyle name="Currency 3" xfId="26" xr:uid="{6B58D6A6-74D0-4FDF-A243-12B0C7BFE7B1}"/>
    <cellStyle name="Currency 3 2" xfId="27" xr:uid="{F9E13AC0-ABF5-4428-9AD8-BEE7833E157D}"/>
    <cellStyle name="Currency 3 2 2" xfId="223" xr:uid="{0E8D6EDD-FC01-4588-B7EF-6B36FDCCE318}"/>
    <cellStyle name="Currency 3 2 2 2" xfId="4631" xr:uid="{38E6E948-01D5-40B5-AE5B-1EA57EA6E79A}"/>
    <cellStyle name="Currency 3 2 3" xfId="4526" xr:uid="{47255244-1552-40EE-AE48-C1FDB8BB7370}"/>
    <cellStyle name="Currency 3 3" xfId="28" xr:uid="{43FDFBB4-7A4F-4A8A-8DCC-CE8625FC48A7}"/>
    <cellStyle name="Currency 3 3 2" xfId="224" xr:uid="{4D6F274B-6211-46E5-8570-2912FED2B65C}"/>
    <cellStyle name="Currency 3 3 2 2" xfId="4632" xr:uid="{FC3DD572-E662-4BC4-9D3D-142EFAA52455}"/>
    <cellStyle name="Currency 3 3 3" xfId="4527" xr:uid="{DE310534-FFF2-494F-8204-6E3F2D5A3EEB}"/>
    <cellStyle name="Currency 3 4" xfId="29" xr:uid="{1917F914-5F4B-4CBD-8B62-4DF074DEED05}"/>
    <cellStyle name="Currency 3 4 2" xfId="225" xr:uid="{347AC89D-860A-4C5C-985D-4DB2057D1862}"/>
    <cellStyle name="Currency 3 4 2 2" xfId="4633" xr:uid="{0C40929B-0BA5-4EBC-840D-D60131C8F0F0}"/>
    <cellStyle name="Currency 3 4 3" xfId="4528" xr:uid="{77A92963-4347-4E49-A2D4-451A4C162E67}"/>
    <cellStyle name="Currency 3 5" xfId="226" xr:uid="{FC051CC2-2957-442A-B253-E4F5C9801177}"/>
    <cellStyle name="Currency 3 5 2" xfId="4634" xr:uid="{D2ED1B5C-736E-4A5B-9FCB-507D153CAF07}"/>
    <cellStyle name="Currency 3 6" xfId="4525" xr:uid="{E29F4B8D-E59B-40BD-9EF5-CD4FB7F49A13}"/>
    <cellStyle name="Currency 4" xfId="30" xr:uid="{EDE97B6B-7CFB-4DF1-8892-B2F009BD9660}"/>
    <cellStyle name="Currency 4 2" xfId="31" xr:uid="{F982D688-5F91-4ED9-8AC8-2AAB85FE5CA6}"/>
    <cellStyle name="Currency 4 2 2" xfId="227" xr:uid="{57AFE1A5-D535-41D4-9EF5-3C9A2E7D235C}"/>
    <cellStyle name="Currency 4 2 2 2" xfId="4635" xr:uid="{46A19127-943D-40C7-A5DC-5F5805281D1C}"/>
    <cellStyle name="Currency 4 2 3" xfId="4530" xr:uid="{CED4A79E-9CF8-4519-8CD9-E809F3E3054C}"/>
    <cellStyle name="Currency 4 3" xfId="32" xr:uid="{B1ABBF17-BDA2-4FD0-AB64-8436446C6360}"/>
    <cellStyle name="Currency 4 3 2" xfId="228" xr:uid="{3B5A8999-734D-4B5A-BF6B-21EDA13E1474}"/>
    <cellStyle name="Currency 4 3 2 2" xfId="4636" xr:uid="{506972FC-BC22-4661-84C0-494941929C93}"/>
    <cellStyle name="Currency 4 3 3" xfId="4531" xr:uid="{EBB55366-1409-4B10-BD44-E329707C766D}"/>
    <cellStyle name="Currency 4 4" xfId="229" xr:uid="{600BA110-2623-423D-82DD-04D29BDE7AEC}"/>
    <cellStyle name="Currency 4 4 2" xfId="4637" xr:uid="{F7C0D608-4207-4CF9-972D-F5E167EF967C}"/>
    <cellStyle name="Currency 4 5" xfId="4326" xr:uid="{704EB20A-6646-4D81-BB2A-6C1A2080BE09}"/>
    <cellStyle name="Currency 4 5 2" xfId="4441" xr:uid="{D76B0E4A-4BE1-4C63-BA27-BE0E030A22AB}"/>
    <cellStyle name="Currency 4 5 3" xfId="4723" xr:uid="{75BDB1E1-36EA-43BC-AD0A-E5642DBCDF5B}"/>
    <cellStyle name="Currency 4 5 3 2" xfId="5318" xr:uid="{317A146A-0382-431A-9A64-196F5C6A9641}"/>
    <cellStyle name="Currency 4 5 3 2 2" xfId="41932" xr:uid="{5BB79FC8-1364-4750-9D11-E4F5F458E265}"/>
    <cellStyle name="Currency 4 5 3 2 3" xfId="6515" xr:uid="{8B9ADFAF-9D14-4E35-BE67-0CB9D68603BD}"/>
    <cellStyle name="Currency 4 5 3 2 4" xfId="5923" xr:uid="{5BC6690D-4453-4BD1-A08D-925D31729E3A}"/>
    <cellStyle name="Currency 4 5 3 2 5" xfId="56221" xr:uid="{E66D1009-4091-44C3-BFBB-3C50039F559E}"/>
    <cellStyle name="Currency 4 5 3 2 6" xfId="56838" xr:uid="{6D1EAC11-BA96-4113-87B9-519B0352D91D}"/>
    <cellStyle name="Currency 4 5 3 3" xfId="4763" xr:uid="{BD19E5A7-F2BD-4900-9D63-20C205FCCDC7}"/>
    <cellStyle name="Currency 4 5 3 4" xfId="41380" xr:uid="{11FCC57C-BE85-464A-BEF5-2D5868B58F11}"/>
    <cellStyle name="Currency 4 5 3 5" xfId="5971" xr:uid="{95B925B9-34DF-4CBD-B7EC-E44F09BCB687}"/>
    <cellStyle name="Currency 4 5 3 6" xfId="5379" xr:uid="{AD79695E-2AF2-426A-B7A7-B40FD83C5E07}"/>
    <cellStyle name="Currency 4 5 3 7" xfId="55677" xr:uid="{15830F26-936E-4F72-873D-5E8C11C3524B}"/>
    <cellStyle name="Currency 4 5 3 8" xfId="56294" xr:uid="{59851741-839E-43DA-9CCF-6A1D8C001EA8}"/>
    <cellStyle name="Currency 4 5 4" xfId="4700" xr:uid="{FCB9B4E1-A4B3-4C2B-A911-5C27758A29D5}"/>
    <cellStyle name="Currency 4 5 5" xfId="41326" xr:uid="{02E409BB-BCC2-4771-B184-C344B2A00F04}"/>
    <cellStyle name="Currency 4 5 6" xfId="5948" xr:uid="{FCEC539F-09E0-4F89-BA1E-2C979B9C1AA4}"/>
    <cellStyle name="Currency 4 5 7" xfId="5356" xr:uid="{7DD17385-2300-45D0-9DFB-1E0D91FF9E1C}"/>
    <cellStyle name="Currency 4 5 8" xfId="55654" xr:uid="{282D0696-EA21-4DBC-8282-75A54A5C5CB8}"/>
    <cellStyle name="Currency 4 5 9" xfId="56271" xr:uid="{AD2B12DD-1847-465B-924A-FDFD7A260FE2}"/>
    <cellStyle name="Currency 4 6" xfId="4529" xr:uid="{30CDAC1F-C733-4EBC-A51B-076075174062}"/>
    <cellStyle name="Currency 5" xfId="33" xr:uid="{AD8AF6CE-9609-4BB8-906D-5128C3BC4ADE}"/>
    <cellStyle name="Currency 5 10" xfId="6972" xr:uid="{79F599F3-B08C-4CCD-80FF-64FD8F1B5E74}"/>
    <cellStyle name="Currency 5 10 2" xfId="8685" xr:uid="{00C80BB4-C022-437F-BF41-B8EA6C3E7130}"/>
    <cellStyle name="Currency 5 10 2 2" xfId="12107" xr:uid="{045B1890-0CD5-4224-AA59-64F80AF9E717}"/>
    <cellStyle name="Currency 5 10 2 2 2" xfId="25797" xr:uid="{128F3A0F-EB8C-4CA4-ACBF-543023020A81}"/>
    <cellStyle name="Currency 5 10 2 2 2 2" xfId="39489" xr:uid="{43842138-8F5C-4D98-9265-78E323A7638F}"/>
    <cellStyle name="Currency 5 10 2 2 2 3" xfId="54373" xr:uid="{C1172514-B5B7-4DE6-80E7-0EEE10C5F121}"/>
    <cellStyle name="Currency 5 10 2 2 3" xfId="18953" xr:uid="{58B8D110-44D0-4851-B1AC-43E6CFC90C47}"/>
    <cellStyle name="Currency 5 10 2 2 4" xfId="32643" xr:uid="{C7C3184B-39F2-43C3-A906-5FF062291E0C}"/>
    <cellStyle name="Currency 5 10 2 2 5" xfId="47527" xr:uid="{87EBA335-2F98-4335-8288-DF54F3DDC9D4}"/>
    <cellStyle name="Currency 5 10 2 3" xfId="22375" xr:uid="{4096EFB8-014C-49D4-BE15-D2C8CF208C34}"/>
    <cellStyle name="Currency 5 10 2 3 2" xfId="36067" xr:uid="{61C8432D-5573-4F88-A50C-ECB27986E825}"/>
    <cellStyle name="Currency 5 10 2 3 3" xfId="50951" xr:uid="{F7442B86-5EF6-4DBF-A309-2ACF99F80A10}"/>
    <cellStyle name="Currency 5 10 2 4" xfId="15531" xr:uid="{F587BA3D-904E-4059-951F-E881CDB8425F}"/>
    <cellStyle name="Currency 5 10 2 5" xfId="29221" xr:uid="{F4CFFDF2-9220-4E68-9255-ACC5DF2A4C1F}"/>
    <cellStyle name="Currency 5 10 2 6" xfId="44105" xr:uid="{491FBD6B-E51D-43C8-9207-12D1450C44CD}"/>
    <cellStyle name="Currency 5 10 3" xfId="10395" xr:uid="{82EC88DD-935B-47AF-B5CD-3B1C7633F9C7}"/>
    <cellStyle name="Currency 5 10 3 2" xfId="24085" xr:uid="{74B2B604-9A6A-44A3-BAED-7E2842D777B5}"/>
    <cellStyle name="Currency 5 10 3 2 2" xfId="37777" xr:uid="{12A119E7-AB13-420B-A256-4CDFF55392E6}"/>
    <cellStyle name="Currency 5 10 3 2 3" xfId="52661" xr:uid="{E02FAF10-62F1-4034-AB24-C35FF11E62AF}"/>
    <cellStyle name="Currency 5 10 3 3" xfId="17241" xr:uid="{BE03F932-58A4-40BF-9981-161102E0521E}"/>
    <cellStyle name="Currency 5 10 3 4" xfId="30931" xr:uid="{3DFC8E64-0C25-4CF5-82BE-837883D8754C}"/>
    <cellStyle name="Currency 5 10 3 5" xfId="45815" xr:uid="{541BBE58-E1BC-4C2C-8E2B-3117B9198575}"/>
    <cellStyle name="Currency 5 10 4" xfId="20663" xr:uid="{DA4CFAA9-A4BF-4640-8DDE-49136BE1E794}"/>
    <cellStyle name="Currency 5 10 4 2" xfId="34355" xr:uid="{9ABEB4D4-B501-480C-8757-681DB9E5CB22}"/>
    <cellStyle name="Currency 5 10 4 3" xfId="49239" xr:uid="{964F185C-AB02-40F3-9DC7-BA2D865CBC82}"/>
    <cellStyle name="Currency 5 10 5" xfId="13819" xr:uid="{2FE2E6B7-0768-4B4C-8A03-454ABC2028C9}"/>
    <cellStyle name="Currency 5 10 6" xfId="27509" xr:uid="{D11740FD-94CD-471F-A6A4-256F8148E852}"/>
    <cellStyle name="Currency 5 10 7" xfId="42393" xr:uid="{66D16C4F-EC6D-40E7-B856-2F5E00B51C91}"/>
    <cellStyle name="Currency 5 11" xfId="6973" xr:uid="{B9FFEC56-22CD-48E5-A8C9-94110AB23DB9}"/>
    <cellStyle name="Currency 5 11 2" xfId="8686" xr:uid="{2E45BC7A-749F-4DE8-A38A-D5E39D7585EB}"/>
    <cellStyle name="Currency 5 11 2 2" xfId="12108" xr:uid="{A2674230-4A74-448E-9561-D45191E20228}"/>
    <cellStyle name="Currency 5 11 2 2 2" xfId="25798" xr:uid="{61484C5A-407D-47E7-ABB1-C1AB8A6BD376}"/>
    <cellStyle name="Currency 5 11 2 2 2 2" xfId="39490" xr:uid="{F1E232CB-3263-4A48-BD49-D52D63E5898C}"/>
    <cellStyle name="Currency 5 11 2 2 2 3" xfId="54374" xr:uid="{CA592F7F-9CC5-41D7-B8EA-FBCAA0B424CD}"/>
    <cellStyle name="Currency 5 11 2 2 3" xfId="18954" xr:uid="{51603C23-6BBC-4B97-95D0-743ED695F01F}"/>
    <cellStyle name="Currency 5 11 2 2 4" xfId="32644" xr:uid="{E986D08A-D785-4A71-A40D-B4D382772A1F}"/>
    <cellStyle name="Currency 5 11 2 2 5" xfId="47528" xr:uid="{2B2C3775-E293-4278-97B6-D6CC6764869B}"/>
    <cellStyle name="Currency 5 11 2 3" xfId="22376" xr:uid="{4BC77B99-A2DC-4F16-AFBE-0F0E10E82AB2}"/>
    <cellStyle name="Currency 5 11 2 3 2" xfId="36068" xr:uid="{400B48D9-C2C2-4087-9AA7-050831C03803}"/>
    <cellStyle name="Currency 5 11 2 3 3" xfId="50952" xr:uid="{B3343EA8-D9D4-4648-9686-F87381FE9FC6}"/>
    <cellStyle name="Currency 5 11 2 4" xfId="15532" xr:uid="{FB85DBFF-DEB4-4BF4-8071-1C4E8828FB70}"/>
    <cellStyle name="Currency 5 11 2 5" xfId="29222" xr:uid="{80E7D1D6-5345-4C08-B9FB-9FD4FE0B8834}"/>
    <cellStyle name="Currency 5 11 2 6" xfId="44106" xr:uid="{40E53AA7-269C-4016-A6E8-A91D990BFAB2}"/>
    <cellStyle name="Currency 5 11 3" xfId="10396" xr:uid="{C166945C-B4EA-4563-BD76-66943FF201F4}"/>
    <cellStyle name="Currency 5 11 3 2" xfId="24086" xr:uid="{8B9E9509-C3B4-40E2-9BDE-0B325B88708C}"/>
    <cellStyle name="Currency 5 11 3 2 2" xfId="37778" xr:uid="{76F1C11A-D041-4650-9694-34911E2948FB}"/>
    <cellStyle name="Currency 5 11 3 2 3" xfId="52662" xr:uid="{B4BE74A4-F9FD-4214-B41C-072EDCA5AB13}"/>
    <cellStyle name="Currency 5 11 3 3" xfId="17242" xr:uid="{585F2536-BBCC-40AB-B5A9-2A01E2864AED}"/>
    <cellStyle name="Currency 5 11 3 4" xfId="30932" xr:uid="{129A9911-19B3-4E17-8D04-B4C053A506F5}"/>
    <cellStyle name="Currency 5 11 3 5" xfId="45816" xr:uid="{2F54B6CC-43E6-4C07-94C0-97E7ABA2BE0B}"/>
    <cellStyle name="Currency 5 11 4" xfId="20664" xr:uid="{01EFFEA6-0562-4B2C-A209-BEC27C68C134}"/>
    <cellStyle name="Currency 5 11 4 2" xfId="34356" xr:uid="{C581829E-59F4-4A88-9702-7A5EA60E78EC}"/>
    <cellStyle name="Currency 5 11 4 3" xfId="49240" xr:uid="{B583C7DC-8958-460E-AA35-F31DE93B231C}"/>
    <cellStyle name="Currency 5 11 5" xfId="13820" xr:uid="{6113D5D4-CD45-4BA0-87E6-3EA94C6099A3}"/>
    <cellStyle name="Currency 5 11 6" xfId="27510" xr:uid="{CD419434-5D36-41BF-892A-F7CDA4814DCE}"/>
    <cellStyle name="Currency 5 11 7" xfId="42394" xr:uid="{171C458C-5A0A-4796-ADA2-775F4A2B4393}"/>
    <cellStyle name="Currency 5 12" xfId="8684" xr:uid="{97CEF7B4-F43A-4F16-8E91-9C3F1E0F9E28}"/>
    <cellStyle name="Currency 5 12 2" xfId="12106" xr:uid="{F820266B-BFF5-4FCE-81C0-B93A9A35C40D}"/>
    <cellStyle name="Currency 5 12 2 2" xfId="25796" xr:uid="{7B3286D2-8568-4406-BBF9-BC779E8816FF}"/>
    <cellStyle name="Currency 5 12 2 2 2" xfId="39488" xr:uid="{1A71EFE4-B254-4444-B052-BC4874F5B32C}"/>
    <cellStyle name="Currency 5 12 2 2 3" xfId="54372" xr:uid="{9B6493BA-F349-470B-B695-06F3C86DE8D0}"/>
    <cellStyle name="Currency 5 12 2 3" xfId="18952" xr:uid="{13A238B5-5EB1-4C7E-AFD4-CD9CF4239A0E}"/>
    <cellStyle name="Currency 5 12 2 4" xfId="32642" xr:uid="{0787561D-BABA-45EE-8CBB-4C7A3E09268D}"/>
    <cellStyle name="Currency 5 12 2 5" xfId="47526" xr:uid="{3632419C-87B7-41FA-B786-04FD9FE66E6B}"/>
    <cellStyle name="Currency 5 12 3" xfId="22374" xr:uid="{8C1B717F-75F8-42F3-A012-5805DE2DBCD2}"/>
    <cellStyle name="Currency 5 12 3 2" xfId="36066" xr:uid="{6DB519FD-217D-4B14-85F1-65D1CCF830B0}"/>
    <cellStyle name="Currency 5 12 3 3" xfId="50950" xr:uid="{295FC8D8-9A96-4049-BA9D-C05E1D284E5E}"/>
    <cellStyle name="Currency 5 12 4" xfId="15530" xr:uid="{2BB635FA-FDF6-4846-BEDD-3449AE1C983C}"/>
    <cellStyle name="Currency 5 12 5" xfId="29220" xr:uid="{5772953C-79CC-477B-86B8-4C25ACDF4ADD}"/>
    <cellStyle name="Currency 5 12 6" xfId="44104" xr:uid="{90959AE3-DB64-47CA-9934-70C33B4F9D24}"/>
    <cellStyle name="Currency 5 13" xfId="10394" xr:uid="{15126D32-92ED-4ADE-8CFB-4FCF03112080}"/>
    <cellStyle name="Currency 5 13 2" xfId="24084" xr:uid="{7DA5761F-0A7E-490D-9503-5D5BA0E05B4E}"/>
    <cellStyle name="Currency 5 13 2 2" xfId="37776" xr:uid="{D316E7F7-5633-4FC7-9A77-8B3EB534C3C0}"/>
    <cellStyle name="Currency 5 13 2 3" xfId="52660" xr:uid="{0CFE03A3-033C-4218-9626-F15D018EFFC7}"/>
    <cellStyle name="Currency 5 13 3" xfId="17240" xr:uid="{8D6BCCA9-3C90-4A30-8598-B17429A452E1}"/>
    <cellStyle name="Currency 5 13 4" xfId="30930" xr:uid="{72FA65AF-1968-45F4-B30A-EA77922ABC7C}"/>
    <cellStyle name="Currency 5 13 5" xfId="45814" xr:uid="{BBF872B5-47CA-458C-96FB-F250862E4AFA}"/>
    <cellStyle name="Currency 5 14" xfId="20662" xr:uid="{E595F92B-DB8B-4052-BB63-9B72361ABDCC}"/>
    <cellStyle name="Currency 5 14 2" xfId="34354" xr:uid="{47A7BC05-C1C1-4D3E-A407-B24832E9D486}"/>
    <cellStyle name="Currency 5 14 3" xfId="49238" xr:uid="{45F17FA6-0574-496E-8DE1-1BDCDEC5DE46}"/>
    <cellStyle name="Currency 5 15" xfId="13818" xr:uid="{D568A253-3F03-4FDB-8CA3-63870FBE7F1F}"/>
    <cellStyle name="Currency 5 15 2" xfId="40755" xr:uid="{E232B67C-FD5A-4B38-BF9E-5C67351E65B7}"/>
    <cellStyle name="Currency 5 16" xfId="27508" xr:uid="{CD85C2F6-53B7-4672-A10D-BA8E2419F64E}"/>
    <cellStyle name="Currency 5 17" xfId="42392" xr:uid="{5E5E8C8E-8B36-450F-AD99-FF6FCAB4965E}"/>
    <cellStyle name="Currency 5 18" xfId="6971" xr:uid="{036C4A4B-F5BF-41A2-B164-4FCF0EFF07C8}"/>
    <cellStyle name="Currency 5 19" xfId="5933" xr:uid="{BAEE0921-1DAB-466A-8CF4-939E442690D5}"/>
    <cellStyle name="Currency 5 2" xfId="34" xr:uid="{04AB5708-3726-4043-AB36-02113D56C2B8}"/>
    <cellStyle name="Currency 5 2 2" xfId="230" xr:uid="{7A711F82-E329-4BE6-9688-FD5E1F60BDCF}"/>
    <cellStyle name="Currency 5 2 2 2" xfId="4638" xr:uid="{385F8F41-D691-4841-8AEF-EECEFD7FC901}"/>
    <cellStyle name="Currency 5 2 3" xfId="4532" xr:uid="{F4C83419-C3BC-4D98-93F9-309011E75183}"/>
    <cellStyle name="Currency 5 20" xfId="5341" xr:uid="{8F2A93BD-0363-4AD5-8741-9ED0913C1695}"/>
    <cellStyle name="Currency 5 21" xfId="55639" xr:uid="{C1215574-ED7E-4DA5-BDC0-B3AA32580C9E}"/>
    <cellStyle name="Currency 5 22" xfId="56256" xr:uid="{D7C591C3-9BDC-428F-8E4A-D143E47D425F}"/>
    <cellStyle name="Currency 5 3" xfId="4327" xr:uid="{BEC495E3-EFD9-40FD-B51A-9756D96A60EB}"/>
    <cellStyle name="Currency 5 3 10" xfId="8687" xr:uid="{07DA3116-00E0-49AE-BB99-33D4C35F66A4}"/>
    <cellStyle name="Currency 5 3 10 2" xfId="12109" xr:uid="{FAE9932F-67F7-45ED-8E1B-B8FF0EBD43D8}"/>
    <cellStyle name="Currency 5 3 10 2 2" xfId="25799" xr:uid="{B90B868E-EEE3-42D4-92F2-6CB8EBFBCDF7}"/>
    <cellStyle name="Currency 5 3 10 2 2 2" xfId="39491" xr:uid="{008A66BC-51E6-4B15-A8E2-CE08F27543E5}"/>
    <cellStyle name="Currency 5 3 10 2 2 3" xfId="54375" xr:uid="{043AC2B3-4061-4BE0-87B6-C091B1DF0D65}"/>
    <cellStyle name="Currency 5 3 10 2 3" xfId="18955" xr:uid="{845F39FE-112D-418E-B876-2DE803174BD3}"/>
    <cellStyle name="Currency 5 3 10 2 4" xfId="32645" xr:uid="{072DDF54-B277-4DC2-8EE9-4D8D9DA8964A}"/>
    <cellStyle name="Currency 5 3 10 2 5" xfId="47529" xr:uid="{09959982-971D-402B-8999-F56D1F55CC8F}"/>
    <cellStyle name="Currency 5 3 10 3" xfId="22377" xr:uid="{7C1BE517-AC76-41D4-A30F-98B6750A8F20}"/>
    <cellStyle name="Currency 5 3 10 3 2" xfId="36069" xr:uid="{03789B5F-E356-4BD1-9AE2-7DA7E846980D}"/>
    <cellStyle name="Currency 5 3 10 3 3" xfId="50953" xr:uid="{233C23ED-E267-49A1-A106-23FACF9C7A37}"/>
    <cellStyle name="Currency 5 3 10 4" xfId="15533" xr:uid="{3C415517-B271-4C3A-BCBB-E1DD2B23A9B7}"/>
    <cellStyle name="Currency 5 3 10 5" xfId="29223" xr:uid="{870E9D73-9D14-4BE7-92AB-0BA4A9D37C5B}"/>
    <cellStyle name="Currency 5 3 10 6" xfId="44107" xr:uid="{D2440414-5A24-4A2E-AD0F-F96063D3E50C}"/>
    <cellStyle name="Currency 5 3 11" xfId="10397" xr:uid="{1FDFA6E1-4F31-4F3A-ABAF-A16ECEAD3B11}"/>
    <cellStyle name="Currency 5 3 11 2" xfId="24087" xr:uid="{E755FE6A-896B-46FA-A275-2DC218FF6EA7}"/>
    <cellStyle name="Currency 5 3 11 2 2" xfId="37779" xr:uid="{1FE6AEF0-18A7-4D3C-BCA1-5DC880AA77CE}"/>
    <cellStyle name="Currency 5 3 11 2 3" xfId="52663" xr:uid="{E84DBEFA-B831-40FD-BDD5-56736BC53E43}"/>
    <cellStyle name="Currency 5 3 11 3" xfId="17243" xr:uid="{DB6172EE-22C1-49E1-B784-B9F35FD7728C}"/>
    <cellStyle name="Currency 5 3 11 4" xfId="30933" xr:uid="{38E9F4F0-8D94-48D2-82C5-91FDEDCC3381}"/>
    <cellStyle name="Currency 5 3 11 5" xfId="45817" xr:uid="{C8194A3D-D3AD-419B-B6B5-294239DDCA33}"/>
    <cellStyle name="Currency 5 3 12" xfId="20665" xr:uid="{9C47A2CD-5F8E-432D-BFFE-8C77F53D4006}"/>
    <cellStyle name="Currency 5 3 12 2" xfId="34357" xr:uid="{C8DF8EDD-BDD7-4D26-AB8F-B294FB263FCB}"/>
    <cellStyle name="Currency 5 3 12 3" xfId="49241" xr:uid="{3BAC58A0-0D7A-4ABD-838D-B66F22304196}"/>
    <cellStyle name="Currency 5 3 13" xfId="13821" xr:uid="{150C5C3C-C869-496C-9987-536C34EF17C1}"/>
    <cellStyle name="Currency 5 3 13 2" xfId="41327" xr:uid="{F11EC3F3-7BBE-40B4-9E72-05ABA9D39439}"/>
    <cellStyle name="Currency 5 3 14" xfId="27511" xr:uid="{95B3450B-6E20-429A-84B3-CBCAE892BD26}"/>
    <cellStyle name="Currency 5 3 15" xfId="42395" xr:uid="{213EDCD5-3AD4-4C90-B9EB-8CCCEBE90FB8}"/>
    <cellStyle name="Currency 5 3 16" xfId="6974" xr:uid="{290A65B2-E09F-49D6-A5BC-D56334028A32}"/>
    <cellStyle name="Currency 5 3 17" xfId="5949" xr:uid="{F16BF934-C48C-499B-AB12-CC7D6E35639A}"/>
    <cellStyle name="Currency 5 3 18" xfId="5357" xr:uid="{C3E0E8B3-1BCF-40B7-921D-BA9A0A056523}"/>
    <cellStyle name="Currency 5 3 19" xfId="55655" xr:uid="{24355573-34C9-45BE-BD76-2E7CB9E956A4}"/>
    <cellStyle name="Currency 5 3 2" xfId="4442" xr:uid="{27113E2D-4CE7-45EA-A691-2D0D5DD51A43}"/>
    <cellStyle name="Currency 5 3 2 10" xfId="20666" xr:uid="{860863C3-2739-428A-98DA-E2611054ACE9}"/>
    <cellStyle name="Currency 5 3 2 10 2" xfId="34358" xr:uid="{86CB1A2A-E9AB-453B-883E-4417FF88A65F}"/>
    <cellStyle name="Currency 5 3 2 10 3" xfId="49242" xr:uid="{D7D94618-11BC-4B34-856E-DD95638740EC}"/>
    <cellStyle name="Currency 5 3 2 11" xfId="13822" xr:uid="{180FD174-4F35-4ECA-8CF0-D8C9826A6912}"/>
    <cellStyle name="Currency 5 3 2 11 2" xfId="41344" xr:uid="{5676843B-75ED-498A-96FC-1BA74FE21894}"/>
    <cellStyle name="Currency 5 3 2 12" xfId="27512" xr:uid="{8C6F40C6-D25F-4950-85D2-0E3A8790BD08}"/>
    <cellStyle name="Currency 5 3 2 13" xfId="42396" xr:uid="{06F09863-9AAF-4203-9C98-9E760B823B8C}"/>
    <cellStyle name="Currency 5 3 2 14" xfId="6975" xr:uid="{9CB4EA60-E674-4DF2-BD77-9070AFC90F4E}"/>
    <cellStyle name="Currency 5 3 2 2" xfId="5308" xr:uid="{9E816D56-714F-4373-A08D-65CF08B0BBBF}"/>
    <cellStyle name="Currency 5 3 2 2 10" xfId="13823" xr:uid="{D93894FE-A6F6-4DC0-9746-B95E388D60EB}"/>
    <cellStyle name="Currency 5 3 2 2 10 2" xfId="41930" xr:uid="{8366F752-C1CF-49D5-AD26-C58EFA2859D9}"/>
    <cellStyle name="Currency 5 3 2 2 11" xfId="27513" xr:uid="{415E7B8A-5774-4A26-BCF8-B57002746FE4}"/>
    <cellStyle name="Currency 5 3 2 2 12" xfId="42397" xr:uid="{083E3C9F-BC65-4F6B-9B73-BB87AFAC6B3D}"/>
    <cellStyle name="Currency 5 3 2 2 13" xfId="6976" xr:uid="{7965095F-6CD7-4633-9944-96C7346AA855}"/>
    <cellStyle name="Currency 5 3 2 2 2" xfId="6977" xr:uid="{B2245B90-260A-45AC-A996-EC30CFBDDB30}"/>
    <cellStyle name="Currency 5 3 2 2 2 10" xfId="42398" xr:uid="{AE5A1D2D-A755-436D-9CAC-CD0357851FA6}"/>
    <cellStyle name="Currency 5 3 2 2 2 2" xfId="6978" xr:uid="{DC0E9567-BC33-48FC-9FCE-D3F0C427B5D8}"/>
    <cellStyle name="Currency 5 3 2 2 2 2 2" xfId="6979" xr:uid="{3EACD6E1-82B4-4431-B699-466468F69EF8}"/>
    <cellStyle name="Currency 5 3 2 2 2 2 2 2" xfId="8692" xr:uid="{90E8658B-447D-4C51-A8FF-050BFE5F1B32}"/>
    <cellStyle name="Currency 5 3 2 2 2 2 2 2 2" xfId="12114" xr:uid="{A546DBBC-1326-4D3E-8FBD-6FAF4506D880}"/>
    <cellStyle name="Currency 5 3 2 2 2 2 2 2 2 2" xfId="25804" xr:uid="{8CEF65AE-5C28-4C04-83CA-01C570E8F4D1}"/>
    <cellStyle name="Currency 5 3 2 2 2 2 2 2 2 2 2" xfId="39496" xr:uid="{C0AC0C19-577A-4EAF-93AC-473DAD4AA44C}"/>
    <cellStyle name="Currency 5 3 2 2 2 2 2 2 2 2 3" xfId="54380" xr:uid="{C1B30F55-D81A-49EB-A1E5-66F079FACC88}"/>
    <cellStyle name="Currency 5 3 2 2 2 2 2 2 2 3" xfId="18960" xr:uid="{3AF772F1-83D6-41DC-A409-DFF3D24763D4}"/>
    <cellStyle name="Currency 5 3 2 2 2 2 2 2 2 4" xfId="32650" xr:uid="{B82E9063-3CDD-487C-9035-F8748844CFA0}"/>
    <cellStyle name="Currency 5 3 2 2 2 2 2 2 2 5" xfId="47534" xr:uid="{03759620-5F93-46CC-8F03-8B3F1C989F13}"/>
    <cellStyle name="Currency 5 3 2 2 2 2 2 2 3" xfId="22382" xr:uid="{FBF1B7A8-4E1A-412E-B673-681ABB412EEC}"/>
    <cellStyle name="Currency 5 3 2 2 2 2 2 2 3 2" xfId="36074" xr:uid="{D54CAAE0-745F-42CE-A0BD-BA87934A275E}"/>
    <cellStyle name="Currency 5 3 2 2 2 2 2 2 3 3" xfId="50958" xr:uid="{5CA7B69B-DD1F-475D-B557-7453E0AD7049}"/>
    <cellStyle name="Currency 5 3 2 2 2 2 2 2 4" xfId="15538" xr:uid="{6C6608FB-76A2-49C8-953E-A132BDFED32A}"/>
    <cellStyle name="Currency 5 3 2 2 2 2 2 2 5" xfId="29228" xr:uid="{E5031E7E-DD4E-4E41-AC29-CE81A91DCAE6}"/>
    <cellStyle name="Currency 5 3 2 2 2 2 2 2 6" xfId="44112" xr:uid="{ABEB9B90-1438-4A91-8D2A-D1F739A23586}"/>
    <cellStyle name="Currency 5 3 2 2 2 2 2 3" xfId="10402" xr:uid="{F5B461E2-93AF-467D-9F0D-364F81E4E267}"/>
    <cellStyle name="Currency 5 3 2 2 2 2 2 3 2" xfId="24092" xr:uid="{F8875DD8-CF05-4228-9170-FABD06E9E6A5}"/>
    <cellStyle name="Currency 5 3 2 2 2 2 2 3 2 2" xfId="37784" xr:uid="{4700EDA2-BA3E-4F03-91D5-B48FBD1794DB}"/>
    <cellStyle name="Currency 5 3 2 2 2 2 2 3 2 3" xfId="52668" xr:uid="{9F86558D-5DBF-4BBD-8569-7AE035679783}"/>
    <cellStyle name="Currency 5 3 2 2 2 2 2 3 3" xfId="17248" xr:uid="{D4F354AC-38F7-4A38-A8CD-E8C016935B4D}"/>
    <cellStyle name="Currency 5 3 2 2 2 2 2 3 4" xfId="30938" xr:uid="{3C95138E-55A3-4230-B8AC-FA78C990241A}"/>
    <cellStyle name="Currency 5 3 2 2 2 2 2 3 5" xfId="45822" xr:uid="{B38A07AD-6F73-48F1-8AB6-8A02C11C017F}"/>
    <cellStyle name="Currency 5 3 2 2 2 2 2 4" xfId="20670" xr:uid="{78576230-7543-4DD9-863C-F9154638BE37}"/>
    <cellStyle name="Currency 5 3 2 2 2 2 2 4 2" xfId="34362" xr:uid="{0C07358F-A363-4840-B90B-C4C0B26504A2}"/>
    <cellStyle name="Currency 5 3 2 2 2 2 2 4 3" xfId="49246" xr:uid="{C29144BE-9528-437A-90F6-190EC1CBDCE4}"/>
    <cellStyle name="Currency 5 3 2 2 2 2 2 5" xfId="13826" xr:uid="{4BC25C02-B550-4A3F-B755-6C8FD6352E12}"/>
    <cellStyle name="Currency 5 3 2 2 2 2 2 6" xfId="27516" xr:uid="{44088246-4F68-41A3-90C6-DBFE71A7C85F}"/>
    <cellStyle name="Currency 5 3 2 2 2 2 2 7" xfId="42400" xr:uid="{06286783-A110-4E65-AB65-02B811B6509C}"/>
    <cellStyle name="Currency 5 3 2 2 2 2 3" xfId="8691" xr:uid="{6C37F9A1-BF75-45EF-98AC-0EECBC174526}"/>
    <cellStyle name="Currency 5 3 2 2 2 2 3 2" xfId="12113" xr:uid="{631D07EF-8733-4CEC-B959-991F3B186332}"/>
    <cellStyle name="Currency 5 3 2 2 2 2 3 2 2" xfId="25803" xr:uid="{60388BC7-B829-4F4D-A597-4EABCF19ECC7}"/>
    <cellStyle name="Currency 5 3 2 2 2 2 3 2 2 2" xfId="39495" xr:uid="{4A231F48-29A4-4617-98E5-773069903CFC}"/>
    <cellStyle name="Currency 5 3 2 2 2 2 3 2 2 3" xfId="54379" xr:uid="{2B37CE56-79A6-4430-AFCE-E212C4B6C94A}"/>
    <cellStyle name="Currency 5 3 2 2 2 2 3 2 3" xfId="18959" xr:uid="{6109537E-1C3B-46DD-B81D-4100F797D501}"/>
    <cellStyle name="Currency 5 3 2 2 2 2 3 2 4" xfId="32649" xr:uid="{D0D5D350-C584-4236-ADC7-82D5868811C2}"/>
    <cellStyle name="Currency 5 3 2 2 2 2 3 2 5" xfId="47533" xr:uid="{1A5F81CB-222C-4BDA-B2C2-DB7494B418DB}"/>
    <cellStyle name="Currency 5 3 2 2 2 2 3 3" xfId="22381" xr:uid="{357C712D-7FFD-4A4A-B78B-9B28D483D691}"/>
    <cellStyle name="Currency 5 3 2 2 2 2 3 3 2" xfId="36073" xr:uid="{27178C16-5B57-4E0F-A21A-B3652B5BD3E3}"/>
    <cellStyle name="Currency 5 3 2 2 2 2 3 3 3" xfId="50957" xr:uid="{B795D83D-12CA-40B9-821A-A3641607EEFF}"/>
    <cellStyle name="Currency 5 3 2 2 2 2 3 4" xfId="15537" xr:uid="{0BBFD5E9-3CDA-4027-A3E3-6B4B2FD20A9F}"/>
    <cellStyle name="Currency 5 3 2 2 2 2 3 5" xfId="29227" xr:uid="{A322A0D8-374C-4149-A105-E233F2537EAE}"/>
    <cellStyle name="Currency 5 3 2 2 2 2 3 6" xfId="44111" xr:uid="{AE290DBE-5DAC-4133-BA94-EC049A655A29}"/>
    <cellStyle name="Currency 5 3 2 2 2 2 4" xfId="10401" xr:uid="{22388864-DA7E-4D5B-A3B6-3AC9E75FF5D8}"/>
    <cellStyle name="Currency 5 3 2 2 2 2 4 2" xfId="24091" xr:uid="{87D9CD0E-A087-4E80-9D9B-5F73E7E2DE50}"/>
    <cellStyle name="Currency 5 3 2 2 2 2 4 2 2" xfId="37783" xr:uid="{F09C1872-64C2-4135-B096-585F18DB050C}"/>
    <cellStyle name="Currency 5 3 2 2 2 2 4 2 3" xfId="52667" xr:uid="{F683ED83-1B45-4DE8-896D-E318AE5860CA}"/>
    <cellStyle name="Currency 5 3 2 2 2 2 4 3" xfId="17247" xr:uid="{C6757CD1-3BE5-4325-9442-3FAE1399181D}"/>
    <cellStyle name="Currency 5 3 2 2 2 2 4 4" xfId="30937" xr:uid="{E704B367-21DB-47FD-8484-C425112907C7}"/>
    <cellStyle name="Currency 5 3 2 2 2 2 4 5" xfId="45821" xr:uid="{7EC92692-3C14-47E7-B5F6-D0D1F6A4E97B}"/>
    <cellStyle name="Currency 5 3 2 2 2 2 5" xfId="20669" xr:uid="{109551E9-BB65-4704-9B0A-7BE212E03AAC}"/>
    <cellStyle name="Currency 5 3 2 2 2 2 5 2" xfId="34361" xr:uid="{E562CD1D-D06B-4771-A4FC-98C135E76735}"/>
    <cellStyle name="Currency 5 3 2 2 2 2 5 3" xfId="49245" xr:uid="{F5246151-DEDD-4FAA-AE7C-27153326861A}"/>
    <cellStyle name="Currency 5 3 2 2 2 2 6" xfId="13825" xr:uid="{EAD1248B-6A11-41E1-9D50-0905532FE5D4}"/>
    <cellStyle name="Currency 5 3 2 2 2 2 7" xfId="27515" xr:uid="{2C1B5727-3C71-4FEB-BE27-83681F2361DE}"/>
    <cellStyle name="Currency 5 3 2 2 2 2 8" xfId="42399" xr:uid="{1682F65F-254D-4E57-8778-E8213CFA6939}"/>
    <cellStyle name="Currency 5 3 2 2 2 3" xfId="6980" xr:uid="{C8F4E509-DBDD-4C65-A6EB-A7B502875657}"/>
    <cellStyle name="Currency 5 3 2 2 2 3 2" xfId="8693" xr:uid="{D415D6E4-25C9-4B47-9E7A-821DB2AD94ED}"/>
    <cellStyle name="Currency 5 3 2 2 2 3 2 2" xfId="12115" xr:uid="{C39EDB28-0D47-46D9-B512-805454C9C9EC}"/>
    <cellStyle name="Currency 5 3 2 2 2 3 2 2 2" xfId="25805" xr:uid="{A10B14A0-826C-48E2-9C64-90A66E658EDB}"/>
    <cellStyle name="Currency 5 3 2 2 2 3 2 2 2 2" xfId="39497" xr:uid="{6667D357-F72E-47F9-A584-AD99C6845369}"/>
    <cellStyle name="Currency 5 3 2 2 2 3 2 2 2 3" xfId="54381" xr:uid="{3F730350-9CDA-4102-B9F0-E5AE4FCECC79}"/>
    <cellStyle name="Currency 5 3 2 2 2 3 2 2 3" xfId="18961" xr:uid="{6D50BDD6-B2A7-466E-B08A-A13646DC6BF5}"/>
    <cellStyle name="Currency 5 3 2 2 2 3 2 2 4" xfId="32651" xr:uid="{D4C7EC5A-E476-41EC-9AF7-CB82E4AF0131}"/>
    <cellStyle name="Currency 5 3 2 2 2 3 2 2 5" xfId="47535" xr:uid="{7F8C32A3-43AA-434A-AA28-AB1F712FFF88}"/>
    <cellStyle name="Currency 5 3 2 2 2 3 2 3" xfId="22383" xr:uid="{A7F59DB6-87C2-43B9-94E7-53A86C69ED9A}"/>
    <cellStyle name="Currency 5 3 2 2 2 3 2 3 2" xfId="36075" xr:uid="{3C0DDF61-9AE5-4B00-BA78-D1FA2DA6DF26}"/>
    <cellStyle name="Currency 5 3 2 2 2 3 2 3 3" xfId="50959" xr:uid="{05A39276-900D-49C6-8044-CE1666E0A106}"/>
    <cellStyle name="Currency 5 3 2 2 2 3 2 4" xfId="15539" xr:uid="{A799853D-FCCF-4E74-8902-2999886AA48F}"/>
    <cellStyle name="Currency 5 3 2 2 2 3 2 5" xfId="29229" xr:uid="{F4364092-F645-4517-A762-858435E8BA97}"/>
    <cellStyle name="Currency 5 3 2 2 2 3 2 6" xfId="44113" xr:uid="{E755CFFF-CFFC-48F1-8434-AB7BB4144D25}"/>
    <cellStyle name="Currency 5 3 2 2 2 3 3" xfId="10403" xr:uid="{D04072EF-8936-426B-8CC9-E59E2E26519B}"/>
    <cellStyle name="Currency 5 3 2 2 2 3 3 2" xfId="24093" xr:uid="{57057EA8-A74B-47BB-B866-69B3EB22DCD5}"/>
    <cellStyle name="Currency 5 3 2 2 2 3 3 2 2" xfId="37785" xr:uid="{00008391-3CFF-4B57-8882-FAAEC7C21240}"/>
    <cellStyle name="Currency 5 3 2 2 2 3 3 2 3" xfId="52669" xr:uid="{08EB377B-48FF-42D5-854F-3CF05ED67018}"/>
    <cellStyle name="Currency 5 3 2 2 2 3 3 3" xfId="17249" xr:uid="{C95518A7-D8E5-495A-B687-6545D41CA427}"/>
    <cellStyle name="Currency 5 3 2 2 2 3 3 4" xfId="30939" xr:uid="{5B7F973D-6C63-4BF9-8497-182350BEC56B}"/>
    <cellStyle name="Currency 5 3 2 2 2 3 3 5" xfId="45823" xr:uid="{0DDFBE70-5CCF-4290-944E-6EAF61F63486}"/>
    <cellStyle name="Currency 5 3 2 2 2 3 4" xfId="20671" xr:uid="{1A39C348-A75C-4855-8F3D-C2A54AFF58B9}"/>
    <cellStyle name="Currency 5 3 2 2 2 3 4 2" xfId="34363" xr:uid="{4C38FC2D-2ADF-48FA-9F5A-055F5EC8AEE0}"/>
    <cellStyle name="Currency 5 3 2 2 2 3 4 3" xfId="49247" xr:uid="{2364A43A-FF93-41F0-BEE9-C62980C63174}"/>
    <cellStyle name="Currency 5 3 2 2 2 3 5" xfId="13827" xr:uid="{2DBC879D-F9AF-4E6F-8DDE-69EDFE473378}"/>
    <cellStyle name="Currency 5 3 2 2 2 3 6" xfId="27517" xr:uid="{A0DB6223-3FA4-4927-97A7-64D633344ADE}"/>
    <cellStyle name="Currency 5 3 2 2 2 3 7" xfId="42401" xr:uid="{073F83A8-75A1-4FC5-8053-1D88EE6A3C3C}"/>
    <cellStyle name="Currency 5 3 2 2 2 4" xfId="6981" xr:uid="{AE755C60-67BB-40F6-A2D3-64280F9FC08F}"/>
    <cellStyle name="Currency 5 3 2 2 2 4 2" xfId="8694" xr:uid="{AF26DBD0-3649-4D44-AA08-D7F2E38ABD5B}"/>
    <cellStyle name="Currency 5 3 2 2 2 4 2 2" xfId="12116" xr:uid="{3B4F5493-19FC-4152-8607-1F724F5DFD58}"/>
    <cellStyle name="Currency 5 3 2 2 2 4 2 2 2" xfId="25806" xr:uid="{D4DFA2C6-10F4-4EF7-97D4-30514EDAE77D}"/>
    <cellStyle name="Currency 5 3 2 2 2 4 2 2 2 2" xfId="39498" xr:uid="{A12D8E5E-0D6C-4644-B5D6-F1FD8CE3E48A}"/>
    <cellStyle name="Currency 5 3 2 2 2 4 2 2 2 3" xfId="54382" xr:uid="{FDADB2A6-BBEA-4057-87A5-BF6968500830}"/>
    <cellStyle name="Currency 5 3 2 2 2 4 2 2 3" xfId="18962" xr:uid="{6D3F52FF-7F85-4C8E-9199-8324734C1541}"/>
    <cellStyle name="Currency 5 3 2 2 2 4 2 2 4" xfId="32652" xr:uid="{4E30E244-A0D8-4C8A-A590-4B930A2AAC8A}"/>
    <cellStyle name="Currency 5 3 2 2 2 4 2 2 5" xfId="47536" xr:uid="{08621A83-A616-4B19-AA14-06CDBADF400B}"/>
    <cellStyle name="Currency 5 3 2 2 2 4 2 3" xfId="22384" xr:uid="{F18ED627-523A-42B1-A670-0B82CB680B0C}"/>
    <cellStyle name="Currency 5 3 2 2 2 4 2 3 2" xfId="36076" xr:uid="{60990B9C-1B3D-44C4-9FCF-508B1FD11212}"/>
    <cellStyle name="Currency 5 3 2 2 2 4 2 3 3" xfId="50960" xr:uid="{A156733B-2313-4A9C-A8EA-4BDB8CBDD372}"/>
    <cellStyle name="Currency 5 3 2 2 2 4 2 4" xfId="15540" xr:uid="{AA5A397E-8145-4306-9531-4BBE302D9E8E}"/>
    <cellStyle name="Currency 5 3 2 2 2 4 2 5" xfId="29230" xr:uid="{E0076217-897F-4C71-A0A2-B10EAE1F45AA}"/>
    <cellStyle name="Currency 5 3 2 2 2 4 2 6" xfId="44114" xr:uid="{21428A88-6F79-4A8F-8209-A38AA1DCC00E}"/>
    <cellStyle name="Currency 5 3 2 2 2 4 3" xfId="10404" xr:uid="{ED075FB3-399C-4CDF-86B1-B900FA35DA17}"/>
    <cellStyle name="Currency 5 3 2 2 2 4 3 2" xfId="24094" xr:uid="{7EFAF0C9-E652-4DAF-A311-7F5744D41FA5}"/>
    <cellStyle name="Currency 5 3 2 2 2 4 3 2 2" xfId="37786" xr:uid="{E6108172-BFC7-45BE-8415-0ACE8E1FD267}"/>
    <cellStyle name="Currency 5 3 2 2 2 4 3 2 3" xfId="52670" xr:uid="{03802A4B-1285-4D12-AC19-D9959B1FE78B}"/>
    <cellStyle name="Currency 5 3 2 2 2 4 3 3" xfId="17250" xr:uid="{439759B7-AE03-4660-891D-9BB14A7404FC}"/>
    <cellStyle name="Currency 5 3 2 2 2 4 3 4" xfId="30940" xr:uid="{40919E09-D28A-49DF-ACFB-E36E8DD3C385}"/>
    <cellStyle name="Currency 5 3 2 2 2 4 3 5" xfId="45824" xr:uid="{51191885-B88E-4615-8E9D-7D011E1D84A2}"/>
    <cellStyle name="Currency 5 3 2 2 2 4 4" xfId="20672" xr:uid="{5A6D616A-8F9E-4196-B209-7CCF214F6001}"/>
    <cellStyle name="Currency 5 3 2 2 2 4 4 2" xfId="34364" xr:uid="{346E1F51-69FE-4BA9-A6AA-534AE00D42EE}"/>
    <cellStyle name="Currency 5 3 2 2 2 4 4 3" xfId="49248" xr:uid="{174237CE-5646-47DB-9B21-9DBEF2D3C481}"/>
    <cellStyle name="Currency 5 3 2 2 2 4 5" xfId="13828" xr:uid="{99F1E2B4-EE8C-42B5-B0A0-2B002CE46548}"/>
    <cellStyle name="Currency 5 3 2 2 2 4 6" xfId="27518" xr:uid="{4CBC373B-4FA5-4840-85B1-B6DA348A73FD}"/>
    <cellStyle name="Currency 5 3 2 2 2 4 7" xfId="42402" xr:uid="{A107D1DC-F821-474C-BA33-D23F58BAFCB8}"/>
    <cellStyle name="Currency 5 3 2 2 2 5" xfId="8690" xr:uid="{A7AFC0F6-797C-4FBB-B6B5-0E0369123368}"/>
    <cellStyle name="Currency 5 3 2 2 2 5 2" xfId="12112" xr:uid="{CD685FE4-466F-432D-8EFD-3B87C5F164E4}"/>
    <cellStyle name="Currency 5 3 2 2 2 5 2 2" xfId="25802" xr:uid="{4D0D0ABD-229A-4F14-A55A-D734BB5C36D7}"/>
    <cellStyle name="Currency 5 3 2 2 2 5 2 2 2" xfId="39494" xr:uid="{BFFBA568-56A7-44E9-930F-4D0F43AEFF27}"/>
    <cellStyle name="Currency 5 3 2 2 2 5 2 2 3" xfId="54378" xr:uid="{CC3A0AEC-430C-4571-A74E-322897AFB6B6}"/>
    <cellStyle name="Currency 5 3 2 2 2 5 2 3" xfId="18958" xr:uid="{AF2138E4-B3EE-44D3-90D9-06E8E1DC2B83}"/>
    <cellStyle name="Currency 5 3 2 2 2 5 2 4" xfId="32648" xr:uid="{55E9ADF8-C54A-48D6-8BF1-C01AFAF014A2}"/>
    <cellStyle name="Currency 5 3 2 2 2 5 2 5" xfId="47532" xr:uid="{E2AAECE5-EE6A-4B56-B840-55D17EEA2ABE}"/>
    <cellStyle name="Currency 5 3 2 2 2 5 3" xfId="22380" xr:uid="{2DF362CC-1F0B-4E0F-BB2A-76B1549EC6BD}"/>
    <cellStyle name="Currency 5 3 2 2 2 5 3 2" xfId="36072" xr:uid="{705F6D54-8DE8-4531-A44F-A6DDA0510A84}"/>
    <cellStyle name="Currency 5 3 2 2 2 5 3 3" xfId="50956" xr:uid="{5FCA3154-A397-4187-BBF5-BF47E966E44E}"/>
    <cellStyle name="Currency 5 3 2 2 2 5 4" xfId="15536" xr:uid="{8CAADF47-C4EF-4A63-98A9-C3285A0ADEEE}"/>
    <cellStyle name="Currency 5 3 2 2 2 5 5" xfId="29226" xr:uid="{CBEBE7CC-78FF-437E-8D3F-AE27B1BEC580}"/>
    <cellStyle name="Currency 5 3 2 2 2 5 6" xfId="44110" xr:uid="{6867F38A-F896-474E-AF12-CFC9CB688631}"/>
    <cellStyle name="Currency 5 3 2 2 2 6" xfId="10400" xr:uid="{D646CCDA-0CFC-4999-98C7-C1C80B704760}"/>
    <cellStyle name="Currency 5 3 2 2 2 6 2" xfId="24090" xr:uid="{AFBD41FA-CC84-4687-9E81-9DE7DA9E1FCC}"/>
    <cellStyle name="Currency 5 3 2 2 2 6 2 2" xfId="37782" xr:uid="{61CB17CF-9E65-4911-94BF-953D33896FDA}"/>
    <cellStyle name="Currency 5 3 2 2 2 6 2 3" xfId="52666" xr:uid="{74AD6A3B-F5FA-4814-9D55-E499230D5509}"/>
    <cellStyle name="Currency 5 3 2 2 2 6 3" xfId="17246" xr:uid="{6E40F67B-7243-431E-A7A0-7374023D88B0}"/>
    <cellStyle name="Currency 5 3 2 2 2 6 4" xfId="30936" xr:uid="{91DF9B2D-974C-449D-9227-FC3DB03F146E}"/>
    <cellStyle name="Currency 5 3 2 2 2 6 5" xfId="45820" xr:uid="{9080683D-6C47-4B4D-ADF9-A68BAADD60B8}"/>
    <cellStyle name="Currency 5 3 2 2 2 7" xfId="20668" xr:uid="{F93956F3-4EEA-43D2-A26A-733084898970}"/>
    <cellStyle name="Currency 5 3 2 2 2 7 2" xfId="34360" xr:uid="{DC101C75-4590-4066-90C2-D24FBCBCC4D1}"/>
    <cellStyle name="Currency 5 3 2 2 2 7 3" xfId="49244" xr:uid="{42491C7B-46AE-4030-9029-5A77D7E9A783}"/>
    <cellStyle name="Currency 5 3 2 2 2 8" xfId="13824" xr:uid="{5066A8B4-DC29-4664-88F7-68E1622A9F57}"/>
    <cellStyle name="Currency 5 3 2 2 2 9" xfId="27514" xr:uid="{0494C45C-3BBD-454E-A894-B6696D2CA6FB}"/>
    <cellStyle name="Currency 5 3 2 2 3" xfId="6982" xr:uid="{9AD1179C-3179-4E38-8F87-C7CA3FD01DA2}"/>
    <cellStyle name="Currency 5 3 2 2 3 10" xfId="42403" xr:uid="{DADDCF00-E3DE-4089-970D-6AE5C106FDA3}"/>
    <cellStyle name="Currency 5 3 2 2 3 2" xfId="6983" xr:uid="{14CFA346-0BE1-4C85-9A91-4713682B74EC}"/>
    <cellStyle name="Currency 5 3 2 2 3 2 2" xfId="6984" xr:uid="{2FCCED9D-5ED2-452A-91D2-116D42CA128C}"/>
    <cellStyle name="Currency 5 3 2 2 3 2 2 2" xfId="8697" xr:uid="{5686499F-8189-4EFC-95C5-8FB54A6A4715}"/>
    <cellStyle name="Currency 5 3 2 2 3 2 2 2 2" xfId="12119" xr:uid="{9EFA521C-799E-48D4-B29D-10B8F19FB833}"/>
    <cellStyle name="Currency 5 3 2 2 3 2 2 2 2 2" xfId="25809" xr:uid="{032D77EB-F2FF-40DE-8EF5-F95C26E9BA2F}"/>
    <cellStyle name="Currency 5 3 2 2 3 2 2 2 2 2 2" xfId="39501" xr:uid="{6197F540-5BEE-4A2F-BEDA-DC0B1A0D63B3}"/>
    <cellStyle name="Currency 5 3 2 2 3 2 2 2 2 2 3" xfId="54385" xr:uid="{21C1E947-E3DC-46E1-85F2-E08BFCEFDA7F}"/>
    <cellStyle name="Currency 5 3 2 2 3 2 2 2 2 3" xfId="18965" xr:uid="{5CFA2B99-F50A-41BA-AA78-6C354D5C724B}"/>
    <cellStyle name="Currency 5 3 2 2 3 2 2 2 2 4" xfId="32655" xr:uid="{DBEBB116-9044-4DBC-9B99-584C0B73C151}"/>
    <cellStyle name="Currency 5 3 2 2 3 2 2 2 2 5" xfId="47539" xr:uid="{F84415F1-3559-40FD-B481-D69B321BAE14}"/>
    <cellStyle name="Currency 5 3 2 2 3 2 2 2 3" xfId="22387" xr:uid="{33E7B4DD-DCCA-4EA6-96B9-9FD6AEF36E28}"/>
    <cellStyle name="Currency 5 3 2 2 3 2 2 2 3 2" xfId="36079" xr:uid="{316F78A5-3988-4408-88E9-030BEE026F01}"/>
    <cellStyle name="Currency 5 3 2 2 3 2 2 2 3 3" xfId="50963" xr:uid="{046D8F28-731C-4D3A-B814-6B8129D8A403}"/>
    <cellStyle name="Currency 5 3 2 2 3 2 2 2 4" xfId="15543" xr:uid="{D50A9E78-7568-476B-87BA-E2FB0CA66C54}"/>
    <cellStyle name="Currency 5 3 2 2 3 2 2 2 5" xfId="29233" xr:uid="{22AD63D8-85D8-45D2-92CB-FC76BC1354F1}"/>
    <cellStyle name="Currency 5 3 2 2 3 2 2 2 6" xfId="44117" xr:uid="{D43B3B13-70A6-417E-9FE5-E31A80E96BF3}"/>
    <cellStyle name="Currency 5 3 2 2 3 2 2 3" xfId="10407" xr:uid="{29AAF154-0367-49D8-B946-0003F2116E00}"/>
    <cellStyle name="Currency 5 3 2 2 3 2 2 3 2" xfId="24097" xr:uid="{442A5BF6-FB41-4FEF-8C86-93C42B611368}"/>
    <cellStyle name="Currency 5 3 2 2 3 2 2 3 2 2" xfId="37789" xr:uid="{5F7D7428-3587-40A0-8717-B8A3743103C5}"/>
    <cellStyle name="Currency 5 3 2 2 3 2 2 3 2 3" xfId="52673" xr:uid="{D7D6D748-10D7-471D-80C4-C077FE22C873}"/>
    <cellStyle name="Currency 5 3 2 2 3 2 2 3 3" xfId="17253" xr:uid="{692FEC40-EBBD-4A1B-B63B-42751668CC2D}"/>
    <cellStyle name="Currency 5 3 2 2 3 2 2 3 4" xfId="30943" xr:uid="{78FE267D-F6F7-4F3A-B180-9B5A87B068C7}"/>
    <cellStyle name="Currency 5 3 2 2 3 2 2 3 5" xfId="45827" xr:uid="{29E1C60D-CB78-438B-9EEA-DEAAAC7C591D}"/>
    <cellStyle name="Currency 5 3 2 2 3 2 2 4" xfId="20675" xr:uid="{A6D51CBF-9B88-45A2-829A-F36B8D11B998}"/>
    <cellStyle name="Currency 5 3 2 2 3 2 2 4 2" xfId="34367" xr:uid="{6FD5B3D9-4746-4AF6-AACB-E34C5D266346}"/>
    <cellStyle name="Currency 5 3 2 2 3 2 2 4 3" xfId="49251" xr:uid="{AEA69AFD-10FB-417B-BB07-0140475120B1}"/>
    <cellStyle name="Currency 5 3 2 2 3 2 2 5" xfId="13831" xr:uid="{B1805E7D-4D8D-475F-8037-27F4D7C7B32D}"/>
    <cellStyle name="Currency 5 3 2 2 3 2 2 6" xfId="27521" xr:uid="{3458DE90-93A7-4D7D-AFEC-9C4460FAE52B}"/>
    <cellStyle name="Currency 5 3 2 2 3 2 2 7" xfId="42405" xr:uid="{8634B262-0141-4BE7-ABED-5ADCDA112EC0}"/>
    <cellStyle name="Currency 5 3 2 2 3 2 3" xfId="8696" xr:uid="{BD8E350A-200F-4B2E-BED3-181879379208}"/>
    <cellStyle name="Currency 5 3 2 2 3 2 3 2" xfId="12118" xr:uid="{4EAD413F-DAB8-45AD-9A17-5BA5F2986423}"/>
    <cellStyle name="Currency 5 3 2 2 3 2 3 2 2" xfId="25808" xr:uid="{AAA2C6E5-CED1-4209-8318-48C5F1A97B2F}"/>
    <cellStyle name="Currency 5 3 2 2 3 2 3 2 2 2" xfId="39500" xr:uid="{7900E8E2-7202-4A1E-9047-B438FEC08890}"/>
    <cellStyle name="Currency 5 3 2 2 3 2 3 2 2 3" xfId="54384" xr:uid="{7EAF7095-6CFE-4F85-9966-B08F4027E6BD}"/>
    <cellStyle name="Currency 5 3 2 2 3 2 3 2 3" xfId="18964" xr:uid="{F7CAFAF6-8454-4667-921D-AEB0BA97610A}"/>
    <cellStyle name="Currency 5 3 2 2 3 2 3 2 4" xfId="32654" xr:uid="{53B28C05-8FF6-4950-9304-8228C9C76732}"/>
    <cellStyle name="Currency 5 3 2 2 3 2 3 2 5" xfId="47538" xr:uid="{AB0D53DC-ED33-458C-814C-C63C24A95380}"/>
    <cellStyle name="Currency 5 3 2 2 3 2 3 3" xfId="22386" xr:uid="{3F1E2A30-0A2D-4CA8-8DEA-85BBF1C3A2DD}"/>
    <cellStyle name="Currency 5 3 2 2 3 2 3 3 2" xfId="36078" xr:uid="{BE917C9D-0902-4109-9382-555B6364CCC7}"/>
    <cellStyle name="Currency 5 3 2 2 3 2 3 3 3" xfId="50962" xr:uid="{B820C888-B650-4B29-A60E-5447D646C813}"/>
    <cellStyle name="Currency 5 3 2 2 3 2 3 4" xfId="15542" xr:uid="{66B5196C-3C62-4715-AFF4-D151E3FED568}"/>
    <cellStyle name="Currency 5 3 2 2 3 2 3 5" xfId="29232" xr:uid="{3A07D5DD-66A5-4FDC-BB01-D4BA4A89F97D}"/>
    <cellStyle name="Currency 5 3 2 2 3 2 3 6" xfId="44116" xr:uid="{49916F0C-782D-4C20-B9D0-6F3311005833}"/>
    <cellStyle name="Currency 5 3 2 2 3 2 4" xfId="10406" xr:uid="{21A115C7-5812-4433-A1F9-F6581B87A697}"/>
    <cellStyle name="Currency 5 3 2 2 3 2 4 2" xfId="24096" xr:uid="{3C50EE6D-4758-4773-8F64-2E87F4528D92}"/>
    <cellStyle name="Currency 5 3 2 2 3 2 4 2 2" xfId="37788" xr:uid="{4A4D62A5-A5E6-410C-80D6-27BD205A7C5A}"/>
    <cellStyle name="Currency 5 3 2 2 3 2 4 2 3" xfId="52672" xr:uid="{FC2EAA1D-992B-4044-9507-09F338BCEB6E}"/>
    <cellStyle name="Currency 5 3 2 2 3 2 4 3" xfId="17252" xr:uid="{8509893D-236A-43B8-90F6-4C6C9E9CBBFB}"/>
    <cellStyle name="Currency 5 3 2 2 3 2 4 4" xfId="30942" xr:uid="{F61C9306-DC46-4FFD-BEAC-F28EE7D0E212}"/>
    <cellStyle name="Currency 5 3 2 2 3 2 4 5" xfId="45826" xr:uid="{9F49EFFB-9B96-4FA8-83AB-E69DE1734298}"/>
    <cellStyle name="Currency 5 3 2 2 3 2 5" xfId="20674" xr:uid="{7A698F7A-34AA-48C1-93F6-00A2ADDE0BDF}"/>
    <cellStyle name="Currency 5 3 2 2 3 2 5 2" xfId="34366" xr:uid="{8399AC6B-C15E-4333-B1E0-6B95CB86E0D9}"/>
    <cellStyle name="Currency 5 3 2 2 3 2 5 3" xfId="49250" xr:uid="{DD6089B7-979F-4E3E-BE77-555454223C2B}"/>
    <cellStyle name="Currency 5 3 2 2 3 2 6" xfId="13830" xr:uid="{3AEF96EC-24CF-4A78-8E0B-D5D9C1B5A305}"/>
    <cellStyle name="Currency 5 3 2 2 3 2 7" xfId="27520" xr:uid="{F1ACC32A-5F1C-4E27-9926-075BAA2AB509}"/>
    <cellStyle name="Currency 5 3 2 2 3 2 8" xfId="42404" xr:uid="{2219A38D-9E28-43AB-83A6-1B3956D0C00D}"/>
    <cellStyle name="Currency 5 3 2 2 3 3" xfId="6985" xr:uid="{9E78A6B5-A710-41B1-885B-921ECD0AE085}"/>
    <cellStyle name="Currency 5 3 2 2 3 3 2" xfId="8698" xr:uid="{7C8605CC-5151-4AEF-9135-C0B8AC56DD9B}"/>
    <cellStyle name="Currency 5 3 2 2 3 3 2 2" xfId="12120" xr:uid="{43F2EAD5-1791-4613-BED7-2E220F806237}"/>
    <cellStyle name="Currency 5 3 2 2 3 3 2 2 2" xfId="25810" xr:uid="{CBEBF5AD-A42C-429A-8282-A8EE00930E86}"/>
    <cellStyle name="Currency 5 3 2 2 3 3 2 2 2 2" xfId="39502" xr:uid="{6F623E18-64FF-48AA-89D7-440274C95D31}"/>
    <cellStyle name="Currency 5 3 2 2 3 3 2 2 2 3" xfId="54386" xr:uid="{CC2658AA-5E68-40E9-9249-7F9413627B96}"/>
    <cellStyle name="Currency 5 3 2 2 3 3 2 2 3" xfId="18966" xr:uid="{5218F41E-C46A-4D10-B797-3D5FCEB17DBF}"/>
    <cellStyle name="Currency 5 3 2 2 3 3 2 2 4" xfId="32656" xr:uid="{B5B5F8EF-A97C-4BDA-B84B-635F530BD3B1}"/>
    <cellStyle name="Currency 5 3 2 2 3 3 2 2 5" xfId="47540" xr:uid="{E8B06D08-CD31-4D77-8C15-375273110C0F}"/>
    <cellStyle name="Currency 5 3 2 2 3 3 2 3" xfId="22388" xr:uid="{1B48E3F2-CEC0-4CB8-B38B-313EF55F2C87}"/>
    <cellStyle name="Currency 5 3 2 2 3 3 2 3 2" xfId="36080" xr:uid="{69433174-CB5E-40EF-A4E9-9E2583161A2C}"/>
    <cellStyle name="Currency 5 3 2 2 3 3 2 3 3" xfId="50964" xr:uid="{5AF08B16-9D8D-4DE3-A778-B944EA6E42F4}"/>
    <cellStyle name="Currency 5 3 2 2 3 3 2 4" xfId="15544" xr:uid="{7ED6FDF9-96F7-492E-AEBE-18DB9F254DFB}"/>
    <cellStyle name="Currency 5 3 2 2 3 3 2 5" xfId="29234" xr:uid="{DB260E53-7256-4851-9ADC-60E03B39C21A}"/>
    <cellStyle name="Currency 5 3 2 2 3 3 2 6" xfId="44118" xr:uid="{E1FE99BA-217B-4A93-9B80-A4B1FA9FAE11}"/>
    <cellStyle name="Currency 5 3 2 2 3 3 3" xfId="10408" xr:uid="{41BBF553-0F3A-4C4F-B118-E35B410877AC}"/>
    <cellStyle name="Currency 5 3 2 2 3 3 3 2" xfId="24098" xr:uid="{2BD9F3C9-4F13-4BEB-87C8-020D93FB0216}"/>
    <cellStyle name="Currency 5 3 2 2 3 3 3 2 2" xfId="37790" xr:uid="{B5FDB234-57AA-4E28-ACA9-D580BE000465}"/>
    <cellStyle name="Currency 5 3 2 2 3 3 3 2 3" xfId="52674" xr:uid="{26EF56B3-B478-4377-BE2E-285FAE4824D6}"/>
    <cellStyle name="Currency 5 3 2 2 3 3 3 3" xfId="17254" xr:uid="{286137C1-AFA2-4BD9-9E8F-77E76C492CF2}"/>
    <cellStyle name="Currency 5 3 2 2 3 3 3 4" xfId="30944" xr:uid="{A9B24209-85B0-4CE1-8D2F-388ACA0EC3BE}"/>
    <cellStyle name="Currency 5 3 2 2 3 3 3 5" xfId="45828" xr:uid="{9F7704E9-F0E0-48A8-BDA6-EFDA913784AF}"/>
    <cellStyle name="Currency 5 3 2 2 3 3 4" xfId="20676" xr:uid="{FB92EAA3-0CB7-4CAA-936B-786936A6F9D8}"/>
    <cellStyle name="Currency 5 3 2 2 3 3 4 2" xfId="34368" xr:uid="{184083B8-B134-41FF-98E7-214E728B71DE}"/>
    <cellStyle name="Currency 5 3 2 2 3 3 4 3" xfId="49252" xr:uid="{C7B52AD4-290F-4BDC-8412-B3ADCF7BC6E6}"/>
    <cellStyle name="Currency 5 3 2 2 3 3 5" xfId="13832" xr:uid="{99E7BB51-3314-4953-8C06-C0F89470DC4B}"/>
    <cellStyle name="Currency 5 3 2 2 3 3 6" xfId="27522" xr:uid="{471A8432-079C-4AFE-851D-D8076AB9C05C}"/>
    <cellStyle name="Currency 5 3 2 2 3 3 7" xfId="42406" xr:uid="{3413A2EF-5A79-4242-A3A6-BC2653BFE5CE}"/>
    <cellStyle name="Currency 5 3 2 2 3 4" xfId="6986" xr:uid="{BC9D2AA1-C878-41C8-8D86-64DAE10F7879}"/>
    <cellStyle name="Currency 5 3 2 2 3 4 2" xfId="8699" xr:uid="{BF30FB2E-CBD1-47D9-98B7-F9A52118755A}"/>
    <cellStyle name="Currency 5 3 2 2 3 4 2 2" xfId="12121" xr:uid="{3460701E-390F-4F33-B868-B4AAF747DBA3}"/>
    <cellStyle name="Currency 5 3 2 2 3 4 2 2 2" xfId="25811" xr:uid="{3639B65C-8ED1-41FA-9F76-EAB52122A2E4}"/>
    <cellStyle name="Currency 5 3 2 2 3 4 2 2 2 2" xfId="39503" xr:uid="{5376B3D1-E4A4-4DA2-A33D-9849ED51A964}"/>
    <cellStyle name="Currency 5 3 2 2 3 4 2 2 2 3" xfId="54387" xr:uid="{08FB0B5D-61C6-41FF-A732-FDD5F6E8A1BB}"/>
    <cellStyle name="Currency 5 3 2 2 3 4 2 2 3" xfId="18967" xr:uid="{D34393DA-603C-4BB6-A8D3-F17301B997CE}"/>
    <cellStyle name="Currency 5 3 2 2 3 4 2 2 4" xfId="32657" xr:uid="{C6E5D696-F9BE-4710-A50A-436B63B1A5EE}"/>
    <cellStyle name="Currency 5 3 2 2 3 4 2 2 5" xfId="47541" xr:uid="{62810F4C-A1EA-4365-A830-3D252B1A6012}"/>
    <cellStyle name="Currency 5 3 2 2 3 4 2 3" xfId="22389" xr:uid="{FE5E6ED6-446F-4129-A8D8-1F0C767225C5}"/>
    <cellStyle name="Currency 5 3 2 2 3 4 2 3 2" xfId="36081" xr:uid="{01DE8143-2346-43FA-9630-3F416DC8307E}"/>
    <cellStyle name="Currency 5 3 2 2 3 4 2 3 3" xfId="50965" xr:uid="{7BCDB89A-28C5-484E-B218-ED41D31436E9}"/>
    <cellStyle name="Currency 5 3 2 2 3 4 2 4" xfId="15545" xr:uid="{41750F7F-BC94-4F94-B3AE-3335A66BD7DB}"/>
    <cellStyle name="Currency 5 3 2 2 3 4 2 5" xfId="29235" xr:uid="{ED48E7B9-2D1B-4E39-AD50-E983BCB1A98C}"/>
    <cellStyle name="Currency 5 3 2 2 3 4 2 6" xfId="44119" xr:uid="{DCDB5409-23D7-4FEC-803B-BC445B89AC6E}"/>
    <cellStyle name="Currency 5 3 2 2 3 4 3" xfId="10409" xr:uid="{A0AB8CE0-C9F7-44E1-818F-09EEADB84A3C}"/>
    <cellStyle name="Currency 5 3 2 2 3 4 3 2" xfId="24099" xr:uid="{CA3AD776-9F23-456B-BF57-78E4922AACCF}"/>
    <cellStyle name="Currency 5 3 2 2 3 4 3 2 2" xfId="37791" xr:uid="{3DAD8447-8EFB-4C21-B4B1-1A8EBA12CF07}"/>
    <cellStyle name="Currency 5 3 2 2 3 4 3 2 3" xfId="52675" xr:uid="{77C268D3-2353-4669-9F10-8ECFCB0D42FC}"/>
    <cellStyle name="Currency 5 3 2 2 3 4 3 3" xfId="17255" xr:uid="{BD2B0F2F-8920-4A0E-A060-4BD5791A3CAE}"/>
    <cellStyle name="Currency 5 3 2 2 3 4 3 4" xfId="30945" xr:uid="{F176B61F-559B-4C8F-9201-C30E06915F2C}"/>
    <cellStyle name="Currency 5 3 2 2 3 4 3 5" xfId="45829" xr:uid="{587E401E-57E5-41B6-9E5B-6DDDE1B927AF}"/>
    <cellStyle name="Currency 5 3 2 2 3 4 4" xfId="20677" xr:uid="{53FAEE25-FE5D-4147-AAF1-FE26E5B431AE}"/>
    <cellStyle name="Currency 5 3 2 2 3 4 4 2" xfId="34369" xr:uid="{84BB2E0C-C72F-48A2-BA90-DDE1DAB64739}"/>
    <cellStyle name="Currency 5 3 2 2 3 4 4 3" xfId="49253" xr:uid="{5F9F4C7A-7BD7-4F70-9CE7-8C288B6FB1CA}"/>
    <cellStyle name="Currency 5 3 2 2 3 4 5" xfId="13833" xr:uid="{F00D36D8-269B-42D2-B5C9-844AA8684471}"/>
    <cellStyle name="Currency 5 3 2 2 3 4 6" xfId="27523" xr:uid="{38788E6C-AFDF-4C6F-AC1D-FBA9005401C5}"/>
    <cellStyle name="Currency 5 3 2 2 3 4 7" xfId="42407" xr:uid="{DC7A6875-E5CA-4A25-BB9A-4F92A87B1728}"/>
    <cellStyle name="Currency 5 3 2 2 3 5" xfId="8695" xr:uid="{3448B36D-4742-4E5B-8F44-C7188CB5D7C6}"/>
    <cellStyle name="Currency 5 3 2 2 3 5 2" xfId="12117" xr:uid="{ABF867B2-AE94-4F8C-9F09-29F04B81EE18}"/>
    <cellStyle name="Currency 5 3 2 2 3 5 2 2" xfId="25807" xr:uid="{27094418-CB88-4283-9D70-DFB1389A60A9}"/>
    <cellStyle name="Currency 5 3 2 2 3 5 2 2 2" xfId="39499" xr:uid="{AA1B2076-7EA3-4A22-882A-1FBE6E4DC3CD}"/>
    <cellStyle name="Currency 5 3 2 2 3 5 2 2 3" xfId="54383" xr:uid="{97E23FDE-3111-44C3-86D9-8511D233B094}"/>
    <cellStyle name="Currency 5 3 2 2 3 5 2 3" xfId="18963" xr:uid="{A7231579-682E-4BAE-9C50-A16D54A1B3C1}"/>
    <cellStyle name="Currency 5 3 2 2 3 5 2 4" xfId="32653" xr:uid="{4E448AA4-357C-4757-A852-E428B71F260F}"/>
    <cellStyle name="Currency 5 3 2 2 3 5 2 5" xfId="47537" xr:uid="{8D0E7ACE-7601-4D1F-A150-D025D193D66E}"/>
    <cellStyle name="Currency 5 3 2 2 3 5 3" xfId="22385" xr:uid="{EFCDEE3D-D4C0-403F-855B-BB61C7451CF5}"/>
    <cellStyle name="Currency 5 3 2 2 3 5 3 2" xfId="36077" xr:uid="{716A9340-EB80-4B87-A306-250078F093A4}"/>
    <cellStyle name="Currency 5 3 2 2 3 5 3 3" xfId="50961" xr:uid="{70AD8ABE-784F-4748-95EA-90A53605D323}"/>
    <cellStyle name="Currency 5 3 2 2 3 5 4" xfId="15541" xr:uid="{8E51F811-FCBD-4DC5-AB3E-7CBA7AD2E16A}"/>
    <cellStyle name="Currency 5 3 2 2 3 5 5" xfId="29231" xr:uid="{850E4EE1-A62B-4E96-AE99-C903F7FE95B8}"/>
    <cellStyle name="Currency 5 3 2 2 3 5 6" xfId="44115" xr:uid="{C4BDDB2E-560C-42CF-A8F2-B930A8959972}"/>
    <cellStyle name="Currency 5 3 2 2 3 6" xfId="10405" xr:uid="{1D3ABE1D-D8C9-41A3-BFD8-682F4BA64594}"/>
    <cellStyle name="Currency 5 3 2 2 3 6 2" xfId="24095" xr:uid="{39E4452E-17CF-4B4C-A016-6F96F14934CA}"/>
    <cellStyle name="Currency 5 3 2 2 3 6 2 2" xfId="37787" xr:uid="{D44A6443-264A-4665-8DC5-17EDDB0945D3}"/>
    <cellStyle name="Currency 5 3 2 2 3 6 2 3" xfId="52671" xr:uid="{70270950-F8B2-4CDF-BB90-05B5CD7E3CC0}"/>
    <cellStyle name="Currency 5 3 2 2 3 6 3" xfId="17251" xr:uid="{4A05AC67-5528-4C37-BC2C-C54EB5C25D25}"/>
    <cellStyle name="Currency 5 3 2 2 3 6 4" xfId="30941" xr:uid="{77663900-7DCE-49D1-8016-EFF7417F2A8D}"/>
    <cellStyle name="Currency 5 3 2 2 3 6 5" xfId="45825" xr:uid="{5DAE669B-6659-4311-8D4E-4EB9E51F8239}"/>
    <cellStyle name="Currency 5 3 2 2 3 7" xfId="20673" xr:uid="{81563168-E076-4A66-B228-649FB944C768}"/>
    <cellStyle name="Currency 5 3 2 2 3 7 2" xfId="34365" xr:uid="{8C3CC606-5C7E-4532-9715-F187F20F8996}"/>
    <cellStyle name="Currency 5 3 2 2 3 7 3" xfId="49249" xr:uid="{06AFABD6-442E-4C97-84D0-500546A1FB2B}"/>
    <cellStyle name="Currency 5 3 2 2 3 8" xfId="13829" xr:uid="{A5A23047-8D25-404E-98FB-A7A5CCCD075D}"/>
    <cellStyle name="Currency 5 3 2 2 3 9" xfId="27519" xr:uid="{E8F3033E-C972-467F-9837-08C8E6A3E142}"/>
    <cellStyle name="Currency 5 3 2 2 4" xfId="6987" xr:uid="{34F1F650-DFE3-49CF-8980-6F2EA1C7E7CF}"/>
    <cellStyle name="Currency 5 3 2 2 4 2" xfId="6988" xr:uid="{1CEC93EB-4816-4EBD-BA42-02C9593E9652}"/>
    <cellStyle name="Currency 5 3 2 2 4 2 2" xfId="8701" xr:uid="{03EFC6A7-21AF-4FBF-B8B3-8EFAD5C781B6}"/>
    <cellStyle name="Currency 5 3 2 2 4 2 2 2" xfId="12123" xr:uid="{162E2D63-95F8-4D31-8892-B57B4C9CD7DA}"/>
    <cellStyle name="Currency 5 3 2 2 4 2 2 2 2" xfId="25813" xr:uid="{E697E44E-3E89-470D-AB3D-7EE94F803B55}"/>
    <cellStyle name="Currency 5 3 2 2 4 2 2 2 2 2" xfId="39505" xr:uid="{7E3AFAF6-0C02-4D68-AFD1-20051480FF20}"/>
    <cellStyle name="Currency 5 3 2 2 4 2 2 2 2 3" xfId="54389" xr:uid="{804D9245-0385-4542-8BEC-7217776A8D90}"/>
    <cellStyle name="Currency 5 3 2 2 4 2 2 2 3" xfId="18969" xr:uid="{89FD8D79-2525-4F1D-9518-9AF7E1C30EC7}"/>
    <cellStyle name="Currency 5 3 2 2 4 2 2 2 4" xfId="32659" xr:uid="{7F0731BF-BBC8-4E76-AD24-228811749C5B}"/>
    <cellStyle name="Currency 5 3 2 2 4 2 2 2 5" xfId="47543" xr:uid="{655E2D00-81A0-41D9-AE81-F2ECC904750B}"/>
    <cellStyle name="Currency 5 3 2 2 4 2 2 3" xfId="22391" xr:uid="{51FFF7AE-FD28-4FA6-B493-6D48DF46FFBD}"/>
    <cellStyle name="Currency 5 3 2 2 4 2 2 3 2" xfId="36083" xr:uid="{23D2659E-78EE-408C-9309-5E2B1EAB1BD1}"/>
    <cellStyle name="Currency 5 3 2 2 4 2 2 3 3" xfId="50967" xr:uid="{A147AC37-708B-4FB5-B46C-88A536A82025}"/>
    <cellStyle name="Currency 5 3 2 2 4 2 2 4" xfId="15547" xr:uid="{587EBB52-F4A7-45BD-93F0-4EEDD269F7EE}"/>
    <cellStyle name="Currency 5 3 2 2 4 2 2 5" xfId="29237" xr:uid="{B54234AB-D4C2-49E5-B3DF-BE40C8827192}"/>
    <cellStyle name="Currency 5 3 2 2 4 2 2 6" xfId="44121" xr:uid="{6E1E0CC7-4430-46F1-A419-050B20624DDC}"/>
    <cellStyle name="Currency 5 3 2 2 4 2 3" xfId="10411" xr:uid="{B1714D1C-AAB4-4F12-AF13-A01FDC7C2CC0}"/>
    <cellStyle name="Currency 5 3 2 2 4 2 3 2" xfId="24101" xr:uid="{CEF48039-3D63-4A12-83B5-86094C0CD7EA}"/>
    <cellStyle name="Currency 5 3 2 2 4 2 3 2 2" xfId="37793" xr:uid="{954818D7-BA26-4811-BBC7-04885BE09244}"/>
    <cellStyle name="Currency 5 3 2 2 4 2 3 2 3" xfId="52677" xr:uid="{5BFCE70B-E2A3-46E5-81AE-E243AB91FFF0}"/>
    <cellStyle name="Currency 5 3 2 2 4 2 3 3" xfId="17257" xr:uid="{6B48563F-0CF7-468F-A073-F9CAD007A3E8}"/>
    <cellStyle name="Currency 5 3 2 2 4 2 3 4" xfId="30947" xr:uid="{187A4DA9-198B-4369-ABB2-63BB17B40678}"/>
    <cellStyle name="Currency 5 3 2 2 4 2 3 5" xfId="45831" xr:uid="{A5A0A3AD-FACB-4C2B-9782-33C50DB45CC3}"/>
    <cellStyle name="Currency 5 3 2 2 4 2 4" xfId="20679" xr:uid="{0944EBDB-9BCE-4CC6-B3A7-4D83DAEEC864}"/>
    <cellStyle name="Currency 5 3 2 2 4 2 4 2" xfId="34371" xr:uid="{F5861DBC-66D4-4927-B506-32A738F6B9F7}"/>
    <cellStyle name="Currency 5 3 2 2 4 2 4 3" xfId="49255" xr:uid="{72B390C9-D4DE-4932-94CF-CEC4A606A633}"/>
    <cellStyle name="Currency 5 3 2 2 4 2 5" xfId="13835" xr:uid="{73003674-5D8E-45F1-877C-D9F80BA8551F}"/>
    <cellStyle name="Currency 5 3 2 2 4 2 6" xfId="27525" xr:uid="{9CA59620-A3EF-447B-84A3-3F427361D408}"/>
    <cellStyle name="Currency 5 3 2 2 4 2 7" xfId="42409" xr:uid="{EE566E29-81D1-4B1A-A392-BC64DFC41CBE}"/>
    <cellStyle name="Currency 5 3 2 2 4 3" xfId="8700" xr:uid="{D316C432-F372-448B-A301-F9CBEB044243}"/>
    <cellStyle name="Currency 5 3 2 2 4 3 2" xfId="12122" xr:uid="{1E3703E9-CED1-46E2-97DE-6C9C9A3D8E2D}"/>
    <cellStyle name="Currency 5 3 2 2 4 3 2 2" xfId="25812" xr:uid="{C66EC3A7-8A2D-473B-A8DC-C55D88E12F6C}"/>
    <cellStyle name="Currency 5 3 2 2 4 3 2 2 2" xfId="39504" xr:uid="{0D56AD58-6583-465E-BFA6-F98FB3623B45}"/>
    <cellStyle name="Currency 5 3 2 2 4 3 2 2 3" xfId="54388" xr:uid="{B5ACE2B6-A43D-4EBD-99DA-586E9DB7743E}"/>
    <cellStyle name="Currency 5 3 2 2 4 3 2 3" xfId="18968" xr:uid="{A57F5970-D95F-4024-9AEA-FF5290CE846B}"/>
    <cellStyle name="Currency 5 3 2 2 4 3 2 4" xfId="32658" xr:uid="{1D8411B0-39A7-49CD-857A-8C85758F259F}"/>
    <cellStyle name="Currency 5 3 2 2 4 3 2 5" xfId="47542" xr:uid="{5A7479F0-5DE7-4E77-A078-75D3F562B204}"/>
    <cellStyle name="Currency 5 3 2 2 4 3 3" xfId="22390" xr:uid="{768D7EDD-8568-486F-8826-5E26EF0E5897}"/>
    <cellStyle name="Currency 5 3 2 2 4 3 3 2" xfId="36082" xr:uid="{8926A447-D775-4DEE-B564-39277A032E24}"/>
    <cellStyle name="Currency 5 3 2 2 4 3 3 3" xfId="50966" xr:uid="{D5269BD5-BFA8-4F52-8D95-CA0FF0BA84EF}"/>
    <cellStyle name="Currency 5 3 2 2 4 3 4" xfId="15546" xr:uid="{A35016C2-6678-4118-B97A-A1326427E2BB}"/>
    <cellStyle name="Currency 5 3 2 2 4 3 5" xfId="29236" xr:uid="{B2687DB7-7E92-44C2-A4C7-E2F4FDD2E0E1}"/>
    <cellStyle name="Currency 5 3 2 2 4 3 6" xfId="44120" xr:uid="{9D574479-ABB7-45CF-ACB1-E84B690127F1}"/>
    <cellStyle name="Currency 5 3 2 2 4 4" xfId="10410" xr:uid="{49AF4B35-CB46-4FCB-9EDF-45207696F12E}"/>
    <cellStyle name="Currency 5 3 2 2 4 4 2" xfId="24100" xr:uid="{7F6D3FFF-5133-41BA-BBA2-4CF5044EF1EE}"/>
    <cellStyle name="Currency 5 3 2 2 4 4 2 2" xfId="37792" xr:uid="{381F7FA3-380D-478E-96C9-46826D32C92B}"/>
    <cellStyle name="Currency 5 3 2 2 4 4 2 3" xfId="52676" xr:uid="{DD01DD86-0C4C-4339-A3A5-F7AFDCD47F0B}"/>
    <cellStyle name="Currency 5 3 2 2 4 4 3" xfId="17256" xr:uid="{E4EC91ED-D38C-4191-AA54-140D71054FD0}"/>
    <cellStyle name="Currency 5 3 2 2 4 4 4" xfId="30946" xr:uid="{54FAAFDC-E80F-40F1-A03B-D4A3FE701822}"/>
    <cellStyle name="Currency 5 3 2 2 4 4 5" xfId="45830" xr:uid="{0F458ECE-AF77-43B9-90DE-6B5D49AE7459}"/>
    <cellStyle name="Currency 5 3 2 2 4 5" xfId="20678" xr:uid="{F35B8A01-2986-4129-983E-D6DDF906E869}"/>
    <cellStyle name="Currency 5 3 2 2 4 5 2" xfId="34370" xr:uid="{BD2F419A-F637-49B6-8620-FB6B790DC4D3}"/>
    <cellStyle name="Currency 5 3 2 2 4 5 3" xfId="49254" xr:uid="{C7939713-68F2-40C6-9804-B499A7067B80}"/>
    <cellStyle name="Currency 5 3 2 2 4 6" xfId="13834" xr:uid="{560CE4F3-D032-43E6-84C8-CF7CE569BA5D}"/>
    <cellStyle name="Currency 5 3 2 2 4 7" xfId="27524" xr:uid="{EA591074-8837-41D3-B043-5CA76808744A}"/>
    <cellStyle name="Currency 5 3 2 2 4 8" xfId="42408" xr:uid="{0DB22145-0DE1-4619-8579-0352E5D4C537}"/>
    <cellStyle name="Currency 5 3 2 2 5" xfId="6989" xr:uid="{E0D0F01C-2C6E-4A24-BD46-A8A405532E79}"/>
    <cellStyle name="Currency 5 3 2 2 5 2" xfId="8702" xr:uid="{506B5868-0879-4172-827D-8EBF710AF2A9}"/>
    <cellStyle name="Currency 5 3 2 2 5 2 2" xfId="12124" xr:uid="{981422D3-149A-4230-8D72-DD6E376C02B4}"/>
    <cellStyle name="Currency 5 3 2 2 5 2 2 2" xfId="25814" xr:uid="{7206180B-3820-4E73-B69E-8CC8F244F205}"/>
    <cellStyle name="Currency 5 3 2 2 5 2 2 2 2" xfId="39506" xr:uid="{3F50977D-6C07-4154-BD2A-99E43D8818BD}"/>
    <cellStyle name="Currency 5 3 2 2 5 2 2 2 3" xfId="54390" xr:uid="{4A504810-8868-48DE-82C6-470236FCB884}"/>
    <cellStyle name="Currency 5 3 2 2 5 2 2 3" xfId="18970" xr:uid="{CE42292B-68D8-4319-A40C-27CDF4DE1628}"/>
    <cellStyle name="Currency 5 3 2 2 5 2 2 4" xfId="32660" xr:uid="{D7D93B1D-B8B8-4094-B6F4-93E86C64322F}"/>
    <cellStyle name="Currency 5 3 2 2 5 2 2 5" xfId="47544" xr:uid="{4297A77C-33B3-4003-B731-159D5A2976B1}"/>
    <cellStyle name="Currency 5 3 2 2 5 2 3" xfId="22392" xr:uid="{64E02322-DEF9-419D-A35A-A8852E56B398}"/>
    <cellStyle name="Currency 5 3 2 2 5 2 3 2" xfId="36084" xr:uid="{F119E5A7-E124-4761-A321-99AE9D536232}"/>
    <cellStyle name="Currency 5 3 2 2 5 2 3 3" xfId="50968" xr:uid="{401ED45D-310E-4A9C-B8AF-38736AD2775E}"/>
    <cellStyle name="Currency 5 3 2 2 5 2 4" xfId="15548" xr:uid="{207EEBB4-C2AC-4DBA-B8E2-CE6574B69F94}"/>
    <cellStyle name="Currency 5 3 2 2 5 2 5" xfId="29238" xr:uid="{EFCD2B60-32FE-458B-8CAA-30D7FDB4EA35}"/>
    <cellStyle name="Currency 5 3 2 2 5 2 6" xfId="44122" xr:uid="{DCA6EB7C-F765-4680-B67C-E6763A1A705D}"/>
    <cellStyle name="Currency 5 3 2 2 5 3" xfId="10412" xr:uid="{F6DEF0AD-2005-4DCC-A47E-CB86E3D720C2}"/>
    <cellStyle name="Currency 5 3 2 2 5 3 2" xfId="24102" xr:uid="{5E23C1DE-4BD7-484D-94F4-E9C142F276ED}"/>
    <cellStyle name="Currency 5 3 2 2 5 3 2 2" xfId="37794" xr:uid="{AD4183D2-73DF-4469-8FDC-83F92E66A875}"/>
    <cellStyle name="Currency 5 3 2 2 5 3 2 3" xfId="52678" xr:uid="{4665B24E-1155-4C79-BD76-851669FAAFB1}"/>
    <cellStyle name="Currency 5 3 2 2 5 3 3" xfId="17258" xr:uid="{8BA3AE34-41D4-4110-84C7-07212EA27AB4}"/>
    <cellStyle name="Currency 5 3 2 2 5 3 4" xfId="30948" xr:uid="{DB7BB972-716F-453F-B911-D87803990F83}"/>
    <cellStyle name="Currency 5 3 2 2 5 3 5" xfId="45832" xr:uid="{A99F2368-B7CD-4BEA-85F1-255422B9DAAB}"/>
    <cellStyle name="Currency 5 3 2 2 5 4" xfId="20680" xr:uid="{BBE6843F-13E6-4349-8A3C-5DAB7F7E1FE6}"/>
    <cellStyle name="Currency 5 3 2 2 5 4 2" xfId="34372" xr:uid="{C8F52B1F-4880-478A-AE09-9BCC9DFACCBB}"/>
    <cellStyle name="Currency 5 3 2 2 5 4 3" xfId="49256" xr:uid="{E5FF9F5C-7F1E-4EB9-AFC3-4FE093B0DD40}"/>
    <cellStyle name="Currency 5 3 2 2 5 5" xfId="13836" xr:uid="{452144DB-15CD-478C-9A6C-3353F79E4880}"/>
    <cellStyle name="Currency 5 3 2 2 5 6" xfId="27526" xr:uid="{8283A1F1-2B37-44AA-808A-2E5AA2836ADC}"/>
    <cellStyle name="Currency 5 3 2 2 5 7" xfId="42410" xr:uid="{A7A4E83A-8226-4B46-9B29-C3CF68ACDD83}"/>
    <cellStyle name="Currency 5 3 2 2 6" xfId="6990" xr:uid="{B2FA8199-37B6-41CC-8F45-A142EEC084AC}"/>
    <cellStyle name="Currency 5 3 2 2 6 2" xfId="8703" xr:uid="{0EC27ACE-9FE7-462F-9A00-58CC4144F4D1}"/>
    <cellStyle name="Currency 5 3 2 2 6 2 2" xfId="12125" xr:uid="{AECD0299-E7D8-42DE-9530-02B290EC4A81}"/>
    <cellStyle name="Currency 5 3 2 2 6 2 2 2" xfId="25815" xr:uid="{C74A0192-8594-4F0C-A0F0-C0620879E739}"/>
    <cellStyle name="Currency 5 3 2 2 6 2 2 2 2" xfId="39507" xr:uid="{68DDA043-683A-4A7F-9480-6AE6B4D43914}"/>
    <cellStyle name="Currency 5 3 2 2 6 2 2 2 3" xfId="54391" xr:uid="{AFD17A02-F119-46DF-A7FB-DE81AB3D4D33}"/>
    <cellStyle name="Currency 5 3 2 2 6 2 2 3" xfId="18971" xr:uid="{D7092FA4-FA3B-4F8C-B5EF-02DA32010CF0}"/>
    <cellStyle name="Currency 5 3 2 2 6 2 2 4" xfId="32661" xr:uid="{943E8D0E-7871-4B1C-BF52-8DEF568D1A33}"/>
    <cellStyle name="Currency 5 3 2 2 6 2 2 5" xfId="47545" xr:uid="{41CD8C04-3449-49C4-A126-3B3D12C7DB99}"/>
    <cellStyle name="Currency 5 3 2 2 6 2 3" xfId="22393" xr:uid="{247208C1-6961-4366-A49B-0BD0D60190CD}"/>
    <cellStyle name="Currency 5 3 2 2 6 2 3 2" xfId="36085" xr:uid="{B5653929-7EB8-41DA-B7FE-188FCF320082}"/>
    <cellStyle name="Currency 5 3 2 2 6 2 3 3" xfId="50969" xr:uid="{89C5EF55-75D2-4D3A-98FE-0981A1CE718B}"/>
    <cellStyle name="Currency 5 3 2 2 6 2 4" xfId="15549" xr:uid="{A96C811F-5BBA-4E1F-9C6A-D737141A84F5}"/>
    <cellStyle name="Currency 5 3 2 2 6 2 5" xfId="29239" xr:uid="{06E5279B-68DF-4667-835B-FD54DDA7664C}"/>
    <cellStyle name="Currency 5 3 2 2 6 2 6" xfId="44123" xr:uid="{1D814937-C5F3-4598-A213-7CE267DE4AC5}"/>
    <cellStyle name="Currency 5 3 2 2 6 3" xfId="10413" xr:uid="{4E48979A-398F-429B-A00E-9A647D20853F}"/>
    <cellStyle name="Currency 5 3 2 2 6 3 2" xfId="24103" xr:uid="{3159835A-631A-4241-A557-C2D79194A385}"/>
    <cellStyle name="Currency 5 3 2 2 6 3 2 2" xfId="37795" xr:uid="{9B22CA3B-AB46-4827-9816-FC8A585D795C}"/>
    <cellStyle name="Currency 5 3 2 2 6 3 2 3" xfId="52679" xr:uid="{1E5F1A24-9C5D-486C-AD04-B7F86AECE80A}"/>
    <cellStyle name="Currency 5 3 2 2 6 3 3" xfId="17259" xr:uid="{53921C95-7C98-4C24-B0A7-E621CC4BE403}"/>
    <cellStyle name="Currency 5 3 2 2 6 3 4" xfId="30949" xr:uid="{973AA510-B866-4CB6-A7B0-6753D65D1389}"/>
    <cellStyle name="Currency 5 3 2 2 6 3 5" xfId="45833" xr:uid="{EE076114-FF40-489C-80E2-454AB4F7C848}"/>
    <cellStyle name="Currency 5 3 2 2 6 4" xfId="20681" xr:uid="{ABB8CB9C-CDD7-45B0-A282-4780F63566C1}"/>
    <cellStyle name="Currency 5 3 2 2 6 4 2" xfId="34373" xr:uid="{F0C2F79F-E8CD-4970-9C83-BBEB644DCFB3}"/>
    <cellStyle name="Currency 5 3 2 2 6 4 3" xfId="49257" xr:uid="{9C30841B-DB85-4B8C-9A7D-6E8EEC6C6065}"/>
    <cellStyle name="Currency 5 3 2 2 6 5" xfId="13837" xr:uid="{94A108AD-B0F0-4C4B-A466-A1F8BCFAB436}"/>
    <cellStyle name="Currency 5 3 2 2 6 6" xfId="27527" xr:uid="{D7584371-E35C-473F-95B6-0EAFFE40FC91}"/>
    <cellStyle name="Currency 5 3 2 2 6 7" xfId="42411" xr:uid="{4DA52B5D-B753-4838-9596-2C75E083252C}"/>
    <cellStyle name="Currency 5 3 2 2 7" xfId="8689" xr:uid="{F6B13AC1-D30F-4DB9-8EBC-B767832F75C5}"/>
    <cellStyle name="Currency 5 3 2 2 7 2" xfId="12111" xr:uid="{7EBE88EE-DDA2-4AE7-9A77-9A439A68E6D5}"/>
    <cellStyle name="Currency 5 3 2 2 7 2 2" xfId="25801" xr:uid="{469E15DE-51D2-4E79-8EBE-25DB011A5266}"/>
    <cellStyle name="Currency 5 3 2 2 7 2 2 2" xfId="39493" xr:uid="{9B749B81-DF32-4E4D-84F3-3E183F87E277}"/>
    <cellStyle name="Currency 5 3 2 2 7 2 2 3" xfId="54377" xr:uid="{0721E3DC-C550-48B1-A424-8C638691A049}"/>
    <cellStyle name="Currency 5 3 2 2 7 2 3" xfId="18957" xr:uid="{DFFB0447-0934-4BE5-B7AB-D43F98A55E7D}"/>
    <cellStyle name="Currency 5 3 2 2 7 2 4" xfId="32647" xr:uid="{66838D79-150E-444C-84CB-6977ABC685A1}"/>
    <cellStyle name="Currency 5 3 2 2 7 2 5" xfId="47531" xr:uid="{08309D0C-8AE6-4B99-B558-4B928C0214E2}"/>
    <cellStyle name="Currency 5 3 2 2 7 3" xfId="22379" xr:uid="{8EFC529D-3364-49C6-90FF-2F73193EFEBB}"/>
    <cellStyle name="Currency 5 3 2 2 7 3 2" xfId="36071" xr:uid="{EE69CBEB-9181-47BF-A96E-49845D431C57}"/>
    <cellStyle name="Currency 5 3 2 2 7 3 3" xfId="50955" xr:uid="{DD8C2DE0-B47E-4DF5-871B-74E721341F19}"/>
    <cellStyle name="Currency 5 3 2 2 7 4" xfId="15535" xr:uid="{DE640FE4-EC13-4F15-91C0-EA86353D42D7}"/>
    <cellStyle name="Currency 5 3 2 2 7 5" xfId="29225" xr:uid="{83E64D0A-0B94-40DD-9F21-F7D342B0100A}"/>
    <cellStyle name="Currency 5 3 2 2 7 6" xfId="44109" xr:uid="{7F4758D4-3A2B-4FC6-B4A4-2D54944C66C2}"/>
    <cellStyle name="Currency 5 3 2 2 8" xfId="10399" xr:uid="{5EE79864-33D6-498C-B48C-70D5A68AF2EE}"/>
    <cellStyle name="Currency 5 3 2 2 8 2" xfId="24089" xr:uid="{FC39066B-F7A4-4DF1-A8ED-6E977B7B6358}"/>
    <cellStyle name="Currency 5 3 2 2 8 2 2" xfId="37781" xr:uid="{BA0F44EA-D161-4E81-A690-C759D0764E85}"/>
    <cellStyle name="Currency 5 3 2 2 8 2 3" xfId="52665" xr:uid="{6E84ABCA-5A20-4D98-B6BE-E7E4B8DC43F5}"/>
    <cellStyle name="Currency 5 3 2 2 8 3" xfId="17245" xr:uid="{DEE89B3B-851C-4CA7-A52D-829A81CD4F8C}"/>
    <cellStyle name="Currency 5 3 2 2 8 4" xfId="30935" xr:uid="{DCE5C4F4-1E0A-4FB7-8D4F-F41178D6B0A2}"/>
    <cellStyle name="Currency 5 3 2 2 8 5" xfId="45819" xr:uid="{D4A9EDAF-29B7-4708-AE1B-1CE0766F919A}"/>
    <cellStyle name="Currency 5 3 2 2 9" xfId="20667" xr:uid="{67F4D4DF-3383-46B5-BC97-CED3BBB41ABC}"/>
    <cellStyle name="Currency 5 3 2 2 9 2" xfId="34359" xr:uid="{F077DB65-DEA4-4A54-812B-3140EA80415F}"/>
    <cellStyle name="Currency 5 3 2 2 9 3" xfId="49243" xr:uid="{BB1AF231-5295-45A7-8424-4D5BDDF56003}"/>
    <cellStyle name="Currency 5 3 2 3" xfId="4765" xr:uid="{088E0D2D-C0F0-4ADD-8401-948AC60F768B}"/>
    <cellStyle name="Currency 5 3 2 3 10" xfId="42412" xr:uid="{7D663BD4-660D-4947-AA86-4FDA8F99FAF8}"/>
    <cellStyle name="Currency 5 3 2 3 11" xfId="6991" xr:uid="{7EB1F66C-8F88-4893-AD72-3B2FEC888007}"/>
    <cellStyle name="Currency 5 3 2 3 2" xfId="6992" xr:uid="{DC18B9E7-92BC-4A26-AE49-F3033D486267}"/>
    <cellStyle name="Currency 5 3 2 3 2 2" xfId="6993" xr:uid="{399FBA1D-3134-4B2C-BB4D-B2A5F9529EA9}"/>
    <cellStyle name="Currency 5 3 2 3 2 2 2" xfId="8706" xr:uid="{EE5EA26B-145B-4137-BEE6-611B4CA6CED0}"/>
    <cellStyle name="Currency 5 3 2 3 2 2 2 2" xfId="12128" xr:uid="{069A1298-6511-43C7-93D8-8C0086A2B438}"/>
    <cellStyle name="Currency 5 3 2 3 2 2 2 2 2" xfId="25818" xr:uid="{9C97D626-7314-4A88-85AB-AC3E45DD9B90}"/>
    <cellStyle name="Currency 5 3 2 3 2 2 2 2 2 2" xfId="39510" xr:uid="{38D07155-3FA5-44A0-9F66-30E6EB489512}"/>
    <cellStyle name="Currency 5 3 2 3 2 2 2 2 2 3" xfId="54394" xr:uid="{236B189B-C3F8-4283-90A2-92A4A5BCDB8F}"/>
    <cellStyle name="Currency 5 3 2 3 2 2 2 2 3" xfId="18974" xr:uid="{F0A15106-7A93-43F3-BD3B-4E1F75D73518}"/>
    <cellStyle name="Currency 5 3 2 3 2 2 2 2 4" xfId="32664" xr:uid="{F12EBBFD-3FEB-4A80-8100-18B5DB7C9ECE}"/>
    <cellStyle name="Currency 5 3 2 3 2 2 2 2 5" xfId="47548" xr:uid="{E4D2BD4A-2D07-45F1-A09F-F077FC0A7917}"/>
    <cellStyle name="Currency 5 3 2 3 2 2 2 3" xfId="22396" xr:uid="{8F4F3560-0ECC-41BE-AFEF-B1B6A57DD174}"/>
    <cellStyle name="Currency 5 3 2 3 2 2 2 3 2" xfId="36088" xr:uid="{139299AD-CE14-4F16-958F-C304DF599085}"/>
    <cellStyle name="Currency 5 3 2 3 2 2 2 3 3" xfId="50972" xr:uid="{ACA07F63-C4C0-4CC5-AB78-D9716809A55D}"/>
    <cellStyle name="Currency 5 3 2 3 2 2 2 4" xfId="15552" xr:uid="{06472C29-559E-4659-B75B-4C16F7FADA81}"/>
    <cellStyle name="Currency 5 3 2 3 2 2 2 5" xfId="29242" xr:uid="{2762EFF1-9E59-4E05-BFC4-C8B81B2AD19E}"/>
    <cellStyle name="Currency 5 3 2 3 2 2 2 6" xfId="44126" xr:uid="{416AE661-E4C8-42CF-9901-DE6F6B3E6075}"/>
    <cellStyle name="Currency 5 3 2 3 2 2 3" xfId="10416" xr:uid="{4096EE71-151F-4691-A2E8-C51A4A608095}"/>
    <cellStyle name="Currency 5 3 2 3 2 2 3 2" xfId="24106" xr:uid="{726E08D8-8C31-4A74-AEBF-4E82DCAAFF86}"/>
    <cellStyle name="Currency 5 3 2 3 2 2 3 2 2" xfId="37798" xr:uid="{32F66245-1B9D-42C5-9F62-95390C401521}"/>
    <cellStyle name="Currency 5 3 2 3 2 2 3 2 3" xfId="52682" xr:uid="{085D0220-31F4-43EE-B04F-CC3E1E52FE32}"/>
    <cellStyle name="Currency 5 3 2 3 2 2 3 3" xfId="17262" xr:uid="{692572C3-E86C-47C2-88DF-45DF31336771}"/>
    <cellStyle name="Currency 5 3 2 3 2 2 3 4" xfId="30952" xr:uid="{04F787FF-7F6B-4F84-BF49-857BDA01F6E9}"/>
    <cellStyle name="Currency 5 3 2 3 2 2 3 5" xfId="45836" xr:uid="{396E9769-FD00-488B-845C-EED05E06F9E0}"/>
    <cellStyle name="Currency 5 3 2 3 2 2 4" xfId="20684" xr:uid="{F867E329-6A14-4A8C-9F49-22473151AEA2}"/>
    <cellStyle name="Currency 5 3 2 3 2 2 4 2" xfId="34376" xr:uid="{0064597A-1323-464D-87A5-4F209A8E66BB}"/>
    <cellStyle name="Currency 5 3 2 3 2 2 4 3" xfId="49260" xr:uid="{62A7BB07-B8D0-45A7-9584-6E3769BBDFEA}"/>
    <cellStyle name="Currency 5 3 2 3 2 2 5" xfId="13840" xr:uid="{632D3D8E-4DC9-4328-A9E1-4DE572C119B2}"/>
    <cellStyle name="Currency 5 3 2 3 2 2 6" xfId="27530" xr:uid="{BD01AA35-122A-4339-A272-34B18AFE9008}"/>
    <cellStyle name="Currency 5 3 2 3 2 2 7" xfId="42414" xr:uid="{8688624B-D8B2-4779-A656-F84A8D0199C7}"/>
    <cellStyle name="Currency 5 3 2 3 2 3" xfId="8705" xr:uid="{53954789-5FD6-439B-8805-54CA7BE082F4}"/>
    <cellStyle name="Currency 5 3 2 3 2 3 2" xfId="12127" xr:uid="{78797B7A-DD10-4558-80D1-B8B470453057}"/>
    <cellStyle name="Currency 5 3 2 3 2 3 2 2" xfId="25817" xr:uid="{2587448F-E839-4C9B-86D4-AF2F8E329EDD}"/>
    <cellStyle name="Currency 5 3 2 3 2 3 2 2 2" xfId="39509" xr:uid="{EAB0748A-9EAC-461A-A56B-1C21CC58CBEF}"/>
    <cellStyle name="Currency 5 3 2 3 2 3 2 2 3" xfId="54393" xr:uid="{343AEC9E-8481-4AC5-8533-FD4AFB785EB8}"/>
    <cellStyle name="Currency 5 3 2 3 2 3 2 3" xfId="18973" xr:uid="{FEA0B6AD-098A-4EBE-8C9E-B9FAF84A119F}"/>
    <cellStyle name="Currency 5 3 2 3 2 3 2 4" xfId="32663" xr:uid="{E86549E3-71FB-4FBD-8EF3-5FB391840C91}"/>
    <cellStyle name="Currency 5 3 2 3 2 3 2 5" xfId="47547" xr:uid="{2E1A5A86-4032-4611-9584-C40890C8AD39}"/>
    <cellStyle name="Currency 5 3 2 3 2 3 3" xfId="22395" xr:uid="{B0E7FE01-AF9F-499D-815A-E6995E2EB7AF}"/>
    <cellStyle name="Currency 5 3 2 3 2 3 3 2" xfId="36087" xr:uid="{41741866-F7DB-411E-9F33-748FA0056548}"/>
    <cellStyle name="Currency 5 3 2 3 2 3 3 3" xfId="50971" xr:uid="{376185E0-51A0-4817-B9F6-016B2D657987}"/>
    <cellStyle name="Currency 5 3 2 3 2 3 4" xfId="15551" xr:uid="{A324A8BE-26D3-4B02-94C4-2A6D50DCA5A7}"/>
    <cellStyle name="Currency 5 3 2 3 2 3 5" xfId="29241" xr:uid="{CDBC17AA-A3D1-4C43-B00D-5C4A4F2FC84E}"/>
    <cellStyle name="Currency 5 3 2 3 2 3 6" xfId="44125" xr:uid="{E4F83407-A059-4651-A097-9262F41D3AA5}"/>
    <cellStyle name="Currency 5 3 2 3 2 4" xfId="10415" xr:uid="{7AD56BB3-E4DE-49A5-88DA-DD35AEE59A19}"/>
    <cellStyle name="Currency 5 3 2 3 2 4 2" xfId="24105" xr:uid="{FD1C2B0E-57FE-4D0D-A83B-EC21115366F7}"/>
    <cellStyle name="Currency 5 3 2 3 2 4 2 2" xfId="37797" xr:uid="{CAF874BD-5FDB-4AFE-BBF6-1752440DB36E}"/>
    <cellStyle name="Currency 5 3 2 3 2 4 2 3" xfId="52681" xr:uid="{ED77BC60-4670-4AF7-8A06-914027058D56}"/>
    <cellStyle name="Currency 5 3 2 3 2 4 3" xfId="17261" xr:uid="{5F2D0064-77BC-4FB9-BB65-2F94231D19E1}"/>
    <cellStyle name="Currency 5 3 2 3 2 4 4" xfId="30951" xr:uid="{56F61AFF-1634-4E0A-9E61-C64BDECA7F56}"/>
    <cellStyle name="Currency 5 3 2 3 2 4 5" xfId="45835" xr:uid="{7D355016-971C-4613-8079-BEB5712E6EE0}"/>
    <cellStyle name="Currency 5 3 2 3 2 5" xfId="20683" xr:uid="{2E890B78-24D5-43FA-BA8F-D304833B368D}"/>
    <cellStyle name="Currency 5 3 2 3 2 5 2" xfId="34375" xr:uid="{50E3842F-6616-4B6B-B1B5-DF2F22231B09}"/>
    <cellStyle name="Currency 5 3 2 3 2 5 3" xfId="49259" xr:uid="{697D8BEE-BC1E-45C0-8E3E-8324E44D012B}"/>
    <cellStyle name="Currency 5 3 2 3 2 6" xfId="13839" xr:uid="{11AA6DF2-1D6B-4735-98BF-DB32B5E7CBF8}"/>
    <cellStyle name="Currency 5 3 2 3 2 7" xfId="27529" xr:uid="{4A6B6D73-F240-4EDC-A5AF-516C7F509B1B}"/>
    <cellStyle name="Currency 5 3 2 3 2 8" xfId="42413" xr:uid="{7959C4C2-8651-4994-A761-56B64A18D6B6}"/>
    <cellStyle name="Currency 5 3 2 3 3" xfId="6994" xr:uid="{2DA98A25-A087-4971-A7D1-2D6D6C5086DF}"/>
    <cellStyle name="Currency 5 3 2 3 3 2" xfId="8707" xr:uid="{16021A32-8714-4964-92E2-1479B28D1D48}"/>
    <cellStyle name="Currency 5 3 2 3 3 2 2" xfId="12129" xr:uid="{BF1760DD-0677-4973-8D26-53D09CA3732A}"/>
    <cellStyle name="Currency 5 3 2 3 3 2 2 2" xfId="25819" xr:uid="{0EECD61A-48EB-48BA-A2B1-EF638070C39B}"/>
    <cellStyle name="Currency 5 3 2 3 3 2 2 2 2" xfId="39511" xr:uid="{272AF2F0-0399-49FD-B4B9-30ED6A24F5FC}"/>
    <cellStyle name="Currency 5 3 2 3 3 2 2 2 3" xfId="54395" xr:uid="{54E74750-D51A-44A0-86C4-FEA4C977C859}"/>
    <cellStyle name="Currency 5 3 2 3 3 2 2 3" xfId="18975" xr:uid="{9C07C9F3-D7B2-408A-B548-E51A25FE8A78}"/>
    <cellStyle name="Currency 5 3 2 3 3 2 2 4" xfId="32665" xr:uid="{4D672338-A06F-4D5C-9BBC-D38586D5AF27}"/>
    <cellStyle name="Currency 5 3 2 3 3 2 2 5" xfId="47549" xr:uid="{E1409966-107C-4454-8E65-BFD1645B6754}"/>
    <cellStyle name="Currency 5 3 2 3 3 2 3" xfId="22397" xr:uid="{8552624C-C318-4951-84D6-823B57E82269}"/>
    <cellStyle name="Currency 5 3 2 3 3 2 3 2" xfId="36089" xr:uid="{D02AD911-61C5-4604-824F-1B9B73170638}"/>
    <cellStyle name="Currency 5 3 2 3 3 2 3 3" xfId="50973" xr:uid="{4A121C01-8828-4424-B5FC-81631C9BEAAB}"/>
    <cellStyle name="Currency 5 3 2 3 3 2 4" xfId="15553" xr:uid="{9115259E-3C81-4254-A7FB-C73AB00C2631}"/>
    <cellStyle name="Currency 5 3 2 3 3 2 5" xfId="29243" xr:uid="{927DCAB0-DD5C-452A-B1ED-8DE23CE76492}"/>
    <cellStyle name="Currency 5 3 2 3 3 2 6" xfId="44127" xr:uid="{219F8F6B-16B1-45DC-95D7-74012732D187}"/>
    <cellStyle name="Currency 5 3 2 3 3 3" xfId="10417" xr:uid="{8AC421B2-119B-4A86-B409-BA6843133988}"/>
    <cellStyle name="Currency 5 3 2 3 3 3 2" xfId="24107" xr:uid="{C27C12BF-B156-4DC1-9588-A6229A054C66}"/>
    <cellStyle name="Currency 5 3 2 3 3 3 2 2" xfId="37799" xr:uid="{A0C11AC1-1CA5-4A13-95D8-424A0D6CD260}"/>
    <cellStyle name="Currency 5 3 2 3 3 3 2 3" xfId="52683" xr:uid="{92201F3E-B821-4F9A-88D3-6A902D3BCEB3}"/>
    <cellStyle name="Currency 5 3 2 3 3 3 3" xfId="17263" xr:uid="{E174C34C-1C09-4646-9896-68ECF7C1C4B2}"/>
    <cellStyle name="Currency 5 3 2 3 3 3 4" xfId="30953" xr:uid="{B08440C5-8F03-4FFC-BF62-D84923BDE144}"/>
    <cellStyle name="Currency 5 3 2 3 3 3 5" xfId="45837" xr:uid="{7E3E16EF-3D04-4BE7-9DE8-49E877397142}"/>
    <cellStyle name="Currency 5 3 2 3 3 4" xfId="20685" xr:uid="{15C4C07D-01D9-4898-B8AD-E33DE935B399}"/>
    <cellStyle name="Currency 5 3 2 3 3 4 2" xfId="34377" xr:uid="{74DAC9DE-5186-4933-9740-1EF2433C366C}"/>
    <cellStyle name="Currency 5 3 2 3 3 4 3" xfId="49261" xr:uid="{0196661E-F1DA-4417-ADEF-BE999C8F391E}"/>
    <cellStyle name="Currency 5 3 2 3 3 5" xfId="13841" xr:uid="{B83A41FE-D5E7-442F-82DE-AEE9F790C5E4}"/>
    <cellStyle name="Currency 5 3 2 3 3 6" xfId="27531" xr:uid="{2626FE73-F68C-4203-A6DD-AA77E1C4C5B0}"/>
    <cellStyle name="Currency 5 3 2 3 3 7" xfId="42415" xr:uid="{1A65F297-E9F0-40B5-8E94-CA0DFB0030CF}"/>
    <cellStyle name="Currency 5 3 2 3 4" xfId="6995" xr:uid="{FC1B8C1F-EAD6-44E1-881C-7B4D5B4262C4}"/>
    <cellStyle name="Currency 5 3 2 3 4 2" xfId="8708" xr:uid="{AC29F1FB-8048-4F25-8E23-D1A0E948C904}"/>
    <cellStyle name="Currency 5 3 2 3 4 2 2" xfId="12130" xr:uid="{5D6D9850-A2CD-43B0-BF40-6AF3C2B7AA8C}"/>
    <cellStyle name="Currency 5 3 2 3 4 2 2 2" xfId="25820" xr:uid="{7222FD45-DC7F-47AB-9809-4669812DE014}"/>
    <cellStyle name="Currency 5 3 2 3 4 2 2 2 2" xfId="39512" xr:uid="{E381D863-5C22-4524-B6B5-0FC157372813}"/>
    <cellStyle name="Currency 5 3 2 3 4 2 2 2 3" xfId="54396" xr:uid="{8760B242-32DF-4798-B168-837EEF437F9C}"/>
    <cellStyle name="Currency 5 3 2 3 4 2 2 3" xfId="18976" xr:uid="{2BB39B06-E25A-40E1-AF4A-C5C011857742}"/>
    <cellStyle name="Currency 5 3 2 3 4 2 2 4" xfId="32666" xr:uid="{9D5B0676-6392-4854-BC7D-D9FD558F63ED}"/>
    <cellStyle name="Currency 5 3 2 3 4 2 2 5" xfId="47550" xr:uid="{0571D799-E136-4F1F-948E-2D3A66CA0BCF}"/>
    <cellStyle name="Currency 5 3 2 3 4 2 3" xfId="22398" xr:uid="{251BA14C-DB96-4DC5-8130-ED6FFF9BCF8D}"/>
    <cellStyle name="Currency 5 3 2 3 4 2 3 2" xfId="36090" xr:uid="{872DD030-323A-4659-AE95-D7BA0C2867CB}"/>
    <cellStyle name="Currency 5 3 2 3 4 2 3 3" xfId="50974" xr:uid="{BFD6ED91-4323-47CD-A6B2-EDD1776F754D}"/>
    <cellStyle name="Currency 5 3 2 3 4 2 4" xfId="15554" xr:uid="{77D4C529-7CDA-4DA7-B5F9-C0EF040FCBE9}"/>
    <cellStyle name="Currency 5 3 2 3 4 2 5" xfId="29244" xr:uid="{37CFB7A2-248E-4D47-9029-DE9692210374}"/>
    <cellStyle name="Currency 5 3 2 3 4 2 6" xfId="44128" xr:uid="{F71D361D-AD74-4656-932C-C5126A1BA903}"/>
    <cellStyle name="Currency 5 3 2 3 4 3" xfId="10418" xr:uid="{4337A8CF-F64F-4B93-A918-28F46D1036AC}"/>
    <cellStyle name="Currency 5 3 2 3 4 3 2" xfId="24108" xr:uid="{8BBD06DA-F85B-4885-A069-4682F327ED6D}"/>
    <cellStyle name="Currency 5 3 2 3 4 3 2 2" xfId="37800" xr:uid="{F81E35A8-D2B5-4E13-A603-3A087FEE73F5}"/>
    <cellStyle name="Currency 5 3 2 3 4 3 2 3" xfId="52684" xr:uid="{F6AB540C-4F29-4886-BFE5-ACA2CCB8D4B0}"/>
    <cellStyle name="Currency 5 3 2 3 4 3 3" xfId="17264" xr:uid="{40F494AC-8A05-474C-AB51-54E560217567}"/>
    <cellStyle name="Currency 5 3 2 3 4 3 4" xfId="30954" xr:uid="{80C1D247-E2AB-4237-894F-191483E03920}"/>
    <cellStyle name="Currency 5 3 2 3 4 3 5" xfId="45838" xr:uid="{25E9DE2C-4196-4A94-81A9-467CCFF4E89A}"/>
    <cellStyle name="Currency 5 3 2 3 4 4" xfId="20686" xr:uid="{6185D953-2BCC-465B-8DF0-5FBFDCEA6A3D}"/>
    <cellStyle name="Currency 5 3 2 3 4 4 2" xfId="34378" xr:uid="{6E511D0D-F58F-4196-8E0D-4B18974C53D5}"/>
    <cellStyle name="Currency 5 3 2 3 4 4 3" xfId="49262" xr:uid="{6F04E481-700C-4F98-90AF-F15576E0CD1D}"/>
    <cellStyle name="Currency 5 3 2 3 4 5" xfId="13842" xr:uid="{056EF432-86A6-4B47-ADD7-80A13CF6335A}"/>
    <cellStyle name="Currency 5 3 2 3 4 6" xfId="27532" xr:uid="{9E7FAD44-8375-4FF3-989B-71664DD9E7C8}"/>
    <cellStyle name="Currency 5 3 2 3 4 7" xfId="42416" xr:uid="{B7621850-0E92-4121-9C81-E11E99FF6864}"/>
    <cellStyle name="Currency 5 3 2 3 5" xfId="8704" xr:uid="{4D33FBF8-A34E-4D1E-BD20-B772B87E312C}"/>
    <cellStyle name="Currency 5 3 2 3 5 2" xfId="12126" xr:uid="{098A5672-FB7A-4087-BA9D-874F015BDEE6}"/>
    <cellStyle name="Currency 5 3 2 3 5 2 2" xfId="25816" xr:uid="{F4A0AB42-8E7A-4EAB-AE64-BD0DE8B959E8}"/>
    <cellStyle name="Currency 5 3 2 3 5 2 2 2" xfId="39508" xr:uid="{C94A0D71-F887-4AF9-9719-BEADB8B2257B}"/>
    <cellStyle name="Currency 5 3 2 3 5 2 2 3" xfId="54392" xr:uid="{EFF3734B-C7C4-45FC-B416-C8FD7BB2CCF6}"/>
    <cellStyle name="Currency 5 3 2 3 5 2 3" xfId="18972" xr:uid="{7C424D0F-6DCE-4F5D-8964-D9B48EAA65C5}"/>
    <cellStyle name="Currency 5 3 2 3 5 2 4" xfId="32662" xr:uid="{47A8F1A6-EFD9-421B-B630-F0B646248F7B}"/>
    <cellStyle name="Currency 5 3 2 3 5 2 5" xfId="47546" xr:uid="{877AA870-7BF1-41C8-B7ED-1F006276A914}"/>
    <cellStyle name="Currency 5 3 2 3 5 3" xfId="22394" xr:uid="{71F2C6F5-FE5E-438D-ACA2-99E5ACA1CB38}"/>
    <cellStyle name="Currency 5 3 2 3 5 3 2" xfId="36086" xr:uid="{90C7DBE0-4497-4618-B1D4-B02ED92011C9}"/>
    <cellStyle name="Currency 5 3 2 3 5 3 3" xfId="50970" xr:uid="{6D34EEDD-6B33-4643-BFFD-084AECBC4A8E}"/>
    <cellStyle name="Currency 5 3 2 3 5 4" xfId="15550" xr:uid="{E1B342A9-B0C3-488C-A35F-3EA567280628}"/>
    <cellStyle name="Currency 5 3 2 3 5 5" xfId="29240" xr:uid="{311AADBA-4540-4008-A650-876CEC308820}"/>
    <cellStyle name="Currency 5 3 2 3 5 6" xfId="44124" xr:uid="{246A8D83-D0EC-44E0-8DAA-0E54A31083B0}"/>
    <cellStyle name="Currency 5 3 2 3 6" xfId="10414" xr:uid="{E83A84B2-0467-46EB-928B-E7B518C61248}"/>
    <cellStyle name="Currency 5 3 2 3 6 2" xfId="24104" xr:uid="{6CCC154A-B378-4E36-945B-78686DE13161}"/>
    <cellStyle name="Currency 5 3 2 3 6 2 2" xfId="37796" xr:uid="{E8699C6E-D856-4D2B-ABFC-2B34697708F7}"/>
    <cellStyle name="Currency 5 3 2 3 6 2 3" xfId="52680" xr:uid="{F8BF180A-94F3-48AE-89B0-E419ED03B792}"/>
    <cellStyle name="Currency 5 3 2 3 6 3" xfId="17260" xr:uid="{D5974008-DEE1-408B-B4ED-BBA2304ECCF0}"/>
    <cellStyle name="Currency 5 3 2 3 6 4" xfId="30950" xr:uid="{5814CA6B-F4B6-4607-90C9-92A2B317F99C}"/>
    <cellStyle name="Currency 5 3 2 3 6 5" xfId="45834" xr:uid="{C9F44F15-781F-4542-8F8B-68178DC16F76}"/>
    <cellStyle name="Currency 5 3 2 3 7" xfId="20682" xr:uid="{4A684152-DF99-463B-A8B7-973DE6FEE20F}"/>
    <cellStyle name="Currency 5 3 2 3 7 2" xfId="34374" xr:uid="{D4B4CBC0-9131-46C1-A360-9D5DB936060B}"/>
    <cellStyle name="Currency 5 3 2 3 7 3" xfId="49258" xr:uid="{3F8EA6A5-C93A-4608-AFA9-D6F632424896}"/>
    <cellStyle name="Currency 5 3 2 3 8" xfId="13838" xr:uid="{CC971817-D3EB-4B1A-93B1-170ADB2139EC}"/>
    <cellStyle name="Currency 5 3 2 3 8 2" xfId="41393" xr:uid="{6D1C7C1E-F712-498F-98F0-EC8601236427}"/>
    <cellStyle name="Currency 5 3 2 3 9" xfId="27528" xr:uid="{281FBFBF-F19A-4EFB-8AB1-F45D2D6ECC0C}"/>
    <cellStyle name="Currency 5 3 2 4" xfId="6996" xr:uid="{24101285-54AB-447B-8355-5542FBA46D36}"/>
    <cellStyle name="Currency 5 3 2 4 10" xfId="42417" xr:uid="{D061A3EE-8D73-485B-9847-07B79D213CE7}"/>
    <cellStyle name="Currency 5 3 2 4 2" xfId="6997" xr:uid="{346ACAF4-3723-410D-85B0-0E160550BC3B}"/>
    <cellStyle name="Currency 5 3 2 4 2 2" xfId="6998" xr:uid="{CD865CB1-12B0-4299-B353-E728CCA6BA5C}"/>
    <cellStyle name="Currency 5 3 2 4 2 2 2" xfId="8711" xr:uid="{218F54BA-4EB8-4A8F-B004-7E8FF7A0F4A6}"/>
    <cellStyle name="Currency 5 3 2 4 2 2 2 2" xfId="12133" xr:uid="{AA9D7A08-EDB2-471B-9296-EF13802A2C8F}"/>
    <cellStyle name="Currency 5 3 2 4 2 2 2 2 2" xfId="25823" xr:uid="{2FEAEAE5-0D5F-486E-84D8-DFBBD3CBB387}"/>
    <cellStyle name="Currency 5 3 2 4 2 2 2 2 2 2" xfId="39515" xr:uid="{E3AD3086-40E0-4A2D-A871-9D5FBAABF07B}"/>
    <cellStyle name="Currency 5 3 2 4 2 2 2 2 2 3" xfId="54399" xr:uid="{852847CB-BFA1-48F0-A779-A07216DB3D63}"/>
    <cellStyle name="Currency 5 3 2 4 2 2 2 2 3" xfId="18979" xr:uid="{475D0283-B68B-4AFD-8BAD-1F526B0426FB}"/>
    <cellStyle name="Currency 5 3 2 4 2 2 2 2 4" xfId="32669" xr:uid="{31BFE23A-996D-4857-BC9F-10908AACC383}"/>
    <cellStyle name="Currency 5 3 2 4 2 2 2 2 5" xfId="47553" xr:uid="{9C57252B-2250-4457-A387-14D934BACB6D}"/>
    <cellStyle name="Currency 5 3 2 4 2 2 2 3" xfId="22401" xr:uid="{5F88E04F-F95F-4998-800B-1CD3C45B1861}"/>
    <cellStyle name="Currency 5 3 2 4 2 2 2 3 2" xfId="36093" xr:uid="{A94B27E9-9BAD-4A4A-89E3-4A2BCEDD0CD7}"/>
    <cellStyle name="Currency 5 3 2 4 2 2 2 3 3" xfId="50977" xr:uid="{484F47F2-9987-45BC-90CC-60B436B09831}"/>
    <cellStyle name="Currency 5 3 2 4 2 2 2 4" xfId="15557" xr:uid="{D44F7FD5-CB7E-473D-B8CC-3A1EDD0359BC}"/>
    <cellStyle name="Currency 5 3 2 4 2 2 2 5" xfId="29247" xr:uid="{F5272969-BDDB-4766-9AFC-B720C8587294}"/>
    <cellStyle name="Currency 5 3 2 4 2 2 2 6" xfId="44131" xr:uid="{BB514EE0-CA5F-4A5F-B375-8C978A83473B}"/>
    <cellStyle name="Currency 5 3 2 4 2 2 3" xfId="10421" xr:uid="{8F576360-DA6B-471F-843E-36E0B17CA0A7}"/>
    <cellStyle name="Currency 5 3 2 4 2 2 3 2" xfId="24111" xr:uid="{4B7FAB15-950B-4D37-855C-3419045352DE}"/>
    <cellStyle name="Currency 5 3 2 4 2 2 3 2 2" xfId="37803" xr:uid="{AAFDF7E2-1FE1-4EB3-BCEF-2C077973E450}"/>
    <cellStyle name="Currency 5 3 2 4 2 2 3 2 3" xfId="52687" xr:uid="{9D6E3CE5-FCA0-4DD4-9A78-71F9306B04B1}"/>
    <cellStyle name="Currency 5 3 2 4 2 2 3 3" xfId="17267" xr:uid="{36AFB14E-6BC8-44BF-8ADB-90BD930CDF6F}"/>
    <cellStyle name="Currency 5 3 2 4 2 2 3 4" xfId="30957" xr:uid="{B1A85958-26A7-4156-8784-C581880342DC}"/>
    <cellStyle name="Currency 5 3 2 4 2 2 3 5" xfId="45841" xr:uid="{3868E661-C52C-4D4D-AFCD-58FC9412DD39}"/>
    <cellStyle name="Currency 5 3 2 4 2 2 4" xfId="20689" xr:uid="{CEFB22C7-6B6D-412E-B716-5B9F622AC041}"/>
    <cellStyle name="Currency 5 3 2 4 2 2 4 2" xfId="34381" xr:uid="{8FB5EEF7-4C4F-4167-8092-2CD87C293537}"/>
    <cellStyle name="Currency 5 3 2 4 2 2 4 3" xfId="49265" xr:uid="{CDC2A336-2880-4048-AFFE-76F8C16F41EB}"/>
    <cellStyle name="Currency 5 3 2 4 2 2 5" xfId="13845" xr:uid="{88D3BF97-5C6B-433F-BD89-4220D1D4BD39}"/>
    <cellStyle name="Currency 5 3 2 4 2 2 6" xfId="27535" xr:uid="{F3A5FC07-8E34-4608-9F94-8E404237055A}"/>
    <cellStyle name="Currency 5 3 2 4 2 2 7" xfId="42419" xr:uid="{BB9A8387-82FD-4BBA-A816-6629735FC588}"/>
    <cellStyle name="Currency 5 3 2 4 2 3" xfId="8710" xr:uid="{635F9215-1C74-47E1-9A63-F2F002DFADB9}"/>
    <cellStyle name="Currency 5 3 2 4 2 3 2" xfId="12132" xr:uid="{7EF28639-074E-4ACB-B384-81627957A823}"/>
    <cellStyle name="Currency 5 3 2 4 2 3 2 2" xfId="25822" xr:uid="{A4B9A1EA-FC4D-43B9-B26E-C354E5337393}"/>
    <cellStyle name="Currency 5 3 2 4 2 3 2 2 2" xfId="39514" xr:uid="{F7DADFF8-4A23-4524-8D62-0CB7F79141D1}"/>
    <cellStyle name="Currency 5 3 2 4 2 3 2 2 3" xfId="54398" xr:uid="{CA1BB789-5505-4A56-BCBA-8021D8DFB9DF}"/>
    <cellStyle name="Currency 5 3 2 4 2 3 2 3" xfId="18978" xr:uid="{1BF43DC7-0DB7-454E-A03E-A2D523861ED7}"/>
    <cellStyle name="Currency 5 3 2 4 2 3 2 4" xfId="32668" xr:uid="{E82299F3-FC8B-444B-813B-AB0517606CCB}"/>
    <cellStyle name="Currency 5 3 2 4 2 3 2 5" xfId="47552" xr:uid="{A9AC8F23-1B61-4087-BF53-CCBAC7D08E91}"/>
    <cellStyle name="Currency 5 3 2 4 2 3 3" xfId="22400" xr:uid="{512A6B05-CD0F-4703-9971-DDABA3AD12B9}"/>
    <cellStyle name="Currency 5 3 2 4 2 3 3 2" xfId="36092" xr:uid="{6D631AEA-EE48-46AC-9EA3-F07907E54C75}"/>
    <cellStyle name="Currency 5 3 2 4 2 3 3 3" xfId="50976" xr:uid="{6D86E321-DA07-4AD1-AFFE-B6EC4BD6CAC5}"/>
    <cellStyle name="Currency 5 3 2 4 2 3 4" xfId="15556" xr:uid="{5C23BE74-F797-4363-966F-800327EFE499}"/>
    <cellStyle name="Currency 5 3 2 4 2 3 5" xfId="29246" xr:uid="{1862EA65-5C21-4E82-A135-BE51A763AB02}"/>
    <cellStyle name="Currency 5 3 2 4 2 3 6" xfId="44130" xr:uid="{1A33166F-B6B0-4420-BD9C-BC5C08B1AFC8}"/>
    <cellStyle name="Currency 5 3 2 4 2 4" xfId="10420" xr:uid="{29929C25-56B6-4965-A05F-7BAA6817F13A}"/>
    <cellStyle name="Currency 5 3 2 4 2 4 2" xfId="24110" xr:uid="{F5DF5224-C1D7-4835-8D5E-5732E05316C6}"/>
    <cellStyle name="Currency 5 3 2 4 2 4 2 2" xfId="37802" xr:uid="{372B54E8-AA9D-49B0-B6ED-EFC430B2B948}"/>
    <cellStyle name="Currency 5 3 2 4 2 4 2 3" xfId="52686" xr:uid="{564B30A6-4779-473D-9B55-AAD44A2A7C9D}"/>
    <cellStyle name="Currency 5 3 2 4 2 4 3" xfId="17266" xr:uid="{75218387-C10D-4C35-9E97-4DF04D37005B}"/>
    <cellStyle name="Currency 5 3 2 4 2 4 4" xfId="30956" xr:uid="{FF10013B-C551-4056-9304-AF685F9DDD82}"/>
    <cellStyle name="Currency 5 3 2 4 2 4 5" xfId="45840" xr:uid="{3870244B-EF14-41D0-9D2E-6E07F9DB9898}"/>
    <cellStyle name="Currency 5 3 2 4 2 5" xfId="20688" xr:uid="{1FDD90D4-7A31-4951-A306-26BEB1C9BEEC}"/>
    <cellStyle name="Currency 5 3 2 4 2 5 2" xfId="34380" xr:uid="{304C63A3-AE9A-4559-98DD-C688E1080F0B}"/>
    <cellStyle name="Currency 5 3 2 4 2 5 3" xfId="49264" xr:uid="{2E4303C5-624C-4945-AF3C-BC17BB9AC4FF}"/>
    <cellStyle name="Currency 5 3 2 4 2 6" xfId="13844" xr:uid="{C2ABD7DA-EE06-4C70-807E-633585C64D44}"/>
    <cellStyle name="Currency 5 3 2 4 2 7" xfId="27534" xr:uid="{0A2EC5CF-8D77-4930-84DC-A25C6FFA2996}"/>
    <cellStyle name="Currency 5 3 2 4 2 8" xfId="42418" xr:uid="{6B6347C1-2C58-4D4C-807F-EB340240B165}"/>
    <cellStyle name="Currency 5 3 2 4 3" xfId="6999" xr:uid="{471BC4CB-CD5C-42BD-8F8F-0112685CA17F}"/>
    <cellStyle name="Currency 5 3 2 4 3 2" xfId="8712" xr:uid="{AE80A8E4-10B6-4563-98A2-F950DEE13DB9}"/>
    <cellStyle name="Currency 5 3 2 4 3 2 2" xfId="12134" xr:uid="{F0D4C0F5-58B8-4E37-8584-7FDE63C8F7A6}"/>
    <cellStyle name="Currency 5 3 2 4 3 2 2 2" xfId="25824" xr:uid="{B89E3C42-701C-4A60-97F0-111C10A35DC1}"/>
    <cellStyle name="Currency 5 3 2 4 3 2 2 2 2" xfId="39516" xr:uid="{2EF8985E-0337-47F1-9AC9-E8A049D10543}"/>
    <cellStyle name="Currency 5 3 2 4 3 2 2 2 3" xfId="54400" xr:uid="{86650430-F121-466B-890F-4E0105BA9657}"/>
    <cellStyle name="Currency 5 3 2 4 3 2 2 3" xfId="18980" xr:uid="{6C917184-C482-4497-A7CA-E235DF8A6369}"/>
    <cellStyle name="Currency 5 3 2 4 3 2 2 4" xfId="32670" xr:uid="{1909EF6B-7EC9-4AD7-8AE2-5450D712D9D5}"/>
    <cellStyle name="Currency 5 3 2 4 3 2 2 5" xfId="47554" xr:uid="{6CF9EFAF-FD8C-49B3-BBBA-7F635EE60493}"/>
    <cellStyle name="Currency 5 3 2 4 3 2 3" xfId="22402" xr:uid="{DF1EE67D-074F-4811-988C-FEE5B6520F6C}"/>
    <cellStyle name="Currency 5 3 2 4 3 2 3 2" xfId="36094" xr:uid="{619E4E39-406C-4539-835D-95B048691167}"/>
    <cellStyle name="Currency 5 3 2 4 3 2 3 3" xfId="50978" xr:uid="{F57A63F0-5812-43D3-A834-59D589F599D2}"/>
    <cellStyle name="Currency 5 3 2 4 3 2 4" xfId="15558" xr:uid="{931E3679-5FA5-4A9B-97DE-DE2F69F7F2BC}"/>
    <cellStyle name="Currency 5 3 2 4 3 2 5" xfId="29248" xr:uid="{18AC4A99-FDCB-44FA-BF45-AFE35FD20B31}"/>
    <cellStyle name="Currency 5 3 2 4 3 2 6" xfId="44132" xr:uid="{D832236A-4410-4D9A-AE71-68454D916A5B}"/>
    <cellStyle name="Currency 5 3 2 4 3 3" xfId="10422" xr:uid="{71EE2AE6-49A8-4CA0-9DAE-1D6A93B32A0E}"/>
    <cellStyle name="Currency 5 3 2 4 3 3 2" xfId="24112" xr:uid="{21D99798-F707-40A2-BFE3-85D9A335910C}"/>
    <cellStyle name="Currency 5 3 2 4 3 3 2 2" xfId="37804" xr:uid="{75F51338-5C3C-4B58-B107-182B4148D5AE}"/>
    <cellStyle name="Currency 5 3 2 4 3 3 2 3" xfId="52688" xr:uid="{02545B2F-DA7E-4875-B423-41B5214B0B00}"/>
    <cellStyle name="Currency 5 3 2 4 3 3 3" xfId="17268" xr:uid="{CBBB1E4D-7864-4F8C-8885-A4DD72805464}"/>
    <cellStyle name="Currency 5 3 2 4 3 3 4" xfId="30958" xr:uid="{C9E35FDC-25DE-47DC-848B-75DDAD26CD7C}"/>
    <cellStyle name="Currency 5 3 2 4 3 3 5" xfId="45842" xr:uid="{F1A517B7-4AB9-447D-AF9D-814EF0B3478C}"/>
    <cellStyle name="Currency 5 3 2 4 3 4" xfId="20690" xr:uid="{8AAF3265-2FAB-491F-8C32-A1E42184295A}"/>
    <cellStyle name="Currency 5 3 2 4 3 4 2" xfId="34382" xr:uid="{C5D238D1-7943-4041-9901-EFAC90129AD3}"/>
    <cellStyle name="Currency 5 3 2 4 3 4 3" xfId="49266" xr:uid="{7010CEFA-8E06-4E5E-958D-688081629EAA}"/>
    <cellStyle name="Currency 5 3 2 4 3 5" xfId="13846" xr:uid="{91ECAEA3-8D96-4FB8-9389-0C8553312BFA}"/>
    <cellStyle name="Currency 5 3 2 4 3 6" xfId="27536" xr:uid="{C8A8994A-AB5A-435A-B897-04480FA6251B}"/>
    <cellStyle name="Currency 5 3 2 4 3 7" xfId="42420" xr:uid="{66CE1ECD-8D87-42AA-A6DF-9E3EF333CB42}"/>
    <cellStyle name="Currency 5 3 2 4 4" xfId="7000" xr:uid="{6DD19C00-65B8-4407-A2A5-CD4B207BE67D}"/>
    <cellStyle name="Currency 5 3 2 4 4 2" xfId="8713" xr:uid="{0EB1DDD1-77A5-4F16-9444-B40E9783D5A5}"/>
    <cellStyle name="Currency 5 3 2 4 4 2 2" xfId="12135" xr:uid="{74C4758E-2FD2-4C04-AE08-6EC926F82367}"/>
    <cellStyle name="Currency 5 3 2 4 4 2 2 2" xfId="25825" xr:uid="{B55324DA-7E68-4CA4-883E-A8A04DB291DF}"/>
    <cellStyle name="Currency 5 3 2 4 4 2 2 2 2" xfId="39517" xr:uid="{FC542C66-87DF-44C0-8AC3-F7167B5176F8}"/>
    <cellStyle name="Currency 5 3 2 4 4 2 2 2 3" xfId="54401" xr:uid="{445B03A1-ADB2-400C-89A1-BB10FD77977A}"/>
    <cellStyle name="Currency 5 3 2 4 4 2 2 3" xfId="18981" xr:uid="{B09FFE98-F79A-471D-ACD1-1CBD7EC8B035}"/>
    <cellStyle name="Currency 5 3 2 4 4 2 2 4" xfId="32671" xr:uid="{54ABB95B-9C43-4EB9-97E3-DD967C73FF84}"/>
    <cellStyle name="Currency 5 3 2 4 4 2 2 5" xfId="47555" xr:uid="{B257F1B6-DC86-4246-B2B7-F305BB48C250}"/>
    <cellStyle name="Currency 5 3 2 4 4 2 3" xfId="22403" xr:uid="{6E29CAD7-17C4-46C4-9059-6075342C6B49}"/>
    <cellStyle name="Currency 5 3 2 4 4 2 3 2" xfId="36095" xr:uid="{444FCD25-324D-4983-A6E3-D6733950405E}"/>
    <cellStyle name="Currency 5 3 2 4 4 2 3 3" xfId="50979" xr:uid="{C8CF1C9A-0A4B-4201-A600-7B6BB3B51837}"/>
    <cellStyle name="Currency 5 3 2 4 4 2 4" xfId="15559" xr:uid="{5D313217-22B2-42C2-9603-9D73AB33FDBC}"/>
    <cellStyle name="Currency 5 3 2 4 4 2 5" xfId="29249" xr:uid="{425EC8CF-EC61-45D0-B1D3-6F669D1FB477}"/>
    <cellStyle name="Currency 5 3 2 4 4 2 6" xfId="44133" xr:uid="{5E58FF1D-BF8F-40B4-9D53-271A9DFF202E}"/>
    <cellStyle name="Currency 5 3 2 4 4 3" xfId="10423" xr:uid="{27440A4D-87E9-4B94-A645-00C839F58B81}"/>
    <cellStyle name="Currency 5 3 2 4 4 3 2" xfId="24113" xr:uid="{4FFA14CC-179B-4A21-8874-7A1FC681E428}"/>
    <cellStyle name="Currency 5 3 2 4 4 3 2 2" xfId="37805" xr:uid="{A2C574F9-E8C1-45E7-A04E-F8CB78531C71}"/>
    <cellStyle name="Currency 5 3 2 4 4 3 2 3" xfId="52689" xr:uid="{AECFE66D-BD16-4048-BD7E-22DFED00006D}"/>
    <cellStyle name="Currency 5 3 2 4 4 3 3" xfId="17269" xr:uid="{A747C230-0E17-47F2-B175-72882E9F68C0}"/>
    <cellStyle name="Currency 5 3 2 4 4 3 4" xfId="30959" xr:uid="{70CCD9D2-CF44-4F39-957E-2079DC35CE8C}"/>
    <cellStyle name="Currency 5 3 2 4 4 3 5" xfId="45843" xr:uid="{72C85CDE-1633-4BE4-AEB7-94C3572D2673}"/>
    <cellStyle name="Currency 5 3 2 4 4 4" xfId="20691" xr:uid="{6E4457A9-5A10-4057-AC24-9F71BF5E72D9}"/>
    <cellStyle name="Currency 5 3 2 4 4 4 2" xfId="34383" xr:uid="{F75F541C-8935-413A-BABC-D01011D779BF}"/>
    <cellStyle name="Currency 5 3 2 4 4 4 3" xfId="49267" xr:uid="{246F7FD3-C63A-4E39-A891-CFEDB603344D}"/>
    <cellStyle name="Currency 5 3 2 4 4 5" xfId="13847" xr:uid="{22C2F439-4B77-4B4C-95BF-7ED08269BA02}"/>
    <cellStyle name="Currency 5 3 2 4 4 6" xfId="27537" xr:uid="{CF6658C6-DC1F-47CF-9053-8CAD421E6BCC}"/>
    <cellStyle name="Currency 5 3 2 4 4 7" xfId="42421" xr:uid="{E28E5B19-BF8D-4DD4-B2AF-43AE72F67EFB}"/>
    <cellStyle name="Currency 5 3 2 4 5" xfId="8709" xr:uid="{85320AEB-C9E8-48B4-807A-A4AEFB0DD2DF}"/>
    <cellStyle name="Currency 5 3 2 4 5 2" xfId="12131" xr:uid="{3083C34E-5D18-43F6-9E66-4D33D0BEBE33}"/>
    <cellStyle name="Currency 5 3 2 4 5 2 2" xfId="25821" xr:uid="{97EC50B5-4768-40B9-9902-D0869EC0A1D4}"/>
    <cellStyle name="Currency 5 3 2 4 5 2 2 2" xfId="39513" xr:uid="{761EC650-E8A0-47EE-A8C1-F5F837B58EB6}"/>
    <cellStyle name="Currency 5 3 2 4 5 2 2 3" xfId="54397" xr:uid="{47E7D3AD-35A3-4A1F-9EF2-523CD1AA87A3}"/>
    <cellStyle name="Currency 5 3 2 4 5 2 3" xfId="18977" xr:uid="{AE466159-0F07-4489-87E4-ECF6B49DB511}"/>
    <cellStyle name="Currency 5 3 2 4 5 2 4" xfId="32667" xr:uid="{272BDEC1-015A-49CD-84C4-8323386101F1}"/>
    <cellStyle name="Currency 5 3 2 4 5 2 5" xfId="47551" xr:uid="{8D35ED42-5449-41AE-BA12-2264B9D38C7F}"/>
    <cellStyle name="Currency 5 3 2 4 5 3" xfId="22399" xr:uid="{C8083AE1-62EC-4DEE-959E-4D4D34D9C54A}"/>
    <cellStyle name="Currency 5 3 2 4 5 3 2" xfId="36091" xr:uid="{23A90A97-5925-4857-B109-DDB662475D68}"/>
    <cellStyle name="Currency 5 3 2 4 5 3 3" xfId="50975" xr:uid="{34873334-3682-4568-A5FA-470800E8491E}"/>
    <cellStyle name="Currency 5 3 2 4 5 4" xfId="15555" xr:uid="{C9BD4B84-3B69-4A45-B681-2A5C02EF16FD}"/>
    <cellStyle name="Currency 5 3 2 4 5 5" xfId="29245" xr:uid="{537A3391-1487-4AF2-8B93-8E7D5015CE9D}"/>
    <cellStyle name="Currency 5 3 2 4 5 6" xfId="44129" xr:uid="{0E1C09CD-437B-46DB-BA94-09D176691B73}"/>
    <cellStyle name="Currency 5 3 2 4 6" xfId="10419" xr:uid="{0BDBB106-AFDD-4BE9-83B0-B79E4BC7663B}"/>
    <cellStyle name="Currency 5 3 2 4 6 2" xfId="24109" xr:uid="{EDE122B6-A4E5-44B3-9C5D-E9554F279994}"/>
    <cellStyle name="Currency 5 3 2 4 6 2 2" xfId="37801" xr:uid="{1B236715-0AC1-4086-8C5D-E99FA3903D95}"/>
    <cellStyle name="Currency 5 3 2 4 6 2 3" xfId="52685" xr:uid="{5D0FAA1A-A994-4EEE-AAB9-A2E68A109EE0}"/>
    <cellStyle name="Currency 5 3 2 4 6 3" xfId="17265" xr:uid="{9E8F284D-AE8F-4D59-AECC-431391B6AD5E}"/>
    <cellStyle name="Currency 5 3 2 4 6 4" xfId="30955" xr:uid="{03CB1A6B-5306-4A6F-9EB9-628041833949}"/>
    <cellStyle name="Currency 5 3 2 4 6 5" xfId="45839" xr:uid="{80C8B417-8F1E-4F82-8CB8-20DB55E455B0}"/>
    <cellStyle name="Currency 5 3 2 4 7" xfId="20687" xr:uid="{4D5E8E46-45EB-4749-A080-235E5E4F055F}"/>
    <cellStyle name="Currency 5 3 2 4 7 2" xfId="34379" xr:uid="{E4AA926D-0DB8-4E3A-BCE1-FF79B95D806F}"/>
    <cellStyle name="Currency 5 3 2 4 7 3" xfId="49263" xr:uid="{EEDD69D1-264A-4D94-AB53-26C1A29E1F25}"/>
    <cellStyle name="Currency 5 3 2 4 8" xfId="13843" xr:uid="{1BD7B55E-CD10-410C-B81C-52E71BAE8393}"/>
    <cellStyle name="Currency 5 3 2 4 9" xfId="27533" xr:uid="{AE9D35F7-26BF-4C4F-A893-E71819680D99}"/>
    <cellStyle name="Currency 5 3 2 5" xfId="7001" xr:uid="{CEA2E49C-ABF0-4407-9CFE-BBBC1312C365}"/>
    <cellStyle name="Currency 5 3 2 5 2" xfId="7002" xr:uid="{27018A7E-205F-4039-8A11-14D835B993E2}"/>
    <cellStyle name="Currency 5 3 2 5 2 2" xfId="8715" xr:uid="{D5B1D35E-11A4-4557-BFF4-7B8B2DABAC9B}"/>
    <cellStyle name="Currency 5 3 2 5 2 2 2" xfId="12137" xr:uid="{3608E309-BCF5-4ED8-A8FA-BB3CBF14E332}"/>
    <cellStyle name="Currency 5 3 2 5 2 2 2 2" xfId="25827" xr:uid="{9372B4E5-7EF5-404E-90EB-94C8539C466D}"/>
    <cellStyle name="Currency 5 3 2 5 2 2 2 2 2" xfId="39519" xr:uid="{2BC15EA4-BE1F-48E0-AD45-5CF44DE74D76}"/>
    <cellStyle name="Currency 5 3 2 5 2 2 2 2 3" xfId="54403" xr:uid="{57C47ADA-3D5F-4BCC-9DCD-B9F7EAE2731C}"/>
    <cellStyle name="Currency 5 3 2 5 2 2 2 3" xfId="18983" xr:uid="{E04682B9-91FE-4E1C-A2D8-80E1565E3574}"/>
    <cellStyle name="Currency 5 3 2 5 2 2 2 4" xfId="32673" xr:uid="{6D09E7A3-180B-4DF3-8EEF-BB2BB671826F}"/>
    <cellStyle name="Currency 5 3 2 5 2 2 2 5" xfId="47557" xr:uid="{3BF18BAA-F74A-41D2-A304-B32BC6CA83E9}"/>
    <cellStyle name="Currency 5 3 2 5 2 2 3" xfId="22405" xr:uid="{49B34F05-28C7-4DFB-81C5-95EC6611788A}"/>
    <cellStyle name="Currency 5 3 2 5 2 2 3 2" xfId="36097" xr:uid="{A4A08AEE-2CD5-4545-9C73-1298B09F24F9}"/>
    <cellStyle name="Currency 5 3 2 5 2 2 3 3" xfId="50981" xr:uid="{320C6D10-04D7-45D0-B80B-567796D2FF60}"/>
    <cellStyle name="Currency 5 3 2 5 2 2 4" xfId="15561" xr:uid="{BAD11F9E-DD73-43B9-952D-13753204FF63}"/>
    <cellStyle name="Currency 5 3 2 5 2 2 5" xfId="29251" xr:uid="{5AF90C6F-840E-4474-937C-CFC72DBDF937}"/>
    <cellStyle name="Currency 5 3 2 5 2 2 6" xfId="44135" xr:uid="{F0F24B71-21B0-4858-AEB4-71CA9A29140B}"/>
    <cellStyle name="Currency 5 3 2 5 2 3" xfId="10425" xr:uid="{6AC54DA4-559E-4FBE-9710-70ACE665223C}"/>
    <cellStyle name="Currency 5 3 2 5 2 3 2" xfId="24115" xr:uid="{9E0B669E-E7E1-48AF-94A5-8E1634A37F69}"/>
    <cellStyle name="Currency 5 3 2 5 2 3 2 2" xfId="37807" xr:uid="{ADD61F2B-427C-449C-96A4-DAE18E7FC835}"/>
    <cellStyle name="Currency 5 3 2 5 2 3 2 3" xfId="52691" xr:uid="{F3BBC844-BA24-4A85-9442-369B184854EE}"/>
    <cellStyle name="Currency 5 3 2 5 2 3 3" xfId="17271" xr:uid="{D4526861-9CB5-409E-BC6C-1DA64366E4C7}"/>
    <cellStyle name="Currency 5 3 2 5 2 3 4" xfId="30961" xr:uid="{656E262D-3E98-48DF-8F93-46DF1D5C86F3}"/>
    <cellStyle name="Currency 5 3 2 5 2 3 5" xfId="45845" xr:uid="{DAA38DAB-0820-40B7-A62E-E39BD195A3E8}"/>
    <cellStyle name="Currency 5 3 2 5 2 4" xfId="20693" xr:uid="{ADECF454-7045-4465-AA27-0CCFA544BCD2}"/>
    <cellStyle name="Currency 5 3 2 5 2 4 2" xfId="34385" xr:uid="{3EF599A6-6BA0-42B5-8272-6574B40D05A5}"/>
    <cellStyle name="Currency 5 3 2 5 2 4 3" xfId="49269" xr:uid="{C9DBB037-20EC-4101-888F-B3C7120B6BC3}"/>
    <cellStyle name="Currency 5 3 2 5 2 5" xfId="13849" xr:uid="{C5071792-108B-4287-B480-20EEFE778281}"/>
    <cellStyle name="Currency 5 3 2 5 2 6" xfId="27539" xr:uid="{C8F3C27E-6B06-4C16-BC03-00ABB83412D0}"/>
    <cellStyle name="Currency 5 3 2 5 2 7" xfId="42423" xr:uid="{9956BDF3-BB9A-45F1-8450-658EAC0612BC}"/>
    <cellStyle name="Currency 5 3 2 5 3" xfId="8714" xr:uid="{6D3AEE31-CB32-4A4A-A694-A5744E2232CE}"/>
    <cellStyle name="Currency 5 3 2 5 3 2" xfId="12136" xr:uid="{8399B8D6-7A98-4FE2-BF89-2A180337E60A}"/>
    <cellStyle name="Currency 5 3 2 5 3 2 2" xfId="25826" xr:uid="{FCDD0592-F812-4865-88DA-64FD0CB79996}"/>
    <cellStyle name="Currency 5 3 2 5 3 2 2 2" xfId="39518" xr:uid="{73A0E0C1-0269-4303-B8B8-7D0407E9BB3B}"/>
    <cellStyle name="Currency 5 3 2 5 3 2 2 3" xfId="54402" xr:uid="{88AFA317-D674-4A91-8154-B30BA8E7DE47}"/>
    <cellStyle name="Currency 5 3 2 5 3 2 3" xfId="18982" xr:uid="{259ECF89-BD06-43F0-8063-44EE53B274ED}"/>
    <cellStyle name="Currency 5 3 2 5 3 2 4" xfId="32672" xr:uid="{AE102856-1765-4B3D-A494-1FCBCCA3AC86}"/>
    <cellStyle name="Currency 5 3 2 5 3 2 5" xfId="47556" xr:uid="{6822019A-C502-4D79-A7B7-A0174A1E4146}"/>
    <cellStyle name="Currency 5 3 2 5 3 3" xfId="22404" xr:uid="{0A563A88-CF92-4BB8-BB5C-400EC4803DC3}"/>
    <cellStyle name="Currency 5 3 2 5 3 3 2" xfId="36096" xr:uid="{D246B1B2-F484-4B27-B2D0-162D78733653}"/>
    <cellStyle name="Currency 5 3 2 5 3 3 3" xfId="50980" xr:uid="{F9B429D3-1216-472C-A81A-9003B3D94356}"/>
    <cellStyle name="Currency 5 3 2 5 3 4" xfId="15560" xr:uid="{8DFAE47D-864F-4A91-A946-367EB91DD425}"/>
    <cellStyle name="Currency 5 3 2 5 3 5" xfId="29250" xr:uid="{B03FFF15-B221-442C-9924-0C8FF772EE25}"/>
    <cellStyle name="Currency 5 3 2 5 3 6" xfId="44134" xr:uid="{375BC491-78D0-46AB-A8E3-933A23D9A31D}"/>
    <cellStyle name="Currency 5 3 2 5 4" xfId="10424" xr:uid="{7A9992BA-8283-47C9-9C3C-EEDAFCBC75C3}"/>
    <cellStyle name="Currency 5 3 2 5 4 2" xfId="24114" xr:uid="{65E309B1-1B4B-4D71-9A2E-C8739B696FAF}"/>
    <cellStyle name="Currency 5 3 2 5 4 2 2" xfId="37806" xr:uid="{665CFE09-2191-4D61-976B-26346DDE92B3}"/>
    <cellStyle name="Currency 5 3 2 5 4 2 3" xfId="52690" xr:uid="{FB205834-DF9C-43E9-8C9E-EA3441D39A54}"/>
    <cellStyle name="Currency 5 3 2 5 4 3" xfId="17270" xr:uid="{76015940-460B-4E21-9DAF-B1615B37659E}"/>
    <cellStyle name="Currency 5 3 2 5 4 4" xfId="30960" xr:uid="{500BA26F-A44C-4437-A701-AF09FC90ED76}"/>
    <cellStyle name="Currency 5 3 2 5 4 5" xfId="45844" xr:uid="{1342C269-0113-4530-8992-7136AE0DBF6F}"/>
    <cellStyle name="Currency 5 3 2 5 5" xfId="20692" xr:uid="{FF492D4F-85ED-4752-8956-3ADD309C6719}"/>
    <cellStyle name="Currency 5 3 2 5 5 2" xfId="34384" xr:uid="{440510AD-3724-4376-93A7-4222779BCF3F}"/>
    <cellStyle name="Currency 5 3 2 5 5 3" xfId="49268" xr:uid="{3F3577E5-0E81-43D1-9C3C-0D5AE140412A}"/>
    <cellStyle name="Currency 5 3 2 5 6" xfId="13848" xr:uid="{391DA0EB-EEC8-4C29-B75A-CAC8C991B671}"/>
    <cellStyle name="Currency 5 3 2 5 7" xfId="27538" xr:uid="{B72167F1-CD0C-474E-BF4B-73E17B6BFBCD}"/>
    <cellStyle name="Currency 5 3 2 5 8" xfId="42422" xr:uid="{544DBC24-EF7A-4582-876C-14973F06A02B}"/>
    <cellStyle name="Currency 5 3 2 6" xfId="7003" xr:uid="{5E57C8BD-7719-49A0-9ABA-C718C3C30CD4}"/>
    <cellStyle name="Currency 5 3 2 6 2" xfId="8716" xr:uid="{A98FCD2F-D6C4-4A94-81EE-77E3F757B6A9}"/>
    <cellStyle name="Currency 5 3 2 6 2 2" xfId="12138" xr:uid="{364394DE-2DC6-4F83-8060-70D641F41245}"/>
    <cellStyle name="Currency 5 3 2 6 2 2 2" xfId="25828" xr:uid="{C86F480D-32EE-43FE-8237-8F945B7963EE}"/>
    <cellStyle name="Currency 5 3 2 6 2 2 2 2" xfId="39520" xr:uid="{5DA0ECDB-B8CB-4D42-A567-70EACF609C1F}"/>
    <cellStyle name="Currency 5 3 2 6 2 2 2 3" xfId="54404" xr:uid="{A8E8D11D-1D79-433A-A7E8-427A99BF4841}"/>
    <cellStyle name="Currency 5 3 2 6 2 2 3" xfId="18984" xr:uid="{706D1390-9117-42E2-93C0-3811A2CE1C10}"/>
    <cellStyle name="Currency 5 3 2 6 2 2 4" xfId="32674" xr:uid="{34A06A11-87C8-4732-8A67-325B0BA9057C}"/>
    <cellStyle name="Currency 5 3 2 6 2 2 5" xfId="47558" xr:uid="{6001842F-B926-4AD7-93C3-6A98AE765287}"/>
    <cellStyle name="Currency 5 3 2 6 2 3" xfId="22406" xr:uid="{B45D9DE1-997D-44D3-BD75-057B968961B1}"/>
    <cellStyle name="Currency 5 3 2 6 2 3 2" xfId="36098" xr:uid="{1AA59769-CB05-495D-AF48-60C5D20FEAAA}"/>
    <cellStyle name="Currency 5 3 2 6 2 3 3" xfId="50982" xr:uid="{840356FD-57AA-4B5E-805D-158D51BC4ED3}"/>
    <cellStyle name="Currency 5 3 2 6 2 4" xfId="15562" xr:uid="{AE8955EC-83FB-4B82-AED9-5B0490571362}"/>
    <cellStyle name="Currency 5 3 2 6 2 5" xfId="29252" xr:uid="{C12D3A3D-EE23-4CBB-B27D-C5D78F21BD1B}"/>
    <cellStyle name="Currency 5 3 2 6 2 6" xfId="44136" xr:uid="{E803E360-BF7E-4AD8-B039-87F8321D277C}"/>
    <cellStyle name="Currency 5 3 2 6 3" xfId="10426" xr:uid="{C69E4D08-5602-42CE-9695-13FA94F03B65}"/>
    <cellStyle name="Currency 5 3 2 6 3 2" xfId="24116" xr:uid="{1C48FE21-54AD-484C-8D25-E2ECCAE1C03C}"/>
    <cellStyle name="Currency 5 3 2 6 3 2 2" xfId="37808" xr:uid="{6E3A2C5A-FB51-455A-8AD9-81371017E94E}"/>
    <cellStyle name="Currency 5 3 2 6 3 2 3" xfId="52692" xr:uid="{8234E7C9-59BB-4B58-8C7F-F308F467C306}"/>
    <cellStyle name="Currency 5 3 2 6 3 3" xfId="17272" xr:uid="{0FB53B63-EDE8-4E41-AFEF-C5069D92C7C5}"/>
    <cellStyle name="Currency 5 3 2 6 3 4" xfId="30962" xr:uid="{A6A4F64B-A2AE-435A-941B-8F84F7D20FE3}"/>
    <cellStyle name="Currency 5 3 2 6 3 5" xfId="45846" xr:uid="{52DC9E49-F505-4831-87F4-8918BE1DAA22}"/>
    <cellStyle name="Currency 5 3 2 6 4" xfId="20694" xr:uid="{BB4FE67F-43D4-4DE4-84E5-61F232731BFF}"/>
    <cellStyle name="Currency 5 3 2 6 4 2" xfId="34386" xr:uid="{83DCD010-C019-4C4D-96AC-AE497FB6A467}"/>
    <cellStyle name="Currency 5 3 2 6 4 3" xfId="49270" xr:uid="{7182E2D5-1DE3-4EDE-9437-4D6C6A84BAEE}"/>
    <cellStyle name="Currency 5 3 2 6 5" xfId="13850" xr:uid="{524143B9-5D3F-4681-936E-003018798521}"/>
    <cellStyle name="Currency 5 3 2 6 6" xfId="27540" xr:uid="{ED10E483-8BA9-46A5-B412-7C689EE38128}"/>
    <cellStyle name="Currency 5 3 2 6 7" xfId="42424" xr:uid="{1DADA535-9796-4E4A-91CD-65D4EB483234}"/>
    <cellStyle name="Currency 5 3 2 7" xfId="7004" xr:uid="{D2D31218-E7D7-4CCC-86E0-057E1CE2511E}"/>
    <cellStyle name="Currency 5 3 2 7 2" xfId="8717" xr:uid="{62C4E0E0-B98E-4AA1-B544-634BFE41D520}"/>
    <cellStyle name="Currency 5 3 2 7 2 2" xfId="12139" xr:uid="{41CC8BC5-EFDF-4313-BEB9-7509377747C2}"/>
    <cellStyle name="Currency 5 3 2 7 2 2 2" xfId="25829" xr:uid="{FF73EFC6-2934-49F9-AC1C-C4B82FFB9068}"/>
    <cellStyle name="Currency 5 3 2 7 2 2 2 2" xfId="39521" xr:uid="{9C6E4D75-0B8C-4307-BD44-89FD1AEFB8C3}"/>
    <cellStyle name="Currency 5 3 2 7 2 2 2 3" xfId="54405" xr:uid="{153D77D5-DEA8-49C7-814B-B0396CBA151D}"/>
    <cellStyle name="Currency 5 3 2 7 2 2 3" xfId="18985" xr:uid="{95AD2190-78D3-4529-8F62-D53C8C51145B}"/>
    <cellStyle name="Currency 5 3 2 7 2 2 4" xfId="32675" xr:uid="{5D1E1E77-52CF-495A-B7AC-E95D5ABB1AE0}"/>
    <cellStyle name="Currency 5 3 2 7 2 2 5" xfId="47559" xr:uid="{EE782150-1441-4FF3-B23B-9E8E657A21D7}"/>
    <cellStyle name="Currency 5 3 2 7 2 3" xfId="22407" xr:uid="{EC6121A7-78C2-46EC-857E-621ED3A14C2C}"/>
    <cellStyle name="Currency 5 3 2 7 2 3 2" xfId="36099" xr:uid="{5FA1F022-118C-4294-BB67-C446999FCBE6}"/>
    <cellStyle name="Currency 5 3 2 7 2 3 3" xfId="50983" xr:uid="{7A7E13F9-E4A7-4BCB-8C44-0F987DF80D32}"/>
    <cellStyle name="Currency 5 3 2 7 2 4" xfId="15563" xr:uid="{55557799-855F-432E-8BBC-4492F4647C12}"/>
    <cellStyle name="Currency 5 3 2 7 2 5" xfId="29253" xr:uid="{7AF36036-C508-4EEB-A6E8-85F907D86E98}"/>
    <cellStyle name="Currency 5 3 2 7 2 6" xfId="44137" xr:uid="{06D5D116-2C60-460B-89EC-F06E7C66274F}"/>
    <cellStyle name="Currency 5 3 2 7 3" xfId="10427" xr:uid="{F915FC20-7ED9-4207-9777-62DBF0B621E4}"/>
    <cellStyle name="Currency 5 3 2 7 3 2" xfId="24117" xr:uid="{35348004-DD38-4C87-99BB-916E551E8B9A}"/>
    <cellStyle name="Currency 5 3 2 7 3 2 2" xfId="37809" xr:uid="{D321A237-26C5-4622-B7C4-A965FD47E9A3}"/>
    <cellStyle name="Currency 5 3 2 7 3 2 3" xfId="52693" xr:uid="{3184CD68-3491-480D-824D-BABA1315BFF3}"/>
    <cellStyle name="Currency 5 3 2 7 3 3" xfId="17273" xr:uid="{284B2264-138F-4D83-B397-7FB8B09784C7}"/>
    <cellStyle name="Currency 5 3 2 7 3 4" xfId="30963" xr:uid="{BD26D6EB-403B-408C-92D6-1E872CA45C86}"/>
    <cellStyle name="Currency 5 3 2 7 3 5" xfId="45847" xr:uid="{967F4A3D-E4FB-4757-A70A-564AD2ED22D8}"/>
    <cellStyle name="Currency 5 3 2 7 4" xfId="20695" xr:uid="{763079A7-292B-4C49-85DD-B56F9FF7AE53}"/>
    <cellStyle name="Currency 5 3 2 7 4 2" xfId="34387" xr:uid="{7E0EA016-B24F-4F02-B5C3-847C80A7A608}"/>
    <cellStyle name="Currency 5 3 2 7 4 3" xfId="49271" xr:uid="{58090389-D6FC-497D-9521-CFB5CE9CFBEC}"/>
    <cellStyle name="Currency 5 3 2 7 5" xfId="13851" xr:uid="{3DEEAC40-C038-48B2-AA84-9C9429E7A112}"/>
    <cellStyle name="Currency 5 3 2 7 6" xfId="27541" xr:uid="{974FFA13-B363-47D0-970D-CB035D30554C}"/>
    <cellStyle name="Currency 5 3 2 7 7" xfId="42425" xr:uid="{FF796212-6396-4D78-B2C6-82433851E85B}"/>
    <cellStyle name="Currency 5 3 2 8" xfId="8688" xr:uid="{69F79C46-70F7-42D3-9F61-7625E29A72EE}"/>
    <cellStyle name="Currency 5 3 2 8 2" xfId="12110" xr:uid="{DDB40788-7B94-469A-A542-7EFFBD54D043}"/>
    <cellStyle name="Currency 5 3 2 8 2 2" xfId="25800" xr:uid="{8F759BF5-2368-4AFE-AEA5-8586A4302A5B}"/>
    <cellStyle name="Currency 5 3 2 8 2 2 2" xfId="39492" xr:uid="{6E2E1335-0011-4620-A0E0-DFAD769A6AF2}"/>
    <cellStyle name="Currency 5 3 2 8 2 2 3" xfId="54376" xr:uid="{0552C4BA-84AC-4448-ACA9-816031C49E2F}"/>
    <cellStyle name="Currency 5 3 2 8 2 3" xfId="18956" xr:uid="{07880CCA-5DCD-48C4-86F5-2D12249534F5}"/>
    <cellStyle name="Currency 5 3 2 8 2 4" xfId="32646" xr:uid="{93508470-C9FB-4DC9-ADA7-943568EE72AE}"/>
    <cellStyle name="Currency 5 3 2 8 2 5" xfId="47530" xr:uid="{9CE3F0CE-598C-46E6-89AD-B73087ADF197}"/>
    <cellStyle name="Currency 5 3 2 8 3" xfId="22378" xr:uid="{9B317198-F052-46EE-B29D-B02F12271620}"/>
    <cellStyle name="Currency 5 3 2 8 3 2" xfId="36070" xr:uid="{E5BF9567-C59D-4C53-91D9-CBF565825B5F}"/>
    <cellStyle name="Currency 5 3 2 8 3 3" xfId="50954" xr:uid="{7B8CBC28-A0E3-45A0-8FEE-D44BFE877D1C}"/>
    <cellStyle name="Currency 5 3 2 8 4" xfId="15534" xr:uid="{17E9A51A-8732-481A-9FC5-055965BE295F}"/>
    <cellStyle name="Currency 5 3 2 8 5" xfId="29224" xr:uid="{7ACCB998-9E9A-43B4-9C12-D88292B24A0F}"/>
    <cellStyle name="Currency 5 3 2 8 6" xfId="44108" xr:uid="{B99CC742-EE90-43E5-99CD-30FAE7E5BA6D}"/>
    <cellStyle name="Currency 5 3 2 9" xfId="10398" xr:uid="{32F71FD5-B50E-42CF-B4BC-2166FDCA5608}"/>
    <cellStyle name="Currency 5 3 2 9 2" xfId="24088" xr:uid="{313F287A-FC9C-405D-B8FD-005AF14FBD99}"/>
    <cellStyle name="Currency 5 3 2 9 2 2" xfId="37780" xr:uid="{9B06FF00-9293-44BB-8F08-7DB84AF27663}"/>
    <cellStyle name="Currency 5 3 2 9 2 3" xfId="52664" xr:uid="{4581E1A6-E71E-42F3-8301-CA45A6C8CBBF}"/>
    <cellStyle name="Currency 5 3 2 9 3" xfId="17244" xr:uid="{E39C5070-70C4-4430-B2F4-C469C1BE3BA0}"/>
    <cellStyle name="Currency 5 3 2 9 4" xfId="30934" xr:uid="{FB17C647-99C1-4CF5-8725-E604E97B0F49}"/>
    <cellStyle name="Currency 5 3 2 9 5" xfId="45818" xr:uid="{374A9749-E088-41DB-BEFA-8B1A72ADD0F0}"/>
    <cellStyle name="Currency 5 3 20" xfId="56272" xr:uid="{8C3E1403-9D7B-4193-96AA-55DFD0520AE5}"/>
    <cellStyle name="Currency 5 3 3" xfId="7005" xr:uid="{CC7B3736-2229-4137-895F-D0904417BD58}"/>
    <cellStyle name="Currency 5 3 3 10" xfId="13852" xr:uid="{6ABCA496-FD66-4932-8E01-11DC40E30890}"/>
    <cellStyle name="Currency 5 3 3 11" xfId="27542" xr:uid="{761F21A0-090F-412F-98E4-A54B2C7323CA}"/>
    <cellStyle name="Currency 5 3 3 12" xfId="42426" xr:uid="{AC69104C-A059-4057-B696-9155F2460625}"/>
    <cellStyle name="Currency 5 3 3 2" xfId="7006" xr:uid="{9F007211-E006-4240-B4F4-8BB00F6CCDC3}"/>
    <cellStyle name="Currency 5 3 3 2 10" xfId="42427" xr:uid="{C5118498-69D8-41C3-9790-B196C5739400}"/>
    <cellStyle name="Currency 5 3 3 2 2" xfId="7007" xr:uid="{F351D67E-4E13-4669-852D-3F63B851EACC}"/>
    <cellStyle name="Currency 5 3 3 2 2 2" xfId="7008" xr:uid="{BD5D2DC6-7D34-487B-A652-A9A2668A424A}"/>
    <cellStyle name="Currency 5 3 3 2 2 2 2" xfId="8721" xr:uid="{F41F4F74-C79D-4B73-AF8C-A137D466D940}"/>
    <cellStyle name="Currency 5 3 3 2 2 2 2 2" xfId="12143" xr:uid="{2F46947A-DAEB-42C0-B172-E70FF298EE90}"/>
    <cellStyle name="Currency 5 3 3 2 2 2 2 2 2" xfId="25833" xr:uid="{593FFB04-D085-4AB0-A97A-AD04BD8DC220}"/>
    <cellStyle name="Currency 5 3 3 2 2 2 2 2 2 2" xfId="39525" xr:uid="{260E46A8-4DCE-4A68-9C50-782145EF04A1}"/>
    <cellStyle name="Currency 5 3 3 2 2 2 2 2 2 3" xfId="54409" xr:uid="{F615E835-0C8F-4750-ADAE-EE617E7A5D84}"/>
    <cellStyle name="Currency 5 3 3 2 2 2 2 2 3" xfId="18989" xr:uid="{B5EDB4F3-1842-4DC9-B1E5-95CD2F4E6640}"/>
    <cellStyle name="Currency 5 3 3 2 2 2 2 2 4" xfId="32679" xr:uid="{8FE9CF50-37B8-4F3B-9F4B-A4A734EB63F2}"/>
    <cellStyle name="Currency 5 3 3 2 2 2 2 2 5" xfId="47563" xr:uid="{CFC1430C-9338-4C92-8C88-F8CF99199C9B}"/>
    <cellStyle name="Currency 5 3 3 2 2 2 2 3" xfId="22411" xr:uid="{75B1DFD0-89D7-47FA-9327-A72205601DF3}"/>
    <cellStyle name="Currency 5 3 3 2 2 2 2 3 2" xfId="36103" xr:uid="{2EC7CE96-7B68-4599-81D9-AF506DEB8775}"/>
    <cellStyle name="Currency 5 3 3 2 2 2 2 3 3" xfId="50987" xr:uid="{562F5EE6-18E9-4753-82C0-078326491DE5}"/>
    <cellStyle name="Currency 5 3 3 2 2 2 2 4" xfId="15567" xr:uid="{F610597D-43C5-4020-9759-E9C21FF33D4B}"/>
    <cellStyle name="Currency 5 3 3 2 2 2 2 5" xfId="29257" xr:uid="{E49A5CC5-E7DA-451C-8C97-807EBF7BD3DF}"/>
    <cellStyle name="Currency 5 3 3 2 2 2 2 6" xfId="44141" xr:uid="{C93F444D-E788-46A8-8407-01B7A0010BDB}"/>
    <cellStyle name="Currency 5 3 3 2 2 2 3" xfId="10431" xr:uid="{045FD01D-B3A2-4331-AFF7-681AF6117B45}"/>
    <cellStyle name="Currency 5 3 3 2 2 2 3 2" xfId="24121" xr:uid="{48F31251-0548-4ABA-B20F-CEC606EC757F}"/>
    <cellStyle name="Currency 5 3 3 2 2 2 3 2 2" xfId="37813" xr:uid="{8B08D1A3-2B51-4C76-A321-4BD0E97E65D2}"/>
    <cellStyle name="Currency 5 3 3 2 2 2 3 2 3" xfId="52697" xr:uid="{EED6549F-FC1B-45C2-B0EC-765C8C318B83}"/>
    <cellStyle name="Currency 5 3 3 2 2 2 3 3" xfId="17277" xr:uid="{606964FD-3D47-4D23-8447-8C79693ECB62}"/>
    <cellStyle name="Currency 5 3 3 2 2 2 3 4" xfId="30967" xr:uid="{608BCC41-EB6F-437C-BDA8-EA3F36474767}"/>
    <cellStyle name="Currency 5 3 3 2 2 2 3 5" xfId="45851" xr:uid="{9218BF48-C869-4910-B12B-ABBCA129445C}"/>
    <cellStyle name="Currency 5 3 3 2 2 2 4" xfId="20699" xr:uid="{E4401DEF-A03A-43D7-88BD-3D7EEC56F08F}"/>
    <cellStyle name="Currency 5 3 3 2 2 2 4 2" xfId="34391" xr:uid="{575719DA-C162-4DD2-9356-B2D5E8BCA2D8}"/>
    <cellStyle name="Currency 5 3 3 2 2 2 4 3" xfId="49275" xr:uid="{AE2DF271-9651-4D97-AE71-B2DF701A120B}"/>
    <cellStyle name="Currency 5 3 3 2 2 2 5" xfId="13855" xr:uid="{4FAAAE11-9796-413B-A3D3-CB3094682B3C}"/>
    <cellStyle name="Currency 5 3 3 2 2 2 6" xfId="27545" xr:uid="{EF4010A5-4861-4E9F-811E-E22266593C8D}"/>
    <cellStyle name="Currency 5 3 3 2 2 2 7" xfId="42429" xr:uid="{793B5F6C-946C-494F-A0C1-27A8A4BF696B}"/>
    <cellStyle name="Currency 5 3 3 2 2 3" xfId="8720" xr:uid="{28BD9B02-DB3B-4A32-885B-75F4DE9F13AE}"/>
    <cellStyle name="Currency 5 3 3 2 2 3 2" xfId="12142" xr:uid="{682D5AB3-3BE0-4CD6-94EC-BA73EB070959}"/>
    <cellStyle name="Currency 5 3 3 2 2 3 2 2" xfId="25832" xr:uid="{64D51715-5B72-4765-8FD4-9392619D6D3C}"/>
    <cellStyle name="Currency 5 3 3 2 2 3 2 2 2" xfId="39524" xr:uid="{27FEBAA7-A31A-4289-BE0E-01D027E33C17}"/>
    <cellStyle name="Currency 5 3 3 2 2 3 2 2 3" xfId="54408" xr:uid="{B2A9A94B-77AF-48C7-8B44-A963FC3598E2}"/>
    <cellStyle name="Currency 5 3 3 2 2 3 2 3" xfId="18988" xr:uid="{EEE65068-B8E7-4332-81EB-C24E95BABF2E}"/>
    <cellStyle name="Currency 5 3 3 2 2 3 2 4" xfId="32678" xr:uid="{3DA79DE9-D9B4-47C9-B1EE-DF824A946DFC}"/>
    <cellStyle name="Currency 5 3 3 2 2 3 2 5" xfId="47562" xr:uid="{EFCB5525-4680-48F1-84CC-292FFAFB9391}"/>
    <cellStyle name="Currency 5 3 3 2 2 3 3" xfId="22410" xr:uid="{F6EF6F35-0EB1-42BF-897D-4FF33121D05F}"/>
    <cellStyle name="Currency 5 3 3 2 2 3 3 2" xfId="36102" xr:uid="{E435B006-CBA7-48BC-A283-18F31CAECF5B}"/>
    <cellStyle name="Currency 5 3 3 2 2 3 3 3" xfId="50986" xr:uid="{9123A15A-C6BA-42B8-A72A-12CA5D3D6933}"/>
    <cellStyle name="Currency 5 3 3 2 2 3 4" xfId="15566" xr:uid="{275204AA-CCB3-4DBD-8B18-9B8E4A02029F}"/>
    <cellStyle name="Currency 5 3 3 2 2 3 5" xfId="29256" xr:uid="{BD74C567-D7FA-4082-BB15-30BB6EECD1F8}"/>
    <cellStyle name="Currency 5 3 3 2 2 3 6" xfId="44140" xr:uid="{7D1AA3FC-02EC-4D94-A461-8E0CCE5D9CDE}"/>
    <cellStyle name="Currency 5 3 3 2 2 4" xfId="10430" xr:uid="{DD308B05-9C18-4692-AB6B-067D732AA599}"/>
    <cellStyle name="Currency 5 3 3 2 2 4 2" xfId="24120" xr:uid="{3A41E735-3345-47F8-807E-0958FFCDFBD5}"/>
    <cellStyle name="Currency 5 3 3 2 2 4 2 2" xfId="37812" xr:uid="{29B6AB11-FA31-4657-9462-37CC358C23E2}"/>
    <cellStyle name="Currency 5 3 3 2 2 4 2 3" xfId="52696" xr:uid="{97016696-BACD-4362-BCEE-7C437C41C418}"/>
    <cellStyle name="Currency 5 3 3 2 2 4 3" xfId="17276" xr:uid="{CB18C60F-EDBF-45C2-8FB9-16ED7F57978F}"/>
    <cellStyle name="Currency 5 3 3 2 2 4 4" xfId="30966" xr:uid="{1BBC1DF2-1493-4E28-A928-FA2A85BAA8B4}"/>
    <cellStyle name="Currency 5 3 3 2 2 4 5" xfId="45850" xr:uid="{5829EEA2-A23F-4249-8C2A-5DE550A02AEB}"/>
    <cellStyle name="Currency 5 3 3 2 2 5" xfId="20698" xr:uid="{3B1647A1-BF87-4172-83C3-B481BC0F4313}"/>
    <cellStyle name="Currency 5 3 3 2 2 5 2" xfId="34390" xr:uid="{23838245-70EC-4F6E-9F12-C30B325958D6}"/>
    <cellStyle name="Currency 5 3 3 2 2 5 3" xfId="49274" xr:uid="{CA9F676D-A47A-4992-9D59-AC54D85AD9EE}"/>
    <cellStyle name="Currency 5 3 3 2 2 6" xfId="13854" xr:uid="{E0FCD5D7-6F35-49BD-83FD-56EEC64EADA7}"/>
    <cellStyle name="Currency 5 3 3 2 2 7" xfId="27544" xr:uid="{926C5065-6EA3-4DD9-B74A-628F1B7B3166}"/>
    <cellStyle name="Currency 5 3 3 2 2 8" xfId="42428" xr:uid="{94C5E742-B804-4110-8C06-59421459B40F}"/>
    <cellStyle name="Currency 5 3 3 2 3" xfId="7009" xr:uid="{0E3C8EFA-EB28-4C98-B108-87602081865D}"/>
    <cellStyle name="Currency 5 3 3 2 3 2" xfId="8722" xr:uid="{8D046A24-97BB-4CAF-AA43-CA04B547CC17}"/>
    <cellStyle name="Currency 5 3 3 2 3 2 2" xfId="12144" xr:uid="{470378FC-A8E7-4ACF-B8E6-60070E5FCE7B}"/>
    <cellStyle name="Currency 5 3 3 2 3 2 2 2" xfId="25834" xr:uid="{598AE643-0CDF-489D-B4F3-F0CAE9FA82CB}"/>
    <cellStyle name="Currency 5 3 3 2 3 2 2 2 2" xfId="39526" xr:uid="{6322338D-FBEF-4083-9052-1A756B8D0280}"/>
    <cellStyle name="Currency 5 3 3 2 3 2 2 2 3" xfId="54410" xr:uid="{A7051788-B06E-4E8F-BF47-140EA8AE0078}"/>
    <cellStyle name="Currency 5 3 3 2 3 2 2 3" xfId="18990" xr:uid="{0932827E-FE70-405B-A762-9A6D8A796A70}"/>
    <cellStyle name="Currency 5 3 3 2 3 2 2 4" xfId="32680" xr:uid="{40E51A3F-3DDE-4178-830C-50676C93A0F7}"/>
    <cellStyle name="Currency 5 3 3 2 3 2 2 5" xfId="47564" xr:uid="{2B877690-CBEA-4B02-9DF2-8919414D4566}"/>
    <cellStyle name="Currency 5 3 3 2 3 2 3" xfId="22412" xr:uid="{584DA910-80A4-4CF0-B2B0-D7BD4B4E9FED}"/>
    <cellStyle name="Currency 5 3 3 2 3 2 3 2" xfId="36104" xr:uid="{E5475F32-F920-4186-9080-C32A436CB150}"/>
    <cellStyle name="Currency 5 3 3 2 3 2 3 3" xfId="50988" xr:uid="{973C8596-70B1-4F93-8EAC-409EB15E3A75}"/>
    <cellStyle name="Currency 5 3 3 2 3 2 4" xfId="15568" xr:uid="{1323061E-DB5D-48F5-9D31-345D6F6F9D28}"/>
    <cellStyle name="Currency 5 3 3 2 3 2 5" xfId="29258" xr:uid="{C18E37FA-1AD6-4AEE-BCF8-18067E517117}"/>
    <cellStyle name="Currency 5 3 3 2 3 2 6" xfId="44142" xr:uid="{48031F76-B47E-4169-8263-79C4EFC941DF}"/>
    <cellStyle name="Currency 5 3 3 2 3 3" xfId="10432" xr:uid="{7BD291CD-21A3-444C-A03F-9B254E1AB51F}"/>
    <cellStyle name="Currency 5 3 3 2 3 3 2" xfId="24122" xr:uid="{9409D557-3CE5-4D61-8EB6-97EE4DB4FB2E}"/>
    <cellStyle name="Currency 5 3 3 2 3 3 2 2" xfId="37814" xr:uid="{6927FDF2-8FB9-4139-A532-4C8E441C0B41}"/>
    <cellStyle name="Currency 5 3 3 2 3 3 2 3" xfId="52698" xr:uid="{E3789EB4-014A-45E8-BF80-C5658F81DC35}"/>
    <cellStyle name="Currency 5 3 3 2 3 3 3" xfId="17278" xr:uid="{6B029123-EC1C-4415-8930-2FD3CEE0D3D9}"/>
    <cellStyle name="Currency 5 3 3 2 3 3 4" xfId="30968" xr:uid="{ED4AA181-68E0-457E-A43F-44C9034354F5}"/>
    <cellStyle name="Currency 5 3 3 2 3 3 5" xfId="45852" xr:uid="{D33D6C94-DC19-4CB0-8FC8-60BDC11C6519}"/>
    <cellStyle name="Currency 5 3 3 2 3 4" xfId="20700" xr:uid="{0B4A67F5-8BA1-4956-BA1C-CE17D72E1F37}"/>
    <cellStyle name="Currency 5 3 3 2 3 4 2" xfId="34392" xr:uid="{6E1936EC-03B9-4BEC-9FBA-34FD0E166302}"/>
    <cellStyle name="Currency 5 3 3 2 3 4 3" xfId="49276" xr:uid="{0B89BF69-033F-49FC-AE5A-C1BDB154459C}"/>
    <cellStyle name="Currency 5 3 3 2 3 5" xfId="13856" xr:uid="{C2F440AB-D019-46BB-83BB-5CC1168E80B4}"/>
    <cellStyle name="Currency 5 3 3 2 3 6" xfId="27546" xr:uid="{2D3EECFF-1528-444C-BA21-78C8D0FA1785}"/>
    <cellStyle name="Currency 5 3 3 2 3 7" xfId="42430" xr:uid="{42663252-A1C0-45F0-91DB-B6288EE6A38D}"/>
    <cellStyle name="Currency 5 3 3 2 4" xfId="7010" xr:uid="{234F8049-3518-4DB8-8327-AF8ECADB2109}"/>
    <cellStyle name="Currency 5 3 3 2 4 2" xfId="8723" xr:uid="{CB859837-9002-4BA0-97F6-0FBC4AA3EDCC}"/>
    <cellStyle name="Currency 5 3 3 2 4 2 2" xfId="12145" xr:uid="{27B9CCFB-6161-40B6-AB08-3D79C57F7F70}"/>
    <cellStyle name="Currency 5 3 3 2 4 2 2 2" xfId="25835" xr:uid="{2B516CE6-4773-4D6D-982E-B388502E98CC}"/>
    <cellStyle name="Currency 5 3 3 2 4 2 2 2 2" xfId="39527" xr:uid="{D2B2A817-109F-4B8E-90B3-DC1BA8B5E089}"/>
    <cellStyle name="Currency 5 3 3 2 4 2 2 2 3" xfId="54411" xr:uid="{C487D4F9-FEDE-457F-84EF-7BE919CBD175}"/>
    <cellStyle name="Currency 5 3 3 2 4 2 2 3" xfId="18991" xr:uid="{66B7389F-E346-4E7D-A575-86880B7E7F53}"/>
    <cellStyle name="Currency 5 3 3 2 4 2 2 4" xfId="32681" xr:uid="{C389EB48-F34A-44BF-8495-7E222919B146}"/>
    <cellStyle name="Currency 5 3 3 2 4 2 2 5" xfId="47565" xr:uid="{023C0BFF-D861-46BD-ADD7-29CAC597A573}"/>
    <cellStyle name="Currency 5 3 3 2 4 2 3" xfId="22413" xr:uid="{FD3485EE-DE19-4E52-87B9-47C6DC0700DF}"/>
    <cellStyle name="Currency 5 3 3 2 4 2 3 2" xfId="36105" xr:uid="{8495B36A-4064-44E5-92E2-E575D175EB4E}"/>
    <cellStyle name="Currency 5 3 3 2 4 2 3 3" xfId="50989" xr:uid="{DBE7B0C4-82E5-42A3-A45E-3740B56952D2}"/>
    <cellStyle name="Currency 5 3 3 2 4 2 4" xfId="15569" xr:uid="{8775C719-6F24-4AD2-9912-626737B9D5E2}"/>
    <cellStyle name="Currency 5 3 3 2 4 2 5" xfId="29259" xr:uid="{851BB376-643F-4F49-B4C9-157AE9E5F348}"/>
    <cellStyle name="Currency 5 3 3 2 4 2 6" xfId="44143" xr:uid="{1F3A96B3-8659-43EF-B12F-C1E45A65156B}"/>
    <cellStyle name="Currency 5 3 3 2 4 3" xfId="10433" xr:uid="{DDE11FE6-AAEC-4B1B-9F67-5CAFC82B59DC}"/>
    <cellStyle name="Currency 5 3 3 2 4 3 2" xfId="24123" xr:uid="{AAFDECBA-BB76-4EE3-9C6D-E9BCC0D142E8}"/>
    <cellStyle name="Currency 5 3 3 2 4 3 2 2" xfId="37815" xr:uid="{D53C47C2-4F43-4B7C-A693-CAC45D42EBB9}"/>
    <cellStyle name="Currency 5 3 3 2 4 3 2 3" xfId="52699" xr:uid="{3FC1F99C-06E7-48AE-A798-D44AC2834727}"/>
    <cellStyle name="Currency 5 3 3 2 4 3 3" xfId="17279" xr:uid="{602D2D99-0E5A-4C41-A7C1-A590A75B6980}"/>
    <cellStyle name="Currency 5 3 3 2 4 3 4" xfId="30969" xr:uid="{03036232-3AA3-4E1F-8C81-B33CA5757F83}"/>
    <cellStyle name="Currency 5 3 3 2 4 3 5" xfId="45853" xr:uid="{2FF16A4F-4AD4-4C4B-A6C3-3BB67142395E}"/>
    <cellStyle name="Currency 5 3 3 2 4 4" xfId="20701" xr:uid="{3137351D-9848-4A0B-AC8D-B29BC611F895}"/>
    <cellStyle name="Currency 5 3 3 2 4 4 2" xfId="34393" xr:uid="{49C5CCF7-51FF-41CB-AD6F-CE681FF761C7}"/>
    <cellStyle name="Currency 5 3 3 2 4 4 3" xfId="49277" xr:uid="{443C5804-B0FD-4EC0-B183-A241E657C77F}"/>
    <cellStyle name="Currency 5 3 3 2 4 5" xfId="13857" xr:uid="{82B860B0-7EF9-4537-B910-CA754906C8AC}"/>
    <cellStyle name="Currency 5 3 3 2 4 6" xfId="27547" xr:uid="{9BC5765D-441C-4653-98B0-2BB0789339F9}"/>
    <cellStyle name="Currency 5 3 3 2 4 7" xfId="42431" xr:uid="{8E9E64DA-D06E-4E64-BAB9-2DCDA83FA819}"/>
    <cellStyle name="Currency 5 3 3 2 5" xfId="8719" xr:uid="{D1276CB6-0101-41B7-88CB-8EFCA4B53A10}"/>
    <cellStyle name="Currency 5 3 3 2 5 2" xfId="12141" xr:uid="{F02052D2-5AEE-4E66-98C3-1F8948BA6781}"/>
    <cellStyle name="Currency 5 3 3 2 5 2 2" xfId="25831" xr:uid="{7939FDDD-A3D5-44D8-BB1D-F2D10F34C763}"/>
    <cellStyle name="Currency 5 3 3 2 5 2 2 2" xfId="39523" xr:uid="{080FA6BB-9D73-446F-96E3-7E728958A5D9}"/>
    <cellStyle name="Currency 5 3 3 2 5 2 2 3" xfId="54407" xr:uid="{E1079003-7BC7-4D72-94EB-9C5000EFB9D6}"/>
    <cellStyle name="Currency 5 3 3 2 5 2 3" xfId="18987" xr:uid="{1E1FA834-C677-43F0-9F43-2BE5D1AC349F}"/>
    <cellStyle name="Currency 5 3 3 2 5 2 4" xfId="32677" xr:uid="{6EAA38D0-888D-4A12-9D92-D4B753DECE2B}"/>
    <cellStyle name="Currency 5 3 3 2 5 2 5" xfId="47561" xr:uid="{DCCCA2C0-30FF-4F7F-84E6-DDA6731F0C55}"/>
    <cellStyle name="Currency 5 3 3 2 5 3" xfId="22409" xr:uid="{9B6041E0-4192-4095-8598-8D714D0F2A2A}"/>
    <cellStyle name="Currency 5 3 3 2 5 3 2" xfId="36101" xr:uid="{F4E2CA4C-7798-4CEA-931E-E8F848CB1A70}"/>
    <cellStyle name="Currency 5 3 3 2 5 3 3" xfId="50985" xr:uid="{066F55A2-06C0-43BB-A897-5D52D7749D4C}"/>
    <cellStyle name="Currency 5 3 3 2 5 4" xfId="15565" xr:uid="{45189D0E-49D8-43E0-AF24-1783C676093E}"/>
    <cellStyle name="Currency 5 3 3 2 5 5" xfId="29255" xr:uid="{F2947439-6528-4BBC-9217-6F06B7B4D7A7}"/>
    <cellStyle name="Currency 5 3 3 2 5 6" xfId="44139" xr:uid="{3E8FFD68-4A23-4EEC-8596-71F2E634F268}"/>
    <cellStyle name="Currency 5 3 3 2 6" xfId="10429" xr:uid="{946A1353-2FFB-43A4-A58E-B0C0927228B3}"/>
    <cellStyle name="Currency 5 3 3 2 6 2" xfId="24119" xr:uid="{CDDB5818-C70E-489E-A3E0-F6128C1D86D4}"/>
    <cellStyle name="Currency 5 3 3 2 6 2 2" xfId="37811" xr:uid="{698D13B4-2659-4290-BE2E-0FD546B9F70C}"/>
    <cellStyle name="Currency 5 3 3 2 6 2 3" xfId="52695" xr:uid="{60F5FACE-7D1A-4310-A707-D01CE756A228}"/>
    <cellStyle name="Currency 5 3 3 2 6 3" xfId="17275" xr:uid="{B9CC3D07-89E8-417B-8823-1A8CC87A5657}"/>
    <cellStyle name="Currency 5 3 3 2 6 4" xfId="30965" xr:uid="{2B9B45EA-E55C-4CB4-80E5-B1E5474F0AA7}"/>
    <cellStyle name="Currency 5 3 3 2 6 5" xfId="45849" xr:uid="{8C073C98-323D-4EC0-A1DD-F1BF019A6667}"/>
    <cellStyle name="Currency 5 3 3 2 7" xfId="20697" xr:uid="{1837DC04-A8E1-41EC-A767-65927E264083}"/>
    <cellStyle name="Currency 5 3 3 2 7 2" xfId="34389" xr:uid="{B95CE037-9F13-41E9-9D37-874E2206FB6B}"/>
    <cellStyle name="Currency 5 3 3 2 7 3" xfId="49273" xr:uid="{7BD51D81-DA2D-466D-B80F-0486984D20E1}"/>
    <cellStyle name="Currency 5 3 3 2 8" xfId="13853" xr:uid="{9E263E8A-EA43-43DB-A3AD-41179CF079FF}"/>
    <cellStyle name="Currency 5 3 3 2 9" xfId="27543" xr:uid="{5E4A9681-CE45-47BE-B6BA-F5588B4A7436}"/>
    <cellStyle name="Currency 5 3 3 3" xfId="7011" xr:uid="{C7DDB62C-612B-4862-B26F-1E31399B7074}"/>
    <cellStyle name="Currency 5 3 3 3 10" xfId="42432" xr:uid="{C90157EC-6039-4460-A29E-C6932F21AC51}"/>
    <cellStyle name="Currency 5 3 3 3 2" xfId="7012" xr:uid="{4AB6A312-0D7B-44A5-A340-21F0C429D325}"/>
    <cellStyle name="Currency 5 3 3 3 2 2" xfId="7013" xr:uid="{0C0D3A06-9D21-4D54-9916-1EE154F170DF}"/>
    <cellStyle name="Currency 5 3 3 3 2 2 2" xfId="8726" xr:uid="{B8421174-01AE-4E47-A87B-A840EF59B247}"/>
    <cellStyle name="Currency 5 3 3 3 2 2 2 2" xfId="12148" xr:uid="{2C5BF7E3-627E-4C74-BBC3-01923A62BE93}"/>
    <cellStyle name="Currency 5 3 3 3 2 2 2 2 2" xfId="25838" xr:uid="{9C37DC1A-6ADF-4F7E-831B-111DC43475B5}"/>
    <cellStyle name="Currency 5 3 3 3 2 2 2 2 2 2" xfId="39530" xr:uid="{2D976958-7534-4A59-AD8A-A1F1BD4A083D}"/>
    <cellStyle name="Currency 5 3 3 3 2 2 2 2 2 3" xfId="54414" xr:uid="{ACD3C355-1EA8-4A49-BCBA-AE85B4D61AE4}"/>
    <cellStyle name="Currency 5 3 3 3 2 2 2 2 3" xfId="18994" xr:uid="{EBFDBC51-B661-4DA2-B00A-D1A835EB6EC4}"/>
    <cellStyle name="Currency 5 3 3 3 2 2 2 2 4" xfId="32684" xr:uid="{E7BE0EF1-CFC8-410E-8C5C-0D821D5377A8}"/>
    <cellStyle name="Currency 5 3 3 3 2 2 2 2 5" xfId="47568" xr:uid="{9B38F518-BE3B-442F-A3FB-67F4C93CD4FA}"/>
    <cellStyle name="Currency 5 3 3 3 2 2 2 3" xfId="22416" xr:uid="{39AC5819-A4F9-4B10-BD7F-2815530AF37D}"/>
    <cellStyle name="Currency 5 3 3 3 2 2 2 3 2" xfId="36108" xr:uid="{214C0A15-9AF8-40D8-902A-6CCC07EC9B20}"/>
    <cellStyle name="Currency 5 3 3 3 2 2 2 3 3" xfId="50992" xr:uid="{7F434989-33B5-4D54-958E-AF99E67DBDC4}"/>
    <cellStyle name="Currency 5 3 3 3 2 2 2 4" xfId="15572" xr:uid="{C443B8AF-32AD-436D-ADDD-59C36CD754CA}"/>
    <cellStyle name="Currency 5 3 3 3 2 2 2 5" xfId="29262" xr:uid="{0419D8A2-56E6-4E98-BD22-D992173B4211}"/>
    <cellStyle name="Currency 5 3 3 3 2 2 2 6" xfId="44146" xr:uid="{8EAF3285-56ED-417C-91ED-811397E77C10}"/>
    <cellStyle name="Currency 5 3 3 3 2 2 3" xfId="10436" xr:uid="{7244874E-924D-4909-A8F5-9197748CB689}"/>
    <cellStyle name="Currency 5 3 3 3 2 2 3 2" xfId="24126" xr:uid="{F3492A18-5ACD-40F7-85CF-126DCAE0BBA4}"/>
    <cellStyle name="Currency 5 3 3 3 2 2 3 2 2" xfId="37818" xr:uid="{7F6A9CED-87E3-4EEB-83E4-2FB516E90692}"/>
    <cellStyle name="Currency 5 3 3 3 2 2 3 2 3" xfId="52702" xr:uid="{B89CF2E3-EE3A-4BC8-AC21-78F11A61EB62}"/>
    <cellStyle name="Currency 5 3 3 3 2 2 3 3" xfId="17282" xr:uid="{5548E858-2290-4E5B-B04D-A14D158EBF08}"/>
    <cellStyle name="Currency 5 3 3 3 2 2 3 4" xfId="30972" xr:uid="{00C8C9C9-1700-42CE-AB7C-E1AF32274662}"/>
    <cellStyle name="Currency 5 3 3 3 2 2 3 5" xfId="45856" xr:uid="{F38B3C0D-77DA-4DDC-9DFC-7138BF7DF8E1}"/>
    <cellStyle name="Currency 5 3 3 3 2 2 4" xfId="20704" xr:uid="{40EAC62E-C6F7-449D-8F87-5A4BCF48DF41}"/>
    <cellStyle name="Currency 5 3 3 3 2 2 4 2" xfId="34396" xr:uid="{48254DC2-8C7D-4A32-AC08-817C7D5AD043}"/>
    <cellStyle name="Currency 5 3 3 3 2 2 4 3" xfId="49280" xr:uid="{A89E47B3-48E8-4B7E-854A-D68438B9E722}"/>
    <cellStyle name="Currency 5 3 3 3 2 2 5" xfId="13860" xr:uid="{F2C25611-6205-465A-992A-09931ABE0480}"/>
    <cellStyle name="Currency 5 3 3 3 2 2 6" xfId="27550" xr:uid="{F7C21EDC-C971-46BC-A168-8131C77C6BC7}"/>
    <cellStyle name="Currency 5 3 3 3 2 2 7" xfId="42434" xr:uid="{5A8A5F46-E9CC-4DC4-9C3C-63F91B5DA229}"/>
    <cellStyle name="Currency 5 3 3 3 2 3" xfId="8725" xr:uid="{EAC8BC01-3942-4B2E-A169-6968B3EDAC09}"/>
    <cellStyle name="Currency 5 3 3 3 2 3 2" xfId="12147" xr:uid="{118CE348-A250-4746-951E-2A459016DDC0}"/>
    <cellStyle name="Currency 5 3 3 3 2 3 2 2" xfId="25837" xr:uid="{7C0298BA-BA3F-4ED8-914D-876C26DEE3D0}"/>
    <cellStyle name="Currency 5 3 3 3 2 3 2 2 2" xfId="39529" xr:uid="{5F88EC38-5ADD-4106-811F-B8AFD540DAFE}"/>
    <cellStyle name="Currency 5 3 3 3 2 3 2 2 3" xfId="54413" xr:uid="{2641C04C-E3A2-4F14-9CF9-AC695AFCD242}"/>
    <cellStyle name="Currency 5 3 3 3 2 3 2 3" xfId="18993" xr:uid="{F7531495-9EEE-4926-B3B7-7690D72DB2FD}"/>
    <cellStyle name="Currency 5 3 3 3 2 3 2 4" xfId="32683" xr:uid="{49D7514A-8F7D-4079-891B-097DE04B73FC}"/>
    <cellStyle name="Currency 5 3 3 3 2 3 2 5" xfId="47567" xr:uid="{DF35D339-3E80-4ACE-BFB3-8335A568E1B1}"/>
    <cellStyle name="Currency 5 3 3 3 2 3 3" xfId="22415" xr:uid="{FCE7FE96-B12C-4AA7-BF80-42697E35E679}"/>
    <cellStyle name="Currency 5 3 3 3 2 3 3 2" xfId="36107" xr:uid="{897F94A5-1821-43C8-92BE-B465C89AC681}"/>
    <cellStyle name="Currency 5 3 3 3 2 3 3 3" xfId="50991" xr:uid="{1E414EA9-FCDA-4286-8FF8-48EF0233C610}"/>
    <cellStyle name="Currency 5 3 3 3 2 3 4" xfId="15571" xr:uid="{29C066C0-5C67-46A0-8563-3194D1217C83}"/>
    <cellStyle name="Currency 5 3 3 3 2 3 5" xfId="29261" xr:uid="{25844100-9F4B-4E48-B552-ECD59DD19583}"/>
    <cellStyle name="Currency 5 3 3 3 2 3 6" xfId="44145" xr:uid="{50C9A6AB-A543-428F-8D90-D4B9224523AE}"/>
    <cellStyle name="Currency 5 3 3 3 2 4" xfId="10435" xr:uid="{989EB59A-2044-4556-84D2-0403C16D92BD}"/>
    <cellStyle name="Currency 5 3 3 3 2 4 2" xfId="24125" xr:uid="{B6BB6002-6906-463E-A08E-573D358CE028}"/>
    <cellStyle name="Currency 5 3 3 3 2 4 2 2" xfId="37817" xr:uid="{ACE6CED4-6718-45F3-8A68-B23F2445A2D4}"/>
    <cellStyle name="Currency 5 3 3 3 2 4 2 3" xfId="52701" xr:uid="{29A5C1F0-9C40-4FBC-A3E7-D3E28BA9C5DC}"/>
    <cellStyle name="Currency 5 3 3 3 2 4 3" xfId="17281" xr:uid="{AC8BD689-1EA0-470F-AED0-A80133E2D913}"/>
    <cellStyle name="Currency 5 3 3 3 2 4 4" xfId="30971" xr:uid="{3E9D75D5-DA95-4E01-A61A-DA7FF44BE235}"/>
    <cellStyle name="Currency 5 3 3 3 2 4 5" xfId="45855" xr:uid="{F9BEC3BE-E0DC-4D65-8A4C-0607D47AB1C4}"/>
    <cellStyle name="Currency 5 3 3 3 2 5" xfId="20703" xr:uid="{6B4DABAF-17FA-45C0-AAD6-758C459A4283}"/>
    <cellStyle name="Currency 5 3 3 3 2 5 2" xfId="34395" xr:uid="{CD532476-DEF3-4BEF-8848-21D737B98D11}"/>
    <cellStyle name="Currency 5 3 3 3 2 5 3" xfId="49279" xr:uid="{B3C12C78-F7D7-4529-A5AC-B3F4B8C4D25D}"/>
    <cellStyle name="Currency 5 3 3 3 2 6" xfId="13859" xr:uid="{B21ADFD4-67DA-42D4-921E-4274976EEFE1}"/>
    <cellStyle name="Currency 5 3 3 3 2 7" xfId="27549" xr:uid="{16D4A0D2-79E2-47CD-9E70-A80EE0A35F70}"/>
    <cellStyle name="Currency 5 3 3 3 2 8" xfId="42433" xr:uid="{8B36794A-5BBC-4F8B-8E26-A3D764A2D9A3}"/>
    <cellStyle name="Currency 5 3 3 3 3" xfId="7014" xr:uid="{92407B18-7B32-49AA-A1F7-30990DDD0655}"/>
    <cellStyle name="Currency 5 3 3 3 3 2" xfId="8727" xr:uid="{4E2315EC-5F57-40EB-B2E4-3ED3932B7C9E}"/>
    <cellStyle name="Currency 5 3 3 3 3 2 2" xfId="12149" xr:uid="{1329684B-B5DE-426D-9174-370DF5065BC9}"/>
    <cellStyle name="Currency 5 3 3 3 3 2 2 2" xfId="25839" xr:uid="{E506B11A-BA26-41AB-9C8B-BB4700E7EE93}"/>
    <cellStyle name="Currency 5 3 3 3 3 2 2 2 2" xfId="39531" xr:uid="{ED07EEE7-B7AE-4092-A9D6-BAD6228C8A1A}"/>
    <cellStyle name="Currency 5 3 3 3 3 2 2 2 3" xfId="54415" xr:uid="{B721AFF4-9EC2-49F8-A90B-6EEA25BFDD8C}"/>
    <cellStyle name="Currency 5 3 3 3 3 2 2 3" xfId="18995" xr:uid="{C1088703-A90E-4BE4-B67D-973112234438}"/>
    <cellStyle name="Currency 5 3 3 3 3 2 2 4" xfId="32685" xr:uid="{5CE73D31-4E14-45E4-94E1-0CFAB7E7403F}"/>
    <cellStyle name="Currency 5 3 3 3 3 2 2 5" xfId="47569" xr:uid="{365865A0-7C50-4F02-8C93-A5D947EDCFD3}"/>
    <cellStyle name="Currency 5 3 3 3 3 2 3" xfId="22417" xr:uid="{86CFD9F4-8142-431A-81D4-18BC00E8D63A}"/>
    <cellStyle name="Currency 5 3 3 3 3 2 3 2" xfId="36109" xr:uid="{824389AB-A936-4419-957D-CD8F6802C90C}"/>
    <cellStyle name="Currency 5 3 3 3 3 2 3 3" xfId="50993" xr:uid="{B96B788E-BC08-41E5-BC9C-452EC528DADD}"/>
    <cellStyle name="Currency 5 3 3 3 3 2 4" xfId="15573" xr:uid="{00952840-0CBA-4262-8A54-980B84070DBE}"/>
    <cellStyle name="Currency 5 3 3 3 3 2 5" xfId="29263" xr:uid="{4CBEAC03-51F5-4BE4-84AE-18D8D247DD1B}"/>
    <cellStyle name="Currency 5 3 3 3 3 2 6" xfId="44147" xr:uid="{25B875B3-9AB2-48B6-8287-5EB035E022C5}"/>
    <cellStyle name="Currency 5 3 3 3 3 3" xfId="10437" xr:uid="{318C4663-A186-43A6-8A8C-7DB1ED6D00CC}"/>
    <cellStyle name="Currency 5 3 3 3 3 3 2" xfId="24127" xr:uid="{E952526A-9097-4BF3-93B4-91209756A4C3}"/>
    <cellStyle name="Currency 5 3 3 3 3 3 2 2" xfId="37819" xr:uid="{42CCBFD2-4AA6-4B2A-AF2F-E28F0A8EFA89}"/>
    <cellStyle name="Currency 5 3 3 3 3 3 2 3" xfId="52703" xr:uid="{B4859026-F2ED-4725-A310-AA3CF18269FB}"/>
    <cellStyle name="Currency 5 3 3 3 3 3 3" xfId="17283" xr:uid="{A39CD501-63CE-41C7-82B7-C98496A3F4AB}"/>
    <cellStyle name="Currency 5 3 3 3 3 3 4" xfId="30973" xr:uid="{6D1A0407-77C4-4646-B21E-BA4257F92349}"/>
    <cellStyle name="Currency 5 3 3 3 3 3 5" xfId="45857" xr:uid="{DFE49938-108B-4522-98C3-45A9AA34B690}"/>
    <cellStyle name="Currency 5 3 3 3 3 4" xfId="20705" xr:uid="{CFF90E29-21C4-43E2-9B21-31D17AD6792E}"/>
    <cellStyle name="Currency 5 3 3 3 3 4 2" xfId="34397" xr:uid="{E3F005E0-1193-4B60-B94C-D89CEEFBCF25}"/>
    <cellStyle name="Currency 5 3 3 3 3 4 3" xfId="49281" xr:uid="{00ACA48D-4CC4-425F-931E-18DF31C7D29F}"/>
    <cellStyle name="Currency 5 3 3 3 3 5" xfId="13861" xr:uid="{275F800D-F8E3-40E0-9F4C-C8E7288E3685}"/>
    <cellStyle name="Currency 5 3 3 3 3 6" xfId="27551" xr:uid="{9B9F3A24-74CE-4F4B-BCE1-E375AD9C3A75}"/>
    <cellStyle name="Currency 5 3 3 3 3 7" xfId="42435" xr:uid="{326D5271-1193-47EA-AE4F-7A3EFAE47BBB}"/>
    <cellStyle name="Currency 5 3 3 3 4" xfId="7015" xr:uid="{BA4FEB33-94E3-4670-85EA-986791F186B5}"/>
    <cellStyle name="Currency 5 3 3 3 4 2" xfId="8728" xr:uid="{E5A85FD0-AD7C-46AF-9B8C-BA060CDCA9B2}"/>
    <cellStyle name="Currency 5 3 3 3 4 2 2" xfId="12150" xr:uid="{7C967617-9B45-4605-BFEF-0C36C3EB8586}"/>
    <cellStyle name="Currency 5 3 3 3 4 2 2 2" xfId="25840" xr:uid="{484C9A7B-AC4B-40DB-B046-9A49B4C57973}"/>
    <cellStyle name="Currency 5 3 3 3 4 2 2 2 2" xfId="39532" xr:uid="{D461C0E9-F825-4FF9-B4B7-344B4C6C06F7}"/>
    <cellStyle name="Currency 5 3 3 3 4 2 2 2 3" xfId="54416" xr:uid="{713E6DF1-3DF5-4A01-8F9A-8F58305D893F}"/>
    <cellStyle name="Currency 5 3 3 3 4 2 2 3" xfId="18996" xr:uid="{34D22EFE-0322-4E85-9766-09EE22E08460}"/>
    <cellStyle name="Currency 5 3 3 3 4 2 2 4" xfId="32686" xr:uid="{8AD13847-5D8E-4F7E-97D4-205005A90525}"/>
    <cellStyle name="Currency 5 3 3 3 4 2 2 5" xfId="47570" xr:uid="{7CEF560A-B040-4444-B278-4B39C2011047}"/>
    <cellStyle name="Currency 5 3 3 3 4 2 3" xfId="22418" xr:uid="{600AE85E-365B-46B7-B582-2DF1871696FF}"/>
    <cellStyle name="Currency 5 3 3 3 4 2 3 2" xfId="36110" xr:uid="{349FF566-29E4-4EA3-8B0B-15DD8388DFF6}"/>
    <cellStyle name="Currency 5 3 3 3 4 2 3 3" xfId="50994" xr:uid="{984427C4-E453-4C39-8850-1F8721B0E349}"/>
    <cellStyle name="Currency 5 3 3 3 4 2 4" xfId="15574" xr:uid="{5BE0B0B4-7BB5-4CED-A585-C906A870BF66}"/>
    <cellStyle name="Currency 5 3 3 3 4 2 5" xfId="29264" xr:uid="{C77ED79E-DAF4-4C2A-8E41-1643195170BC}"/>
    <cellStyle name="Currency 5 3 3 3 4 2 6" xfId="44148" xr:uid="{7C71E033-C441-44FF-A863-11AA985B4E38}"/>
    <cellStyle name="Currency 5 3 3 3 4 3" xfId="10438" xr:uid="{BB0C5393-0716-489D-BD82-DB40A0ACB140}"/>
    <cellStyle name="Currency 5 3 3 3 4 3 2" xfId="24128" xr:uid="{C536517C-C77C-470A-BC6A-36CDD88F610E}"/>
    <cellStyle name="Currency 5 3 3 3 4 3 2 2" xfId="37820" xr:uid="{0F306ECA-9B45-4421-B4E5-4CE637F91D8B}"/>
    <cellStyle name="Currency 5 3 3 3 4 3 2 3" xfId="52704" xr:uid="{80A91ACA-EC90-4221-986E-BCC857FC086B}"/>
    <cellStyle name="Currency 5 3 3 3 4 3 3" xfId="17284" xr:uid="{C2376D51-69AB-450D-B600-290264B6F6C5}"/>
    <cellStyle name="Currency 5 3 3 3 4 3 4" xfId="30974" xr:uid="{9758DAC0-684A-479E-B76E-407731CA8303}"/>
    <cellStyle name="Currency 5 3 3 3 4 3 5" xfId="45858" xr:uid="{D8BC1DAA-A313-45DD-9B72-45C520156D6A}"/>
    <cellStyle name="Currency 5 3 3 3 4 4" xfId="20706" xr:uid="{1B18A9FC-3A56-4B46-9CCD-3C8FBA6242CE}"/>
    <cellStyle name="Currency 5 3 3 3 4 4 2" xfId="34398" xr:uid="{936A6287-F5A0-467E-BAD6-7E0FE873C1AB}"/>
    <cellStyle name="Currency 5 3 3 3 4 4 3" xfId="49282" xr:uid="{BBF0CD73-9863-4950-8784-A994D5A1038B}"/>
    <cellStyle name="Currency 5 3 3 3 4 5" xfId="13862" xr:uid="{7EEB831A-0E46-4C08-ACAF-2477E47A4E94}"/>
    <cellStyle name="Currency 5 3 3 3 4 6" xfId="27552" xr:uid="{BABDCCC6-BED7-4AB9-A527-850D287D720C}"/>
    <cellStyle name="Currency 5 3 3 3 4 7" xfId="42436" xr:uid="{2546C783-478C-4FDE-98FC-5270206AD6CC}"/>
    <cellStyle name="Currency 5 3 3 3 5" xfId="8724" xr:uid="{DEC885BC-90AC-4CB1-BBED-CFA8733E761E}"/>
    <cellStyle name="Currency 5 3 3 3 5 2" xfId="12146" xr:uid="{2A2EF453-70C7-4956-A13C-C8C1F1B41272}"/>
    <cellStyle name="Currency 5 3 3 3 5 2 2" xfId="25836" xr:uid="{8A207526-2D95-4331-BBA0-B3DC1438E4E7}"/>
    <cellStyle name="Currency 5 3 3 3 5 2 2 2" xfId="39528" xr:uid="{37DA33E7-7E69-42FA-9753-91334CB3631A}"/>
    <cellStyle name="Currency 5 3 3 3 5 2 2 3" xfId="54412" xr:uid="{133121B0-C8F4-4BE0-96A1-9DBA1F5A4EE6}"/>
    <cellStyle name="Currency 5 3 3 3 5 2 3" xfId="18992" xr:uid="{0A1398A7-3441-425A-A994-22B4F4EA59D4}"/>
    <cellStyle name="Currency 5 3 3 3 5 2 4" xfId="32682" xr:uid="{30F108FA-683B-4F31-80DD-A7DA9F22FC23}"/>
    <cellStyle name="Currency 5 3 3 3 5 2 5" xfId="47566" xr:uid="{BE41B61E-3F6B-4E80-A2AF-28ED994FB529}"/>
    <cellStyle name="Currency 5 3 3 3 5 3" xfId="22414" xr:uid="{F7C90B03-28A3-4B57-B036-96796F2698AC}"/>
    <cellStyle name="Currency 5 3 3 3 5 3 2" xfId="36106" xr:uid="{AF03C66F-6AFC-45F0-BEA1-88BB8E721239}"/>
    <cellStyle name="Currency 5 3 3 3 5 3 3" xfId="50990" xr:uid="{EE531B10-2BF7-416E-AEAE-4AF3016ADAA2}"/>
    <cellStyle name="Currency 5 3 3 3 5 4" xfId="15570" xr:uid="{DD08AFEE-7715-444D-AB23-CE34636F2F3E}"/>
    <cellStyle name="Currency 5 3 3 3 5 5" xfId="29260" xr:uid="{8BEE85F7-3454-4F71-857A-6AC8C2324234}"/>
    <cellStyle name="Currency 5 3 3 3 5 6" xfId="44144" xr:uid="{A69B5298-F3B5-4CCD-A744-2D6282EF98B3}"/>
    <cellStyle name="Currency 5 3 3 3 6" xfId="10434" xr:uid="{0261AC78-96ED-4455-8D93-5DA9BBF61A3B}"/>
    <cellStyle name="Currency 5 3 3 3 6 2" xfId="24124" xr:uid="{36F5CD17-B3EA-480A-83EC-96A7E723AA54}"/>
    <cellStyle name="Currency 5 3 3 3 6 2 2" xfId="37816" xr:uid="{3365F466-D5C5-44EA-89C4-FF871886CE1C}"/>
    <cellStyle name="Currency 5 3 3 3 6 2 3" xfId="52700" xr:uid="{2F28761B-F543-4019-833C-934D70121BDC}"/>
    <cellStyle name="Currency 5 3 3 3 6 3" xfId="17280" xr:uid="{D8DF80CC-745A-447E-8F3D-D8DA61E51680}"/>
    <cellStyle name="Currency 5 3 3 3 6 4" xfId="30970" xr:uid="{F987C859-DFBA-4279-BA17-0590278ECA3A}"/>
    <cellStyle name="Currency 5 3 3 3 6 5" xfId="45854" xr:uid="{4143F69E-A3A5-4034-9281-648D33F0FB8C}"/>
    <cellStyle name="Currency 5 3 3 3 7" xfId="20702" xr:uid="{AFA4F509-5FA0-438B-9258-E8F8BABE6A4C}"/>
    <cellStyle name="Currency 5 3 3 3 7 2" xfId="34394" xr:uid="{98A389C1-47CC-454D-82A1-419541A7A177}"/>
    <cellStyle name="Currency 5 3 3 3 7 3" xfId="49278" xr:uid="{BDE073FC-79EF-4274-AE70-2E4CC1363FA1}"/>
    <cellStyle name="Currency 5 3 3 3 8" xfId="13858" xr:uid="{811593D0-9C6C-4E0F-9878-EDBBE2C19AD1}"/>
    <cellStyle name="Currency 5 3 3 3 9" xfId="27548" xr:uid="{D891D32B-C078-41B8-86B6-53DB6FE44BCF}"/>
    <cellStyle name="Currency 5 3 3 4" xfId="7016" xr:uid="{923E6ADD-953B-4E58-9F98-18F36628E977}"/>
    <cellStyle name="Currency 5 3 3 4 2" xfId="7017" xr:uid="{A9FAC096-2F9B-4EB3-9964-A6F59B2871E9}"/>
    <cellStyle name="Currency 5 3 3 4 2 2" xfId="8730" xr:uid="{050A9BCD-B862-440D-A907-7EB77891EA72}"/>
    <cellStyle name="Currency 5 3 3 4 2 2 2" xfId="12152" xr:uid="{60F64F20-E815-4F6F-9E2F-448E33F423B9}"/>
    <cellStyle name="Currency 5 3 3 4 2 2 2 2" xfId="25842" xr:uid="{DEC4247F-EBA9-490D-9A08-ACB61E4945CC}"/>
    <cellStyle name="Currency 5 3 3 4 2 2 2 2 2" xfId="39534" xr:uid="{B3B54D8E-FA40-4AFB-A449-1DDCE7AF5F1B}"/>
    <cellStyle name="Currency 5 3 3 4 2 2 2 2 3" xfId="54418" xr:uid="{2C944123-84F9-477A-910D-E59294C4F7D3}"/>
    <cellStyle name="Currency 5 3 3 4 2 2 2 3" xfId="18998" xr:uid="{D6D7E891-17F0-41AE-A67E-BE580CA5D504}"/>
    <cellStyle name="Currency 5 3 3 4 2 2 2 4" xfId="32688" xr:uid="{03041C7F-9E5C-41BE-A7CC-717D4CA80400}"/>
    <cellStyle name="Currency 5 3 3 4 2 2 2 5" xfId="47572" xr:uid="{9A00BAFF-02D3-41CA-9138-FE6F906ECCA9}"/>
    <cellStyle name="Currency 5 3 3 4 2 2 3" xfId="22420" xr:uid="{09C15B63-6C7F-4DE1-B8C6-E3E9A0369464}"/>
    <cellStyle name="Currency 5 3 3 4 2 2 3 2" xfId="36112" xr:uid="{FC8278C8-D068-4113-9913-6B003BC826BE}"/>
    <cellStyle name="Currency 5 3 3 4 2 2 3 3" xfId="50996" xr:uid="{2BC6D8E4-700E-403A-AF34-32CE540A614B}"/>
    <cellStyle name="Currency 5 3 3 4 2 2 4" xfId="15576" xr:uid="{F117A0E1-6D2B-4052-962C-7DEBFEE58DE9}"/>
    <cellStyle name="Currency 5 3 3 4 2 2 5" xfId="29266" xr:uid="{DAFAA552-00F6-455A-9C1C-EC8AFFA092B8}"/>
    <cellStyle name="Currency 5 3 3 4 2 2 6" xfId="44150" xr:uid="{7F4E97E1-1AC3-49BB-A52C-C58F1344E94C}"/>
    <cellStyle name="Currency 5 3 3 4 2 3" xfId="10440" xr:uid="{06383415-E148-4657-9FBE-0ACAA3AA1A42}"/>
    <cellStyle name="Currency 5 3 3 4 2 3 2" xfId="24130" xr:uid="{18655A60-44C3-415E-8FF2-833827F6E6BE}"/>
    <cellStyle name="Currency 5 3 3 4 2 3 2 2" xfId="37822" xr:uid="{48D67A8C-84A5-4719-9176-142C30325CE8}"/>
    <cellStyle name="Currency 5 3 3 4 2 3 2 3" xfId="52706" xr:uid="{0277DFE5-927D-4372-B567-FAE4F5C7A0AF}"/>
    <cellStyle name="Currency 5 3 3 4 2 3 3" xfId="17286" xr:uid="{22A6F7D7-B345-4354-B61D-E3CCA7BC5421}"/>
    <cellStyle name="Currency 5 3 3 4 2 3 4" xfId="30976" xr:uid="{571226B5-7E99-4834-88C0-DBDC3E3D4A02}"/>
    <cellStyle name="Currency 5 3 3 4 2 3 5" xfId="45860" xr:uid="{88078C7D-BDDA-444F-A38D-9ECF5D54EBAF}"/>
    <cellStyle name="Currency 5 3 3 4 2 4" xfId="20708" xr:uid="{53C8A275-03C5-4ECC-8813-F982558DD552}"/>
    <cellStyle name="Currency 5 3 3 4 2 4 2" xfId="34400" xr:uid="{9DC43A72-E076-45C8-A0C2-27CB7DBC6BB1}"/>
    <cellStyle name="Currency 5 3 3 4 2 4 3" xfId="49284" xr:uid="{C20C17E2-7873-4D6E-94EA-B6F3B67B4D4A}"/>
    <cellStyle name="Currency 5 3 3 4 2 5" xfId="13864" xr:uid="{DBFCB9BF-A71D-415F-AE2D-B276BCEE18A4}"/>
    <cellStyle name="Currency 5 3 3 4 2 6" xfId="27554" xr:uid="{A34E34CC-5BEE-4CE1-8DAC-F5445E428AD1}"/>
    <cellStyle name="Currency 5 3 3 4 2 7" xfId="42438" xr:uid="{57F45E6E-0D60-441F-BF79-88B79CBF6393}"/>
    <cellStyle name="Currency 5 3 3 4 3" xfId="8729" xr:uid="{DEAD1A4A-73F0-444C-8A45-5CB5AD65DD44}"/>
    <cellStyle name="Currency 5 3 3 4 3 2" xfId="12151" xr:uid="{DE7C1EDC-B135-4DA5-AB36-914E7E3B2F82}"/>
    <cellStyle name="Currency 5 3 3 4 3 2 2" xfId="25841" xr:uid="{2686B60D-52E9-4E69-A19D-7DD9C0C35A9D}"/>
    <cellStyle name="Currency 5 3 3 4 3 2 2 2" xfId="39533" xr:uid="{BE3FF1E9-042D-4BF2-8DB3-48C894E30EBC}"/>
    <cellStyle name="Currency 5 3 3 4 3 2 2 3" xfId="54417" xr:uid="{0DEA9B35-DA7A-4B92-BE72-7AA70C90D3BD}"/>
    <cellStyle name="Currency 5 3 3 4 3 2 3" xfId="18997" xr:uid="{9BB1B5E3-54EF-43EC-88FD-4FCA7109C84B}"/>
    <cellStyle name="Currency 5 3 3 4 3 2 4" xfId="32687" xr:uid="{8C25DC7A-491F-498A-A49D-42107A8BA37E}"/>
    <cellStyle name="Currency 5 3 3 4 3 2 5" xfId="47571" xr:uid="{A0628A02-B59D-43D6-BD02-E39DD4F61710}"/>
    <cellStyle name="Currency 5 3 3 4 3 3" xfId="22419" xr:uid="{7BF5BEB0-4404-4BBD-8E2D-BEF489CE2B5E}"/>
    <cellStyle name="Currency 5 3 3 4 3 3 2" xfId="36111" xr:uid="{850665EF-6551-4EA5-8F44-D544CAEF1CE1}"/>
    <cellStyle name="Currency 5 3 3 4 3 3 3" xfId="50995" xr:uid="{348A768E-044C-4EFB-BFDF-65EB95C1BC19}"/>
    <cellStyle name="Currency 5 3 3 4 3 4" xfId="15575" xr:uid="{B732D0FF-6CFE-43EC-BB4D-0649B6B0E204}"/>
    <cellStyle name="Currency 5 3 3 4 3 5" xfId="29265" xr:uid="{94A0FD71-96D0-4175-909C-79DD8FEBABA2}"/>
    <cellStyle name="Currency 5 3 3 4 3 6" xfId="44149" xr:uid="{EE5C454C-C9E8-456F-9FF3-B48CDA65E98C}"/>
    <cellStyle name="Currency 5 3 3 4 4" xfId="10439" xr:uid="{95F91E8A-9BBF-444B-8CE1-463D0B30A60E}"/>
    <cellStyle name="Currency 5 3 3 4 4 2" xfId="24129" xr:uid="{D171B7AA-4A7E-4273-A6A1-C39CC1A3C51C}"/>
    <cellStyle name="Currency 5 3 3 4 4 2 2" xfId="37821" xr:uid="{85191796-8396-4672-AC92-23EEDACDCCE0}"/>
    <cellStyle name="Currency 5 3 3 4 4 2 3" xfId="52705" xr:uid="{63209749-9A5F-4A18-A6A6-44A4A6220AA7}"/>
    <cellStyle name="Currency 5 3 3 4 4 3" xfId="17285" xr:uid="{1263F053-F75D-4814-B530-1B99B2ACF741}"/>
    <cellStyle name="Currency 5 3 3 4 4 4" xfId="30975" xr:uid="{F0ACADFD-59F3-45F1-9DDE-32894221E439}"/>
    <cellStyle name="Currency 5 3 3 4 4 5" xfId="45859" xr:uid="{CFF58217-5A79-468D-85DE-CB55C9D3AF7E}"/>
    <cellStyle name="Currency 5 3 3 4 5" xfId="20707" xr:uid="{109B96D0-0D8B-43BD-930C-E5A3D096FBB9}"/>
    <cellStyle name="Currency 5 3 3 4 5 2" xfId="34399" xr:uid="{8CA6F75B-E739-4A53-8695-D99F39FC5959}"/>
    <cellStyle name="Currency 5 3 3 4 5 3" xfId="49283" xr:uid="{26F948F5-6458-49BF-BA99-D57D98464367}"/>
    <cellStyle name="Currency 5 3 3 4 6" xfId="13863" xr:uid="{BF746144-DD23-40CC-917C-DBA59F2FA0E2}"/>
    <cellStyle name="Currency 5 3 3 4 7" xfId="27553" xr:uid="{5B1EDCF6-BA00-47AF-85EB-DC9104D0870E}"/>
    <cellStyle name="Currency 5 3 3 4 8" xfId="42437" xr:uid="{8000B365-3043-4889-8078-F9B03FA3250B}"/>
    <cellStyle name="Currency 5 3 3 5" xfId="7018" xr:uid="{C470F478-45D8-4A71-B4D4-74199CB9BCE6}"/>
    <cellStyle name="Currency 5 3 3 5 2" xfId="8731" xr:uid="{D1ED899F-BC77-42EA-9D6B-DBBC12ED421E}"/>
    <cellStyle name="Currency 5 3 3 5 2 2" xfId="12153" xr:uid="{8340CE5A-D71B-45B6-B9BD-651407D0DF39}"/>
    <cellStyle name="Currency 5 3 3 5 2 2 2" xfId="25843" xr:uid="{0517E928-8F00-4A55-94AB-0B53EE8AD009}"/>
    <cellStyle name="Currency 5 3 3 5 2 2 2 2" xfId="39535" xr:uid="{A3467AF1-93C5-4093-AE54-E57F415E6C83}"/>
    <cellStyle name="Currency 5 3 3 5 2 2 2 3" xfId="54419" xr:uid="{8967727D-F7A0-4598-BC4B-8E8437A62D81}"/>
    <cellStyle name="Currency 5 3 3 5 2 2 3" xfId="18999" xr:uid="{E4465D14-8A37-4459-B051-6C0666DE1D06}"/>
    <cellStyle name="Currency 5 3 3 5 2 2 4" xfId="32689" xr:uid="{815B7322-B8FA-4D13-BF0D-FCBABE0D3E7B}"/>
    <cellStyle name="Currency 5 3 3 5 2 2 5" xfId="47573" xr:uid="{8C5A61F8-D22C-42F4-BA36-110A2EA6AE97}"/>
    <cellStyle name="Currency 5 3 3 5 2 3" xfId="22421" xr:uid="{6AE71C5F-2213-439F-A328-060FDE2F734E}"/>
    <cellStyle name="Currency 5 3 3 5 2 3 2" xfId="36113" xr:uid="{739C9625-0789-49A1-B1F5-B6C2144D5994}"/>
    <cellStyle name="Currency 5 3 3 5 2 3 3" xfId="50997" xr:uid="{3F9DAC52-5771-4414-B4B8-EF85594F835F}"/>
    <cellStyle name="Currency 5 3 3 5 2 4" xfId="15577" xr:uid="{52C42126-D4D7-45AF-9AD5-15B2ED17FAA3}"/>
    <cellStyle name="Currency 5 3 3 5 2 5" xfId="29267" xr:uid="{9F1A9FDD-E50D-4A97-A2D4-FDF6B4699018}"/>
    <cellStyle name="Currency 5 3 3 5 2 6" xfId="44151" xr:uid="{5DBC00DA-B18E-454F-9C5D-F1D4B801FF6C}"/>
    <cellStyle name="Currency 5 3 3 5 3" xfId="10441" xr:uid="{32EC66B1-98A9-43C7-A121-2244D75587CF}"/>
    <cellStyle name="Currency 5 3 3 5 3 2" xfId="24131" xr:uid="{AAE38FA4-3B63-43C6-9FF2-EABD9D3F4F8E}"/>
    <cellStyle name="Currency 5 3 3 5 3 2 2" xfId="37823" xr:uid="{B592B648-4FD8-44BB-BB7A-2004331A4CCB}"/>
    <cellStyle name="Currency 5 3 3 5 3 2 3" xfId="52707" xr:uid="{18142357-D6AA-4A01-8105-21B4A77941D2}"/>
    <cellStyle name="Currency 5 3 3 5 3 3" xfId="17287" xr:uid="{0FAE1E6F-9510-41D6-882F-6E0F4E34DE6F}"/>
    <cellStyle name="Currency 5 3 3 5 3 4" xfId="30977" xr:uid="{DDB774EC-C1A0-4FC6-9995-CA9616F07A8F}"/>
    <cellStyle name="Currency 5 3 3 5 3 5" xfId="45861" xr:uid="{256E9961-E8DD-49B9-835A-7A6D944B8CF6}"/>
    <cellStyle name="Currency 5 3 3 5 4" xfId="20709" xr:uid="{B365446C-B258-451B-AF91-58AB1A0650C2}"/>
    <cellStyle name="Currency 5 3 3 5 4 2" xfId="34401" xr:uid="{28DACCD8-19E1-4FDD-A2E2-273C6B810588}"/>
    <cellStyle name="Currency 5 3 3 5 4 3" xfId="49285" xr:uid="{6663723C-1941-4B31-A753-21CE9239DA79}"/>
    <cellStyle name="Currency 5 3 3 5 5" xfId="13865" xr:uid="{0DED991B-1652-4316-AC63-E7B50E800DC9}"/>
    <cellStyle name="Currency 5 3 3 5 6" xfId="27555" xr:uid="{C0835FC2-48FB-4192-B2D7-0F1AFB34E04D}"/>
    <cellStyle name="Currency 5 3 3 5 7" xfId="42439" xr:uid="{55134373-5385-4737-8DE7-E1A78F92BCD2}"/>
    <cellStyle name="Currency 5 3 3 6" xfId="7019" xr:uid="{582E254F-4D78-4DBE-88B6-470C8B3BBF89}"/>
    <cellStyle name="Currency 5 3 3 6 2" xfId="8732" xr:uid="{76F23244-62B5-4DBA-815D-5AB32304A0EC}"/>
    <cellStyle name="Currency 5 3 3 6 2 2" xfId="12154" xr:uid="{95A597C7-6A19-4467-9729-01967E0AC683}"/>
    <cellStyle name="Currency 5 3 3 6 2 2 2" xfId="25844" xr:uid="{55A2863E-3D8B-4CFE-8BA0-B6550D7A80F7}"/>
    <cellStyle name="Currency 5 3 3 6 2 2 2 2" xfId="39536" xr:uid="{829300C3-F5FA-4982-B859-FBA09C05E2B0}"/>
    <cellStyle name="Currency 5 3 3 6 2 2 2 3" xfId="54420" xr:uid="{4ACE8776-F1C4-4035-B0CC-B3FCA4F9A3A7}"/>
    <cellStyle name="Currency 5 3 3 6 2 2 3" xfId="19000" xr:uid="{5BBE0B59-2445-4681-ABC3-301D4FB92B34}"/>
    <cellStyle name="Currency 5 3 3 6 2 2 4" xfId="32690" xr:uid="{197A696A-5314-414D-972A-636161191AEA}"/>
    <cellStyle name="Currency 5 3 3 6 2 2 5" xfId="47574" xr:uid="{2E6E69C5-9CCE-41B5-ABDA-48B340D30056}"/>
    <cellStyle name="Currency 5 3 3 6 2 3" xfId="22422" xr:uid="{7540D8B9-4DEF-44F0-9E3B-20A796197A1E}"/>
    <cellStyle name="Currency 5 3 3 6 2 3 2" xfId="36114" xr:uid="{17CA53E2-0E89-419D-88C5-D4E3FDBB5A4E}"/>
    <cellStyle name="Currency 5 3 3 6 2 3 3" xfId="50998" xr:uid="{33A60A83-4268-4573-928E-1482670CD26E}"/>
    <cellStyle name="Currency 5 3 3 6 2 4" xfId="15578" xr:uid="{78F3FD8B-5001-4349-8905-355BF9D29CA5}"/>
    <cellStyle name="Currency 5 3 3 6 2 5" xfId="29268" xr:uid="{14B88DF2-F9E8-4085-8586-921BC25AE5AA}"/>
    <cellStyle name="Currency 5 3 3 6 2 6" xfId="44152" xr:uid="{58EBED1F-AF3F-465C-AA8D-C6A16C658D1F}"/>
    <cellStyle name="Currency 5 3 3 6 3" xfId="10442" xr:uid="{7846F248-6E13-43E8-9578-60060A8A8211}"/>
    <cellStyle name="Currency 5 3 3 6 3 2" xfId="24132" xr:uid="{9566959B-C2F7-4BFA-A678-2285BC3F68CC}"/>
    <cellStyle name="Currency 5 3 3 6 3 2 2" xfId="37824" xr:uid="{38AC5B64-B044-4BF1-ACE0-9634D63D60AA}"/>
    <cellStyle name="Currency 5 3 3 6 3 2 3" xfId="52708" xr:uid="{1A7B0B69-3C3F-42B6-961E-2E3F71284259}"/>
    <cellStyle name="Currency 5 3 3 6 3 3" xfId="17288" xr:uid="{A6CEFF40-7833-42EC-BD81-255F24109007}"/>
    <cellStyle name="Currency 5 3 3 6 3 4" xfId="30978" xr:uid="{B2EC8121-9471-4101-9639-FC74E3310DE7}"/>
    <cellStyle name="Currency 5 3 3 6 3 5" xfId="45862" xr:uid="{26E30A4F-2F72-4B9F-896A-C585DEC9ADB5}"/>
    <cellStyle name="Currency 5 3 3 6 4" xfId="20710" xr:uid="{E7EF052C-CBF7-4F3D-95F0-CE28F787602C}"/>
    <cellStyle name="Currency 5 3 3 6 4 2" xfId="34402" xr:uid="{7E70D4DE-8D40-420C-AB52-5489EB33E5B6}"/>
    <cellStyle name="Currency 5 3 3 6 4 3" xfId="49286" xr:uid="{F414EA2A-62D3-4313-9911-0150869ED331}"/>
    <cellStyle name="Currency 5 3 3 6 5" xfId="13866" xr:uid="{30102253-7633-480C-9AF7-B189CAC56F93}"/>
    <cellStyle name="Currency 5 3 3 6 6" xfId="27556" xr:uid="{7A12CF86-7F1D-4A93-BCBD-4F5F2F8EBEAD}"/>
    <cellStyle name="Currency 5 3 3 6 7" xfId="42440" xr:uid="{41C2BCAE-EA2C-48F3-97CF-B6D59AE6B2A6}"/>
    <cellStyle name="Currency 5 3 3 7" xfId="8718" xr:uid="{06CC6013-3FC1-458D-B333-844EBFEB5DD2}"/>
    <cellStyle name="Currency 5 3 3 7 2" xfId="12140" xr:uid="{3CFAF197-3BB5-4CFE-BDEF-8103F5890583}"/>
    <cellStyle name="Currency 5 3 3 7 2 2" xfId="25830" xr:uid="{6908B7DE-06DB-4681-9DB9-9C612F87BD67}"/>
    <cellStyle name="Currency 5 3 3 7 2 2 2" xfId="39522" xr:uid="{3C691CF8-C269-4BCC-86A8-73FB7C77130A}"/>
    <cellStyle name="Currency 5 3 3 7 2 2 3" xfId="54406" xr:uid="{E7325F69-50E0-495D-B19F-976043B291E4}"/>
    <cellStyle name="Currency 5 3 3 7 2 3" xfId="18986" xr:uid="{F3BF32B8-4497-46CF-8B69-FED9867A7749}"/>
    <cellStyle name="Currency 5 3 3 7 2 4" xfId="32676" xr:uid="{660603B0-5CF7-4469-96CA-486D0666CCAE}"/>
    <cellStyle name="Currency 5 3 3 7 2 5" xfId="47560" xr:uid="{059856A2-3EC9-4201-BD4F-887F7ED822BA}"/>
    <cellStyle name="Currency 5 3 3 7 3" xfId="22408" xr:uid="{3F60AB0B-D6C7-4B7A-83F1-F2CBACE7D573}"/>
    <cellStyle name="Currency 5 3 3 7 3 2" xfId="36100" xr:uid="{7936F819-9DD5-4F83-B0C6-3BF1B1381CDF}"/>
    <cellStyle name="Currency 5 3 3 7 3 3" xfId="50984" xr:uid="{E06B0F26-70C4-4CA0-AE40-D810239DF032}"/>
    <cellStyle name="Currency 5 3 3 7 4" xfId="15564" xr:uid="{82F2B7E1-DEB1-44D0-B277-65C869D2562A}"/>
    <cellStyle name="Currency 5 3 3 7 5" xfId="29254" xr:uid="{C6ABC7B2-E483-4C90-B3F4-96D17EF00EDF}"/>
    <cellStyle name="Currency 5 3 3 7 6" xfId="44138" xr:uid="{33365E20-3FCC-4843-92A0-CC5C354A7E7C}"/>
    <cellStyle name="Currency 5 3 3 8" xfId="10428" xr:uid="{4291E19E-AFA6-4B12-A933-4C70AFED3632}"/>
    <cellStyle name="Currency 5 3 3 8 2" xfId="24118" xr:uid="{C3217AE9-8F66-4CB2-B025-EC4062E97326}"/>
    <cellStyle name="Currency 5 3 3 8 2 2" xfId="37810" xr:uid="{3006E1B0-6BB8-42FF-BC00-CC156AFDAC3B}"/>
    <cellStyle name="Currency 5 3 3 8 2 3" xfId="52694" xr:uid="{52033E6E-D4AD-4BDC-880C-0A871B78CF0F}"/>
    <cellStyle name="Currency 5 3 3 8 3" xfId="17274" xr:uid="{B52F45FC-0CD2-4F84-A54C-50666DD08A16}"/>
    <cellStyle name="Currency 5 3 3 8 4" xfId="30964" xr:uid="{44F17994-38B3-48F0-98CC-912A2BF5428B}"/>
    <cellStyle name="Currency 5 3 3 8 5" xfId="45848" xr:uid="{9F12010E-59FB-4255-9D07-C58CB2D70F8D}"/>
    <cellStyle name="Currency 5 3 3 9" xfId="20696" xr:uid="{4F64A680-5334-4953-8A57-983B9B307190}"/>
    <cellStyle name="Currency 5 3 3 9 2" xfId="34388" xr:uid="{E08A6BE4-1DE8-4234-857F-2339BB0DFD3F}"/>
    <cellStyle name="Currency 5 3 3 9 3" xfId="49272" xr:uid="{E45A5B52-B45C-42EC-832C-BBD6213416AD}"/>
    <cellStyle name="Currency 5 3 4" xfId="7020" xr:uid="{7F3F275C-8DFE-45C6-B3B1-17AE3849ED8A}"/>
    <cellStyle name="Currency 5 3 4 10" xfId="13867" xr:uid="{0E492E55-1C79-427B-A5DD-CF8652781DFD}"/>
    <cellStyle name="Currency 5 3 4 11" xfId="27557" xr:uid="{83B06C94-4140-4ACA-8436-1AEA7817C18B}"/>
    <cellStyle name="Currency 5 3 4 12" xfId="42441" xr:uid="{A1CD6286-4566-498A-A278-9D0C3A72296F}"/>
    <cellStyle name="Currency 5 3 4 2" xfId="7021" xr:uid="{C0A2338E-82AD-48F2-B9EF-2F2E1BBA9218}"/>
    <cellStyle name="Currency 5 3 4 2 10" xfId="42442" xr:uid="{1E7BAC82-8753-4263-BFF8-21BE9BE43C81}"/>
    <cellStyle name="Currency 5 3 4 2 2" xfId="7022" xr:uid="{F62A6908-84FD-4B3D-953A-D451E67E02D4}"/>
    <cellStyle name="Currency 5 3 4 2 2 2" xfId="7023" xr:uid="{BF67AD1B-0C10-4B10-8B42-108A34EA2DAE}"/>
    <cellStyle name="Currency 5 3 4 2 2 2 2" xfId="8736" xr:uid="{101BC4CE-7670-4AD3-A63C-B3EC748CB5F2}"/>
    <cellStyle name="Currency 5 3 4 2 2 2 2 2" xfId="12158" xr:uid="{59EAC1C6-4A95-482E-9A97-A8946A76C5FB}"/>
    <cellStyle name="Currency 5 3 4 2 2 2 2 2 2" xfId="25848" xr:uid="{890505E4-A357-4D8D-8551-5F0C1972CE2F}"/>
    <cellStyle name="Currency 5 3 4 2 2 2 2 2 2 2" xfId="39540" xr:uid="{D1A4560E-FAD0-46BA-B08A-0ACD1C06B26D}"/>
    <cellStyle name="Currency 5 3 4 2 2 2 2 2 2 3" xfId="54424" xr:uid="{36F0D0B6-B0EF-4538-AE39-2F526328B180}"/>
    <cellStyle name="Currency 5 3 4 2 2 2 2 2 3" xfId="19004" xr:uid="{B7A0C45F-4B2F-4AE7-A04D-DE67BD5C2818}"/>
    <cellStyle name="Currency 5 3 4 2 2 2 2 2 4" xfId="32694" xr:uid="{02FE8459-B739-4F58-B4B1-5D24765D4F42}"/>
    <cellStyle name="Currency 5 3 4 2 2 2 2 2 5" xfId="47578" xr:uid="{8C9CE219-85BA-4C0A-82CA-94DAD99F2B3A}"/>
    <cellStyle name="Currency 5 3 4 2 2 2 2 3" xfId="22426" xr:uid="{65F7AEE7-02CA-4B58-9F30-2D813B7984DD}"/>
    <cellStyle name="Currency 5 3 4 2 2 2 2 3 2" xfId="36118" xr:uid="{A737B2D9-B0E0-4607-9D6B-1DD8BC394861}"/>
    <cellStyle name="Currency 5 3 4 2 2 2 2 3 3" xfId="51002" xr:uid="{B2B6CF58-DD47-4F3D-B6B1-123683FE59CC}"/>
    <cellStyle name="Currency 5 3 4 2 2 2 2 4" xfId="15582" xr:uid="{E255516C-4918-435E-A2C2-F0262E629646}"/>
    <cellStyle name="Currency 5 3 4 2 2 2 2 5" xfId="29272" xr:uid="{DB2B3D81-E669-4B35-A70B-5C67AAA28270}"/>
    <cellStyle name="Currency 5 3 4 2 2 2 2 6" xfId="44156" xr:uid="{212CAFC2-5D74-4774-86CC-01C599708C20}"/>
    <cellStyle name="Currency 5 3 4 2 2 2 3" xfId="10446" xr:uid="{B3EAEA51-1023-4005-9892-4BBCE7AAD078}"/>
    <cellStyle name="Currency 5 3 4 2 2 2 3 2" xfId="24136" xr:uid="{F66A1262-A2D4-49AE-AB91-5F1F817C8606}"/>
    <cellStyle name="Currency 5 3 4 2 2 2 3 2 2" xfId="37828" xr:uid="{2A028C1E-D989-4188-B05E-513063DCB702}"/>
    <cellStyle name="Currency 5 3 4 2 2 2 3 2 3" xfId="52712" xr:uid="{0E0FD8BA-C195-46B2-97E2-84CAD7DA5893}"/>
    <cellStyle name="Currency 5 3 4 2 2 2 3 3" xfId="17292" xr:uid="{C9616DBC-FE04-410E-A2BD-01F64AA1EDBE}"/>
    <cellStyle name="Currency 5 3 4 2 2 2 3 4" xfId="30982" xr:uid="{2F707B14-D05A-4B07-B25D-074E577DD8C1}"/>
    <cellStyle name="Currency 5 3 4 2 2 2 3 5" xfId="45866" xr:uid="{C8E903DA-9E79-43DB-B1B1-5C6883589087}"/>
    <cellStyle name="Currency 5 3 4 2 2 2 4" xfId="20714" xr:uid="{43B45676-64FD-4365-A26D-640FA5A5DAEC}"/>
    <cellStyle name="Currency 5 3 4 2 2 2 4 2" xfId="34406" xr:uid="{AC84233C-8010-42D1-A445-3BC5A8C07E7A}"/>
    <cellStyle name="Currency 5 3 4 2 2 2 4 3" xfId="49290" xr:uid="{E6A81878-CE5A-4A6D-88BB-EB7569BFE782}"/>
    <cellStyle name="Currency 5 3 4 2 2 2 5" xfId="13870" xr:uid="{CD513785-575B-4DE3-9B3C-523E015D58B9}"/>
    <cellStyle name="Currency 5 3 4 2 2 2 6" xfId="27560" xr:uid="{E020365B-D19D-480D-BAB7-ED7CFB448936}"/>
    <cellStyle name="Currency 5 3 4 2 2 2 7" xfId="42444" xr:uid="{8AD45845-9152-45C1-ACEF-0D28472A64C0}"/>
    <cellStyle name="Currency 5 3 4 2 2 3" xfId="8735" xr:uid="{06E86662-C5E1-45C1-87BA-E7AEFB75BBE1}"/>
    <cellStyle name="Currency 5 3 4 2 2 3 2" xfId="12157" xr:uid="{31385095-5328-4006-BE5E-7447DE62CCA6}"/>
    <cellStyle name="Currency 5 3 4 2 2 3 2 2" xfId="25847" xr:uid="{40CE7EB9-E15D-44AA-8460-539C2843F2EC}"/>
    <cellStyle name="Currency 5 3 4 2 2 3 2 2 2" xfId="39539" xr:uid="{11EE3176-CCA8-4265-A468-38C4562E9625}"/>
    <cellStyle name="Currency 5 3 4 2 2 3 2 2 3" xfId="54423" xr:uid="{64113B8F-63B0-4546-894A-99083641D363}"/>
    <cellStyle name="Currency 5 3 4 2 2 3 2 3" xfId="19003" xr:uid="{0DFEB984-CDC8-4BB1-B5ED-EB52056A9E6D}"/>
    <cellStyle name="Currency 5 3 4 2 2 3 2 4" xfId="32693" xr:uid="{12D6E86C-C650-46A2-A9D3-B40A280305B9}"/>
    <cellStyle name="Currency 5 3 4 2 2 3 2 5" xfId="47577" xr:uid="{A01EF643-3F60-4AA8-9E37-B9F47C1F9A47}"/>
    <cellStyle name="Currency 5 3 4 2 2 3 3" xfId="22425" xr:uid="{6C4CC682-ACB6-455D-B121-E252FCC4F546}"/>
    <cellStyle name="Currency 5 3 4 2 2 3 3 2" xfId="36117" xr:uid="{CBCF066C-ABA4-4883-808B-79EC4FCC4B62}"/>
    <cellStyle name="Currency 5 3 4 2 2 3 3 3" xfId="51001" xr:uid="{E929B870-8B1E-4935-97D8-18FEA3DDCB81}"/>
    <cellStyle name="Currency 5 3 4 2 2 3 4" xfId="15581" xr:uid="{3CCAE27B-65BE-463F-B745-4C15B4B9663E}"/>
    <cellStyle name="Currency 5 3 4 2 2 3 5" xfId="29271" xr:uid="{6C10082F-5A98-4B4C-9341-A97EC9FEB587}"/>
    <cellStyle name="Currency 5 3 4 2 2 3 6" xfId="44155" xr:uid="{239FA686-9EE5-4A79-8969-027A828B3B7B}"/>
    <cellStyle name="Currency 5 3 4 2 2 4" xfId="10445" xr:uid="{7A9A7591-2C91-48DD-AA73-BB4A0E345D40}"/>
    <cellStyle name="Currency 5 3 4 2 2 4 2" xfId="24135" xr:uid="{1FAD3D9C-BEC6-4D62-9E02-2517270745A0}"/>
    <cellStyle name="Currency 5 3 4 2 2 4 2 2" xfId="37827" xr:uid="{E94B645C-2DE5-4109-9811-64344834743C}"/>
    <cellStyle name="Currency 5 3 4 2 2 4 2 3" xfId="52711" xr:uid="{DD3CC9BB-E44D-437E-B848-40EF7727C6A1}"/>
    <cellStyle name="Currency 5 3 4 2 2 4 3" xfId="17291" xr:uid="{01394915-BF4B-4A8D-8A10-A64CA1C206F5}"/>
    <cellStyle name="Currency 5 3 4 2 2 4 4" xfId="30981" xr:uid="{CE46BCDE-C1F0-45B4-8DF0-FAD4B7C68F53}"/>
    <cellStyle name="Currency 5 3 4 2 2 4 5" xfId="45865" xr:uid="{4664185B-1503-4BB4-A040-6CF19E35B0D1}"/>
    <cellStyle name="Currency 5 3 4 2 2 5" xfId="20713" xr:uid="{51C6731F-01D3-42DF-B9CE-5DC51CDBBE2B}"/>
    <cellStyle name="Currency 5 3 4 2 2 5 2" xfId="34405" xr:uid="{195F536D-1584-4540-A754-2C1282FA49DA}"/>
    <cellStyle name="Currency 5 3 4 2 2 5 3" xfId="49289" xr:uid="{1C87FE09-8E57-4E27-8341-10B6D02E79E2}"/>
    <cellStyle name="Currency 5 3 4 2 2 6" xfId="13869" xr:uid="{4C3178FB-EF7D-4D1F-B56D-330A2469DBEE}"/>
    <cellStyle name="Currency 5 3 4 2 2 7" xfId="27559" xr:uid="{AA1758FA-CEB5-4770-98F6-05B70D1C9D7B}"/>
    <cellStyle name="Currency 5 3 4 2 2 8" xfId="42443" xr:uid="{9525E631-E816-4BF7-9A13-1BE18DA280C7}"/>
    <cellStyle name="Currency 5 3 4 2 3" xfId="7024" xr:uid="{DD6CDB03-97FC-473D-B488-FC6AE611610E}"/>
    <cellStyle name="Currency 5 3 4 2 3 2" xfId="8737" xr:uid="{956E94BA-CA62-4EE1-802C-A3F68DFD0656}"/>
    <cellStyle name="Currency 5 3 4 2 3 2 2" xfId="12159" xr:uid="{B875DFB8-9CE0-47B1-B8B8-FA27D29F68C2}"/>
    <cellStyle name="Currency 5 3 4 2 3 2 2 2" xfId="25849" xr:uid="{FA955D5E-58AE-4EC0-ABC0-FAD4C6AFCE20}"/>
    <cellStyle name="Currency 5 3 4 2 3 2 2 2 2" xfId="39541" xr:uid="{DE1636D3-3173-46DE-B690-A98CA1C1EC66}"/>
    <cellStyle name="Currency 5 3 4 2 3 2 2 2 3" xfId="54425" xr:uid="{D09A6D05-E311-4155-8239-F575C5964781}"/>
    <cellStyle name="Currency 5 3 4 2 3 2 2 3" xfId="19005" xr:uid="{83FCB5AF-5748-4D8B-9235-D726BAB249DD}"/>
    <cellStyle name="Currency 5 3 4 2 3 2 2 4" xfId="32695" xr:uid="{EFC865E9-63B1-497C-93D1-5C63D7B75DA9}"/>
    <cellStyle name="Currency 5 3 4 2 3 2 2 5" xfId="47579" xr:uid="{2907E49A-1438-4191-90F1-FA45C6BCAB30}"/>
    <cellStyle name="Currency 5 3 4 2 3 2 3" xfId="22427" xr:uid="{DC76909C-B820-440D-A3A7-76B9FF556C90}"/>
    <cellStyle name="Currency 5 3 4 2 3 2 3 2" xfId="36119" xr:uid="{F78B3829-B320-4B14-A8AC-1069E4C87C23}"/>
    <cellStyle name="Currency 5 3 4 2 3 2 3 3" xfId="51003" xr:uid="{9B163221-3E1B-4497-A159-0AAC7499489A}"/>
    <cellStyle name="Currency 5 3 4 2 3 2 4" xfId="15583" xr:uid="{DB1044DD-0855-4067-94D7-A3FC26DC3B01}"/>
    <cellStyle name="Currency 5 3 4 2 3 2 5" xfId="29273" xr:uid="{9EED3636-A630-4087-8377-2F8B18E77161}"/>
    <cellStyle name="Currency 5 3 4 2 3 2 6" xfId="44157" xr:uid="{5980A573-5E46-49FE-B85E-83A0A9E479FC}"/>
    <cellStyle name="Currency 5 3 4 2 3 3" xfId="10447" xr:uid="{9962039A-E8F8-4407-A40B-135F943CF8EC}"/>
    <cellStyle name="Currency 5 3 4 2 3 3 2" xfId="24137" xr:uid="{068F21C8-FF06-4279-9959-CB746E70DCAA}"/>
    <cellStyle name="Currency 5 3 4 2 3 3 2 2" xfId="37829" xr:uid="{228C4C8E-154A-48E7-AD6E-6876C882DE01}"/>
    <cellStyle name="Currency 5 3 4 2 3 3 2 3" xfId="52713" xr:uid="{154BF3F1-D96C-42CD-BB04-9D6C70C51368}"/>
    <cellStyle name="Currency 5 3 4 2 3 3 3" xfId="17293" xr:uid="{D81F8FE2-36D7-4CA3-8A09-9E1A03199D0B}"/>
    <cellStyle name="Currency 5 3 4 2 3 3 4" xfId="30983" xr:uid="{958C0995-481F-4934-95EA-21692EC1CA50}"/>
    <cellStyle name="Currency 5 3 4 2 3 3 5" xfId="45867" xr:uid="{DAFE4D1E-62EE-47F4-A3A1-C864A9D50DE1}"/>
    <cellStyle name="Currency 5 3 4 2 3 4" xfId="20715" xr:uid="{1E1DC454-FBD4-4C10-B58C-645F46F61AED}"/>
    <cellStyle name="Currency 5 3 4 2 3 4 2" xfId="34407" xr:uid="{01266BCB-C125-4536-815D-0698B7C8E8F5}"/>
    <cellStyle name="Currency 5 3 4 2 3 4 3" xfId="49291" xr:uid="{28553C0B-204E-4DD3-9D46-2A122B459C1C}"/>
    <cellStyle name="Currency 5 3 4 2 3 5" xfId="13871" xr:uid="{9A5FBB9C-B4AC-493F-AFFA-28655648F07C}"/>
    <cellStyle name="Currency 5 3 4 2 3 6" xfId="27561" xr:uid="{2BFB373F-2DFA-4A2A-9325-9168671F3C8B}"/>
    <cellStyle name="Currency 5 3 4 2 3 7" xfId="42445" xr:uid="{80D60B65-3E4C-47AF-A920-5C7674FEB739}"/>
    <cellStyle name="Currency 5 3 4 2 4" xfId="7025" xr:uid="{520BD5A7-181C-4DC0-852E-68F746E8AAAF}"/>
    <cellStyle name="Currency 5 3 4 2 4 2" xfId="8738" xr:uid="{C1668CA9-06B2-4317-AB4E-8478674B1DB3}"/>
    <cellStyle name="Currency 5 3 4 2 4 2 2" xfId="12160" xr:uid="{57569C8A-E264-45E0-8186-320773BE8FA8}"/>
    <cellStyle name="Currency 5 3 4 2 4 2 2 2" xfId="25850" xr:uid="{69CA51D6-39AC-4419-9467-628C77DEABDD}"/>
    <cellStyle name="Currency 5 3 4 2 4 2 2 2 2" xfId="39542" xr:uid="{794FA0C8-A3DA-4FDD-8303-82ABB62224A5}"/>
    <cellStyle name="Currency 5 3 4 2 4 2 2 2 3" xfId="54426" xr:uid="{77AA877B-8B6C-4E9A-BB65-DBFEFB5E853E}"/>
    <cellStyle name="Currency 5 3 4 2 4 2 2 3" xfId="19006" xr:uid="{E422A399-EA34-4449-8D31-29BDCBF02F37}"/>
    <cellStyle name="Currency 5 3 4 2 4 2 2 4" xfId="32696" xr:uid="{DB9A26F2-4F8D-494D-A83A-CB4239579CE8}"/>
    <cellStyle name="Currency 5 3 4 2 4 2 2 5" xfId="47580" xr:uid="{59F3459F-A444-4F2C-828A-009CE60043B0}"/>
    <cellStyle name="Currency 5 3 4 2 4 2 3" xfId="22428" xr:uid="{900FBB2F-5C39-41C2-9A5B-1AE3BD708360}"/>
    <cellStyle name="Currency 5 3 4 2 4 2 3 2" xfId="36120" xr:uid="{8022FFCB-EC17-4DAD-9407-84808C152EA3}"/>
    <cellStyle name="Currency 5 3 4 2 4 2 3 3" xfId="51004" xr:uid="{030E6912-2557-4211-B28E-9EE3C2286A86}"/>
    <cellStyle name="Currency 5 3 4 2 4 2 4" xfId="15584" xr:uid="{4211294C-9D86-43F7-8E06-354E0D826EFE}"/>
    <cellStyle name="Currency 5 3 4 2 4 2 5" xfId="29274" xr:uid="{1F29D409-878D-43EA-90A5-BF26F9CF8343}"/>
    <cellStyle name="Currency 5 3 4 2 4 2 6" xfId="44158" xr:uid="{0A3D6C63-6ACA-4485-97CC-F97353696C20}"/>
    <cellStyle name="Currency 5 3 4 2 4 3" xfId="10448" xr:uid="{EC4AF12A-D139-49DB-B234-4228786FE8DB}"/>
    <cellStyle name="Currency 5 3 4 2 4 3 2" xfId="24138" xr:uid="{AAD36443-CA0D-4F37-916B-74002C788267}"/>
    <cellStyle name="Currency 5 3 4 2 4 3 2 2" xfId="37830" xr:uid="{D1990A05-2718-4E30-8DEF-F756257B2A18}"/>
    <cellStyle name="Currency 5 3 4 2 4 3 2 3" xfId="52714" xr:uid="{48B6F41E-2A21-4619-A807-ADDA92FB9298}"/>
    <cellStyle name="Currency 5 3 4 2 4 3 3" xfId="17294" xr:uid="{697E8796-DE55-47A4-8DCA-1FA0AA7F224D}"/>
    <cellStyle name="Currency 5 3 4 2 4 3 4" xfId="30984" xr:uid="{74C5E1B7-ECE2-4475-9B5B-5D5C260AAF08}"/>
    <cellStyle name="Currency 5 3 4 2 4 3 5" xfId="45868" xr:uid="{66B4C0B7-2CCC-4DE6-A198-A39E6989A168}"/>
    <cellStyle name="Currency 5 3 4 2 4 4" xfId="20716" xr:uid="{737AFA26-996B-4D6F-97FB-ADA845C119C8}"/>
    <cellStyle name="Currency 5 3 4 2 4 4 2" xfId="34408" xr:uid="{984E2A18-73A6-4A16-BA04-FB3F8A1920DA}"/>
    <cellStyle name="Currency 5 3 4 2 4 4 3" xfId="49292" xr:uid="{AE2E5704-87E3-486A-B045-1194E9292346}"/>
    <cellStyle name="Currency 5 3 4 2 4 5" xfId="13872" xr:uid="{A7290640-B085-4BE6-9773-FCD7ABEBB3BB}"/>
    <cellStyle name="Currency 5 3 4 2 4 6" xfId="27562" xr:uid="{29067382-E81F-424D-9526-FF009198A88C}"/>
    <cellStyle name="Currency 5 3 4 2 4 7" xfId="42446" xr:uid="{B0AFC28C-4E72-4D2C-A3FD-EB91D742AD0A}"/>
    <cellStyle name="Currency 5 3 4 2 5" xfId="8734" xr:uid="{1A5D7BDD-3A68-4792-96F6-E4F6E28AB274}"/>
    <cellStyle name="Currency 5 3 4 2 5 2" xfId="12156" xr:uid="{ACE2BBA3-EB2D-4040-ADEC-B4418507E9F2}"/>
    <cellStyle name="Currency 5 3 4 2 5 2 2" xfId="25846" xr:uid="{F1DA2E65-13C8-4487-A22D-91FF60CF6496}"/>
    <cellStyle name="Currency 5 3 4 2 5 2 2 2" xfId="39538" xr:uid="{4940C5EB-AF6A-4E84-9FBD-6AA703C532E5}"/>
    <cellStyle name="Currency 5 3 4 2 5 2 2 3" xfId="54422" xr:uid="{2137CC71-84DC-43F4-8F48-4003F0B8CA60}"/>
    <cellStyle name="Currency 5 3 4 2 5 2 3" xfId="19002" xr:uid="{FF65B7C3-614D-4EDD-AE82-3F6F838E31C3}"/>
    <cellStyle name="Currency 5 3 4 2 5 2 4" xfId="32692" xr:uid="{93EAD7E3-E931-452A-87AF-2411D7290762}"/>
    <cellStyle name="Currency 5 3 4 2 5 2 5" xfId="47576" xr:uid="{7E136413-ED2E-4712-ACEC-E75BDAC1F206}"/>
    <cellStyle name="Currency 5 3 4 2 5 3" xfId="22424" xr:uid="{2F14D985-9AE9-40F5-A8A8-FE3C07F86EB7}"/>
    <cellStyle name="Currency 5 3 4 2 5 3 2" xfId="36116" xr:uid="{A9947632-0479-4221-8D1A-0A9DC613354D}"/>
    <cellStyle name="Currency 5 3 4 2 5 3 3" xfId="51000" xr:uid="{E938DECB-C0B2-4D47-BFCE-F147B1EE289F}"/>
    <cellStyle name="Currency 5 3 4 2 5 4" xfId="15580" xr:uid="{068F4F70-F863-498C-87A3-1C78AB869030}"/>
    <cellStyle name="Currency 5 3 4 2 5 5" xfId="29270" xr:uid="{3C44F9C4-27F9-41B8-98BA-B9C78715A18F}"/>
    <cellStyle name="Currency 5 3 4 2 5 6" xfId="44154" xr:uid="{3599C727-A136-4C2F-A40E-A5DC4E5CCFED}"/>
    <cellStyle name="Currency 5 3 4 2 6" xfId="10444" xr:uid="{EF97AE9A-3533-4E4E-A368-DF455B00D016}"/>
    <cellStyle name="Currency 5 3 4 2 6 2" xfId="24134" xr:uid="{5FC6B5DC-D047-4D99-B6A8-69C319447CA1}"/>
    <cellStyle name="Currency 5 3 4 2 6 2 2" xfId="37826" xr:uid="{F067B4A6-B168-4414-8DCD-C5DE54DB5AEB}"/>
    <cellStyle name="Currency 5 3 4 2 6 2 3" xfId="52710" xr:uid="{BBA3C631-A267-4A78-8BD9-0234CAAA346C}"/>
    <cellStyle name="Currency 5 3 4 2 6 3" xfId="17290" xr:uid="{AA0443D3-DBC4-466D-8666-03A2EA2B44DB}"/>
    <cellStyle name="Currency 5 3 4 2 6 4" xfId="30980" xr:uid="{680B91EE-8E2E-4E56-B6D9-C6F0EE1643A6}"/>
    <cellStyle name="Currency 5 3 4 2 6 5" xfId="45864" xr:uid="{D53EE8FD-12FD-48F2-9C3F-E445180E87D0}"/>
    <cellStyle name="Currency 5 3 4 2 7" xfId="20712" xr:uid="{5BB93CD8-BECB-4BC6-91F5-C5ED9E6AD1E1}"/>
    <cellStyle name="Currency 5 3 4 2 7 2" xfId="34404" xr:uid="{EB1731BA-2935-42F5-9DEE-C10E52A6EA83}"/>
    <cellStyle name="Currency 5 3 4 2 7 3" xfId="49288" xr:uid="{7271BFA8-FE09-404A-A3DD-9C58D6A34251}"/>
    <cellStyle name="Currency 5 3 4 2 8" xfId="13868" xr:uid="{0B201386-4D39-409E-894E-AB092755CB40}"/>
    <cellStyle name="Currency 5 3 4 2 9" xfId="27558" xr:uid="{CA871A8B-C761-43C7-B215-0B8FF9F5DB7C}"/>
    <cellStyle name="Currency 5 3 4 3" xfId="7026" xr:uid="{1593C821-7B7B-4764-906D-873ECC8CBD91}"/>
    <cellStyle name="Currency 5 3 4 3 10" xfId="42447" xr:uid="{4268FCF3-E5C8-40E1-AB02-CC2FECFC09B6}"/>
    <cellStyle name="Currency 5 3 4 3 2" xfId="7027" xr:uid="{B13A2BDE-E958-4CB4-9C69-9B8BA8958A60}"/>
    <cellStyle name="Currency 5 3 4 3 2 2" xfId="7028" xr:uid="{0DF235C4-4028-4F39-BA9D-8416B62E4967}"/>
    <cellStyle name="Currency 5 3 4 3 2 2 2" xfId="8741" xr:uid="{49F60E99-82C7-4BC8-8C33-B1408B96C852}"/>
    <cellStyle name="Currency 5 3 4 3 2 2 2 2" xfId="12163" xr:uid="{EB0C7B3A-37B8-4629-B1BA-237B257A747A}"/>
    <cellStyle name="Currency 5 3 4 3 2 2 2 2 2" xfId="25853" xr:uid="{0C266C8B-8013-4C43-BADA-34AC9C60D01F}"/>
    <cellStyle name="Currency 5 3 4 3 2 2 2 2 2 2" xfId="39545" xr:uid="{A3A1CAA9-050A-4E51-9D45-E2953021E492}"/>
    <cellStyle name="Currency 5 3 4 3 2 2 2 2 2 3" xfId="54429" xr:uid="{9A7EF4B0-E75A-447B-A7B5-BC8681E02B97}"/>
    <cellStyle name="Currency 5 3 4 3 2 2 2 2 3" xfId="19009" xr:uid="{7291C50B-4779-488C-BC70-90EEA3773454}"/>
    <cellStyle name="Currency 5 3 4 3 2 2 2 2 4" xfId="32699" xr:uid="{E6555C4D-41B9-4378-BB64-35D88268343E}"/>
    <cellStyle name="Currency 5 3 4 3 2 2 2 2 5" xfId="47583" xr:uid="{CF81FA21-6441-42D0-87A9-17C427484113}"/>
    <cellStyle name="Currency 5 3 4 3 2 2 2 3" xfId="22431" xr:uid="{2A3D6847-040B-4A09-9518-E9B5059BF07A}"/>
    <cellStyle name="Currency 5 3 4 3 2 2 2 3 2" xfId="36123" xr:uid="{F60D189C-E40A-4127-B2B5-89CD9F7BDF5B}"/>
    <cellStyle name="Currency 5 3 4 3 2 2 2 3 3" xfId="51007" xr:uid="{A03B5482-FB67-41B8-965E-43379308C447}"/>
    <cellStyle name="Currency 5 3 4 3 2 2 2 4" xfId="15587" xr:uid="{14A8D8B9-E5CA-458F-9484-FF81916A3AF1}"/>
    <cellStyle name="Currency 5 3 4 3 2 2 2 5" xfId="29277" xr:uid="{9C197FA1-186B-43E4-9A85-F47B966188FF}"/>
    <cellStyle name="Currency 5 3 4 3 2 2 2 6" xfId="44161" xr:uid="{EDB2ADB0-0F26-4B25-8C22-F3E678B8DFEA}"/>
    <cellStyle name="Currency 5 3 4 3 2 2 3" xfId="10451" xr:uid="{B8ABE9E3-0B4D-4E71-8574-6B01BA66F4E8}"/>
    <cellStyle name="Currency 5 3 4 3 2 2 3 2" xfId="24141" xr:uid="{69D1976A-5942-4447-A690-B37CD27B0141}"/>
    <cellStyle name="Currency 5 3 4 3 2 2 3 2 2" xfId="37833" xr:uid="{29D5B855-B5D1-42B2-BA90-6CEFA8A7A421}"/>
    <cellStyle name="Currency 5 3 4 3 2 2 3 2 3" xfId="52717" xr:uid="{622D0E61-8F4A-497F-A6F2-DD15C35E97F0}"/>
    <cellStyle name="Currency 5 3 4 3 2 2 3 3" xfId="17297" xr:uid="{AEDE148D-5B15-4346-9C8F-D859B8A8D170}"/>
    <cellStyle name="Currency 5 3 4 3 2 2 3 4" xfId="30987" xr:uid="{6317E4EE-403E-4F4F-A8DD-7C3874A011A0}"/>
    <cellStyle name="Currency 5 3 4 3 2 2 3 5" xfId="45871" xr:uid="{344643C5-187D-4FED-B7CB-BD71364DB9AC}"/>
    <cellStyle name="Currency 5 3 4 3 2 2 4" xfId="20719" xr:uid="{7BDEAA9B-2E67-4A72-8C87-A6BA0BA0E956}"/>
    <cellStyle name="Currency 5 3 4 3 2 2 4 2" xfId="34411" xr:uid="{15955D99-8E50-49C1-9189-0FC0CAFF1221}"/>
    <cellStyle name="Currency 5 3 4 3 2 2 4 3" xfId="49295" xr:uid="{5A3925CC-C4D8-4296-9103-71D7E238A44F}"/>
    <cellStyle name="Currency 5 3 4 3 2 2 5" xfId="13875" xr:uid="{6D26CE2C-E2D6-4F38-83D8-784885FF8E69}"/>
    <cellStyle name="Currency 5 3 4 3 2 2 6" xfId="27565" xr:uid="{5BFD8168-F8DE-4754-AAA1-501B5549C188}"/>
    <cellStyle name="Currency 5 3 4 3 2 2 7" xfId="42449" xr:uid="{6FE15381-0C6D-44A0-A1F5-A42EF31A88FC}"/>
    <cellStyle name="Currency 5 3 4 3 2 3" xfId="8740" xr:uid="{A962B9D2-5AE8-47A8-B3FF-A98938828066}"/>
    <cellStyle name="Currency 5 3 4 3 2 3 2" xfId="12162" xr:uid="{35657B55-179E-4A36-B9D8-D73EF3A8AAAA}"/>
    <cellStyle name="Currency 5 3 4 3 2 3 2 2" xfId="25852" xr:uid="{7578E70E-2FB4-4B41-B75C-9A0912F70528}"/>
    <cellStyle name="Currency 5 3 4 3 2 3 2 2 2" xfId="39544" xr:uid="{B0DB6558-CDE1-46EB-99C1-D80924B8154A}"/>
    <cellStyle name="Currency 5 3 4 3 2 3 2 2 3" xfId="54428" xr:uid="{0BE0D1AD-1AE9-4E22-B640-FE1F2CF0AE33}"/>
    <cellStyle name="Currency 5 3 4 3 2 3 2 3" xfId="19008" xr:uid="{722E3667-C5A3-48B5-8930-200D75249B5F}"/>
    <cellStyle name="Currency 5 3 4 3 2 3 2 4" xfId="32698" xr:uid="{F3A5852C-6BD0-4C97-89FF-735C676FFD58}"/>
    <cellStyle name="Currency 5 3 4 3 2 3 2 5" xfId="47582" xr:uid="{9382981D-89AF-4729-8E2D-FF7177D320B3}"/>
    <cellStyle name="Currency 5 3 4 3 2 3 3" xfId="22430" xr:uid="{8FC87C05-B8BC-4C7B-BFD1-DEA5648125D0}"/>
    <cellStyle name="Currency 5 3 4 3 2 3 3 2" xfId="36122" xr:uid="{3FEAB521-1813-4426-BE83-A5735408375E}"/>
    <cellStyle name="Currency 5 3 4 3 2 3 3 3" xfId="51006" xr:uid="{8BB81BB0-9F83-405D-8465-630592936F90}"/>
    <cellStyle name="Currency 5 3 4 3 2 3 4" xfId="15586" xr:uid="{449450C1-BF34-4896-B101-74D07BE4ABD3}"/>
    <cellStyle name="Currency 5 3 4 3 2 3 5" xfId="29276" xr:uid="{0815C1EC-7B8D-47A5-B422-BC8C80038A15}"/>
    <cellStyle name="Currency 5 3 4 3 2 3 6" xfId="44160" xr:uid="{A1B89FA4-638D-4E96-8D65-70D1223A855E}"/>
    <cellStyle name="Currency 5 3 4 3 2 4" xfId="10450" xr:uid="{F50B90EF-4021-4DCD-A6ED-AB606765C1DF}"/>
    <cellStyle name="Currency 5 3 4 3 2 4 2" xfId="24140" xr:uid="{FEC9CF00-3BF2-4BB0-96F0-B01D4B7D2DDD}"/>
    <cellStyle name="Currency 5 3 4 3 2 4 2 2" xfId="37832" xr:uid="{D02691A9-A035-4F82-B0DC-511FBB9FE494}"/>
    <cellStyle name="Currency 5 3 4 3 2 4 2 3" xfId="52716" xr:uid="{F3A774A1-4D2A-41FA-9A27-CC1DBF62A95B}"/>
    <cellStyle name="Currency 5 3 4 3 2 4 3" xfId="17296" xr:uid="{A4B39EC5-FABC-4EBC-BE8C-73CE69406EB9}"/>
    <cellStyle name="Currency 5 3 4 3 2 4 4" xfId="30986" xr:uid="{1C17AE7B-FF66-4E05-B4BB-26C699ECDD66}"/>
    <cellStyle name="Currency 5 3 4 3 2 4 5" xfId="45870" xr:uid="{9F5A3376-42B8-4704-A14E-C0DF794E34E2}"/>
    <cellStyle name="Currency 5 3 4 3 2 5" xfId="20718" xr:uid="{6D967F7D-B056-42FF-BC09-E4AFC6D4FAD2}"/>
    <cellStyle name="Currency 5 3 4 3 2 5 2" xfId="34410" xr:uid="{6C372185-4657-45A2-BD79-700CF64C7917}"/>
    <cellStyle name="Currency 5 3 4 3 2 5 3" xfId="49294" xr:uid="{B56EF4F8-A768-46A1-ACF4-A3551E36E868}"/>
    <cellStyle name="Currency 5 3 4 3 2 6" xfId="13874" xr:uid="{4A02118A-0890-421C-8BEB-328D85EBFF80}"/>
    <cellStyle name="Currency 5 3 4 3 2 7" xfId="27564" xr:uid="{A6445BB4-F18D-4CAF-B457-DF48228E3943}"/>
    <cellStyle name="Currency 5 3 4 3 2 8" xfId="42448" xr:uid="{5578794F-955A-4DE1-8684-EC5BA5A535F7}"/>
    <cellStyle name="Currency 5 3 4 3 3" xfId="7029" xr:uid="{8C9C49ED-3030-44DA-922B-D9AB303D3C23}"/>
    <cellStyle name="Currency 5 3 4 3 3 2" xfId="8742" xr:uid="{81DA7948-D722-4BB9-BC91-334AE5D3462F}"/>
    <cellStyle name="Currency 5 3 4 3 3 2 2" xfId="12164" xr:uid="{7AE8E5EE-E27F-4298-A5B7-BFB2F2D7C13B}"/>
    <cellStyle name="Currency 5 3 4 3 3 2 2 2" xfId="25854" xr:uid="{BC7054E0-5D4F-4764-87C0-DFA0A9254750}"/>
    <cellStyle name="Currency 5 3 4 3 3 2 2 2 2" xfId="39546" xr:uid="{61862437-43E7-48C1-9268-977C53D23026}"/>
    <cellStyle name="Currency 5 3 4 3 3 2 2 2 3" xfId="54430" xr:uid="{C2B81638-0EEF-4AF8-BCEE-DCC77A92C5A5}"/>
    <cellStyle name="Currency 5 3 4 3 3 2 2 3" xfId="19010" xr:uid="{03A54790-2103-43AD-9AF3-4B14FEE5D343}"/>
    <cellStyle name="Currency 5 3 4 3 3 2 2 4" xfId="32700" xr:uid="{B8615F6D-E99B-41CA-8C83-3709FF1B3684}"/>
    <cellStyle name="Currency 5 3 4 3 3 2 2 5" xfId="47584" xr:uid="{2EDCA857-29F7-4E29-BA03-1D6BDEE712CB}"/>
    <cellStyle name="Currency 5 3 4 3 3 2 3" xfId="22432" xr:uid="{F9D0219E-E498-4446-BCD4-AB12EFB8D8CF}"/>
    <cellStyle name="Currency 5 3 4 3 3 2 3 2" xfId="36124" xr:uid="{D8E30548-95A8-4545-AAF0-5557B77AF0CF}"/>
    <cellStyle name="Currency 5 3 4 3 3 2 3 3" xfId="51008" xr:uid="{3AE49241-1DAF-45AF-8E33-5D3EAA268E02}"/>
    <cellStyle name="Currency 5 3 4 3 3 2 4" xfId="15588" xr:uid="{0FEB4AA9-4CDF-47DE-AE88-0A3F81F61E2D}"/>
    <cellStyle name="Currency 5 3 4 3 3 2 5" xfId="29278" xr:uid="{430999F0-2466-4696-9C1E-DA7BB7D1984A}"/>
    <cellStyle name="Currency 5 3 4 3 3 2 6" xfId="44162" xr:uid="{C7DFD0E1-0F9A-4D4E-85AD-FEF0958222D2}"/>
    <cellStyle name="Currency 5 3 4 3 3 3" xfId="10452" xr:uid="{CED7139A-17B1-435F-87BC-BFA64C593359}"/>
    <cellStyle name="Currency 5 3 4 3 3 3 2" xfId="24142" xr:uid="{487663D5-C25F-4014-8593-0EF50789A52E}"/>
    <cellStyle name="Currency 5 3 4 3 3 3 2 2" xfId="37834" xr:uid="{69F56D04-276C-49E3-94AB-58C4E70CCA60}"/>
    <cellStyle name="Currency 5 3 4 3 3 3 2 3" xfId="52718" xr:uid="{ED21F56F-2A8A-44D9-A884-68D5E9511E03}"/>
    <cellStyle name="Currency 5 3 4 3 3 3 3" xfId="17298" xr:uid="{94B46F79-C67E-4B5A-A6FA-88318C6DD8DA}"/>
    <cellStyle name="Currency 5 3 4 3 3 3 4" xfId="30988" xr:uid="{C30F6982-F63E-4AE5-BCC6-DC43C7A241A0}"/>
    <cellStyle name="Currency 5 3 4 3 3 3 5" xfId="45872" xr:uid="{9A738977-17B5-43F6-AA66-422F1F678C6A}"/>
    <cellStyle name="Currency 5 3 4 3 3 4" xfId="20720" xr:uid="{802C74BA-2BBA-492D-A413-9AE4BDA9C985}"/>
    <cellStyle name="Currency 5 3 4 3 3 4 2" xfId="34412" xr:uid="{2FA6E92F-542A-4804-9975-5E6D277DFBDB}"/>
    <cellStyle name="Currency 5 3 4 3 3 4 3" xfId="49296" xr:uid="{6691DBC4-CA5F-49A6-BFEB-24E4016067C5}"/>
    <cellStyle name="Currency 5 3 4 3 3 5" xfId="13876" xr:uid="{4E0C287F-E063-47D0-AFBB-00F88429B00E}"/>
    <cellStyle name="Currency 5 3 4 3 3 6" xfId="27566" xr:uid="{1EA426E5-7A7C-4CF0-B765-65FE7A5B61B9}"/>
    <cellStyle name="Currency 5 3 4 3 3 7" xfId="42450" xr:uid="{64699C7C-A04E-44B9-A557-CCF66EDFBED3}"/>
    <cellStyle name="Currency 5 3 4 3 4" xfId="7030" xr:uid="{2B35D90C-5BF2-4A77-AE02-514790904DF9}"/>
    <cellStyle name="Currency 5 3 4 3 4 2" xfId="8743" xr:uid="{E2F84974-5311-4B10-902C-DA433B4FE56E}"/>
    <cellStyle name="Currency 5 3 4 3 4 2 2" xfId="12165" xr:uid="{B23BF59A-37B4-4410-8888-FEC51C8F8287}"/>
    <cellStyle name="Currency 5 3 4 3 4 2 2 2" xfId="25855" xr:uid="{C8429D90-ADED-45BF-B461-32767A7958C7}"/>
    <cellStyle name="Currency 5 3 4 3 4 2 2 2 2" xfId="39547" xr:uid="{34D13F52-F949-49B8-8EBE-96FA9D298D59}"/>
    <cellStyle name="Currency 5 3 4 3 4 2 2 2 3" xfId="54431" xr:uid="{4044967F-9455-49E4-B210-9BC991480183}"/>
    <cellStyle name="Currency 5 3 4 3 4 2 2 3" xfId="19011" xr:uid="{62408275-5642-41A2-984E-F5304A4E89B7}"/>
    <cellStyle name="Currency 5 3 4 3 4 2 2 4" xfId="32701" xr:uid="{842631C8-4A02-4AD5-87E1-43561668D4E4}"/>
    <cellStyle name="Currency 5 3 4 3 4 2 2 5" xfId="47585" xr:uid="{3D202707-9019-4B6E-8C21-79013F86A19B}"/>
    <cellStyle name="Currency 5 3 4 3 4 2 3" xfId="22433" xr:uid="{0FB53FD3-C07B-47F6-87D4-15EBD58D4678}"/>
    <cellStyle name="Currency 5 3 4 3 4 2 3 2" xfId="36125" xr:uid="{69A6C2EC-5532-4FFF-9ECC-25626CB78BAD}"/>
    <cellStyle name="Currency 5 3 4 3 4 2 3 3" xfId="51009" xr:uid="{0A080778-8FB0-481C-B736-408BB93FBE21}"/>
    <cellStyle name="Currency 5 3 4 3 4 2 4" xfId="15589" xr:uid="{7E94C5C9-891B-4939-BEA6-F7C68FA0455D}"/>
    <cellStyle name="Currency 5 3 4 3 4 2 5" xfId="29279" xr:uid="{3E154679-2281-48FB-A923-C204DE98051E}"/>
    <cellStyle name="Currency 5 3 4 3 4 2 6" xfId="44163" xr:uid="{7F105290-34E0-4201-8823-081A85015FD3}"/>
    <cellStyle name="Currency 5 3 4 3 4 3" xfId="10453" xr:uid="{A97A8417-6DCF-4CB9-8023-7BCEAADBD3EB}"/>
    <cellStyle name="Currency 5 3 4 3 4 3 2" xfId="24143" xr:uid="{6B73794B-AAAD-49E1-9921-97EBC8FB9A88}"/>
    <cellStyle name="Currency 5 3 4 3 4 3 2 2" xfId="37835" xr:uid="{317CE085-75ED-4F66-B1E1-33E0C4846FBD}"/>
    <cellStyle name="Currency 5 3 4 3 4 3 2 3" xfId="52719" xr:uid="{DCCCE79C-9507-4436-89AD-6357BF99AA5B}"/>
    <cellStyle name="Currency 5 3 4 3 4 3 3" xfId="17299" xr:uid="{D49A2A07-9FC7-40DC-82B2-9DAFBEFA9BA5}"/>
    <cellStyle name="Currency 5 3 4 3 4 3 4" xfId="30989" xr:uid="{0AF89136-16A8-47C5-92F1-2B821C7260BC}"/>
    <cellStyle name="Currency 5 3 4 3 4 3 5" xfId="45873" xr:uid="{74FEF0BF-DAB4-46D1-A927-9D17D44A7C5C}"/>
    <cellStyle name="Currency 5 3 4 3 4 4" xfId="20721" xr:uid="{1F7975E2-29EF-420C-81DE-1758E9C008DE}"/>
    <cellStyle name="Currency 5 3 4 3 4 4 2" xfId="34413" xr:uid="{BBF348EF-CDEF-40C7-B0AC-9E5F86BB18A5}"/>
    <cellStyle name="Currency 5 3 4 3 4 4 3" xfId="49297" xr:uid="{65199324-BB44-4DEB-ACAA-03729D4B74D3}"/>
    <cellStyle name="Currency 5 3 4 3 4 5" xfId="13877" xr:uid="{576BC87D-9151-40A6-AD1F-51A68AA3C828}"/>
    <cellStyle name="Currency 5 3 4 3 4 6" xfId="27567" xr:uid="{872E8CA4-1DD8-4E55-BA92-7309748F0CF9}"/>
    <cellStyle name="Currency 5 3 4 3 4 7" xfId="42451" xr:uid="{FA887C51-0541-4EF6-B296-ACFE363867E4}"/>
    <cellStyle name="Currency 5 3 4 3 5" xfId="8739" xr:uid="{A00A5ECF-566F-45F1-85B3-303DBADE5846}"/>
    <cellStyle name="Currency 5 3 4 3 5 2" xfId="12161" xr:uid="{D704C30A-FB97-4486-9241-E950C052705A}"/>
    <cellStyle name="Currency 5 3 4 3 5 2 2" xfId="25851" xr:uid="{0D4199B4-BBE7-418B-9068-FE088F9B184F}"/>
    <cellStyle name="Currency 5 3 4 3 5 2 2 2" xfId="39543" xr:uid="{4EB6742D-5CD4-4F77-8736-16502BA9FBD5}"/>
    <cellStyle name="Currency 5 3 4 3 5 2 2 3" xfId="54427" xr:uid="{B1436EDD-37F5-4046-B60C-26DEC5C68141}"/>
    <cellStyle name="Currency 5 3 4 3 5 2 3" xfId="19007" xr:uid="{BA322EB3-F255-4CDC-95A2-EDD7A8DC4E34}"/>
    <cellStyle name="Currency 5 3 4 3 5 2 4" xfId="32697" xr:uid="{4038AE15-FD13-451B-B482-D5B8722B79FA}"/>
    <cellStyle name="Currency 5 3 4 3 5 2 5" xfId="47581" xr:uid="{7608D31A-5065-410E-AC32-3A26512433C3}"/>
    <cellStyle name="Currency 5 3 4 3 5 3" xfId="22429" xr:uid="{1C75C90B-3ED2-414C-92DB-2C0B205AE344}"/>
    <cellStyle name="Currency 5 3 4 3 5 3 2" xfId="36121" xr:uid="{E82336B4-99DA-4A1E-A624-01ED51B8E48D}"/>
    <cellStyle name="Currency 5 3 4 3 5 3 3" xfId="51005" xr:uid="{0922A231-9C1C-4F15-A925-FFCFA8C03075}"/>
    <cellStyle name="Currency 5 3 4 3 5 4" xfId="15585" xr:uid="{474CE6D6-D261-4CB3-946B-5BF88B83E45F}"/>
    <cellStyle name="Currency 5 3 4 3 5 5" xfId="29275" xr:uid="{25FBA869-7222-4361-9825-EE11F62A04BF}"/>
    <cellStyle name="Currency 5 3 4 3 5 6" xfId="44159" xr:uid="{F5F9DA0E-C096-4633-A522-521346C1D879}"/>
    <cellStyle name="Currency 5 3 4 3 6" xfId="10449" xr:uid="{7358E5D2-9574-4CDB-81CA-43E181848438}"/>
    <cellStyle name="Currency 5 3 4 3 6 2" xfId="24139" xr:uid="{BA4F1B07-33F0-43E5-9CC8-58C83E5A7DFA}"/>
    <cellStyle name="Currency 5 3 4 3 6 2 2" xfId="37831" xr:uid="{6A964571-18A7-4C1A-854C-0992885F39A6}"/>
    <cellStyle name="Currency 5 3 4 3 6 2 3" xfId="52715" xr:uid="{646112E4-3075-430D-AD2C-8D50E90D4023}"/>
    <cellStyle name="Currency 5 3 4 3 6 3" xfId="17295" xr:uid="{EA2281B4-5F40-4A06-8675-DE8DB3642A3A}"/>
    <cellStyle name="Currency 5 3 4 3 6 4" xfId="30985" xr:uid="{CD019030-98AE-4CF0-A04C-0CCD940CD8D8}"/>
    <cellStyle name="Currency 5 3 4 3 6 5" xfId="45869" xr:uid="{474681D3-750C-4FDB-87E4-FA7583BA90AB}"/>
    <cellStyle name="Currency 5 3 4 3 7" xfId="20717" xr:uid="{B9FC24FC-F74D-4D7C-B1FD-03881308191F}"/>
    <cellStyle name="Currency 5 3 4 3 7 2" xfId="34409" xr:uid="{F0D69AE9-D467-42F6-9B5F-2903249F7570}"/>
    <cellStyle name="Currency 5 3 4 3 7 3" xfId="49293" xr:uid="{C644939D-D795-4EB5-8BC9-01470A7A7294}"/>
    <cellStyle name="Currency 5 3 4 3 8" xfId="13873" xr:uid="{2E385445-C169-45FA-B7D6-01B392536B52}"/>
    <cellStyle name="Currency 5 3 4 3 9" xfId="27563" xr:uid="{CC05D717-77D3-4106-9823-BEC99886AB46}"/>
    <cellStyle name="Currency 5 3 4 4" xfId="7031" xr:uid="{39A8E73E-ACC9-4F7B-A40A-1333D2AF8EE0}"/>
    <cellStyle name="Currency 5 3 4 4 2" xfId="7032" xr:uid="{E71EFD13-27D0-43DC-AA28-A35A05BE023B}"/>
    <cellStyle name="Currency 5 3 4 4 2 2" xfId="8745" xr:uid="{8EEFA5D2-6F5C-48A4-A1A6-9034CDC2BBA5}"/>
    <cellStyle name="Currency 5 3 4 4 2 2 2" xfId="12167" xr:uid="{EC035402-56D5-4167-A18C-A48EA6F580BF}"/>
    <cellStyle name="Currency 5 3 4 4 2 2 2 2" xfId="25857" xr:uid="{F373CFFC-1152-46F1-A093-22556B3DAC60}"/>
    <cellStyle name="Currency 5 3 4 4 2 2 2 2 2" xfId="39549" xr:uid="{FC8F3DF3-52F9-41AE-8434-7A2A8B3823AD}"/>
    <cellStyle name="Currency 5 3 4 4 2 2 2 2 3" xfId="54433" xr:uid="{54368C45-F848-427B-8F85-FB1BE0CB8CC2}"/>
    <cellStyle name="Currency 5 3 4 4 2 2 2 3" xfId="19013" xr:uid="{2DCFF3B3-97B5-4DB7-A9A9-3B1A6755A0F3}"/>
    <cellStyle name="Currency 5 3 4 4 2 2 2 4" xfId="32703" xr:uid="{C35CE01F-3FF3-4F22-A0CA-1B39BCBBFE1F}"/>
    <cellStyle name="Currency 5 3 4 4 2 2 2 5" xfId="47587" xr:uid="{431AAB14-5732-4ADB-9B8F-47D1E66BA1D4}"/>
    <cellStyle name="Currency 5 3 4 4 2 2 3" xfId="22435" xr:uid="{AB9E8FBF-A5C7-443F-A5F5-089A36432912}"/>
    <cellStyle name="Currency 5 3 4 4 2 2 3 2" xfId="36127" xr:uid="{09CAE5DA-B4BC-456F-93BC-A816BB8EFEE0}"/>
    <cellStyle name="Currency 5 3 4 4 2 2 3 3" xfId="51011" xr:uid="{791EDBD7-FDC7-40B4-97F0-365BAD70B9D9}"/>
    <cellStyle name="Currency 5 3 4 4 2 2 4" xfId="15591" xr:uid="{7D325E33-578C-46D1-92A6-AA32ED5F1449}"/>
    <cellStyle name="Currency 5 3 4 4 2 2 5" xfId="29281" xr:uid="{8A11A84C-FCA9-438F-9942-6B58B5227FCD}"/>
    <cellStyle name="Currency 5 3 4 4 2 2 6" xfId="44165" xr:uid="{E2DEC43A-31C8-4FA4-8F13-2AF1968D536D}"/>
    <cellStyle name="Currency 5 3 4 4 2 3" xfId="10455" xr:uid="{B1C3848A-6793-45A1-A5F3-C2981B27683F}"/>
    <cellStyle name="Currency 5 3 4 4 2 3 2" xfId="24145" xr:uid="{51918818-8F17-4CB5-8494-92EB625A1857}"/>
    <cellStyle name="Currency 5 3 4 4 2 3 2 2" xfId="37837" xr:uid="{22257C01-0B9D-4E34-A4B2-005DA5383596}"/>
    <cellStyle name="Currency 5 3 4 4 2 3 2 3" xfId="52721" xr:uid="{B6FA45C9-2FD6-4751-A3DB-3FA4DC3C346F}"/>
    <cellStyle name="Currency 5 3 4 4 2 3 3" xfId="17301" xr:uid="{6DE86EDE-2D20-40CE-AD53-833F1041A7D2}"/>
    <cellStyle name="Currency 5 3 4 4 2 3 4" xfId="30991" xr:uid="{E197DB85-6318-4713-8F5B-AA5422C75D13}"/>
    <cellStyle name="Currency 5 3 4 4 2 3 5" xfId="45875" xr:uid="{D586D339-93CD-4A31-BA0F-C852729BDCD3}"/>
    <cellStyle name="Currency 5 3 4 4 2 4" xfId="20723" xr:uid="{BA85EEDB-0F33-468B-B330-5EA99C80EE0A}"/>
    <cellStyle name="Currency 5 3 4 4 2 4 2" xfId="34415" xr:uid="{E4743A3C-DA57-4B29-8C79-80BB2243184C}"/>
    <cellStyle name="Currency 5 3 4 4 2 4 3" xfId="49299" xr:uid="{CC31B4C4-B770-4A35-8CEB-1326C4A17F11}"/>
    <cellStyle name="Currency 5 3 4 4 2 5" xfId="13879" xr:uid="{4656CB2D-5952-4FA7-953F-DDE0EDD67787}"/>
    <cellStyle name="Currency 5 3 4 4 2 6" xfId="27569" xr:uid="{61D3A08A-F09F-4083-9D61-F1C72288EEFD}"/>
    <cellStyle name="Currency 5 3 4 4 2 7" xfId="42453" xr:uid="{81680D14-4A20-4164-A20C-B306971AD903}"/>
    <cellStyle name="Currency 5 3 4 4 3" xfId="8744" xr:uid="{6FFAAFBD-67D7-4291-93DC-68D43BC90166}"/>
    <cellStyle name="Currency 5 3 4 4 3 2" xfId="12166" xr:uid="{05868504-A7C5-4B26-8FEF-6D0BABF0851E}"/>
    <cellStyle name="Currency 5 3 4 4 3 2 2" xfId="25856" xr:uid="{84734D19-C407-47F4-8447-8363E92E44AE}"/>
    <cellStyle name="Currency 5 3 4 4 3 2 2 2" xfId="39548" xr:uid="{9BEFEE7B-15B9-4CA5-8D79-9662BA015F78}"/>
    <cellStyle name="Currency 5 3 4 4 3 2 2 3" xfId="54432" xr:uid="{0E4232DC-8085-4F9B-ABA9-B562A9C71F0E}"/>
    <cellStyle name="Currency 5 3 4 4 3 2 3" xfId="19012" xr:uid="{FB90CED4-5F85-4FDB-9666-743CCCCDDB64}"/>
    <cellStyle name="Currency 5 3 4 4 3 2 4" xfId="32702" xr:uid="{AE14BAFF-EC73-47DA-BBC1-E5DD0798501D}"/>
    <cellStyle name="Currency 5 3 4 4 3 2 5" xfId="47586" xr:uid="{90A1E5AE-5969-4438-82A0-8F16542EF2C4}"/>
    <cellStyle name="Currency 5 3 4 4 3 3" xfId="22434" xr:uid="{55425E00-0E53-4662-9742-8DC996512EF4}"/>
    <cellStyle name="Currency 5 3 4 4 3 3 2" xfId="36126" xr:uid="{52D1997C-730F-4D16-A737-42A4B7237554}"/>
    <cellStyle name="Currency 5 3 4 4 3 3 3" xfId="51010" xr:uid="{CF434624-0C92-49AD-81AC-83F924DA5D5D}"/>
    <cellStyle name="Currency 5 3 4 4 3 4" xfId="15590" xr:uid="{F1CCB414-1673-4535-AC67-219D925FF9D8}"/>
    <cellStyle name="Currency 5 3 4 4 3 5" xfId="29280" xr:uid="{4AE52177-A91A-473B-93B7-29E3BA3FF242}"/>
    <cellStyle name="Currency 5 3 4 4 3 6" xfId="44164" xr:uid="{E0F0E66C-03AA-4F2F-B668-8091BB667ACA}"/>
    <cellStyle name="Currency 5 3 4 4 4" xfId="10454" xr:uid="{C56FBC94-A8E1-4055-9691-AE3D1C7F1759}"/>
    <cellStyle name="Currency 5 3 4 4 4 2" xfId="24144" xr:uid="{7BB12AEA-5729-4EA7-80D6-B73810F5601D}"/>
    <cellStyle name="Currency 5 3 4 4 4 2 2" xfId="37836" xr:uid="{F0E736BC-4024-4149-AE56-4E1E9A6A5802}"/>
    <cellStyle name="Currency 5 3 4 4 4 2 3" xfId="52720" xr:uid="{F3475624-C502-4444-BBFC-4B84FD8787C3}"/>
    <cellStyle name="Currency 5 3 4 4 4 3" xfId="17300" xr:uid="{330AC9BB-9B54-4F01-93AF-822C784C5B02}"/>
    <cellStyle name="Currency 5 3 4 4 4 4" xfId="30990" xr:uid="{7FE4902B-37FA-4368-9876-A8114F1B4CED}"/>
    <cellStyle name="Currency 5 3 4 4 4 5" xfId="45874" xr:uid="{20D0633E-9268-4BEF-B10D-3564F031577C}"/>
    <cellStyle name="Currency 5 3 4 4 5" xfId="20722" xr:uid="{DAD8A846-D624-4BEF-9310-B97D159068AC}"/>
    <cellStyle name="Currency 5 3 4 4 5 2" xfId="34414" xr:uid="{9A86DB60-EC13-4A51-B44A-BFC53CFC4D0F}"/>
    <cellStyle name="Currency 5 3 4 4 5 3" xfId="49298" xr:uid="{42309A32-A53E-468D-BB6A-F90815FA4C8F}"/>
    <cellStyle name="Currency 5 3 4 4 6" xfId="13878" xr:uid="{91BB941C-7334-4B68-A891-8520EF83F3D0}"/>
    <cellStyle name="Currency 5 3 4 4 7" xfId="27568" xr:uid="{A257E61E-C1D2-4D04-8D4E-E9D6460DFA03}"/>
    <cellStyle name="Currency 5 3 4 4 8" xfId="42452" xr:uid="{0AC5F2F4-0CFE-42FF-94B6-426AA812E8CD}"/>
    <cellStyle name="Currency 5 3 4 5" xfId="7033" xr:uid="{246E238D-82DE-4367-A5A7-9150AB7F186D}"/>
    <cellStyle name="Currency 5 3 4 5 2" xfId="8746" xr:uid="{DCAF5A18-24EB-4B24-B3B6-88C5CC25B5C9}"/>
    <cellStyle name="Currency 5 3 4 5 2 2" xfId="12168" xr:uid="{4E54AB2D-9A8B-4B3F-88F2-F2349DD50D6B}"/>
    <cellStyle name="Currency 5 3 4 5 2 2 2" xfId="25858" xr:uid="{737DBD4C-8F70-4660-8030-BCFDA2CC9426}"/>
    <cellStyle name="Currency 5 3 4 5 2 2 2 2" xfId="39550" xr:uid="{26B1F5B7-4578-4A28-A59A-A0DBE54E63D1}"/>
    <cellStyle name="Currency 5 3 4 5 2 2 2 3" xfId="54434" xr:uid="{09593065-FA33-44A5-AD2B-B8A24DDBD3A8}"/>
    <cellStyle name="Currency 5 3 4 5 2 2 3" xfId="19014" xr:uid="{03A81839-29D5-44E8-BF8F-73BC46F53C5A}"/>
    <cellStyle name="Currency 5 3 4 5 2 2 4" xfId="32704" xr:uid="{EC700866-FB1A-4BEE-BC56-6D0D8A51A5D0}"/>
    <cellStyle name="Currency 5 3 4 5 2 2 5" xfId="47588" xr:uid="{D1AA77A7-EF26-494B-B6DD-DBDAD2E545F4}"/>
    <cellStyle name="Currency 5 3 4 5 2 3" xfId="22436" xr:uid="{4176795F-524E-4DD8-8971-DA0DFC4EA131}"/>
    <cellStyle name="Currency 5 3 4 5 2 3 2" xfId="36128" xr:uid="{E30E87A7-D277-45E8-A500-2C15F8C2D6BD}"/>
    <cellStyle name="Currency 5 3 4 5 2 3 3" xfId="51012" xr:uid="{7DF64287-EBBE-4985-9657-F3887CFD601C}"/>
    <cellStyle name="Currency 5 3 4 5 2 4" xfId="15592" xr:uid="{15E119C3-5576-42C3-A2E2-64D2FDD1862F}"/>
    <cellStyle name="Currency 5 3 4 5 2 5" xfId="29282" xr:uid="{8A6E4FDD-576D-41DD-9907-A8BC3D93AC1D}"/>
    <cellStyle name="Currency 5 3 4 5 2 6" xfId="44166" xr:uid="{03380C8C-94FB-4773-BC70-1CCE634AF9D3}"/>
    <cellStyle name="Currency 5 3 4 5 3" xfId="10456" xr:uid="{BF64065B-E523-480F-8C90-D67ACB8A9D39}"/>
    <cellStyle name="Currency 5 3 4 5 3 2" xfId="24146" xr:uid="{BE4462F5-B43D-4D78-B3B0-3EBF142E46D8}"/>
    <cellStyle name="Currency 5 3 4 5 3 2 2" xfId="37838" xr:uid="{05D2C84E-C6E4-4A2A-B4E0-18FE01D5F08A}"/>
    <cellStyle name="Currency 5 3 4 5 3 2 3" xfId="52722" xr:uid="{F6470509-908F-41B6-8872-0A048647FF53}"/>
    <cellStyle name="Currency 5 3 4 5 3 3" xfId="17302" xr:uid="{BD89249D-3C29-41AE-AFC4-7E1C085374BC}"/>
    <cellStyle name="Currency 5 3 4 5 3 4" xfId="30992" xr:uid="{892E84E3-7D6E-4D95-9D6E-5A297855A741}"/>
    <cellStyle name="Currency 5 3 4 5 3 5" xfId="45876" xr:uid="{25FDE82E-DE77-4705-BC77-D325246A7AAF}"/>
    <cellStyle name="Currency 5 3 4 5 4" xfId="20724" xr:uid="{20F13DD8-3AF8-41BD-B4A9-5CA9939C9A3A}"/>
    <cellStyle name="Currency 5 3 4 5 4 2" xfId="34416" xr:uid="{F4690BD1-5EEA-408C-B7DD-A96960325F82}"/>
    <cellStyle name="Currency 5 3 4 5 4 3" xfId="49300" xr:uid="{7DD2A231-D471-4217-BF80-1C0E9F082007}"/>
    <cellStyle name="Currency 5 3 4 5 5" xfId="13880" xr:uid="{04E303D9-F778-4A1F-AA84-8F14375478FC}"/>
    <cellStyle name="Currency 5 3 4 5 6" xfId="27570" xr:uid="{7E4CFAF0-9982-4C0C-93E5-B20CA3B31149}"/>
    <cellStyle name="Currency 5 3 4 5 7" xfId="42454" xr:uid="{9928130A-2624-4216-88FE-6EAC293F7943}"/>
    <cellStyle name="Currency 5 3 4 6" xfId="7034" xr:uid="{668CB072-EEA0-4B2A-BBD2-BC26FCFF652F}"/>
    <cellStyle name="Currency 5 3 4 6 2" xfId="8747" xr:uid="{783D86A1-46F9-46A8-B370-EFEA105A965A}"/>
    <cellStyle name="Currency 5 3 4 6 2 2" xfId="12169" xr:uid="{FEDFD054-C064-4BC3-AB6A-C205C44C10AA}"/>
    <cellStyle name="Currency 5 3 4 6 2 2 2" xfId="25859" xr:uid="{5D846EF8-9656-49B3-BD4A-A60E022F7208}"/>
    <cellStyle name="Currency 5 3 4 6 2 2 2 2" xfId="39551" xr:uid="{152010D5-801A-4C7B-8D2E-93E8D62E5B19}"/>
    <cellStyle name="Currency 5 3 4 6 2 2 2 3" xfId="54435" xr:uid="{975D5C8B-D450-4BDC-B329-75FAB31F75BE}"/>
    <cellStyle name="Currency 5 3 4 6 2 2 3" xfId="19015" xr:uid="{63434EAD-C05F-4D05-8D14-D80F3D9C627F}"/>
    <cellStyle name="Currency 5 3 4 6 2 2 4" xfId="32705" xr:uid="{FC9ADB7D-C47B-465B-8DFF-2F0B240C342C}"/>
    <cellStyle name="Currency 5 3 4 6 2 2 5" xfId="47589" xr:uid="{25D8E848-4108-4644-A50E-13D32E3D36BC}"/>
    <cellStyle name="Currency 5 3 4 6 2 3" xfId="22437" xr:uid="{4224FCD3-CC94-4A85-BD33-6B535786A894}"/>
    <cellStyle name="Currency 5 3 4 6 2 3 2" xfId="36129" xr:uid="{8A781DD9-B8EB-4A7A-B20E-E359A2C1FE5F}"/>
    <cellStyle name="Currency 5 3 4 6 2 3 3" xfId="51013" xr:uid="{B69B5ADB-1D24-42DF-B789-1514F31114C3}"/>
    <cellStyle name="Currency 5 3 4 6 2 4" xfId="15593" xr:uid="{DF81C472-016B-4D83-864D-FA57CB74571C}"/>
    <cellStyle name="Currency 5 3 4 6 2 5" xfId="29283" xr:uid="{37CA9CE4-D949-42D9-96CB-2586D58577EB}"/>
    <cellStyle name="Currency 5 3 4 6 2 6" xfId="44167" xr:uid="{937ABB7F-E701-42F8-ACDE-8637F100DC7E}"/>
    <cellStyle name="Currency 5 3 4 6 3" xfId="10457" xr:uid="{15DD7411-63AF-4F38-9F7F-FF94E340033D}"/>
    <cellStyle name="Currency 5 3 4 6 3 2" xfId="24147" xr:uid="{D744E854-A90D-4C87-8738-C6C29C53BC9C}"/>
    <cellStyle name="Currency 5 3 4 6 3 2 2" xfId="37839" xr:uid="{DFB88F16-71CA-4D39-AAE2-45ADB5B57331}"/>
    <cellStyle name="Currency 5 3 4 6 3 2 3" xfId="52723" xr:uid="{5699CB95-4416-4057-8E92-862D6B803D8A}"/>
    <cellStyle name="Currency 5 3 4 6 3 3" xfId="17303" xr:uid="{FC15EF8F-0F9E-4869-B6E8-ACED05AD3C93}"/>
    <cellStyle name="Currency 5 3 4 6 3 4" xfId="30993" xr:uid="{84A8C220-8541-4D8D-AF2E-F936910DB392}"/>
    <cellStyle name="Currency 5 3 4 6 3 5" xfId="45877" xr:uid="{C58DA5B0-A98F-4DB7-9878-724DF9AB7DDA}"/>
    <cellStyle name="Currency 5 3 4 6 4" xfId="20725" xr:uid="{A1C9BC85-F322-47FA-854B-FDE9FA22134D}"/>
    <cellStyle name="Currency 5 3 4 6 4 2" xfId="34417" xr:uid="{776AD50A-1112-4DAA-AFA1-D0CE0C019B7A}"/>
    <cellStyle name="Currency 5 3 4 6 4 3" xfId="49301" xr:uid="{A56163BA-9E5F-488D-9387-26090679831D}"/>
    <cellStyle name="Currency 5 3 4 6 5" xfId="13881" xr:uid="{34EC8DD1-1B5D-4C2C-A689-95EC7C50B5AD}"/>
    <cellStyle name="Currency 5 3 4 6 6" xfId="27571" xr:uid="{A3A86C77-86E8-47F2-AE5C-456CB019D8CA}"/>
    <cellStyle name="Currency 5 3 4 6 7" xfId="42455" xr:uid="{161E16C8-DB24-4426-82E7-5BA7A77E5824}"/>
    <cellStyle name="Currency 5 3 4 7" xfId="8733" xr:uid="{26D6DF10-6CA0-4E1E-978C-612F80161188}"/>
    <cellStyle name="Currency 5 3 4 7 2" xfId="12155" xr:uid="{3398D1CB-59D9-4A46-8548-3CC6252A2065}"/>
    <cellStyle name="Currency 5 3 4 7 2 2" xfId="25845" xr:uid="{67F783BA-4F07-4703-8978-C8264F4E3046}"/>
    <cellStyle name="Currency 5 3 4 7 2 2 2" xfId="39537" xr:uid="{0C05E027-C02F-4941-AD56-C40D0A21D53E}"/>
    <cellStyle name="Currency 5 3 4 7 2 2 3" xfId="54421" xr:uid="{0298875C-DA76-4EA4-877D-4DE5A8AABB8B}"/>
    <cellStyle name="Currency 5 3 4 7 2 3" xfId="19001" xr:uid="{2173CC0A-F720-48D0-9DDC-34774FEB067E}"/>
    <cellStyle name="Currency 5 3 4 7 2 4" xfId="32691" xr:uid="{D4120DAF-6270-4BF6-93EF-7448C7B16F54}"/>
    <cellStyle name="Currency 5 3 4 7 2 5" xfId="47575" xr:uid="{BD68C98C-0CAB-474E-A9B1-CACBF7A995F0}"/>
    <cellStyle name="Currency 5 3 4 7 3" xfId="22423" xr:uid="{93930F0B-2719-431C-9193-ECCD880C58EE}"/>
    <cellStyle name="Currency 5 3 4 7 3 2" xfId="36115" xr:uid="{521369C9-F9C9-4DE3-8E50-37857BC988C5}"/>
    <cellStyle name="Currency 5 3 4 7 3 3" xfId="50999" xr:uid="{7F259C15-39ED-4A71-B449-806247A43E4E}"/>
    <cellStyle name="Currency 5 3 4 7 4" xfId="15579" xr:uid="{F9F98D96-999D-41ED-AA5B-E5115E1D23BE}"/>
    <cellStyle name="Currency 5 3 4 7 5" xfId="29269" xr:uid="{08964008-A0D4-415F-87D4-AFC034EA2421}"/>
    <cellStyle name="Currency 5 3 4 7 6" xfId="44153" xr:uid="{7F4C369A-0297-4C20-823B-6495848CD939}"/>
    <cellStyle name="Currency 5 3 4 8" xfId="10443" xr:uid="{8FBD17B2-8D2B-453D-97FA-04441618E921}"/>
    <cellStyle name="Currency 5 3 4 8 2" xfId="24133" xr:uid="{87BF8214-A578-4AF3-9050-4CA495CE0D27}"/>
    <cellStyle name="Currency 5 3 4 8 2 2" xfId="37825" xr:uid="{718CE8C4-D954-482A-BD0C-586944C177B9}"/>
    <cellStyle name="Currency 5 3 4 8 2 3" xfId="52709" xr:uid="{7D040CED-6C2A-470E-8FE0-F2163E6E0A3A}"/>
    <cellStyle name="Currency 5 3 4 8 3" xfId="17289" xr:uid="{634C3848-A9EE-4E4E-BD12-1DF67EB1D129}"/>
    <cellStyle name="Currency 5 3 4 8 4" xfId="30979" xr:uid="{E03BAC4D-50EB-4806-A7A1-82C4DB951296}"/>
    <cellStyle name="Currency 5 3 4 8 5" xfId="45863" xr:uid="{D7409DF8-99D4-427A-8E95-63233A3E2F80}"/>
    <cellStyle name="Currency 5 3 4 9" xfId="20711" xr:uid="{BA4A33E0-3DBD-477E-83C7-E63677A802AD}"/>
    <cellStyle name="Currency 5 3 4 9 2" xfId="34403" xr:uid="{F4BA213C-197E-4810-9ADA-5FB19C220F2B}"/>
    <cellStyle name="Currency 5 3 4 9 3" xfId="49287" xr:uid="{2794C0B2-B2FA-4B3F-A6E8-EE7DA749B49E}"/>
    <cellStyle name="Currency 5 3 5" xfId="7035" xr:uid="{C4C5C262-24D6-4679-A641-9189560A921B}"/>
    <cellStyle name="Currency 5 3 5 10" xfId="42456" xr:uid="{039BDCCB-0783-4C9C-B187-257B88895B79}"/>
    <cellStyle name="Currency 5 3 5 2" xfId="7036" xr:uid="{4BFC54B8-E855-4E39-9D3E-92A18B3FC12D}"/>
    <cellStyle name="Currency 5 3 5 2 2" xfId="7037" xr:uid="{26CA6D02-7AB7-46B0-BC81-15A90C00E982}"/>
    <cellStyle name="Currency 5 3 5 2 2 2" xfId="8750" xr:uid="{6A732561-2F23-42EE-AD3A-125B69A1454D}"/>
    <cellStyle name="Currency 5 3 5 2 2 2 2" xfId="12172" xr:uid="{FF9D1858-B7EF-4EA7-BDB2-1E975B98A1FE}"/>
    <cellStyle name="Currency 5 3 5 2 2 2 2 2" xfId="25862" xr:uid="{D294524C-B657-4D0B-AAA3-588DF9055884}"/>
    <cellStyle name="Currency 5 3 5 2 2 2 2 2 2" xfId="39554" xr:uid="{6B93A175-EF38-44F7-A043-5DF1E93F7314}"/>
    <cellStyle name="Currency 5 3 5 2 2 2 2 2 3" xfId="54438" xr:uid="{F9353E73-E6DF-42E0-9BA5-960629D1B388}"/>
    <cellStyle name="Currency 5 3 5 2 2 2 2 3" xfId="19018" xr:uid="{3808EF19-1206-4B3E-B3EB-AE730593EEE7}"/>
    <cellStyle name="Currency 5 3 5 2 2 2 2 4" xfId="32708" xr:uid="{573C8F20-747C-4262-B8D5-3AF14FBD1FBE}"/>
    <cellStyle name="Currency 5 3 5 2 2 2 2 5" xfId="47592" xr:uid="{F28E2ED9-F1A6-4827-90FE-9CDF62CB820C}"/>
    <cellStyle name="Currency 5 3 5 2 2 2 3" xfId="22440" xr:uid="{9FD8A5A8-4A2B-41CE-80EB-FE4296F76141}"/>
    <cellStyle name="Currency 5 3 5 2 2 2 3 2" xfId="36132" xr:uid="{59719888-049F-48FB-AE65-0B0587227913}"/>
    <cellStyle name="Currency 5 3 5 2 2 2 3 3" xfId="51016" xr:uid="{DF223367-0DE1-4F3B-B642-996FAF203962}"/>
    <cellStyle name="Currency 5 3 5 2 2 2 4" xfId="15596" xr:uid="{1C19A0CA-F863-44C9-9F82-450CAFF5BA36}"/>
    <cellStyle name="Currency 5 3 5 2 2 2 5" xfId="29286" xr:uid="{BC3913F3-DA74-490A-B888-0FDB4DD24D2C}"/>
    <cellStyle name="Currency 5 3 5 2 2 2 6" xfId="44170" xr:uid="{61C5B402-B843-45D6-A113-09AC414D8DB6}"/>
    <cellStyle name="Currency 5 3 5 2 2 3" xfId="10460" xr:uid="{6AF0CFAC-6D2A-47F4-AE64-744281D41FD6}"/>
    <cellStyle name="Currency 5 3 5 2 2 3 2" xfId="24150" xr:uid="{9FF95552-D8A2-4DCC-B190-5505A73515DC}"/>
    <cellStyle name="Currency 5 3 5 2 2 3 2 2" xfId="37842" xr:uid="{44835C9A-1C84-4186-A9F9-8EB5355C7193}"/>
    <cellStyle name="Currency 5 3 5 2 2 3 2 3" xfId="52726" xr:uid="{8583BB7A-2E4E-4D58-AC23-C1BDDA42C841}"/>
    <cellStyle name="Currency 5 3 5 2 2 3 3" xfId="17306" xr:uid="{259AF3FA-A80E-4575-8D1D-A69108B46E66}"/>
    <cellStyle name="Currency 5 3 5 2 2 3 4" xfId="30996" xr:uid="{0E788132-DBCE-445D-B78F-6C963E211355}"/>
    <cellStyle name="Currency 5 3 5 2 2 3 5" xfId="45880" xr:uid="{FD3B78D6-47D9-42A3-91F8-14F7AE218B21}"/>
    <cellStyle name="Currency 5 3 5 2 2 4" xfId="20728" xr:uid="{65ACDB6D-F9E4-41C6-84CC-811F4BF97CE2}"/>
    <cellStyle name="Currency 5 3 5 2 2 4 2" xfId="34420" xr:uid="{8286DAFD-97A9-404F-990F-1713AF922714}"/>
    <cellStyle name="Currency 5 3 5 2 2 4 3" xfId="49304" xr:uid="{8A231C0C-1FEB-4CA6-8CB6-BC0E7E821268}"/>
    <cellStyle name="Currency 5 3 5 2 2 5" xfId="13884" xr:uid="{12FC435A-4EE8-49F6-AA02-EF0DEDA46299}"/>
    <cellStyle name="Currency 5 3 5 2 2 6" xfId="27574" xr:uid="{3B165176-23AE-4331-86EC-09E8A175BB9D}"/>
    <cellStyle name="Currency 5 3 5 2 2 7" xfId="42458" xr:uid="{041AA9E0-CADB-4758-8B33-51751878B2A6}"/>
    <cellStyle name="Currency 5 3 5 2 3" xfId="8749" xr:uid="{4940F0EF-D6C5-40F5-B07D-638C885453D8}"/>
    <cellStyle name="Currency 5 3 5 2 3 2" xfId="12171" xr:uid="{7B124222-FFDE-4703-B809-7F98FC99ED54}"/>
    <cellStyle name="Currency 5 3 5 2 3 2 2" xfId="25861" xr:uid="{7824E1C0-1EC5-45FA-AA01-354BA45E0B20}"/>
    <cellStyle name="Currency 5 3 5 2 3 2 2 2" xfId="39553" xr:uid="{6AA63ACB-C17A-438B-ADEE-33D367C2D50C}"/>
    <cellStyle name="Currency 5 3 5 2 3 2 2 3" xfId="54437" xr:uid="{46C0CEA4-A43A-48E4-8D3B-7B64789AD220}"/>
    <cellStyle name="Currency 5 3 5 2 3 2 3" xfId="19017" xr:uid="{370D2956-7FF5-4FAB-B12C-0CD5A132839E}"/>
    <cellStyle name="Currency 5 3 5 2 3 2 4" xfId="32707" xr:uid="{148898EC-4C82-4E13-9539-56212F93B948}"/>
    <cellStyle name="Currency 5 3 5 2 3 2 5" xfId="47591" xr:uid="{0D53B0AA-5397-42F7-9F86-E7638BB7D24F}"/>
    <cellStyle name="Currency 5 3 5 2 3 3" xfId="22439" xr:uid="{413B1F6A-CF1B-494B-A6FB-F286F00B70D9}"/>
    <cellStyle name="Currency 5 3 5 2 3 3 2" xfId="36131" xr:uid="{3C4D95C6-593E-495D-A2D5-4C3541B7B6A2}"/>
    <cellStyle name="Currency 5 3 5 2 3 3 3" xfId="51015" xr:uid="{95D6A3D7-E777-43B4-83FF-60C357F77109}"/>
    <cellStyle name="Currency 5 3 5 2 3 4" xfId="15595" xr:uid="{F1BC575D-1A4E-46EC-850D-938B4C460545}"/>
    <cellStyle name="Currency 5 3 5 2 3 5" xfId="29285" xr:uid="{9CAB682C-AF9F-4E9A-AA9B-2855B622D9A0}"/>
    <cellStyle name="Currency 5 3 5 2 3 6" xfId="44169" xr:uid="{B188DBB7-7339-465D-AED0-0350F90AE8D9}"/>
    <cellStyle name="Currency 5 3 5 2 4" xfId="10459" xr:uid="{D174A778-5DC8-4D26-881E-0DB4F9F0703B}"/>
    <cellStyle name="Currency 5 3 5 2 4 2" xfId="24149" xr:uid="{73878CFE-285E-43CE-9F1B-AD3831A8E396}"/>
    <cellStyle name="Currency 5 3 5 2 4 2 2" xfId="37841" xr:uid="{8C673F6B-38BB-438B-9F74-72E8CBAD6563}"/>
    <cellStyle name="Currency 5 3 5 2 4 2 3" xfId="52725" xr:uid="{45676166-A0B6-4D0E-ADC4-339D7E3FA846}"/>
    <cellStyle name="Currency 5 3 5 2 4 3" xfId="17305" xr:uid="{6B3E4E55-DD29-4E97-B9BF-49143ABCDB59}"/>
    <cellStyle name="Currency 5 3 5 2 4 4" xfId="30995" xr:uid="{B3095276-E0AB-478E-A6A8-3B8AB1CBD8D3}"/>
    <cellStyle name="Currency 5 3 5 2 4 5" xfId="45879" xr:uid="{4B5AB1F9-E174-4F30-BACA-68D5AB99E1DA}"/>
    <cellStyle name="Currency 5 3 5 2 5" xfId="20727" xr:uid="{3612AC5A-29CF-463A-AB1E-19151AC089F1}"/>
    <cellStyle name="Currency 5 3 5 2 5 2" xfId="34419" xr:uid="{015A48D6-220C-421C-BEA4-7BC709C25CF0}"/>
    <cellStyle name="Currency 5 3 5 2 5 3" xfId="49303" xr:uid="{65A337EF-28C0-40A1-A61B-94CFAB95F757}"/>
    <cellStyle name="Currency 5 3 5 2 6" xfId="13883" xr:uid="{912E4527-3B81-446C-8491-8200A8C89F20}"/>
    <cellStyle name="Currency 5 3 5 2 7" xfId="27573" xr:uid="{9C4895AD-6E8E-4A89-93D4-DF4BC8B37BFC}"/>
    <cellStyle name="Currency 5 3 5 2 8" xfId="42457" xr:uid="{BB4A7400-C414-44E3-8A90-9DCD73794D27}"/>
    <cellStyle name="Currency 5 3 5 3" xfId="7038" xr:uid="{92F7F03E-1168-42CE-83E5-5F249A6716CB}"/>
    <cellStyle name="Currency 5 3 5 3 2" xfId="8751" xr:uid="{37EE14AD-10E5-4631-ABA0-65DBA914CC54}"/>
    <cellStyle name="Currency 5 3 5 3 2 2" xfId="12173" xr:uid="{277E7C50-12B7-403F-AB30-588D4C9883C9}"/>
    <cellStyle name="Currency 5 3 5 3 2 2 2" xfId="25863" xr:uid="{16ABCC59-62A3-4D3C-98F1-CD658570D574}"/>
    <cellStyle name="Currency 5 3 5 3 2 2 2 2" xfId="39555" xr:uid="{2E48ED8A-D83F-4464-AB66-55FC161B1728}"/>
    <cellStyle name="Currency 5 3 5 3 2 2 2 3" xfId="54439" xr:uid="{103DD168-14E9-4430-AFB8-0FE275F21D32}"/>
    <cellStyle name="Currency 5 3 5 3 2 2 3" xfId="19019" xr:uid="{C6A803D3-86DB-4816-AC1B-162433A2C088}"/>
    <cellStyle name="Currency 5 3 5 3 2 2 4" xfId="32709" xr:uid="{06FAECC3-DE5A-43CF-B3E4-7EFE1AD592C8}"/>
    <cellStyle name="Currency 5 3 5 3 2 2 5" xfId="47593" xr:uid="{256D70FA-7909-4A6A-A551-FF7130841ED8}"/>
    <cellStyle name="Currency 5 3 5 3 2 3" xfId="22441" xr:uid="{4ABF777B-1626-461E-9FD4-C6234F1A7A00}"/>
    <cellStyle name="Currency 5 3 5 3 2 3 2" xfId="36133" xr:uid="{F5374929-DA11-411B-AB9D-0876549C68A6}"/>
    <cellStyle name="Currency 5 3 5 3 2 3 3" xfId="51017" xr:uid="{0BFAD068-426D-44B7-93DE-8172E15E6CD3}"/>
    <cellStyle name="Currency 5 3 5 3 2 4" xfId="15597" xr:uid="{7C2B2A09-0EA0-4081-980C-E2885F976334}"/>
    <cellStyle name="Currency 5 3 5 3 2 5" xfId="29287" xr:uid="{F0B63E32-D096-487E-B39F-5C7420425D24}"/>
    <cellStyle name="Currency 5 3 5 3 2 6" xfId="44171" xr:uid="{FA31F1B8-359B-4BF8-9945-5EEEACBC7983}"/>
    <cellStyle name="Currency 5 3 5 3 3" xfId="10461" xr:uid="{13F9B4A9-2F68-495A-AF2B-984B81CB1FE2}"/>
    <cellStyle name="Currency 5 3 5 3 3 2" xfId="24151" xr:uid="{A8477211-5644-4E37-B82B-31EF039EE09C}"/>
    <cellStyle name="Currency 5 3 5 3 3 2 2" xfId="37843" xr:uid="{4C0BA3B7-65EA-4A2C-8650-DA9BE76B7763}"/>
    <cellStyle name="Currency 5 3 5 3 3 2 3" xfId="52727" xr:uid="{3E3ED4CA-5EBB-4C16-9C30-23433A404784}"/>
    <cellStyle name="Currency 5 3 5 3 3 3" xfId="17307" xr:uid="{44907215-11C5-4313-89B2-9CFBF8FE90E3}"/>
    <cellStyle name="Currency 5 3 5 3 3 4" xfId="30997" xr:uid="{F9E7B200-0C6C-470E-920A-8183B6A1DAA0}"/>
    <cellStyle name="Currency 5 3 5 3 3 5" xfId="45881" xr:uid="{3AA7FAF2-AE55-4C7B-B1D7-8B96ED439722}"/>
    <cellStyle name="Currency 5 3 5 3 4" xfId="20729" xr:uid="{F222C1E1-1F15-4525-87DA-D381A6FD3615}"/>
    <cellStyle name="Currency 5 3 5 3 4 2" xfId="34421" xr:uid="{6903A995-30A1-4FCA-A87E-45B63CE7DCDA}"/>
    <cellStyle name="Currency 5 3 5 3 4 3" xfId="49305" xr:uid="{1EFDF7E1-B6BF-472D-9377-749B6D620018}"/>
    <cellStyle name="Currency 5 3 5 3 5" xfId="13885" xr:uid="{B7D30A13-2936-475D-A393-6BE0D02FAE68}"/>
    <cellStyle name="Currency 5 3 5 3 6" xfId="27575" xr:uid="{67B4F4C9-5206-40EC-95E9-474B621762AD}"/>
    <cellStyle name="Currency 5 3 5 3 7" xfId="42459" xr:uid="{A76A4952-4133-4C84-B13B-5A043D54C534}"/>
    <cellStyle name="Currency 5 3 5 4" xfId="7039" xr:uid="{E9056295-AB21-48F5-8FE4-1E7E524F3EC7}"/>
    <cellStyle name="Currency 5 3 5 4 2" xfId="8752" xr:uid="{1BA8431D-E3FB-4699-84CC-92F6DCB3D36F}"/>
    <cellStyle name="Currency 5 3 5 4 2 2" xfId="12174" xr:uid="{1BE42059-CC1E-42D8-A810-DE51A47BD8C3}"/>
    <cellStyle name="Currency 5 3 5 4 2 2 2" xfId="25864" xr:uid="{CC562581-B4C0-437F-A4A6-1915E06C5897}"/>
    <cellStyle name="Currency 5 3 5 4 2 2 2 2" xfId="39556" xr:uid="{B7E72CF3-419E-4CDD-9E7B-0103E7E53026}"/>
    <cellStyle name="Currency 5 3 5 4 2 2 2 3" xfId="54440" xr:uid="{FF8D0B8F-FA74-49BB-9DC9-04AC444D1B68}"/>
    <cellStyle name="Currency 5 3 5 4 2 2 3" xfId="19020" xr:uid="{BA4EEE36-0D50-477B-92CD-6BF6E9103E6F}"/>
    <cellStyle name="Currency 5 3 5 4 2 2 4" xfId="32710" xr:uid="{97A7F094-203A-4CD1-A3DC-A526D71F438F}"/>
    <cellStyle name="Currency 5 3 5 4 2 2 5" xfId="47594" xr:uid="{C34545FF-749E-446C-9D72-203AED9B049D}"/>
    <cellStyle name="Currency 5 3 5 4 2 3" xfId="22442" xr:uid="{695D675E-008F-4AE3-8826-5A5E89CC1E32}"/>
    <cellStyle name="Currency 5 3 5 4 2 3 2" xfId="36134" xr:uid="{0EA3261F-9DD5-442A-AADD-E5B020426B93}"/>
    <cellStyle name="Currency 5 3 5 4 2 3 3" xfId="51018" xr:uid="{05069FD5-F50F-4F96-BC2A-CAA6B0CBF509}"/>
    <cellStyle name="Currency 5 3 5 4 2 4" xfId="15598" xr:uid="{CF369DCE-A1B5-44E4-9439-4D3BE4CB01A4}"/>
    <cellStyle name="Currency 5 3 5 4 2 5" xfId="29288" xr:uid="{171573D3-9054-41C6-916B-F802F72C8DDB}"/>
    <cellStyle name="Currency 5 3 5 4 2 6" xfId="44172" xr:uid="{B383F02F-AA21-4896-8A7F-B1E1634ECAEA}"/>
    <cellStyle name="Currency 5 3 5 4 3" xfId="10462" xr:uid="{1BDE909C-02A1-4978-989D-2CDEE3DC9B52}"/>
    <cellStyle name="Currency 5 3 5 4 3 2" xfId="24152" xr:uid="{5D393E00-10FC-4CE2-8147-62C4C445C1D3}"/>
    <cellStyle name="Currency 5 3 5 4 3 2 2" xfId="37844" xr:uid="{178786F0-A8D3-4BED-B2E3-6659B52EE084}"/>
    <cellStyle name="Currency 5 3 5 4 3 2 3" xfId="52728" xr:uid="{D93968EF-4A2A-4995-B866-DE96FB7E3A1F}"/>
    <cellStyle name="Currency 5 3 5 4 3 3" xfId="17308" xr:uid="{427BC8F7-8C41-4266-B2C7-55E55A469078}"/>
    <cellStyle name="Currency 5 3 5 4 3 4" xfId="30998" xr:uid="{15E91A85-0FEB-4117-97B7-83AC535901FD}"/>
    <cellStyle name="Currency 5 3 5 4 3 5" xfId="45882" xr:uid="{44EFCD09-CD11-4D22-B97C-82DB9702C104}"/>
    <cellStyle name="Currency 5 3 5 4 4" xfId="20730" xr:uid="{D175B28F-94AF-4A24-85E4-A3CC6D4AE765}"/>
    <cellStyle name="Currency 5 3 5 4 4 2" xfId="34422" xr:uid="{F843A1D4-6BA7-4448-9587-01CF060921A3}"/>
    <cellStyle name="Currency 5 3 5 4 4 3" xfId="49306" xr:uid="{3FBA7D0F-C599-4BD2-9656-8AAF7F8FB683}"/>
    <cellStyle name="Currency 5 3 5 4 5" xfId="13886" xr:uid="{6A45ED15-980D-47D9-9AAF-77AF4B4BECBF}"/>
    <cellStyle name="Currency 5 3 5 4 6" xfId="27576" xr:uid="{9176B41E-1509-4616-8384-4473B9DB9696}"/>
    <cellStyle name="Currency 5 3 5 4 7" xfId="42460" xr:uid="{E52BE3D9-CFA0-4B80-9CF8-F045FFE941DB}"/>
    <cellStyle name="Currency 5 3 5 5" xfId="8748" xr:uid="{6AECD3CD-BDE3-4C64-A4A6-94BDF1951B42}"/>
    <cellStyle name="Currency 5 3 5 5 2" xfId="12170" xr:uid="{807D549C-2FF7-46BD-9475-03D52DBBB777}"/>
    <cellStyle name="Currency 5 3 5 5 2 2" xfId="25860" xr:uid="{A52D2076-62B5-4DB5-8369-ABBA804103F0}"/>
    <cellStyle name="Currency 5 3 5 5 2 2 2" xfId="39552" xr:uid="{C3919445-A229-450F-BEE9-F36D29035F19}"/>
    <cellStyle name="Currency 5 3 5 5 2 2 3" xfId="54436" xr:uid="{E90EE29D-276E-433C-88DD-F50BEFA71CE3}"/>
    <cellStyle name="Currency 5 3 5 5 2 3" xfId="19016" xr:uid="{0FECFDD9-56A6-422B-97C9-CD659589FEEA}"/>
    <cellStyle name="Currency 5 3 5 5 2 4" xfId="32706" xr:uid="{B5AF8941-0C22-44E3-9F00-1E56EC49874D}"/>
    <cellStyle name="Currency 5 3 5 5 2 5" xfId="47590" xr:uid="{3080D83F-0856-494C-B153-986CF51FD4D4}"/>
    <cellStyle name="Currency 5 3 5 5 3" xfId="22438" xr:uid="{C80F2633-08BA-4D57-AFFF-59C5281891C0}"/>
    <cellStyle name="Currency 5 3 5 5 3 2" xfId="36130" xr:uid="{FDCAA4A8-D967-4C09-AB34-F93CDC7884A3}"/>
    <cellStyle name="Currency 5 3 5 5 3 3" xfId="51014" xr:uid="{CF8EBD8B-DA8A-434B-98DA-2219F6DDECA0}"/>
    <cellStyle name="Currency 5 3 5 5 4" xfId="15594" xr:uid="{FB135B2B-EE7D-441E-AE21-D5BF4C296DCE}"/>
    <cellStyle name="Currency 5 3 5 5 5" xfId="29284" xr:uid="{D818D0A3-2657-426E-AC0F-6A2F76585787}"/>
    <cellStyle name="Currency 5 3 5 5 6" xfId="44168" xr:uid="{AA3DA9D4-0307-4BF8-81D6-F820D819732C}"/>
    <cellStyle name="Currency 5 3 5 6" xfId="10458" xr:uid="{EA687CDF-0973-40AD-A20D-7463FBCE6DBD}"/>
    <cellStyle name="Currency 5 3 5 6 2" xfId="24148" xr:uid="{60BAD2F6-1308-4D2C-A7FF-0B31B8295DB6}"/>
    <cellStyle name="Currency 5 3 5 6 2 2" xfId="37840" xr:uid="{A228977C-1CC3-4D30-BD52-49D5817D4164}"/>
    <cellStyle name="Currency 5 3 5 6 2 3" xfId="52724" xr:uid="{3020219A-78BC-4ADD-8AD1-32D141F55B18}"/>
    <cellStyle name="Currency 5 3 5 6 3" xfId="17304" xr:uid="{2BEC5742-8FB5-4941-BB4E-A896EAA16ADD}"/>
    <cellStyle name="Currency 5 3 5 6 4" xfId="30994" xr:uid="{0404FCA6-26E4-4C31-BFC5-25A4EDB57238}"/>
    <cellStyle name="Currency 5 3 5 6 5" xfId="45878" xr:uid="{9F6C100E-5733-4F33-AABF-39D8501EE9A8}"/>
    <cellStyle name="Currency 5 3 5 7" xfId="20726" xr:uid="{5DCDB3CE-80B8-4C3A-A401-9A42AB01F10B}"/>
    <cellStyle name="Currency 5 3 5 7 2" xfId="34418" xr:uid="{D1FDA8C3-E9DB-43A7-BFB0-1289FFE60840}"/>
    <cellStyle name="Currency 5 3 5 7 3" xfId="49302" xr:uid="{70D71CD2-55A3-4E0D-9352-6CDC2D13176F}"/>
    <cellStyle name="Currency 5 3 5 8" xfId="13882" xr:uid="{077C67B6-DFD8-4E0B-8A5E-ABF819CFFFC7}"/>
    <cellStyle name="Currency 5 3 5 9" xfId="27572" xr:uid="{3549DB93-0CBE-4B2B-91EE-CDC51E90D930}"/>
    <cellStyle name="Currency 5 3 6" xfId="7040" xr:uid="{D4E42B40-D5FF-4DFB-A369-BB8D1F6094B0}"/>
    <cellStyle name="Currency 5 3 6 10" xfId="42461" xr:uid="{DB146274-9487-41DC-9BBD-57D9413047A1}"/>
    <cellStyle name="Currency 5 3 6 2" xfId="7041" xr:uid="{7EA2B8E9-2930-4640-89FB-703E70B52A9D}"/>
    <cellStyle name="Currency 5 3 6 2 2" xfId="7042" xr:uid="{55D1C95F-D6B6-412A-B7AE-973BAA3950DB}"/>
    <cellStyle name="Currency 5 3 6 2 2 2" xfId="8755" xr:uid="{F04BA396-AA81-4A1A-B860-326B125E3503}"/>
    <cellStyle name="Currency 5 3 6 2 2 2 2" xfId="12177" xr:uid="{B63B2B97-B6DB-4B6A-A996-5DA549B10282}"/>
    <cellStyle name="Currency 5 3 6 2 2 2 2 2" xfId="25867" xr:uid="{F2BE58BA-6AEC-4E1F-840E-8BECD59B1D46}"/>
    <cellStyle name="Currency 5 3 6 2 2 2 2 2 2" xfId="39559" xr:uid="{02335ADA-0350-4A7B-8C7A-1FA2F2BC9517}"/>
    <cellStyle name="Currency 5 3 6 2 2 2 2 2 3" xfId="54443" xr:uid="{DB80844E-AD05-4B15-B835-161038F54E02}"/>
    <cellStyle name="Currency 5 3 6 2 2 2 2 3" xfId="19023" xr:uid="{9A85A2A1-11BD-46E8-B7E9-E1215FF4D901}"/>
    <cellStyle name="Currency 5 3 6 2 2 2 2 4" xfId="32713" xr:uid="{8B8FCA4A-D43E-45E2-B489-BE9618E4715A}"/>
    <cellStyle name="Currency 5 3 6 2 2 2 2 5" xfId="47597" xr:uid="{7C9F3CEB-1793-4CC8-B361-793573F269DE}"/>
    <cellStyle name="Currency 5 3 6 2 2 2 3" xfId="22445" xr:uid="{F1529083-BF4F-4E4C-867F-192C0BF35E82}"/>
    <cellStyle name="Currency 5 3 6 2 2 2 3 2" xfId="36137" xr:uid="{AEDC2F58-1089-4E80-9F7C-8FFC4003C46B}"/>
    <cellStyle name="Currency 5 3 6 2 2 2 3 3" xfId="51021" xr:uid="{FCEE608C-9F2D-4FB8-897B-96D1A656113D}"/>
    <cellStyle name="Currency 5 3 6 2 2 2 4" xfId="15601" xr:uid="{91A8DC00-9AF7-4931-9537-B65E65A26D43}"/>
    <cellStyle name="Currency 5 3 6 2 2 2 5" xfId="29291" xr:uid="{2786F9F1-A238-4E3D-AE8A-79B4F591B6C2}"/>
    <cellStyle name="Currency 5 3 6 2 2 2 6" xfId="44175" xr:uid="{BC3884BA-6FD0-4E89-9FE9-1E86352A3D3E}"/>
    <cellStyle name="Currency 5 3 6 2 2 3" xfId="10465" xr:uid="{EBEBB5A0-79BB-4185-8C0D-EECFC1590F33}"/>
    <cellStyle name="Currency 5 3 6 2 2 3 2" xfId="24155" xr:uid="{02F5783C-1831-49A4-A449-2F9779BFF5B1}"/>
    <cellStyle name="Currency 5 3 6 2 2 3 2 2" xfId="37847" xr:uid="{284B09A8-2669-4B31-9900-1D455DD25753}"/>
    <cellStyle name="Currency 5 3 6 2 2 3 2 3" xfId="52731" xr:uid="{E48B3897-07BC-4DED-86DF-626654C56E64}"/>
    <cellStyle name="Currency 5 3 6 2 2 3 3" xfId="17311" xr:uid="{0A80E4C0-66C2-4033-833D-C09CFF6F27DB}"/>
    <cellStyle name="Currency 5 3 6 2 2 3 4" xfId="31001" xr:uid="{30F3DA5E-CEE3-44A0-8765-C081EA1D5F2E}"/>
    <cellStyle name="Currency 5 3 6 2 2 3 5" xfId="45885" xr:uid="{A20DDE05-0810-46A2-AC85-62F849CB737D}"/>
    <cellStyle name="Currency 5 3 6 2 2 4" xfId="20733" xr:uid="{879E2299-35C4-4D92-8742-084681A2FAB3}"/>
    <cellStyle name="Currency 5 3 6 2 2 4 2" xfId="34425" xr:uid="{56CE1673-20C0-493D-83E3-86CEBF69C33F}"/>
    <cellStyle name="Currency 5 3 6 2 2 4 3" xfId="49309" xr:uid="{E4AACE08-CBBD-4280-B52A-74B416E5C71D}"/>
    <cellStyle name="Currency 5 3 6 2 2 5" xfId="13889" xr:uid="{C302119D-0987-46F6-B365-C75845ADCC07}"/>
    <cellStyle name="Currency 5 3 6 2 2 6" xfId="27579" xr:uid="{F8DE3844-8C39-4906-987F-CFEE438E4EA3}"/>
    <cellStyle name="Currency 5 3 6 2 2 7" xfId="42463" xr:uid="{825023D8-C7B1-4C85-B10F-36083D78080E}"/>
    <cellStyle name="Currency 5 3 6 2 3" xfId="8754" xr:uid="{2C1C7C8A-5CE4-4063-A231-8081CF5098DF}"/>
    <cellStyle name="Currency 5 3 6 2 3 2" xfId="12176" xr:uid="{713B39EC-0CBE-4174-9EDB-A53EAD282A66}"/>
    <cellStyle name="Currency 5 3 6 2 3 2 2" xfId="25866" xr:uid="{11C5ACC5-B75B-440C-8E6F-1B4D02FC44DD}"/>
    <cellStyle name="Currency 5 3 6 2 3 2 2 2" xfId="39558" xr:uid="{C4194462-E0E0-4491-8BC1-1B2AAED50002}"/>
    <cellStyle name="Currency 5 3 6 2 3 2 2 3" xfId="54442" xr:uid="{C1458B19-F765-40CC-8F70-33B84EB3F132}"/>
    <cellStyle name="Currency 5 3 6 2 3 2 3" xfId="19022" xr:uid="{3E7A3096-53FC-40F8-B1A3-259A1538CB6B}"/>
    <cellStyle name="Currency 5 3 6 2 3 2 4" xfId="32712" xr:uid="{E8BE213E-C6D6-4E9D-A818-BAF64CC3CA3D}"/>
    <cellStyle name="Currency 5 3 6 2 3 2 5" xfId="47596" xr:uid="{D38F0200-FE9F-4132-82A2-50B9F22CD8B1}"/>
    <cellStyle name="Currency 5 3 6 2 3 3" xfId="22444" xr:uid="{C6780EEB-1750-4254-BAA6-7BF9620744C5}"/>
    <cellStyle name="Currency 5 3 6 2 3 3 2" xfId="36136" xr:uid="{88C32F47-4DA4-4793-A63C-78E3A554109B}"/>
    <cellStyle name="Currency 5 3 6 2 3 3 3" xfId="51020" xr:uid="{65C7B335-B033-41A2-8E45-AD8296C18A1A}"/>
    <cellStyle name="Currency 5 3 6 2 3 4" xfId="15600" xr:uid="{1CA308BD-896B-42D3-A8DB-FD2423837C1C}"/>
    <cellStyle name="Currency 5 3 6 2 3 5" xfId="29290" xr:uid="{4F7FDD2D-422A-409E-B347-3FE676D801ED}"/>
    <cellStyle name="Currency 5 3 6 2 3 6" xfId="44174" xr:uid="{AF924AFE-19DD-4964-BA90-FDD887F54B7C}"/>
    <cellStyle name="Currency 5 3 6 2 4" xfId="10464" xr:uid="{52F35938-C988-47F2-9AA6-238D741B1DE8}"/>
    <cellStyle name="Currency 5 3 6 2 4 2" xfId="24154" xr:uid="{DA127DA6-025B-4856-82E3-2A2FD53FB8F9}"/>
    <cellStyle name="Currency 5 3 6 2 4 2 2" xfId="37846" xr:uid="{AE00E758-4669-4C3C-B316-310015C08FE4}"/>
    <cellStyle name="Currency 5 3 6 2 4 2 3" xfId="52730" xr:uid="{2F5F7065-E4C2-40A1-8FF8-56DB59E8DB4C}"/>
    <cellStyle name="Currency 5 3 6 2 4 3" xfId="17310" xr:uid="{47D9E40D-D7E8-40D4-B95B-51B507D4E968}"/>
    <cellStyle name="Currency 5 3 6 2 4 4" xfId="31000" xr:uid="{6F4DA2E5-4B00-46B5-BA2B-F9E1598A7E6E}"/>
    <cellStyle name="Currency 5 3 6 2 4 5" xfId="45884" xr:uid="{F163FCC6-9646-4CB0-925F-D2845D31FA94}"/>
    <cellStyle name="Currency 5 3 6 2 5" xfId="20732" xr:uid="{4601BCB1-B0D4-4D3E-80DC-47FBF12BF9ED}"/>
    <cellStyle name="Currency 5 3 6 2 5 2" xfId="34424" xr:uid="{A1D67143-6C9E-487D-8B55-17D84F932A7E}"/>
    <cellStyle name="Currency 5 3 6 2 5 3" xfId="49308" xr:uid="{D30AE884-1B05-4EC4-A8DE-6F8314FCC4C9}"/>
    <cellStyle name="Currency 5 3 6 2 6" xfId="13888" xr:uid="{CD4B12F0-052A-41B1-8EF8-D6FEB5739372}"/>
    <cellStyle name="Currency 5 3 6 2 7" xfId="27578" xr:uid="{C10BACBC-4C15-43D8-8E11-83036490FE53}"/>
    <cellStyle name="Currency 5 3 6 2 8" xfId="42462" xr:uid="{F14CF05B-AD92-4964-B176-B4A9E1F86906}"/>
    <cellStyle name="Currency 5 3 6 3" xfId="7043" xr:uid="{AE226EBF-8EA1-4217-B212-1358FE1D0F35}"/>
    <cellStyle name="Currency 5 3 6 3 2" xfId="8756" xr:uid="{DEBA1E10-1F0A-4C9B-9E84-FF39819DBC16}"/>
    <cellStyle name="Currency 5 3 6 3 2 2" xfId="12178" xr:uid="{807FB98B-9B5A-45EB-BFB0-FA9953435103}"/>
    <cellStyle name="Currency 5 3 6 3 2 2 2" xfId="25868" xr:uid="{48533A4E-4CBE-4EA7-BAF4-4ABC9EB30BA2}"/>
    <cellStyle name="Currency 5 3 6 3 2 2 2 2" xfId="39560" xr:uid="{1F126343-AAB7-4D29-89D9-C0CEE3B41DA1}"/>
    <cellStyle name="Currency 5 3 6 3 2 2 2 3" xfId="54444" xr:uid="{7FDCF695-5E5D-42BF-9CFD-8BBF5CED97B6}"/>
    <cellStyle name="Currency 5 3 6 3 2 2 3" xfId="19024" xr:uid="{121E7D7D-D26E-43CB-9F7A-A901345C2CDF}"/>
    <cellStyle name="Currency 5 3 6 3 2 2 4" xfId="32714" xr:uid="{3C40EAEE-F81D-45AA-B35A-6A7233D039DB}"/>
    <cellStyle name="Currency 5 3 6 3 2 2 5" xfId="47598" xr:uid="{912DBDDC-59FB-44EA-8F9F-F0C05AF77FDE}"/>
    <cellStyle name="Currency 5 3 6 3 2 3" xfId="22446" xr:uid="{6A7FAFFD-B44F-466B-9205-9340A829B229}"/>
    <cellStyle name="Currency 5 3 6 3 2 3 2" xfId="36138" xr:uid="{165C4CE1-D229-409C-A088-2A2FB87ECBA1}"/>
    <cellStyle name="Currency 5 3 6 3 2 3 3" xfId="51022" xr:uid="{EA63D37F-3BDB-4DFA-A593-CDAA3AD7A40F}"/>
    <cellStyle name="Currency 5 3 6 3 2 4" xfId="15602" xr:uid="{B01A5360-CE8E-4A12-90A3-99A0F5CEF19E}"/>
    <cellStyle name="Currency 5 3 6 3 2 5" xfId="29292" xr:uid="{2BF9126E-0C16-43E5-A346-D6381189EDD1}"/>
    <cellStyle name="Currency 5 3 6 3 2 6" xfId="44176" xr:uid="{12BAE4E3-1270-4C06-A03D-141BC1A24001}"/>
    <cellStyle name="Currency 5 3 6 3 3" xfId="10466" xr:uid="{F9B65C83-65ED-4B61-B7D1-0DBAD5CD7BE5}"/>
    <cellStyle name="Currency 5 3 6 3 3 2" xfId="24156" xr:uid="{9082EE0D-AB71-4186-AB6A-88FDC0F26C1A}"/>
    <cellStyle name="Currency 5 3 6 3 3 2 2" xfId="37848" xr:uid="{6E8796AD-501F-42EF-85D4-5B9548C0B83E}"/>
    <cellStyle name="Currency 5 3 6 3 3 2 3" xfId="52732" xr:uid="{B23F00A1-417C-4228-A55B-1F8E276D558E}"/>
    <cellStyle name="Currency 5 3 6 3 3 3" xfId="17312" xr:uid="{DE27F04E-942A-47E3-857D-B63C9C5D6A22}"/>
    <cellStyle name="Currency 5 3 6 3 3 4" xfId="31002" xr:uid="{267A223C-6D29-4236-857F-3D9151AEF1F7}"/>
    <cellStyle name="Currency 5 3 6 3 3 5" xfId="45886" xr:uid="{EDD55EB4-AEBB-4168-90BC-1088DBA348A4}"/>
    <cellStyle name="Currency 5 3 6 3 4" xfId="20734" xr:uid="{2F06FC10-89BA-4C3E-AA06-778ABA51FD90}"/>
    <cellStyle name="Currency 5 3 6 3 4 2" xfId="34426" xr:uid="{A89F466A-6B24-48AF-BF22-E5E041ED78F2}"/>
    <cellStyle name="Currency 5 3 6 3 4 3" xfId="49310" xr:uid="{9690170C-B1BC-4730-A8A4-7EE870D4C66B}"/>
    <cellStyle name="Currency 5 3 6 3 5" xfId="13890" xr:uid="{023D9FA2-EC5D-4AD4-AE0A-AE1C0A16A9CB}"/>
    <cellStyle name="Currency 5 3 6 3 6" xfId="27580" xr:uid="{BCEED9B7-7E6C-41E8-8071-5B7847B86FA8}"/>
    <cellStyle name="Currency 5 3 6 3 7" xfId="42464" xr:uid="{CA8906BF-EF14-4C5D-9212-16CE7761011D}"/>
    <cellStyle name="Currency 5 3 6 4" xfId="7044" xr:uid="{F56D0605-953E-4803-991E-6E519151EBD6}"/>
    <cellStyle name="Currency 5 3 6 4 2" xfId="8757" xr:uid="{0DB2DE69-352F-4757-B53A-5F61A87FB99C}"/>
    <cellStyle name="Currency 5 3 6 4 2 2" xfId="12179" xr:uid="{62EA2EC3-157F-4471-BAEE-5BA0448DE7DB}"/>
    <cellStyle name="Currency 5 3 6 4 2 2 2" xfId="25869" xr:uid="{8536759D-7A23-4FFA-B4B8-67769980BF1F}"/>
    <cellStyle name="Currency 5 3 6 4 2 2 2 2" xfId="39561" xr:uid="{0C5DBE9A-DE0A-4FA9-A027-74BD1813AEF8}"/>
    <cellStyle name="Currency 5 3 6 4 2 2 2 3" xfId="54445" xr:uid="{A082CCC3-4997-4E62-BFB8-E1C0B721D886}"/>
    <cellStyle name="Currency 5 3 6 4 2 2 3" xfId="19025" xr:uid="{679D6786-22BC-4C8F-B126-18B6170C64DB}"/>
    <cellStyle name="Currency 5 3 6 4 2 2 4" xfId="32715" xr:uid="{8F60B2F6-62AE-46C2-AB97-B3C4F79B87F7}"/>
    <cellStyle name="Currency 5 3 6 4 2 2 5" xfId="47599" xr:uid="{9DA5EBD0-EF24-46E3-A3C4-36BB4ADDBF9D}"/>
    <cellStyle name="Currency 5 3 6 4 2 3" xfId="22447" xr:uid="{63A0B755-87CB-4DEA-85F2-99261898FBB0}"/>
    <cellStyle name="Currency 5 3 6 4 2 3 2" xfId="36139" xr:uid="{A174EC71-C880-4786-8028-1B1DECFACEEC}"/>
    <cellStyle name="Currency 5 3 6 4 2 3 3" xfId="51023" xr:uid="{1492780D-9488-4228-B2BC-FF1D5CE44825}"/>
    <cellStyle name="Currency 5 3 6 4 2 4" xfId="15603" xr:uid="{0B2E8FA9-2DCE-4EB1-80EB-52D9365F066F}"/>
    <cellStyle name="Currency 5 3 6 4 2 5" xfId="29293" xr:uid="{019776CA-87BB-4ECF-8036-059CCB1FB5FD}"/>
    <cellStyle name="Currency 5 3 6 4 2 6" xfId="44177" xr:uid="{C5D9B8DB-22BF-419B-97EB-2D4C0D40D120}"/>
    <cellStyle name="Currency 5 3 6 4 3" xfId="10467" xr:uid="{5877A9D5-5B0E-4296-BD8D-87AD42C82205}"/>
    <cellStyle name="Currency 5 3 6 4 3 2" xfId="24157" xr:uid="{295088B8-21C5-480F-9AF7-3366BEF0061D}"/>
    <cellStyle name="Currency 5 3 6 4 3 2 2" xfId="37849" xr:uid="{B0DC0F0E-2AF4-495E-9B6D-50A1CA509E07}"/>
    <cellStyle name="Currency 5 3 6 4 3 2 3" xfId="52733" xr:uid="{A0E7B4E6-D13D-49F6-97B8-95797C565FB1}"/>
    <cellStyle name="Currency 5 3 6 4 3 3" xfId="17313" xr:uid="{EDD3D3FA-0018-43F4-BBE2-10354FF33808}"/>
    <cellStyle name="Currency 5 3 6 4 3 4" xfId="31003" xr:uid="{68ACA0ED-4C4C-42AE-863C-6B69EE400957}"/>
    <cellStyle name="Currency 5 3 6 4 3 5" xfId="45887" xr:uid="{5E1DC716-9E65-47D5-96BA-C796D3ADBC94}"/>
    <cellStyle name="Currency 5 3 6 4 4" xfId="20735" xr:uid="{2B51ED44-FC15-4B56-81C9-BCC86BDC06F9}"/>
    <cellStyle name="Currency 5 3 6 4 4 2" xfId="34427" xr:uid="{A3545FB2-E70D-4AF8-99AB-1E9FAFCC10FF}"/>
    <cellStyle name="Currency 5 3 6 4 4 3" xfId="49311" xr:uid="{572798C1-5BDF-4B07-999A-8C7E2F3453DC}"/>
    <cellStyle name="Currency 5 3 6 4 5" xfId="13891" xr:uid="{D5C396F8-3F63-4F9D-A6C1-E4C493EB5F43}"/>
    <cellStyle name="Currency 5 3 6 4 6" xfId="27581" xr:uid="{E2CF3B73-9B27-43B9-8795-87E2A5640EC1}"/>
    <cellStyle name="Currency 5 3 6 4 7" xfId="42465" xr:uid="{5612CA1F-25F2-4A18-959E-C21D250980F7}"/>
    <cellStyle name="Currency 5 3 6 5" xfId="8753" xr:uid="{7B852FDE-A7B1-418C-932D-3A3E2E1422EC}"/>
    <cellStyle name="Currency 5 3 6 5 2" xfId="12175" xr:uid="{991E9F78-A2D4-4B7E-A70B-C651DB3AC481}"/>
    <cellStyle name="Currency 5 3 6 5 2 2" xfId="25865" xr:uid="{836EF196-7D99-419B-9A7F-AB610D1BEBFB}"/>
    <cellStyle name="Currency 5 3 6 5 2 2 2" xfId="39557" xr:uid="{DC474578-C5E4-48E5-9D84-6A5FFFCCF647}"/>
    <cellStyle name="Currency 5 3 6 5 2 2 3" xfId="54441" xr:uid="{F65238C4-0740-4656-8273-21CCD712BAA3}"/>
    <cellStyle name="Currency 5 3 6 5 2 3" xfId="19021" xr:uid="{5C33F11A-11B2-471A-B8EA-C7D857CA2649}"/>
    <cellStyle name="Currency 5 3 6 5 2 4" xfId="32711" xr:uid="{2EEFA0F0-0080-4C50-93AF-6D654DE0E6BB}"/>
    <cellStyle name="Currency 5 3 6 5 2 5" xfId="47595" xr:uid="{3F2B67BD-ED17-4BF1-833A-2D6563756027}"/>
    <cellStyle name="Currency 5 3 6 5 3" xfId="22443" xr:uid="{363A727B-FB07-45DB-8E3C-D911CC1588C8}"/>
    <cellStyle name="Currency 5 3 6 5 3 2" xfId="36135" xr:uid="{C1CF2484-D130-4A6D-96E7-0D634D5BD8CD}"/>
    <cellStyle name="Currency 5 3 6 5 3 3" xfId="51019" xr:uid="{BC87ECC6-544C-4D4E-AAAB-E78468B0CD3C}"/>
    <cellStyle name="Currency 5 3 6 5 4" xfId="15599" xr:uid="{4A91806A-C657-4674-B537-58B20316A0E2}"/>
    <cellStyle name="Currency 5 3 6 5 5" xfId="29289" xr:uid="{8EFFCF84-400A-4BCE-B43E-F8ACAE8972B4}"/>
    <cellStyle name="Currency 5 3 6 5 6" xfId="44173" xr:uid="{E53EA92C-8D2A-4182-A0E3-06B05BC89C19}"/>
    <cellStyle name="Currency 5 3 6 6" xfId="10463" xr:uid="{473DAEDA-DEF7-44C8-8B67-8E767ADF0AE4}"/>
    <cellStyle name="Currency 5 3 6 6 2" xfId="24153" xr:uid="{DD24C4A3-F840-4F99-8BDD-0AFF15DAF3F6}"/>
    <cellStyle name="Currency 5 3 6 6 2 2" xfId="37845" xr:uid="{E6ED02AD-72ED-4CE7-8F72-FB2B839D335F}"/>
    <cellStyle name="Currency 5 3 6 6 2 3" xfId="52729" xr:uid="{BDF1FB47-6C2A-4AB0-8434-7F5AB2794DDA}"/>
    <cellStyle name="Currency 5 3 6 6 3" xfId="17309" xr:uid="{F64AE49F-C032-414A-9DED-FEFB6FB34CA1}"/>
    <cellStyle name="Currency 5 3 6 6 4" xfId="30999" xr:uid="{D95A219E-614D-45EF-9A7F-7550DB85199A}"/>
    <cellStyle name="Currency 5 3 6 6 5" xfId="45883" xr:uid="{991566C6-85DE-40B0-A37A-DF86B2DB697E}"/>
    <cellStyle name="Currency 5 3 6 7" xfId="20731" xr:uid="{3769A366-333F-442C-8BA3-334AFCB5B159}"/>
    <cellStyle name="Currency 5 3 6 7 2" xfId="34423" xr:uid="{545C2FBA-D1D2-49E7-B6C8-CCDF583FE7C9}"/>
    <cellStyle name="Currency 5 3 6 7 3" xfId="49307" xr:uid="{D23A9D82-84D6-443B-B8EB-0D503AB6A2D3}"/>
    <cellStyle name="Currency 5 3 6 8" xfId="13887" xr:uid="{AC6B58E6-A1F6-4128-ACD6-9808796555D2}"/>
    <cellStyle name="Currency 5 3 6 9" xfId="27577" xr:uid="{B61A6EC3-FE79-4EDD-8FC1-3A56F7011646}"/>
    <cellStyle name="Currency 5 3 7" xfId="7045" xr:uid="{2BE60EC5-B800-4704-9B40-B5FE0952DB07}"/>
    <cellStyle name="Currency 5 3 7 2" xfId="7046" xr:uid="{BD14C0E2-0081-4EFC-92BA-E1EAB7F0651E}"/>
    <cellStyle name="Currency 5 3 7 2 2" xfId="8759" xr:uid="{4BBA41B2-DD99-41D4-A2F6-FE149F8E2711}"/>
    <cellStyle name="Currency 5 3 7 2 2 2" xfId="12181" xr:uid="{1A26599E-914C-4223-BE17-9C76A5A5DD31}"/>
    <cellStyle name="Currency 5 3 7 2 2 2 2" xfId="25871" xr:uid="{F60C530C-37BB-4645-BE62-B647D7FB65BB}"/>
    <cellStyle name="Currency 5 3 7 2 2 2 2 2" xfId="39563" xr:uid="{97137E60-43CC-4D4C-9A49-FDB3E6ECDBFB}"/>
    <cellStyle name="Currency 5 3 7 2 2 2 2 3" xfId="54447" xr:uid="{B6B9E774-2A67-48E5-BCFF-6005EE2ECCA4}"/>
    <cellStyle name="Currency 5 3 7 2 2 2 3" xfId="19027" xr:uid="{F96C1955-42EA-4544-95C4-B92F1E161CE1}"/>
    <cellStyle name="Currency 5 3 7 2 2 2 4" xfId="32717" xr:uid="{42247A22-FF59-4B7B-9B3F-9B45A24C1730}"/>
    <cellStyle name="Currency 5 3 7 2 2 2 5" xfId="47601" xr:uid="{4518AACE-1F87-4E14-B9FA-87220BE98B76}"/>
    <cellStyle name="Currency 5 3 7 2 2 3" xfId="22449" xr:uid="{33DA9124-3C1A-4AE8-BBEC-D0C1D8BDE5D0}"/>
    <cellStyle name="Currency 5 3 7 2 2 3 2" xfId="36141" xr:uid="{8B8FA8B9-BE40-49E1-BA51-31392E62B208}"/>
    <cellStyle name="Currency 5 3 7 2 2 3 3" xfId="51025" xr:uid="{A4FDAD51-1838-42D1-93E4-CB9CDF2F848A}"/>
    <cellStyle name="Currency 5 3 7 2 2 4" xfId="15605" xr:uid="{868B851A-73A4-4C4B-9C75-B525691192A8}"/>
    <cellStyle name="Currency 5 3 7 2 2 5" xfId="29295" xr:uid="{C431CF4D-964E-49E8-AA76-94EBD7553320}"/>
    <cellStyle name="Currency 5 3 7 2 2 6" xfId="44179" xr:uid="{D39D5D9B-211C-4950-AA22-C3B1D658D829}"/>
    <cellStyle name="Currency 5 3 7 2 3" xfId="10469" xr:uid="{85A3CA1D-46D1-4951-A8E2-B87C3E6AEF8B}"/>
    <cellStyle name="Currency 5 3 7 2 3 2" xfId="24159" xr:uid="{2638ACDC-31E6-4795-99BD-D6404D916E15}"/>
    <cellStyle name="Currency 5 3 7 2 3 2 2" xfId="37851" xr:uid="{854046B3-9C2C-48E3-9ADD-1C598686BFE7}"/>
    <cellStyle name="Currency 5 3 7 2 3 2 3" xfId="52735" xr:uid="{0474FE67-3134-4A05-A4E3-AFBA0F9C2580}"/>
    <cellStyle name="Currency 5 3 7 2 3 3" xfId="17315" xr:uid="{A884341F-8A12-4C07-8EF9-9F7F42254B46}"/>
    <cellStyle name="Currency 5 3 7 2 3 4" xfId="31005" xr:uid="{5116BBC1-032D-4727-AB20-FD6FA2A7DA24}"/>
    <cellStyle name="Currency 5 3 7 2 3 5" xfId="45889" xr:uid="{09380E9F-2680-4984-A113-44385164BAC3}"/>
    <cellStyle name="Currency 5 3 7 2 4" xfId="20737" xr:uid="{249033DB-2288-4134-AF69-CB2A3D5CC4E4}"/>
    <cellStyle name="Currency 5 3 7 2 4 2" xfId="34429" xr:uid="{9D3ADA56-D8F7-45B6-9071-22A2EC37291E}"/>
    <cellStyle name="Currency 5 3 7 2 4 3" xfId="49313" xr:uid="{C5AF1112-5B94-412C-AF4D-BD2808E1B48C}"/>
    <cellStyle name="Currency 5 3 7 2 5" xfId="13893" xr:uid="{2574076F-E464-41FC-8A98-3189DEF4DF7C}"/>
    <cellStyle name="Currency 5 3 7 2 6" xfId="27583" xr:uid="{ED420135-CDE0-48A7-9335-FC7F4047FC24}"/>
    <cellStyle name="Currency 5 3 7 2 7" xfId="42467" xr:uid="{23736B85-E656-43E5-B04A-BFDFA6488EF1}"/>
    <cellStyle name="Currency 5 3 7 3" xfId="8758" xr:uid="{25DC455C-0C30-46F7-A839-FEA19842F6B1}"/>
    <cellStyle name="Currency 5 3 7 3 2" xfId="12180" xr:uid="{376DD6FE-81D1-4144-A5C1-A50309D1D07F}"/>
    <cellStyle name="Currency 5 3 7 3 2 2" xfId="25870" xr:uid="{61D2E83D-500A-4ADC-8554-8CF8985262EA}"/>
    <cellStyle name="Currency 5 3 7 3 2 2 2" xfId="39562" xr:uid="{5264FEB9-430D-4541-A322-B888CA692DF1}"/>
    <cellStyle name="Currency 5 3 7 3 2 2 3" xfId="54446" xr:uid="{4B991370-A0F4-4DCA-B22C-304F0F04FE23}"/>
    <cellStyle name="Currency 5 3 7 3 2 3" xfId="19026" xr:uid="{F8F9CF31-5EC4-42CF-A7B7-7FE214761CA1}"/>
    <cellStyle name="Currency 5 3 7 3 2 4" xfId="32716" xr:uid="{7184BEE2-289D-4520-B315-B15462490F90}"/>
    <cellStyle name="Currency 5 3 7 3 2 5" xfId="47600" xr:uid="{CA2AAFF1-0C7C-4D01-BBC5-21121948259C}"/>
    <cellStyle name="Currency 5 3 7 3 3" xfId="22448" xr:uid="{DFAEFFE6-2478-4576-89F1-014E8E1CBC96}"/>
    <cellStyle name="Currency 5 3 7 3 3 2" xfId="36140" xr:uid="{945C9209-9597-4665-AF52-79052C2A4C37}"/>
    <cellStyle name="Currency 5 3 7 3 3 3" xfId="51024" xr:uid="{CDB57FC1-3496-4BC8-A66C-4863EF73FDE3}"/>
    <cellStyle name="Currency 5 3 7 3 4" xfId="15604" xr:uid="{2645908E-8D4C-4420-8091-0FB0B7F2D849}"/>
    <cellStyle name="Currency 5 3 7 3 5" xfId="29294" xr:uid="{29FD67D8-7685-45F5-B743-5751175979FC}"/>
    <cellStyle name="Currency 5 3 7 3 6" xfId="44178" xr:uid="{84DC1CE1-8598-421B-8FEE-A4ADBD3401FF}"/>
    <cellStyle name="Currency 5 3 7 4" xfId="10468" xr:uid="{55582C93-D76B-473F-9C10-82D7079871EC}"/>
    <cellStyle name="Currency 5 3 7 4 2" xfId="24158" xr:uid="{5D9A4F99-E7F9-4EDF-B856-106D517E07E3}"/>
    <cellStyle name="Currency 5 3 7 4 2 2" xfId="37850" xr:uid="{D0E21D81-0606-49E4-86DF-1D6FA298DB34}"/>
    <cellStyle name="Currency 5 3 7 4 2 3" xfId="52734" xr:uid="{ACE62173-C75D-4012-83C2-BFE9B65133B5}"/>
    <cellStyle name="Currency 5 3 7 4 3" xfId="17314" xr:uid="{A21D0137-FE7A-4F34-BAAC-1155B4E7D06F}"/>
    <cellStyle name="Currency 5 3 7 4 4" xfId="31004" xr:uid="{B60F5A58-9343-495B-8E2B-C96A4B558CEF}"/>
    <cellStyle name="Currency 5 3 7 4 5" xfId="45888" xr:uid="{BCBDCC0D-154D-442C-8A5C-D37819307246}"/>
    <cellStyle name="Currency 5 3 7 5" xfId="20736" xr:uid="{C05987CC-4152-4510-BC00-1E552D5C7ACB}"/>
    <cellStyle name="Currency 5 3 7 5 2" xfId="34428" xr:uid="{584CDC89-DE16-4B66-9E1D-C122073A7628}"/>
    <cellStyle name="Currency 5 3 7 5 3" xfId="49312" xr:uid="{81C97A6D-D303-43E1-B462-12F62CA6D8DE}"/>
    <cellStyle name="Currency 5 3 7 6" xfId="13892" xr:uid="{434AD592-F84D-4D46-A6B0-D0E3BCC0894F}"/>
    <cellStyle name="Currency 5 3 7 7" xfId="27582" xr:uid="{02371B12-C4F4-4E4E-9EEA-FFB0443B4FFF}"/>
    <cellStyle name="Currency 5 3 7 8" xfId="42466" xr:uid="{524BD507-44C4-42E8-9B54-AA26FB78AB55}"/>
    <cellStyle name="Currency 5 3 8" xfId="7047" xr:uid="{A10DD1E0-DCF5-411B-8331-771F643603FD}"/>
    <cellStyle name="Currency 5 3 8 2" xfId="8760" xr:uid="{CA77D6AF-2EDC-4D91-B343-49F374BD0457}"/>
    <cellStyle name="Currency 5 3 8 2 2" xfId="12182" xr:uid="{F99D7BF3-CDCD-4202-B06B-FD19CCF6356B}"/>
    <cellStyle name="Currency 5 3 8 2 2 2" xfId="25872" xr:uid="{CC425B40-D29B-47E4-B24A-C0A9943D68E9}"/>
    <cellStyle name="Currency 5 3 8 2 2 2 2" xfId="39564" xr:uid="{6224DC06-4FE8-456F-825A-24CE308D5210}"/>
    <cellStyle name="Currency 5 3 8 2 2 2 3" xfId="54448" xr:uid="{B7F90D8F-0678-4D77-BD59-A5D0B19ECBDF}"/>
    <cellStyle name="Currency 5 3 8 2 2 3" xfId="19028" xr:uid="{A4CBC0B3-E649-4706-B5F3-E0A7106DF0A1}"/>
    <cellStyle name="Currency 5 3 8 2 2 4" xfId="32718" xr:uid="{8E6DE30F-C66A-4AA9-808F-856A34FA7A3E}"/>
    <cellStyle name="Currency 5 3 8 2 2 5" xfId="47602" xr:uid="{6E964578-03D5-4184-B2BE-2BC8EE288B00}"/>
    <cellStyle name="Currency 5 3 8 2 3" xfId="22450" xr:uid="{2F16307B-6263-4C05-8DAD-3354624C79A7}"/>
    <cellStyle name="Currency 5 3 8 2 3 2" xfId="36142" xr:uid="{D0D63E1D-813C-4E1B-9FC9-85E4EE46DBFF}"/>
    <cellStyle name="Currency 5 3 8 2 3 3" xfId="51026" xr:uid="{C62849F8-BA0D-47B6-B912-19BC9DF3D5ED}"/>
    <cellStyle name="Currency 5 3 8 2 4" xfId="15606" xr:uid="{054D65F2-73E9-4BE6-AE38-43C26161118C}"/>
    <cellStyle name="Currency 5 3 8 2 5" xfId="29296" xr:uid="{449EF0C5-70B3-4A1C-A45F-97809FFB6104}"/>
    <cellStyle name="Currency 5 3 8 2 6" xfId="44180" xr:uid="{7C628E88-7503-485E-BC19-9114DC93B462}"/>
    <cellStyle name="Currency 5 3 8 3" xfId="10470" xr:uid="{2BDAD418-1215-4831-9E44-4CA997C55B6C}"/>
    <cellStyle name="Currency 5 3 8 3 2" xfId="24160" xr:uid="{098801DD-58D0-47BB-AEE5-B6FE8A64B55A}"/>
    <cellStyle name="Currency 5 3 8 3 2 2" xfId="37852" xr:uid="{F905DF0C-A7BA-4442-8C03-FDEC76942423}"/>
    <cellStyle name="Currency 5 3 8 3 2 3" xfId="52736" xr:uid="{AF73681F-F037-49CD-A1BA-70AF33CDDDF5}"/>
    <cellStyle name="Currency 5 3 8 3 3" xfId="17316" xr:uid="{D444D510-F432-42ED-9365-C4C2B8FA7123}"/>
    <cellStyle name="Currency 5 3 8 3 4" xfId="31006" xr:uid="{FA2D1130-7123-4426-A14B-D59F3280BE92}"/>
    <cellStyle name="Currency 5 3 8 3 5" xfId="45890" xr:uid="{8539C2F6-DE31-4BF4-A4E0-089A7CC949AC}"/>
    <cellStyle name="Currency 5 3 8 4" xfId="20738" xr:uid="{F0714EB6-659D-47D1-86BA-D95C40826908}"/>
    <cellStyle name="Currency 5 3 8 4 2" xfId="34430" xr:uid="{98DEACAD-864E-46D7-B33E-2C38C702F5B9}"/>
    <cellStyle name="Currency 5 3 8 4 3" xfId="49314" xr:uid="{2B087116-76AF-472D-B497-49BA9ABAA334}"/>
    <cellStyle name="Currency 5 3 8 5" xfId="13894" xr:uid="{743E57FB-BEC7-49AD-9600-E4244C02373C}"/>
    <cellStyle name="Currency 5 3 8 6" xfId="27584" xr:uid="{3526E658-CDC6-4E30-BCFE-86D050813896}"/>
    <cellStyle name="Currency 5 3 8 7" xfId="42468" xr:uid="{16E9D9FE-4EB4-43D0-819D-C66B5D89B566}"/>
    <cellStyle name="Currency 5 3 9" xfId="7048" xr:uid="{E4CE6E89-1445-4E5E-B07D-FC484D37FF6B}"/>
    <cellStyle name="Currency 5 3 9 2" xfId="8761" xr:uid="{4D03BBC2-EDB6-4B53-854C-BE4194130A15}"/>
    <cellStyle name="Currency 5 3 9 2 2" xfId="12183" xr:uid="{982D6AAB-1501-43DE-968F-EAAD85FE846A}"/>
    <cellStyle name="Currency 5 3 9 2 2 2" xfId="25873" xr:uid="{3C261824-7B7B-40C6-8948-32E7796B03A9}"/>
    <cellStyle name="Currency 5 3 9 2 2 2 2" xfId="39565" xr:uid="{AFB98028-E152-469E-A640-C3E510CC45FD}"/>
    <cellStyle name="Currency 5 3 9 2 2 2 3" xfId="54449" xr:uid="{CB069DBF-3E1E-4971-A7C0-AFF3020786A3}"/>
    <cellStyle name="Currency 5 3 9 2 2 3" xfId="19029" xr:uid="{1B5C1BF1-6DDC-4EEC-BB98-351007E925B7}"/>
    <cellStyle name="Currency 5 3 9 2 2 4" xfId="32719" xr:uid="{5021C4D4-D6BC-46FD-ACF9-79714FE0FB23}"/>
    <cellStyle name="Currency 5 3 9 2 2 5" xfId="47603" xr:uid="{1E798158-9A73-4315-9E47-F92437939C8E}"/>
    <cellStyle name="Currency 5 3 9 2 3" xfId="22451" xr:uid="{A48A5837-9DCF-4CF6-B3FC-841D27CDF64E}"/>
    <cellStyle name="Currency 5 3 9 2 3 2" xfId="36143" xr:uid="{E5D787CB-C4C1-43D9-A2C1-4B2338685DD1}"/>
    <cellStyle name="Currency 5 3 9 2 3 3" xfId="51027" xr:uid="{C0ED24B3-17C1-46AA-8150-F4A4CF5FE6A6}"/>
    <cellStyle name="Currency 5 3 9 2 4" xfId="15607" xr:uid="{22442D4A-D7C2-40F6-946F-E1F68249EB8C}"/>
    <cellStyle name="Currency 5 3 9 2 5" xfId="29297" xr:uid="{32DA426B-7180-4475-ABE0-8CD5B6B91A04}"/>
    <cellStyle name="Currency 5 3 9 2 6" xfId="44181" xr:uid="{D9B2F34B-BD50-413C-AC01-E053AF2C4C8B}"/>
    <cellStyle name="Currency 5 3 9 3" xfId="10471" xr:uid="{106221AD-1CB9-44FF-A128-148368BB76FD}"/>
    <cellStyle name="Currency 5 3 9 3 2" xfId="24161" xr:uid="{2EF7A34D-E644-4F43-B031-8A22D5E855E6}"/>
    <cellStyle name="Currency 5 3 9 3 2 2" xfId="37853" xr:uid="{B7C934DB-C5BF-4622-9579-086D5C81E4F1}"/>
    <cellStyle name="Currency 5 3 9 3 2 3" xfId="52737" xr:uid="{BCB55AED-712A-4084-889C-DAECAA891D7C}"/>
    <cellStyle name="Currency 5 3 9 3 3" xfId="17317" xr:uid="{8F698D36-7ED4-4153-85DB-D524B55C5A4D}"/>
    <cellStyle name="Currency 5 3 9 3 4" xfId="31007" xr:uid="{31582DE3-10DF-428E-AD30-A56AB11739E3}"/>
    <cellStyle name="Currency 5 3 9 3 5" xfId="45891" xr:uid="{F0E59964-9D46-4A40-9901-3C22A1704D03}"/>
    <cellStyle name="Currency 5 3 9 4" xfId="20739" xr:uid="{B2BC4C88-0DC9-440F-9A91-7267845FB145}"/>
    <cellStyle name="Currency 5 3 9 4 2" xfId="34431" xr:uid="{E268993D-C8C9-4619-9E69-6C723E45C978}"/>
    <cellStyle name="Currency 5 3 9 4 3" xfId="49315" xr:uid="{D243A817-FA71-4E88-97CD-85E2EF2545B8}"/>
    <cellStyle name="Currency 5 3 9 5" xfId="13895" xr:uid="{05BF1AFF-2098-4A6F-8CBC-44D0782BD871}"/>
    <cellStyle name="Currency 5 3 9 6" xfId="27585" xr:uid="{A5D74FF1-F932-445A-8F81-209049808C2C}"/>
    <cellStyle name="Currency 5 3 9 7" xfId="42469" xr:uid="{ACDB5D8D-43F8-4C67-A293-B86AEAEE4D9E}"/>
    <cellStyle name="Currency 5 4" xfId="4764" xr:uid="{15840732-CEAD-4943-A038-5AFE4D87A529}"/>
    <cellStyle name="Currency 5 4 10" xfId="20740" xr:uid="{4298C7B5-D457-4363-953F-FDEEE95B925A}"/>
    <cellStyle name="Currency 5 4 10 2" xfId="34432" xr:uid="{7AE8452A-C138-4661-8708-015B0678D6DD}"/>
    <cellStyle name="Currency 5 4 10 3" xfId="49316" xr:uid="{035B72EE-4899-4A02-BAFF-2F3056DCB88E}"/>
    <cellStyle name="Currency 5 4 11" xfId="13896" xr:uid="{FA8D72C5-D330-4C57-BC14-A037848D9BEC}"/>
    <cellStyle name="Currency 5 4 11 2" xfId="41392" xr:uid="{1B43F4CF-1236-4C91-A079-B6C454DFA869}"/>
    <cellStyle name="Currency 5 4 12" xfId="27586" xr:uid="{7ED628BB-9E89-4A2F-AEC1-648705F2918F}"/>
    <cellStyle name="Currency 5 4 13" xfId="42470" xr:uid="{5FC4A2F4-BC85-4EB4-A353-0F0747194CB7}"/>
    <cellStyle name="Currency 5 4 14" xfId="7049" xr:uid="{F7DF3D3A-2935-4D1C-81BB-23B0C79499C6}"/>
    <cellStyle name="Currency 5 4 2" xfId="7050" xr:uid="{D252EE7D-1BBD-4F30-BAA7-BC4025F5A8B8}"/>
    <cellStyle name="Currency 5 4 2 10" xfId="13897" xr:uid="{3FFFA6CB-39B4-4A3A-BD8B-5FB8CE9D5E8A}"/>
    <cellStyle name="Currency 5 4 2 11" xfId="27587" xr:uid="{AD61E0F1-A2FC-42C3-84DD-55739CA4CEAD}"/>
    <cellStyle name="Currency 5 4 2 12" xfId="42471" xr:uid="{3C8102F2-09A2-4E8D-84E2-C2805DD60170}"/>
    <cellStyle name="Currency 5 4 2 2" xfId="7051" xr:uid="{A9FE0C36-BD2A-443C-B395-02184EB4F6F6}"/>
    <cellStyle name="Currency 5 4 2 2 10" xfId="42472" xr:uid="{02A15A5F-E589-466D-9FC5-62F5170A4EEB}"/>
    <cellStyle name="Currency 5 4 2 2 2" xfId="7052" xr:uid="{27535368-1C54-45D6-A4AC-A128C9EEAE1F}"/>
    <cellStyle name="Currency 5 4 2 2 2 2" xfId="7053" xr:uid="{DE8EAE95-C5FE-4654-97FC-E37364470A3C}"/>
    <cellStyle name="Currency 5 4 2 2 2 2 2" xfId="8766" xr:uid="{E9293E2E-8A61-43EE-A63A-F00E4DCAB436}"/>
    <cellStyle name="Currency 5 4 2 2 2 2 2 2" xfId="12188" xr:uid="{A8B5D091-90B1-4A02-A3F8-9328550F37CA}"/>
    <cellStyle name="Currency 5 4 2 2 2 2 2 2 2" xfId="25878" xr:uid="{FD1E4E4F-229C-42FF-824C-D63BB7BF6577}"/>
    <cellStyle name="Currency 5 4 2 2 2 2 2 2 2 2" xfId="39570" xr:uid="{5B6450FA-A8DB-4D4F-AEBF-92392FACD9E0}"/>
    <cellStyle name="Currency 5 4 2 2 2 2 2 2 2 3" xfId="54454" xr:uid="{91B360CB-A33A-47EE-B2B1-B50D2269B9EF}"/>
    <cellStyle name="Currency 5 4 2 2 2 2 2 2 3" xfId="19034" xr:uid="{2C17ADCB-1EDD-4A7C-A823-9FC532599360}"/>
    <cellStyle name="Currency 5 4 2 2 2 2 2 2 4" xfId="32724" xr:uid="{F923C8AC-CB33-4951-B8E8-AF07A4134000}"/>
    <cellStyle name="Currency 5 4 2 2 2 2 2 2 5" xfId="47608" xr:uid="{0F107B97-3820-48E6-A685-30ABF5BA3FAC}"/>
    <cellStyle name="Currency 5 4 2 2 2 2 2 3" xfId="22456" xr:uid="{735FB843-E957-4D6D-BC81-B85E27066C6B}"/>
    <cellStyle name="Currency 5 4 2 2 2 2 2 3 2" xfId="36148" xr:uid="{7FF57D14-E0E1-48D5-AC83-FE597BC800A8}"/>
    <cellStyle name="Currency 5 4 2 2 2 2 2 3 3" xfId="51032" xr:uid="{1710DAFA-3137-4785-AC92-DDDD3F956C1B}"/>
    <cellStyle name="Currency 5 4 2 2 2 2 2 4" xfId="15612" xr:uid="{F4BA83FF-4038-4AC9-AF0E-D4492CEBA70E}"/>
    <cellStyle name="Currency 5 4 2 2 2 2 2 5" xfId="29302" xr:uid="{A74DE85C-EEBA-4D3C-AC7F-16BF4A873623}"/>
    <cellStyle name="Currency 5 4 2 2 2 2 2 6" xfId="44186" xr:uid="{2E035EA4-5A71-46D2-8A76-6839FA9E62A2}"/>
    <cellStyle name="Currency 5 4 2 2 2 2 3" xfId="10476" xr:uid="{5D34AA44-8B13-425D-834E-F6FFAA47BDF2}"/>
    <cellStyle name="Currency 5 4 2 2 2 2 3 2" xfId="24166" xr:uid="{37A3183D-477F-45A3-8A7F-963A326A1AD2}"/>
    <cellStyle name="Currency 5 4 2 2 2 2 3 2 2" xfId="37858" xr:uid="{5B6E4BD5-5288-4890-852E-298CCA52C603}"/>
    <cellStyle name="Currency 5 4 2 2 2 2 3 2 3" xfId="52742" xr:uid="{2E37293A-C0EF-44DD-AC6D-308610BB62E8}"/>
    <cellStyle name="Currency 5 4 2 2 2 2 3 3" xfId="17322" xr:uid="{862655A9-623A-4AFE-8D7A-BC7600C2DCD8}"/>
    <cellStyle name="Currency 5 4 2 2 2 2 3 4" xfId="31012" xr:uid="{EA6FA85D-4105-4499-B467-7331D5F5FA8F}"/>
    <cellStyle name="Currency 5 4 2 2 2 2 3 5" xfId="45896" xr:uid="{F60B6F09-BBA8-4D1A-8FB0-B3E494EC5644}"/>
    <cellStyle name="Currency 5 4 2 2 2 2 4" xfId="20744" xr:uid="{A259A138-868A-4966-8F19-526E402556FC}"/>
    <cellStyle name="Currency 5 4 2 2 2 2 4 2" xfId="34436" xr:uid="{327C68AE-30AC-49CA-B26D-1B1851597AED}"/>
    <cellStyle name="Currency 5 4 2 2 2 2 4 3" xfId="49320" xr:uid="{88877246-683F-47CB-83E6-A7848B93D67F}"/>
    <cellStyle name="Currency 5 4 2 2 2 2 5" xfId="13900" xr:uid="{1DFBB74B-3199-4BD7-A3AA-862DD6B46575}"/>
    <cellStyle name="Currency 5 4 2 2 2 2 6" xfId="27590" xr:uid="{78A4EA3B-96F0-4974-A4E9-B89E8779DCA3}"/>
    <cellStyle name="Currency 5 4 2 2 2 2 7" xfId="42474" xr:uid="{726EC521-7966-486B-A1E4-44BA5B3801A7}"/>
    <cellStyle name="Currency 5 4 2 2 2 3" xfId="8765" xr:uid="{C00FF5FD-AF31-4148-A461-027233FA05D1}"/>
    <cellStyle name="Currency 5 4 2 2 2 3 2" xfId="12187" xr:uid="{E1F5CFE3-30FF-4E41-949D-763CB6FCF79D}"/>
    <cellStyle name="Currency 5 4 2 2 2 3 2 2" xfId="25877" xr:uid="{4854E7CB-18B6-4D5A-85DA-81DE7FD96103}"/>
    <cellStyle name="Currency 5 4 2 2 2 3 2 2 2" xfId="39569" xr:uid="{9596ADD5-4704-4307-AEFB-267D97791090}"/>
    <cellStyle name="Currency 5 4 2 2 2 3 2 2 3" xfId="54453" xr:uid="{52379B26-CAA7-4965-BE0F-45416DC6FF76}"/>
    <cellStyle name="Currency 5 4 2 2 2 3 2 3" xfId="19033" xr:uid="{1D680A09-A377-472A-ABA4-F397E97CD7AA}"/>
    <cellStyle name="Currency 5 4 2 2 2 3 2 4" xfId="32723" xr:uid="{836EAC6A-D3B0-4EBC-8C7A-122982EF5E14}"/>
    <cellStyle name="Currency 5 4 2 2 2 3 2 5" xfId="47607" xr:uid="{6EFA0B2C-30EA-4034-99C3-DDD77D6ADF32}"/>
    <cellStyle name="Currency 5 4 2 2 2 3 3" xfId="22455" xr:uid="{D77D1051-C374-4F54-8713-7BB4177A4AD1}"/>
    <cellStyle name="Currency 5 4 2 2 2 3 3 2" xfId="36147" xr:uid="{47A14228-3E88-4479-BAB2-533C86DDB08B}"/>
    <cellStyle name="Currency 5 4 2 2 2 3 3 3" xfId="51031" xr:uid="{445208AF-BF89-4E41-A80F-4285AC2800F8}"/>
    <cellStyle name="Currency 5 4 2 2 2 3 4" xfId="15611" xr:uid="{78501B6D-8374-4C5A-884D-0B892004EF74}"/>
    <cellStyle name="Currency 5 4 2 2 2 3 5" xfId="29301" xr:uid="{99E346C0-1BDC-4606-B57B-F63F67DB2F3B}"/>
    <cellStyle name="Currency 5 4 2 2 2 3 6" xfId="44185" xr:uid="{F6C5E725-80A3-483F-ABC7-0AFD43583476}"/>
    <cellStyle name="Currency 5 4 2 2 2 4" xfId="10475" xr:uid="{BAE153E2-682D-4DA1-BF5D-6760DA73BE35}"/>
    <cellStyle name="Currency 5 4 2 2 2 4 2" xfId="24165" xr:uid="{0295FA7C-18D5-4972-B662-24E9DDA14DD0}"/>
    <cellStyle name="Currency 5 4 2 2 2 4 2 2" xfId="37857" xr:uid="{1A660012-0836-4ED7-BF79-9694F0ECEAD4}"/>
    <cellStyle name="Currency 5 4 2 2 2 4 2 3" xfId="52741" xr:uid="{CD7C8D9E-B87E-4975-9B31-40E8CBA51DC8}"/>
    <cellStyle name="Currency 5 4 2 2 2 4 3" xfId="17321" xr:uid="{07ED4CF4-5A87-483B-A231-2B359E5C487A}"/>
    <cellStyle name="Currency 5 4 2 2 2 4 4" xfId="31011" xr:uid="{AAA11073-4690-4E38-912B-42D14AC3DCCE}"/>
    <cellStyle name="Currency 5 4 2 2 2 4 5" xfId="45895" xr:uid="{B446A6F3-7087-41D9-B0D6-424EF64E052B}"/>
    <cellStyle name="Currency 5 4 2 2 2 5" xfId="20743" xr:uid="{FE5DCAFC-A3EE-473B-AB28-3F697790BDD3}"/>
    <cellStyle name="Currency 5 4 2 2 2 5 2" xfId="34435" xr:uid="{1295DD2A-A60F-41DB-AA15-0FD74DF8BCB3}"/>
    <cellStyle name="Currency 5 4 2 2 2 5 3" xfId="49319" xr:uid="{BEAC9D50-5CA2-439A-9B35-D553814642BE}"/>
    <cellStyle name="Currency 5 4 2 2 2 6" xfId="13899" xr:uid="{5DB7E8C3-F969-4206-8655-B76767B14A14}"/>
    <cellStyle name="Currency 5 4 2 2 2 7" xfId="27589" xr:uid="{ADD57FEC-5538-4A04-A874-F117741FAE83}"/>
    <cellStyle name="Currency 5 4 2 2 2 8" xfId="42473" xr:uid="{9C7C31AE-7EB7-49BE-88E6-469E26FD69CA}"/>
    <cellStyle name="Currency 5 4 2 2 3" xfId="7054" xr:uid="{ED62EF11-1B12-41BC-89CE-14FA871EFEDD}"/>
    <cellStyle name="Currency 5 4 2 2 3 2" xfId="8767" xr:uid="{8F6209D2-D772-489A-A6C7-21AF03C55515}"/>
    <cellStyle name="Currency 5 4 2 2 3 2 2" xfId="12189" xr:uid="{962ADEF8-9559-4068-B54E-A4F3EED97D0A}"/>
    <cellStyle name="Currency 5 4 2 2 3 2 2 2" xfId="25879" xr:uid="{E0C85903-5C62-49D9-82ED-3CC0CCC26C55}"/>
    <cellStyle name="Currency 5 4 2 2 3 2 2 2 2" xfId="39571" xr:uid="{FB104838-E08D-48B0-80CF-CD377986EC82}"/>
    <cellStyle name="Currency 5 4 2 2 3 2 2 2 3" xfId="54455" xr:uid="{9DB088F0-DB7C-42FA-8E97-36E80C8A9BE2}"/>
    <cellStyle name="Currency 5 4 2 2 3 2 2 3" xfId="19035" xr:uid="{7641ED53-7574-45FE-AC03-D8B069D34C13}"/>
    <cellStyle name="Currency 5 4 2 2 3 2 2 4" xfId="32725" xr:uid="{0F9ED3EF-CA3B-4F4E-9835-B55AEA24EBB6}"/>
    <cellStyle name="Currency 5 4 2 2 3 2 2 5" xfId="47609" xr:uid="{2BA7FA7B-C5D2-4A3B-835F-E063DD94D8C1}"/>
    <cellStyle name="Currency 5 4 2 2 3 2 3" xfId="22457" xr:uid="{4171F944-5172-4C61-9A14-E97B68F1B8D2}"/>
    <cellStyle name="Currency 5 4 2 2 3 2 3 2" xfId="36149" xr:uid="{930F626A-4640-4E90-8299-D637FE5C5679}"/>
    <cellStyle name="Currency 5 4 2 2 3 2 3 3" xfId="51033" xr:uid="{D318C162-AD1B-4624-9035-A784EED22D0B}"/>
    <cellStyle name="Currency 5 4 2 2 3 2 4" xfId="15613" xr:uid="{6CD6EE01-9785-4B39-B55F-A5BE718A2712}"/>
    <cellStyle name="Currency 5 4 2 2 3 2 5" xfId="29303" xr:uid="{FFC0F435-00E8-40C4-B1B8-EC66EC588CC6}"/>
    <cellStyle name="Currency 5 4 2 2 3 2 6" xfId="44187" xr:uid="{BE8B0017-BBB7-43E5-B224-BB22CF7AB60F}"/>
    <cellStyle name="Currency 5 4 2 2 3 3" xfId="10477" xr:uid="{9DF642AA-81B7-4EE2-B0A0-BF8D105E0158}"/>
    <cellStyle name="Currency 5 4 2 2 3 3 2" xfId="24167" xr:uid="{793FFCFB-32AF-4485-A223-27949145C292}"/>
    <cellStyle name="Currency 5 4 2 2 3 3 2 2" xfId="37859" xr:uid="{9FB71B3F-8A50-46B1-8B05-08BDB587B750}"/>
    <cellStyle name="Currency 5 4 2 2 3 3 2 3" xfId="52743" xr:uid="{CFB6650D-FFCA-4AC2-8ED6-E24832C07E66}"/>
    <cellStyle name="Currency 5 4 2 2 3 3 3" xfId="17323" xr:uid="{B967E721-BD27-419D-8717-096EEC89BF54}"/>
    <cellStyle name="Currency 5 4 2 2 3 3 4" xfId="31013" xr:uid="{F6192212-8992-4BD4-83EE-7D1EAE5EC251}"/>
    <cellStyle name="Currency 5 4 2 2 3 3 5" xfId="45897" xr:uid="{6AD7915E-4B2F-4A2A-BB4D-A023600DB86C}"/>
    <cellStyle name="Currency 5 4 2 2 3 4" xfId="20745" xr:uid="{327711A1-0DA7-45E3-9F9D-0A520F4AADF2}"/>
    <cellStyle name="Currency 5 4 2 2 3 4 2" xfId="34437" xr:uid="{FF91C170-2EFE-4918-92A8-E9E614988AB8}"/>
    <cellStyle name="Currency 5 4 2 2 3 4 3" xfId="49321" xr:uid="{C035E68C-33A6-47AD-9E8E-C93AD4595B5A}"/>
    <cellStyle name="Currency 5 4 2 2 3 5" xfId="13901" xr:uid="{A19AF2CB-29AB-4557-BB15-34CAE1C33C14}"/>
    <cellStyle name="Currency 5 4 2 2 3 6" xfId="27591" xr:uid="{5EFC2B80-B50D-4CC8-A2D0-0EC7394118A3}"/>
    <cellStyle name="Currency 5 4 2 2 3 7" xfId="42475" xr:uid="{11F01DA3-405B-4E71-85F6-F1B27B9E6122}"/>
    <cellStyle name="Currency 5 4 2 2 4" xfId="7055" xr:uid="{86E13215-25D7-4221-8C21-F755295435F7}"/>
    <cellStyle name="Currency 5 4 2 2 4 2" xfId="8768" xr:uid="{1B40E1B0-5F11-474D-829A-76DCCF3D85FE}"/>
    <cellStyle name="Currency 5 4 2 2 4 2 2" xfId="12190" xr:uid="{09248046-5D4D-4DF2-A8F9-D3B8E12C1731}"/>
    <cellStyle name="Currency 5 4 2 2 4 2 2 2" xfId="25880" xr:uid="{5F5BDE14-79F1-473A-833F-54FADC8B4239}"/>
    <cellStyle name="Currency 5 4 2 2 4 2 2 2 2" xfId="39572" xr:uid="{53EF9073-6B00-40F6-A491-F82CD0EF9912}"/>
    <cellStyle name="Currency 5 4 2 2 4 2 2 2 3" xfId="54456" xr:uid="{439FC2A5-AEA8-4669-A208-515ED89A95A6}"/>
    <cellStyle name="Currency 5 4 2 2 4 2 2 3" xfId="19036" xr:uid="{DC3C961B-F162-4157-8851-69BF4EAD5A2D}"/>
    <cellStyle name="Currency 5 4 2 2 4 2 2 4" xfId="32726" xr:uid="{2C497DBE-1994-4710-BCDE-5F66B04D23CA}"/>
    <cellStyle name="Currency 5 4 2 2 4 2 2 5" xfId="47610" xr:uid="{5B2E7671-4BEE-4E32-A03C-6997DC664CC3}"/>
    <cellStyle name="Currency 5 4 2 2 4 2 3" xfId="22458" xr:uid="{4563FD3B-8D70-4F37-BD9E-9E9D2AF4A800}"/>
    <cellStyle name="Currency 5 4 2 2 4 2 3 2" xfId="36150" xr:uid="{10A9DAE5-01E8-4D4A-9684-9A9D5D911B0A}"/>
    <cellStyle name="Currency 5 4 2 2 4 2 3 3" xfId="51034" xr:uid="{CA83FF66-A2F3-4A2C-A2DC-499B6D44919C}"/>
    <cellStyle name="Currency 5 4 2 2 4 2 4" xfId="15614" xr:uid="{15E625B6-013B-4581-AA47-57D37E270175}"/>
    <cellStyle name="Currency 5 4 2 2 4 2 5" xfId="29304" xr:uid="{5F5DE8F9-0F1F-4EDF-930F-0935B1180603}"/>
    <cellStyle name="Currency 5 4 2 2 4 2 6" xfId="44188" xr:uid="{81C2A4FE-4E72-4E6B-AF30-B92A05D7A5F8}"/>
    <cellStyle name="Currency 5 4 2 2 4 3" xfId="10478" xr:uid="{1F9108FF-1051-4619-859F-010A3AFE6382}"/>
    <cellStyle name="Currency 5 4 2 2 4 3 2" xfId="24168" xr:uid="{E0DBA2C3-1025-48EF-8C82-6F27E8786779}"/>
    <cellStyle name="Currency 5 4 2 2 4 3 2 2" xfId="37860" xr:uid="{8F41B6D8-4BCE-40F9-BFB5-CF78DF44126F}"/>
    <cellStyle name="Currency 5 4 2 2 4 3 2 3" xfId="52744" xr:uid="{5AA96BDB-C706-47A0-B70F-D4D53BFB4A9E}"/>
    <cellStyle name="Currency 5 4 2 2 4 3 3" xfId="17324" xr:uid="{48C9ABCD-E801-47DE-9323-E2DFD8325CAD}"/>
    <cellStyle name="Currency 5 4 2 2 4 3 4" xfId="31014" xr:uid="{CD001A41-6461-4D0A-BB30-6533ED85D6C7}"/>
    <cellStyle name="Currency 5 4 2 2 4 3 5" xfId="45898" xr:uid="{B9C5E251-A4CD-404C-99CB-68432D06E280}"/>
    <cellStyle name="Currency 5 4 2 2 4 4" xfId="20746" xr:uid="{A9FE7944-B9CB-4CA2-A62D-7C876C92ADFA}"/>
    <cellStyle name="Currency 5 4 2 2 4 4 2" xfId="34438" xr:uid="{918D1D8A-A571-4BF1-8782-59602BBCE0A4}"/>
    <cellStyle name="Currency 5 4 2 2 4 4 3" xfId="49322" xr:uid="{E93D566E-E945-421C-8027-2674889FCA48}"/>
    <cellStyle name="Currency 5 4 2 2 4 5" xfId="13902" xr:uid="{FBFE0E67-E26E-4622-B4EC-05E2DFAADADC}"/>
    <cellStyle name="Currency 5 4 2 2 4 6" xfId="27592" xr:uid="{DBFF5624-BD3D-4B99-BD04-ECAF8F39C88E}"/>
    <cellStyle name="Currency 5 4 2 2 4 7" xfId="42476" xr:uid="{0DCD5D07-F4BD-4E18-A458-39725AE96044}"/>
    <cellStyle name="Currency 5 4 2 2 5" xfId="8764" xr:uid="{73A73321-3316-4C93-8A27-6D708B677587}"/>
    <cellStyle name="Currency 5 4 2 2 5 2" xfId="12186" xr:uid="{8229FD17-E77D-4E36-A72E-16947645C6DD}"/>
    <cellStyle name="Currency 5 4 2 2 5 2 2" xfId="25876" xr:uid="{F15073EB-A1F2-462C-A45D-3222DA7C40F9}"/>
    <cellStyle name="Currency 5 4 2 2 5 2 2 2" xfId="39568" xr:uid="{54C707F0-4B39-4F81-B773-19BAFF90EDC9}"/>
    <cellStyle name="Currency 5 4 2 2 5 2 2 3" xfId="54452" xr:uid="{394B4172-71AA-49EB-B9E4-30D443BFB7D8}"/>
    <cellStyle name="Currency 5 4 2 2 5 2 3" xfId="19032" xr:uid="{D74B7DFA-7005-46FE-9F38-221B37A7B79F}"/>
    <cellStyle name="Currency 5 4 2 2 5 2 4" xfId="32722" xr:uid="{584FDC59-948E-429C-9A8D-61DC747E1AB9}"/>
    <cellStyle name="Currency 5 4 2 2 5 2 5" xfId="47606" xr:uid="{9C5E8076-CD09-40C7-9912-99C9D8F4971D}"/>
    <cellStyle name="Currency 5 4 2 2 5 3" xfId="22454" xr:uid="{FCBE8F19-AF6C-405C-9284-8C190638497B}"/>
    <cellStyle name="Currency 5 4 2 2 5 3 2" xfId="36146" xr:uid="{8423D509-298F-4958-9953-42B7DE28E2E0}"/>
    <cellStyle name="Currency 5 4 2 2 5 3 3" xfId="51030" xr:uid="{CA354B5A-7595-4A24-8D65-BB5A7EAC5CDB}"/>
    <cellStyle name="Currency 5 4 2 2 5 4" xfId="15610" xr:uid="{CAA59ED7-355A-4B81-A20F-47379A486695}"/>
    <cellStyle name="Currency 5 4 2 2 5 5" xfId="29300" xr:uid="{A5CCB813-0022-4E1C-9BC5-6F0D6067A350}"/>
    <cellStyle name="Currency 5 4 2 2 5 6" xfId="44184" xr:uid="{839C7367-3D7B-4541-8E75-FA5078AF246B}"/>
    <cellStyle name="Currency 5 4 2 2 6" xfId="10474" xr:uid="{93A5DFF7-932C-4357-8AD0-E7DEE9D40991}"/>
    <cellStyle name="Currency 5 4 2 2 6 2" xfId="24164" xr:uid="{15AE20E9-8A1F-4C77-B3A3-326432B0562E}"/>
    <cellStyle name="Currency 5 4 2 2 6 2 2" xfId="37856" xr:uid="{A750B85D-7EC9-43BD-9790-7DE3AB50BBE3}"/>
    <cellStyle name="Currency 5 4 2 2 6 2 3" xfId="52740" xr:uid="{4BE40A75-2DD9-480A-B84C-0E0A793303C0}"/>
    <cellStyle name="Currency 5 4 2 2 6 3" xfId="17320" xr:uid="{F4D9D365-5385-46A6-A046-4005388A9F23}"/>
    <cellStyle name="Currency 5 4 2 2 6 4" xfId="31010" xr:uid="{8E7F3C22-045B-4A2E-9DAF-DB12AA37456E}"/>
    <cellStyle name="Currency 5 4 2 2 6 5" xfId="45894" xr:uid="{1B9920BD-EDD1-474A-9581-CAC0436975CF}"/>
    <cellStyle name="Currency 5 4 2 2 7" xfId="20742" xr:uid="{3CB7D394-BBD7-429A-BE79-82D84BD3A019}"/>
    <cellStyle name="Currency 5 4 2 2 7 2" xfId="34434" xr:uid="{C32A82B4-1F52-4439-8EB9-30C799500691}"/>
    <cellStyle name="Currency 5 4 2 2 7 3" xfId="49318" xr:uid="{BC019BAD-5FE3-40C4-BE37-2BA54B955330}"/>
    <cellStyle name="Currency 5 4 2 2 8" xfId="13898" xr:uid="{563228B3-AADA-45D4-AC86-2915C3A05B68}"/>
    <cellStyle name="Currency 5 4 2 2 9" xfId="27588" xr:uid="{646A3DA7-A4EF-46E8-98DF-6E496AA52FD8}"/>
    <cellStyle name="Currency 5 4 2 3" xfId="7056" xr:uid="{A92745DF-46A4-4F26-8BEE-7A63CE44FD74}"/>
    <cellStyle name="Currency 5 4 2 3 10" xfId="42477" xr:uid="{29E88857-FB82-4FE4-A7AB-7625E7DC2683}"/>
    <cellStyle name="Currency 5 4 2 3 2" xfId="7057" xr:uid="{663CA9F0-B120-4FD2-A9A5-2887B6E9219A}"/>
    <cellStyle name="Currency 5 4 2 3 2 2" xfId="7058" xr:uid="{2B748172-363B-4239-915A-FAEE4A9A825D}"/>
    <cellStyle name="Currency 5 4 2 3 2 2 2" xfId="8771" xr:uid="{28796896-3C52-4C48-9183-B12062246332}"/>
    <cellStyle name="Currency 5 4 2 3 2 2 2 2" xfId="12193" xr:uid="{EDF11640-CD54-4934-A697-1542A129201F}"/>
    <cellStyle name="Currency 5 4 2 3 2 2 2 2 2" xfId="25883" xr:uid="{99589D7B-63F3-412D-8667-209CDA3ED434}"/>
    <cellStyle name="Currency 5 4 2 3 2 2 2 2 2 2" xfId="39575" xr:uid="{20FF081E-0632-46FA-94C2-499ABAFDD55E}"/>
    <cellStyle name="Currency 5 4 2 3 2 2 2 2 2 3" xfId="54459" xr:uid="{1AFC3EF1-C3F7-4E1F-B59A-5B7CE105FC67}"/>
    <cellStyle name="Currency 5 4 2 3 2 2 2 2 3" xfId="19039" xr:uid="{A0C98D7F-EF69-4713-9484-2BB6E25C3EB1}"/>
    <cellStyle name="Currency 5 4 2 3 2 2 2 2 4" xfId="32729" xr:uid="{E28F217B-6845-4E53-9400-F2100B88FB26}"/>
    <cellStyle name="Currency 5 4 2 3 2 2 2 2 5" xfId="47613" xr:uid="{AC522A13-8AB0-4FB8-AA8C-6A572E411CE8}"/>
    <cellStyle name="Currency 5 4 2 3 2 2 2 3" xfId="22461" xr:uid="{4B68A015-F35E-4E8E-BB49-6D05B57A2CE6}"/>
    <cellStyle name="Currency 5 4 2 3 2 2 2 3 2" xfId="36153" xr:uid="{C510490E-5B3C-42F3-89C1-FE419A58C32B}"/>
    <cellStyle name="Currency 5 4 2 3 2 2 2 3 3" xfId="51037" xr:uid="{9A12EA71-1245-48CE-8D8F-18479CBCAA60}"/>
    <cellStyle name="Currency 5 4 2 3 2 2 2 4" xfId="15617" xr:uid="{55AE0A19-047B-4569-8E38-99C407900B74}"/>
    <cellStyle name="Currency 5 4 2 3 2 2 2 5" xfId="29307" xr:uid="{55C98470-7C2D-4022-86F6-881F163F421B}"/>
    <cellStyle name="Currency 5 4 2 3 2 2 2 6" xfId="44191" xr:uid="{8FFCAE82-0776-4AD5-AFD0-9918D2D1D07C}"/>
    <cellStyle name="Currency 5 4 2 3 2 2 3" xfId="10481" xr:uid="{B6370FCE-C403-44A0-87F5-21A8C9107544}"/>
    <cellStyle name="Currency 5 4 2 3 2 2 3 2" xfId="24171" xr:uid="{30A0293D-B9ED-49DA-98F6-2A9B94F670CA}"/>
    <cellStyle name="Currency 5 4 2 3 2 2 3 2 2" xfId="37863" xr:uid="{227A8490-C30D-489D-AF0F-2AD398FCFFB2}"/>
    <cellStyle name="Currency 5 4 2 3 2 2 3 2 3" xfId="52747" xr:uid="{C70FD81F-6F25-4989-A074-77900C90D62B}"/>
    <cellStyle name="Currency 5 4 2 3 2 2 3 3" xfId="17327" xr:uid="{7AD6D3DB-17C6-4386-ADDA-D0803D29F1A1}"/>
    <cellStyle name="Currency 5 4 2 3 2 2 3 4" xfId="31017" xr:uid="{1964D8AF-FBFD-4394-BF58-5FCA0DB63DBB}"/>
    <cellStyle name="Currency 5 4 2 3 2 2 3 5" xfId="45901" xr:uid="{B033938D-C5C0-47E1-B0CA-C00464183EB5}"/>
    <cellStyle name="Currency 5 4 2 3 2 2 4" xfId="20749" xr:uid="{06BE0068-6068-4E27-A203-5DECFC2D6871}"/>
    <cellStyle name="Currency 5 4 2 3 2 2 4 2" xfId="34441" xr:uid="{6AE5D406-B1F9-42BC-8D92-36D487D0612C}"/>
    <cellStyle name="Currency 5 4 2 3 2 2 4 3" xfId="49325" xr:uid="{9A51413A-31FE-48B1-B503-5F891D51C7A8}"/>
    <cellStyle name="Currency 5 4 2 3 2 2 5" xfId="13905" xr:uid="{6BCADE99-F71E-408A-A49D-BD07BFD70D1F}"/>
    <cellStyle name="Currency 5 4 2 3 2 2 6" xfId="27595" xr:uid="{6569A10F-358A-4936-9FAE-22076BCEE3DE}"/>
    <cellStyle name="Currency 5 4 2 3 2 2 7" xfId="42479" xr:uid="{2D0E398C-8919-4FF6-8ABF-B7D712D4EE9F}"/>
    <cellStyle name="Currency 5 4 2 3 2 3" xfId="8770" xr:uid="{A7A0DDAE-ED88-40A5-B591-636E0640CF33}"/>
    <cellStyle name="Currency 5 4 2 3 2 3 2" xfId="12192" xr:uid="{E19D60DB-95EE-439A-A46F-99358E4724A9}"/>
    <cellStyle name="Currency 5 4 2 3 2 3 2 2" xfId="25882" xr:uid="{2F0CA262-F3EE-46F5-8DAA-7DD9A6213E96}"/>
    <cellStyle name="Currency 5 4 2 3 2 3 2 2 2" xfId="39574" xr:uid="{548DBB8A-83ED-4AEF-9CB8-6432AC880E25}"/>
    <cellStyle name="Currency 5 4 2 3 2 3 2 2 3" xfId="54458" xr:uid="{4F1EA9C2-2B50-4838-885C-AA9BD3CE37F3}"/>
    <cellStyle name="Currency 5 4 2 3 2 3 2 3" xfId="19038" xr:uid="{03371B1D-C50A-44C1-900C-6C7D942B4AE9}"/>
    <cellStyle name="Currency 5 4 2 3 2 3 2 4" xfId="32728" xr:uid="{AA3FCB14-0FFE-44E3-859D-7C601CAE0383}"/>
    <cellStyle name="Currency 5 4 2 3 2 3 2 5" xfId="47612" xr:uid="{69CA2A02-B6AA-43D6-87BA-D2303BB0E09B}"/>
    <cellStyle name="Currency 5 4 2 3 2 3 3" xfId="22460" xr:uid="{9831AC91-FBBC-45C0-B710-93711FEF685D}"/>
    <cellStyle name="Currency 5 4 2 3 2 3 3 2" xfId="36152" xr:uid="{BF9752CA-7E37-4DC1-8CDD-27B0AADDA2B2}"/>
    <cellStyle name="Currency 5 4 2 3 2 3 3 3" xfId="51036" xr:uid="{8B3A7E5D-DEE0-4791-9EB9-87229374F752}"/>
    <cellStyle name="Currency 5 4 2 3 2 3 4" xfId="15616" xr:uid="{B1524BAB-1A92-41CB-9336-ACCFE2D1602D}"/>
    <cellStyle name="Currency 5 4 2 3 2 3 5" xfId="29306" xr:uid="{64B404B0-BF10-4CDC-9F24-E809AE10424E}"/>
    <cellStyle name="Currency 5 4 2 3 2 3 6" xfId="44190" xr:uid="{49BE762E-FDAB-4F2E-8C50-5F6F4425EAD0}"/>
    <cellStyle name="Currency 5 4 2 3 2 4" xfId="10480" xr:uid="{FFDB7816-7164-418A-9284-B69BDEA27476}"/>
    <cellStyle name="Currency 5 4 2 3 2 4 2" xfId="24170" xr:uid="{A6755BBF-60D8-4D9E-887A-AEB7209A60E1}"/>
    <cellStyle name="Currency 5 4 2 3 2 4 2 2" xfId="37862" xr:uid="{8CA8C5BD-888C-41E9-8FF6-5D18259FDE2F}"/>
    <cellStyle name="Currency 5 4 2 3 2 4 2 3" xfId="52746" xr:uid="{8F9D14DF-5E4D-4407-916C-7820465F576D}"/>
    <cellStyle name="Currency 5 4 2 3 2 4 3" xfId="17326" xr:uid="{BC315747-E99A-4423-9B3B-A99727101ABA}"/>
    <cellStyle name="Currency 5 4 2 3 2 4 4" xfId="31016" xr:uid="{274F9726-775E-4EA0-B857-F98A0E9F8DBC}"/>
    <cellStyle name="Currency 5 4 2 3 2 4 5" xfId="45900" xr:uid="{6025DC36-D972-4134-A765-F58EEAA061B6}"/>
    <cellStyle name="Currency 5 4 2 3 2 5" xfId="20748" xr:uid="{A4AB2DB0-C071-48A1-A32C-FEC2B39DA65C}"/>
    <cellStyle name="Currency 5 4 2 3 2 5 2" xfId="34440" xr:uid="{57C05AEE-FD94-418E-9933-A5004E2D75E4}"/>
    <cellStyle name="Currency 5 4 2 3 2 5 3" xfId="49324" xr:uid="{1F26F23A-D34F-423C-9F37-FB9E75E3EB1A}"/>
    <cellStyle name="Currency 5 4 2 3 2 6" xfId="13904" xr:uid="{3A93D4AB-87C4-4DA4-8AF2-BBD242003500}"/>
    <cellStyle name="Currency 5 4 2 3 2 7" xfId="27594" xr:uid="{A6683CDA-43FA-4E61-B547-A0314D450C9E}"/>
    <cellStyle name="Currency 5 4 2 3 2 8" xfId="42478" xr:uid="{1F5A8367-311E-4773-AEDC-7FE19C198681}"/>
    <cellStyle name="Currency 5 4 2 3 3" xfId="7059" xr:uid="{3295811F-1D9E-4D59-B146-AF0FCD6E0CE6}"/>
    <cellStyle name="Currency 5 4 2 3 3 2" xfId="8772" xr:uid="{0EA48B09-C024-41C0-954E-250FA8B7B6E5}"/>
    <cellStyle name="Currency 5 4 2 3 3 2 2" xfId="12194" xr:uid="{74DFA1B8-778A-4763-B837-96AEBBEB5675}"/>
    <cellStyle name="Currency 5 4 2 3 3 2 2 2" xfId="25884" xr:uid="{8F7B8911-86AB-48B7-9BDC-AC7F932B8DDB}"/>
    <cellStyle name="Currency 5 4 2 3 3 2 2 2 2" xfId="39576" xr:uid="{3BAADC53-5630-4859-B5B5-57AFFC4A68FC}"/>
    <cellStyle name="Currency 5 4 2 3 3 2 2 2 3" xfId="54460" xr:uid="{A22E49F3-7A89-44F3-8797-2E5AD1D104BF}"/>
    <cellStyle name="Currency 5 4 2 3 3 2 2 3" xfId="19040" xr:uid="{37B8BA71-21B6-4ABC-8489-837E4E496F8C}"/>
    <cellStyle name="Currency 5 4 2 3 3 2 2 4" xfId="32730" xr:uid="{E17721DF-ACF1-44E4-9B96-7BCDA0B3BC63}"/>
    <cellStyle name="Currency 5 4 2 3 3 2 2 5" xfId="47614" xr:uid="{62C193C8-9454-4D50-9EC7-F40310CE6BFC}"/>
    <cellStyle name="Currency 5 4 2 3 3 2 3" xfId="22462" xr:uid="{614C0B35-6156-4CF1-9DC4-0A93E4F89362}"/>
    <cellStyle name="Currency 5 4 2 3 3 2 3 2" xfId="36154" xr:uid="{72C3D324-2746-4BFE-B1AC-5281F2756A21}"/>
    <cellStyle name="Currency 5 4 2 3 3 2 3 3" xfId="51038" xr:uid="{96CD7A33-5C7F-4D4D-B9A4-A11824BD0806}"/>
    <cellStyle name="Currency 5 4 2 3 3 2 4" xfId="15618" xr:uid="{77311565-C722-46BC-B7F5-78CA426AE48F}"/>
    <cellStyle name="Currency 5 4 2 3 3 2 5" xfId="29308" xr:uid="{DD14E55D-6D94-4A8B-BE1F-BECC54F0C81A}"/>
    <cellStyle name="Currency 5 4 2 3 3 2 6" xfId="44192" xr:uid="{36E21A34-902F-45AD-9B9C-375DD9511A9A}"/>
    <cellStyle name="Currency 5 4 2 3 3 3" xfId="10482" xr:uid="{CEE5A992-5519-4389-AC91-715DDC7A3E31}"/>
    <cellStyle name="Currency 5 4 2 3 3 3 2" xfId="24172" xr:uid="{FDBE6941-7161-4F11-AA8D-60C58406B009}"/>
    <cellStyle name="Currency 5 4 2 3 3 3 2 2" xfId="37864" xr:uid="{BFCE7A7B-7627-4F12-8040-DB82C98772C8}"/>
    <cellStyle name="Currency 5 4 2 3 3 3 2 3" xfId="52748" xr:uid="{76D22AA0-C7DF-4B75-88C5-A5B2CD3308A0}"/>
    <cellStyle name="Currency 5 4 2 3 3 3 3" xfId="17328" xr:uid="{AA8628BA-54E7-447A-BEFB-AFD5BEAD7A85}"/>
    <cellStyle name="Currency 5 4 2 3 3 3 4" xfId="31018" xr:uid="{D2A42111-ABD8-4A6D-94E8-4C46C94245FE}"/>
    <cellStyle name="Currency 5 4 2 3 3 3 5" xfId="45902" xr:uid="{265A6DDB-F7B6-4FF5-BC3D-8E204886881A}"/>
    <cellStyle name="Currency 5 4 2 3 3 4" xfId="20750" xr:uid="{1ADE1B34-66FB-40B2-90D9-412F37A848CD}"/>
    <cellStyle name="Currency 5 4 2 3 3 4 2" xfId="34442" xr:uid="{2B33C1AC-6A6E-48B4-9A34-642DC5C1B797}"/>
    <cellStyle name="Currency 5 4 2 3 3 4 3" xfId="49326" xr:uid="{8261B903-9852-4301-B73F-81C968DA6EE8}"/>
    <cellStyle name="Currency 5 4 2 3 3 5" xfId="13906" xr:uid="{2BBC5282-380A-446A-89ED-D4A572BA7A66}"/>
    <cellStyle name="Currency 5 4 2 3 3 6" xfId="27596" xr:uid="{0B87CD5C-8699-4AA0-8D94-578ABE9882BE}"/>
    <cellStyle name="Currency 5 4 2 3 3 7" xfId="42480" xr:uid="{6545E074-FC5D-4995-8757-96F3EB9F200D}"/>
    <cellStyle name="Currency 5 4 2 3 4" xfId="7060" xr:uid="{DEAF45E6-1D9F-4AC1-A2C8-46D48FF097DB}"/>
    <cellStyle name="Currency 5 4 2 3 4 2" xfId="8773" xr:uid="{AA2CEA9A-F895-4E4D-B631-1B2230DC5A6F}"/>
    <cellStyle name="Currency 5 4 2 3 4 2 2" xfId="12195" xr:uid="{C7E5636A-D3FC-4D67-AD80-584CF8A30E5C}"/>
    <cellStyle name="Currency 5 4 2 3 4 2 2 2" xfId="25885" xr:uid="{65CE076D-9198-48A4-9C14-46E8BD2A2501}"/>
    <cellStyle name="Currency 5 4 2 3 4 2 2 2 2" xfId="39577" xr:uid="{995FBA62-3B04-4D7B-AB81-BB1E4ED02D22}"/>
    <cellStyle name="Currency 5 4 2 3 4 2 2 2 3" xfId="54461" xr:uid="{288E3ABF-7CEE-48B0-8391-8BC02B42C900}"/>
    <cellStyle name="Currency 5 4 2 3 4 2 2 3" xfId="19041" xr:uid="{80DC857F-1BE8-4831-88AD-CE852246D8D7}"/>
    <cellStyle name="Currency 5 4 2 3 4 2 2 4" xfId="32731" xr:uid="{6436BACC-9DB1-4177-AD28-C4989A00A9B7}"/>
    <cellStyle name="Currency 5 4 2 3 4 2 2 5" xfId="47615" xr:uid="{49D439DE-75B5-4C09-987D-60296CBD9CD1}"/>
    <cellStyle name="Currency 5 4 2 3 4 2 3" xfId="22463" xr:uid="{C2234FB3-D0AF-4714-9DCF-35A43BC89F93}"/>
    <cellStyle name="Currency 5 4 2 3 4 2 3 2" xfId="36155" xr:uid="{895EFF09-B241-4D39-973D-66ED262F1D16}"/>
    <cellStyle name="Currency 5 4 2 3 4 2 3 3" xfId="51039" xr:uid="{46F8ED1F-CD2E-46DA-B9E5-8565B9461A63}"/>
    <cellStyle name="Currency 5 4 2 3 4 2 4" xfId="15619" xr:uid="{262052DE-99CB-490A-A869-A3BB31A2C666}"/>
    <cellStyle name="Currency 5 4 2 3 4 2 5" xfId="29309" xr:uid="{89FF6A07-BC85-4E3D-ABE2-0397C768A670}"/>
    <cellStyle name="Currency 5 4 2 3 4 2 6" xfId="44193" xr:uid="{1C1A9269-95EB-4583-B2F8-98019D915321}"/>
    <cellStyle name="Currency 5 4 2 3 4 3" xfId="10483" xr:uid="{29743C1E-242D-4D5B-ABD4-58BA442AD38B}"/>
    <cellStyle name="Currency 5 4 2 3 4 3 2" xfId="24173" xr:uid="{D4ADEE78-4FA8-4DD7-8CD3-0A2A7F410125}"/>
    <cellStyle name="Currency 5 4 2 3 4 3 2 2" xfId="37865" xr:uid="{B9CDA4B4-8990-41F4-9A68-0EC99A76B3A0}"/>
    <cellStyle name="Currency 5 4 2 3 4 3 2 3" xfId="52749" xr:uid="{0F923F93-BEA3-4DC8-A93E-B568FA006ECC}"/>
    <cellStyle name="Currency 5 4 2 3 4 3 3" xfId="17329" xr:uid="{B6D925C1-40B7-4500-895D-DA6FC1649ADE}"/>
    <cellStyle name="Currency 5 4 2 3 4 3 4" xfId="31019" xr:uid="{C0EDE8E4-5B49-4919-8E70-D35222A04B02}"/>
    <cellStyle name="Currency 5 4 2 3 4 3 5" xfId="45903" xr:uid="{F27646A5-0B39-4A97-9B11-5D4B8EE32412}"/>
    <cellStyle name="Currency 5 4 2 3 4 4" xfId="20751" xr:uid="{DD4E6DD7-28DD-4591-9392-42B4EE13AC28}"/>
    <cellStyle name="Currency 5 4 2 3 4 4 2" xfId="34443" xr:uid="{C34BDDCA-F7AA-4F79-BBEE-63C03DA8969E}"/>
    <cellStyle name="Currency 5 4 2 3 4 4 3" xfId="49327" xr:uid="{3CADAD14-3153-4119-8981-2272FAFBF1A9}"/>
    <cellStyle name="Currency 5 4 2 3 4 5" xfId="13907" xr:uid="{6BCCAEE9-E209-4732-8AE8-7B64AB73D390}"/>
    <cellStyle name="Currency 5 4 2 3 4 6" xfId="27597" xr:uid="{270D33CE-9ACB-4309-BD48-C6BFDB61143F}"/>
    <cellStyle name="Currency 5 4 2 3 4 7" xfId="42481" xr:uid="{62B495F8-8FF6-4692-A082-0765FD9FC8D3}"/>
    <cellStyle name="Currency 5 4 2 3 5" xfId="8769" xr:uid="{BC161971-C63A-4FD4-9C6D-7188D21B1D5A}"/>
    <cellStyle name="Currency 5 4 2 3 5 2" xfId="12191" xr:uid="{06D5BC8A-5AAA-4F94-AFA9-9AF2CC307AB8}"/>
    <cellStyle name="Currency 5 4 2 3 5 2 2" xfId="25881" xr:uid="{A66BFC2E-6DBB-4FFB-AE14-5EE4D68E72F9}"/>
    <cellStyle name="Currency 5 4 2 3 5 2 2 2" xfId="39573" xr:uid="{7F565918-D5C1-4A10-A9B6-27A268193074}"/>
    <cellStyle name="Currency 5 4 2 3 5 2 2 3" xfId="54457" xr:uid="{38EBE1F6-1345-4C37-8CBA-230DDEB60DEC}"/>
    <cellStyle name="Currency 5 4 2 3 5 2 3" xfId="19037" xr:uid="{47C9EC7E-92BD-4F69-877E-54F302B4245B}"/>
    <cellStyle name="Currency 5 4 2 3 5 2 4" xfId="32727" xr:uid="{788A95C4-942B-4ED4-B61B-C0BC8976F999}"/>
    <cellStyle name="Currency 5 4 2 3 5 2 5" xfId="47611" xr:uid="{4CF45CC3-9368-469B-9B32-501BD681AF8B}"/>
    <cellStyle name="Currency 5 4 2 3 5 3" xfId="22459" xr:uid="{9E7FA9C0-FB28-4C7F-8798-41F64647E812}"/>
    <cellStyle name="Currency 5 4 2 3 5 3 2" xfId="36151" xr:uid="{F207A3BB-A6F0-4957-8117-A7D702CDFCD4}"/>
    <cellStyle name="Currency 5 4 2 3 5 3 3" xfId="51035" xr:uid="{EFCD6B04-625E-40CB-B905-87044CD48B7C}"/>
    <cellStyle name="Currency 5 4 2 3 5 4" xfId="15615" xr:uid="{39C60AD1-20AD-4585-A5D6-9F403B5F4790}"/>
    <cellStyle name="Currency 5 4 2 3 5 5" xfId="29305" xr:uid="{98F2362A-6335-4E46-AFD9-931F741DB9E5}"/>
    <cellStyle name="Currency 5 4 2 3 5 6" xfId="44189" xr:uid="{9B16ECEF-4B29-4D85-A8E3-3D500B4660EF}"/>
    <cellStyle name="Currency 5 4 2 3 6" xfId="10479" xr:uid="{364E7054-7123-4805-A8D5-0CE532553891}"/>
    <cellStyle name="Currency 5 4 2 3 6 2" xfId="24169" xr:uid="{97709A11-58BA-4056-A057-CD8B1C7E0AF3}"/>
    <cellStyle name="Currency 5 4 2 3 6 2 2" xfId="37861" xr:uid="{DA4B67B9-2E3D-48F6-9E38-ECB2821F3314}"/>
    <cellStyle name="Currency 5 4 2 3 6 2 3" xfId="52745" xr:uid="{9802F0B7-2B64-47D4-AD6F-6E5D871484AD}"/>
    <cellStyle name="Currency 5 4 2 3 6 3" xfId="17325" xr:uid="{CB01D913-879A-4D05-9725-949BFE1104F8}"/>
    <cellStyle name="Currency 5 4 2 3 6 4" xfId="31015" xr:uid="{7D223C64-7341-4D10-9664-159D5A7D7A45}"/>
    <cellStyle name="Currency 5 4 2 3 6 5" xfId="45899" xr:uid="{BBDE16E9-8A64-4FD2-A86F-F113E5E3FF7A}"/>
    <cellStyle name="Currency 5 4 2 3 7" xfId="20747" xr:uid="{5CF07E84-AE78-4917-BC89-12B56E358D89}"/>
    <cellStyle name="Currency 5 4 2 3 7 2" xfId="34439" xr:uid="{8428ACA6-76D8-4A98-BE29-C6C14018D880}"/>
    <cellStyle name="Currency 5 4 2 3 7 3" xfId="49323" xr:uid="{467B6A0C-0FC9-44BB-A0F8-763931F3CFCE}"/>
    <cellStyle name="Currency 5 4 2 3 8" xfId="13903" xr:uid="{2F4E9EA9-D4A7-4EDE-8603-7B0B672A3C17}"/>
    <cellStyle name="Currency 5 4 2 3 9" xfId="27593" xr:uid="{6D6E6E4B-3C62-4124-A667-BE57FC7F2387}"/>
    <cellStyle name="Currency 5 4 2 4" xfId="7061" xr:uid="{A1816BBC-1AD5-43C3-8ECE-9CF6B240406E}"/>
    <cellStyle name="Currency 5 4 2 4 2" xfId="7062" xr:uid="{4AE628D0-EDC2-4C49-92DC-3A9BB750FF9F}"/>
    <cellStyle name="Currency 5 4 2 4 2 2" xfId="8775" xr:uid="{6E083223-7523-4F05-AC9B-15B9341DDF92}"/>
    <cellStyle name="Currency 5 4 2 4 2 2 2" xfId="12197" xr:uid="{A2F76208-E810-416F-A96B-C6B768FFCDD9}"/>
    <cellStyle name="Currency 5 4 2 4 2 2 2 2" xfId="25887" xr:uid="{E6EEAD7A-B5C4-4ED6-9D2B-761BB321BE89}"/>
    <cellStyle name="Currency 5 4 2 4 2 2 2 2 2" xfId="39579" xr:uid="{3D1E6314-8B6B-4BB2-8033-F074AC57D7D7}"/>
    <cellStyle name="Currency 5 4 2 4 2 2 2 2 3" xfId="54463" xr:uid="{BE49E6C3-1B87-4DBF-9C24-914F574821E6}"/>
    <cellStyle name="Currency 5 4 2 4 2 2 2 3" xfId="19043" xr:uid="{0990F964-1716-4B0E-AEB0-B7E138D8003D}"/>
    <cellStyle name="Currency 5 4 2 4 2 2 2 4" xfId="32733" xr:uid="{D00E9C8F-7B05-4E4C-80B5-72CCEC25F802}"/>
    <cellStyle name="Currency 5 4 2 4 2 2 2 5" xfId="47617" xr:uid="{B6895FB0-071A-4E51-BE10-822BD46E6F22}"/>
    <cellStyle name="Currency 5 4 2 4 2 2 3" xfId="22465" xr:uid="{B5C11B4D-6944-424B-846C-189547188B3E}"/>
    <cellStyle name="Currency 5 4 2 4 2 2 3 2" xfId="36157" xr:uid="{4DBF3806-39D5-4CAA-A179-5CB4BD9D06E8}"/>
    <cellStyle name="Currency 5 4 2 4 2 2 3 3" xfId="51041" xr:uid="{90200008-B4AF-44E3-A422-9215F1A0FED9}"/>
    <cellStyle name="Currency 5 4 2 4 2 2 4" xfId="15621" xr:uid="{DFB5E774-C3D2-45D5-A105-E25D17634603}"/>
    <cellStyle name="Currency 5 4 2 4 2 2 5" xfId="29311" xr:uid="{A68BD1E4-1BFF-4F81-8027-94CE60EB2232}"/>
    <cellStyle name="Currency 5 4 2 4 2 2 6" xfId="44195" xr:uid="{A8645925-6EBE-49A5-B776-E4BB7404CC99}"/>
    <cellStyle name="Currency 5 4 2 4 2 3" xfId="10485" xr:uid="{7B56610B-B913-49E3-94B1-C4C3447B936E}"/>
    <cellStyle name="Currency 5 4 2 4 2 3 2" xfId="24175" xr:uid="{98184D10-0C3A-45B5-914D-0A856F82C5AB}"/>
    <cellStyle name="Currency 5 4 2 4 2 3 2 2" xfId="37867" xr:uid="{9ECB974B-C489-458B-803A-D24746DE316F}"/>
    <cellStyle name="Currency 5 4 2 4 2 3 2 3" xfId="52751" xr:uid="{FE391C4D-CAF7-4940-9525-8776CEC3DBCA}"/>
    <cellStyle name="Currency 5 4 2 4 2 3 3" xfId="17331" xr:uid="{6FD1F714-0864-4B7C-91AF-6A1C60799696}"/>
    <cellStyle name="Currency 5 4 2 4 2 3 4" xfId="31021" xr:uid="{D0FC758B-2BC6-4025-A97C-577DC842B0E7}"/>
    <cellStyle name="Currency 5 4 2 4 2 3 5" xfId="45905" xr:uid="{378D092C-5DCE-4195-805E-382B9D9AC376}"/>
    <cellStyle name="Currency 5 4 2 4 2 4" xfId="20753" xr:uid="{A17FE891-04BB-4833-B171-FE328BA06B8E}"/>
    <cellStyle name="Currency 5 4 2 4 2 4 2" xfId="34445" xr:uid="{D76A79AE-D185-4B40-933B-6D36905065CB}"/>
    <cellStyle name="Currency 5 4 2 4 2 4 3" xfId="49329" xr:uid="{FEE3C450-BE72-4898-A28D-B122B961A2E2}"/>
    <cellStyle name="Currency 5 4 2 4 2 5" xfId="13909" xr:uid="{AB818B33-EFA8-4D2D-8E00-13252BA4B39C}"/>
    <cellStyle name="Currency 5 4 2 4 2 6" xfId="27599" xr:uid="{9B21B351-D1F9-49B8-A438-90651F88E47D}"/>
    <cellStyle name="Currency 5 4 2 4 2 7" xfId="42483" xr:uid="{A3723E59-5ECF-4DCB-9AFF-62F9C4FC56E7}"/>
    <cellStyle name="Currency 5 4 2 4 3" xfId="8774" xr:uid="{02A2B5FC-0159-458F-8C62-BCCC23039AE4}"/>
    <cellStyle name="Currency 5 4 2 4 3 2" xfId="12196" xr:uid="{96B2E6B2-CC6A-478F-9DEB-C3506E11D91F}"/>
    <cellStyle name="Currency 5 4 2 4 3 2 2" xfId="25886" xr:uid="{E30E15D6-154F-4421-AE67-0F1D5F1FC98A}"/>
    <cellStyle name="Currency 5 4 2 4 3 2 2 2" xfId="39578" xr:uid="{4A8B495E-F384-4DB3-8B16-F83678730F92}"/>
    <cellStyle name="Currency 5 4 2 4 3 2 2 3" xfId="54462" xr:uid="{F7418A6E-8663-4674-A7D7-936479624D79}"/>
    <cellStyle name="Currency 5 4 2 4 3 2 3" xfId="19042" xr:uid="{07EFDA4D-BB19-4A7A-AC47-C54FD44F68D5}"/>
    <cellStyle name="Currency 5 4 2 4 3 2 4" xfId="32732" xr:uid="{52E03DF5-B868-4E89-B118-655EDDD8B1FE}"/>
    <cellStyle name="Currency 5 4 2 4 3 2 5" xfId="47616" xr:uid="{7ED9E49E-E124-473A-87C2-0A5DB784363D}"/>
    <cellStyle name="Currency 5 4 2 4 3 3" xfId="22464" xr:uid="{8D7C46C4-1FFF-4E09-8C75-F032CD5F3BF9}"/>
    <cellStyle name="Currency 5 4 2 4 3 3 2" xfId="36156" xr:uid="{A9097907-0B18-47DE-B4CE-6E82923B0E28}"/>
    <cellStyle name="Currency 5 4 2 4 3 3 3" xfId="51040" xr:uid="{AA480D97-80E4-4A40-BCAD-2ACE0C8020F4}"/>
    <cellStyle name="Currency 5 4 2 4 3 4" xfId="15620" xr:uid="{5B5E46C5-4C42-48C7-8C5C-169A3D21458E}"/>
    <cellStyle name="Currency 5 4 2 4 3 5" xfId="29310" xr:uid="{7FAC1A34-5C61-4426-BCB8-437C684B3DE0}"/>
    <cellStyle name="Currency 5 4 2 4 3 6" xfId="44194" xr:uid="{44536081-FE1A-4B64-85F8-5055722678C2}"/>
    <cellStyle name="Currency 5 4 2 4 4" xfId="10484" xr:uid="{E098D847-7DD6-4C66-959B-D2AA4151EC0C}"/>
    <cellStyle name="Currency 5 4 2 4 4 2" xfId="24174" xr:uid="{A2BAA797-C45D-4CC0-8354-6A4B704D2D3A}"/>
    <cellStyle name="Currency 5 4 2 4 4 2 2" xfId="37866" xr:uid="{F1AAA9B7-D7F7-4C6A-BA3D-91EFE4B3D701}"/>
    <cellStyle name="Currency 5 4 2 4 4 2 3" xfId="52750" xr:uid="{CAAF765E-9AB9-49B3-8361-CA69F4935CA5}"/>
    <cellStyle name="Currency 5 4 2 4 4 3" xfId="17330" xr:uid="{A46334C4-4E18-4310-B03A-23DDB5B6743F}"/>
    <cellStyle name="Currency 5 4 2 4 4 4" xfId="31020" xr:uid="{0C48BE7A-9D4F-4C77-8980-1D85E12A511B}"/>
    <cellStyle name="Currency 5 4 2 4 4 5" xfId="45904" xr:uid="{6A110BF1-F37D-464D-9888-2AF5C2AC7E6D}"/>
    <cellStyle name="Currency 5 4 2 4 5" xfId="20752" xr:uid="{86B4275E-C53D-4864-A740-46883AF216E0}"/>
    <cellStyle name="Currency 5 4 2 4 5 2" xfId="34444" xr:uid="{DECB0DDF-D6D6-4DCD-A147-0A0779975335}"/>
    <cellStyle name="Currency 5 4 2 4 5 3" xfId="49328" xr:uid="{F76B3216-D633-47AC-BCEC-53857C2DB884}"/>
    <cellStyle name="Currency 5 4 2 4 6" xfId="13908" xr:uid="{26BB186D-5C0A-405F-9B44-EB0C59107DCA}"/>
    <cellStyle name="Currency 5 4 2 4 7" xfId="27598" xr:uid="{41759449-7B5A-4EE5-B87F-5ABF8A3DE7B2}"/>
    <cellStyle name="Currency 5 4 2 4 8" xfId="42482" xr:uid="{B4198565-3729-4EC2-A258-0A466CFF3146}"/>
    <cellStyle name="Currency 5 4 2 5" xfId="7063" xr:uid="{6919C910-F34D-4FDD-9584-DB3B2CDA7705}"/>
    <cellStyle name="Currency 5 4 2 5 2" xfId="8776" xr:uid="{47D571EC-D49B-4885-A2E5-7B37B7D47FA3}"/>
    <cellStyle name="Currency 5 4 2 5 2 2" xfId="12198" xr:uid="{AFF46098-F342-4BCA-BCBF-E953963063AB}"/>
    <cellStyle name="Currency 5 4 2 5 2 2 2" xfId="25888" xr:uid="{80B1A488-DA0B-4345-9F6D-5BBA2B015009}"/>
    <cellStyle name="Currency 5 4 2 5 2 2 2 2" xfId="39580" xr:uid="{65F10186-4EAE-487A-8291-EE2D2C34649A}"/>
    <cellStyle name="Currency 5 4 2 5 2 2 2 3" xfId="54464" xr:uid="{D490434E-1EA6-41F2-B880-6DE3F6D06E0E}"/>
    <cellStyle name="Currency 5 4 2 5 2 2 3" xfId="19044" xr:uid="{35D9C9F1-9EBA-45B4-8008-957558C1CE81}"/>
    <cellStyle name="Currency 5 4 2 5 2 2 4" xfId="32734" xr:uid="{3DA0F178-ABED-4E89-A460-E552B6C702A0}"/>
    <cellStyle name="Currency 5 4 2 5 2 2 5" xfId="47618" xr:uid="{B5820174-A7BF-491D-960B-0DA3DF91CAF2}"/>
    <cellStyle name="Currency 5 4 2 5 2 3" xfId="22466" xr:uid="{0956BB8A-A7AB-4434-B969-86090B8CD582}"/>
    <cellStyle name="Currency 5 4 2 5 2 3 2" xfId="36158" xr:uid="{F70EC0A6-F443-4E00-B140-EDEEA92A9514}"/>
    <cellStyle name="Currency 5 4 2 5 2 3 3" xfId="51042" xr:uid="{96EBFBEF-E557-4906-9025-4B7CF11F69E8}"/>
    <cellStyle name="Currency 5 4 2 5 2 4" xfId="15622" xr:uid="{0E7250C2-48F0-48F7-BF7B-08EE1130CF08}"/>
    <cellStyle name="Currency 5 4 2 5 2 5" xfId="29312" xr:uid="{BB026D97-419D-4DF0-A106-F0F9540BB73D}"/>
    <cellStyle name="Currency 5 4 2 5 2 6" xfId="44196" xr:uid="{7AF57BC2-DA79-4E9E-8532-883B73927C66}"/>
    <cellStyle name="Currency 5 4 2 5 3" xfId="10486" xr:uid="{A753A3BF-98C6-42C7-9C8B-A4C6D29C3ED2}"/>
    <cellStyle name="Currency 5 4 2 5 3 2" xfId="24176" xr:uid="{0290AD69-66E2-45F1-8165-4ABEE6F61E50}"/>
    <cellStyle name="Currency 5 4 2 5 3 2 2" xfId="37868" xr:uid="{7A2C58A3-52A6-40A2-BC14-65ED9BBB637C}"/>
    <cellStyle name="Currency 5 4 2 5 3 2 3" xfId="52752" xr:uid="{5C6A0BFB-E80B-4C5A-A783-03CD66223183}"/>
    <cellStyle name="Currency 5 4 2 5 3 3" xfId="17332" xr:uid="{6D4179DA-2C94-4B64-AD06-0B93DA65EC52}"/>
    <cellStyle name="Currency 5 4 2 5 3 4" xfId="31022" xr:uid="{C9CFC011-9686-449D-BC41-129A2550B740}"/>
    <cellStyle name="Currency 5 4 2 5 3 5" xfId="45906" xr:uid="{968526F4-A142-4218-B513-EC681394529E}"/>
    <cellStyle name="Currency 5 4 2 5 4" xfId="20754" xr:uid="{9472B51A-216C-40E2-871B-8AF57E7A8E13}"/>
    <cellStyle name="Currency 5 4 2 5 4 2" xfId="34446" xr:uid="{B933E864-3D26-43C5-B3B5-E21CC1E9467B}"/>
    <cellStyle name="Currency 5 4 2 5 4 3" xfId="49330" xr:uid="{03FC96E8-CE4E-47A2-99B4-C86F4EBC3C03}"/>
    <cellStyle name="Currency 5 4 2 5 5" xfId="13910" xr:uid="{018B1759-57E2-4DAD-95EE-851FAF3B94C6}"/>
    <cellStyle name="Currency 5 4 2 5 6" xfId="27600" xr:uid="{E42800A6-4C6A-486D-88C0-E0495F67DD60}"/>
    <cellStyle name="Currency 5 4 2 5 7" xfId="42484" xr:uid="{B9FD4D45-D3CE-492B-A0ED-329BFC31AFA7}"/>
    <cellStyle name="Currency 5 4 2 6" xfId="7064" xr:uid="{86E10FEF-1AED-434C-9758-95B47FC6CCC2}"/>
    <cellStyle name="Currency 5 4 2 6 2" xfId="8777" xr:uid="{9B48F079-35E4-4FDD-94CB-D4E2FC75384D}"/>
    <cellStyle name="Currency 5 4 2 6 2 2" xfId="12199" xr:uid="{2CD84094-33E6-4275-92A3-5BE73183A4C7}"/>
    <cellStyle name="Currency 5 4 2 6 2 2 2" xfId="25889" xr:uid="{E088123C-D6F8-4299-BE3E-7BC95EEFDA6C}"/>
    <cellStyle name="Currency 5 4 2 6 2 2 2 2" xfId="39581" xr:uid="{C8648D7F-7D4B-44A6-9C72-59F15E4E6905}"/>
    <cellStyle name="Currency 5 4 2 6 2 2 2 3" xfId="54465" xr:uid="{2A8F984C-B87A-4E1F-88D4-7ED226E8A3FE}"/>
    <cellStyle name="Currency 5 4 2 6 2 2 3" xfId="19045" xr:uid="{09C06FF3-D012-451C-A5E7-0EA000081CBE}"/>
    <cellStyle name="Currency 5 4 2 6 2 2 4" xfId="32735" xr:uid="{6E00C973-54C7-469F-A3AD-CE0BAD197073}"/>
    <cellStyle name="Currency 5 4 2 6 2 2 5" xfId="47619" xr:uid="{82984A0F-425D-4948-AE81-BD2A87A3E41C}"/>
    <cellStyle name="Currency 5 4 2 6 2 3" xfId="22467" xr:uid="{71A2F877-2C0B-4D21-AA2D-5E4CB88D0578}"/>
    <cellStyle name="Currency 5 4 2 6 2 3 2" xfId="36159" xr:uid="{FD98A698-2B80-4511-A542-E23ECDDDD5C6}"/>
    <cellStyle name="Currency 5 4 2 6 2 3 3" xfId="51043" xr:uid="{D558CA82-BDDA-471B-8E60-194F60735208}"/>
    <cellStyle name="Currency 5 4 2 6 2 4" xfId="15623" xr:uid="{E90928F9-E1E9-4784-9F9A-90966B9F2262}"/>
    <cellStyle name="Currency 5 4 2 6 2 5" xfId="29313" xr:uid="{4F121E4E-FDFC-4404-A126-575FB85374CB}"/>
    <cellStyle name="Currency 5 4 2 6 2 6" xfId="44197" xr:uid="{868F3DC4-A915-4B90-BF58-68E41F8A2757}"/>
    <cellStyle name="Currency 5 4 2 6 3" xfId="10487" xr:uid="{BDC723EE-BF39-46B5-8EFF-59262735B90F}"/>
    <cellStyle name="Currency 5 4 2 6 3 2" xfId="24177" xr:uid="{82D9C94A-A27A-4A8C-B3C2-52FF37F67016}"/>
    <cellStyle name="Currency 5 4 2 6 3 2 2" xfId="37869" xr:uid="{2C502E66-D395-45AB-AB7F-711FEF1A3B2E}"/>
    <cellStyle name="Currency 5 4 2 6 3 2 3" xfId="52753" xr:uid="{DC14597D-6F2F-43F4-89F7-98875B006B32}"/>
    <cellStyle name="Currency 5 4 2 6 3 3" xfId="17333" xr:uid="{A695A89B-9441-48C7-BB91-74EDBB62AFA6}"/>
    <cellStyle name="Currency 5 4 2 6 3 4" xfId="31023" xr:uid="{101DC939-DCD5-4BBA-9F8C-8CB6189D9674}"/>
    <cellStyle name="Currency 5 4 2 6 3 5" xfId="45907" xr:uid="{8AAA83AC-9CF5-4080-9397-5CED04AC5366}"/>
    <cellStyle name="Currency 5 4 2 6 4" xfId="20755" xr:uid="{3CD6AA0F-23DE-4931-A9AC-BD6D1E260DEF}"/>
    <cellStyle name="Currency 5 4 2 6 4 2" xfId="34447" xr:uid="{BE421DE6-EE8B-4BCC-871C-CC11DA54544A}"/>
    <cellStyle name="Currency 5 4 2 6 4 3" xfId="49331" xr:uid="{68D71C2C-C191-4BE5-8E08-161A34EF3555}"/>
    <cellStyle name="Currency 5 4 2 6 5" xfId="13911" xr:uid="{0069E7E3-4716-439B-AD74-8B2D9238C31B}"/>
    <cellStyle name="Currency 5 4 2 6 6" xfId="27601" xr:uid="{0637EDD6-A1EE-4C2E-A489-49FEDCEA7E3C}"/>
    <cellStyle name="Currency 5 4 2 6 7" xfId="42485" xr:uid="{B2844963-CB17-4758-A3B2-1BBA8743CA8B}"/>
    <cellStyle name="Currency 5 4 2 7" xfId="8763" xr:uid="{17D3D5D8-3D09-4C18-95FB-AEA7A8CC23EA}"/>
    <cellStyle name="Currency 5 4 2 7 2" xfId="12185" xr:uid="{9CC5C72F-09E2-4520-B54E-C3A5257697DC}"/>
    <cellStyle name="Currency 5 4 2 7 2 2" xfId="25875" xr:uid="{9519839E-29BB-41BF-9940-1B5E53786A48}"/>
    <cellStyle name="Currency 5 4 2 7 2 2 2" xfId="39567" xr:uid="{82596B7B-1709-4134-B664-646F2F44D35E}"/>
    <cellStyle name="Currency 5 4 2 7 2 2 3" xfId="54451" xr:uid="{33E7ABAB-9838-4B39-8776-12CB44807296}"/>
    <cellStyle name="Currency 5 4 2 7 2 3" xfId="19031" xr:uid="{494FC777-9BDE-4DD2-AEB4-481F6D0DC870}"/>
    <cellStyle name="Currency 5 4 2 7 2 4" xfId="32721" xr:uid="{0D36DFA6-614C-492D-9C2A-2C0FD12F3898}"/>
    <cellStyle name="Currency 5 4 2 7 2 5" xfId="47605" xr:uid="{CC28CD2F-D1D8-49DC-9DA7-563A14FF585E}"/>
    <cellStyle name="Currency 5 4 2 7 3" xfId="22453" xr:uid="{C910BE9C-7A95-4C6F-A7AF-5163BF123696}"/>
    <cellStyle name="Currency 5 4 2 7 3 2" xfId="36145" xr:uid="{E33079FF-8310-44F3-BA9F-98AF81239D7A}"/>
    <cellStyle name="Currency 5 4 2 7 3 3" xfId="51029" xr:uid="{65EDFB6C-2424-417A-9B7E-5BBBED15459B}"/>
    <cellStyle name="Currency 5 4 2 7 4" xfId="15609" xr:uid="{7D59F867-F864-4A32-816F-313E8CD505AC}"/>
    <cellStyle name="Currency 5 4 2 7 5" xfId="29299" xr:uid="{7CA18F03-D28D-4CD3-8D49-F17FBC5E6B1F}"/>
    <cellStyle name="Currency 5 4 2 7 6" xfId="44183" xr:uid="{944F88D7-28D7-4091-BF54-6EA1F0706CF8}"/>
    <cellStyle name="Currency 5 4 2 8" xfId="10473" xr:uid="{7E325967-B397-4534-8A3F-1EE931110895}"/>
    <cellStyle name="Currency 5 4 2 8 2" xfId="24163" xr:uid="{2626E397-BA29-4C52-AA98-5ECA1895362F}"/>
    <cellStyle name="Currency 5 4 2 8 2 2" xfId="37855" xr:uid="{2B6042F9-3D3B-44FC-9D96-B47A06FCF070}"/>
    <cellStyle name="Currency 5 4 2 8 2 3" xfId="52739" xr:uid="{7B0E9DBF-E29A-4B62-8ECB-D2CFEE807714}"/>
    <cellStyle name="Currency 5 4 2 8 3" xfId="17319" xr:uid="{C3315981-39B5-4589-885D-6E87E7EAF669}"/>
    <cellStyle name="Currency 5 4 2 8 4" xfId="31009" xr:uid="{49E98818-0746-4F13-92D2-A161E9BF85BB}"/>
    <cellStyle name="Currency 5 4 2 8 5" xfId="45893" xr:uid="{15F8F08C-6097-4C44-8A46-4C697190BE72}"/>
    <cellStyle name="Currency 5 4 2 9" xfId="20741" xr:uid="{FE7A55D0-6BBA-4E0F-BC4C-B719AE410E99}"/>
    <cellStyle name="Currency 5 4 2 9 2" xfId="34433" xr:uid="{A81758D0-512F-4556-AF3A-7689AD5A4B13}"/>
    <cellStyle name="Currency 5 4 2 9 3" xfId="49317" xr:uid="{A63ED35E-00AE-4BDC-AFA5-1D18904B17DD}"/>
    <cellStyle name="Currency 5 4 3" xfId="7065" xr:uid="{C67BDA49-CDC4-4845-BD95-92188A245CF1}"/>
    <cellStyle name="Currency 5 4 3 10" xfId="42486" xr:uid="{A3EE18DC-4E71-4580-B5B9-FD6613A14D3C}"/>
    <cellStyle name="Currency 5 4 3 2" xfId="7066" xr:uid="{73022004-6B5B-4F89-B28B-D91024ED30B9}"/>
    <cellStyle name="Currency 5 4 3 2 2" xfId="7067" xr:uid="{41788D5E-95DD-4C7A-931E-1D2001254913}"/>
    <cellStyle name="Currency 5 4 3 2 2 2" xfId="8780" xr:uid="{4BB70603-314A-4CCB-9A1E-73043BE270BB}"/>
    <cellStyle name="Currency 5 4 3 2 2 2 2" xfId="12202" xr:uid="{4F3AB65E-01DB-4CAC-8CBC-4E7DAAFFA9DB}"/>
    <cellStyle name="Currency 5 4 3 2 2 2 2 2" xfId="25892" xr:uid="{1A475988-1C5F-4246-9A8C-D3C788B6326D}"/>
    <cellStyle name="Currency 5 4 3 2 2 2 2 2 2" xfId="39584" xr:uid="{9D16CB0A-E219-4EEE-9FBA-2AE90AAE4AC7}"/>
    <cellStyle name="Currency 5 4 3 2 2 2 2 2 3" xfId="54468" xr:uid="{DB4D2ABC-15DC-49E9-B638-1E5DD0E64EAE}"/>
    <cellStyle name="Currency 5 4 3 2 2 2 2 3" xfId="19048" xr:uid="{5681A363-5CCD-4CF3-AD0F-765DB7995ABC}"/>
    <cellStyle name="Currency 5 4 3 2 2 2 2 4" xfId="32738" xr:uid="{EB96DE6E-F058-4359-9F66-520AB1CA5E44}"/>
    <cellStyle name="Currency 5 4 3 2 2 2 2 5" xfId="47622" xr:uid="{786C6B82-FFEA-4052-8BB5-E3F21404E391}"/>
    <cellStyle name="Currency 5 4 3 2 2 2 3" xfId="22470" xr:uid="{F1E69ABF-CBD9-4561-B29B-7D7EEAE6728E}"/>
    <cellStyle name="Currency 5 4 3 2 2 2 3 2" xfId="36162" xr:uid="{821A0A6D-2B34-486E-8A1A-4AF718FB121A}"/>
    <cellStyle name="Currency 5 4 3 2 2 2 3 3" xfId="51046" xr:uid="{E95EAF86-E81A-4DDF-82A1-60F116C5B617}"/>
    <cellStyle name="Currency 5 4 3 2 2 2 4" xfId="15626" xr:uid="{E17D6D84-DD15-4130-AE1C-543B2941A50B}"/>
    <cellStyle name="Currency 5 4 3 2 2 2 5" xfId="29316" xr:uid="{6BD821D7-489E-48A8-A1DE-56404BBCCA87}"/>
    <cellStyle name="Currency 5 4 3 2 2 2 6" xfId="44200" xr:uid="{F74CE47A-72B6-4395-8BE4-FF70AF2298FE}"/>
    <cellStyle name="Currency 5 4 3 2 2 3" xfId="10490" xr:uid="{B34D9C0C-F339-40CF-AC4B-44A5FECA9E2A}"/>
    <cellStyle name="Currency 5 4 3 2 2 3 2" xfId="24180" xr:uid="{0BE518E4-8C01-47E6-A76B-CF4660D08D18}"/>
    <cellStyle name="Currency 5 4 3 2 2 3 2 2" xfId="37872" xr:uid="{27E13B98-675E-4428-A8F8-7B5A75B6E14A}"/>
    <cellStyle name="Currency 5 4 3 2 2 3 2 3" xfId="52756" xr:uid="{ED38EC6A-EBDF-4DE7-9760-C77ACBBDA45D}"/>
    <cellStyle name="Currency 5 4 3 2 2 3 3" xfId="17336" xr:uid="{7CF7967A-B871-484E-BAA8-B988A73516AB}"/>
    <cellStyle name="Currency 5 4 3 2 2 3 4" xfId="31026" xr:uid="{6F62DC96-5253-472D-9317-FF02EF3937B4}"/>
    <cellStyle name="Currency 5 4 3 2 2 3 5" xfId="45910" xr:uid="{84AAD3BE-83C2-42E0-A2D3-C3AA89A2B090}"/>
    <cellStyle name="Currency 5 4 3 2 2 4" xfId="20758" xr:uid="{A5344796-7183-4EFF-846D-3A0B88169A5C}"/>
    <cellStyle name="Currency 5 4 3 2 2 4 2" xfId="34450" xr:uid="{5B4C7611-9A03-4E2E-9C7B-2A58FC47E864}"/>
    <cellStyle name="Currency 5 4 3 2 2 4 3" xfId="49334" xr:uid="{E2303D3C-7766-4E4C-A027-24BE2A3ADFDA}"/>
    <cellStyle name="Currency 5 4 3 2 2 5" xfId="13914" xr:uid="{3A97FF8A-007E-4B5A-856C-73F390604C0F}"/>
    <cellStyle name="Currency 5 4 3 2 2 6" xfId="27604" xr:uid="{8BDC2F2B-A181-4A91-AA21-9A0362D7A7DE}"/>
    <cellStyle name="Currency 5 4 3 2 2 7" xfId="42488" xr:uid="{AF244067-FF13-4A73-9E01-7E2D0619935B}"/>
    <cellStyle name="Currency 5 4 3 2 3" xfId="8779" xr:uid="{D937F454-4842-452E-A0A0-B038674EBBE7}"/>
    <cellStyle name="Currency 5 4 3 2 3 2" xfId="12201" xr:uid="{515B21A3-F4F1-4AB4-B569-106D7924EF90}"/>
    <cellStyle name="Currency 5 4 3 2 3 2 2" xfId="25891" xr:uid="{9EEE1F3A-3508-458D-B343-CFD6C6D74163}"/>
    <cellStyle name="Currency 5 4 3 2 3 2 2 2" xfId="39583" xr:uid="{60C17937-D73C-41D1-BD2C-F06758062511}"/>
    <cellStyle name="Currency 5 4 3 2 3 2 2 3" xfId="54467" xr:uid="{AFD620BB-AA0E-499F-8123-5C88BA97DAC5}"/>
    <cellStyle name="Currency 5 4 3 2 3 2 3" xfId="19047" xr:uid="{7F84CFD9-A73A-4B21-B681-4F7C37F7BF05}"/>
    <cellStyle name="Currency 5 4 3 2 3 2 4" xfId="32737" xr:uid="{31121E5B-2E70-4D58-B11D-7BEA1C952A96}"/>
    <cellStyle name="Currency 5 4 3 2 3 2 5" xfId="47621" xr:uid="{076E1CA0-596C-4CB3-92E1-C66EA56F8FC7}"/>
    <cellStyle name="Currency 5 4 3 2 3 3" xfId="22469" xr:uid="{C994B4CE-8A9D-439C-8502-7B6AC2FD1837}"/>
    <cellStyle name="Currency 5 4 3 2 3 3 2" xfId="36161" xr:uid="{C1E0D22B-76C0-4861-94D4-DCE91DBA6728}"/>
    <cellStyle name="Currency 5 4 3 2 3 3 3" xfId="51045" xr:uid="{F252245A-6AE4-4D58-8C8A-7374D7CC4935}"/>
    <cellStyle name="Currency 5 4 3 2 3 4" xfId="15625" xr:uid="{24D74BB4-EDD6-4503-87B6-631D0F08E0AC}"/>
    <cellStyle name="Currency 5 4 3 2 3 5" xfId="29315" xr:uid="{D2DA8982-2E56-4754-A8CE-34B37390B300}"/>
    <cellStyle name="Currency 5 4 3 2 3 6" xfId="44199" xr:uid="{C4C69667-8F6E-466E-9AA5-3C7190B1BC95}"/>
    <cellStyle name="Currency 5 4 3 2 4" xfId="10489" xr:uid="{428231D7-DA35-4CC2-9656-57AE87F39787}"/>
    <cellStyle name="Currency 5 4 3 2 4 2" xfId="24179" xr:uid="{F2A4B607-F1CB-4DFD-8D89-2D681DC4A7B9}"/>
    <cellStyle name="Currency 5 4 3 2 4 2 2" xfId="37871" xr:uid="{4350694A-AAE3-460B-8A3A-45A469923634}"/>
    <cellStyle name="Currency 5 4 3 2 4 2 3" xfId="52755" xr:uid="{61A1F241-1E58-4645-BA77-A06CB015E3B2}"/>
    <cellStyle name="Currency 5 4 3 2 4 3" xfId="17335" xr:uid="{CB251E63-8A2F-4C46-ACAA-A0BB58322DDC}"/>
    <cellStyle name="Currency 5 4 3 2 4 4" xfId="31025" xr:uid="{BC4064ED-8C6F-4A2C-8E6B-45D57375774C}"/>
    <cellStyle name="Currency 5 4 3 2 4 5" xfId="45909" xr:uid="{263279DF-4F82-49E1-974F-C7E80322BA38}"/>
    <cellStyle name="Currency 5 4 3 2 5" xfId="20757" xr:uid="{DE530DCC-90EB-47E6-8ADA-CA4BA4195CA1}"/>
    <cellStyle name="Currency 5 4 3 2 5 2" xfId="34449" xr:uid="{1BA31B96-0B09-431E-9AA1-45313476BA23}"/>
    <cellStyle name="Currency 5 4 3 2 5 3" xfId="49333" xr:uid="{A45E4CBA-8001-4F48-A897-9E8CD34B978A}"/>
    <cellStyle name="Currency 5 4 3 2 6" xfId="13913" xr:uid="{D1AE3EF3-5799-45B9-B27B-C7A15A988309}"/>
    <cellStyle name="Currency 5 4 3 2 7" xfId="27603" xr:uid="{FCB1A3FC-2210-4F78-A41D-43BE33398B76}"/>
    <cellStyle name="Currency 5 4 3 2 8" xfId="42487" xr:uid="{C71261CD-47FA-48F7-BAE0-FB3577D2CC91}"/>
    <cellStyle name="Currency 5 4 3 3" xfId="7068" xr:uid="{3386BAE7-8F3A-4F73-A3A2-A7B2608A0F02}"/>
    <cellStyle name="Currency 5 4 3 3 2" xfId="8781" xr:uid="{F33733D4-686F-40CB-B2D4-C508153F7EE4}"/>
    <cellStyle name="Currency 5 4 3 3 2 2" xfId="12203" xr:uid="{4BA1F91F-978B-4670-BBC3-F2CCA64C29D1}"/>
    <cellStyle name="Currency 5 4 3 3 2 2 2" xfId="25893" xr:uid="{15AF120E-BEB6-4D9F-BBE3-E5701027281F}"/>
    <cellStyle name="Currency 5 4 3 3 2 2 2 2" xfId="39585" xr:uid="{FBF63FD3-CEE0-4C82-97E6-FF6ABD1EDCEC}"/>
    <cellStyle name="Currency 5 4 3 3 2 2 2 3" xfId="54469" xr:uid="{646D0F02-2CAE-407F-8AE1-DBCE52AB357C}"/>
    <cellStyle name="Currency 5 4 3 3 2 2 3" xfId="19049" xr:uid="{F938BFC6-173B-4E81-9121-DE074135D875}"/>
    <cellStyle name="Currency 5 4 3 3 2 2 4" xfId="32739" xr:uid="{603DEEEF-E18F-462C-B784-AB37C98FED31}"/>
    <cellStyle name="Currency 5 4 3 3 2 2 5" xfId="47623" xr:uid="{B60830AE-A36A-4739-B41A-A0CE534E35E5}"/>
    <cellStyle name="Currency 5 4 3 3 2 3" xfId="22471" xr:uid="{743A0582-CA6B-4EEA-B638-018D1C2A4BE7}"/>
    <cellStyle name="Currency 5 4 3 3 2 3 2" xfId="36163" xr:uid="{2F42B5EA-0D39-418B-BAD9-8FEB5E9EA9CA}"/>
    <cellStyle name="Currency 5 4 3 3 2 3 3" xfId="51047" xr:uid="{C663231C-9417-4D3E-A924-78F28677B82E}"/>
    <cellStyle name="Currency 5 4 3 3 2 4" xfId="15627" xr:uid="{E686E49E-5DB2-44FA-A8CC-EAD5266E56DC}"/>
    <cellStyle name="Currency 5 4 3 3 2 5" xfId="29317" xr:uid="{922F38F1-A4B0-49FB-BBD6-93F5A5AAC611}"/>
    <cellStyle name="Currency 5 4 3 3 2 6" xfId="44201" xr:uid="{8FD5645F-5852-4F5D-9355-836B864D44D0}"/>
    <cellStyle name="Currency 5 4 3 3 3" xfId="10491" xr:uid="{6203B9AF-AF95-44F1-AAEC-26B1303BBBA3}"/>
    <cellStyle name="Currency 5 4 3 3 3 2" xfId="24181" xr:uid="{7CF38526-A5D8-43CA-BA30-C21DA49CBF5B}"/>
    <cellStyle name="Currency 5 4 3 3 3 2 2" xfId="37873" xr:uid="{C53C5EDF-7C9A-4FB0-A696-B883FEA684FE}"/>
    <cellStyle name="Currency 5 4 3 3 3 2 3" xfId="52757" xr:uid="{6B232CA2-2761-4763-8BB3-2EC77A721C4A}"/>
    <cellStyle name="Currency 5 4 3 3 3 3" xfId="17337" xr:uid="{A5221E8F-74F4-4B09-A990-532E25EF49E0}"/>
    <cellStyle name="Currency 5 4 3 3 3 4" xfId="31027" xr:uid="{51D7C8A0-459F-4DE5-80DF-74DBF5CDD928}"/>
    <cellStyle name="Currency 5 4 3 3 3 5" xfId="45911" xr:uid="{68FB4AAF-AEAF-4C81-ABF1-82ED88C3B27E}"/>
    <cellStyle name="Currency 5 4 3 3 4" xfId="20759" xr:uid="{58AE4DBB-9020-49C5-8B77-948C3689DB5C}"/>
    <cellStyle name="Currency 5 4 3 3 4 2" xfId="34451" xr:uid="{F9E5FE49-B3E1-4D31-9C8D-73A62915DDF2}"/>
    <cellStyle name="Currency 5 4 3 3 4 3" xfId="49335" xr:uid="{256E9E59-CABE-46B9-AFB2-4F4C5F3A3617}"/>
    <cellStyle name="Currency 5 4 3 3 5" xfId="13915" xr:uid="{B457668A-2DE4-405B-B22A-0CED6177B367}"/>
    <cellStyle name="Currency 5 4 3 3 6" xfId="27605" xr:uid="{05C5C88A-6710-48A6-8F33-3597D93852AC}"/>
    <cellStyle name="Currency 5 4 3 3 7" xfId="42489" xr:uid="{DD902546-FB64-470D-AABE-2A9FCE85CA41}"/>
    <cellStyle name="Currency 5 4 3 4" xfId="7069" xr:uid="{0E9B05F2-870F-40AA-9E64-783F48897334}"/>
    <cellStyle name="Currency 5 4 3 4 2" xfId="8782" xr:uid="{36A34931-662E-4FF1-B370-C62F419D6378}"/>
    <cellStyle name="Currency 5 4 3 4 2 2" xfId="12204" xr:uid="{00E01EBA-CE80-4E75-98D2-BA4A3D226F0C}"/>
    <cellStyle name="Currency 5 4 3 4 2 2 2" xfId="25894" xr:uid="{8E188D62-7823-4372-893A-07885E7D9F94}"/>
    <cellStyle name="Currency 5 4 3 4 2 2 2 2" xfId="39586" xr:uid="{A3B0A452-0E2F-40CF-901E-A7DBEEB39492}"/>
    <cellStyle name="Currency 5 4 3 4 2 2 2 3" xfId="54470" xr:uid="{DA6F773B-AD73-48EB-8EBB-BDBF1AAB7AB9}"/>
    <cellStyle name="Currency 5 4 3 4 2 2 3" xfId="19050" xr:uid="{ABECC92F-29B0-4101-B039-FFABFAAE6DDC}"/>
    <cellStyle name="Currency 5 4 3 4 2 2 4" xfId="32740" xr:uid="{BCF8A7E4-23C2-4A67-9FE7-9D1B3BFEF5F4}"/>
    <cellStyle name="Currency 5 4 3 4 2 2 5" xfId="47624" xr:uid="{4C13EE8D-E0A6-45FF-99E6-F00CCD2588C1}"/>
    <cellStyle name="Currency 5 4 3 4 2 3" xfId="22472" xr:uid="{343EDD27-DD37-4258-B2C8-6CD728097BDB}"/>
    <cellStyle name="Currency 5 4 3 4 2 3 2" xfId="36164" xr:uid="{8A9C8118-7F70-4EFE-9F44-A82199920D51}"/>
    <cellStyle name="Currency 5 4 3 4 2 3 3" xfId="51048" xr:uid="{44AD30F4-6641-4C99-942A-75877B322C99}"/>
    <cellStyle name="Currency 5 4 3 4 2 4" xfId="15628" xr:uid="{43BA0A01-CFB2-435A-83BF-590D1FD7BBF9}"/>
    <cellStyle name="Currency 5 4 3 4 2 5" xfId="29318" xr:uid="{8DA227B9-BE02-4F35-A207-BE78C045B639}"/>
    <cellStyle name="Currency 5 4 3 4 2 6" xfId="44202" xr:uid="{11F334A0-5614-42C1-8DDF-0734BD1EABB3}"/>
    <cellStyle name="Currency 5 4 3 4 3" xfId="10492" xr:uid="{8440BA90-59B8-4A3D-9663-3C0627FBAFF7}"/>
    <cellStyle name="Currency 5 4 3 4 3 2" xfId="24182" xr:uid="{92960D28-4FE4-4D8C-9C76-FEF64020D42F}"/>
    <cellStyle name="Currency 5 4 3 4 3 2 2" xfId="37874" xr:uid="{B5AAFAAA-7583-4B26-993B-66482B9C63D9}"/>
    <cellStyle name="Currency 5 4 3 4 3 2 3" xfId="52758" xr:uid="{0AB0E337-EF46-476C-ACED-CCA469140531}"/>
    <cellStyle name="Currency 5 4 3 4 3 3" xfId="17338" xr:uid="{CFC4B67B-8DEF-49E3-A3A5-3A457D7C3347}"/>
    <cellStyle name="Currency 5 4 3 4 3 4" xfId="31028" xr:uid="{2CAA77FD-6D12-4EAC-B37D-2CBA7C517F45}"/>
    <cellStyle name="Currency 5 4 3 4 3 5" xfId="45912" xr:uid="{1E8BE4E9-60AA-482B-A797-F02A71029969}"/>
    <cellStyle name="Currency 5 4 3 4 4" xfId="20760" xr:uid="{D37CF321-F468-4FD9-9AF9-2A8C9FB5E3A6}"/>
    <cellStyle name="Currency 5 4 3 4 4 2" xfId="34452" xr:uid="{93409516-75AE-45D6-A0EF-B3C35448293A}"/>
    <cellStyle name="Currency 5 4 3 4 4 3" xfId="49336" xr:uid="{859F84C4-3760-45F8-8FC5-3D67B475B1B3}"/>
    <cellStyle name="Currency 5 4 3 4 5" xfId="13916" xr:uid="{E83CDD33-ECE6-4630-A385-D18888EBFF50}"/>
    <cellStyle name="Currency 5 4 3 4 6" xfId="27606" xr:uid="{81533209-C2F4-44C7-9A4C-AB8E0A9F7BBA}"/>
    <cellStyle name="Currency 5 4 3 4 7" xfId="42490" xr:uid="{26C9275D-493C-4436-8B1F-FEB07DF31A13}"/>
    <cellStyle name="Currency 5 4 3 5" xfId="8778" xr:uid="{D88D446D-9A9C-4D0E-96D7-FD2F02083B2C}"/>
    <cellStyle name="Currency 5 4 3 5 2" xfId="12200" xr:uid="{7BE80EAF-A971-4BF0-AE22-FEB5D92824E3}"/>
    <cellStyle name="Currency 5 4 3 5 2 2" xfId="25890" xr:uid="{5E08D212-E84B-4D12-9821-478F11D25DEE}"/>
    <cellStyle name="Currency 5 4 3 5 2 2 2" xfId="39582" xr:uid="{81E14207-2DE3-4856-915C-1DEA3415C4A5}"/>
    <cellStyle name="Currency 5 4 3 5 2 2 3" xfId="54466" xr:uid="{93BBF15B-6396-401C-8654-AA383D6B8165}"/>
    <cellStyle name="Currency 5 4 3 5 2 3" xfId="19046" xr:uid="{6A092CDF-58C9-4562-AEBD-BC7736DB45D9}"/>
    <cellStyle name="Currency 5 4 3 5 2 4" xfId="32736" xr:uid="{81596D83-AFA3-4BFB-B9A9-E71ED707849B}"/>
    <cellStyle name="Currency 5 4 3 5 2 5" xfId="47620" xr:uid="{562EA638-163D-48EF-B009-F05FA3B6F09B}"/>
    <cellStyle name="Currency 5 4 3 5 3" xfId="22468" xr:uid="{C09E704E-A8B6-4318-809A-906A4150DA59}"/>
    <cellStyle name="Currency 5 4 3 5 3 2" xfId="36160" xr:uid="{C26F4BE4-D15D-4E69-9F00-CC78EB99414A}"/>
    <cellStyle name="Currency 5 4 3 5 3 3" xfId="51044" xr:uid="{582DB5DE-B278-442E-9739-0022317644EA}"/>
    <cellStyle name="Currency 5 4 3 5 4" xfId="15624" xr:uid="{B19C1551-B83E-4534-AD81-35EA8AD17375}"/>
    <cellStyle name="Currency 5 4 3 5 5" xfId="29314" xr:uid="{2C288BEC-DF27-4F6A-9782-B9BFDB1FA1B9}"/>
    <cellStyle name="Currency 5 4 3 5 6" xfId="44198" xr:uid="{D5688D51-2B37-4859-BC39-4E7892CF431A}"/>
    <cellStyle name="Currency 5 4 3 6" xfId="10488" xr:uid="{6ACBE31F-B627-430F-BB3F-0424AFC7D318}"/>
    <cellStyle name="Currency 5 4 3 6 2" xfId="24178" xr:uid="{7D5144A7-8591-402F-A459-3C8334E6BA1F}"/>
    <cellStyle name="Currency 5 4 3 6 2 2" xfId="37870" xr:uid="{EDFB0B37-68E0-4DE2-886D-D763A7B743A5}"/>
    <cellStyle name="Currency 5 4 3 6 2 3" xfId="52754" xr:uid="{8E9BCCE1-8B21-4E98-922B-3CD8FC18E7D5}"/>
    <cellStyle name="Currency 5 4 3 6 3" xfId="17334" xr:uid="{6EBBCD22-4BBB-43FA-9F1E-AD50D5CD2B90}"/>
    <cellStyle name="Currency 5 4 3 6 4" xfId="31024" xr:uid="{319B329A-01B1-4313-A06A-099D848BAB37}"/>
    <cellStyle name="Currency 5 4 3 6 5" xfId="45908" xr:uid="{27130529-5DB1-4FCC-AA21-A6D33B99CFE6}"/>
    <cellStyle name="Currency 5 4 3 7" xfId="20756" xr:uid="{BEC70660-919B-412B-A25E-547C336A328D}"/>
    <cellStyle name="Currency 5 4 3 7 2" xfId="34448" xr:uid="{661DF0E4-6BB1-4795-9881-57A9EFB246FD}"/>
    <cellStyle name="Currency 5 4 3 7 3" xfId="49332" xr:uid="{782E0E11-335D-47AC-86D2-7D4561760E70}"/>
    <cellStyle name="Currency 5 4 3 8" xfId="13912" xr:uid="{70452561-29AD-476D-8064-87C6381CB854}"/>
    <cellStyle name="Currency 5 4 3 9" xfId="27602" xr:uid="{17AD15D6-D299-484C-974F-E6006DDF8C46}"/>
    <cellStyle name="Currency 5 4 4" xfId="7070" xr:uid="{00D00BEF-D08C-4402-B626-67DCDED63F58}"/>
    <cellStyle name="Currency 5 4 4 10" xfId="42491" xr:uid="{31EC513B-40D2-451E-9F6E-A00FA75ACA07}"/>
    <cellStyle name="Currency 5 4 4 2" xfId="7071" xr:uid="{B836642B-FBD5-4CE9-B91D-3D4A967CE26D}"/>
    <cellStyle name="Currency 5 4 4 2 2" xfId="7072" xr:uid="{F463FABA-A27D-42EA-9EBB-3E54196DC6E1}"/>
    <cellStyle name="Currency 5 4 4 2 2 2" xfId="8785" xr:uid="{F305D14E-54F7-414A-BF37-7F087AD0C0AD}"/>
    <cellStyle name="Currency 5 4 4 2 2 2 2" xfId="12207" xr:uid="{395F8A74-A6E8-4BD9-B8D9-29740DA15DA4}"/>
    <cellStyle name="Currency 5 4 4 2 2 2 2 2" xfId="25897" xr:uid="{224B3167-56EF-48B6-919E-C4E7AC7581DE}"/>
    <cellStyle name="Currency 5 4 4 2 2 2 2 2 2" xfId="39589" xr:uid="{EE8A2334-EDED-4CC0-9D11-A2EEB78A1F6B}"/>
    <cellStyle name="Currency 5 4 4 2 2 2 2 2 3" xfId="54473" xr:uid="{D545E97E-7159-4E53-A30D-43F3556772EE}"/>
    <cellStyle name="Currency 5 4 4 2 2 2 2 3" xfId="19053" xr:uid="{B9E2FFA3-C6B9-4568-86EF-A428FB4B5F9E}"/>
    <cellStyle name="Currency 5 4 4 2 2 2 2 4" xfId="32743" xr:uid="{0B00D986-32AD-4E6E-9175-D0C4A7A8A03F}"/>
    <cellStyle name="Currency 5 4 4 2 2 2 2 5" xfId="47627" xr:uid="{29093AEE-AB80-434F-A192-4CD6B4180A03}"/>
    <cellStyle name="Currency 5 4 4 2 2 2 3" xfId="22475" xr:uid="{AA9F3039-758D-4B14-95C2-8B10673BCC56}"/>
    <cellStyle name="Currency 5 4 4 2 2 2 3 2" xfId="36167" xr:uid="{B51D05D9-B7AC-4A34-87CB-7379CF772A42}"/>
    <cellStyle name="Currency 5 4 4 2 2 2 3 3" xfId="51051" xr:uid="{8EB503BC-7779-47D9-8675-B3C8AF13368E}"/>
    <cellStyle name="Currency 5 4 4 2 2 2 4" xfId="15631" xr:uid="{C6460013-1554-419A-8603-FF4F2CC5E546}"/>
    <cellStyle name="Currency 5 4 4 2 2 2 5" xfId="29321" xr:uid="{6A1C097A-67F8-4B23-8885-828527EFFDDD}"/>
    <cellStyle name="Currency 5 4 4 2 2 2 6" xfId="44205" xr:uid="{5BDEEA94-5BF6-4B63-99BA-A86E8FBA5A10}"/>
    <cellStyle name="Currency 5 4 4 2 2 3" xfId="10495" xr:uid="{D938C6F5-3685-4795-90B9-F34D8DE663CA}"/>
    <cellStyle name="Currency 5 4 4 2 2 3 2" xfId="24185" xr:uid="{C7DBE035-5B9E-430A-8FCF-4C1445FB4AC7}"/>
    <cellStyle name="Currency 5 4 4 2 2 3 2 2" xfId="37877" xr:uid="{645F7692-0A3B-4601-8B29-35D47BD69890}"/>
    <cellStyle name="Currency 5 4 4 2 2 3 2 3" xfId="52761" xr:uid="{BE22194D-1A51-4947-A448-DC916C9A4C84}"/>
    <cellStyle name="Currency 5 4 4 2 2 3 3" xfId="17341" xr:uid="{BEBC6BBC-D662-4FCA-9CA5-C54119AEF18A}"/>
    <cellStyle name="Currency 5 4 4 2 2 3 4" xfId="31031" xr:uid="{71A89566-36A8-4F65-AB95-87EC70CB0990}"/>
    <cellStyle name="Currency 5 4 4 2 2 3 5" xfId="45915" xr:uid="{D3C435EB-585F-4228-9878-9198902853A3}"/>
    <cellStyle name="Currency 5 4 4 2 2 4" xfId="20763" xr:uid="{A7CA16F7-3E50-4E0E-BC90-196382945D3A}"/>
    <cellStyle name="Currency 5 4 4 2 2 4 2" xfId="34455" xr:uid="{C42EF904-B19E-4F2B-ADED-AC14598DBAE6}"/>
    <cellStyle name="Currency 5 4 4 2 2 4 3" xfId="49339" xr:uid="{009D5828-EA68-43E6-9561-6D648BB41897}"/>
    <cellStyle name="Currency 5 4 4 2 2 5" xfId="13919" xr:uid="{0D540C90-1835-4394-86B7-1B13A50FBCE1}"/>
    <cellStyle name="Currency 5 4 4 2 2 6" xfId="27609" xr:uid="{533ED093-B80B-4831-AE6F-1BBCA63EAE23}"/>
    <cellStyle name="Currency 5 4 4 2 2 7" xfId="42493" xr:uid="{3F71DF83-3127-41FF-B618-E41CDB6BC954}"/>
    <cellStyle name="Currency 5 4 4 2 3" xfId="8784" xr:uid="{EE3BC89A-3EF1-48F0-AD84-5F1E56B71582}"/>
    <cellStyle name="Currency 5 4 4 2 3 2" xfId="12206" xr:uid="{1C4E1CB6-2E31-42CA-A24A-54A0B36716E4}"/>
    <cellStyle name="Currency 5 4 4 2 3 2 2" xfId="25896" xr:uid="{58866073-6A23-4133-88EB-8CFF2030DDF3}"/>
    <cellStyle name="Currency 5 4 4 2 3 2 2 2" xfId="39588" xr:uid="{D77AAA88-5813-4D16-9B85-5C91FD6708BC}"/>
    <cellStyle name="Currency 5 4 4 2 3 2 2 3" xfId="54472" xr:uid="{E11BE10A-402C-4961-8233-F5675B7199AB}"/>
    <cellStyle name="Currency 5 4 4 2 3 2 3" xfId="19052" xr:uid="{7D2A8714-0A55-4585-A7CB-ED6F8D4A8694}"/>
    <cellStyle name="Currency 5 4 4 2 3 2 4" xfId="32742" xr:uid="{C8314621-0CD6-4C7B-8C32-6E59064250B0}"/>
    <cellStyle name="Currency 5 4 4 2 3 2 5" xfId="47626" xr:uid="{F434BC67-71E7-447A-8285-4FADFF0F85C7}"/>
    <cellStyle name="Currency 5 4 4 2 3 3" xfId="22474" xr:uid="{68AD0FAD-86A1-4702-AB27-D3FEC6FBC898}"/>
    <cellStyle name="Currency 5 4 4 2 3 3 2" xfId="36166" xr:uid="{3644147F-4B03-45FC-B4C5-30237E43D000}"/>
    <cellStyle name="Currency 5 4 4 2 3 3 3" xfId="51050" xr:uid="{BB57E441-B754-42F5-B159-EBF8DD689E94}"/>
    <cellStyle name="Currency 5 4 4 2 3 4" xfId="15630" xr:uid="{4272CF6F-2B37-4CCE-AA96-3AA79892EB25}"/>
    <cellStyle name="Currency 5 4 4 2 3 5" xfId="29320" xr:uid="{5C6EB2F4-D24D-4393-8396-8BA273C7D17B}"/>
    <cellStyle name="Currency 5 4 4 2 3 6" xfId="44204" xr:uid="{31A291DE-F0DC-47A2-951C-66E9177430AC}"/>
    <cellStyle name="Currency 5 4 4 2 4" xfId="10494" xr:uid="{C216AF14-F239-4F0B-93A2-E0826A2CE347}"/>
    <cellStyle name="Currency 5 4 4 2 4 2" xfId="24184" xr:uid="{B75ABD23-67AC-43F0-A794-C1B67D1D0EAE}"/>
    <cellStyle name="Currency 5 4 4 2 4 2 2" xfId="37876" xr:uid="{06A97C92-DE0D-4242-A9CD-78A73E249BAB}"/>
    <cellStyle name="Currency 5 4 4 2 4 2 3" xfId="52760" xr:uid="{04253FAA-36AA-4728-85A9-11A54C21C278}"/>
    <cellStyle name="Currency 5 4 4 2 4 3" xfId="17340" xr:uid="{CE0E2AEA-CAC3-4B3E-BBB7-6160549EC00A}"/>
    <cellStyle name="Currency 5 4 4 2 4 4" xfId="31030" xr:uid="{C3D8539F-424C-4039-97DE-868F8D85A773}"/>
    <cellStyle name="Currency 5 4 4 2 4 5" xfId="45914" xr:uid="{B7B76270-33CF-490B-8FA3-D185D32F7E75}"/>
    <cellStyle name="Currency 5 4 4 2 5" xfId="20762" xr:uid="{03983E25-DFB5-4E2D-9DE4-BD286C2D6359}"/>
    <cellStyle name="Currency 5 4 4 2 5 2" xfId="34454" xr:uid="{117418FD-7536-47E0-B926-E61111DE7245}"/>
    <cellStyle name="Currency 5 4 4 2 5 3" xfId="49338" xr:uid="{C432743A-069E-40D7-AD6F-535659CBDF5D}"/>
    <cellStyle name="Currency 5 4 4 2 6" xfId="13918" xr:uid="{F8BF9FFC-D335-4AC1-AD2B-A7CAAEBECBC9}"/>
    <cellStyle name="Currency 5 4 4 2 7" xfId="27608" xr:uid="{3909F047-E0DC-4F38-B9A3-B88716D7DCE7}"/>
    <cellStyle name="Currency 5 4 4 2 8" xfId="42492" xr:uid="{760E388A-ED75-4AC1-BC50-6BB19676EB72}"/>
    <cellStyle name="Currency 5 4 4 3" xfId="7073" xr:uid="{EC408FAD-BB52-4166-8A07-5010833888D4}"/>
    <cellStyle name="Currency 5 4 4 3 2" xfId="8786" xr:uid="{F30ED568-1CF9-429A-8E76-FAAAF84823BA}"/>
    <cellStyle name="Currency 5 4 4 3 2 2" xfId="12208" xr:uid="{C3C31471-74AA-4455-BBC6-B2A45D4E4FE5}"/>
    <cellStyle name="Currency 5 4 4 3 2 2 2" xfId="25898" xr:uid="{BE00C638-3B09-4F9D-97C3-28D306BCB308}"/>
    <cellStyle name="Currency 5 4 4 3 2 2 2 2" xfId="39590" xr:uid="{DB45D39D-D8A7-4C63-A65B-DCA05A084C9A}"/>
    <cellStyle name="Currency 5 4 4 3 2 2 2 3" xfId="54474" xr:uid="{63B4E540-B0E2-4DB1-9D7A-D5B462BC18B3}"/>
    <cellStyle name="Currency 5 4 4 3 2 2 3" xfId="19054" xr:uid="{1271AD70-C153-495B-8EC5-4288F9C8B5FA}"/>
    <cellStyle name="Currency 5 4 4 3 2 2 4" xfId="32744" xr:uid="{E73CBA60-79D0-4A9F-B394-8741E5001D53}"/>
    <cellStyle name="Currency 5 4 4 3 2 2 5" xfId="47628" xr:uid="{3F65846A-21C2-4F01-A5E6-39FB8B5C6C8B}"/>
    <cellStyle name="Currency 5 4 4 3 2 3" xfId="22476" xr:uid="{F23BE484-3064-425D-98BB-CF3E2F79D0E3}"/>
    <cellStyle name="Currency 5 4 4 3 2 3 2" xfId="36168" xr:uid="{D9D3D130-75FF-45C4-B602-2718A9AD2EAF}"/>
    <cellStyle name="Currency 5 4 4 3 2 3 3" xfId="51052" xr:uid="{3FEEABD9-358B-4310-9831-70EBC4E3FDB2}"/>
    <cellStyle name="Currency 5 4 4 3 2 4" xfId="15632" xr:uid="{7324A70F-3426-4907-940E-A6F79C104BAE}"/>
    <cellStyle name="Currency 5 4 4 3 2 5" xfId="29322" xr:uid="{2F0C5D55-62D2-486D-8043-DB6130972E2D}"/>
    <cellStyle name="Currency 5 4 4 3 2 6" xfId="44206" xr:uid="{813337BF-0096-4159-BFBE-B9083CF13A76}"/>
    <cellStyle name="Currency 5 4 4 3 3" xfId="10496" xr:uid="{CB45E494-156D-4893-8956-05911E9DA0AF}"/>
    <cellStyle name="Currency 5 4 4 3 3 2" xfId="24186" xr:uid="{84749CDE-89EF-4D49-96D5-2F8EDE9D70EF}"/>
    <cellStyle name="Currency 5 4 4 3 3 2 2" xfId="37878" xr:uid="{F562A5F8-558C-4D71-993F-BA1E95C87F63}"/>
    <cellStyle name="Currency 5 4 4 3 3 2 3" xfId="52762" xr:uid="{AB64961C-8D29-4388-B34E-0D8C8BCAC944}"/>
    <cellStyle name="Currency 5 4 4 3 3 3" xfId="17342" xr:uid="{7B147DC9-2FFA-424D-992D-C49836B274F3}"/>
    <cellStyle name="Currency 5 4 4 3 3 4" xfId="31032" xr:uid="{FDB81269-E256-488F-98A6-01813E4B5CA0}"/>
    <cellStyle name="Currency 5 4 4 3 3 5" xfId="45916" xr:uid="{D0BB1C91-B279-46A0-8431-7D410CBD2E9F}"/>
    <cellStyle name="Currency 5 4 4 3 4" xfId="20764" xr:uid="{4D25A2DF-CE0C-471B-8A96-4FCB8EFB3936}"/>
    <cellStyle name="Currency 5 4 4 3 4 2" xfId="34456" xr:uid="{466C423A-C6F7-43F7-9949-5A4FCB2B6990}"/>
    <cellStyle name="Currency 5 4 4 3 4 3" xfId="49340" xr:uid="{5EFC4148-DB20-4106-9679-42DBF1F0BB27}"/>
    <cellStyle name="Currency 5 4 4 3 5" xfId="13920" xr:uid="{A827EC15-34A4-4184-B19D-72602FAD37A0}"/>
    <cellStyle name="Currency 5 4 4 3 6" xfId="27610" xr:uid="{7DEE6B13-8521-4FAB-BE8C-AE265F51A157}"/>
    <cellStyle name="Currency 5 4 4 3 7" xfId="42494" xr:uid="{1CAAD83A-FA22-470A-9D66-4676D052BBC6}"/>
    <cellStyle name="Currency 5 4 4 4" xfId="7074" xr:uid="{BAD96D3F-076F-402F-B0D8-58EEA9DFD206}"/>
    <cellStyle name="Currency 5 4 4 4 2" xfId="8787" xr:uid="{66772794-5A03-45BD-94D2-308387A16FE3}"/>
    <cellStyle name="Currency 5 4 4 4 2 2" xfId="12209" xr:uid="{CC107F4A-3057-4D4A-AEFA-BE35539C4F47}"/>
    <cellStyle name="Currency 5 4 4 4 2 2 2" xfId="25899" xr:uid="{B16B92F4-BFFA-4D04-B756-777F44D75BF7}"/>
    <cellStyle name="Currency 5 4 4 4 2 2 2 2" xfId="39591" xr:uid="{C2FF2512-A586-4625-B73C-CB40F1B2DA27}"/>
    <cellStyle name="Currency 5 4 4 4 2 2 2 3" xfId="54475" xr:uid="{38B793A7-A068-4443-BA8B-8BB7BDA8668C}"/>
    <cellStyle name="Currency 5 4 4 4 2 2 3" xfId="19055" xr:uid="{FFA44E79-61A6-4CF2-B437-EE2E581F3BC3}"/>
    <cellStyle name="Currency 5 4 4 4 2 2 4" xfId="32745" xr:uid="{3CB19A30-EC6E-4E44-8DB2-2E3F4526154C}"/>
    <cellStyle name="Currency 5 4 4 4 2 2 5" xfId="47629" xr:uid="{922ED6C4-148C-42BD-A0B3-A563096567D8}"/>
    <cellStyle name="Currency 5 4 4 4 2 3" xfId="22477" xr:uid="{446129F0-8B6D-4A69-BE86-EEB97B298B89}"/>
    <cellStyle name="Currency 5 4 4 4 2 3 2" xfId="36169" xr:uid="{96DCB22B-3242-46D0-A607-528DAFBCB055}"/>
    <cellStyle name="Currency 5 4 4 4 2 3 3" xfId="51053" xr:uid="{2FCC3A3B-8EFD-49AE-80F7-70E8DA176464}"/>
    <cellStyle name="Currency 5 4 4 4 2 4" xfId="15633" xr:uid="{46DAD26D-FF08-4039-A95C-BB9CFB231E87}"/>
    <cellStyle name="Currency 5 4 4 4 2 5" xfId="29323" xr:uid="{F4917E25-48C4-4FC5-A25A-B563A85724D6}"/>
    <cellStyle name="Currency 5 4 4 4 2 6" xfId="44207" xr:uid="{97DE0A3B-D421-4049-9834-DB496DF29B6C}"/>
    <cellStyle name="Currency 5 4 4 4 3" xfId="10497" xr:uid="{35305E2A-A227-4DE2-B6EE-9B5FA961D8CE}"/>
    <cellStyle name="Currency 5 4 4 4 3 2" xfId="24187" xr:uid="{CD8A0499-18AB-4F1F-90FE-FF983F55EE19}"/>
    <cellStyle name="Currency 5 4 4 4 3 2 2" xfId="37879" xr:uid="{86935369-4A44-485C-980E-8895085E1131}"/>
    <cellStyle name="Currency 5 4 4 4 3 2 3" xfId="52763" xr:uid="{19ACE4C7-A77C-4D17-9EA3-3330A05C5FDB}"/>
    <cellStyle name="Currency 5 4 4 4 3 3" xfId="17343" xr:uid="{86A47DB8-BB39-4B06-BE28-F32D0F7B1632}"/>
    <cellStyle name="Currency 5 4 4 4 3 4" xfId="31033" xr:uid="{510E3AC4-9BB5-46AB-865A-B773E42FCCF1}"/>
    <cellStyle name="Currency 5 4 4 4 3 5" xfId="45917" xr:uid="{630791BF-ED39-4F30-890C-16A3855DC8C5}"/>
    <cellStyle name="Currency 5 4 4 4 4" xfId="20765" xr:uid="{87E16982-F105-4CD0-8017-3383A18D9A92}"/>
    <cellStyle name="Currency 5 4 4 4 4 2" xfId="34457" xr:uid="{D50289AB-0E34-436D-B30A-E6E098E98EB4}"/>
    <cellStyle name="Currency 5 4 4 4 4 3" xfId="49341" xr:uid="{EF3AF111-0B11-40E6-927B-E5FC9005FDAD}"/>
    <cellStyle name="Currency 5 4 4 4 5" xfId="13921" xr:uid="{C798038F-FFB8-4203-A759-E7AED74F2286}"/>
    <cellStyle name="Currency 5 4 4 4 6" xfId="27611" xr:uid="{461B9417-6274-4E74-A15E-9E0D6A098D32}"/>
    <cellStyle name="Currency 5 4 4 4 7" xfId="42495" xr:uid="{9FF41F59-7A5C-4EEE-96BA-41FDF2883383}"/>
    <cellStyle name="Currency 5 4 4 5" xfId="8783" xr:uid="{82ADD538-0FE4-40B0-9117-D37FE23006D1}"/>
    <cellStyle name="Currency 5 4 4 5 2" xfId="12205" xr:uid="{682091E7-AD0E-4926-B7F1-443983AFD253}"/>
    <cellStyle name="Currency 5 4 4 5 2 2" xfId="25895" xr:uid="{AD68B1A5-C858-46AC-977A-143E7311855F}"/>
    <cellStyle name="Currency 5 4 4 5 2 2 2" xfId="39587" xr:uid="{1F9408E1-E5B2-4788-9DF7-A5BD71ECEEC0}"/>
    <cellStyle name="Currency 5 4 4 5 2 2 3" xfId="54471" xr:uid="{9D307AFA-9CDE-4EA0-99CA-80D3F9F031F1}"/>
    <cellStyle name="Currency 5 4 4 5 2 3" xfId="19051" xr:uid="{5B074031-4A58-4444-A67D-71D68EF3E66F}"/>
    <cellStyle name="Currency 5 4 4 5 2 4" xfId="32741" xr:uid="{D323F1C1-14A7-4777-984A-784FB20A11FE}"/>
    <cellStyle name="Currency 5 4 4 5 2 5" xfId="47625" xr:uid="{259B7861-25BD-46F2-A8DA-271444AF2027}"/>
    <cellStyle name="Currency 5 4 4 5 3" xfId="22473" xr:uid="{51F1BBD8-CAC4-41BE-BD4D-77841D89F8B2}"/>
    <cellStyle name="Currency 5 4 4 5 3 2" xfId="36165" xr:uid="{F6C797A2-4247-4B32-947F-A961E1601E12}"/>
    <cellStyle name="Currency 5 4 4 5 3 3" xfId="51049" xr:uid="{7373E02A-568C-46DF-B7F0-A5B26E4EF8C2}"/>
    <cellStyle name="Currency 5 4 4 5 4" xfId="15629" xr:uid="{719681CB-0C13-40E3-A216-6840D97AE4F5}"/>
    <cellStyle name="Currency 5 4 4 5 5" xfId="29319" xr:uid="{30CB2BF3-5B0B-4C6D-A29D-0673EDDA28A0}"/>
    <cellStyle name="Currency 5 4 4 5 6" xfId="44203" xr:uid="{E6BC7C7A-B999-4758-B8BB-FD2D3FF0C288}"/>
    <cellStyle name="Currency 5 4 4 6" xfId="10493" xr:uid="{32A60115-C7EB-4C0C-93AF-C95262C48366}"/>
    <cellStyle name="Currency 5 4 4 6 2" xfId="24183" xr:uid="{63EC83A5-3091-45F6-9F69-6A12CBC4768A}"/>
    <cellStyle name="Currency 5 4 4 6 2 2" xfId="37875" xr:uid="{FD973A6D-576D-4A21-85E6-7FB51974D68F}"/>
    <cellStyle name="Currency 5 4 4 6 2 3" xfId="52759" xr:uid="{806890D7-5949-4309-933A-FB8F32F90A26}"/>
    <cellStyle name="Currency 5 4 4 6 3" xfId="17339" xr:uid="{31B67AEF-AE13-4808-A83B-B0D2CFB07F44}"/>
    <cellStyle name="Currency 5 4 4 6 4" xfId="31029" xr:uid="{B12C2145-3BAC-4EE8-AB5E-92FEE4456D0B}"/>
    <cellStyle name="Currency 5 4 4 6 5" xfId="45913" xr:uid="{61DCF273-60FC-4F7E-B866-C7EDCE807D34}"/>
    <cellStyle name="Currency 5 4 4 7" xfId="20761" xr:uid="{AD77FAEA-21C5-432E-B591-2A1A49945F61}"/>
    <cellStyle name="Currency 5 4 4 7 2" xfId="34453" xr:uid="{DF48E452-8836-4D15-8324-E5BF9B0388A3}"/>
    <cellStyle name="Currency 5 4 4 7 3" xfId="49337" xr:uid="{BBFCDDD7-477B-402E-9493-3A09882604BE}"/>
    <cellStyle name="Currency 5 4 4 8" xfId="13917" xr:uid="{39135E0B-D4BC-4215-BDB6-C52425424CFE}"/>
    <cellStyle name="Currency 5 4 4 9" xfId="27607" xr:uid="{62887CEB-A0B9-4FE3-BD33-54F954A0BB71}"/>
    <cellStyle name="Currency 5 4 5" xfId="7075" xr:uid="{DE11EFC9-5773-43F8-8CFC-72F63DD0A025}"/>
    <cellStyle name="Currency 5 4 5 2" xfId="7076" xr:uid="{16B8DC3A-C066-4AB3-9ADA-9B3854566442}"/>
    <cellStyle name="Currency 5 4 5 2 2" xfId="8789" xr:uid="{35D54C12-F7F2-4C35-B5E4-83BE0F6F0212}"/>
    <cellStyle name="Currency 5 4 5 2 2 2" xfId="12211" xr:uid="{C440D8C1-D7AF-45CC-A7B7-06DD6780FCFA}"/>
    <cellStyle name="Currency 5 4 5 2 2 2 2" xfId="25901" xr:uid="{F6B9EC26-4BB7-4E9F-982F-EC5AAF9B37FA}"/>
    <cellStyle name="Currency 5 4 5 2 2 2 2 2" xfId="39593" xr:uid="{E3B1DF23-0FD1-4777-BF86-E4FE88AB6BFF}"/>
    <cellStyle name="Currency 5 4 5 2 2 2 2 3" xfId="54477" xr:uid="{CBC1622A-C438-4033-AF34-556DED67ED61}"/>
    <cellStyle name="Currency 5 4 5 2 2 2 3" xfId="19057" xr:uid="{13CF85E7-66BD-4A22-BFBC-22BC5CF9504F}"/>
    <cellStyle name="Currency 5 4 5 2 2 2 4" xfId="32747" xr:uid="{424AD38A-5CBE-4018-884D-278FCD99C9B0}"/>
    <cellStyle name="Currency 5 4 5 2 2 2 5" xfId="47631" xr:uid="{9F66F2AF-6F10-4904-8297-27D3D2E1DC82}"/>
    <cellStyle name="Currency 5 4 5 2 2 3" xfId="22479" xr:uid="{D2AF13E3-1A1B-44C5-8021-C396A4BE84D6}"/>
    <cellStyle name="Currency 5 4 5 2 2 3 2" xfId="36171" xr:uid="{E649F910-1FBF-4D65-88E4-12FC8C4DF3A7}"/>
    <cellStyle name="Currency 5 4 5 2 2 3 3" xfId="51055" xr:uid="{32EC8E3B-6117-4675-904E-A7056ED1ACB3}"/>
    <cellStyle name="Currency 5 4 5 2 2 4" xfId="15635" xr:uid="{D4FD337A-277F-4948-8B32-FD2D3AF7898D}"/>
    <cellStyle name="Currency 5 4 5 2 2 5" xfId="29325" xr:uid="{09FD5552-1EEF-4EAC-AB33-E1D27B5AE6FE}"/>
    <cellStyle name="Currency 5 4 5 2 2 6" xfId="44209" xr:uid="{48F46B5A-5122-4B6A-AB7D-2A5FB04C6E94}"/>
    <cellStyle name="Currency 5 4 5 2 3" xfId="10499" xr:uid="{E3C8E772-8678-48C4-A5AD-A1523B9FBC2D}"/>
    <cellStyle name="Currency 5 4 5 2 3 2" xfId="24189" xr:uid="{D1809E90-71AC-4AA2-98D0-A0039F2E95F6}"/>
    <cellStyle name="Currency 5 4 5 2 3 2 2" xfId="37881" xr:uid="{E1601FCE-45E5-4F60-8010-1A0A86B3B8B8}"/>
    <cellStyle name="Currency 5 4 5 2 3 2 3" xfId="52765" xr:uid="{E62203F5-D060-49A7-B8C1-8D780F44316E}"/>
    <cellStyle name="Currency 5 4 5 2 3 3" xfId="17345" xr:uid="{7C763F1C-61EB-485D-94D9-FE5BF1DBC123}"/>
    <cellStyle name="Currency 5 4 5 2 3 4" xfId="31035" xr:uid="{79662391-3C2E-4FCE-9B91-4E86A0220F9F}"/>
    <cellStyle name="Currency 5 4 5 2 3 5" xfId="45919" xr:uid="{C7E6B5CF-3EFD-40E5-8EFD-2228744F2666}"/>
    <cellStyle name="Currency 5 4 5 2 4" xfId="20767" xr:uid="{02044C10-4431-409D-AEAC-B09FA92F790B}"/>
    <cellStyle name="Currency 5 4 5 2 4 2" xfId="34459" xr:uid="{14E49FD5-506F-4B05-A8CF-5EF22D93755F}"/>
    <cellStyle name="Currency 5 4 5 2 4 3" xfId="49343" xr:uid="{CF4BFB89-C462-4AC8-AE37-960DA43965F0}"/>
    <cellStyle name="Currency 5 4 5 2 5" xfId="13923" xr:uid="{0FAB179E-61C0-4FC1-8BED-435831FCE72D}"/>
    <cellStyle name="Currency 5 4 5 2 6" xfId="27613" xr:uid="{B61137C0-6364-468E-984B-B0C505C8BCDB}"/>
    <cellStyle name="Currency 5 4 5 2 7" xfId="42497" xr:uid="{3B4B328D-84D5-4A7F-97C0-24FC1C6A2D32}"/>
    <cellStyle name="Currency 5 4 5 3" xfId="8788" xr:uid="{476808B2-9913-4C71-A243-F01B23636EF5}"/>
    <cellStyle name="Currency 5 4 5 3 2" xfId="12210" xr:uid="{D628113F-0EDA-452E-BEB3-AD40FD802831}"/>
    <cellStyle name="Currency 5 4 5 3 2 2" xfId="25900" xr:uid="{0B30F98E-1977-4D8D-9427-A3D67B8254FE}"/>
    <cellStyle name="Currency 5 4 5 3 2 2 2" xfId="39592" xr:uid="{05389200-BE76-4CBF-9713-109C602B3DB7}"/>
    <cellStyle name="Currency 5 4 5 3 2 2 3" xfId="54476" xr:uid="{EE8033B6-EF1F-4A79-9899-5F534A3C16B4}"/>
    <cellStyle name="Currency 5 4 5 3 2 3" xfId="19056" xr:uid="{49FC10FD-411E-4F02-970C-7A0580185A68}"/>
    <cellStyle name="Currency 5 4 5 3 2 4" xfId="32746" xr:uid="{C6451A71-CB1C-4D58-9B92-012DA6FAE5C7}"/>
    <cellStyle name="Currency 5 4 5 3 2 5" xfId="47630" xr:uid="{5DC3D0E6-893A-4871-8524-7BF693E26293}"/>
    <cellStyle name="Currency 5 4 5 3 3" xfId="22478" xr:uid="{334D5F03-B18F-4681-AA11-1B0A3B3ACDBE}"/>
    <cellStyle name="Currency 5 4 5 3 3 2" xfId="36170" xr:uid="{EB25B495-3B28-4EC8-B579-437BCF4E0F29}"/>
    <cellStyle name="Currency 5 4 5 3 3 3" xfId="51054" xr:uid="{649139F6-D453-4291-894B-AE88B12BA89B}"/>
    <cellStyle name="Currency 5 4 5 3 4" xfId="15634" xr:uid="{7F4815CD-0B2C-4675-A7F5-5809E79CEB01}"/>
    <cellStyle name="Currency 5 4 5 3 5" xfId="29324" xr:uid="{60533C80-B6D6-42A3-8171-D7948AD65E56}"/>
    <cellStyle name="Currency 5 4 5 3 6" xfId="44208" xr:uid="{B4DF7AD9-A119-4374-974B-6FC132C000A4}"/>
    <cellStyle name="Currency 5 4 5 4" xfId="10498" xr:uid="{AC566F7D-D3CC-413B-AB81-76E483013C6C}"/>
    <cellStyle name="Currency 5 4 5 4 2" xfId="24188" xr:uid="{0A48B795-9D71-416C-8C0F-693898F737CD}"/>
    <cellStyle name="Currency 5 4 5 4 2 2" xfId="37880" xr:uid="{AC67B518-499E-4F5D-A5AF-DE115623319F}"/>
    <cellStyle name="Currency 5 4 5 4 2 3" xfId="52764" xr:uid="{4755AD46-635A-41E9-B3BF-DF251E6AE2BC}"/>
    <cellStyle name="Currency 5 4 5 4 3" xfId="17344" xr:uid="{0BCCBCF9-752E-4820-BD94-B0EADAF0BB30}"/>
    <cellStyle name="Currency 5 4 5 4 4" xfId="31034" xr:uid="{2E62BBC0-4521-4CAD-AF82-9C26DCE2C5D6}"/>
    <cellStyle name="Currency 5 4 5 4 5" xfId="45918" xr:uid="{DEEE8FB3-17EB-4210-977B-15D95C96BECF}"/>
    <cellStyle name="Currency 5 4 5 5" xfId="20766" xr:uid="{C9CDB9AD-BF59-4473-A319-7DEF9523B86D}"/>
    <cellStyle name="Currency 5 4 5 5 2" xfId="34458" xr:uid="{76A34572-EEEA-43BB-A23A-1D63E2D6882B}"/>
    <cellStyle name="Currency 5 4 5 5 3" xfId="49342" xr:uid="{5E2AA5AB-A8F2-4DF6-851A-C92C110058E3}"/>
    <cellStyle name="Currency 5 4 5 6" xfId="13922" xr:uid="{5646A8DC-12D6-443A-9612-A0F1030B9889}"/>
    <cellStyle name="Currency 5 4 5 7" xfId="27612" xr:uid="{9F049924-9DAA-4D4A-998F-BD03E9939D8C}"/>
    <cellStyle name="Currency 5 4 5 8" xfId="42496" xr:uid="{839F957F-7D09-45F4-AE06-BABB8DB17F7E}"/>
    <cellStyle name="Currency 5 4 6" xfId="7077" xr:uid="{8CBC299B-8BED-4859-974A-7D7AFA9F1B9A}"/>
    <cellStyle name="Currency 5 4 6 2" xfId="8790" xr:uid="{1B6641E8-0CF4-4EB4-8CCB-822106EEDFB0}"/>
    <cellStyle name="Currency 5 4 6 2 2" xfId="12212" xr:uid="{B657221A-DAC5-4E33-95B1-F75BE69E43D5}"/>
    <cellStyle name="Currency 5 4 6 2 2 2" xfId="25902" xr:uid="{681B5FA8-633E-4B12-8E27-A6DCEEF7EE01}"/>
    <cellStyle name="Currency 5 4 6 2 2 2 2" xfId="39594" xr:uid="{285AEF61-C030-4F23-903E-FB5CF18E6B3A}"/>
    <cellStyle name="Currency 5 4 6 2 2 2 3" xfId="54478" xr:uid="{2378FF57-DC08-4FA8-BB83-B429F14584CC}"/>
    <cellStyle name="Currency 5 4 6 2 2 3" xfId="19058" xr:uid="{971FB126-B6CF-41CF-9361-726D26204595}"/>
    <cellStyle name="Currency 5 4 6 2 2 4" xfId="32748" xr:uid="{211347E3-45EB-4C1F-8D41-C9FFE36DF12F}"/>
    <cellStyle name="Currency 5 4 6 2 2 5" xfId="47632" xr:uid="{0492BE3F-A291-4938-A11A-11453085C940}"/>
    <cellStyle name="Currency 5 4 6 2 3" xfId="22480" xr:uid="{E9FF9F1A-F431-4235-9D97-669667E7ACF7}"/>
    <cellStyle name="Currency 5 4 6 2 3 2" xfId="36172" xr:uid="{9D1E515E-DF56-4FDB-AB68-8F5FF51A511E}"/>
    <cellStyle name="Currency 5 4 6 2 3 3" xfId="51056" xr:uid="{EE61A17D-60BB-4D68-9B5B-F897BC7FCDF3}"/>
    <cellStyle name="Currency 5 4 6 2 4" xfId="15636" xr:uid="{A6095B86-36AD-4EDD-B128-3CCB721EB658}"/>
    <cellStyle name="Currency 5 4 6 2 5" xfId="29326" xr:uid="{5E19F717-AB42-4D9A-869C-0415D70F01F7}"/>
    <cellStyle name="Currency 5 4 6 2 6" xfId="44210" xr:uid="{6F0091FE-A5E2-49FE-905F-689335138B59}"/>
    <cellStyle name="Currency 5 4 6 3" xfId="10500" xr:uid="{6D92B115-285D-40E2-BED6-2040547F3FE2}"/>
    <cellStyle name="Currency 5 4 6 3 2" xfId="24190" xr:uid="{F50A53BB-4A8F-4227-89FE-35DC43ADF500}"/>
    <cellStyle name="Currency 5 4 6 3 2 2" xfId="37882" xr:uid="{6052DBA0-CD79-45FE-8333-7C2790163D37}"/>
    <cellStyle name="Currency 5 4 6 3 2 3" xfId="52766" xr:uid="{420DCF4D-80C4-42B1-A284-53DACC30575D}"/>
    <cellStyle name="Currency 5 4 6 3 3" xfId="17346" xr:uid="{AF63A19E-6885-44D7-B8B9-561F3D6D3552}"/>
    <cellStyle name="Currency 5 4 6 3 4" xfId="31036" xr:uid="{641B950A-0369-4550-85D5-1DC6E745B7C1}"/>
    <cellStyle name="Currency 5 4 6 3 5" xfId="45920" xr:uid="{840356DE-0E2D-48FF-829D-E4C52CED2E83}"/>
    <cellStyle name="Currency 5 4 6 4" xfId="20768" xr:uid="{90B8120C-D3D2-4524-98EF-12BBB0DB246B}"/>
    <cellStyle name="Currency 5 4 6 4 2" xfId="34460" xr:uid="{FD56125F-DAC8-4DF1-9E85-E45F4654EFDE}"/>
    <cellStyle name="Currency 5 4 6 4 3" xfId="49344" xr:uid="{51225769-01A6-4BD9-8E61-B6BB14D31EF9}"/>
    <cellStyle name="Currency 5 4 6 5" xfId="13924" xr:uid="{D6E70C82-9FF9-4DDC-8B22-7C86A601C002}"/>
    <cellStyle name="Currency 5 4 6 6" xfId="27614" xr:uid="{226DAC46-3C2E-4361-A37D-4A4569781705}"/>
    <cellStyle name="Currency 5 4 6 7" xfId="42498" xr:uid="{C5809B10-CCB4-4A83-8AD9-A40E58A2482A}"/>
    <cellStyle name="Currency 5 4 7" xfId="7078" xr:uid="{83061007-C077-4013-938C-588236460F0F}"/>
    <cellStyle name="Currency 5 4 7 2" xfId="8791" xr:uid="{408BD968-CA91-4EA5-9714-0A74B2631212}"/>
    <cellStyle name="Currency 5 4 7 2 2" xfId="12213" xr:uid="{D0EFEA91-C6C3-4323-AAC8-6CD81F343E15}"/>
    <cellStyle name="Currency 5 4 7 2 2 2" xfId="25903" xr:uid="{69840003-67F0-42AE-B3B0-7B54E847BA24}"/>
    <cellStyle name="Currency 5 4 7 2 2 2 2" xfId="39595" xr:uid="{0111F022-3A9E-4722-AE64-E272A699DF1E}"/>
    <cellStyle name="Currency 5 4 7 2 2 2 3" xfId="54479" xr:uid="{4A1F4577-B5A8-485C-9F65-3F50B9806EF6}"/>
    <cellStyle name="Currency 5 4 7 2 2 3" xfId="19059" xr:uid="{86D17006-D003-46E6-B4AA-85CE8064F2BA}"/>
    <cellStyle name="Currency 5 4 7 2 2 4" xfId="32749" xr:uid="{8130AA3B-BEF5-4245-9555-EC1424EE427D}"/>
    <cellStyle name="Currency 5 4 7 2 2 5" xfId="47633" xr:uid="{678ECCC4-C32B-499C-87BD-59639672B361}"/>
    <cellStyle name="Currency 5 4 7 2 3" xfId="22481" xr:uid="{EE6EE956-A0D7-4199-8F88-B77662BABC89}"/>
    <cellStyle name="Currency 5 4 7 2 3 2" xfId="36173" xr:uid="{B64BE686-8D34-42BA-8FE7-B7FFF0E48F46}"/>
    <cellStyle name="Currency 5 4 7 2 3 3" xfId="51057" xr:uid="{6EA262F4-2FE3-48C7-97F8-3BD7BA1898FA}"/>
    <cellStyle name="Currency 5 4 7 2 4" xfId="15637" xr:uid="{E82E5FD7-D6C3-4587-9083-41CF331DF67C}"/>
    <cellStyle name="Currency 5 4 7 2 5" xfId="29327" xr:uid="{F831FC55-BDFA-4FAB-8893-D7CCF5ED0AC2}"/>
    <cellStyle name="Currency 5 4 7 2 6" xfId="44211" xr:uid="{0FD70E91-613D-4BF1-8EE7-E4E84D174F54}"/>
    <cellStyle name="Currency 5 4 7 3" xfId="10501" xr:uid="{77534387-9AD4-4359-BC37-EF23A5B91BD7}"/>
    <cellStyle name="Currency 5 4 7 3 2" xfId="24191" xr:uid="{70270BF0-BA6E-4EF9-8626-1B6CDD41C24B}"/>
    <cellStyle name="Currency 5 4 7 3 2 2" xfId="37883" xr:uid="{32AD80A1-DA98-47B4-8CE7-5AB53D3662B2}"/>
    <cellStyle name="Currency 5 4 7 3 2 3" xfId="52767" xr:uid="{145DD947-CE80-4B3C-95FE-E20808DE2B7B}"/>
    <cellStyle name="Currency 5 4 7 3 3" xfId="17347" xr:uid="{F75B0892-B6A3-433C-B3DF-E2BAD08E30BA}"/>
    <cellStyle name="Currency 5 4 7 3 4" xfId="31037" xr:uid="{1046727D-97AF-4F53-B4BA-33EB0888AC12}"/>
    <cellStyle name="Currency 5 4 7 3 5" xfId="45921" xr:uid="{EEAEDEB5-2A17-4C2D-AADB-7E4AF8B533BF}"/>
    <cellStyle name="Currency 5 4 7 4" xfId="20769" xr:uid="{D540E549-F5BE-471C-8BD9-9EEEF52E05AC}"/>
    <cellStyle name="Currency 5 4 7 4 2" xfId="34461" xr:uid="{CA782195-8C00-455F-B7A4-3EFD7A14427A}"/>
    <cellStyle name="Currency 5 4 7 4 3" xfId="49345" xr:uid="{6E9AC080-77CE-4BCC-9E4D-116F76698765}"/>
    <cellStyle name="Currency 5 4 7 5" xfId="13925" xr:uid="{5069CB83-2C43-4522-8F19-EAFD12A92F43}"/>
    <cellStyle name="Currency 5 4 7 6" xfId="27615" xr:uid="{16EED2F7-72B9-4E46-A5A0-1118A3F02FCC}"/>
    <cellStyle name="Currency 5 4 7 7" xfId="42499" xr:uid="{79F7059B-1F04-481F-A7A5-210E8D4957FA}"/>
    <cellStyle name="Currency 5 4 8" xfId="8762" xr:uid="{0D91B549-9523-4D6C-8259-10D1822EA063}"/>
    <cellStyle name="Currency 5 4 8 2" xfId="12184" xr:uid="{2937B210-A19F-4A28-8060-345D52791EA8}"/>
    <cellStyle name="Currency 5 4 8 2 2" xfId="25874" xr:uid="{C6A917BA-20EB-4220-93D8-E16C6BEBCFCD}"/>
    <cellStyle name="Currency 5 4 8 2 2 2" xfId="39566" xr:uid="{2129167B-1DEA-450C-8E71-80AD30A48C7F}"/>
    <cellStyle name="Currency 5 4 8 2 2 3" xfId="54450" xr:uid="{B703142E-A27E-4C20-944F-A2AD554A8C18}"/>
    <cellStyle name="Currency 5 4 8 2 3" xfId="19030" xr:uid="{5310C860-9EB9-4D25-9E72-2D8211DDCA82}"/>
    <cellStyle name="Currency 5 4 8 2 4" xfId="32720" xr:uid="{82846694-E3A1-41E1-823C-9E4D4630BB7E}"/>
    <cellStyle name="Currency 5 4 8 2 5" xfId="47604" xr:uid="{EFC88067-569A-49A4-AF49-806FB2C49E55}"/>
    <cellStyle name="Currency 5 4 8 3" xfId="22452" xr:uid="{F8B1EA54-6866-41C4-8A34-25163D5C56F3}"/>
    <cellStyle name="Currency 5 4 8 3 2" xfId="36144" xr:uid="{39F70ED4-503A-4A37-A866-537AF63654AF}"/>
    <cellStyle name="Currency 5 4 8 3 3" xfId="51028" xr:uid="{D7021A44-D49F-4FA8-B673-7566D8BFF64A}"/>
    <cellStyle name="Currency 5 4 8 4" xfId="15608" xr:uid="{C3A208C0-F6D9-453C-B926-105D5919B7BF}"/>
    <cellStyle name="Currency 5 4 8 5" xfId="29298" xr:uid="{FACA973B-712B-4528-8A0C-3C6D3CA4571B}"/>
    <cellStyle name="Currency 5 4 8 6" xfId="44182" xr:uid="{265FC0B2-3E51-4579-BADA-B42541841045}"/>
    <cellStyle name="Currency 5 4 9" xfId="10472" xr:uid="{97EE95CB-3560-4A03-ACCF-FA6B3E08F2D7}"/>
    <cellStyle name="Currency 5 4 9 2" xfId="24162" xr:uid="{21E61890-19ED-47E7-98CB-17D03FC46218}"/>
    <cellStyle name="Currency 5 4 9 2 2" xfId="37854" xr:uid="{9CBD2667-2E48-40D5-8FE3-7B71B0A1FBAD}"/>
    <cellStyle name="Currency 5 4 9 2 3" xfId="52738" xr:uid="{BC89D50B-3B5E-4B3A-8BDC-08AF4103230A}"/>
    <cellStyle name="Currency 5 4 9 3" xfId="17318" xr:uid="{E749F502-DBDE-43BB-8581-2C08462DCF06}"/>
    <cellStyle name="Currency 5 4 9 4" xfId="31008" xr:uid="{26C2AE77-3FB1-4EB0-9396-A4CBF9EFC4B4}"/>
    <cellStyle name="Currency 5 4 9 5" xfId="45892" xr:uid="{B39C3651-F068-487D-A2C5-6B35DAB16CB2}"/>
    <cellStyle name="Currency 5 5" xfId="7079" xr:uid="{ABB51A0D-B500-4A38-983C-EF485DD56B1B}"/>
    <cellStyle name="Currency 5 5 10" xfId="13926" xr:uid="{97625270-865B-422E-99A8-3AE39323EA5D}"/>
    <cellStyle name="Currency 5 5 11" xfId="27616" xr:uid="{047823AC-3D65-4DDF-ADE8-35712C247C66}"/>
    <cellStyle name="Currency 5 5 12" xfId="42500" xr:uid="{FB2B6528-0102-43C9-A0F9-626687E92C59}"/>
    <cellStyle name="Currency 5 5 2" xfId="7080" xr:uid="{233099E7-C465-4F6F-857D-BA8F42206ACA}"/>
    <cellStyle name="Currency 5 5 2 10" xfId="42501" xr:uid="{FD343409-F057-49F4-8EAA-516B13FBCAA2}"/>
    <cellStyle name="Currency 5 5 2 2" xfId="7081" xr:uid="{5F298A8B-2AB2-4ABF-853F-0D76CFCC6F67}"/>
    <cellStyle name="Currency 5 5 2 2 2" xfId="7082" xr:uid="{1C706D0C-EBA7-42F6-8ED3-6C9187D8A01F}"/>
    <cellStyle name="Currency 5 5 2 2 2 2" xfId="8795" xr:uid="{14EDC007-4E35-492B-ADB1-8B20FD5CACC2}"/>
    <cellStyle name="Currency 5 5 2 2 2 2 2" xfId="12217" xr:uid="{3FBDDA71-C11A-4E08-A393-7549AD730CA6}"/>
    <cellStyle name="Currency 5 5 2 2 2 2 2 2" xfId="25907" xr:uid="{9B8FAD4B-1C6F-4CE8-A9A9-F69327E78F6B}"/>
    <cellStyle name="Currency 5 5 2 2 2 2 2 2 2" xfId="39599" xr:uid="{E1DE348E-0BB7-4B74-BA45-DECB5752D933}"/>
    <cellStyle name="Currency 5 5 2 2 2 2 2 2 3" xfId="54483" xr:uid="{3D925197-093E-46EF-A99F-FA2A30090FC2}"/>
    <cellStyle name="Currency 5 5 2 2 2 2 2 3" xfId="19063" xr:uid="{BF58D975-ED0F-4020-A299-3756A376627B}"/>
    <cellStyle name="Currency 5 5 2 2 2 2 2 4" xfId="32753" xr:uid="{9560C1EE-AAE5-4611-84B2-0D8A81D32A37}"/>
    <cellStyle name="Currency 5 5 2 2 2 2 2 5" xfId="47637" xr:uid="{0787190F-6548-4C91-95A8-02A411D537D2}"/>
    <cellStyle name="Currency 5 5 2 2 2 2 3" xfId="22485" xr:uid="{59CA464E-A089-4749-BABE-697AEB372D30}"/>
    <cellStyle name="Currency 5 5 2 2 2 2 3 2" xfId="36177" xr:uid="{413BF404-CC55-4540-9240-AC36F052C4BC}"/>
    <cellStyle name="Currency 5 5 2 2 2 2 3 3" xfId="51061" xr:uid="{70721B7B-FD5C-4037-B78C-F38325EDF432}"/>
    <cellStyle name="Currency 5 5 2 2 2 2 4" xfId="15641" xr:uid="{20280189-7950-4689-A4FD-A45751247F84}"/>
    <cellStyle name="Currency 5 5 2 2 2 2 5" xfId="29331" xr:uid="{543A607A-9827-4F55-AF1F-D6E6366542D6}"/>
    <cellStyle name="Currency 5 5 2 2 2 2 6" xfId="44215" xr:uid="{88FC41D1-E82A-437F-9E7F-E19710BE5830}"/>
    <cellStyle name="Currency 5 5 2 2 2 3" xfId="10505" xr:uid="{296A3474-6269-4E6B-B6C6-F26CB4557BDE}"/>
    <cellStyle name="Currency 5 5 2 2 2 3 2" xfId="24195" xr:uid="{93E62B3F-B13E-4114-B1C0-15C06DF42A97}"/>
    <cellStyle name="Currency 5 5 2 2 2 3 2 2" xfId="37887" xr:uid="{3F20C39F-0171-4324-BF11-FF604E231664}"/>
    <cellStyle name="Currency 5 5 2 2 2 3 2 3" xfId="52771" xr:uid="{A35016F2-95B5-4230-8F74-C5ABA76DA2D2}"/>
    <cellStyle name="Currency 5 5 2 2 2 3 3" xfId="17351" xr:uid="{9B759F29-F89B-4757-A4C9-59490DE6EC55}"/>
    <cellStyle name="Currency 5 5 2 2 2 3 4" xfId="31041" xr:uid="{9EDE44BB-068D-4789-A4A9-68EC635F671F}"/>
    <cellStyle name="Currency 5 5 2 2 2 3 5" xfId="45925" xr:uid="{A7FE5710-4F1B-4DC7-8EA3-E1514B7D2B56}"/>
    <cellStyle name="Currency 5 5 2 2 2 4" xfId="20773" xr:uid="{1CF83176-AC65-4D73-A868-B964D1B3B998}"/>
    <cellStyle name="Currency 5 5 2 2 2 4 2" xfId="34465" xr:uid="{4FE9E2EB-E6BE-47FC-AEAE-CB4D08BFBF11}"/>
    <cellStyle name="Currency 5 5 2 2 2 4 3" xfId="49349" xr:uid="{942448EA-980B-4E7E-9670-DC32E61BAC2D}"/>
    <cellStyle name="Currency 5 5 2 2 2 5" xfId="13929" xr:uid="{24B0ED26-137B-43A7-AD20-D1D9FC9CB6B5}"/>
    <cellStyle name="Currency 5 5 2 2 2 6" xfId="27619" xr:uid="{D53448C4-573A-424A-94FA-E4D4B2274C11}"/>
    <cellStyle name="Currency 5 5 2 2 2 7" xfId="42503" xr:uid="{666E7248-059F-4089-B7B9-209AEF0F77A1}"/>
    <cellStyle name="Currency 5 5 2 2 3" xfId="8794" xr:uid="{5059F195-9C8F-4A9E-8E90-50D6575D8298}"/>
    <cellStyle name="Currency 5 5 2 2 3 2" xfId="12216" xr:uid="{AA50C5C2-507E-4EE0-B6F6-9EB30E960069}"/>
    <cellStyle name="Currency 5 5 2 2 3 2 2" xfId="25906" xr:uid="{4319E437-3300-4508-979C-41D3DC3F2DD5}"/>
    <cellStyle name="Currency 5 5 2 2 3 2 2 2" xfId="39598" xr:uid="{4B542ED3-15CC-4BB2-B324-A59C9DC77153}"/>
    <cellStyle name="Currency 5 5 2 2 3 2 2 3" xfId="54482" xr:uid="{FF4C09BC-3375-4DDF-B9A8-DC1EF6CF5D8F}"/>
    <cellStyle name="Currency 5 5 2 2 3 2 3" xfId="19062" xr:uid="{080AA48F-59D4-4D2C-81E0-40CF0DE1E1F4}"/>
    <cellStyle name="Currency 5 5 2 2 3 2 4" xfId="32752" xr:uid="{2C8C48A3-632F-4665-9210-4177168384DD}"/>
    <cellStyle name="Currency 5 5 2 2 3 2 5" xfId="47636" xr:uid="{CD52D61A-CF98-4FEA-A508-CDF9DDB17FDD}"/>
    <cellStyle name="Currency 5 5 2 2 3 3" xfId="22484" xr:uid="{F748A3B7-7838-4DE2-A11E-083BA768AFB9}"/>
    <cellStyle name="Currency 5 5 2 2 3 3 2" xfId="36176" xr:uid="{65E4E8B8-DB90-4D34-A55A-74923749A44E}"/>
    <cellStyle name="Currency 5 5 2 2 3 3 3" xfId="51060" xr:uid="{89CE17C0-3A66-4F13-93E7-D918496DF9AF}"/>
    <cellStyle name="Currency 5 5 2 2 3 4" xfId="15640" xr:uid="{C5A18B00-1CB6-408D-90B0-533E14479943}"/>
    <cellStyle name="Currency 5 5 2 2 3 5" xfId="29330" xr:uid="{358F8760-B5C6-49C3-B7FC-E1E9DFC5D777}"/>
    <cellStyle name="Currency 5 5 2 2 3 6" xfId="44214" xr:uid="{5F450D53-DDC8-43FF-B34D-494EE0FCAAB8}"/>
    <cellStyle name="Currency 5 5 2 2 4" xfId="10504" xr:uid="{93470547-97AD-49ED-8FE7-F87A6E02B563}"/>
    <cellStyle name="Currency 5 5 2 2 4 2" xfId="24194" xr:uid="{8E32C76E-F314-4728-9316-5094CF318ED4}"/>
    <cellStyle name="Currency 5 5 2 2 4 2 2" xfId="37886" xr:uid="{37C32647-2BA3-4BAC-ABF5-1D90F1D4418F}"/>
    <cellStyle name="Currency 5 5 2 2 4 2 3" xfId="52770" xr:uid="{7906B133-B05A-43C2-AE3F-1E934A325958}"/>
    <cellStyle name="Currency 5 5 2 2 4 3" xfId="17350" xr:uid="{D6BFBFA1-D26E-453B-81EE-33F9DB792053}"/>
    <cellStyle name="Currency 5 5 2 2 4 4" xfId="31040" xr:uid="{5472D6CA-C558-4599-B8F9-053A73647B21}"/>
    <cellStyle name="Currency 5 5 2 2 4 5" xfId="45924" xr:uid="{DD330BBF-A24D-430D-AE78-1437420FC116}"/>
    <cellStyle name="Currency 5 5 2 2 5" xfId="20772" xr:uid="{44446283-EFF0-4111-845B-158FECFA8326}"/>
    <cellStyle name="Currency 5 5 2 2 5 2" xfId="34464" xr:uid="{59DC5CA4-28D1-41FF-9B63-49BA41B95923}"/>
    <cellStyle name="Currency 5 5 2 2 5 3" xfId="49348" xr:uid="{8F2D1B67-EA25-4D93-B70F-4B2E9F855B3B}"/>
    <cellStyle name="Currency 5 5 2 2 6" xfId="13928" xr:uid="{CD69C03B-F1F1-4AC4-B968-3BBD9BBAFD07}"/>
    <cellStyle name="Currency 5 5 2 2 7" xfId="27618" xr:uid="{A0E69EFE-C814-472E-A51B-658E6CCDEEEB}"/>
    <cellStyle name="Currency 5 5 2 2 8" xfId="42502" xr:uid="{9BC82AC3-0361-4082-B2C1-6D1DC5293F2F}"/>
    <cellStyle name="Currency 5 5 2 3" xfId="7083" xr:uid="{E3069117-D30C-4BFC-8979-61F1EF984685}"/>
    <cellStyle name="Currency 5 5 2 3 2" xfId="8796" xr:uid="{2AAE4699-605C-4018-9EF0-283BF9B12EEF}"/>
    <cellStyle name="Currency 5 5 2 3 2 2" xfId="12218" xr:uid="{15CEA1F5-FA5B-4896-98EF-F20C0AA43A55}"/>
    <cellStyle name="Currency 5 5 2 3 2 2 2" xfId="25908" xr:uid="{C08EF25B-0465-4C23-B41A-EE63EDB100A7}"/>
    <cellStyle name="Currency 5 5 2 3 2 2 2 2" xfId="39600" xr:uid="{E13665EB-50F9-4CA9-A6A7-938FB717D799}"/>
    <cellStyle name="Currency 5 5 2 3 2 2 2 3" xfId="54484" xr:uid="{428BF5FD-CD3F-4EB8-B1C2-E08EDDEFF7B8}"/>
    <cellStyle name="Currency 5 5 2 3 2 2 3" xfId="19064" xr:uid="{83DB6232-D545-492D-B833-11E84B1DDF6A}"/>
    <cellStyle name="Currency 5 5 2 3 2 2 4" xfId="32754" xr:uid="{B5DF66C4-8DC7-463B-9E39-FAC7707B6827}"/>
    <cellStyle name="Currency 5 5 2 3 2 2 5" xfId="47638" xr:uid="{B82DBFC2-4F7C-43DA-837C-DA7EDA8DE43E}"/>
    <cellStyle name="Currency 5 5 2 3 2 3" xfId="22486" xr:uid="{8A056F1E-427C-469E-B800-795955076964}"/>
    <cellStyle name="Currency 5 5 2 3 2 3 2" xfId="36178" xr:uid="{EDFA2C8E-A576-47C5-BB96-3D62D5387FA1}"/>
    <cellStyle name="Currency 5 5 2 3 2 3 3" xfId="51062" xr:uid="{2D2625C4-209E-4659-B16B-72AD7ED09CA5}"/>
    <cellStyle name="Currency 5 5 2 3 2 4" xfId="15642" xr:uid="{EC2B9816-BFB9-4476-92B8-7FF8291C456A}"/>
    <cellStyle name="Currency 5 5 2 3 2 5" xfId="29332" xr:uid="{93601A7B-0B8B-47E5-ABCB-7AAD89075A73}"/>
    <cellStyle name="Currency 5 5 2 3 2 6" xfId="44216" xr:uid="{E05D7E3B-05F6-4266-8EED-46D5FE676D9A}"/>
    <cellStyle name="Currency 5 5 2 3 3" xfId="10506" xr:uid="{D852FD86-653E-42FA-ACC9-6DDD552E60F3}"/>
    <cellStyle name="Currency 5 5 2 3 3 2" xfId="24196" xr:uid="{CBFB2BCF-8E62-4911-A071-1F8933A1231D}"/>
    <cellStyle name="Currency 5 5 2 3 3 2 2" xfId="37888" xr:uid="{BA78D865-8931-483D-9055-E3D2D34AEAFA}"/>
    <cellStyle name="Currency 5 5 2 3 3 2 3" xfId="52772" xr:uid="{A1909225-2AF4-4704-A1F1-6A3AC5F77647}"/>
    <cellStyle name="Currency 5 5 2 3 3 3" xfId="17352" xr:uid="{E869DC36-3682-442E-BF58-1F0EACAA3FA4}"/>
    <cellStyle name="Currency 5 5 2 3 3 4" xfId="31042" xr:uid="{EC3D806B-620B-4CEB-AB52-F8A7075D6434}"/>
    <cellStyle name="Currency 5 5 2 3 3 5" xfId="45926" xr:uid="{D9838268-1F5A-446A-B44A-24019AF8D6B9}"/>
    <cellStyle name="Currency 5 5 2 3 4" xfId="20774" xr:uid="{DBF5106A-B84A-43A5-AD7B-E826D5B9B233}"/>
    <cellStyle name="Currency 5 5 2 3 4 2" xfId="34466" xr:uid="{313F0F75-BB0F-4F08-B6D7-F48E7D637A55}"/>
    <cellStyle name="Currency 5 5 2 3 4 3" xfId="49350" xr:uid="{3A3CC906-0AE8-4F6A-9BBD-DFC2F3CAF654}"/>
    <cellStyle name="Currency 5 5 2 3 5" xfId="13930" xr:uid="{AF9A479F-A37A-48E8-BB40-F93C5F80CE74}"/>
    <cellStyle name="Currency 5 5 2 3 6" xfId="27620" xr:uid="{198AB130-B9A1-4416-970C-4D2B645CF449}"/>
    <cellStyle name="Currency 5 5 2 3 7" xfId="42504" xr:uid="{98A4235B-888A-41D4-B3B1-415C1DD7A592}"/>
    <cellStyle name="Currency 5 5 2 4" xfId="7084" xr:uid="{B1711A97-7D5B-48B5-AFCF-6F11A9E7C188}"/>
    <cellStyle name="Currency 5 5 2 4 2" xfId="8797" xr:uid="{033A7557-253C-4098-9931-C3E927F6BABD}"/>
    <cellStyle name="Currency 5 5 2 4 2 2" xfId="12219" xr:uid="{9F8E71BC-77DF-4F1E-87AC-C230E3D530F8}"/>
    <cellStyle name="Currency 5 5 2 4 2 2 2" xfId="25909" xr:uid="{1038956D-640F-4CE7-86A9-4A6ECA435D2A}"/>
    <cellStyle name="Currency 5 5 2 4 2 2 2 2" xfId="39601" xr:uid="{9D36E88E-C0A8-4580-A0CC-1FA8CD66E20E}"/>
    <cellStyle name="Currency 5 5 2 4 2 2 2 3" xfId="54485" xr:uid="{FFE676A7-965F-4BF6-9D5D-1086F3B6D70C}"/>
    <cellStyle name="Currency 5 5 2 4 2 2 3" xfId="19065" xr:uid="{5D3C5269-55B8-4583-9EAE-ADE9FCA3E2B9}"/>
    <cellStyle name="Currency 5 5 2 4 2 2 4" xfId="32755" xr:uid="{79B980BC-973D-4B6E-9CEC-E5BDA5879D83}"/>
    <cellStyle name="Currency 5 5 2 4 2 2 5" xfId="47639" xr:uid="{1192E2C7-8837-4D22-96E9-76512B95A933}"/>
    <cellStyle name="Currency 5 5 2 4 2 3" xfId="22487" xr:uid="{A4244476-E61C-41E2-B314-8217DD11D26E}"/>
    <cellStyle name="Currency 5 5 2 4 2 3 2" xfId="36179" xr:uid="{5DE5E110-D99E-4B98-A0EB-5D393A836E35}"/>
    <cellStyle name="Currency 5 5 2 4 2 3 3" xfId="51063" xr:uid="{D9514C7F-DEF7-4E38-8436-98F5440791CA}"/>
    <cellStyle name="Currency 5 5 2 4 2 4" xfId="15643" xr:uid="{7D262E70-6480-4EE7-9F0C-D8DB10082513}"/>
    <cellStyle name="Currency 5 5 2 4 2 5" xfId="29333" xr:uid="{415BDCD1-7696-4BD2-8B1C-1F650BEF8387}"/>
    <cellStyle name="Currency 5 5 2 4 2 6" xfId="44217" xr:uid="{5ACEC51D-3518-484E-9F1E-ECC37FB68314}"/>
    <cellStyle name="Currency 5 5 2 4 3" xfId="10507" xr:uid="{CB6DF9AA-350B-4FEE-85B9-EA5A8CED0AAE}"/>
    <cellStyle name="Currency 5 5 2 4 3 2" xfId="24197" xr:uid="{E315C6B9-8C94-42D8-8024-4A87C0563837}"/>
    <cellStyle name="Currency 5 5 2 4 3 2 2" xfId="37889" xr:uid="{C52231B4-BE36-4B74-ACA9-E2A85F1CDB32}"/>
    <cellStyle name="Currency 5 5 2 4 3 2 3" xfId="52773" xr:uid="{CABB346E-17E9-4B4E-BDFF-B5DDB66C28B0}"/>
    <cellStyle name="Currency 5 5 2 4 3 3" xfId="17353" xr:uid="{5E047EC4-D911-4F81-A245-DDDE951737A2}"/>
    <cellStyle name="Currency 5 5 2 4 3 4" xfId="31043" xr:uid="{BCC4FB5B-A8F9-467A-A3BE-1BB5D85B632F}"/>
    <cellStyle name="Currency 5 5 2 4 3 5" xfId="45927" xr:uid="{E012D0F6-F03E-4389-B120-6A114F8D7AFA}"/>
    <cellStyle name="Currency 5 5 2 4 4" xfId="20775" xr:uid="{09B666A6-88BC-4B36-A9FD-C40319CA433E}"/>
    <cellStyle name="Currency 5 5 2 4 4 2" xfId="34467" xr:uid="{9E995CCE-D037-4028-BFE4-1875A4A05EE2}"/>
    <cellStyle name="Currency 5 5 2 4 4 3" xfId="49351" xr:uid="{7ADE6234-40A2-4B52-87FA-271F5FEA57A7}"/>
    <cellStyle name="Currency 5 5 2 4 5" xfId="13931" xr:uid="{4B0033C9-AD85-4AF4-A1B2-B7B180B157AF}"/>
    <cellStyle name="Currency 5 5 2 4 6" xfId="27621" xr:uid="{5EA2CCB6-FE3B-405B-A37E-939CC2A57660}"/>
    <cellStyle name="Currency 5 5 2 4 7" xfId="42505" xr:uid="{9131F37F-5BEC-469B-90C4-353360A6C9D3}"/>
    <cellStyle name="Currency 5 5 2 5" xfId="8793" xr:uid="{E8C75852-0C17-4012-93E6-7D922F7E6212}"/>
    <cellStyle name="Currency 5 5 2 5 2" xfId="12215" xr:uid="{6F36FD8C-4420-4470-9715-45346EE505DE}"/>
    <cellStyle name="Currency 5 5 2 5 2 2" xfId="25905" xr:uid="{0C42CD52-32EE-4965-819A-294448B8AFCB}"/>
    <cellStyle name="Currency 5 5 2 5 2 2 2" xfId="39597" xr:uid="{5985F0F0-D328-4E87-A348-C082923E8993}"/>
    <cellStyle name="Currency 5 5 2 5 2 2 3" xfId="54481" xr:uid="{E85E679F-7D4B-4A70-9147-E332BCB4A60C}"/>
    <cellStyle name="Currency 5 5 2 5 2 3" xfId="19061" xr:uid="{879DA7CB-00C7-4F89-A9FF-FDA76AED94DD}"/>
    <cellStyle name="Currency 5 5 2 5 2 4" xfId="32751" xr:uid="{73B4A416-5CD6-43AA-90D7-4F3341F9961C}"/>
    <cellStyle name="Currency 5 5 2 5 2 5" xfId="47635" xr:uid="{6580969D-08D9-4668-8677-B57EBAC8F255}"/>
    <cellStyle name="Currency 5 5 2 5 3" xfId="22483" xr:uid="{71F8EABB-2E7B-491E-8B33-93EA91848AA9}"/>
    <cellStyle name="Currency 5 5 2 5 3 2" xfId="36175" xr:uid="{97A248EE-0ADA-429D-9F9E-21FC8D729298}"/>
    <cellStyle name="Currency 5 5 2 5 3 3" xfId="51059" xr:uid="{DA6288CD-DD78-4600-8454-B8144997EDEF}"/>
    <cellStyle name="Currency 5 5 2 5 4" xfId="15639" xr:uid="{3A877E72-0918-414A-A09E-D383694F619F}"/>
    <cellStyle name="Currency 5 5 2 5 5" xfId="29329" xr:uid="{B69AEA1F-C671-4E6E-86CA-F7E84CD90CA5}"/>
    <cellStyle name="Currency 5 5 2 5 6" xfId="44213" xr:uid="{7CF49935-B3EB-412D-BA6F-039FB3EF509F}"/>
    <cellStyle name="Currency 5 5 2 6" xfId="10503" xr:uid="{D85653E1-6EBE-4510-8BFC-3FBFF7AC0542}"/>
    <cellStyle name="Currency 5 5 2 6 2" xfId="24193" xr:uid="{E6BD713D-1CC3-483E-9ECE-80D0C129B36E}"/>
    <cellStyle name="Currency 5 5 2 6 2 2" xfId="37885" xr:uid="{EED65A99-84B5-4540-B2E7-33BE915A3646}"/>
    <cellStyle name="Currency 5 5 2 6 2 3" xfId="52769" xr:uid="{8EF8EBBA-A66A-44EF-A1A5-786880C2FEFA}"/>
    <cellStyle name="Currency 5 5 2 6 3" xfId="17349" xr:uid="{933EE7A5-2FD8-4F11-AF28-A46239C1A99B}"/>
    <cellStyle name="Currency 5 5 2 6 4" xfId="31039" xr:uid="{E86186F6-7AE9-4782-BA6F-576049A9BC19}"/>
    <cellStyle name="Currency 5 5 2 6 5" xfId="45923" xr:uid="{0F9E7841-C3E6-493D-8DCD-84765ED63C1A}"/>
    <cellStyle name="Currency 5 5 2 7" xfId="20771" xr:uid="{777B509D-14A8-40BD-8620-60835480095F}"/>
    <cellStyle name="Currency 5 5 2 7 2" xfId="34463" xr:uid="{8DCE918B-9451-4F1F-9324-A9F5E67C85B5}"/>
    <cellStyle name="Currency 5 5 2 7 3" xfId="49347" xr:uid="{60CEBBC2-753D-4AF5-809E-18ED0D154E5C}"/>
    <cellStyle name="Currency 5 5 2 8" xfId="13927" xr:uid="{A5DD4870-91F0-44A2-B35A-045AA8E3A400}"/>
    <cellStyle name="Currency 5 5 2 9" xfId="27617" xr:uid="{067C4EE5-EE98-41BB-A373-ECEA1898BD9B}"/>
    <cellStyle name="Currency 5 5 3" xfId="7085" xr:uid="{77C26B83-D281-46F0-B304-980EDBB2F4CB}"/>
    <cellStyle name="Currency 5 5 3 10" xfId="42506" xr:uid="{7A97F115-D282-416E-8E2A-83A8B06E708E}"/>
    <cellStyle name="Currency 5 5 3 2" xfId="7086" xr:uid="{8379ECC8-477F-4A84-A48A-FD1342CF3C85}"/>
    <cellStyle name="Currency 5 5 3 2 2" xfId="7087" xr:uid="{CA99EFF1-8AD4-490E-A741-AE7816FA1A73}"/>
    <cellStyle name="Currency 5 5 3 2 2 2" xfId="8800" xr:uid="{9438D1FA-09FC-479F-BA05-D54918BB4D56}"/>
    <cellStyle name="Currency 5 5 3 2 2 2 2" xfId="12222" xr:uid="{91334F61-F5EF-4DDD-AB57-9FF3561643BF}"/>
    <cellStyle name="Currency 5 5 3 2 2 2 2 2" xfId="25912" xr:uid="{6D475F2E-E70D-40D2-9013-49C16EB97BA7}"/>
    <cellStyle name="Currency 5 5 3 2 2 2 2 2 2" xfId="39604" xr:uid="{67BE1338-FE13-4888-8A89-FDE4C6465702}"/>
    <cellStyle name="Currency 5 5 3 2 2 2 2 2 3" xfId="54488" xr:uid="{6D8B4AC0-BAF3-416D-A418-F07B217984B0}"/>
    <cellStyle name="Currency 5 5 3 2 2 2 2 3" xfId="19068" xr:uid="{B36E7E11-7A59-4F52-A398-88D6266CBB1B}"/>
    <cellStyle name="Currency 5 5 3 2 2 2 2 4" xfId="32758" xr:uid="{F16037B9-9691-4B39-B73A-D4BA8E52CF5E}"/>
    <cellStyle name="Currency 5 5 3 2 2 2 2 5" xfId="47642" xr:uid="{F8280BF9-4DAF-418E-8973-051E08128C3B}"/>
    <cellStyle name="Currency 5 5 3 2 2 2 3" xfId="22490" xr:uid="{7FD63D51-CF35-4C2E-9DE6-590307D8CB5C}"/>
    <cellStyle name="Currency 5 5 3 2 2 2 3 2" xfId="36182" xr:uid="{1A9539F7-21EA-4E7A-9A20-9B50182D8F24}"/>
    <cellStyle name="Currency 5 5 3 2 2 2 3 3" xfId="51066" xr:uid="{5F39FF2B-8B8D-433D-9CF6-3E044C341D93}"/>
    <cellStyle name="Currency 5 5 3 2 2 2 4" xfId="15646" xr:uid="{2619B54A-BC86-4C58-9ABA-3C01E73AE56A}"/>
    <cellStyle name="Currency 5 5 3 2 2 2 5" xfId="29336" xr:uid="{2F4B0595-42F3-462E-89AF-96A9C686132F}"/>
    <cellStyle name="Currency 5 5 3 2 2 2 6" xfId="44220" xr:uid="{F5B55515-FF78-4F92-BCDF-2332103354F2}"/>
    <cellStyle name="Currency 5 5 3 2 2 3" xfId="10510" xr:uid="{3D6AC1E7-5E8C-4A9F-ADB9-5E928372A039}"/>
    <cellStyle name="Currency 5 5 3 2 2 3 2" xfId="24200" xr:uid="{FDD87A2E-2C18-4843-87F8-37F1781F031A}"/>
    <cellStyle name="Currency 5 5 3 2 2 3 2 2" xfId="37892" xr:uid="{8A0D00C7-3BD7-4906-A113-78448D314C23}"/>
    <cellStyle name="Currency 5 5 3 2 2 3 2 3" xfId="52776" xr:uid="{E86FE96C-5D3C-4738-821A-A0127FF21F85}"/>
    <cellStyle name="Currency 5 5 3 2 2 3 3" xfId="17356" xr:uid="{39C237B4-ECE6-4839-9067-778B01E6DCC8}"/>
    <cellStyle name="Currency 5 5 3 2 2 3 4" xfId="31046" xr:uid="{CD11AD8B-9CB7-4024-806E-0E32F7D34088}"/>
    <cellStyle name="Currency 5 5 3 2 2 3 5" xfId="45930" xr:uid="{7BD82E4A-42CA-438A-A9BD-BCC98AAA4525}"/>
    <cellStyle name="Currency 5 5 3 2 2 4" xfId="20778" xr:uid="{5EE9E92F-B8C4-42B8-9E40-6DC961CAE9D5}"/>
    <cellStyle name="Currency 5 5 3 2 2 4 2" xfId="34470" xr:uid="{82440F2F-FB0B-45CF-9298-64A320F46FBF}"/>
    <cellStyle name="Currency 5 5 3 2 2 4 3" xfId="49354" xr:uid="{F840249A-637D-44EC-908E-D9E689955342}"/>
    <cellStyle name="Currency 5 5 3 2 2 5" xfId="13934" xr:uid="{1ADA5A73-60F0-4FBA-A097-A98F8FC04AF6}"/>
    <cellStyle name="Currency 5 5 3 2 2 6" xfId="27624" xr:uid="{DF14E748-165F-4078-BF52-4E49881E0DE3}"/>
    <cellStyle name="Currency 5 5 3 2 2 7" xfId="42508" xr:uid="{78D7F2AB-ED99-47F8-9D34-500AAFD3E651}"/>
    <cellStyle name="Currency 5 5 3 2 3" xfId="8799" xr:uid="{6676C756-5ACD-411C-A473-C83A0E511B74}"/>
    <cellStyle name="Currency 5 5 3 2 3 2" xfId="12221" xr:uid="{4C282691-F6C0-432B-B831-F087F8FFAAD9}"/>
    <cellStyle name="Currency 5 5 3 2 3 2 2" xfId="25911" xr:uid="{BF7D8EFD-BC0F-411F-AA2A-76D8D7769127}"/>
    <cellStyle name="Currency 5 5 3 2 3 2 2 2" xfId="39603" xr:uid="{A149F4E8-69AF-4913-B35B-BDD87B58FC00}"/>
    <cellStyle name="Currency 5 5 3 2 3 2 2 3" xfId="54487" xr:uid="{6371EC78-7020-4CF2-B884-A1C8C1E240E0}"/>
    <cellStyle name="Currency 5 5 3 2 3 2 3" xfId="19067" xr:uid="{C674883E-7C14-43F0-AB26-35139835EE38}"/>
    <cellStyle name="Currency 5 5 3 2 3 2 4" xfId="32757" xr:uid="{AAF173E8-4C43-4188-B9B6-CB545031B0FE}"/>
    <cellStyle name="Currency 5 5 3 2 3 2 5" xfId="47641" xr:uid="{75478290-EE02-4F02-9C0A-A5A7558AC23A}"/>
    <cellStyle name="Currency 5 5 3 2 3 3" xfId="22489" xr:uid="{3C3B87D1-A67F-475F-A222-E7C92037EE10}"/>
    <cellStyle name="Currency 5 5 3 2 3 3 2" xfId="36181" xr:uid="{001BAC3C-E12A-44A1-9F51-AD1BB4FD13A1}"/>
    <cellStyle name="Currency 5 5 3 2 3 3 3" xfId="51065" xr:uid="{85872000-33BF-4FAB-9863-2560DF881FF3}"/>
    <cellStyle name="Currency 5 5 3 2 3 4" xfId="15645" xr:uid="{E31D8B76-8EE6-4C66-9987-1CAD9ADAC422}"/>
    <cellStyle name="Currency 5 5 3 2 3 5" xfId="29335" xr:uid="{1D812C52-DF90-49A3-BF51-3C664633CEF4}"/>
    <cellStyle name="Currency 5 5 3 2 3 6" xfId="44219" xr:uid="{3A664481-CB48-44B6-A4A2-398F6E7D40A2}"/>
    <cellStyle name="Currency 5 5 3 2 4" xfId="10509" xr:uid="{5F62652E-CFE7-4043-8571-EC92C36A8A49}"/>
    <cellStyle name="Currency 5 5 3 2 4 2" xfId="24199" xr:uid="{25457FE7-AAF5-4880-BA9F-826F532AE783}"/>
    <cellStyle name="Currency 5 5 3 2 4 2 2" xfId="37891" xr:uid="{1B5571B0-C446-48E3-9AA3-F0EF33F340AF}"/>
    <cellStyle name="Currency 5 5 3 2 4 2 3" xfId="52775" xr:uid="{79B3C38A-83EA-4CD7-BCB3-27A233BB0A33}"/>
    <cellStyle name="Currency 5 5 3 2 4 3" xfId="17355" xr:uid="{63E4DD8E-1797-4AA6-922B-8D7A4D7242A8}"/>
    <cellStyle name="Currency 5 5 3 2 4 4" xfId="31045" xr:uid="{410EDF7E-653D-45AB-8CE6-96597499131B}"/>
    <cellStyle name="Currency 5 5 3 2 4 5" xfId="45929" xr:uid="{E26A8C7A-6F19-49A9-8851-DEB804195C17}"/>
    <cellStyle name="Currency 5 5 3 2 5" xfId="20777" xr:uid="{D5371343-B5A1-46D6-87FC-7736EDAD0519}"/>
    <cellStyle name="Currency 5 5 3 2 5 2" xfId="34469" xr:uid="{31709BE3-D9E4-45B5-9BCB-97845383F393}"/>
    <cellStyle name="Currency 5 5 3 2 5 3" xfId="49353" xr:uid="{3E00B67D-3AED-466A-B043-798E85E5C031}"/>
    <cellStyle name="Currency 5 5 3 2 6" xfId="13933" xr:uid="{1120E5D8-601E-48B5-A2F6-3CCA3474941B}"/>
    <cellStyle name="Currency 5 5 3 2 7" xfId="27623" xr:uid="{3D2EDE59-D90D-4837-8BBE-456C194F5852}"/>
    <cellStyle name="Currency 5 5 3 2 8" xfId="42507" xr:uid="{63A49241-C75A-4F80-BBEE-D6DA3E0C4927}"/>
    <cellStyle name="Currency 5 5 3 3" xfId="7088" xr:uid="{EE39F4A9-5CA2-41D1-8DAA-4F78A09E867F}"/>
    <cellStyle name="Currency 5 5 3 3 2" xfId="8801" xr:uid="{409752DA-5C3A-4BE0-9151-42E432D5EB73}"/>
    <cellStyle name="Currency 5 5 3 3 2 2" xfId="12223" xr:uid="{69C369E8-6A53-4399-8226-B75E1403D3AD}"/>
    <cellStyle name="Currency 5 5 3 3 2 2 2" xfId="25913" xr:uid="{6DBD0F91-F7A8-4CFD-A7D2-88B8483CD7ED}"/>
    <cellStyle name="Currency 5 5 3 3 2 2 2 2" xfId="39605" xr:uid="{E486357C-6C29-4F51-B789-41683E0F9DBA}"/>
    <cellStyle name="Currency 5 5 3 3 2 2 2 3" xfId="54489" xr:uid="{F1301050-7140-4EC7-8AD6-EFDB9F996980}"/>
    <cellStyle name="Currency 5 5 3 3 2 2 3" xfId="19069" xr:uid="{E4A7A098-5BA4-4FA4-9689-60CD91ECD9C6}"/>
    <cellStyle name="Currency 5 5 3 3 2 2 4" xfId="32759" xr:uid="{E559A04F-44DD-41F5-A0CC-0A8269319F78}"/>
    <cellStyle name="Currency 5 5 3 3 2 2 5" xfId="47643" xr:uid="{C37284BE-9B28-455C-BA79-E07BD74A6FC1}"/>
    <cellStyle name="Currency 5 5 3 3 2 3" xfId="22491" xr:uid="{2E0438B3-F650-49A8-9914-7C53AB24BBEA}"/>
    <cellStyle name="Currency 5 5 3 3 2 3 2" xfId="36183" xr:uid="{55F3DB84-4915-4717-9D99-E33BEF3BE322}"/>
    <cellStyle name="Currency 5 5 3 3 2 3 3" xfId="51067" xr:uid="{CB2E8AC2-6E6C-44BC-9BAE-BD2CC91D9AAB}"/>
    <cellStyle name="Currency 5 5 3 3 2 4" xfId="15647" xr:uid="{D16BB43A-7156-4C02-B478-AE287922D561}"/>
    <cellStyle name="Currency 5 5 3 3 2 5" xfId="29337" xr:uid="{978DCAE3-4749-4BB8-ABF0-CC0DD9A505B8}"/>
    <cellStyle name="Currency 5 5 3 3 2 6" xfId="44221" xr:uid="{81A82012-2307-4CA8-91AF-B6FC5311D7A5}"/>
    <cellStyle name="Currency 5 5 3 3 3" xfId="10511" xr:uid="{2442CD58-D2BB-44C6-AE62-07C493EA8ADF}"/>
    <cellStyle name="Currency 5 5 3 3 3 2" xfId="24201" xr:uid="{D6CD8D4E-096E-4468-BCA0-B337C3DCF9CB}"/>
    <cellStyle name="Currency 5 5 3 3 3 2 2" xfId="37893" xr:uid="{78910071-F69D-4A3C-99A2-ECEE20004B67}"/>
    <cellStyle name="Currency 5 5 3 3 3 2 3" xfId="52777" xr:uid="{977E2291-B2D5-442D-889D-40C3277CDF30}"/>
    <cellStyle name="Currency 5 5 3 3 3 3" xfId="17357" xr:uid="{B759615C-ECBC-4194-8773-7B9EDEA0A74A}"/>
    <cellStyle name="Currency 5 5 3 3 3 4" xfId="31047" xr:uid="{C0FA4A6F-E3ED-4A00-ACA3-AC2BBC55B623}"/>
    <cellStyle name="Currency 5 5 3 3 3 5" xfId="45931" xr:uid="{A8A2A41C-A144-4A2C-A515-308DC5619768}"/>
    <cellStyle name="Currency 5 5 3 3 4" xfId="20779" xr:uid="{D8BB8514-EED1-46B1-9D9F-F442BA281A41}"/>
    <cellStyle name="Currency 5 5 3 3 4 2" xfId="34471" xr:uid="{0FD89C33-FF49-41C7-872D-2FBA14641E33}"/>
    <cellStyle name="Currency 5 5 3 3 4 3" xfId="49355" xr:uid="{E2F32050-1AD4-4411-B78D-8C8BFAFAD9BF}"/>
    <cellStyle name="Currency 5 5 3 3 5" xfId="13935" xr:uid="{0D6233BA-E912-47C1-9FEE-3B92AB76C46B}"/>
    <cellStyle name="Currency 5 5 3 3 6" xfId="27625" xr:uid="{913B058B-F920-420D-9A0C-07DFB6240F56}"/>
    <cellStyle name="Currency 5 5 3 3 7" xfId="42509" xr:uid="{13D5B1E9-98A5-4613-AD94-C00C6531B632}"/>
    <cellStyle name="Currency 5 5 3 4" xfId="7089" xr:uid="{301A0D62-7212-4A78-A5E3-9BA48325E8C1}"/>
    <cellStyle name="Currency 5 5 3 4 2" xfId="8802" xr:uid="{6E682EB3-F389-4D02-A034-73FAECD02AE6}"/>
    <cellStyle name="Currency 5 5 3 4 2 2" xfId="12224" xr:uid="{B7E884FC-265E-4323-8476-9151F6861D6F}"/>
    <cellStyle name="Currency 5 5 3 4 2 2 2" xfId="25914" xr:uid="{800934DA-BDE1-4D6F-8D7C-BD878E6C2468}"/>
    <cellStyle name="Currency 5 5 3 4 2 2 2 2" xfId="39606" xr:uid="{EF7917A0-3AE5-4B58-8FD7-4BC5B16EB09E}"/>
    <cellStyle name="Currency 5 5 3 4 2 2 2 3" xfId="54490" xr:uid="{43DA4FD1-FCEF-4A39-9193-6CB3C91C63A8}"/>
    <cellStyle name="Currency 5 5 3 4 2 2 3" xfId="19070" xr:uid="{D9780A03-6593-43FE-B0BF-1B76911677D6}"/>
    <cellStyle name="Currency 5 5 3 4 2 2 4" xfId="32760" xr:uid="{05553341-BC0A-40E1-BF2E-A5B82A7CC933}"/>
    <cellStyle name="Currency 5 5 3 4 2 2 5" xfId="47644" xr:uid="{86539E95-8814-4258-832C-1E5E8D249B3B}"/>
    <cellStyle name="Currency 5 5 3 4 2 3" xfId="22492" xr:uid="{BE39D352-5862-4C8D-AFE2-6F28834E2735}"/>
    <cellStyle name="Currency 5 5 3 4 2 3 2" xfId="36184" xr:uid="{7BCAA561-EBEB-429C-A633-C99BB7C17C07}"/>
    <cellStyle name="Currency 5 5 3 4 2 3 3" xfId="51068" xr:uid="{0843232E-59A4-4F3B-AACD-4DD8262FA0AA}"/>
    <cellStyle name="Currency 5 5 3 4 2 4" xfId="15648" xr:uid="{EFEDF254-E48D-48B8-A248-D0C920AE2917}"/>
    <cellStyle name="Currency 5 5 3 4 2 5" xfId="29338" xr:uid="{DB71F1AF-DCC3-4500-B209-847CB7B270E1}"/>
    <cellStyle name="Currency 5 5 3 4 2 6" xfId="44222" xr:uid="{22EBC57D-5934-4125-A38E-CD6F1DCB3288}"/>
    <cellStyle name="Currency 5 5 3 4 3" xfId="10512" xr:uid="{77E984E0-1F68-4ED7-81AE-63A07085FE9A}"/>
    <cellStyle name="Currency 5 5 3 4 3 2" xfId="24202" xr:uid="{87AD75BD-B3B1-4C49-BE54-61F1AE264899}"/>
    <cellStyle name="Currency 5 5 3 4 3 2 2" xfId="37894" xr:uid="{30E73FDA-2E4C-4D5D-9A77-8CE97CB87E22}"/>
    <cellStyle name="Currency 5 5 3 4 3 2 3" xfId="52778" xr:uid="{9B3F3345-22E3-481E-B57B-B12C3EEB8A5F}"/>
    <cellStyle name="Currency 5 5 3 4 3 3" xfId="17358" xr:uid="{E72EAEF0-4E94-4D72-AC89-BEA14629E885}"/>
    <cellStyle name="Currency 5 5 3 4 3 4" xfId="31048" xr:uid="{A9F9316C-EFD6-416A-90AC-A1587EA3227C}"/>
    <cellStyle name="Currency 5 5 3 4 3 5" xfId="45932" xr:uid="{BECCD1A6-9C7E-4FFB-BE7D-5C585C9A5F1B}"/>
    <cellStyle name="Currency 5 5 3 4 4" xfId="20780" xr:uid="{71299D20-2FC7-4EB1-B89F-064327AA267B}"/>
    <cellStyle name="Currency 5 5 3 4 4 2" xfId="34472" xr:uid="{21A1091D-CB51-42D0-AF53-C15BBD4A0641}"/>
    <cellStyle name="Currency 5 5 3 4 4 3" xfId="49356" xr:uid="{39A7A46F-2A12-437A-A538-9D06173487A8}"/>
    <cellStyle name="Currency 5 5 3 4 5" xfId="13936" xr:uid="{154CFB77-21C0-4216-AEE2-EBF2BD0005DE}"/>
    <cellStyle name="Currency 5 5 3 4 6" xfId="27626" xr:uid="{0ADEB01D-AF65-4FB0-8A30-AAEEB0073215}"/>
    <cellStyle name="Currency 5 5 3 4 7" xfId="42510" xr:uid="{5DA4B0CE-1D70-43E0-9BB8-D59D20930099}"/>
    <cellStyle name="Currency 5 5 3 5" xfId="8798" xr:uid="{A75D06C0-9A68-44CE-9D29-D98822120598}"/>
    <cellStyle name="Currency 5 5 3 5 2" xfId="12220" xr:uid="{662B23E9-534B-437D-B161-9B520C28B03A}"/>
    <cellStyle name="Currency 5 5 3 5 2 2" xfId="25910" xr:uid="{17938668-0258-4D58-9BAD-B2989B6165B5}"/>
    <cellStyle name="Currency 5 5 3 5 2 2 2" xfId="39602" xr:uid="{03FBCDF9-6B66-4262-8616-2D36734C9566}"/>
    <cellStyle name="Currency 5 5 3 5 2 2 3" xfId="54486" xr:uid="{AE0C7E68-39EA-44DF-A189-27235C409581}"/>
    <cellStyle name="Currency 5 5 3 5 2 3" xfId="19066" xr:uid="{6872BCDA-C1BC-4B76-A45E-79E5D2A22ADE}"/>
    <cellStyle name="Currency 5 5 3 5 2 4" xfId="32756" xr:uid="{3A3C0C57-67B3-4122-AEAF-B0FC80F6EEE5}"/>
    <cellStyle name="Currency 5 5 3 5 2 5" xfId="47640" xr:uid="{DC7DFD7F-3951-4D47-99B5-152FD5517082}"/>
    <cellStyle name="Currency 5 5 3 5 3" xfId="22488" xr:uid="{BB419B6E-165E-4D4F-9A41-AA676E6F3FE5}"/>
    <cellStyle name="Currency 5 5 3 5 3 2" xfId="36180" xr:uid="{DA8BFF26-05B9-4C72-ACCD-36E8C86FE0A5}"/>
    <cellStyle name="Currency 5 5 3 5 3 3" xfId="51064" xr:uid="{3EB84D16-9253-41B4-AE6E-D1F317F82DAD}"/>
    <cellStyle name="Currency 5 5 3 5 4" xfId="15644" xr:uid="{F126F77A-41B0-481B-8090-FEB1E24F2DE5}"/>
    <cellStyle name="Currency 5 5 3 5 5" xfId="29334" xr:uid="{F13F21BB-74FC-4091-8EEF-64A8EC99B60B}"/>
    <cellStyle name="Currency 5 5 3 5 6" xfId="44218" xr:uid="{B9BB5F63-C662-4096-84BA-95E9D986588D}"/>
    <cellStyle name="Currency 5 5 3 6" xfId="10508" xr:uid="{9968330E-FAA1-410E-9BE4-8C822330A9B6}"/>
    <cellStyle name="Currency 5 5 3 6 2" xfId="24198" xr:uid="{1DB7B849-9238-4EE9-99AC-5A7FB8E73E6D}"/>
    <cellStyle name="Currency 5 5 3 6 2 2" xfId="37890" xr:uid="{FE13EB29-51A2-4A4A-A28E-3D4C47C90777}"/>
    <cellStyle name="Currency 5 5 3 6 2 3" xfId="52774" xr:uid="{709657BA-F050-49EB-905F-5DE09A337AAA}"/>
    <cellStyle name="Currency 5 5 3 6 3" xfId="17354" xr:uid="{9A2E45E7-1CEA-4C3E-B83F-AF3532757A1B}"/>
    <cellStyle name="Currency 5 5 3 6 4" xfId="31044" xr:uid="{38B5AD3B-3612-445C-9C8D-76047E3CF246}"/>
    <cellStyle name="Currency 5 5 3 6 5" xfId="45928" xr:uid="{3DFCA978-13AA-4BB6-9ED2-41AC96FB6B54}"/>
    <cellStyle name="Currency 5 5 3 7" xfId="20776" xr:uid="{4FAAF2C1-B34D-45DF-98F5-97E64C69B813}"/>
    <cellStyle name="Currency 5 5 3 7 2" xfId="34468" xr:uid="{8945BE91-1A52-44F4-8CCF-FA4CEA99A3B3}"/>
    <cellStyle name="Currency 5 5 3 7 3" xfId="49352" xr:uid="{D90C2CE3-8823-4906-A1E3-E5E722A14A93}"/>
    <cellStyle name="Currency 5 5 3 8" xfId="13932" xr:uid="{AF548B5A-7B10-44B3-AD1D-FBBEC572E772}"/>
    <cellStyle name="Currency 5 5 3 9" xfId="27622" xr:uid="{4FE4EE16-9992-47A9-9AD8-46B421806C9C}"/>
    <cellStyle name="Currency 5 5 4" xfId="7090" xr:uid="{EB4B8954-2D80-4443-A9C7-F32A33BC4FCA}"/>
    <cellStyle name="Currency 5 5 4 2" xfId="7091" xr:uid="{599377D7-95E8-4C29-9CEA-B79E7A6FE3B3}"/>
    <cellStyle name="Currency 5 5 4 2 2" xfId="8804" xr:uid="{EE91EF00-D7D9-4D18-ADD2-C0C30CB766D4}"/>
    <cellStyle name="Currency 5 5 4 2 2 2" xfId="12226" xr:uid="{EFF091E8-D057-4306-B914-9497373E28CB}"/>
    <cellStyle name="Currency 5 5 4 2 2 2 2" xfId="25916" xr:uid="{080D911C-579C-45DF-887C-716E8349B72A}"/>
    <cellStyle name="Currency 5 5 4 2 2 2 2 2" xfId="39608" xr:uid="{BB11228D-D973-4FA4-A3FC-258C7951061D}"/>
    <cellStyle name="Currency 5 5 4 2 2 2 2 3" xfId="54492" xr:uid="{84FA1A29-110C-4507-AF1E-98148A6812E8}"/>
    <cellStyle name="Currency 5 5 4 2 2 2 3" xfId="19072" xr:uid="{B9912F09-10D0-443F-A5B4-FB605B4AEF4E}"/>
    <cellStyle name="Currency 5 5 4 2 2 2 4" xfId="32762" xr:uid="{AB7EF2BA-249B-4BD1-9577-8B5AEF9D0811}"/>
    <cellStyle name="Currency 5 5 4 2 2 2 5" xfId="47646" xr:uid="{2F6B04F8-76B5-4143-A156-A287BAD7C41A}"/>
    <cellStyle name="Currency 5 5 4 2 2 3" xfId="22494" xr:uid="{09A13E18-C432-4431-8E39-47A5CC2DAC7F}"/>
    <cellStyle name="Currency 5 5 4 2 2 3 2" xfId="36186" xr:uid="{6B52C783-D877-4C3F-B8B3-B4BB8B05DDAD}"/>
    <cellStyle name="Currency 5 5 4 2 2 3 3" xfId="51070" xr:uid="{6DCA3842-3892-4352-9C01-07A69389E805}"/>
    <cellStyle name="Currency 5 5 4 2 2 4" xfId="15650" xr:uid="{C97E9F7E-9114-4D97-B5BB-899FE8F83999}"/>
    <cellStyle name="Currency 5 5 4 2 2 5" xfId="29340" xr:uid="{116E536F-6A0A-48F6-92F1-FF77D0A8BDF0}"/>
    <cellStyle name="Currency 5 5 4 2 2 6" xfId="44224" xr:uid="{18351C22-2FA6-443C-BF60-B2EB7E88D61E}"/>
    <cellStyle name="Currency 5 5 4 2 3" xfId="10514" xr:uid="{AB3CE022-2B51-42A7-9E25-FC41D8289A85}"/>
    <cellStyle name="Currency 5 5 4 2 3 2" xfId="24204" xr:uid="{B10D4BFD-B535-4EEC-94F2-A033E8B49FFF}"/>
    <cellStyle name="Currency 5 5 4 2 3 2 2" xfId="37896" xr:uid="{96C2F1FE-D848-45AF-8FA2-CED74650BC3E}"/>
    <cellStyle name="Currency 5 5 4 2 3 2 3" xfId="52780" xr:uid="{E0741F9F-8607-4138-A965-2EB832BC5E71}"/>
    <cellStyle name="Currency 5 5 4 2 3 3" xfId="17360" xr:uid="{93D14470-708E-455E-9090-BB25B3C417B9}"/>
    <cellStyle name="Currency 5 5 4 2 3 4" xfId="31050" xr:uid="{972D0571-AD63-4006-983D-DE6D968AC323}"/>
    <cellStyle name="Currency 5 5 4 2 3 5" xfId="45934" xr:uid="{FD169A2B-B5EF-4EC3-BD1E-C2C1A11E3865}"/>
    <cellStyle name="Currency 5 5 4 2 4" xfId="20782" xr:uid="{FEDF26E2-CFE8-4090-87CF-1A2FA1438D9C}"/>
    <cellStyle name="Currency 5 5 4 2 4 2" xfId="34474" xr:uid="{C918B303-8F43-4329-8A2E-CDE1E6DE311F}"/>
    <cellStyle name="Currency 5 5 4 2 4 3" xfId="49358" xr:uid="{7D77350B-A30D-4F90-B23A-CDA5338E0907}"/>
    <cellStyle name="Currency 5 5 4 2 5" xfId="13938" xr:uid="{9EE2B967-4005-43F7-9478-04CC6A3B76E1}"/>
    <cellStyle name="Currency 5 5 4 2 6" xfId="27628" xr:uid="{1A8CB64B-5A4C-44F1-8809-4408F04CAA62}"/>
    <cellStyle name="Currency 5 5 4 2 7" xfId="42512" xr:uid="{81C4A738-731E-4B7D-AE0D-52F636C1E94F}"/>
    <cellStyle name="Currency 5 5 4 3" xfId="8803" xr:uid="{718D4F99-092C-438F-A8A8-D64F8900CFF5}"/>
    <cellStyle name="Currency 5 5 4 3 2" xfId="12225" xr:uid="{14ABFE09-30E0-479B-9B02-06482061B5C4}"/>
    <cellStyle name="Currency 5 5 4 3 2 2" xfId="25915" xr:uid="{0271E3EE-73DA-4BEA-82C5-C8D79ACD9E23}"/>
    <cellStyle name="Currency 5 5 4 3 2 2 2" xfId="39607" xr:uid="{E6175B7F-3271-4FD8-B81C-352A47A69C06}"/>
    <cellStyle name="Currency 5 5 4 3 2 2 3" xfId="54491" xr:uid="{88BFFB7D-0694-4488-A780-79C60412B056}"/>
    <cellStyle name="Currency 5 5 4 3 2 3" xfId="19071" xr:uid="{1A401546-C683-4E96-8C5C-C1585F6D0BF8}"/>
    <cellStyle name="Currency 5 5 4 3 2 4" xfId="32761" xr:uid="{4EAB9052-91FB-4DF3-8D8B-5047FD5F75B9}"/>
    <cellStyle name="Currency 5 5 4 3 2 5" xfId="47645" xr:uid="{AEF343E4-913B-4CF5-8461-217E09991124}"/>
    <cellStyle name="Currency 5 5 4 3 3" xfId="22493" xr:uid="{7A4974A7-9144-424D-B887-4E932874393E}"/>
    <cellStyle name="Currency 5 5 4 3 3 2" xfId="36185" xr:uid="{FE271E07-618E-4016-ADAE-5B0B2C82B1C0}"/>
    <cellStyle name="Currency 5 5 4 3 3 3" xfId="51069" xr:uid="{E32240CE-5FD9-4C23-BC45-79618A9D14FC}"/>
    <cellStyle name="Currency 5 5 4 3 4" xfId="15649" xr:uid="{E1974CB8-4BF8-44E7-B70D-1ECA6E3613AD}"/>
    <cellStyle name="Currency 5 5 4 3 5" xfId="29339" xr:uid="{8147766D-4BAC-4FDB-A73A-E23C1E2D5A8B}"/>
    <cellStyle name="Currency 5 5 4 3 6" xfId="44223" xr:uid="{CE1B6EAC-05D7-4EB3-83B7-0AEC1F4FC297}"/>
    <cellStyle name="Currency 5 5 4 4" xfId="10513" xr:uid="{86A876C0-E2AE-42FD-8D9A-62DF4F254B0B}"/>
    <cellStyle name="Currency 5 5 4 4 2" xfId="24203" xr:uid="{371D8ABC-DB1A-4A2C-AEBE-512ABE21FA2B}"/>
    <cellStyle name="Currency 5 5 4 4 2 2" xfId="37895" xr:uid="{6EA45B99-82A3-4716-B8E3-3FFD88C9050E}"/>
    <cellStyle name="Currency 5 5 4 4 2 3" xfId="52779" xr:uid="{73212738-D922-4BE5-AB46-2F3693E9E2A9}"/>
    <cellStyle name="Currency 5 5 4 4 3" xfId="17359" xr:uid="{F28BFBD6-5543-4A7C-8C08-BF4B4A048099}"/>
    <cellStyle name="Currency 5 5 4 4 4" xfId="31049" xr:uid="{42C6E0E9-434D-48ED-98E0-DB12AD124214}"/>
    <cellStyle name="Currency 5 5 4 4 5" xfId="45933" xr:uid="{E42AE311-8726-4D7D-9D9F-6EB4E561AE28}"/>
    <cellStyle name="Currency 5 5 4 5" xfId="20781" xr:uid="{2E0A9739-8A52-4B6A-B179-DCCF327E20E4}"/>
    <cellStyle name="Currency 5 5 4 5 2" xfId="34473" xr:uid="{229612D7-CFA5-49BA-B339-C2250721440F}"/>
    <cellStyle name="Currency 5 5 4 5 3" xfId="49357" xr:uid="{0DBDF401-5B68-4A24-99BF-8E7C9964DE36}"/>
    <cellStyle name="Currency 5 5 4 6" xfId="13937" xr:uid="{3C5A4CE8-78FB-4EA4-A8CA-A77207B3521C}"/>
    <cellStyle name="Currency 5 5 4 7" xfId="27627" xr:uid="{39AF0663-3FA7-41A5-9C9A-FA2811A17DDE}"/>
    <cellStyle name="Currency 5 5 4 8" xfId="42511" xr:uid="{8E893737-69E7-4E18-934E-EA04767B8FCA}"/>
    <cellStyle name="Currency 5 5 5" xfId="7092" xr:uid="{1BB5E666-0FB1-49E4-8BF7-831FFB0F4621}"/>
    <cellStyle name="Currency 5 5 5 2" xfId="8805" xr:uid="{0B95B17D-A943-44B5-8103-D2564426DCC8}"/>
    <cellStyle name="Currency 5 5 5 2 2" xfId="12227" xr:uid="{AAE7F894-5736-47ED-BE15-820326B424BC}"/>
    <cellStyle name="Currency 5 5 5 2 2 2" xfId="25917" xr:uid="{2AB07D1F-1068-46C4-A9D4-6A5C336E9B49}"/>
    <cellStyle name="Currency 5 5 5 2 2 2 2" xfId="39609" xr:uid="{CD016350-E4F7-439E-BDBC-9AB2546A54AA}"/>
    <cellStyle name="Currency 5 5 5 2 2 2 3" xfId="54493" xr:uid="{E1FB621C-EB64-4A3B-911D-E48BBA6064C8}"/>
    <cellStyle name="Currency 5 5 5 2 2 3" xfId="19073" xr:uid="{3DFCE5B8-A37E-4B13-9902-8B896726681C}"/>
    <cellStyle name="Currency 5 5 5 2 2 4" xfId="32763" xr:uid="{DEB19D21-127A-4FAA-A6EC-B4747DB0D8CA}"/>
    <cellStyle name="Currency 5 5 5 2 2 5" xfId="47647" xr:uid="{71A27334-B0A8-4622-82E1-1EB5B1645BC2}"/>
    <cellStyle name="Currency 5 5 5 2 3" xfId="22495" xr:uid="{7AB9413C-53C3-40A8-802C-C0A6F54ABA94}"/>
    <cellStyle name="Currency 5 5 5 2 3 2" xfId="36187" xr:uid="{FAA50B42-3AD8-47A6-BFF7-2E462B075674}"/>
    <cellStyle name="Currency 5 5 5 2 3 3" xfId="51071" xr:uid="{FB48EE09-D8D8-410E-8176-134264A05986}"/>
    <cellStyle name="Currency 5 5 5 2 4" xfId="15651" xr:uid="{145D3615-7451-4C24-B99A-342001D6CCE4}"/>
    <cellStyle name="Currency 5 5 5 2 5" xfId="29341" xr:uid="{55210EA8-08CB-43FB-A556-CF05A55A8A3C}"/>
    <cellStyle name="Currency 5 5 5 2 6" xfId="44225" xr:uid="{DC0C8389-BD84-49F6-AEC5-B7346F1A9362}"/>
    <cellStyle name="Currency 5 5 5 3" xfId="10515" xr:uid="{3A1AD9CA-E06E-4BCD-B2FC-720830B0461E}"/>
    <cellStyle name="Currency 5 5 5 3 2" xfId="24205" xr:uid="{66AE3BD9-4DCD-405F-8C8B-B3294025B1D2}"/>
    <cellStyle name="Currency 5 5 5 3 2 2" xfId="37897" xr:uid="{4F8662F6-0D27-4E49-AEEA-C7F47F6C7236}"/>
    <cellStyle name="Currency 5 5 5 3 2 3" xfId="52781" xr:uid="{8FC6F418-2C67-470E-8CED-A9BD9F8C732D}"/>
    <cellStyle name="Currency 5 5 5 3 3" xfId="17361" xr:uid="{6A78F231-FF23-45E5-BA3A-AF6E5E17B199}"/>
    <cellStyle name="Currency 5 5 5 3 4" xfId="31051" xr:uid="{9E6CF904-8C36-4664-9D9B-36A822694D83}"/>
    <cellStyle name="Currency 5 5 5 3 5" xfId="45935" xr:uid="{49F66853-2881-46C7-9DDD-6BA24D4C497D}"/>
    <cellStyle name="Currency 5 5 5 4" xfId="20783" xr:uid="{1EA6D40A-5D31-488D-A292-0BCF2FDC4661}"/>
    <cellStyle name="Currency 5 5 5 4 2" xfId="34475" xr:uid="{893046D0-35BC-4C60-861C-AF614B372044}"/>
    <cellStyle name="Currency 5 5 5 4 3" xfId="49359" xr:uid="{B29FE3CF-8937-4ED4-BAA9-B3F6C9F31CC2}"/>
    <cellStyle name="Currency 5 5 5 5" xfId="13939" xr:uid="{6130EB5F-3723-4873-8D2D-CB17D3F3E4EB}"/>
    <cellStyle name="Currency 5 5 5 6" xfId="27629" xr:uid="{631092BD-532A-4BAE-AE24-BC30301C2AE4}"/>
    <cellStyle name="Currency 5 5 5 7" xfId="42513" xr:uid="{2B33E43F-68A8-47AE-A755-9321AA3252FE}"/>
    <cellStyle name="Currency 5 5 6" xfId="7093" xr:uid="{D29A2934-3546-460A-A575-0B4AAFE339DF}"/>
    <cellStyle name="Currency 5 5 6 2" xfId="8806" xr:uid="{4D6AD321-730D-44BB-9AE8-865130F66DAC}"/>
    <cellStyle name="Currency 5 5 6 2 2" xfId="12228" xr:uid="{4C5E1901-1DBB-47C7-A54E-0062BEE927D3}"/>
    <cellStyle name="Currency 5 5 6 2 2 2" xfId="25918" xr:uid="{19DC11BB-AE94-491E-B97D-53A454901A98}"/>
    <cellStyle name="Currency 5 5 6 2 2 2 2" xfId="39610" xr:uid="{F613629C-CFF7-43CC-A298-4E8671C825D4}"/>
    <cellStyle name="Currency 5 5 6 2 2 2 3" xfId="54494" xr:uid="{04A55FA9-7D4A-440D-87A6-2EDAF459C624}"/>
    <cellStyle name="Currency 5 5 6 2 2 3" xfId="19074" xr:uid="{FDA35500-7B8D-408B-849B-BDFFF157EAE5}"/>
    <cellStyle name="Currency 5 5 6 2 2 4" xfId="32764" xr:uid="{F6E5C937-BFF1-41CF-8AEB-14B24B702FF3}"/>
    <cellStyle name="Currency 5 5 6 2 2 5" xfId="47648" xr:uid="{168A10DD-E9A6-4C89-80F3-B5FCAF3CB6C8}"/>
    <cellStyle name="Currency 5 5 6 2 3" xfId="22496" xr:uid="{171BB85F-204A-41C0-AAD1-4F7F885F01DA}"/>
    <cellStyle name="Currency 5 5 6 2 3 2" xfId="36188" xr:uid="{F275CA4A-1D12-4EBB-9D72-C40DE610F5A4}"/>
    <cellStyle name="Currency 5 5 6 2 3 3" xfId="51072" xr:uid="{B7860908-C498-4375-B957-6D0FFA9734E9}"/>
    <cellStyle name="Currency 5 5 6 2 4" xfId="15652" xr:uid="{0CE6D7C6-EC5E-4D54-8D7C-3235206727BE}"/>
    <cellStyle name="Currency 5 5 6 2 5" xfId="29342" xr:uid="{DE8E2032-0F15-49D1-81D7-F916D4876062}"/>
    <cellStyle name="Currency 5 5 6 2 6" xfId="44226" xr:uid="{919F78E5-8D93-494C-A728-844E6E779110}"/>
    <cellStyle name="Currency 5 5 6 3" xfId="10516" xr:uid="{A9A88194-A422-4D04-9B86-3F63CD28D990}"/>
    <cellStyle name="Currency 5 5 6 3 2" xfId="24206" xr:uid="{FA5FA243-C504-40CB-8F28-3540D6E75B72}"/>
    <cellStyle name="Currency 5 5 6 3 2 2" xfId="37898" xr:uid="{186DF44D-9A13-409C-BF47-D9E2B05E0685}"/>
    <cellStyle name="Currency 5 5 6 3 2 3" xfId="52782" xr:uid="{077867A4-5C58-4C43-9A81-B61CEF9A6832}"/>
    <cellStyle name="Currency 5 5 6 3 3" xfId="17362" xr:uid="{3E1D3F01-BBF1-4D5A-A6F5-0D47E30C65D0}"/>
    <cellStyle name="Currency 5 5 6 3 4" xfId="31052" xr:uid="{E0569DAA-D3B3-4C16-9769-04C6381B2F65}"/>
    <cellStyle name="Currency 5 5 6 3 5" xfId="45936" xr:uid="{3D6B36D7-2325-42E5-A299-DA43616D25DA}"/>
    <cellStyle name="Currency 5 5 6 4" xfId="20784" xr:uid="{557044C9-00B3-4418-8FE4-DFBAFCC3CBBB}"/>
    <cellStyle name="Currency 5 5 6 4 2" xfId="34476" xr:uid="{6E8B15B0-C508-47E7-9E4B-6D3495F473AF}"/>
    <cellStyle name="Currency 5 5 6 4 3" xfId="49360" xr:uid="{39418132-BBEA-4DBC-80E0-86B84FC17CE8}"/>
    <cellStyle name="Currency 5 5 6 5" xfId="13940" xr:uid="{F555866F-3757-4CB5-90BB-6C15D0F6EC3B}"/>
    <cellStyle name="Currency 5 5 6 6" xfId="27630" xr:uid="{A3308BE4-FC27-4D03-843E-02C23B64255E}"/>
    <cellStyle name="Currency 5 5 6 7" xfId="42514" xr:uid="{E8A54D71-32A3-4DC4-BE33-921BD44CA6AC}"/>
    <cellStyle name="Currency 5 5 7" xfId="8792" xr:uid="{78B23CFB-BA39-49D2-8BBB-80064EAAAE5E}"/>
    <cellStyle name="Currency 5 5 7 2" xfId="12214" xr:uid="{FF1CFDF5-FACC-4DF4-9E67-65A7EDBE8F56}"/>
    <cellStyle name="Currency 5 5 7 2 2" xfId="25904" xr:uid="{DCE6B892-6234-46AD-BE13-623D89EFDFB5}"/>
    <cellStyle name="Currency 5 5 7 2 2 2" xfId="39596" xr:uid="{ABC765E1-DE12-475A-B198-10FEAD29C581}"/>
    <cellStyle name="Currency 5 5 7 2 2 3" xfId="54480" xr:uid="{E101017E-C7BA-498E-955B-02FC02C7565F}"/>
    <cellStyle name="Currency 5 5 7 2 3" xfId="19060" xr:uid="{419E4DFB-9E25-42C0-97DB-5391AB8F3867}"/>
    <cellStyle name="Currency 5 5 7 2 4" xfId="32750" xr:uid="{86CBEB8F-17C9-471A-95D1-3ED046C82A6A}"/>
    <cellStyle name="Currency 5 5 7 2 5" xfId="47634" xr:uid="{991AC384-EC57-45AF-883C-A3F8EF521E2F}"/>
    <cellStyle name="Currency 5 5 7 3" xfId="22482" xr:uid="{42A71C7E-4126-428B-A5CC-49C09A25A399}"/>
    <cellStyle name="Currency 5 5 7 3 2" xfId="36174" xr:uid="{B8CE3380-9BD1-4FEB-A4D1-16125F7D8CE5}"/>
    <cellStyle name="Currency 5 5 7 3 3" xfId="51058" xr:uid="{97DDF098-22F9-4FE6-86B8-DCC087460FB0}"/>
    <cellStyle name="Currency 5 5 7 4" xfId="15638" xr:uid="{0254FCDD-21DA-4E28-BF92-F1D7DC170E7E}"/>
    <cellStyle name="Currency 5 5 7 5" xfId="29328" xr:uid="{07FD8C40-2F72-4EF1-B586-2A2874F9A09C}"/>
    <cellStyle name="Currency 5 5 7 6" xfId="44212" xr:uid="{D3CA06E5-EB93-494A-B5CD-3B0615ECC401}"/>
    <cellStyle name="Currency 5 5 8" xfId="10502" xr:uid="{3EF59180-90F7-4A67-AFB0-C7F383F891EA}"/>
    <cellStyle name="Currency 5 5 8 2" xfId="24192" xr:uid="{29FBF0D0-F670-4D87-AE0C-DB75CC9ADDC0}"/>
    <cellStyle name="Currency 5 5 8 2 2" xfId="37884" xr:uid="{C1C30A3C-B6C3-4AF8-BF62-9A5F26099A84}"/>
    <cellStyle name="Currency 5 5 8 2 3" xfId="52768" xr:uid="{0E76556E-7FC6-419C-A1AE-2A3D9BE576DC}"/>
    <cellStyle name="Currency 5 5 8 3" xfId="17348" xr:uid="{3386FCE4-B76A-4A99-BB5B-4DB7EBEB822F}"/>
    <cellStyle name="Currency 5 5 8 4" xfId="31038" xr:uid="{F6571A0D-F480-43E8-9CDD-19666C70F508}"/>
    <cellStyle name="Currency 5 5 8 5" xfId="45922" xr:uid="{6D962BA8-6A83-41A8-A87E-E5229B8DE56D}"/>
    <cellStyle name="Currency 5 5 9" xfId="20770" xr:uid="{396A693D-3A90-4083-BB59-B9D5E6CE8D94}"/>
    <cellStyle name="Currency 5 5 9 2" xfId="34462" xr:uid="{878DA572-AF01-44CB-A03D-03742A3F98E6}"/>
    <cellStyle name="Currency 5 5 9 3" xfId="49346" xr:uid="{67457913-8D7F-45A6-80CD-FE376D2085A7}"/>
    <cellStyle name="Currency 5 6" xfId="7094" xr:uid="{7901E36A-C31D-4EB7-8C2E-516C54A8FACF}"/>
    <cellStyle name="Currency 5 6 10" xfId="13941" xr:uid="{1EF8F1FE-369A-4C43-973C-368847AFDC55}"/>
    <cellStyle name="Currency 5 6 11" xfId="27631" xr:uid="{BEE36A7D-4313-497C-B24B-27CAA7146151}"/>
    <cellStyle name="Currency 5 6 12" xfId="42515" xr:uid="{F8A96D73-D327-4BD7-A594-E0C630E87429}"/>
    <cellStyle name="Currency 5 6 2" xfId="7095" xr:uid="{EF83836E-CAC0-4CBB-8E08-B4536F7D05B1}"/>
    <cellStyle name="Currency 5 6 2 10" xfId="42516" xr:uid="{F3CC7224-9F0A-4AF3-92F5-FD62ADED3B26}"/>
    <cellStyle name="Currency 5 6 2 2" xfId="7096" xr:uid="{DF05C0C0-A677-489D-9362-A804AD0A9BAA}"/>
    <cellStyle name="Currency 5 6 2 2 2" xfId="7097" xr:uid="{E9327B79-D751-47F9-B63D-AD9FF6965412}"/>
    <cellStyle name="Currency 5 6 2 2 2 2" xfId="8810" xr:uid="{A611A64B-2EEE-45B5-BBE2-60E5CFAB2C40}"/>
    <cellStyle name="Currency 5 6 2 2 2 2 2" xfId="12232" xr:uid="{4F410663-75B7-4762-866F-0FC63A6D2848}"/>
    <cellStyle name="Currency 5 6 2 2 2 2 2 2" xfId="25922" xr:uid="{C49C9CCC-6FEA-4373-95EB-2E17200500DD}"/>
    <cellStyle name="Currency 5 6 2 2 2 2 2 2 2" xfId="39614" xr:uid="{06DFBE55-C75C-41AE-8F2B-F88BA0B73363}"/>
    <cellStyle name="Currency 5 6 2 2 2 2 2 2 3" xfId="54498" xr:uid="{7FFFF637-D003-4577-BA7E-D34DC4CB1964}"/>
    <cellStyle name="Currency 5 6 2 2 2 2 2 3" xfId="19078" xr:uid="{0DD179E9-581E-40F7-8B63-3BB50AEBC1FE}"/>
    <cellStyle name="Currency 5 6 2 2 2 2 2 4" xfId="32768" xr:uid="{2B5549A3-D030-4DF1-AD6F-E7173936C60C}"/>
    <cellStyle name="Currency 5 6 2 2 2 2 2 5" xfId="47652" xr:uid="{03C0FC77-2E20-49A4-B481-6DC48B3957A8}"/>
    <cellStyle name="Currency 5 6 2 2 2 2 3" xfId="22500" xr:uid="{B55AA7A8-FB5A-4EB8-9C4C-BA1A410BC3D5}"/>
    <cellStyle name="Currency 5 6 2 2 2 2 3 2" xfId="36192" xr:uid="{18B587C8-7AB1-4D9F-B41C-96B42C6B5BDD}"/>
    <cellStyle name="Currency 5 6 2 2 2 2 3 3" xfId="51076" xr:uid="{C684FC89-03DF-4DF6-BCE7-7E14629AC446}"/>
    <cellStyle name="Currency 5 6 2 2 2 2 4" xfId="15656" xr:uid="{0094CC27-7C62-428D-BA0C-E24C47643FF9}"/>
    <cellStyle name="Currency 5 6 2 2 2 2 5" xfId="29346" xr:uid="{187573FC-04CD-41C3-B89B-B2245B84D31A}"/>
    <cellStyle name="Currency 5 6 2 2 2 2 6" xfId="44230" xr:uid="{4E742B56-CBAB-47EA-941D-0167BD9079A3}"/>
    <cellStyle name="Currency 5 6 2 2 2 3" xfId="10520" xr:uid="{5BC09406-D13D-4768-8948-F2E565ABF24B}"/>
    <cellStyle name="Currency 5 6 2 2 2 3 2" xfId="24210" xr:uid="{33C11FF1-282E-4DD5-A1BB-B436BED3ECB4}"/>
    <cellStyle name="Currency 5 6 2 2 2 3 2 2" xfId="37902" xr:uid="{7285326A-3E02-4DCE-B94A-4936CD384AE2}"/>
    <cellStyle name="Currency 5 6 2 2 2 3 2 3" xfId="52786" xr:uid="{0C4B9DBA-9FD6-4716-9D31-5B3FDAFA1DD4}"/>
    <cellStyle name="Currency 5 6 2 2 2 3 3" xfId="17366" xr:uid="{1EE7559B-7774-4538-B1DE-5F3D0A2A9216}"/>
    <cellStyle name="Currency 5 6 2 2 2 3 4" xfId="31056" xr:uid="{29BF439C-6F6F-4A74-8FA7-162A9D936238}"/>
    <cellStyle name="Currency 5 6 2 2 2 3 5" xfId="45940" xr:uid="{66B3F959-3E49-45EC-8334-B476D79BF1E7}"/>
    <cellStyle name="Currency 5 6 2 2 2 4" xfId="20788" xr:uid="{DDDAC5D7-716E-4528-AEE1-C4F4AD740F89}"/>
    <cellStyle name="Currency 5 6 2 2 2 4 2" xfId="34480" xr:uid="{3F616CBF-FC7B-49BC-9445-BA4CF1357016}"/>
    <cellStyle name="Currency 5 6 2 2 2 4 3" xfId="49364" xr:uid="{38D01991-0A48-4248-A291-0F565A0A4BD3}"/>
    <cellStyle name="Currency 5 6 2 2 2 5" xfId="13944" xr:uid="{A11E071E-E53A-4FC5-9A9F-059A95D8D5B5}"/>
    <cellStyle name="Currency 5 6 2 2 2 6" xfId="27634" xr:uid="{F065BB27-578D-4C1D-B1B0-D4C610158EDD}"/>
    <cellStyle name="Currency 5 6 2 2 2 7" xfId="42518" xr:uid="{0EA3551A-5CEB-459E-9037-97E3BDD480AC}"/>
    <cellStyle name="Currency 5 6 2 2 3" xfId="8809" xr:uid="{F662F696-3B11-41E6-92BF-E32DFAD58AB3}"/>
    <cellStyle name="Currency 5 6 2 2 3 2" xfId="12231" xr:uid="{CD8C4131-0AF3-40C0-A351-5FB7D7AA768C}"/>
    <cellStyle name="Currency 5 6 2 2 3 2 2" xfId="25921" xr:uid="{C4F6BDCF-76C9-44DD-9A7F-B2144F28364E}"/>
    <cellStyle name="Currency 5 6 2 2 3 2 2 2" xfId="39613" xr:uid="{F2CFD616-1038-44F6-B98C-E0F08F99AE99}"/>
    <cellStyle name="Currency 5 6 2 2 3 2 2 3" xfId="54497" xr:uid="{189D20D5-1C9A-407C-809A-E3F732B7990D}"/>
    <cellStyle name="Currency 5 6 2 2 3 2 3" xfId="19077" xr:uid="{8D50DF61-E72C-4DD5-B96E-B24498C11DB6}"/>
    <cellStyle name="Currency 5 6 2 2 3 2 4" xfId="32767" xr:uid="{DC7478BF-2C98-428C-B053-6B927E77C9CB}"/>
    <cellStyle name="Currency 5 6 2 2 3 2 5" xfId="47651" xr:uid="{6A1797AA-8935-4527-826C-54C67073513A}"/>
    <cellStyle name="Currency 5 6 2 2 3 3" xfId="22499" xr:uid="{EA881EC4-8E41-4ABF-B94B-9DE86B6689D6}"/>
    <cellStyle name="Currency 5 6 2 2 3 3 2" xfId="36191" xr:uid="{DA6E9E46-1F4B-4E64-874E-3D418D99AFE3}"/>
    <cellStyle name="Currency 5 6 2 2 3 3 3" xfId="51075" xr:uid="{B881A2BC-AA84-436B-9228-A5D9CF54E113}"/>
    <cellStyle name="Currency 5 6 2 2 3 4" xfId="15655" xr:uid="{692D0182-9B86-4BD3-89CA-2BE399456712}"/>
    <cellStyle name="Currency 5 6 2 2 3 5" xfId="29345" xr:uid="{875BE616-3B64-450A-9078-3B990478D018}"/>
    <cellStyle name="Currency 5 6 2 2 3 6" xfId="44229" xr:uid="{108FBDCB-7C0B-4A9F-8236-9162E1B3BC04}"/>
    <cellStyle name="Currency 5 6 2 2 4" xfId="10519" xr:uid="{1AA523F6-131A-4BE7-B70F-8BE73A98ACCB}"/>
    <cellStyle name="Currency 5 6 2 2 4 2" xfId="24209" xr:uid="{111F0153-BFBC-497D-888C-FAF10B0BF1F6}"/>
    <cellStyle name="Currency 5 6 2 2 4 2 2" xfId="37901" xr:uid="{EC62C347-0008-4911-ADFC-B5E1A7257051}"/>
    <cellStyle name="Currency 5 6 2 2 4 2 3" xfId="52785" xr:uid="{A7C7278A-86EA-4A26-8B3B-E8FCC5C0822D}"/>
    <cellStyle name="Currency 5 6 2 2 4 3" xfId="17365" xr:uid="{CF3E5397-90F0-4010-BCFA-95CCE91543F5}"/>
    <cellStyle name="Currency 5 6 2 2 4 4" xfId="31055" xr:uid="{37DBE54F-CF5B-492A-A72F-C16F8D2A8E36}"/>
    <cellStyle name="Currency 5 6 2 2 4 5" xfId="45939" xr:uid="{E5A3C2D2-453C-402C-BD8A-D7DFEC37FCDA}"/>
    <cellStyle name="Currency 5 6 2 2 5" xfId="20787" xr:uid="{E0F7B65F-3337-4D14-A554-AEB7C801BD2B}"/>
    <cellStyle name="Currency 5 6 2 2 5 2" xfId="34479" xr:uid="{388160BD-F3E1-4426-9250-999EE60130CF}"/>
    <cellStyle name="Currency 5 6 2 2 5 3" xfId="49363" xr:uid="{BF6793DD-34F7-4F3D-934F-D6A9326F1481}"/>
    <cellStyle name="Currency 5 6 2 2 6" xfId="13943" xr:uid="{F3FCD325-84B2-4CC6-815E-F87E21ECEBD9}"/>
    <cellStyle name="Currency 5 6 2 2 7" xfId="27633" xr:uid="{F4579B72-8A55-4F9D-8432-997FB8425F75}"/>
    <cellStyle name="Currency 5 6 2 2 8" xfId="42517" xr:uid="{F4188BC9-A47B-4F2B-A40C-F464B7895E70}"/>
    <cellStyle name="Currency 5 6 2 3" xfId="7098" xr:uid="{56BEFCE2-D322-4270-ABB2-2CC30F2C93EA}"/>
    <cellStyle name="Currency 5 6 2 3 2" xfId="8811" xr:uid="{57EB2B1C-A172-4E78-A0A0-37886B647A14}"/>
    <cellStyle name="Currency 5 6 2 3 2 2" xfId="12233" xr:uid="{7FE7442B-374E-46E2-BF15-99806CC085E1}"/>
    <cellStyle name="Currency 5 6 2 3 2 2 2" xfId="25923" xr:uid="{1CDCE974-F1B3-4623-8F1A-489D629B6F15}"/>
    <cellStyle name="Currency 5 6 2 3 2 2 2 2" xfId="39615" xr:uid="{C772CA54-88CA-4F31-844C-FCD288881C7C}"/>
    <cellStyle name="Currency 5 6 2 3 2 2 2 3" xfId="54499" xr:uid="{7933FBB3-B281-4474-9BB3-4645B5605186}"/>
    <cellStyle name="Currency 5 6 2 3 2 2 3" xfId="19079" xr:uid="{7CCA5EFB-C209-4063-A0D9-455C399A00C7}"/>
    <cellStyle name="Currency 5 6 2 3 2 2 4" xfId="32769" xr:uid="{A12F3892-5E8D-4346-A47D-DDA672B037A0}"/>
    <cellStyle name="Currency 5 6 2 3 2 2 5" xfId="47653" xr:uid="{852AF4A5-2265-4905-AC60-C05173B870DC}"/>
    <cellStyle name="Currency 5 6 2 3 2 3" xfId="22501" xr:uid="{CFDD640A-F963-4574-8FAE-ED23567383B9}"/>
    <cellStyle name="Currency 5 6 2 3 2 3 2" xfId="36193" xr:uid="{AF9E1E7E-F8EF-4A41-A334-8508D0087C0E}"/>
    <cellStyle name="Currency 5 6 2 3 2 3 3" xfId="51077" xr:uid="{B304A73E-7324-4102-8134-C3BC49115BE2}"/>
    <cellStyle name="Currency 5 6 2 3 2 4" xfId="15657" xr:uid="{F67D9A86-9AA8-4A49-9E29-2064BD976147}"/>
    <cellStyle name="Currency 5 6 2 3 2 5" xfId="29347" xr:uid="{DD79389C-A5A2-45A2-AE51-4E4945EDD450}"/>
    <cellStyle name="Currency 5 6 2 3 2 6" xfId="44231" xr:uid="{ACB55DDE-B43C-460E-91A0-2FB9B1764BDA}"/>
    <cellStyle name="Currency 5 6 2 3 3" xfId="10521" xr:uid="{13DA72E5-7E26-4662-BA1A-E46C638129A0}"/>
    <cellStyle name="Currency 5 6 2 3 3 2" xfId="24211" xr:uid="{F45E1DC2-F8F9-4B9C-87CA-74691B2264B2}"/>
    <cellStyle name="Currency 5 6 2 3 3 2 2" xfId="37903" xr:uid="{BF2BA62A-0DAE-47BE-8830-77B85DAE9869}"/>
    <cellStyle name="Currency 5 6 2 3 3 2 3" xfId="52787" xr:uid="{CF028EC0-EA3B-4ABC-8F00-0B10F66C3B63}"/>
    <cellStyle name="Currency 5 6 2 3 3 3" xfId="17367" xr:uid="{D58E6FD8-3B4A-41F7-A432-554F3C529216}"/>
    <cellStyle name="Currency 5 6 2 3 3 4" xfId="31057" xr:uid="{DCCAD867-F702-4AA1-A9BE-1EBD2ACC6E90}"/>
    <cellStyle name="Currency 5 6 2 3 3 5" xfId="45941" xr:uid="{C1DDFE7E-CF8F-4655-BA82-37736A82121A}"/>
    <cellStyle name="Currency 5 6 2 3 4" xfId="20789" xr:uid="{7B84B580-590B-4313-A105-E8E9770D4F6F}"/>
    <cellStyle name="Currency 5 6 2 3 4 2" xfId="34481" xr:uid="{92BDA1C5-D6EB-46A0-B70B-127C34274CA0}"/>
    <cellStyle name="Currency 5 6 2 3 4 3" xfId="49365" xr:uid="{B335D884-F827-4C32-AE87-C770B742536C}"/>
    <cellStyle name="Currency 5 6 2 3 5" xfId="13945" xr:uid="{BFCC1A5E-1312-4466-A4D5-0CB5408287E2}"/>
    <cellStyle name="Currency 5 6 2 3 6" xfId="27635" xr:uid="{E1E9C65F-E183-40BB-92D6-89D8F1D7D1EA}"/>
    <cellStyle name="Currency 5 6 2 3 7" xfId="42519" xr:uid="{04075138-829B-4C9B-994D-E73BD57215C8}"/>
    <cellStyle name="Currency 5 6 2 4" xfId="7099" xr:uid="{124EF8AA-5B90-41D7-B9D1-39AA4CAA0915}"/>
    <cellStyle name="Currency 5 6 2 4 2" xfId="8812" xr:uid="{07CEC59A-9705-40BB-AC1D-6FE9E722EE35}"/>
    <cellStyle name="Currency 5 6 2 4 2 2" xfId="12234" xr:uid="{88555860-4974-422C-BF9B-FDBE8A739BF7}"/>
    <cellStyle name="Currency 5 6 2 4 2 2 2" xfId="25924" xr:uid="{A7D565A2-2D84-4A27-ABFE-D4F305A57C64}"/>
    <cellStyle name="Currency 5 6 2 4 2 2 2 2" xfId="39616" xr:uid="{42607C7B-6DC7-42EF-A0F4-27D79B4CA963}"/>
    <cellStyle name="Currency 5 6 2 4 2 2 2 3" xfId="54500" xr:uid="{D52D40C4-4AD5-43AE-A6B9-0A0139795B29}"/>
    <cellStyle name="Currency 5 6 2 4 2 2 3" xfId="19080" xr:uid="{684B3A00-4668-4836-8844-73279C609413}"/>
    <cellStyle name="Currency 5 6 2 4 2 2 4" xfId="32770" xr:uid="{918A4C9C-2349-4DC8-98C2-8C142F802B52}"/>
    <cellStyle name="Currency 5 6 2 4 2 2 5" xfId="47654" xr:uid="{49B60AE8-FA0D-4884-8D1A-3240DADE471A}"/>
    <cellStyle name="Currency 5 6 2 4 2 3" xfId="22502" xr:uid="{5F2CD692-3924-46F8-9646-A11ABB475120}"/>
    <cellStyle name="Currency 5 6 2 4 2 3 2" xfId="36194" xr:uid="{8DF14B8C-120A-4B93-905B-687DFDBFF139}"/>
    <cellStyle name="Currency 5 6 2 4 2 3 3" xfId="51078" xr:uid="{657B661A-FE61-4499-A02A-04EBB4CCD136}"/>
    <cellStyle name="Currency 5 6 2 4 2 4" xfId="15658" xr:uid="{FD4B1916-0E02-460D-A662-60D665B3C54D}"/>
    <cellStyle name="Currency 5 6 2 4 2 5" xfId="29348" xr:uid="{2E6B2325-7E63-4CE2-B0E3-7516BE2D8464}"/>
    <cellStyle name="Currency 5 6 2 4 2 6" xfId="44232" xr:uid="{66373F69-DE39-4CB1-BF6A-8AAE93BCA6F7}"/>
    <cellStyle name="Currency 5 6 2 4 3" xfId="10522" xr:uid="{FA1B9951-F2FB-40A5-982C-713E1D2273F2}"/>
    <cellStyle name="Currency 5 6 2 4 3 2" xfId="24212" xr:uid="{B038067B-DFA5-4156-9676-6D07F535F324}"/>
    <cellStyle name="Currency 5 6 2 4 3 2 2" xfId="37904" xr:uid="{CD40354F-7247-483F-AC36-F8806F913955}"/>
    <cellStyle name="Currency 5 6 2 4 3 2 3" xfId="52788" xr:uid="{92467F81-EE61-4AF9-8B22-2F9E2E538493}"/>
    <cellStyle name="Currency 5 6 2 4 3 3" xfId="17368" xr:uid="{8DC550B2-F9BF-4AF7-A204-2B237CF542BE}"/>
    <cellStyle name="Currency 5 6 2 4 3 4" xfId="31058" xr:uid="{EBBF78C1-D603-4A10-B13E-BF63C105DE89}"/>
    <cellStyle name="Currency 5 6 2 4 3 5" xfId="45942" xr:uid="{5E99A612-CDCC-4F65-8F6E-2793B6B97359}"/>
    <cellStyle name="Currency 5 6 2 4 4" xfId="20790" xr:uid="{EC01C192-B295-4FD1-9F01-84E18502D2E6}"/>
    <cellStyle name="Currency 5 6 2 4 4 2" xfId="34482" xr:uid="{3382175A-BAF7-4E85-8A7D-E1A3E84A8BC8}"/>
    <cellStyle name="Currency 5 6 2 4 4 3" xfId="49366" xr:uid="{1E843533-1AF3-40FE-88BE-070D80B12903}"/>
    <cellStyle name="Currency 5 6 2 4 5" xfId="13946" xr:uid="{E414B4AA-BFF7-452C-BD59-D4001C1A289E}"/>
    <cellStyle name="Currency 5 6 2 4 6" xfId="27636" xr:uid="{EDBBDB0D-D7A8-4A35-B079-343C9FC32A43}"/>
    <cellStyle name="Currency 5 6 2 4 7" xfId="42520" xr:uid="{D8625609-D580-4DB3-B07B-C7C9C9447587}"/>
    <cellStyle name="Currency 5 6 2 5" xfId="8808" xr:uid="{601E31EF-393F-4932-9252-3300B4C8CCAF}"/>
    <cellStyle name="Currency 5 6 2 5 2" xfId="12230" xr:uid="{D82990BA-2730-4EF6-800A-6113664484A4}"/>
    <cellStyle name="Currency 5 6 2 5 2 2" xfId="25920" xr:uid="{2DB3D847-DF08-4DD1-B3A9-1758D1D444F0}"/>
    <cellStyle name="Currency 5 6 2 5 2 2 2" xfId="39612" xr:uid="{6B3DC5A7-709D-4FBF-9C05-D8A7AA75031B}"/>
    <cellStyle name="Currency 5 6 2 5 2 2 3" xfId="54496" xr:uid="{FA2BE043-72F0-4A47-A3AD-92C4C2352F28}"/>
    <cellStyle name="Currency 5 6 2 5 2 3" xfId="19076" xr:uid="{ED0B9B39-C11D-46FF-BDB8-A3B8F36EA031}"/>
    <cellStyle name="Currency 5 6 2 5 2 4" xfId="32766" xr:uid="{15A93293-924C-4F14-A17B-5B05B4D4C0E7}"/>
    <cellStyle name="Currency 5 6 2 5 2 5" xfId="47650" xr:uid="{D5A08A71-0308-47FA-81E5-084BB874DB30}"/>
    <cellStyle name="Currency 5 6 2 5 3" xfId="22498" xr:uid="{DA1E324D-070E-4CE3-9019-8FBD00C225B5}"/>
    <cellStyle name="Currency 5 6 2 5 3 2" xfId="36190" xr:uid="{41080D73-BAB9-4799-BD48-37BA9FCB38D9}"/>
    <cellStyle name="Currency 5 6 2 5 3 3" xfId="51074" xr:uid="{23FA64D2-B1EC-40E5-B775-96DFBABC1497}"/>
    <cellStyle name="Currency 5 6 2 5 4" xfId="15654" xr:uid="{13A739BF-EB11-461F-B1C8-1AE027851E40}"/>
    <cellStyle name="Currency 5 6 2 5 5" xfId="29344" xr:uid="{06E890B4-EBD6-4083-8BF4-7786B5937A55}"/>
    <cellStyle name="Currency 5 6 2 5 6" xfId="44228" xr:uid="{3F8F44FF-2334-4184-A515-F3309FD624C4}"/>
    <cellStyle name="Currency 5 6 2 6" xfId="10518" xr:uid="{4296ED2E-F44B-4099-BB96-7F6E072F8770}"/>
    <cellStyle name="Currency 5 6 2 6 2" xfId="24208" xr:uid="{ECED266A-1532-4AC7-8B7D-EEBAE1A69A11}"/>
    <cellStyle name="Currency 5 6 2 6 2 2" xfId="37900" xr:uid="{FDF63572-A019-47AF-88E9-995166B1D363}"/>
    <cellStyle name="Currency 5 6 2 6 2 3" xfId="52784" xr:uid="{5896BFC5-446F-4375-9B8D-48BF9E8C8239}"/>
    <cellStyle name="Currency 5 6 2 6 3" xfId="17364" xr:uid="{0C38586E-6405-447C-BBB3-5942B4144C74}"/>
    <cellStyle name="Currency 5 6 2 6 4" xfId="31054" xr:uid="{588F1134-D577-44BF-917A-3DBD53EB49B5}"/>
    <cellStyle name="Currency 5 6 2 6 5" xfId="45938" xr:uid="{16A35EE9-1DE4-40ED-BD48-5BA96D183A3E}"/>
    <cellStyle name="Currency 5 6 2 7" xfId="20786" xr:uid="{C8F70967-1AA4-4E64-88F1-18760FE63ECD}"/>
    <cellStyle name="Currency 5 6 2 7 2" xfId="34478" xr:uid="{4603BF8C-24CE-4299-AC65-4CFF132A1062}"/>
    <cellStyle name="Currency 5 6 2 7 3" xfId="49362" xr:uid="{2D8F3422-0989-47AE-8D98-079C8D745766}"/>
    <cellStyle name="Currency 5 6 2 8" xfId="13942" xr:uid="{1C47CCAB-B5AE-4736-B1A0-80A066C52DCA}"/>
    <cellStyle name="Currency 5 6 2 9" xfId="27632" xr:uid="{40FFF379-0D37-4AB9-A672-C841A61C6A14}"/>
    <cellStyle name="Currency 5 6 3" xfId="7100" xr:uid="{2EB9F4D4-D8E0-4CAE-BBA8-B91B9C8F829D}"/>
    <cellStyle name="Currency 5 6 3 10" xfId="42521" xr:uid="{A9205A0B-DC21-46F0-9EBB-ECEC028D87FB}"/>
    <cellStyle name="Currency 5 6 3 2" xfId="7101" xr:uid="{D50F08CC-FDC9-4A6E-89BE-15B7639B084A}"/>
    <cellStyle name="Currency 5 6 3 2 2" xfId="7102" xr:uid="{A3EA85F0-37FA-4B96-89CC-0C90F2620AED}"/>
    <cellStyle name="Currency 5 6 3 2 2 2" xfId="8815" xr:uid="{61C933A6-391E-4C26-ABA8-9960F0F80532}"/>
    <cellStyle name="Currency 5 6 3 2 2 2 2" xfId="12237" xr:uid="{4C5FF889-190E-4C49-9F6D-EAD16659C7F5}"/>
    <cellStyle name="Currency 5 6 3 2 2 2 2 2" xfId="25927" xr:uid="{F0CBE619-F0C3-4F31-A8F1-7A3A2A281500}"/>
    <cellStyle name="Currency 5 6 3 2 2 2 2 2 2" xfId="39619" xr:uid="{40A5B7A4-7AD8-455C-B4EE-65B78360D6EB}"/>
    <cellStyle name="Currency 5 6 3 2 2 2 2 2 3" xfId="54503" xr:uid="{A8619138-ED61-42A5-92F2-C8A807CA53DA}"/>
    <cellStyle name="Currency 5 6 3 2 2 2 2 3" xfId="19083" xr:uid="{7FB66C4B-BA82-4B17-BCE9-6DEE5CCB4596}"/>
    <cellStyle name="Currency 5 6 3 2 2 2 2 4" xfId="32773" xr:uid="{22B71DE5-3C11-4C56-93FB-23A08B99FCCB}"/>
    <cellStyle name="Currency 5 6 3 2 2 2 2 5" xfId="47657" xr:uid="{28055C18-8216-4C84-AE3C-BBF89021796D}"/>
    <cellStyle name="Currency 5 6 3 2 2 2 3" xfId="22505" xr:uid="{426089A2-553C-4F47-AFFE-FE8C1EB20282}"/>
    <cellStyle name="Currency 5 6 3 2 2 2 3 2" xfId="36197" xr:uid="{7085D32A-BBED-45F6-A9BA-D86FEF5FCF0A}"/>
    <cellStyle name="Currency 5 6 3 2 2 2 3 3" xfId="51081" xr:uid="{F62919E1-008B-4473-8A92-3FB0B466E97A}"/>
    <cellStyle name="Currency 5 6 3 2 2 2 4" xfId="15661" xr:uid="{F47960DF-9369-492B-AB31-4200C37314CA}"/>
    <cellStyle name="Currency 5 6 3 2 2 2 5" xfId="29351" xr:uid="{98B69C76-9198-4E65-A5A5-09A73A0CDD22}"/>
    <cellStyle name="Currency 5 6 3 2 2 2 6" xfId="44235" xr:uid="{6E1DCA16-7999-433D-9036-6F0396CEA7CB}"/>
    <cellStyle name="Currency 5 6 3 2 2 3" xfId="10525" xr:uid="{C0B6B81F-6FC6-4C29-8123-2FAA75D0A216}"/>
    <cellStyle name="Currency 5 6 3 2 2 3 2" xfId="24215" xr:uid="{4001817D-E157-4165-BDA9-2924B1A4C6B2}"/>
    <cellStyle name="Currency 5 6 3 2 2 3 2 2" xfId="37907" xr:uid="{EA97969A-7C7F-4581-9407-C9B07A836710}"/>
    <cellStyle name="Currency 5 6 3 2 2 3 2 3" xfId="52791" xr:uid="{2C0E872F-F7D0-42E3-AD6A-4328C9D831EB}"/>
    <cellStyle name="Currency 5 6 3 2 2 3 3" xfId="17371" xr:uid="{871DF481-B158-4076-9D70-6FF9EFE451DE}"/>
    <cellStyle name="Currency 5 6 3 2 2 3 4" xfId="31061" xr:uid="{B7E166EF-4E50-4E41-845B-9F9CE01BF559}"/>
    <cellStyle name="Currency 5 6 3 2 2 3 5" xfId="45945" xr:uid="{F19B7636-0CB4-46B4-88B5-9DD71CE12B44}"/>
    <cellStyle name="Currency 5 6 3 2 2 4" xfId="20793" xr:uid="{BC15ED0C-7F80-41DD-9741-BC5B24CF1236}"/>
    <cellStyle name="Currency 5 6 3 2 2 4 2" xfId="34485" xr:uid="{71CC83A2-0C62-4D57-9EC6-4E1E6620F652}"/>
    <cellStyle name="Currency 5 6 3 2 2 4 3" xfId="49369" xr:uid="{F514E160-AB05-4D42-B725-71ACB7015C94}"/>
    <cellStyle name="Currency 5 6 3 2 2 5" xfId="13949" xr:uid="{99D0ECAE-144F-47C1-85B2-2693D1BB5058}"/>
    <cellStyle name="Currency 5 6 3 2 2 6" xfId="27639" xr:uid="{92282157-1FFF-493B-B2C1-80C31115C884}"/>
    <cellStyle name="Currency 5 6 3 2 2 7" xfId="42523" xr:uid="{2B9DD205-5068-42A8-A8A8-A136E1C919FA}"/>
    <cellStyle name="Currency 5 6 3 2 3" xfId="8814" xr:uid="{9AD26C39-36D5-46A1-8CAF-7FBA4E116DE6}"/>
    <cellStyle name="Currency 5 6 3 2 3 2" xfId="12236" xr:uid="{023F4B40-F928-45B3-9F27-6011098879EE}"/>
    <cellStyle name="Currency 5 6 3 2 3 2 2" xfId="25926" xr:uid="{31EAE7C1-E993-4940-92C5-2A327C41C208}"/>
    <cellStyle name="Currency 5 6 3 2 3 2 2 2" xfId="39618" xr:uid="{05DA2257-DCC0-4594-8A0B-89BB783717A8}"/>
    <cellStyle name="Currency 5 6 3 2 3 2 2 3" xfId="54502" xr:uid="{7977E1C8-08F3-40BD-99D0-BE2E64AA773D}"/>
    <cellStyle name="Currency 5 6 3 2 3 2 3" xfId="19082" xr:uid="{56CA1AF1-70F6-4E67-8F65-09BD1CFF765A}"/>
    <cellStyle name="Currency 5 6 3 2 3 2 4" xfId="32772" xr:uid="{A4488098-2B37-43F7-88DF-8B61B23858E2}"/>
    <cellStyle name="Currency 5 6 3 2 3 2 5" xfId="47656" xr:uid="{30029386-D836-42F6-BD9C-94D7A10F2B85}"/>
    <cellStyle name="Currency 5 6 3 2 3 3" xfId="22504" xr:uid="{A8250E26-A714-431D-B4E9-40D8D6555219}"/>
    <cellStyle name="Currency 5 6 3 2 3 3 2" xfId="36196" xr:uid="{E67B84A5-28A7-4B49-8582-3F71AD2BAB04}"/>
    <cellStyle name="Currency 5 6 3 2 3 3 3" xfId="51080" xr:uid="{D092713F-8E3B-45D2-8895-F2F54CF2F756}"/>
    <cellStyle name="Currency 5 6 3 2 3 4" xfId="15660" xr:uid="{F74C5C84-0A80-41A7-B4AC-5E42BEEE8FB8}"/>
    <cellStyle name="Currency 5 6 3 2 3 5" xfId="29350" xr:uid="{2315E351-8D43-4A9C-9A96-E7B281A2B28F}"/>
    <cellStyle name="Currency 5 6 3 2 3 6" xfId="44234" xr:uid="{04B2D42C-3520-412C-8AF5-9A0DE831A468}"/>
    <cellStyle name="Currency 5 6 3 2 4" xfId="10524" xr:uid="{20468789-6795-4934-B960-0B258471D0C1}"/>
    <cellStyle name="Currency 5 6 3 2 4 2" xfId="24214" xr:uid="{1B9990B4-CAB9-4C61-B14F-FA94545F0F33}"/>
    <cellStyle name="Currency 5 6 3 2 4 2 2" xfId="37906" xr:uid="{0612E6C8-4E1A-4F41-8CF4-1E7C960F49C1}"/>
    <cellStyle name="Currency 5 6 3 2 4 2 3" xfId="52790" xr:uid="{7BD462C6-E47B-48E9-A1D2-F84AEB8952E9}"/>
    <cellStyle name="Currency 5 6 3 2 4 3" xfId="17370" xr:uid="{D3B15C8E-6CD3-4F2B-A0B2-1AF911D03076}"/>
    <cellStyle name="Currency 5 6 3 2 4 4" xfId="31060" xr:uid="{51255E25-F19B-426C-98C3-39DA6AFC299D}"/>
    <cellStyle name="Currency 5 6 3 2 4 5" xfId="45944" xr:uid="{5856EC59-DA99-4B57-B182-BFE172DF23C5}"/>
    <cellStyle name="Currency 5 6 3 2 5" xfId="20792" xr:uid="{86F0645F-F5A5-4CAC-9DA5-3235DABA869B}"/>
    <cellStyle name="Currency 5 6 3 2 5 2" xfId="34484" xr:uid="{E62AC103-BDBB-40F8-A107-E6148514DECF}"/>
    <cellStyle name="Currency 5 6 3 2 5 3" xfId="49368" xr:uid="{6B50D465-5D7B-4904-B8AE-3C0CBED3EC7E}"/>
    <cellStyle name="Currency 5 6 3 2 6" xfId="13948" xr:uid="{B5D11955-5138-4189-BE61-978F7EDAED91}"/>
    <cellStyle name="Currency 5 6 3 2 7" xfId="27638" xr:uid="{9C3F031A-144F-4E26-AE9E-95F72DAB95A5}"/>
    <cellStyle name="Currency 5 6 3 2 8" xfId="42522" xr:uid="{6A2D06F7-8A45-4188-A3E6-542169563D7A}"/>
    <cellStyle name="Currency 5 6 3 3" xfId="7103" xr:uid="{3958978D-F640-49E9-9A54-0D831C531A51}"/>
    <cellStyle name="Currency 5 6 3 3 2" xfId="8816" xr:uid="{9FB9BE6A-3CD3-4FA7-961A-2F262A735EE3}"/>
    <cellStyle name="Currency 5 6 3 3 2 2" xfId="12238" xr:uid="{6051A798-1EE8-4AAE-B687-F0ABD414613B}"/>
    <cellStyle name="Currency 5 6 3 3 2 2 2" xfId="25928" xr:uid="{DF260822-F79D-44A0-97A7-DE35834D65DD}"/>
    <cellStyle name="Currency 5 6 3 3 2 2 2 2" xfId="39620" xr:uid="{7A3A4150-F063-433D-98AC-D5698A38D0FC}"/>
    <cellStyle name="Currency 5 6 3 3 2 2 2 3" xfId="54504" xr:uid="{99AA1CD4-84FC-4FCB-B34C-571557D55FC3}"/>
    <cellStyle name="Currency 5 6 3 3 2 2 3" xfId="19084" xr:uid="{1E74281D-2DD6-46A4-AE90-FB64504DDA89}"/>
    <cellStyle name="Currency 5 6 3 3 2 2 4" xfId="32774" xr:uid="{7EED44E6-8CC8-490E-896D-93FA4F5B3FB7}"/>
    <cellStyle name="Currency 5 6 3 3 2 2 5" xfId="47658" xr:uid="{F82FA0C1-D805-41D4-9D31-EA41E36D86C2}"/>
    <cellStyle name="Currency 5 6 3 3 2 3" xfId="22506" xr:uid="{CBBC417D-AF93-48BF-96FF-206709FC5A60}"/>
    <cellStyle name="Currency 5 6 3 3 2 3 2" xfId="36198" xr:uid="{FD99D647-F8A9-435D-96C2-F8C3EAD87529}"/>
    <cellStyle name="Currency 5 6 3 3 2 3 3" xfId="51082" xr:uid="{D898D3B1-348A-4997-91DA-6B4E94CBBEFC}"/>
    <cellStyle name="Currency 5 6 3 3 2 4" xfId="15662" xr:uid="{FB7D0B93-26C0-4286-9D5B-761A03F46721}"/>
    <cellStyle name="Currency 5 6 3 3 2 5" xfId="29352" xr:uid="{D1E73865-B99F-468A-A27D-4F806BD1D7BC}"/>
    <cellStyle name="Currency 5 6 3 3 2 6" xfId="44236" xr:uid="{1F19A530-8B09-49B3-807E-E96EEE8D9691}"/>
    <cellStyle name="Currency 5 6 3 3 3" xfId="10526" xr:uid="{DFA17F42-B0F6-408E-B909-69BC3C2EDAEC}"/>
    <cellStyle name="Currency 5 6 3 3 3 2" xfId="24216" xr:uid="{96A2950C-0478-40FF-A854-65D2ACDD73C9}"/>
    <cellStyle name="Currency 5 6 3 3 3 2 2" xfId="37908" xr:uid="{9FDDB3A5-9BAE-49F6-A279-EB20F00C52D2}"/>
    <cellStyle name="Currency 5 6 3 3 3 2 3" xfId="52792" xr:uid="{1A7A5656-362F-4123-920A-AB73180004BB}"/>
    <cellStyle name="Currency 5 6 3 3 3 3" xfId="17372" xr:uid="{B63BBE92-DC6B-4886-BE14-ABC1F2819786}"/>
    <cellStyle name="Currency 5 6 3 3 3 4" xfId="31062" xr:uid="{5A11E9C0-9E5B-4573-A70B-A1433E0CB652}"/>
    <cellStyle name="Currency 5 6 3 3 3 5" xfId="45946" xr:uid="{F86BC8ED-6EA5-4B9E-A534-612E6C8885E1}"/>
    <cellStyle name="Currency 5 6 3 3 4" xfId="20794" xr:uid="{6B855F1E-857E-4DF3-AC06-8C07D1738DCB}"/>
    <cellStyle name="Currency 5 6 3 3 4 2" xfId="34486" xr:uid="{301D1AD2-E082-4368-93B0-CAA90A465640}"/>
    <cellStyle name="Currency 5 6 3 3 4 3" xfId="49370" xr:uid="{3850922D-AC8B-41F6-89F4-4FAA630226D3}"/>
    <cellStyle name="Currency 5 6 3 3 5" xfId="13950" xr:uid="{78C55F6A-D49F-4C62-8730-2A1322D1156F}"/>
    <cellStyle name="Currency 5 6 3 3 6" xfId="27640" xr:uid="{EE678D2E-E3CC-4BB2-9FAE-C84A37C46380}"/>
    <cellStyle name="Currency 5 6 3 3 7" xfId="42524" xr:uid="{98F90943-C372-49FE-A9BC-5C562DD83D25}"/>
    <cellStyle name="Currency 5 6 3 4" xfId="7104" xr:uid="{A1BC2125-4EA2-40F9-AF75-0CE6C7C55ACD}"/>
    <cellStyle name="Currency 5 6 3 4 2" xfId="8817" xr:uid="{2923181C-ABD1-4A9A-BA12-BF7ADB99C92B}"/>
    <cellStyle name="Currency 5 6 3 4 2 2" xfId="12239" xr:uid="{A56F23CE-BB73-4EA7-80E6-6DB7D9C89919}"/>
    <cellStyle name="Currency 5 6 3 4 2 2 2" xfId="25929" xr:uid="{0B74CA58-93D1-426A-8970-E520F34C7493}"/>
    <cellStyle name="Currency 5 6 3 4 2 2 2 2" xfId="39621" xr:uid="{38548956-36E1-49AA-96DB-D09448903E91}"/>
    <cellStyle name="Currency 5 6 3 4 2 2 2 3" xfId="54505" xr:uid="{CE630FE1-C891-427E-969D-5988EA206992}"/>
    <cellStyle name="Currency 5 6 3 4 2 2 3" xfId="19085" xr:uid="{288FCFBC-6D4E-43E1-AA7B-7C8710832413}"/>
    <cellStyle name="Currency 5 6 3 4 2 2 4" xfId="32775" xr:uid="{B2FE6982-252F-4B78-B7A3-F1AB59AE9279}"/>
    <cellStyle name="Currency 5 6 3 4 2 2 5" xfId="47659" xr:uid="{4BFD362C-8F2A-441C-82F3-BBAEA6C2D157}"/>
    <cellStyle name="Currency 5 6 3 4 2 3" xfId="22507" xr:uid="{A7B0A2EE-A472-4520-85D8-95A90CF7E05E}"/>
    <cellStyle name="Currency 5 6 3 4 2 3 2" xfId="36199" xr:uid="{7F99E642-0F57-4897-B68D-7E8FFC86CA94}"/>
    <cellStyle name="Currency 5 6 3 4 2 3 3" xfId="51083" xr:uid="{05C60DCD-02A4-4989-A9BC-BD07A3387389}"/>
    <cellStyle name="Currency 5 6 3 4 2 4" xfId="15663" xr:uid="{F9ED389E-4446-484F-980C-EC4336C37F05}"/>
    <cellStyle name="Currency 5 6 3 4 2 5" xfId="29353" xr:uid="{0076E2B7-C91A-4656-8B3A-B92DB185B6C1}"/>
    <cellStyle name="Currency 5 6 3 4 2 6" xfId="44237" xr:uid="{81760C33-1FB1-4035-A8E7-AE8662CD24CD}"/>
    <cellStyle name="Currency 5 6 3 4 3" xfId="10527" xr:uid="{6A38BC91-E35A-465A-8E81-7880A275B6CB}"/>
    <cellStyle name="Currency 5 6 3 4 3 2" xfId="24217" xr:uid="{AFD7E4DC-35CC-4505-B613-0D3C5E6F3D9F}"/>
    <cellStyle name="Currency 5 6 3 4 3 2 2" xfId="37909" xr:uid="{7D2407F4-904F-4906-978B-DB8E2F3E631A}"/>
    <cellStyle name="Currency 5 6 3 4 3 2 3" xfId="52793" xr:uid="{58F905A3-7FE7-4F12-95DF-2685E1F9F103}"/>
    <cellStyle name="Currency 5 6 3 4 3 3" xfId="17373" xr:uid="{8B0A505C-BA32-47BE-AB0D-2CA075CC523F}"/>
    <cellStyle name="Currency 5 6 3 4 3 4" xfId="31063" xr:uid="{DC8BE56D-71F3-486D-BC80-03049C535F35}"/>
    <cellStyle name="Currency 5 6 3 4 3 5" xfId="45947" xr:uid="{8680A14F-3689-4B74-9858-066B974EAB9A}"/>
    <cellStyle name="Currency 5 6 3 4 4" xfId="20795" xr:uid="{4610B116-FDE6-4B65-B692-EF95894B33A7}"/>
    <cellStyle name="Currency 5 6 3 4 4 2" xfId="34487" xr:uid="{8ABF0EB7-A993-432D-86E6-6A03B1EEB42B}"/>
    <cellStyle name="Currency 5 6 3 4 4 3" xfId="49371" xr:uid="{4EF49EA0-6F42-4B1D-8B1F-DB794066349D}"/>
    <cellStyle name="Currency 5 6 3 4 5" xfId="13951" xr:uid="{58F958AA-7908-43CA-A700-1A1412C87F3C}"/>
    <cellStyle name="Currency 5 6 3 4 6" xfId="27641" xr:uid="{A548285E-0709-4F99-8887-B26760849128}"/>
    <cellStyle name="Currency 5 6 3 4 7" xfId="42525" xr:uid="{0637B91E-6167-4001-BD8D-4B6BE27BFD7D}"/>
    <cellStyle name="Currency 5 6 3 5" xfId="8813" xr:uid="{DBED98E4-FD83-4BDD-A95F-3F6C63CB742A}"/>
    <cellStyle name="Currency 5 6 3 5 2" xfId="12235" xr:uid="{0527D4B4-CD72-4447-9F0E-AB20C7FC146F}"/>
    <cellStyle name="Currency 5 6 3 5 2 2" xfId="25925" xr:uid="{C25BA0B6-078E-4C79-840B-CF279CC7FD0A}"/>
    <cellStyle name="Currency 5 6 3 5 2 2 2" xfId="39617" xr:uid="{E5124095-02EC-45CF-A283-BBF3E84716CD}"/>
    <cellStyle name="Currency 5 6 3 5 2 2 3" xfId="54501" xr:uid="{559500BA-166C-49FB-B126-515343835739}"/>
    <cellStyle name="Currency 5 6 3 5 2 3" xfId="19081" xr:uid="{569B6F17-C2EC-4907-B0D6-D34001E73250}"/>
    <cellStyle name="Currency 5 6 3 5 2 4" xfId="32771" xr:uid="{829E89BD-CE7A-482E-9B8F-AB64B33CEB9C}"/>
    <cellStyle name="Currency 5 6 3 5 2 5" xfId="47655" xr:uid="{E5A47591-F44F-4A82-8A1C-FFFE070B9A9A}"/>
    <cellStyle name="Currency 5 6 3 5 3" xfId="22503" xr:uid="{4B8BCCF3-0B13-4431-971D-10C79EACFC29}"/>
    <cellStyle name="Currency 5 6 3 5 3 2" xfId="36195" xr:uid="{482DEE53-3E07-4687-9452-F6F42454B6E4}"/>
    <cellStyle name="Currency 5 6 3 5 3 3" xfId="51079" xr:uid="{FA88190D-FB9C-4A9F-8995-908A665C061E}"/>
    <cellStyle name="Currency 5 6 3 5 4" xfId="15659" xr:uid="{05A3242A-1C90-4721-81E9-3DE7C1482F00}"/>
    <cellStyle name="Currency 5 6 3 5 5" xfId="29349" xr:uid="{62080EE9-EF36-4312-BF49-FB55265DC04D}"/>
    <cellStyle name="Currency 5 6 3 5 6" xfId="44233" xr:uid="{9A21A7A6-4BDF-44CD-A677-947AAFE3C865}"/>
    <cellStyle name="Currency 5 6 3 6" xfId="10523" xr:uid="{F810FA97-4235-4156-9900-7783B0677150}"/>
    <cellStyle name="Currency 5 6 3 6 2" xfId="24213" xr:uid="{AA69DF86-4331-4A40-8D68-0CB8DE5B2AFB}"/>
    <cellStyle name="Currency 5 6 3 6 2 2" xfId="37905" xr:uid="{58A4BF2C-043B-4F62-BAF6-AA524F98C7D7}"/>
    <cellStyle name="Currency 5 6 3 6 2 3" xfId="52789" xr:uid="{CDD0CD56-B40E-4278-8DF1-BFD9F9CE4297}"/>
    <cellStyle name="Currency 5 6 3 6 3" xfId="17369" xr:uid="{F3C8347F-6FCA-436B-873C-F71D3489CE5C}"/>
    <cellStyle name="Currency 5 6 3 6 4" xfId="31059" xr:uid="{76DAD13A-4DB9-4622-B878-91DE07CDFD6A}"/>
    <cellStyle name="Currency 5 6 3 6 5" xfId="45943" xr:uid="{546BE09C-B26A-46A2-B699-2C08AA6E765F}"/>
    <cellStyle name="Currency 5 6 3 7" xfId="20791" xr:uid="{DD4339DF-186C-4755-997B-A325C0778152}"/>
    <cellStyle name="Currency 5 6 3 7 2" xfId="34483" xr:uid="{60411624-1067-46EA-9871-15383BF5B8A1}"/>
    <cellStyle name="Currency 5 6 3 7 3" xfId="49367" xr:uid="{9FC781BB-9F39-44B9-9E34-FF9E2A81B4E8}"/>
    <cellStyle name="Currency 5 6 3 8" xfId="13947" xr:uid="{F223126A-1B42-499D-80D4-7E66E45472B5}"/>
    <cellStyle name="Currency 5 6 3 9" xfId="27637" xr:uid="{44C8E58D-6E74-4E9F-963C-04AF0F60CE57}"/>
    <cellStyle name="Currency 5 6 4" xfId="7105" xr:uid="{DA720AD7-7F6C-4074-866C-2AD843523443}"/>
    <cellStyle name="Currency 5 6 4 2" xfId="7106" xr:uid="{F8499CEC-78D1-42F9-A764-CA38A5841227}"/>
    <cellStyle name="Currency 5 6 4 2 2" xfId="8819" xr:uid="{7796DA1B-A447-4F1B-A0B9-62E18CA04125}"/>
    <cellStyle name="Currency 5 6 4 2 2 2" xfId="12241" xr:uid="{21A00B81-492C-4E91-812F-DE8D56E69F5C}"/>
    <cellStyle name="Currency 5 6 4 2 2 2 2" xfId="25931" xr:uid="{9EE56F72-5E52-421B-8D69-59B55B4E5C64}"/>
    <cellStyle name="Currency 5 6 4 2 2 2 2 2" xfId="39623" xr:uid="{8ECA8F67-71BA-4BA9-8B17-38F58A3E9A34}"/>
    <cellStyle name="Currency 5 6 4 2 2 2 2 3" xfId="54507" xr:uid="{B64C2EB3-C08D-4A65-A4A3-E37835B8091B}"/>
    <cellStyle name="Currency 5 6 4 2 2 2 3" xfId="19087" xr:uid="{9844559B-F398-4B66-B6AF-B20F9286C3A9}"/>
    <cellStyle name="Currency 5 6 4 2 2 2 4" xfId="32777" xr:uid="{82FB6364-745E-48B7-874C-68E38F6DF840}"/>
    <cellStyle name="Currency 5 6 4 2 2 2 5" xfId="47661" xr:uid="{F3760470-1CAE-45BB-9BAC-D8BD45FD1008}"/>
    <cellStyle name="Currency 5 6 4 2 2 3" xfId="22509" xr:uid="{83BB7BAB-D736-40AD-AA01-D6594BA99C73}"/>
    <cellStyle name="Currency 5 6 4 2 2 3 2" xfId="36201" xr:uid="{80538E78-D4D2-48EC-8CA6-CF585E07F702}"/>
    <cellStyle name="Currency 5 6 4 2 2 3 3" xfId="51085" xr:uid="{D2D93BAB-EF5F-4F04-BB72-EA67A667DC40}"/>
    <cellStyle name="Currency 5 6 4 2 2 4" xfId="15665" xr:uid="{5958BE18-968E-44C8-B3FE-9861F5A2C44D}"/>
    <cellStyle name="Currency 5 6 4 2 2 5" xfId="29355" xr:uid="{64CAF5E4-1FBD-4B61-8E83-6B7DD1CD3C8E}"/>
    <cellStyle name="Currency 5 6 4 2 2 6" xfId="44239" xr:uid="{8651ED92-FA63-4E62-BF94-507B5BFD98AA}"/>
    <cellStyle name="Currency 5 6 4 2 3" xfId="10529" xr:uid="{2C5FE9DD-E244-4C63-AD35-C377EFA06AAB}"/>
    <cellStyle name="Currency 5 6 4 2 3 2" xfId="24219" xr:uid="{A288D0E3-3088-4151-A9BE-1F6AAB1E9CEE}"/>
    <cellStyle name="Currency 5 6 4 2 3 2 2" xfId="37911" xr:uid="{EB1F1562-2C45-424D-8368-780617514FC3}"/>
    <cellStyle name="Currency 5 6 4 2 3 2 3" xfId="52795" xr:uid="{5DB9A72D-EC6E-4938-ACEB-A9FD99870BF1}"/>
    <cellStyle name="Currency 5 6 4 2 3 3" xfId="17375" xr:uid="{F4666BCF-7C2E-4499-AEF3-4A3088DEF257}"/>
    <cellStyle name="Currency 5 6 4 2 3 4" xfId="31065" xr:uid="{4355CF8D-0B4D-40BB-8AEE-D0935AE5159F}"/>
    <cellStyle name="Currency 5 6 4 2 3 5" xfId="45949" xr:uid="{E24EF876-E86E-4C09-AADB-B516B0FBEDAC}"/>
    <cellStyle name="Currency 5 6 4 2 4" xfId="20797" xr:uid="{61A8C3E1-56BA-444B-9860-5023BFFF13DF}"/>
    <cellStyle name="Currency 5 6 4 2 4 2" xfId="34489" xr:uid="{F4424663-2E03-4975-A482-0BDC8CFF2DD6}"/>
    <cellStyle name="Currency 5 6 4 2 4 3" xfId="49373" xr:uid="{E0D3DF44-7DF5-4F0C-8C68-D4B8A4226A8F}"/>
    <cellStyle name="Currency 5 6 4 2 5" xfId="13953" xr:uid="{1062204C-8419-466E-B29B-7296AF42DEC5}"/>
    <cellStyle name="Currency 5 6 4 2 6" xfId="27643" xr:uid="{F23D882E-0D25-4274-82F3-70BC5B0392FA}"/>
    <cellStyle name="Currency 5 6 4 2 7" xfId="42527" xr:uid="{26F8EDCC-49B8-41D7-A3CE-A581FAFF9C52}"/>
    <cellStyle name="Currency 5 6 4 3" xfId="8818" xr:uid="{744CACA4-F582-4710-907C-EF709781A8CA}"/>
    <cellStyle name="Currency 5 6 4 3 2" xfId="12240" xr:uid="{E625D056-C08C-4BB6-B646-BDE668075B9F}"/>
    <cellStyle name="Currency 5 6 4 3 2 2" xfId="25930" xr:uid="{91254B57-7B2F-4E62-95F3-AE9AEC3E02AA}"/>
    <cellStyle name="Currency 5 6 4 3 2 2 2" xfId="39622" xr:uid="{B505821C-48C0-4BA6-A056-F7E2BA6D5195}"/>
    <cellStyle name="Currency 5 6 4 3 2 2 3" xfId="54506" xr:uid="{4B0CCEF0-50F7-4611-AB4E-FFE8FA6E7D15}"/>
    <cellStyle name="Currency 5 6 4 3 2 3" xfId="19086" xr:uid="{C139B203-7B29-438F-82FF-44A09E6B9666}"/>
    <cellStyle name="Currency 5 6 4 3 2 4" xfId="32776" xr:uid="{2FB35BB0-7D35-435F-8399-B212A18C9425}"/>
    <cellStyle name="Currency 5 6 4 3 2 5" xfId="47660" xr:uid="{A0E16032-B32C-4318-A46E-5A29B6C73CCC}"/>
    <cellStyle name="Currency 5 6 4 3 3" xfId="22508" xr:uid="{1075D876-9BB6-4636-B160-FCB2437C1683}"/>
    <cellStyle name="Currency 5 6 4 3 3 2" xfId="36200" xr:uid="{39E9399A-C37B-47CF-8470-5C98535788B1}"/>
    <cellStyle name="Currency 5 6 4 3 3 3" xfId="51084" xr:uid="{BD22EE18-1C63-4F23-BC7A-26798DB1A728}"/>
    <cellStyle name="Currency 5 6 4 3 4" xfId="15664" xr:uid="{AB704F20-DDF4-4C6C-8188-DBB9E6897D12}"/>
    <cellStyle name="Currency 5 6 4 3 5" xfId="29354" xr:uid="{0DF6F579-6D24-4EFF-988A-9D3CC8F97D22}"/>
    <cellStyle name="Currency 5 6 4 3 6" xfId="44238" xr:uid="{1B686E39-36F9-444A-B130-EBCBDC8FF353}"/>
    <cellStyle name="Currency 5 6 4 4" xfId="10528" xr:uid="{0D177897-6672-420A-918D-EECED6D100FB}"/>
    <cellStyle name="Currency 5 6 4 4 2" xfId="24218" xr:uid="{BB6021C5-4336-448F-880A-6565D047F672}"/>
    <cellStyle name="Currency 5 6 4 4 2 2" xfId="37910" xr:uid="{F2360C76-672F-4523-B397-1E886D005569}"/>
    <cellStyle name="Currency 5 6 4 4 2 3" xfId="52794" xr:uid="{EA08A847-1480-42B0-855D-3B9D24A804BA}"/>
    <cellStyle name="Currency 5 6 4 4 3" xfId="17374" xr:uid="{A9FD8437-871E-421C-BF8B-312B4D059BE6}"/>
    <cellStyle name="Currency 5 6 4 4 4" xfId="31064" xr:uid="{B580110D-0E15-43CA-BC7A-B0191BBB9676}"/>
    <cellStyle name="Currency 5 6 4 4 5" xfId="45948" xr:uid="{C1019DF2-6492-469F-AAFC-2213ED898C29}"/>
    <cellStyle name="Currency 5 6 4 5" xfId="20796" xr:uid="{E4D133C6-E4A5-41BA-B641-190AF240D3C0}"/>
    <cellStyle name="Currency 5 6 4 5 2" xfId="34488" xr:uid="{16D51591-01A4-4818-90CD-F582254E1F77}"/>
    <cellStyle name="Currency 5 6 4 5 3" xfId="49372" xr:uid="{79746D34-C753-4BC5-9218-CA7B3414E6E7}"/>
    <cellStyle name="Currency 5 6 4 6" xfId="13952" xr:uid="{DE64E853-40E8-4887-9A23-4D98C359CDF3}"/>
    <cellStyle name="Currency 5 6 4 7" xfId="27642" xr:uid="{BB4C1EDB-430F-48BA-8B55-95C639BDE3A2}"/>
    <cellStyle name="Currency 5 6 4 8" xfId="42526" xr:uid="{C061E2CC-E4BF-43B8-8560-70C1167767D8}"/>
    <cellStyle name="Currency 5 6 5" xfId="7107" xr:uid="{D8FC9722-8CE6-4FA4-8062-133AC711A7E7}"/>
    <cellStyle name="Currency 5 6 5 2" xfId="8820" xr:uid="{B964F6DE-EA0A-436C-B0EF-6B2EF0033A7E}"/>
    <cellStyle name="Currency 5 6 5 2 2" xfId="12242" xr:uid="{25C6C27D-3D25-4CC3-A2C5-87F9ADAB9CAE}"/>
    <cellStyle name="Currency 5 6 5 2 2 2" xfId="25932" xr:uid="{F50F896A-729F-4BB5-B15A-725463D7C131}"/>
    <cellStyle name="Currency 5 6 5 2 2 2 2" xfId="39624" xr:uid="{B2A4F9F8-9CB8-44DA-AE8A-472DFCD9F6AD}"/>
    <cellStyle name="Currency 5 6 5 2 2 2 3" xfId="54508" xr:uid="{D025E7B2-3202-42FE-94C3-539923281465}"/>
    <cellStyle name="Currency 5 6 5 2 2 3" xfId="19088" xr:uid="{9CC6A217-40E8-4DD3-8B9B-7996E7082560}"/>
    <cellStyle name="Currency 5 6 5 2 2 4" xfId="32778" xr:uid="{9B9B7FF7-9D07-46C4-A484-EC1267AEEFEC}"/>
    <cellStyle name="Currency 5 6 5 2 2 5" xfId="47662" xr:uid="{E3A11406-7787-425F-A6AD-317E288FC29E}"/>
    <cellStyle name="Currency 5 6 5 2 3" xfId="22510" xr:uid="{A6B3229D-1001-4C50-814B-61D194807F56}"/>
    <cellStyle name="Currency 5 6 5 2 3 2" xfId="36202" xr:uid="{B4DF298A-179B-40A2-BE6D-5C94B42B5F49}"/>
    <cellStyle name="Currency 5 6 5 2 3 3" xfId="51086" xr:uid="{AC6A3773-09F1-407B-8112-9CCCE5F57783}"/>
    <cellStyle name="Currency 5 6 5 2 4" xfId="15666" xr:uid="{0F1844F2-CA10-4567-8B8F-B468872840CF}"/>
    <cellStyle name="Currency 5 6 5 2 5" xfId="29356" xr:uid="{933B100F-B726-4E09-9549-613494106BEF}"/>
    <cellStyle name="Currency 5 6 5 2 6" xfId="44240" xr:uid="{6AAAD06A-E391-49FF-AEC0-B502B26536A3}"/>
    <cellStyle name="Currency 5 6 5 3" xfId="10530" xr:uid="{8D734555-3EEE-4305-AC66-6169154ADF14}"/>
    <cellStyle name="Currency 5 6 5 3 2" xfId="24220" xr:uid="{EAE4F55F-36BE-48DF-83A2-48F0D6CF573B}"/>
    <cellStyle name="Currency 5 6 5 3 2 2" xfId="37912" xr:uid="{1C959A2D-A25F-469F-BD68-99D8D7BDCA44}"/>
    <cellStyle name="Currency 5 6 5 3 2 3" xfId="52796" xr:uid="{9744FF04-8175-486D-87AD-E6B447EF40E4}"/>
    <cellStyle name="Currency 5 6 5 3 3" xfId="17376" xr:uid="{E8A52AF0-D677-4DA0-A92C-A9688D31CA6C}"/>
    <cellStyle name="Currency 5 6 5 3 4" xfId="31066" xr:uid="{A5F5F4D7-A99F-448A-8C97-13944A839447}"/>
    <cellStyle name="Currency 5 6 5 3 5" xfId="45950" xr:uid="{CB7D8092-28EC-4D0D-B65E-CB739FC3E475}"/>
    <cellStyle name="Currency 5 6 5 4" xfId="20798" xr:uid="{BEE692DA-BDD6-440E-A584-46A07A59A3D3}"/>
    <cellStyle name="Currency 5 6 5 4 2" xfId="34490" xr:uid="{8D334C64-27D4-497C-B692-53DC1A77947F}"/>
    <cellStyle name="Currency 5 6 5 4 3" xfId="49374" xr:uid="{82EAF05F-4538-4630-8550-BE5732CEA3E5}"/>
    <cellStyle name="Currency 5 6 5 5" xfId="13954" xr:uid="{640AD546-13D7-481A-BA5F-7B8DCC474C51}"/>
    <cellStyle name="Currency 5 6 5 6" xfId="27644" xr:uid="{614DBA09-808D-4D50-91C5-B462072DF5CA}"/>
    <cellStyle name="Currency 5 6 5 7" xfId="42528" xr:uid="{081CE300-5596-43A6-97DE-EA541B88D76F}"/>
    <cellStyle name="Currency 5 6 6" xfId="7108" xr:uid="{A6EC3180-CFC2-4A9F-BB08-D9FD23F61F9B}"/>
    <cellStyle name="Currency 5 6 6 2" xfId="8821" xr:uid="{8FC98F08-1545-439B-9635-D5416AA85C8E}"/>
    <cellStyle name="Currency 5 6 6 2 2" xfId="12243" xr:uid="{698B77B5-43FD-489E-ACC3-9BEB7551B3FB}"/>
    <cellStyle name="Currency 5 6 6 2 2 2" xfId="25933" xr:uid="{05083461-7EF5-4ABA-AF3A-B3A1E3C14B2C}"/>
    <cellStyle name="Currency 5 6 6 2 2 2 2" xfId="39625" xr:uid="{3ADC3596-4DFB-4279-AB72-5E787227846A}"/>
    <cellStyle name="Currency 5 6 6 2 2 2 3" xfId="54509" xr:uid="{ADEBA0F0-79C8-442C-B3FD-F9A911ED50D2}"/>
    <cellStyle name="Currency 5 6 6 2 2 3" xfId="19089" xr:uid="{D16501A1-70A6-4133-96C7-239827F5C935}"/>
    <cellStyle name="Currency 5 6 6 2 2 4" xfId="32779" xr:uid="{96C4C055-ACA3-460D-8319-9BFACAB02D69}"/>
    <cellStyle name="Currency 5 6 6 2 2 5" xfId="47663" xr:uid="{1DEE9E6F-1879-4A2A-AF82-ADB6AE53B862}"/>
    <cellStyle name="Currency 5 6 6 2 3" xfId="22511" xr:uid="{BD59C62A-57F3-44D5-B7BD-99F2840E074A}"/>
    <cellStyle name="Currency 5 6 6 2 3 2" xfId="36203" xr:uid="{319A04E7-0E00-47D2-A1A6-ED0FBF53D02E}"/>
    <cellStyle name="Currency 5 6 6 2 3 3" xfId="51087" xr:uid="{AED72740-2BC9-4487-ABAF-240D2604541E}"/>
    <cellStyle name="Currency 5 6 6 2 4" xfId="15667" xr:uid="{926C9DCA-EBEA-4EDF-B027-3B1B1FF487F0}"/>
    <cellStyle name="Currency 5 6 6 2 5" xfId="29357" xr:uid="{E317451C-4305-4A26-AED5-393D644C0ADF}"/>
    <cellStyle name="Currency 5 6 6 2 6" xfId="44241" xr:uid="{67F87760-FF41-42CE-AA5F-4244E4541814}"/>
    <cellStyle name="Currency 5 6 6 3" xfId="10531" xr:uid="{8AED08DD-09E5-4D3C-8E68-8468AA98ED4D}"/>
    <cellStyle name="Currency 5 6 6 3 2" xfId="24221" xr:uid="{BA2A1873-F45C-44B3-8B26-67D560523AC6}"/>
    <cellStyle name="Currency 5 6 6 3 2 2" xfId="37913" xr:uid="{FFF201FD-3C05-475B-B12C-9F2B199C2926}"/>
    <cellStyle name="Currency 5 6 6 3 2 3" xfId="52797" xr:uid="{9C02F252-EA59-4672-A592-4181B9C78C1D}"/>
    <cellStyle name="Currency 5 6 6 3 3" xfId="17377" xr:uid="{7B8AFBB4-39EC-4003-A1D5-78B8F5819340}"/>
    <cellStyle name="Currency 5 6 6 3 4" xfId="31067" xr:uid="{29D8FB97-E6C1-44FF-8359-F84AE585BA1D}"/>
    <cellStyle name="Currency 5 6 6 3 5" xfId="45951" xr:uid="{915F0A34-2FE5-41DD-B40A-19B39AE45CF6}"/>
    <cellStyle name="Currency 5 6 6 4" xfId="20799" xr:uid="{D2BA62FB-2F04-4FAD-98E6-60E38098A641}"/>
    <cellStyle name="Currency 5 6 6 4 2" xfId="34491" xr:uid="{B10A83EF-9303-4940-9885-BC682CE8F1B7}"/>
    <cellStyle name="Currency 5 6 6 4 3" xfId="49375" xr:uid="{1F67BAE4-FBAB-4424-B031-71C5CA741CC1}"/>
    <cellStyle name="Currency 5 6 6 5" xfId="13955" xr:uid="{A0848EC0-0768-495E-93F7-E01FAEFCAF78}"/>
    <cellStyle name="Currency 5 6 6 6" xfId="27645" xr:uid="{3C005F35-7C90-45F7-B044-B68C1155ACB2}"/>
    <cellStyle name="Currency 5 6 6 7" xfId="42529" xr:uid="{E30A5498-56E4-4CF6-8B64-50CE3D23A39D}"/>
    <cellStyle name="Currency 5 6 7" xfId="8807" xr:uid="{2067BBC4-0DA9-42D1-BEAA-5198279623D6}"/>
    <cellStyle name="Currency 5 6 7 2" xfId="12229" xr:uid="{CC0717FC-106F-461C-8AA2-ED460C5A8D0D}"/>
    <cellStyle name="Currency 5 6 7 2 2" xfId="25919" xr:uid="{86708072-14DA-4084-A448-AECC99E0B2DE}"/>
    <cellStyle name="Currency 5 6 7 2 2 2" xfId="39611" xr:uid="{1B4814E0-7ACF-4562-BB9F-F1968966F0BF}"/>
    <cellStyle name="Currency 5 6 7 2 2 3" xfId="54495" xr:uid="{65C62405-4152-4C8A-9E46-718D6A6BAF52}"/>
    <cellStyle name="Currency 5 6 7 2 3" xfId="19075" xr:uid="{56FDDFE7-E574-4558-88BA-FA3C80A4DBC1}"/>
    <cellStyle name="Currency 5 6 7 2 4" xfId="32765" xr:uid="{3A450D80-F03A-4AD4-A012-CF208964DB9C}"/>
    <cellStyle name="Currency 5 6 7 2 5" xfId="47649" xr:uid="{09AB6806-6D04-4368-B9B8-B00759EFF8F4}"/>
    <cellStyle name="Currency 5 6 7 3" xfId="22497" xr:uid="{FEFA519F-20B7-4617-933E-6CECBB1A2BC0}"/>
    <cellStyle name="Currency 5 6 7 3 2" xfId="36189" xr:uid="{0A95C62C-237A-4462-887F-38338F492F1F}"/>
    <cellStyle name="Currency 5 6 7 3 3" xfId="51073" xr:uid="{6A39E294-64ED-4F9B-B1FA-5B02CD87CE5B}"/>
    <cellStyle name="Currency 5 6 7 4" xfId="15653" xr:uid="{6CBE07C1-1B42-4B2E-A341-AF8899A70AF4}"/>
    <cellStyle name="Currency 5 6 7 5" xfId="29343" xr:uid="{33C252F1-719E-4C29-85BF-E973E4E16AF9}"/>
    <cellStyle name="Currency 5 6 7 6" xfId="44227" xr:uid="{A7986807-49A5-4A28-95BB-08C2BF9C899A}"/>
    <cellStyle name="Currency 5 6 8" xfId="10517" xr:uid="{277B592C-5BB4-43F9-B343-6AD797C7F2B1}"/>
    <cellStyle name="Currency 5 6 8 2" xfId="24207" xr:uid="{FF38B051-1051-4A1B-8DE6-5DB29BD28E3F}"/>
    <cellStyle name="Currency 5 6 8 2 2" xfId="37899" xr:uid="{9564A7C4-EB72-432A-BC5E-4EE13C90DBDA}"/>
    <cellStyle name="Currency 5 6 8 2 3" xfId="52783" xr:uid="{9C49756C-4F45-4751-AAE4-6C5A241F7403}"/>
    <cellStyle name="Currency 5 6 8 3" xfId="17363" xr:uid="{8C067E57-1FBE-424B-8A32-EAF774336969}"/>
    <cellStyle name="Currency 5 6 8 4" xfId="31053" xr:uid="{BCABDD48-D34D-4796-8533-AC9915F8FF52}"/>
    <cellStyle name="Currency 5 6 8 5" xfId="45937" xr:uid="{4610EF61-B45F-44D1-B0CE-B38939105A50}"/>
    <cellStyle name="Currency 5 6 9" xfId="20785" xr:uid="{6B527353-212A-425C-B46D-45FD6F8CE31A}"/>
    <cellStyle name="Currency 5 6 9 2" xfId="34477" xr:uid="{72D17BD6-533B-46D8-B587-820052FF5903}"/>
    <cellStyle name="Currency 5 6 9 3" xfId="49361" xr:uid="{1580332A-A005-4AFD-A5E9-CC5B7EBC4E08}"/>
    <cellStyle name="Currency 5 7" xfId="7109" xr:uid="{96AE746B-A5C5-4A23-BE26-AC16B0B28E41}"/>
    <cellStyle name="Currency 5 7 10" xfId="42530" xr:uid="{BCD8BAD1-42E0-48F3-8006-A027050482EC}"/>
    <cellStyle name="Currency 5 7 2" xfId="7110" xr:uid="{C46D3A72-4CD1-42D7-8BE7-4783BBA218AE}"/>
    <cellStyle name="Currency 5 7 2 2" xfId="7111" xr:uid="{590078DC-04C3-4873-AE8A-93F63349E359}"/>
    <cellStyle name="Currency 5 7 2 2 2" xfId="8824" xr:uid="{0C9CB7A6-5B34-4BFF-9B30-385A9195A30E}"/>
    <cellStyle name="Currency 5 7 2 2 2 2" xfId="12246" xr:uid="{B1E625D3-C305-459D-BDE3-A4100CB90C77}"/>
    <cellStyle name="Currency 5 7 2 2 2 2 2" xfId="25936" xr:uid="{8B5E9BDA-E5B6-4045-83B4-3445840BA181}"/>
    <cellStyle name="Currency 5 7 2 2 2 2 2 2" xfId="39628" xr:uid="{C1E5E025-32B9-489B-98C3-2621C95D8E1F}"/>
    <cellStyle name="Currency 5 7 2 2 2 2 2 3" xfId="54512" xr:uid="{391A70FC-7CA7-45C6-89AC-983E27F99B7F}"/>
    <cellStyle name="Currency 5 7 2 2 2 2 3" xfId="19092" xr:uid="{D20644A4-3961-475C-B25C-56D33498699C}"/>
    <cellStyle name="Currency 5 7 2 2 2 2 4" xfId="32782" xr:uid="{B1D2CF07-19E2-4702-A827-6BB102F760D6}"/>
    <cellStyle name="Currency 5 7 2 2 2 2 5" xfId="47666" xr:uid="{4AB551D8-2DAB-4E77-A38A-9CB531D014BF}"/>
    <cellStyle name="Currency 5 7 2 2 2 3" xfId="22514" xr:uid="{6768F87D-4140-41B9-B194-FE08EB22A282}"/>
    <cellStyle name="Currency 5 7 2 2 2 3 2" xfId="36206" xr:uid="{94452F5D-F997-4BF1-A10D-5BA781CB9661}"/>
    <cellStyle name="Currency 5 7 2 2 2 3 3" xfId="51090" xr:uid="{1E10EF71-5717-4798-BA0C-596300C0AF62}"/>
    <cellStyle name="Currency 5 7 2 2 2 4" xfId="15670" xr:uid="{1D927948-B3AB-42B3-AFDC-5FF4F94BE67B}"/>
    <cellStyle name="Currency 5 7 2 2 2 5" xfId="29360" xr:uid="{D2B57EA3-E5F5-4CB1-9256-74A0AC7DA282}"/>
    <cellStyle name="Currency 5 7 2 2 2 6" xfId="44244" xr:uid="{68775217-41AE-4656-A61D-EA4C09861E25}"/>
    <cellStyle name="Currency 5 7 2 2 3" xfId="10534" xr:uid="{EA17FCB7-05A1-4229-8680-495DE81F9506}"/>
    <cellStyle name="Currency 5 7 2 2 3 2" xfId="24224" xr:uid="{18DF49C6-8372-495A-A48E-7BB802E72D2E}"/>
    <cellStyle name="Currency 5 7 2 2 3 2 2" xfId="37916" xr:uid="{C75DB144-1028-4105-9B63-ACE7DDA8CB18}"/>
    <cellStyle name="Currency 5 7 2 2 3 2 3" xfId="52800" xr:uid="{20176E79-D0B5-43C6-A1CC-03E38924CF10}"/>
    <cellStyle name="Currency 5 7 2 2 3 3" xfId="17380" xr:uid="{E7CCB375-4A1D-4C0B-95C4-709D1028A4DB}"/>
    <cellStyle name="Currency 5 7 2 2 3 4" xfId="31070" xr:uid="{73A59D4D-CBE5-4FAF-BF8C-DE5769FA0775}"/>
    <cellStyle name="Currency 5 7 2 2 3 5" xfId="45954" xr:uid="{97D05336-A452-4262-8AEB-BCC7EFE4DE50}"/>
    <cellStyle name="Currency 5 7 2 2 4" xfId="20802" xr:uid="{E1010967-8F02-45B3-A82D-5EAC06E7929D}"/>
    <cellStyle name="Currency 5 7 2 2 4 2" xfId="34494" xr:uid="{A54E4142-FA79-4864-8457-8B07F8A6C676}"/>
    <cellStyle name="Currency 5 7 2 2 4 3" xfId="49378" xr:uid="{6BB1A648-6312-44AF-AA20-95CADF3CA3C6}"/>
    <cellStyle name="Currency 5 7 2 2 5" xfId="13958" xr:uid="{1B4E7CE3-1CE9-4EC3-9F4D-3640432A52D3}"/>
    <cellStyle name="Currency 5 7 2 2 6" xfId="27648" xr:uid="{B5071D39-DE5A-4113-B9E2-98F2AC93C813}"/>
    <cellStyle name="Currency 5 7 2 2 7" xfId="42532" xr:uid="{E5AC4428-7624-4F01-95A5-B1034CF1BAE5}"/>
    <cellStyle name="Currency 5 7 2 3" xfId="8823" xr:uid="{1F598D06-1D31-4B26-9F91-F8D08E84FE6F}"/>
    <cellStyle name="Currency 5 7 2 3 2" xfId="12245" xr:uid="{31A79A18-A6CA-4DF5-AD53-E76E0E81E5B5}"/>
    <cellStyle name="Currency 5 7 2 3 2 2" xfId="25935" xr:uid="{A7214C40-F4B8-466F-AB6A-B3E342025621}"/>
    <cellStyle name="Currency 5 7 2 3 2 2 2" xfId="39627" xr:uid="{1E145303-37ED-4B63-B705-8AEB4DE2A74D}"/>
    <cellStyle name="Currency 5 7 2 3 2 2 3" xfId="54511" xr:uid="{17829DE3-3603-4A0E-B13B-A6276DA13EB5}"/>
    <cellStyle name="Currency 5 7 2 3 2 3" xfId="19091" xr:uid="{464499B7-96F6-4A20-BD2C-8C62D6E5B65E}"/>
    <cellStyle name="Currency 5 7 2 3 2 4" xfId="32781" xr:uid="{C37F26E2-4288-436A-A027-A338C994FB74}"/>
    <cellStyle name="Currency 5 7 2 3 2 5" xfId="47665" xr:uid="{D383857F-E688-4319-8CD3-FD3E3CC6C8A2}"/>
    <cellStyle name="Currency 5 7 2 3 3" xfId="22513" xr:uid="{2880D6A1-4647-418D-B870-DCDBBB9E00FB}"/>
    <cellStyle name="Currency 5 7 2 3 3 2" xfId="36205" xr:uid="{D725BECF-9455-4787-96EE-67BC21845841}"/>
    <cellStyle name="Currency 5 7 2 3 3 3" xfId="51089" xr:uid="{86680506-5CB6-453F-BF79-14978428BE1D}"/>
    <cellStyle name="Currency 5 7 2 3 4" xfId="15669" xr:uid="{336DE2C3-76E1-46EF-B0D1-721D43A4FADE}"/>
    <cellStyle name="Currency 5 7 2 3 5" xfId="29359" xr:uid="{589D6003-4FCC-4D62-B7E6-A30A205825B5}"/>
    <cellStyle name="Currency 5 7 2 3 6" xfId="44243" xr:uid="{CBFFC19E-BE09-4B67-9695-141A9A9DAE30}"/>
    <cellStyle name="Currency 5 7 2 4" xfId="10533" xr:uid="{327CB770-3E67-475A-9FF2-462FB91C0CB6}"/>
    <cellStyle name="Currency 5 7 2 4 2" xfId="24223" xr:uid="{89297BE1-E45C-47A7-A370-3A99DB7572D9}"/>
    <cellStyle name="Currency 5 7 2 4 2 2" xfId="37915" xr:uid="{883508A4-4216-4885-9396-8654DF149F4C}"/>
    <cellStyle name="Currency 5 7 2 4 2 3" xfId="52799" xr:uid="{1A81C89D-410C-4E23-A547-F84C5CFF309D}"/>
    <cellStyle name="Currency 5 7 2 4 3" xfId="17379" xr:uid="{4CF1E6F2-DB79-44AB-AC36-47B8F4E0BECB}"/>
    <cellStyle name="Currency 5 7 2 4 4" xfId="31069" xr:uid="{4918C263-14A9-4DB2-BC07-1E81FC6AC1DB}"/>
    <cellStyle name="Currency 5 7 2 4 5" xfId="45953" xr:uid="{15F10568-6900-4161-A153-E89F5325737A}"/>
    <cellStyle name="Currency 5 7 2 5" xfId="20801" xr:uid="{8932241E-B188-4B57-82C2-45F3AB694EA0}"/>
    <cellStyle name="Currency 5 7 2 5 2" xfId="34493" xr:uid="{A096129D-5CD3-4B16-B3C7-DDF0B64693D4}"/>
    <cellStyle name="Currency 5 7 2 5 3" xfId="49377" xr:uid="{5A57D072-58EA-441A-BB0C-8FF2D8C622A9}"/>
    <cellStyle name="Currency 5 7 2 6" xfId="13957" xr:uid="{0DC63C6F-2E52-44D4-BD5B-7A6B5D4045C1}"/>
    <cellStyle name="Currency 5 7 2 7" xfId="27647" xr:uid="{29B17FC8-B1A2-4E2C-A428-B3AE9A4CA61B}"/>
    <cellStyle name="Currency 5 7 2 8" xfId="42531" xr:uid="{A6D72DF1-E019-4C75-B8D3-28471DAA7190}"/>
    <cellStyle name="Currency 5 7 3" xfId="7112" xr:uid="{C60FA93D-7E5C-4777-ACB4-52B434366E6F}"/>
    <cellStyle name="Currency 5 7 3 2" xfId="8825" xr:uid="{9148CCD8-D175-491E-99B9-B68D62588664}"/>
    <cellStyle name="Currency 5 7 3 2 2" xfId="12247" xr:uid="{05EBF400-5A19-49C0-841B-88574136CF74}"/>
    <cellStyle name="Currency 5 7 3 2 2 2" xfId="25937" xr:uid="{DD6F06FD-33E5-4A4E-B21C-AA9B0E32A2FB}"/>
    <cellStyle name="Currency 5 7 3 2 2 2 2" xfId="39629" xr:uid="{826D85DE-AC8D-48CE-9883-0ED78E72B04C}"/>
    <cellStyle name="Currency 5 7 3 2 2 2 3" xfId="54513" xr:uid="{237B8500-F85B-4A6A-AA7C-33C279F9F417}"/>
    <cellStyle name="Currency 5 7 3 2 2 3" xfId="19093" xr:uid="{AED95F07-3AC3-4297-947E-602372E1B1A4}"/>
    <cellStyle name="Currency 5 7 3 2 2 4" xfId="32783" xr:uid="{EAC07F84-C0E5-487D-B7E8-7C668E58AC22}"/>
    <cellStyle name="Currency 5 7 3 2 2 5" xfId="47667" xr:uid="{09C00987-3CC1-4B3A-83EC-006BD30A923C}"/>
    <cellStyle name="Currency 5 7 3 2 3" xfId="22515" xr:uid="{03210807-5CA8-4881-9300-9C8411FB508D}"/>
    <cellStyle name="Currency 5 7 3 2 3 2" xfId="36207" xr:uid="{49F0B5EF-4863-4279-9449-D06A958F994D}"/>
    <cellStyle name="Currency 5 7 3 2 3 3" xfId="51091" xr:uid="{D06154AC-D20D-4546-9C86-991430ECB5E3}"/>
    <cellStyle name="Currency 5 7 3 2 4" xfId="15671" xr:uid="{EA6866A1-303A-4363-A80C-38E0B12483B2}"/>
    <cellStyle name="Currency 5 7 3 2 5" xfId="29361" xr:uid="{858F18A9-79A8-43FB-8F77-C812E7DE2827}"/>
    <cellStyle name="Currency 5 7 3 2 6" xfId="44245" xr:uid="{06D07D7C-1D8D-4C0F-8FDE-243EB18712A8}"/>
    <cellStyle name="Currency 5 7 3 3" xfId="10535" xr:uid="{4559AA5E-C505-40C4-AE9D-6C4408295A4E}"/>
    <cellStyle name="Currency 5 7 3 3 2" xfId="24225" xr:uid="{CCFBEE06-3D46-4C1B-9431-42C23B1DF517}"/>
    <cellStyle name="Currency 5 7 3 3 2 2" xfId="37917" xr:uid="{267DDB37-56EF-41E1-90B5-69CAF38E7DC3}"/>
    <cellStyle name="Currency 5 7 3 3 2 3" xfId="52801" xr:uid="{C6433D3D-5B7C-4E52-A6ED-531A4339BF1B}"/>
    <cellStyle name="Currency 5 7 3 3 3" xfId="17381" xr:uid="{C2863220-05CA-4793-A4D4-1A8E74003640}"/>
    <cellStyle name="Currency 5 7 3 3 4" xfId="31071" xr:uid="{B9A3AD4E-31AA-4DE3-852B-9DCFD11BEDC6}"/>
    <cellStyle name="Currency 5 7 3 3 5" xfId="45955" xr:uid="{8310C825-E637-4BA0-98B9-3201F3738EB7}"/>
    <cellStyle name="Currency 5 7 3 4" xfId="20803" xr:uid="{EB15F16E-8F4B-4E8A-8B32-4309ACD2B67A}"/>
    <cellStyle name="Currency 5 7 3 4 2" xfId="34495" xr:uid="{FA51EDE1-C77E-43F3-BF7C-96D6F4E93E08}"/>
    <cellStyle name="Currency 5 7 3 4 3" xfId="49379" xr:uid="{CC9A0F42-6117-4A3C-AEAD-4EB211B86AE2}"/>
    <cellStyle name="Currency 5 7 3 5" xfId="13959" xr:uid="{2FD7BEDF-8341-4A96-ACD7-B1B3D47AF5F9}"/>
    <cellStyle name="Currency 5 7 3 6" xfId="27649" xr:uid="{0FC6AF28-9BFE-45F0-A5EC-5D573BEA665F}"/>
    <cellStyle name="Currency 5 7 3 7" xfId="42533" xr:uid="{548CF787-BCF6-40B3-BAAF-04BAF1BBFF83}"/>
    <cellStyle name="Currency 5 7 4" xfId="7113" xr:uid="{181CFD09-FB3D-4280-ABBD-82A376DBFB83}"/>
    <cellStyle name="Currency 5 7 4 2" xfId="8826" xr:uid="{D63FAF2A-ED36-4487-AE4E-DD4D34D32A52}"/>
    <cellStyle name="Currency 5 7 4 2 2" xfId="12248" xr:uid="{2AB87713-DC5E-45E6-A4FE-24F701784C73}"/>
    <cellStyle name="Currency 5 7 4 2 2 2" xfId="25938" xr:uid="{95D15646-75EE-4D6F-A661-1D5424B1FC41}"/>
    <cellStyle name="Currency 5 7 4 2 2 2 2" xfId="39630" xr:uid="{5D08EEAA-05D2-49B8-9161-3CFF8B38C20B}"/>
    <cellStyle name="Currency 5 7 4 2 2 2 3" xfId="54514" xr:uid="{29A4FB19-BC3B-47C9-BBA0-7CA5CBB3A0F4}"/>
    <cellStyle name="Currency 5 7 4 2 2 3" xfId="19094" xr:uid="{1DDD56FB-5062-4EFB-A4E5-660A3CDA269C}"/>
    <cellStyle name="Currency 5 7 4 2 2 4" xfId="32784" xr:uid="{A0D8F45E-AEF2-47DB-BBED-E40F4A419BDA}"/>
    <cellStyle name="Currency 5 7 4 2 2 5" xfId="47668" xr:uid="{9E0AD641-CA17-4CD9-9025-CF5920A87677}"/>
    <cellStyle name="Currency 5 7 4 2 3" xfId="22516" xr:uid="{78CD45C5-3DC1-4612-A51F-9568331172C4}"/>
    <cellStyle name="Currency 5 7 4 2 3 2" xfId="36208" xr:uid="{C720DD83-7E6B-437D-966C-6382ADEA693E}"/>
    <cellStyle name="Currency 5 7 4 2 3 3" xfId="51092" xr:uid="{6BEB1E67-BAF0-455A-86F4-D4A44F3E55A8}"/>
    <cellStyle name="Currency 5 7 4 2 4" xfId="15672" xr:uid="{2A9BF77E-0DFA-4883-A6E5-20180BF39A58}"/>
    <cellStyle name="Currency 5 7 4 2 5" xfId="29362" xr:uid="{7F82DDFF-AD41-4135-B8E7-B8338045928A}"/>
    <cellStyle name="Currency 5 7 4 2 6" xfId="44246" xr:uid="{3CEE0FD9-604D-4B45-95B0-3EF210029D6E}"/>
    <cellStyle name="Currency 5 7 4 3" xfId="10536" xr:uid="{88C19854-4E0D-4D1F-9B09-1B49E33783DD}"/>
    <cellStyle name="Currency 5 7 4 3 2" xfId="24226" xr:uid="{6C78323C-22D9-409A-B199-A0EC3954645D}"/>
    <cellStyle name="Currency 5 7 4 3 2 2" xfId="37918" xr:uid="{1DB47C5C-148D-4026-A196-487C004371DC}"/>
    <cellStyle name="Currency 5 7 4 3 2 3" xfId="52802" xr:uid="{E89E5005-A7CC-4442-8EF8-BA91EAAB9920}"/>
    <cellStyle name="Currency 5 7 4 3 3" xfId="17382" xr:uid="{A7210126-E043-4E28-9328-7A95FDEB1F4C}"/>
    <cellStyle name="Currency 5 7 4 3 4" xfId="31072" xr:uid="{E54F553D-6960-4886-8CE7-B85D3B33BC18}"/>
    <cellStyle name="Currency 5 7 4 3 5" xfId="45956" xr:uid="{DC30F64C-F114-4E2D-A6AB-C1C5FEE4D43C}"/>
    <cellStyle name="Currency 5 7 4 4" xfId="20804" xr:uid="{C7F84605-D17D-489B-9BED-3165CF79A5F5}"/>
    <cellStyle name="Currency 5 7 4 4 2" xfId="34496" xr:uid="{CDF42AD8-FE27-4D26-9C17-1F6E05B1260D}"/>
    <cellStyle name="Currency 5 7 4 4 3" xfId="49380" xr:uid="{12ED6C31-65EC-4881-AFF8-118D2C02A3E7}"/>
    <cellStyle name="Currency 5 7 4 5" xfId="13960" xr:uid="{54CD9D76-341A-4776-9225-5FBC38476B52}"/>
    <cellStyle name="Currency 5 7 4 6" xfId="27650" xr:uid="{C8B2E966-F762-4284-AD8B-D4192A840A36}"/>
    <cellStyle name="Currency 5 7 4 7" xfId="42534" xr:uid="{8DCBC6B9-44FA-4165-95B5-8B5F4A7AF8BD}"/>
    <cellStyle name="Currency 5 7 5" xfId="8822" xr:uid="{0141FE10-FF2B-4069-9439-0A6ACC6206C9}"/>
    <cellStyle name="Currency 5 7 5 2" xfId="12244" xr:uid="{4A209C08-08AE-492D-BFFB-2347B756ACAC}"/>
    <cellStyle name="Currency 5 7 5 2 2" xfId="25934" xr:uid="{045EA5B6-29E7-4C67-9C6F-F2E483658EC1}"/>
    <cellStyle name="Currency 5 7 5 2 2 2" xfId="39626" xr:uid="{CD5C3820-E268-4F8E-8EFB-5F8A31B820A3}"/>
    <cellStyle name="Currency 5 7 5 2 2 3" xfId="54510" xr:uid="{D70A3AF2-2A1B-4D47-AF1A-014052009EFA}"/>
    <cellStyle name="Currency 5 7 5 2 3" xfId="19090" xr:uid="{A33FF1C0-DEC3-4B13-9BE1-AB42332114FB}"/>
    <cellStyle name="Currency 5 7 5 2 4" xfId="32780" xr:uid="{4FB7F488-4562-4752-B68A-86FC92458CEF}"/>
    <cellStyle name="Currency 5 7 5 2 5" xfId="47664" xr:uid="{CBFF5014-3A44-4B12-90F2-8CD7F945FDBC}"/>
    <cellStyle name="Currency 5 7 5 3" xfId="22512" xr:uid="{2694A580-57D4-47AE-B341-BBD6170EBE8B}"/>
    <cellStyle name="Currency 5 7 5 3 2" xfId="36204" xr:uid="{3A57BEDC-7018-4845-81A7-E39D1474C92E}"/>
    <cellStyle name="Currency 5 7 5 3 3" xfId="51088" xr:uid="{1454CA88-D72E-4570-9745-5058453F7E47}"/>
    <cellStyle name="Currency 5 7 5 4" xfId="15668" xr:uid="{37EF31D8-ECC1-47BB-AF22-C967387FFEF9}"/>
    <cellStyle name="Currency 5 7 5 5" xfId="29358" xr:uid="{91DE68F7-7B66-4649-8A20-E6DC2587CB87}"/>
    <cellStyle name="Currency 5 7 5 6" xfId="44242" xr:uid="{E639FB1B-02D6-406C-8CA2-2C9DC405D11A}"/>
    <cellStyle name="Currency 5 7 6" xfId="10532" xr:uid="{EABC5CD6-7D17-4403-A80B-808C4C1A1C9B}"/>
    <cellStyle name="Currency 5 7 6 2" xfId="24222" xr:uid="{D09F1EE0-DA9B-448A-9E0F-9D1CD11D0BD5}"/>
    <cellStyle name="Currency 5 7 6 2 2" xfId="37914" xr:uid="{D4C527A3-8DD9-44C7-9E40-B358DBD556AC}"/>
    <cellStyle name="Currency 5 7 6 2 3" xfId="52798" xr:uid="{8062132E-2433-4297-9621-2C01491CDE47}"/>
    <cellStyle name="Currency 5 7 6 3" xfId="17378" xr:uid="{C955CB3E-3335-4C2C-A8DB-6DF0A99B2B5A}"/>
    <cellStyle name="Currency 5 7 6 4" xfId="31068" xr:uid="{868EFF4F-8A67-4C1D-AEC7-0D090DE19B01}"/>
    <cellStyle name="Currency 5 7 6 5" xfId="45952" xr:uid="{AF942B6A-BF8D-44E2-AB90-7B66CE697458}"/>
    <cellStyle name="Currency 5 7 7" xfId="20800" xr:uid="{ADAD139E-358C-47E4-9E75-ED4074B44878}"/>
    <cellStyle name="Currency 5 7 7 2" xfId="34492" xr:uid="{55DFA1D7-936F-437C-9CA3-99D62FE195E1}"/>
    <cellStyle name="Currency 5 7 7 3" xfId="49376" xr:uid="{03336B1F-AF57-42A6-89E8-07CD0070F4C2}"/>
    <cellStyle name="Currency 5 7 8" xfId="13956" xr:uid="{0C1F9628-1443-46B6-8E27-720AB0F05399}"/>
    <cellStyle name="Currency 5 7 9" xfId="27646" xr:uid="{805EDAF5-D018-48E6-8220-F4D7946E251A}"/>
    <cellStyle name="Currency 5 8" xfId="7114" xr:uid="{99CE698A-1C17-492B-A3B0-1170070BBC9B}"/>
    <cellStyle name="Currency 5 8 10" xfId="42535" xr:uid="{ACAE554C-1FD5-4710-8B2C-868FBF6ABCA7}"/>
    <cellStyle name="Currency 5 8 2" xfId="7115" xr:uid="{72A6BD4A-2FEF-4C46-9FF3-33493DF49B32}"/>
    <cellStyle name="Currency 5 8 2 2" xfId="7116" xr:uid="{522E2CED-9152-4CD7-9D57-D713F18C7122}"/>
    <cellStyle name="Currency 5 8 2 2 2" xfId="8829" xr:uid="{4756BE29-3671-40E0-A36C-6BF8AB91153F}"/>
    <cellStyle name="Currency 5 8 2 2 2 2" xfId="12251" xr:uid="{E0FABB66-AFDA-46CD-8CF8-155BF1016F92}"/>
    <cellStyle name="Currency 5 8 2 2 2 2 2" xfId="25941" xr:uid="{81FD4DE8-D52C-4B7A-9630-A5553E173C3D}"/>
    <cellStyle name="Currency 5 8 2 2 2 2 2 2" xfId="39633" xr:uid="{31AD0133-DFE7-4A1B-A278-A9D617858F04}"/>
    <cellStyle name="Currency 5 8 2 2 2 2 2 3" xfId="54517" xr:uid="{F92B4C4B-4E88-4885-AAA8-EF13FBFDB9AD}"/>
    <cellStyle name="Currency 5 8 2 2 2 2 3" xfId="19097" xr:uid="{11130516-C6BF-4EC8-877A-218CDEEBD1B9}"/>
    <cellStyle name="Currency 5 8 2 2 2 2 4" xfId="32787" xr:uid="{4B395C5B-19DD-487A-93FA-279167E077AB}"/>
    <cellStyle name="Currency 5 8 2 2 2 2 5" xfId="47671" xr:uid="{BB6080FB-FCBC-4D04-9BBF-BF2327DB4E11}"/>
    <cellStyle name="Currency 5 8 2 2 2 3" xfId="22519" xr:uid="{D2A80AC4-D7DD-4975-9F9E-33850DD9A187}"/>
    <cellStyle name="Currency 5 8 2 2 2 3 2" xfId="36211" xr:uid="{F90D3DD5-71A8-42ED-84F0-9F26304BCE24}"/>
    <cellStyle name="Currency 5 8 2 2 2 3 3" xfId="51095" xr:uid="{164589EA-B9FA-4060-BBDA-53F3135DAE96}"/>
    <cellStyle name="Currency 5 8 2 2 2 4" xfId="15675" xr:uid="{84777C4D-D7C7-4C54-89D7-7A344C1B441A}"/>
    <cellStyle name="Currency 5 8 2 2 2 5" xfId="29365" xr:uid="{3BEB408F-43D0-4ABC-AAD7-110393BF7C7F}"/>
    <cellStyle name="Currency 5 8 2 2 2 6" xfId="44249" xr:uid="{A9B6A779-9899-4A4B-A7BA-F7231E7A8526}"/>
    <cellStyle name="Currency 5 8 2 2 3" xfId="10539" xr:uid="{EDF86A2D-74A4-448D-B297-5D7EBDCA48B5}"/>
    <cellStyle name="Currency 5 8 2 2 3 2" xfId="24229" xr:uid="{A36513EB-BDC1-4C7F-AED6-A93689574731}"/>
    <cellStyle name="Currency 5 8 2 2 3 2 2" xfId="37921" xr:uid="{C89B7336-F96F-437E-9C98-682473450FA5}"/>
    <cellStyle name="Currency 5 8 2 2 3 2 3" xfId="52805" xr:uid="{7D136D23-4C46-4754-BC0B-89ACFA3983AA}"/>
    <cellStyle name="Currency 5 8 2 2 3 3" xfId="17385" xr:uid="{54A5F03A-C20E-41B6-B17C-C1B7BAC5E041}"/>
    <cellStyle name="Currency 5 8 2 2 3 4" xfId="31075" xr:uid="{603DFB42-16BC-4838-82D9-DEA06D9407E9}"/>
    <cellStyle name="Currency 5 8 2 2 3 5" xfId="45959" xr:uid="{2F9B0717-99E7-47F7-98B4-27CAAA675A32}"/>
    <cellStyle name="Currency 5 8 2 2 4" xfId="20807" xr:uid="{4259773B-A143-4578-A817-C19481EAB106}"/>
    <cellStyle name="Currency 5 8 2 2 4 2" xfId="34499" xr:uid="{BDF27E2C-DEE3-46AA-89B4-DE1718B6BD29}"/>
    <cellStyle name="Currency 5 8 2 2 4 3" xfId="49383" xr:uid="{55F550B1-6BED-4845-A6B9-8E6F74CC1315}"/>
    <cellStyle name="Currency 5 8 2 2 5" xfId="13963" xr:uid="{B56B5BEE-3D00-40D1-99B0-AB058964F0E5}"/>
    <cellStyle name="Currency 5 8 2 2 6" xfId="27653" xr:uid="{9BF127E4-A3AD-4994-AEC2-FF424A356049}"/>
    <cellStyle name="Currency 5 8 2 2 7" xfId="42537" xr:uid="{175F2D50-49B8-494D-98B0-31F603E23F82}"/>
    <cellStyle name="Currency 5 8 2 3" xfId="8828" xr:uid="{A09DFFF7-F701-45B6-B869-D9CAAEA3761F}"/>
    <cellStyle name="Currency 5 8 2 3 2" xfId="12250" xr:uid="{D3D8782F-54A0-47B6-A9F9-5A340B36CAD0}"/>
    <cellStyle name="Currency 5 8 2 3 2 2" xfId="25940" xr:uid="{C521EFE9-9C60-453E-ACB8-86F6BF580D88}"/>
    <cellStyle name="Currency 5 8 2 3 2 2 2" xfId="39632" xr:uid="{550C4683-2BAA-4D07-A678-8F59CA427879}"/>
    <cellStyle name="Currency 5 8 2 3 2 2 3" xfId="54516" xr:uid="{26254497-E916-44FA-A6D5-2EEDE8FA7820}"/>
    <cellStyle name="Currency 5 8 2 3 2 3" xfId="19096" xr:uid="{E9B3C3DC-0E5E-4057-BE0E-CF0AE82FAC50}"/>
    <cellStyle name="Currency 5 8 2 3 2 4" xfId="32786" xr:uid="{63564562-E00D-49B5-82F5-758926184C7B}"/>
    <cellStyle name="Currency 5 8 2 3 2 5" xfId="47670" xr:uid="{98CDD8C4-D97F-49DD-9FC6-BD3D8AFC9B46}"/>
    <cellStyle name="Currency 5 8 2 3 3" xfId="22518" xr:uid="{58EE8A29-4A77-498E-8ED5-6E60ED11FED9}"/>
    <cellStyle name="Currency 5 8 2 3 3 2" xfId="36210" xr:uid="{D850F63B-F933-43AE-BF6A-D4A1DDF45D03}"/>
    <cellStyle name="Currency 5 8 2 3 3 3" xfId="51094" xr:uid="{067454EB-42BF-4C42-99EF-27DFA8D016CC}"/>
    <cellStyle name="Currency 5 8 2 3 4" xfId="15674" xr:uid="{C91672DA-CC71-4851-8EAB-93099A190A41}"/>
    <cellStyle name="Currency 5 8 2 3 5" xfId="29364" xr:uid="{B8E3F60F-A847-4536-A7FD-41A9AA817327}"/>
    <cellStyle name="Currency 5 8 2 3 6" xfId="44248" xr:uid="{25150FBE-8D26-488D-914F-6E2FA53F6D7D}"/>
    <cellStyle name="Currency 5 8 2 4" xfId="10538" xr:uid="{FB802206-5C37-4112-87CF-708F94B28EA2}"/>
    <cellStyle name="Currency 5 8 2 4 2" xfId="24228" xr:uid="{7177E268-7597-4CF3-987E-053873B242F9}"/>
    <cellStyle name="Currency 5 8 2 4 2 2" xfId="37920" xr:uid="{1827987E-322E-4383-9196-465945A9C701}"/>
    <cellStyle name="Currency 5 8 2 4 2 3" xfId="52804" xr:uid="{CF720899-0361-4CE1-94F1-D75A2DFC8393}"/>
    <cellStyle name="Currency 5 8 2 4 3" xfId="17384" xr:uid="{379DA0E0-9506-420E-9781-C0235A6A9AB4}"/>
    <cellStyle name="Currency 5 8 2 4 4" xfId="31074" xr:uid="{C14021B9-5FE8-4032-B870-D4156A05AEF4}"/>
    <cellStyle name="Currency 5 8 2 4 5" xfId="45958" xr:uid="{ECBB4602-B3D9-4642-B5DC-F332B96DAE9A}"/>
    <cellStyle name="Currency 5 8 2 5" xfId="20806" xr:uid="{10EDD631-9086-4F9E-8C57-537C861E4D93}"/>
    <cellStyle name="Currency 5 8 2 5 2" xfId="34498" xr:uid="{A9CBC110-57DF-4C8E-A7E3-743D8414CEEC}"/>
    <cellStyle name="Currency 5 8 2 5 3" xfId="49382" xr:uid="{048B5387-24C4-4F46-B5E7-9B439AE779AD}"/>
    <cellStyle name="Currency 5 8 2 6" xfId="13962" xr:uid="{19BAC56B-B1A0-4341-AAED-E358050AE0F3}"/>
    <cellStyle name="Currency 5 8 2 7" xfId="27652" xr:uid="{56FD8D8E-8367-44B5-A725-B97D00CBDC0B}"/>
    <cellStyle name="Currency 5 8 2 8" xfId="42536" xr:uid="{F98FE654-1019-465C-A0A0-D598EF875AB0}"/>
    <cellStyle name="Currency 5 8 3" xfId="7117" xr:uid="{44EE5967-56F6-4752-B8B8-17C52A359F27}"/>
    <cellStyle name="Currency 5 8 3 2" xfId="8830" xr:uid="{BCB47A18-0C94-426B-94AD-352D0CC8BAEE}"/>
    <cellStyle name="Currency 5 8 3 2 2" xfId="12252" xr:uid="{3881CCBA-25AC-41C8-9775-D16B0E5297DF}"/>
    <cellStyle name="Currency 5 8 3 2 2 2" xfId="25942" xr:uid="{240D22B5-729B-490D-9367-B3CBE33D6BB1}"/>
    <cellStyle name="Currency 5 8 3 2 2 2 2" xfId="39634" xr:uid="{DF132690-4735-45F0-BCFB-633A2990E829}"/>
    <cellStyle name="Currency 5 8 3 2 2 2 3" xfId="54518" xr:uid="{F65A922A-F67E-488C-A438-22C3DB3C817A}"/>
    <cellStyle name="Currency 5 8 3 2 2 3" xfId="19098" xr:uid="{E6D844D7-0B0D-4757-AD79-739C466C80D6}"/>
    <cellStyle name="Currency 5 8 3 2 2 4" xfId="32788" xr:uid="{DA378A13-83DD-45ED-8E42-ECF8E3FAF236}"/>
    <cellStyle name="Currency 5 8 3 2 2 5" xfId="47672" xr:uid="{430039D0-717F-4CF6-AC2B-328AAC7FDD98}"/>
    <cellStyle name="Currency 5 8 3 2 3" xfId="22520" xr:uid="{9F0BA359-B7A6-4678-B0B3-D897C7793586}"/>
    <cellStyle name="Currency 5 8 3 2 3 2" xfId="36212" xr:uid="{29281D6E-E801-4977-9B92-0490841B2456}"/>
    <cellStyle name="Currency 5 8 3 2 3 3" xfId="51096" xr:uid="{D3E52134-9EAC-4FC6-8FFA-E81EB5C41B48}"/>
    <cellStyle name="Currency 5 8 3 2 4" xfId="15676" xr:uid="{AB129BC6-820B-4F4D-B266-BFDF5DCAF330}"/>
    <cellStyle name="Currency 5 8 3 2 5" xfId="29366" xr:uid="{BA05C43C-9BC2-4CC1-A44E-138FBD44E9A7}"/>
    <cellStyle name="Currency 5 8 3 2 6" xfId="44250" xr:uid="{1766577D-4A99-49A8-8E2E-550CE91F5CA3}"/>
    <cellStyle name="Currency 5 8 3 3" xfId="10540" xr:uid="{71508CA4-B645-4CC6-8841-0C943EEDA3BD}"/>
    <cellStyle name="Currency 5 8 3 3 2" xfId="24230" xr:uid="{E807E403-23C1-4113-8743-514C69F2BDF2}"/>
    <cellStyle name="Currency 5 8 3 3 2 2" xfId="37922" xr:uid="{4CCDDFC7-59DB-4F0F-A82B-14365EE72EF5}"/>
    <cellStyle name="Currency 5 8 3 3 2 3" xfId="52806" xr:uid="{A18447CF-537A-4B7A-8490-B221C0352B0B}"/>
    <cellStyle name="Currency 5 8 3 3 3" xfId="17386" xr:uid="{DB477DDC-5DA7-415A-8F38-094FC1FC0863}"/>
    <cellStyle name="Currency 5 8 3 3 4" xfId="31076" xr:uid="{9023C676-57ED-4E57-952F-5B250C8AA0E7}"/>
    <cellStyle name="Currency 5 8 3 3 5" xfId="45960" xr:uid="{B259155A-A6D9-4D7B-B1CA-74935EF0DD0A}"/>
    <cellStyle name="Currency 5 8 3 4" xfId="20808" xr:uid="{0915E99E-FE18-4EFD-BEE4-1D08BA399EE3}"/>
    <cellStyle name="Currency 5 8 3 4 2" xfId="34500" xr:uid="{29751404-A4A3-4C30-92C6-2A36D8D2AF94}"/>
    <cellStyle name="Currency 5 8 3 4 3" xfId="49384" xr:uid="{430A2D41-7DDE-4E99-9FB0-BF1840937CFA}"/>
    <cellStyle name="Currency 5 8 3 5" xfId="13964" xr:uid="{A4BD84F8-E255-432B-8C37-07C16FC13452}"/>
    <cellStyle name="Currency 5 8 3 6" xfId="27654" xr:uid="{BBDC547B-044F-4B64-B141-A666A9FB8633}"/>
    <cellStyle name="Currency 5 8 3 7" xfId="42538" xr:uid="{FC4B6A04-1BF7-47D5-B03B-DA04F0E3CA94}"/>
    <cellStyle name="Currency 5 8 4" xfId="7118" xr:uid="{CFBB2204-78BD-4EFD-BA52-240C9B4DCFD1}"/>
    <cellStyle name="Currency 5 8 4 2" xfId="8831" xr:uid="{64E223DF-3328-4C62-998A-5152F8B6034E}"/>
    <cellStyle name="Currency 5 8 4 2 2" xfId="12253" xr:uid="{32FB2D5D-8E47-4FE8-A5B7-2B0E41CADB17}"/>
    <cellStyle name="Currency 5 8 4 2 2 2" xfId="25943" xr:uid="{413D4BB3-CB55-444C-9835-A115A799B9E0}"/>
    <cellStyle name="Currency 5 8 4 2 2 2 2" xfId="39635" xr:uid="{246FD9B2-7CF5-4AE8-9270-9B9C97D5862B}"/>
    <cellStyle name="Currency 5 8 4 2 2 2 3" xfId="54519" xr:uid="{A09BA8AC-AB86-4396-982C-6BC5DAB4166E}"/>
    <cellStyle name="Currency 5 8 4 2 2 3" xfId="19099" xr:uid="{8F23A8F2-BA19-4B99-9C1F-483B5FF0274D}"/>
    <cellStyle name="Currency 5 8 4 2 2 4" xfId="32789" xr:uid="{53978B7A-95E5-450A-9EE0-1B5B24D31501}"/>
    <cellStyle name="Currency 5 8 4 2 2 5" xfId="47673" xr:uid="{90E5A638-F9ED-46AB-BFE8-BD986CC73B37}"/>
    <cellStyle name="Currency 5 8 4 2 3" xfId="22521" xr:uid="{8CD47B02-C878-43F0-9918-33257689C0FD}"/>
    <cellStyle name="Currency 5 8 4 2 3 2" xfId="36213" xr:uid="{5A6D3300-F7CC-4BDA-8495-DFA0A084E33A}"/>
    <cellStyle name="Currency 5 8 4 2 3 3" xfId="51097" xr:uid="{222AF53E-5752-4FF1-B49B-66E0FEE8A1E5}"/>
    <cellStyle name="Currency 5 8 4 2 4" xfId="15677" xr:uid="{567EBD56-CDE5-41E7-870B-ED9D9141036F}"/>
    <cellStyle name="Currency 5 8 4 2 5" xfId="29367" xr:uid="{867E259C-657F-4DE9-945E-09255933661A}"/>
    <cellStyle name="Currency 5 8 4 2 6" xfId="44251" xr:uid="{D3602061-582F-43EF-8151-2DC91C734B1A}"/>
    <cellStyle name="Currency 5 8 4 3" xfId="10541" xr:uid="{62547D4A-A3A6-447D-A0E5-08A68111DB9C}"/>
    <cellStyle name="Currency 5 8 4 3 2" xfId="24231" xr:uid="{B904134B-8ACA-4258-A2D2-BB43F35D2D20}"/>
    <cellStyle name="Currency 5 8 4 3 2 2" xfId="37923" xr:uid="{DADE1903-F6EB-4FD4-A695-C31FFB4B8660}"/>
    <cellStyle name="Currency 5 8 4 3 2 3" xfId="52807" xr:uid="{1A3AE3B8-B110-4CF0-81B8-0C2D3F7EAF41}"/>
    <cellStyle name="Currency 5 8 4 3 3" xfId="17387" xr:uid="{8D9EC29A-8D11-4A3A-AD97-431CD604C6CE}"/>
    <cellStyle name="Currency 5 8 4 3 4" xfId="31077" xr:uid="{90975C42-402E-4C66-AA0F-791D10B8298C}"/>
    <cellStyle name="Currency 5 8 4 3 5" xfId="45961" xr:uid="{54BA1CFD-B6E1-4C2B-A1BA-E4F340CB6D8C}"/>
    <cellStyle name="Currency 5 8 4 4" xfId="20809" xr:uid="{551DEDF6-FBC1-4E26-BCCB-96A023B2FA6F}"/>
    <cellStyle name="Currency 5 8 4 4 2" xfId="34501" xr:uid="{B29AB58D-8669-40C8-A558-8357510B4211}"/>
    <cellStyle name="Currency 5 8 4 4 3" xfId="49385" xr:uid="{C05A9DFF-8886-4760-8359-BB6E2C9DDA18}"/>
    <cellStyle name="Currency 5 8 4 5" xfId="13965" xr:uid="{4F46D879-3AC0-41F2-9473-E8C919AA2DCB}"/>
    <cellStyle name="Currency 5 8 4 6" xfId="27655" xr:uid="{97A612BB-3A1D-4069-94A2-F1F3C44E138C}"/>
    <cellStyle name="Currency 5 8 4 7" xfId="42539" xr:uid="{6B515F30-C589-4CBF-85F2-DAC81CD1E3F1}"/>
    <cellStyle name="Currency 5 8 5" xfId="8827" xr:uid="{55671F3B-74C1-472E-90DE-8F94675B5837}"/>
    <cellStyle name="Currency 5 8 5 2" xfId="12249" xr:uid="{490EE18E-D817-4807-8ABD-81C65E398063}"/>
    <cellStyle name="Currency 5 8 5 2 2" xfId="25939" xr:uid="{84DC0536-8450-4338-A7BE-EE8A0501021B}"/>
    <cellStyle name="Currency 5 8 5 2 2 2" xfId="39631" xr:uid="{9C2A4400-8DF6-400D-BAA1-CC8CE0002517}"/>
    <cellStyle name="Currency 5 8 5 2 2 3" xfId="54515" xr:uid="{EF6FE295-61FF-48BC-8CD1-5BD2F728A98A}"/>
    <cellStyle name="Currency 5 8 5 2 3" xfId="19095" xr:uid="{DDE6862D-3591-47D2-AA4E-A6D2146E8EEE}"/>
    <cellStyle name="Currency 5 8 5 2 4" xfId="32785" xr:uid="{58276657-596F-4308-AB0C-726EB0A307AC}"/>
    <cellStyle name="Currency 5 8 5 2 5" xfId="47669" xr:uid="{8F9AFA1A-BDA5-4F6D-9799-D04433BC8D9C}"/>
    <cellStyle name="Currency 5 8 5 3" xfId="22517" xr:uid="{D356F141-70F5-4C86-A50E-627A7B5047D3}"/>
    <cellStyle name="Currency 5 8 5 3 2" xfId="36209" xr:uid="{F8B492B1-9E4C-438B-9081-4BF5C348EADC}"/>
    <cellStyle name="Currency 5 8 5 3 3" xfId="51093" xr:uid="{6DF7BB83-E6AA-43B2-BC8D-71404BEEF5D0}"/>
    <cellStyle name="Currency 5 8 5 4" xfId="15673" xr:uid="{C25EC363-95A6-435F-807C-49B690AF6AB7}"/>
    <cellStyle name="Currency 5 8 5 5" xfId="29363" xr:uid="{9FEE1739-264A-4B14-B4A8-3743DBE6E9F2}"/>
    <cellStyle name="Currency 5 8 5 6" xfId="44247" xr:uid="{4BACA0D0-7019-498C-9292-B9C8AF0CADA7}"/>
    <cellStyle name="Currency 5 8 6" xfId="10537" xr:uid="{02B6FF8F-0C67-4559-B7A9-5A2BE346293B}"/>
    <cellStyle name="Currency 5 8 6 2" xfId="24227" xr:uid="{6DDC1286-E838-4E9D-B97D-70EC92A4F269}"/>
    <cellStyle name="Currency 5 8 6 2 2" xfId="37919" xr:uid="{32D1A227-AAA9-4043-A6BC-87EABF330436}"/>
    <cellStyle name="Currency 5 8 6 2 3" xfId="52803" xr:uid="{754FADCC-D2A0-402D-AC49-186B7EB9B31F}"/>
    <cellStyle name="Currency 5 8 6 3" xfId="17383" xr:uid="{64D9CD55-D957-40ED-83C3-E1A438A9929D}"/>
    <cellStyle name="Currency 5 8 6 4" xfId="31073" xr:uid="{C1E591C6-F1EC-4805-A688-48E4E006B4AF}"/>
    <cellStyle name="Currency 5 8 6 5" xfId="45957" xr:uid="{1D38A73B-3C54-4CF7-A1FE-54BD22649F50}"/>
    <cellStyle name="Currency 5 8 7" xfId="20805" xr:uid="{57B21410-14A5-48A2-BF60-CB9FE95C746A}"/>
    <cellStyle name="Currency 5 8 7 2" xfId="34497" xr:uid="{B4D3FB07-9C23-475F-B29A-825E3A885F2C}"/>
    <cellStyle name="Currency 5 8 7 3" xfId="49381" xr:uid="{72A438F7-9966-40C6-820B-D20177670E1D}"/>
    <cellStyle name="Currency 5 8 8" xfId="13961" xr:uid="{FC89F5E2-C660-4964-BB69-6F2C298C977A}"/>
    <cellStyle name="Currency 5 8 9" xfId="27651" xr:uid="{EB6DED5E-1BE0-4777-A99B-8EED521CDC04}"/>
    <cellStyle name="Currency 5 9" xfId="7119" xr:uid="{B299CDAA-E520-42D4-94A7-D8DBCDB1A7BA}"/>
    <cellStyle name="Currency 5 9 2" xfId="7120" xr:uid="{FB60D31E-E579-4FA7-AB64-D1FF955D7640}"/>
    <cellStyle name="Currency 5 9 2 2" xfId="8833" xr:uid="{02C9378B-D903-4C07-BB8A-E7826C6C9A59}"/>
    <cellStyle name="Currency 5 9 2 2 2" xfId="12255" xr:uid="{7E4823BD-5AE0-4D36-9D7A-38087A7A86C2}"/>
    <cellStyle name="Currency 5 9 2 2 2 2" xfId="25945" xr:uid="{171900A7-C22A-4AD2-BA4B-49783502CA73}"/>
    <cellStyle name="Currency 5 9 2 2 2 2 2" xfId="39637" xr:uid="{E391A87C-0779-4CB8-9257-92399D2756C1}"/>
    <cellStyle name="Currency 5 9 2 2 2 2 3" xfId="54521" xr:uid="{56D20978-4994-4CEC-BD97-C0746BBABE64}"/>
    <cellStyle name="Currency 5 9 2 2 2 3" xfId="19101" xr:uid="{295B8653-98FD-4C92-8221-220D5F67E1FB}"/>
    <cellStyle name="Currency 5 9 2 2 2 4" xfId="32791" xr:uid="{CABCE349-5CD4-42C2-8745-FE5D155234A7}"/>
    <cellStyle name="Currency 5 9 2 2 2 5" xfId="47675" xr:uid="{F555F047-C4E9-4459-8E2A-3826021DD99C}"/>
    <cellStyle name="Currency 5 9 2 2 3" xfId="22523" xr:uid="{69B32107-3E78-449F-8B03-E5250314F8CA}"/>
    <cellStyle name="Currency 5 9 2 2 3 2" xfId="36215" xr:uid="{8AB9B263-14DB-4004-AAEB-86EACBBB45F9}"/>
    <cellStyle name="Currency 5 9 2 2 3 3" xfId="51099" xr:uid="{EEAF987C-78A3-49E3-818B-7BFAC8B0CB44}"/>
    <cellStyle name="Currency 5 9 2 2 4" xfId="15679" xr:uid="{39AF550F-A5DB-4A80-8A2A-DEBDE5784707}"/>
    <cellStyle name="Currency 5 9 2 2 5" xfId="29369" xr:uid="{028AF709-8195-46C2-91B6-0698FA3E10DF}"/>
    <cellStyle name="Currency 5 9 2 2 6" xfId="44253" xr:uid="{655C526E-F945-4D9D-83EC-84CC67966377}"/>
    <cellStyle name="Currency 5 9 2 3" xfId="10543" xr:uid="{97DB403D-3977-49A0-B8B0-C52319242F99}"/>
    <cellStyle name="Currency 5 9 2 3 2" xfId="24233" xr:uid="{DAA14F95-911B-4D20-85E9-02988A6F6716}"/>
    <cellStyle name="Currency 5 9 2 3 2 2" xfId="37925" xr:uid="{4A1BD80A-78F4-4F39-A311-D83C99848D3A}"/>
    <cellStyle name="Currency 5 9 2 3 2 3" xfId="52809" xr:uid="{8FF6CBA2-9EF7-49A1-8DB6-F47A5C326031}"/>
    <cellStyle name="Currency 5 9 2 3 3" xfId="17389" xr:uid="{F3C7419C-988B-42BC-B13C-A65BF6505346}"/>
    <cellStyle name="Currency 5 9 2 3 4" xfId="31079" xr:uid="{7C4A038F-56B5-4AB3-A9F3-0C6551930518}"/>
    <cellStyle name="Currency 5 9 2 3 5" xfId="45963" xr:uid="{CCFAA580-7C78-492F-ACFD-70BC47D0DD43}"/>
    <cellStyle name="Currency 5 9 2 4" xfId="20811" xr:uid="{571EF452-0AAF-42BD-8796-C48B28C1BF72}"/>
    <cellStyle name="Currency 5 9 2 4 2" xfId="34503" xr:uid="{413A4EB8-4354-42CD-BF54-5777B78F9249}"/>
    <cellStyle name="Currency 5 9 2 4 3" xfId="49387" xr:uid="{E478B8C3-0A46-43BD-84DF-9DCBE46DF3CD}"/>
    <cellStyle name="Currency 5 9 2 5" xfId="13967" xr:uid="{3BC9820C-DE6E-4844-A3E9-51D7A0242AC6}"/>
    <cellStyle name="Currency 5 9 2 6" xfId="27657" xr:uid="{0A95DAE3-382D-4D15-9CD6-7E69020C4834}"/>
    <cellStyle name="Currency 5 9 2 7" xfId="42541" xr:uid="{3C936821-7994-41A0-BF3C-87E20B91F937}"/>
    <cellStyle name="Currency 5 9 3" xfId="8832" xr:uid="{C957A084-5F73-477E-A748-12B4A73AB65B}"/>
    <cellStyle name="Currency 5 9 3 2" xfId="12254" xr:uid="{C0C2ABA4-855E-4256-AF50-46A8F851E505}"/>
    <cellStyle name="Currency 5 9 3 2 2" xfId="25944" xr:uid="{A9B551A1-4F96-44C5-A714-9EFC6A1DDBC6}"/>
    <cellStyle name="Currency 5 9 3 2 2 2" xfId="39636" xr:uid="{902D2FF8-7CD7-4629-8E64-B687D3EE3E4B}"/>
    <cellStyle name="Currency 5 9 3 2 2 3" xfId="54520" xr:uid="{8A0F9F42-BC1B-4795-8360-EE205E627DDA}"/>
    <cellStyle name="Currency 5 9 3 2 3" xfId="19100" xr:uid="{AF666BEE-5272-4020-AE42-E23B3422DB46}"/>
    <cellStyle name="Currency 5 9 3 2 4" xfId="32790" xr:uid="{FBE987E3-9375-4CE8-BEA5-211CA251AEDB}"/>
    <cellStyle name="Currency 5 9 3 2 5" xfId="47674" xr:uid="{40DA902F-A51A-4202-B4FE-128DA3517D8D}"/>
    <cellStyle name="Currency 5 9 3 3" xfId="22522" xr:uid="{8A4F6226-ECAE-4FCE-8CF0-78763240E478}"/>
    <cellStyle name="Currency 5 9 3 3 2" xfId="36214" xr:uid="{B32B91FF-5B4D-49DC-93D7-38C298528B4E}"/>
    <cellStyle name="Currency 5 9 3 3 3" xfId="51098" xr:uid="{F71DCF9D-0A32-4B00-B6F4-60F03FCBA7F3}"/>
    <cellStyle name="Currency 5 9 3 4" xfId="15678" xr:uid="{F3E3CABF-1330-4845-8DEF-A62DED1F2140}"/>
    <cellStyle name="Currency 5 9 3 5" xfId="29368" xr:uid="{96DF339A-C4B9-41E2-AAA0-187CF9F9A19E}"/>
    <cellStyle name="Currency 5 9 3 6" xfId="44252" xr:uid="{77F87395-4854-49A1-9882-B9C3C714826A}"/>
    <cellStyle name="Currency 5 9 4" xfId="10542" xr:uid="{5E61A655-9AB3-4806-9E4A-4F42EB1301D1}"/>
    <cellStyle name="Currency 5 9 4 2" xfId="24232" xr:uid="{06366EB7-164A-41B8-B828-661928B8A58F}"/>
    <cellStyle name="Currency 5 9 4 2 2" xfId="37924" xr:uid="{F08E594B-8534-45A8-9A0E-94ED55F765BC}"/>
    <cellStyle name="Currency 5 9 4 2 3" xfId="52808" xr:uid="{0BE19108-84DC-43D5-9289-C1C0279943A6}"/>
    <cellStyle name="Currency 5 9 4 3" xfId="17388" xr:uid="{BEC3CD9D-2C61-437A-B681-B74C54FA262B}"/>
    <cellStyle name="Currency 5 9 4 4" xfId="31078" xr:uid="{04C1B1F5-284E-4F36-B9EC-21BCE6D41E91}"/>
    <cellStyle name="Currency 5 9 4 5" xfId="45962" xr:uid="{F95E8E6E-3A90-447C-A2A7-637BCDAF1E8B}"/>
    <cellStyle name="Currency 5 9 5" xfId="20810" xr:uid="{9B5057B9-D507-412C-89E6-F2D0BD5EFB65}"/>
    <cellStyle name="Currency 5 9 5 2" xfId="34502" xr:uid="{5F44E24E-AD2F-4E1F-B3A5-92224184E0AA}"/>
    <cellStyle name="Currency 5 9 5 3" xfId="49386" xr:uid="{517FAACC-91E7-458F-9E27-59798BEF5214}"/>
    <cellStyle name="Currency 5 9 6" xfId="13966" xr:uid="{40B51EE6-0CC6-40D5-BADA-54FFB1B837FC}"/>
    <cellStyle name="Currency 5 9 7" xfId="27656" xr:uid="{77F0E528-F67F-4905-AA08-6C07FF417FEF}"/>
    <cellStyle name="Currency 5 9 8" xfId="42540" xr:uid="{41E809B5-438B-44FC-8F89-109A35E054E8}"/>
    <cellStyle name="Currency 6" xfId="35" xr:uid="{EA8BB2E9-8C15-4B42-A706-EB9306CB23D0}"/>
    <cellStyle name="Currency 6 2" xfId="231" xr:uid="{28D43089-DAD3-4BCD-9482-6DF4623DCBB2}"/>
    <cellStyle name="Currency 6 2 2" xfId="4639" xr:uid="{20FE0CB2-27FB-4A24-A914-FBB1E3216EBD}"/>
    <cellStyle name="Currency 6 3" xfId="4328" xr:uid="{E1BD6E3D-2A51-4E5A-816B-B8763249BD8A}"/>
    <cellStyle name="Currency 6 3 2" xfId="4443" xr:uid="{B7046860-6A73-42AA-BCB7-795A5CD095B3}"/>
    <cellStyle name="Currency 6 3 3" xfId="4724" xr:uid="{C3BB62C9-52F3-480C-B8BB-492AA09C10E4}"/>
    <cellStyle name="Currency 6 3 3 2" xfId="5319" xr:uid="{2680EA42-9C61-4347-B8C7-E32E6AE17B52}"/>
    <cellStyle name="Currency 6 3 3 2 2" xfId="41933" xr:uid="{7B2233B2-579D-402F-85DE-2EAE06AA8EF5}"/>
    <cellStyle name="Currency 6 3 3 2 3" xfId="6516" xr:uid="{80DD6B8F-0455-45E4-8FE7-A68B1F9D883C}"/>
    <cellStyle name="Currency 6 3 3 2 4" xfId="5924" xr:uid="{AD96B41E-24EE-4BB6-808E-C84EEBE0EBD8}"/>
    <cellStyle name="Currency 6 3 3 2 5" xfId="56222" xr:uid="{9C7DA87D-E328-477F-B92D-0644F0C5C2DC}"/>
    <cellStyle name="Currency 6 3 3 2 6" xfId="56839" xr:uid="{FCD2EABC-BCA6-4F6E-8068-6DFC35667716}"/>
    <cellStyle name="Currency 6 3 3 3" xfId="4766" xr:uid="{5376556D-6D4E-4B04-A48F-554D303F8E7E}"/>
    <cellStyle name="Currency 6 3 3 4" xfId="41381" xr:uid="{24625327-ABB4-4102-9EFE-DFDF18D48183}"/>
    <cellStyle name="Currency 6 3 3 5" xfId="5972" xr:uid="{98DB52AB-7FE6-4C09-88D6-9E629EBB78E6}"/>
    <cellStyle name="Currency 6 3 3 6" xfId="5380" xr:uid="{14E909CB-9B05-47C2-8763-8C4564D9C1DE}"/>
    <cellStyle name="Currency 6 3 3 7" xfId="55678" xr:uid="{46511C4F-BB33-401D-8222-9210C76E7C40}"/>
    <cellStyle name="Currency 6 3 3 8" xfId="56295" xr:uid="{6BC989FC-CEF8-48B4-9082-9AEA285161BD}"/>
    <cellStyle name="Currency 6 3 4" xfId="4701" xr:uid="{21E8CEAB-CBE6-4DD3-9768-13654CD3235F}"/>
    <cellStyle name="Currency 6 3 5" xfId="41328" xr:uid="{8DBF0C38-7A72-4501-82BD-854A109DA663}"/>
    <cellStyle name="Currency 6 3 6" xfId="5950" xr:uid="{400AD936-6C7F-4F1D-A46B-A6CE22DF70BD}"/>
    <cellStyle name="Currency 6 3 7" xfId="5358" xr:uid="{2149A0DD-4ABB-4E05-A40A-26A96B60A3B7}"/>
    <cellStyle name="Currency 6 3 8" xfId="55656" xr:uid="{A8F90D6D-1F95-4D4F-ACBC-203E5656F165}"/>
    <cellStyle name="Currency 6 3 9" xfId="56273" xr:uid="{27B027D6-6CB5-4FD9-B099-3F16F02CF9E5}"/>
    <cellStyle name="Currency 6 4" xfId="4533" xr:uid="{9BA0FA15-95D1-41FB-A2CC-F526BCB9AD5F}"/>
    <cellStyle name="Currency 7" xfId="36" xr:uid="{FA8B956F-84CC-435B-B580-902394455DFA}"/>
    <cellStyle name="Currency 7 2" xfId="37" xr:uid="{5D6DF965-E5FE-4A82-A920-816F4F08BFE8}"/>
    <cellStyle name="Currency 7 2 2" xfId="252" xr:uid="{751E01C7-39A6-450C-9273-8A450FBD04B7}"/>
    <cellStyle name="Currency 7 2 2 2" xfId="4640" xr:uid="{01DFFD49-E505-4FF4-B69B-50C3BA454C92}"/>
    <cellStyle name="Currency 7 2 3" xfId="4535" xr:uid="{D39269FD-987E-4CED-A450-84D832174478}"/>
    <cellStyle name="Currency 7 3" xfId="232" xr:uid="{762B6464-E85A-4FFE-A472-B5A31914AC62}"/>
    <cellStyle name="Currency 7 3 2" xfId="4641" xr:uid="{B7C7205A-0C23-42B5-83F6-19D02D098985}"/>
    <cellStyle name="Currency 7 4" xfId="4444" xr:uid="{8A56AE80-4F40-4A76-A613-877FB23E0CC9}"/>
    <cellStyle name="Currency 7 5" xfId="4534" xr:uid="{0170B39F-01E0-4B20-9D76-CCF727D652C6}"/>
    <cellStyle name="Currency 8" xfId="38" xr:uid="{D96CC89E-C81E-4FB4-8954-D225190126BB}"/>
    <cellStyle name="Currency 8 2" xfId="39" xr:uid="{03D8EC03-4BED-4935-9D5F-F1430FBF650C}"/>
    <cellStyle name="Currency 8 2 2" xfId="233" xr:uid="{85D7EB02-F62C-43A8-B9BE-1F7AE5E98453}"/>
    <cellStyle name="Currency 8 2 2 2" xfId="4642" xr:uid="{E30E8A3C-D222-4464-BF3F-2521453D5443}"/>
    <cellStyle name="Currency 8 2 3" xfId="4537" xr:uid="{08ECCA9F-BEDA-484E-A5BA-B255FD812FC0}"/>
    <cellStyle name="Currency 8 3" xfId="40" xr:uid="{C6AF5973-5998-4354-9AD5-99B0AF7C3D26}"/>
    <cellStyle name="Currency 8 3 2" xfId="234" xr:uid="{8C229546-5ECF-48D8-969A-961940FC99B4}"/>
    <cellStyle name="Currency 8 3 2 2" xfId="4643" xr:uid="{2E8D9B04-0C3F-41D3-A963-BA656BB1806F}"/>
    <cellStyle name="Currency 8 3 3" xfId="4538" xr:uid="{00AA0343-95EC-4EC5-8386-B87BE10A1C51}"/>
    <cellStyle name="Currency 8 4" xfId="41" xr:uid="{27341D34-6777-4998-B052-07080EAF03FB}"/>
    <cellStyle name="Currency 8 4 2" xfId="235" xr:uid="{616ABF46-53E7-4D38-9625-3959291EC831}"/>
    <cellStyle name="Currency 8 4 2 2" xfId="4644" xr:uid="{B972A8A9-B0B0-472F-B4ED-0C2ADBFE9ACA}"/>
    <cellStyle name="Currency 8 4 3" xfId="4539" xr:uid="{17D1D3B4-19E7-45CA-8B4A-B557BCD37C07}"/>
    <cellStyle name="Currency 8 5" xfId="236" xr:uid="{8862B849-90A6-4143-9AFC-BD623553B4CA}"/>
    <cellStyle name="Currency 8 5 2" xfId="4645" xr:uid="{1BBA4D8D-4787-4368-98B4-500380621470}"/>
    <cellStyle name="Currency 8 6" xfId="4445" xr:uid="{D486F3A4-B494-4B13-88BA-C64DB0E830BD}"/>
    <cellStyle name="Currency 8 7" xfId="4536" xr:uid="{A4E3AE9D-575C-4FDB-A9BB-959ED043D403}"/>
    <cellStyle name="Currency 9" xfId="42" xr:uid="{E1C35D4A-A602-40BC-A8F9-9F3FD2B3C6FA}"/>
    <cellStyle name="Currency 9 2" xfId="43" xr:uid="{C99E3028-F3E5-465B-B848-BCAA8F42A1D6}"/>
    <cellStyle name="Currency 9 2 2" xfId="237" xr:uid="{D971DA0D-EDD3-4B7C-A290-430AB0685DA2}"/>
    <cellStyle name="Currency 9 2 2 2" xfId="4646" xr:uid="{F79B731D-D5DA-42C8-8E00-7A2D2D2C6260}"/>
    <cellStyle name="Currency 9 2 3" xfId="4541" xr:uid="{A71C3B23-6D62-46E2-8DE0-F03414D46853}"/>
    <cellStyle name="Currency 9 3" xfId="44" xr:uid="{27C635CB-C089-43E4-AB83-0DC5518FE639}"/>
    <cellStyle name="Currency 9 3 2" xfId="238" xr:uid="{87AD35F5-BEC2-4DCC-800B-BAE30B68609D}"/>
    <cellStyle name="Currency 9 3 2 2" xfId="4647" xr:uid="{7CFB7D57-B183-4C75-8176-DD299921E268}"/>
    <cellStyle name="Currency 9 3 3" xfId="4542" xr:uid="{EFF75C11-DE23-49AB-98A4-D6A727304215}"/>
    <cellStyle name="Currency 9 4" xfId="239" xr:uid="{4F103C34-FF89-491D-83D7-12CEF9CA4C4C}"/>
    <cellStyle name="Currency 9 4 2" xfId="4648" xr:uid="{20194FD5-D4EB-4EDA-AF88-FA2E1027B7B9}"/>
    <cellStyle name="Currency 9 5" xfId="4329" xr:uid="{4097C39A-20D9-4738-BB89-3E838F79EB28}"/>
    <cellStyle name="Currency 9 5 2" xfId="4446" xr:uid="{196E1321-915E-4CCC-AA01-04DDD15DB86C}"/>
    <cellStyle name="Currency 9 5 3" xfId="4725" xr:uid="{FEBD4C8A-E7DB-41F2-9A5D-B849B731AE68}"/>
    <cellStyle name="Currency 9 5 4" xfId="4702" xr:uid="{BD987D31-37F7-4875-908F-2F93EBF11356}"/>
    <cellStyle name="Currency 9 6" xfId="4540" xr:uid="{2AEEEE0D-1139-424F-9027-F7C257D6965E}"/>
    <cellStyle name="Hyperlink" xfId="1" builtinId="8"/>
    <cellStyle name="Hyperlink 2" xfId="8" xr:uid="{9AC51781-3357-4FB1-8219-B1A5CE237E06}"/>
    <cellStyle name="Hyperlink 3" xfId="204" xr:uid="{79AFCF15-AC31-40E4-8B19-5E1080D2F807}"/>
    <cellStyle name="Hyperlink 3 2" xfId="4417" xr:uid="{63461537-A260-4D38-AFFA-DB0F1CE50142}"/>
    <cellStyle name="Hyperlink 3 3" xfId="4330" xr:uid="{40D8324C-F88A-4FB3-B0DA-A6B668F67701}"/>
    <cellStyle name="Hyperlink 4" xfId="4331" xr:uid="{B3447071-7460-431A-BFFD-BE3C959AFE69}"/>
    <cellStyle name="Normal" xfId="0" builtinId="0"/>
    <cellStyle name="Normal 10" xfId="45" xr:uid="{61D8FF2D-DBAD-4966-B7EB-EE687562EFA7}"/>
    <cellStyle name="Normal 10 10" xfId="905" xr:uid="{DB577E46-26C7-401D-B002-83A315D73D60}"/>
    <cellStyle name="Normal 10 10 2" xfId="2510" xr:uid="{32788F6C-C375-48A9-BC90-C19BC210FA11}"/>
    <cellStyle name="Normal 10 10 2 2" xfId="4333" xr:uid="{A2BEBA0D-80EE-40E0-9DD4-06DD7AC2FAA6}"/>
    <cellStyle name="Normal 10 10 2 3" xfId="4677" xr:uid="{14F00F3E-5BD1-4C84-9812-7EEE3C4F8C02}"/>
    <cellStyle name="Normal 10 10 3" xfId="2511" xr:uid="{752F0C96-F82B-431A-A86A-E904A29F4AAC}"/>
    <cellStyle name="Normal 10 10 4" xfId="2512" xr:uid="{F1C41BB5-DB4F-43C8-8437-0AACE8C526EA}"/>
    <cellStyle name="Normal 10 11" xfId="2513" xr:uid="{39F0D136-627B-4D1C-BDAA-D379718FDFD6}"/>
    <cellStyle name="Normal 10 11 2" xfId="2514" xr:uid="{6050B80D-6221-420F-9D13-FAC3463C7BF3}"/>
    <cellStyle name="Normal 10 11 3" xfId="2515" xr:uid="{40FD32EA-BB38-4C1C-B777-30B9554B7A68}"/>
    <cellStyle name="Normal 10 11 4" xfId="2516" xr:uid="{B633E71F-EF48-493A-9A8F-69E5A263683A}"/>
    <cellStyle name="Normal 10 12" xfId="2517" xr:uid="{50AC2614-0FB3-4B6E-8DAB-114266DF5771}"/>
    <cellStyle name="Normal 10 12 2" xfId="2518" xr:uid="{A303D404-1146-428C-935F-D028A2D3CF29}"/>
    <cellStyle name="Normal 10 13" xfId="2519" xr:uid="{0A34AA2B-635A-408F-8C68-B57AA3B76C9C}"/>
    <cellStyle name="Normal 10 14" xfId="2520" xr:uid="{A69086BA-22E6-4C32-82F2-D6AB5AFB3361}"/>
    <cellStyle name="Normal 10 15" xfId="2521" xr:uid="{13984426-8FB4-47A8-9777-B9204BCC24DA}"/>
    <cellStyle name="Normal 10 2" xfId="46" xr:uid="{2B194BD5-2A62-4C89-8AD1-DA316B69079D}"/>
    <cellStyle name="Normal 10 2 10" xfId="2522" xr:uid="{8137CCED-34B2-45D3-9E0C-168E00F85E89}"/>
    <cellStyle name="Normal 10 2 11" xfId="2523" xr:uid="{BF270470-48A1-4818-8774-42F12FBAC3F7}"/>
    <cellStyle name="Normal 10 2 2" xfId="47" xr:uid="{3555B977-FE95-4868-ABC2-F2E03E68E741}"/>
    <cellStyle name="Normal 10 2 2 2" xfId="48" xr:uid="{1D25F1AA-A95F-4CB3-9D75-DE90182BEEB4}"/>
    <cellStyle name="Normal 10 2 2 2 2" xfId="240" xr:uid="{AF112F05-435D-4261-BCCB-74051F7F26BF}"/>
    <cellStyle name="Normal 10 2 2 2 2 2" xfId="456" xr:uid="{07AC763E-ACCC-44C4-B6B1-68D61301394D}"/>
    <cellStyle name="Normal 10 2 2 2 2 2 2" xfId="457" xr:uid="{1365AC79-4089-4995-BDE5-0479AC51F367}"/>
    <cellStyle name="Normal 10 2 2 2 2 2 2 2" xfId="906" xr:uid="{D2F58DA8-FB3D-4C34-8550-E23D97B01208}"/>
    <cellStyle name="Normal 10 2 2 2 2 2 2 2 2" xfId="907" xr:uid="{325C5B98-4C7D-4DE0-B83B-69E2AFBC2A60}"/>
    <cellStyle name="Normal 10 2 2 2 2 2 2 3" xfId="908" xr:uid="{C2E751DE-8159-4F99-908B-42958F5FC89C}"/>
    <cellStyle name="Normal 10 2 2 2 2 2 3" xfId="909" xr:uid="{F35A854F-5B16-4988-B3DD-B8D332E7CEF2}"/>
    <cellStyle name="Normal 10 2 2 2 2 2 3 2" xfId="910" xr:uid="{1D96B469-EB81-4741-8D5E-88ED5809618D}"/>
    <cellStyle name="Normal 10 2 2 2 2 2 4" xfId="911" xr:uid="{9A6C6405-05FC-44F0-93D8-7834B4999C77}"/>
    <cellStyle name="Normal 10 2 2 2 2 3" xfId="458" xr:uid="{E4593392-0BB7-462C-A108-661B2ACF4AAB}"/>
    <cellStyle name="Normal 10 2 2 2 2 3 2" xfId="912" xr:uid="{3450E6EB-424B-45DA-87BD-1862E193719D}"/>
    <cellStyle name="Normal 10 2 2 2 2 3 2 2" xfId="913" xr:uid="{28131AF4-55D1-4C62-BB9C-25859EA7C7E4}"/>
    <cellStyle name="Normal 10 2 2 2 2 3 3" xfId="914" xr:uid="{F547DFBC-EA5B-49EC-BFF7-32237A518E06}"/>
    <cellStyle name="Normal 10 2 2 2 2 3 4" xfId="2524" xr:uid="{D404B8D8-5238-43FF-AF15-64373038F780}"/>
    <cellStyle name="Normal 10 2 2 2 2 4" xfId="915" xr:uid="{07F3A52B-C2B6-43E0-9DBE-F9956ABF2B41}"/>
    <cellStyle name="Normal 10 2 2 2 2 4 2" xfId="916" xr:uid="{B16D85F8-27E9-4483-95EF-FE947F812B19}"/>
    <cellStyle name="Normal 10 2 2 2 2 5" xfId="917" xr:uid="{2674BC83-367C-47F8-A380-28E44916386B}"/>
    <cellStyle name="Normal 10 2 2 2 2 6" xfId="2525" xr:uid="{ED7D5771-36A0-4DF3-8687-4BEB1A76E130}"/>
    <cellStyle name="Normal 10 2 2 2 3" xfId="241" xr:uid="{981E6AE6-ED84-4BF5-98B3-22549379F8A8}"/>
    <cellStyle name="Normal 10 2 2 2 3 2" xfId="459" xr:uid="{8429357F-D186-4BD2-8C6C-3FE27DA7A761}"/>
    <cellStyle name="Normal 10 2 2 2 3 2 2" xfId="460" xr:uid="{37F5FFD3-17C4-4F0A-BA51-B61A94CBA9E1}"/>
    <cellStyle name="Normal 10 2 2 2 3 2 2 2" xfId="918" xr:uid="{4F854106-680C-4794-ACF4-711D7483BC4C}"/>
    <cellStyle name="Normal 10 2 2 2 3 2 2 2 2" xfId="919" xr:uid="{EBF221C7-FB1A-4C16-A492-A44C7AFA2BAB}"/>
    <cellStyle name="Normal 10 2 2 2 3 2 2 3" xfId="920" xr:uid="{59646740-C945-4C05-BB44-82DD0C44400A}"/>
    <cellStyle name="Normal 10 2 2 2 3 2 3" xfId="921" xr:uid="{C2E9129A-9456-4511-9BB1-ED138E29D1ED}"/>
    <cellStyle name="Normal 10 2 2 2 3 2 3 2" xfId="922" xr:uid="{8A4D58CD-94EE-43CC-A059-6FBDECA99F3F}"/>
    <cellStyle name="Normal 10 2 2 2 3 2 4" xfId="923" xr:uid="{F01CD661-955B-4E43-9138-D37FAD7E9E36}"/>
    <cellStyle name="Normal 10 2 2 2 3 3" xfId="461" xr:uid="{B33D0349-41ED-4925-BA20-6DA4158B0FB8}"/>
    <cellStyle name="Normal 10 2 2 2 3 3 2" xfId="924" xr:uid="{65354F54-0D74-4D3F-8525-AA25633BC6E5}"/>
    <cellStyle name="Normal 10 2 2 2 3 3 2 2" xfId="925" xr:uid="{9CBC487D-CD91-4408-B598-FC09D5A3F9C4}"/>
    <cellStyle name="Normal 10 2 2 2 3 3 3" xfId="926" xr:uid="{44753A42-EE09-46DA-8EAA-45070BD3CB6F}"/>
    <cellStyle name="Normal 10 2 2 2 3 4" xfId="927" xr:uid="{D17C7077-E7D8-461B-8F8C-A7980AC3A9BE}"/>
    <cellStyle name="Normal 10 2 2 2 3 4 2" xfId="928" xr:uid="{736C1447-91DC-4288-B84A-E696F8237604}"/>
    <cellStyle name="Normal 10 2 2 2 3 5" xfId="929" xr:uid="{EAD7B380-FE8F-41BA-91D7-28CF8ABA0110}"/>
    <cellStyle name="Normal 10 2 2 2 4" xfId="462" xr:uid="{3D27A55C-DC3B-470B-804C-401C089EA96B}"/>
    <cellStyle name="Normal 10 2 2 2 4 2" xfId="463" xr:uid="{AB6FD31D-A679-454C-B2E4-4F28588E769C}"/>
    <cellStyle name="Normal 10 2 2 2 4 2 2" xfId="930" xr:uid="{42C9E745-5CC1-4F71-82B5-AC2D7E54A9F6}"/>
    <cellStyle name="Normal 10 2 2 2 4 2 2 2" xfId="931" xr:uid="{F00B6B5B-9971-44CB-85C3-3860C30650E9}"/>
    <cellStyle name="Normal 10 2 2 2 4 2 3" xfId="932" xr:uid="{8C9BBFFC-3593-47AF-85EB-B7783304D6D1}"/>
    <cellStyle name="Normal 10 2 2 2 4 3" xfId="933" xr:uid="{8547B707-EF80-4FCD-8F26-967C6EC4315D}"/>
    <cellStyle name="Normal 10 2 2 2 4 3 2" xfId="934" xr:uid="{33CA25C0-CE46-4DBC-AF49-89FC470B4746}"/>
    <cellStyle name="Normal 10 2 2 2 4 4" xfId="935" xr:uid="{0893B66E-2605-4F9D-A8AA-3BFAD3954148}"/>
    <cellStyle name="Normal 10 2 2 2 5" xfId="464" xr:uid="{8FEC262F-CFC5-4AA0-A9B3-2000A11F215E}"/>
    <cellStyle name="Normal 10 2 2 2 5 2" xfId="936" xr:uid="{306985EF-C1C5-410C-9272-3FA9A42539EC}"/>
    <cellStyle name="Normal 10 2 2 2 5 2 2" xfId="937" xr:uid="{FFC89AF3-B8E8-4C0B-A729-9809D7828165}"/>
    <cellStyle name="Normal 10 2 2 2 5 3" xfId="938" xr:uid="{8E547065-98FF-4A41-B727-CFA95623E4F4}"/>
    <cellStyle name="Normal 10 2 2 2 5 4" xfId="2526" xr:uid="{6E8E5500-B5F9-4C4F-9763-EF5E9AED3DFD}"/>
    <cellStyle name="Normal 10 2 2 2 6" xfId="939" xr:uid="{4D9FAECA-C622-44C2-947E-AF269F461CF8}"/>
    <cellStyle name="Normal 10 2 2 2 6 2" xfId="940" xr:uid="{526CBAF2-5DED-4B22-B304-9743CB67EE75}"/>
    <cellStyle name="Normal 10 2 2 2 7" xfId="941" xr:uid="{207CDA49-E591-41B1-8BC3-7F95A4DE231C}"/>
    <cellStyle name="Normal 10 2 2 2 8" xfId="2527" xr:uid="{4F197CA8-8901-4194-BC8E-B7ABC8CCDAFD}"/>
    <cellStyle name="Normal 10 2 2 3" xfId="242" xr:uid="{12FDFE74-B939-4302-B114-19636AF73FF5}"/>
    <cellStyle name="Normal 10 2 2 3 2" xfId="465" xr:uid="{349D1E2B-731E-4BDB-891B-62784FBB0B78}"/>
    <cellStyle name="Normal 10 2 2 3 2 2" xfId="466" xr:uid="{67944192-C242-44FA-A1A4-899900D968E4}"/>
    <cellStyle name="Normal 10 2 2 3 2 2 2" xfId="942" xr:uid="{82A2B283-1075-4FFF-9580-9592C148548A}"/>
    <cellStyle name="Normal 10 2 2 3 2 2 2 2" xfId="943" xr:uid="{0395EC24-5BA0-4FFC-82C4-35DC916B6FF8}"/>
    <cellStyle name="Normal 10 2 2 3 2 2 3" xfId="944" xr:uid="{971CDAAE-B6A6-4B0F-99C4-E8CF6C7298A6}"/>
    <cellStyle name="Normal 10 2 2 3 2 3" xfId="945" xr:uid="{54A860B6-0B9B-4665-AA73-CE67B248A6CE}"/>
    <cellStyle name="Normal 10 2 2 3 2 3 2" xfId="946" xr:uid="{1387547A-CCF6-48BB-8762-23B917E60690}"/>
    <cellStyle name="Normal 10 2 2 3 2 4" xfId="947" xr:uid="{4025317A-E723-4016-85A8-F1F2EA9FE65E}"/>
    <cellStyle name="Normal 10 2 2 3 3" xfId="467" xr:uid="{5EB17611-3FDF-4CE2-A7D8-CA4C0A387EDD}"/>
    <cellStyle name="Normal 10 2 2 3 3 2" xfId="948" xr:uid="{1A0ABAD2-F420-4853-80FA-142EAD6605A2}"/>
    <cellStyle name="Normal 10 2 2 3 3 2 2" xfId="949" xr:uid="{1C64501F-D777-43F7-969E-811D763E852D}"/>
    <cellStyle name="Normal 10 2 2 3 3 3" xfId="950" xr:uid="{455F49D4-6FDC-4A27-9AA3-FF4EE3DA5E4E}"/>
    <cellStyle name="Normal 10 2 2 3 3 4" xfId="2528" xr:uid="{4B783FA2-24D0-4EC3-A4A6-B1A745AF98F7}"/>
    <cellStyle name="Normal 10 2 2 3 4" xfId="951" xr:uid="{FDD90D93-B288-4AFD-805A-BE363E54DA3A}"/>
    <cellStyle name="Normal 10 2 2 3 4 2" xfId="952" xr:uid="{D10F644D-8E0B-4CB9-BDD0-B78F09AED6E9}"/>
    <cellStyle name="Normal 10 2 2 3 5" xfId="953" xr:uid="{53CB26C5-9FA4-4384-B066-3F3C0A3829C1}"/>
    <cellStyle name="Normal 10 2 2 3 6" xfId="2529" xr:uid="{F2052BF7-25B9-43D8-9EEB-197FC6ED21D2}"/>
    <cellStyle name="Normal 10 2 2 4" xfId="243" xr:uid="{3ABCB04E-3703-49D2-82F3-57FC8211FA6E}"/>
    <cellStyle name="Normal 10 2 2 4 2" xfId="468" xr:uid="{707C49CC-9A10-4753-B4F5-C68B94F1E8AA}"/>
    <cellStyle name="Normal 10 2 2 4 2 2" xfId="469" xr:uid="{B88256B0-5F9B-4578-9550-E87CC1F037CB}"/>
    <cellStyle name="Normal 10 2 2 4 2 2 2" xfId="954" xr:uid="{1659DFAA-40B2-4657-A124-B3C018B04765}"/>
    <cellStyle name="Normal 10 2 2 4 2 2 2 2" xfId="955" xr:uid="{DB376841-5AD4-4AB9-92EC-2FBC405926DF}"/>
    <cellStyle name="Normal 10 2 2 4 2 2 3" xfId="956" xr:uid="{DA9DDE33-E427-4C9C-AFC9-D8983FF62CDF}"/>
    <cellStyle name="Normal 10 2 2 4 2 3" xfId="957" xr:uid="{73D4EEB5-E9DF-489C-9BCC-174023C7965D}"/>
    <cellStyle name="Normal 10 2 2 4 2 3 2" xfId="958" xr:uid="{43DC9D1D-095A-44D5-B96C-D24C5FB562A8}"/>
    <cellStyle name="Normal 10 2 2 4 2 4" xfId="959" xr:uid="{863E3FC4-ACA3-4830-BD4D-CB73204BA9F3}"/>
    <cellStyle name="Normal 10 2 2 4 3" xfId="470" xr:uid="{277AFA98-D9FA-498E-935A-CE4200A06549}"/>
    <cellStyle name="Normal 10 2 2 4 3 2" xfId="960" xr:uid="{4264D864-602C-4839-AA13-B4FFE372128E}"/>
    <cellStyle name="Normal 10 2 2 4 3 2 2" xfId="961" xr:uid="{0BE26227-D9E5-47B1-BB75-626CFAF13312}"/>
    <cellStyle name="Normal 10 2 2 4 3 3" xfId="962" xr:uid="{0776C632-2FD4-46C8-8251-0186C5F10B89}"/>
    <cellStyle name="Normal 10 2 2 4 4" xfId="963" xr:uid="{BA6DFB9B-B6BE-44ED-812B-09546B59A95A}"/>
    <cellStyle name="Normal 10 2 2 4 4 2" xfId="964" xr:uid="{D558F250-6D16-4E8B-B1A5-CE008D8DA442}"/>
    <cellStyle name="Normal 10 2 2 4 5" xfId="965" xr:uid="{467618F0-56CD-4D7E-AE01-C856E0334687}"/>
    <cellStyle name="Normal 10 2 2 5" xfId="244" xr:uid="{619382BF-C00B-4F4A-94E2-A87B241A2C0B}"/>
    <cellStyle name="Normal 10 2 2 5 2" xfId="471" xr:uid="{8749D172-54A2-4B52-8E4B-8CE5082BF2EB}"/>
    <cellStyle name="Normal 10 2 2 5 2 2" xfId="966" xr:uid="{926D82C5-D258-4557-986E-D98FD4785D1A}"/>
    <cellStyle name="Normal 10 2 2 5 2 2 2" xfId="967" xr:uid="{0BF8E61D-0138-47A6-A16F-5D4E4854DE4F}"/>
    <cellStyle name="Normal 10 2 2 5 2 3" xfId="968" xr:uid="{D1C81DEA-9E2B-42E2-89EB-A05461B030A4}"/>
    <cellStyle name="Normal 10 2 2 5 3" xfId="969" xr:uid="{29AEEB0B-8050-4297-9A06-A153D8EE3289}"/>
    <cellStyle name="Normal 10 2 2 5 3 2" xfId="970" xr:uid="{222A7287-312E-4F4C-AA07-4082BC26AB18}"/>
    <cellStyle name="Normal 10 2 2 5 4" xfId="971" xr:uid="{E6C906D5-FBE2-431C-AAD8-0FC7F7FEC79A}"/>
    <cellStyle name="Normal 10 2 2 6" xfId="472" xr:uid="{A90E33AA-F7BA-46B5-BF23-360F3BE5964E}"/>
    <cellStyle name="Normal 10 2 2 6 2" xfId="972" xr:uid="{F88FD65A-0AF7-414D-87A4-D344758333B8}"/>
    <cellStyle name="Normal 10 2 2 6 2 2" xfId="973" xr:uid="{8BC94B24-4E1D-4C93-BF0F-3C3CD00BC0CA}"/>
    <cellStyle name="Normal 10 2 2 6 2 3" xfId="4335" xr:uid="{2C651879-9548-4EB1-ACB3-2B0A2D849749}"/>
    <cellStyle name="Normal 10 2 2 6 3" xfId="974" xr:uid="{0B468D95-16B8-4C33-92A0-9E9AC02AC081}"/>
    <cellStyle name="Normal 10 2 2 6 4" xfId="2530" xr:uid="{F913E232-2FF3-44C7-AB79-E23C3B0F164E}"/>
    <cellStyle name="Normal 10 2 2 6 4 2" xfId="4566" xr:uid="{9E29D5BB-8E59-40B5-A619-4367F6BC3E13}"/>
    <cellStyle name="Normal 10 2 2 6 4 3" xfId="4678" xr:uid="{9921B941-5945-4E3F-ABE8-5A442F96A3E5}"/>
    <cellStyle name="Normal 10 2 2 6 4 4" xfId="4604" xr:uid="{C1562A27-47A6-46E3-9191-8410DB288677}"/>
    <cellStyle name="Normal 10 2 2 7" xfId="975" xr:uid="{1ACE5872-C369-4DF2-ADD1-3E2559C1FA8F}"/>
    <cellStyle name="Normal 10 2 2 7 2" xfId="976" xr:uid="{20A2F5CA-9040-4B62-BC38-D5EE939DBEA5}"/>
    <cellStyle name="Normal 10 2 2 8" xfId="977" xr:uid="{402D8AFB-F293-4CE5-8442-419D68BD00CE}"/>
    <cellStyle name="Normal 10 2 2 9" xfId="2531" xr:uid="{78AACF20-79D4-432F-A0A3-9B557B83BD17}"/>
    <cellStyle name="Normal 10 2 3" xfId="49" xr:uid="{41B6DD53-10BE-4671-B927-9D16B0D12ED0}"/>
    <cellStyle name="Normal 10 2 3 2" xfId="50" xr:uid="{EDB4D05D-4662-4B00-90AB-A08FAD50C5F2}"/>
    <cellStyle name="Normal 10 2 3 2 2" xfId="473" xr:uid="{126CABEA-5B86-4C28-832C-0B487BEC46AC}"/>
    <cellStyle name="Normal 10 2 3 2 2 2" xfId="474" xr:uid="{D9DB4D80-2F26-4401-B086-0010C5F40F00}"/>
    <cellStyle name="Normal 10 2 3 2 2 2 2" xfId="978" xr:uid="{A19D2A86-3022-4196-B6DA-7778A9CC11A0}"/>
    <cellStyle name="Normal 10 2 3 2 2 2 2 2" xfId="979" xr:uid="{B3EA0C67-F83F-4F53-A03D-A419F7F7EC84}"/>
    <cellStyle name="Normal 10 2 3 2 2 2 3" xfId="980" xr:uid="{9B54BA4E-0686-40A5-948E-49DF85EAF90B}"/>
    <cellStyle name="Normal 10 2 3 2 2 3" xfId="981" xr:uid="{F8A74DD1-0826-4796-86C7-465B5C549C85}"/>
    <cellStyle name="Normal 10 2 3 2 2 3 2" xfId="982" xr:uid="{E96DFD33-397B-44D3-9001-4C055233FB6E}"/>
    <cellStyle name="Normal 10 2 3 2 2 4" xfId="983" xr:uid="{4F5B89E6-8000-4F2F-AEE4-B23F967951DA}"/>
    <cellStyle name="Normal 10 2 3 2 3" xfId="475" xr:uid="{243BF015-2CB3-4540-AF09-7795D2366F19}"/>
    <cellStyle name="Normal 10 2 3 2 3 2" xfId="984" xr:uid="{B42C7F11-FDB5-4E2F-9F17-BE42C62A3C26}"/>
    <cellStyle name="Normal 10 2 3 2 3 2 2" xfId="985" xr:uid="{B2B31A79-977A-4534-9818-E08CA5C715DC}"/>
    <cellStyle name="Normal 10 2 3 2 3 3" xfId="986" xr:uid="{4DB5A892-EA70-48E9-9310-91D73D77832C}"/>
    <cellStyle name="Normal 10 2 3 2 3 4" xfId="2532" xr:uid="{4BD16906-22B5-4731-9E4B-AC061D91D925}"/>
    <cellStyle name="Normal 10 2 3 2 4" xfId="987" xr:uid="{60F50DD1-6735-47D7-9020-E51CB7231D31}"/>
    <cellStyle name="Normal 10 2 3 2 4 2" xfId="988" xr:uid="{B7E75F67-EC15-47AE-8B1E-595AC43D4C85}"/>
    <cellStyle name="Normal 10 2 3 2 5" xfId="989" xr:uid="{16A73B2E-4344-4C3E-88E4-9F7BC5AA4175}"/>
    <cellStyle name="Normal 10 2 3 2 6" xfId="2533" xr:uid="{88719BFD-4C80-4582-8BAF-2E61055FAC68}"/>
    <cellStyle name="Normal 10 2 3 3" xfId="245" xr:uid="{3C5C1040-B253-4165-9C67-6D56C14E1E94}"/>
    <cellStyle name="Normal 10 2 3 3 2" xfId="476" xr:uid="{8C1AACF2-B023-4019-A66D-C1698425210B}"/>
    <cellStyle name="Normal 10 2 3 3 2 2" xfId="477" xr:uid="{8965650B-345E-4AED-9B52-1F73CA40AB91}"/>
    <cellStyle name="Normal 10 2 3 3 2 2 2" xfId="990" xr:uid="{94CD3B6A-2C83-41BB-A269-7EF5184D0173}"/>
    <cellStyle name="Normal 10 2 3 3 2 2 2 2" xfId="991" xr:uid="{AA5C9EDF-468D-4EA5-8E90-18981D10E7CA}"/>
    <cellStyle name="Normal 10 2 3 3 2 2 3" xfId="992" xr:uid="{AD5740A5-F8E7-4F53-9F2F-52B0C408A679}"/>
    <cellStyle name="Normal 10 2 3 3 2 3" xfId="993" xr:uid="{E3848958-36C6-45EE-9B12-BBCD40949AB5}"/>
    <cellStyle name="Normal 10 2 3 3 2 3 2" xfId="994" xr:uid="{9679B123-1D5E-4D20-B829-217B282C5474}"/>
    <cellStyle name="Normal 10 2 3 3 2 4" xfId="995" xr:uid="{E962815C-34B1-40C1-BC58-55CFFA7AE1E0}"/>
    <cellStyle name="Normal 10 2 3 3 3" xfId="478" xr:uid="{A5840C40-BF3F-4805-901B-D1E95BD7EB48}"/>
    <cellStyle name="Normal 10 2 3 3 3 2" xfId="996" xr:uid="{FCBB1AF1-A565-49AE-B61F-87E7FA7F3B07}"/>
    <cellStyle name="Normal 10 2 3 3 3 2 2" xfId="997" xr:uid="{F48395D2-7043-45CF-A75C-669128146F3F}"/>
    <cellStyle name="Normal 10 2 3 3 3 3" xfId="998" xr:uid="{0B548190-A76A-4DCD-818C-7042753E6DDB}"/>
    <cellStyle name="Normal 10 2 3 3 4" xfId="999" xr:uid="{4CFD3C51-9926-4AC4-A8C0-E9DFEDE2AFB7}"/>
    <cellStyle name="Normal 10 2 3 3 4 2" xfId="1000" xr:uid="{2AF06CCA-6512-4EEB-950F-F5C364E815BD}"/>
    <cellStyle name="Normal 10 2 3 3 5" xfId="1001" xr:uid="{BECC9D3E-88D6-4C8C-B4F9-5FBF577FFAC9}"/>
    <cellStyle name="Normal 10 2 3 4" xfId="246" xr:uid="{49E4BFF5-8672-41EB-880E-8FFE5FB7EBA3}"/>
    <cellStyle name="Normal 10 2 3 4 2" xfId="479" xr:uid="{988EB0D3-F6F9-4EDD-9DAC-4E7C59A28540}"/>
    <cellStyle name="Normal 10 2 3 4 2 2" xfId="1002" xr:uid="{39488656-9CA5-40CD-A80E-1202F4DB60D1}"/>
    <cellStyle name="Normal 10 2 3 4 2 2 2" xfId="1003" xr:uid="{08433103-D56A-4819-B294-8574C4C67DF5}"/>
    <cellStyle name="Normal 10 2 3 4 2 3" xfId="1004" xr:uid="{8D6BF6DB-282A-4AA0-B2F8-6256CC5D07A4}"/>
    <cellStyle name="Normal 10 2 3 4 3" xfId="1005" xr:uid="{C9AD3D12-ED45-4072-8E4B-13FDEDECE4A1}"/>
    <cellStyle name="Normal 10 2 3 4 3 2" xfId="1006" xr:uid="{02275714-7E03-4F14-BF88-66AF80F9725D}"/>
    <cellStyle name="Normal 10 2 3 4 4" xfId="1007" xr:uid="{A9EA9DED-86D6-44FA-9C59-D5537AD3426B}"/>
    <cellStyle name="Normal 10 2 3 5" xfId="480" xr:uid="{B9CDE326-67AF-4FA0-8143-C5E7B6CCE479}"/>
    <cellStyle name="Normal 10 2 3 5 2" xfId="1008" xr:uid="{78ABFDE3-1CC8-47E7-A1DA-E374F3D1039A}"/>
    <cellStyle name="Normal 10 2 3 5 2 2" xfId="1009" xr:uid="{3E29F78F-5F0F-4727-90A2-E163EDCBB7D0}"/>
    <cellStyle name="Normal 10 2 3 5 2 3" xfId="4336" xr:uid="{89E8E8F8-32FE-4A81-9AAB-3A4DD564B9BF}"/>
    <cellStyle name="Normal 10 2 3 5 3" xfId="1010" xr:uid="{F7CC0B45-BA89-4112-B6D3-A56516680987}"/>
    <cellStyle name="Normal 10 2 3 5 4" xfId="2534" xr:uid="{A173DF1B-BEDE-4ADC-9285-C477AC7A9BF3}"/>
    <cellStyle name="Normal 10 2 3 5 4 2" xfId="4567" xr:uid="{F47613CB-35B0-4FE1-B5D0-473FD2B37B76}"/>
    <cellStyle name="Normal 10 2 3 5 4 3" xfId="4679" xr:uid="{1BEBAE6C-52F3-4761-9C06-2D151EE6A96A}"/>
    <cellStyle name="Normal 10 2 3 5 4 4" xfId="4605" xr:uid="{9234D3F9-BDF0-480B-BE2A-494CDFA1F9F1}"/>
    <cellStyle name="Normal 10 2 3 6" xfId="1011" xr:uid="{3E1040FA-17EA-4381-BE80-F511FF9ADA8E}"/>
    <cellStyle name="Normal 10 2 3 6 2" xfId="1012" xr:uid="{09EE929C-F82A-443C-BB7C-01C7B20E2666}"/>
    <cellStyle name="Normal 10 2 3 7" xfId="1013" xr:uid="{F7745D8F-7D56-45C6-A86F-080A822FAB0D}"/>
    <cellStyle name="Normal 10 2 3 8" xfId="2535" xr:uid="{66F9AF56-4BFE-40C0-99F9-9857C3BAB24B}"/>
    <cellStyle name="Normal 10 2 4" xfId="51" xr:uid="{6ACD7744-18C9-45ED-B485-A21DD51199B7}"/>
    <cellStyle name="Normal 10 2 4 2" xfId="431" xr:uid="{858F806A-CABB-4DD0-8268-888379CFFC9C}"/>
    <cellStyle name="Normal 10 2 4 2 2" xfId="481" xr:uid="{BE61244D-0F9C-42C7-ABD8-BA92704571B4}"/>
    <cellStyle name="Normal 10 2 4 2 2 2" xfId="1014" xr:uid="{5F1E8CC4-F9E3-49D3-A6B1-F4DC48337B61}"/>
    <cellStyle name="Normal 10 2 4 2 2 2 2" xfId="1015" xr:uid="{A942D918-6479-4ABE-9BCF-1E84834AE33C}"/>
    <cellStyle name="Normal 10 2 4 2 2 3" xfId="1016" xr:uid="{C34A803F-0F15-48E9-B8B0-7300549D1BAF}"/>
    <cellStyle name="Normal 10 2 4 2 2 4" xfId="2536" xr:uid="{52C7E918-4816-4627-91EE-EAA80CDBB272}"/>
    <cellStyle name="Normal 10 2 4 2 3" xfId="1017" xr:uid="{FA46AE8D-5636-40A8-8585-AE1B8E99D109}"/>
    <cellStyle name="Normal 10 2 4 2 3 2" xfId="1018" xr:uid="{957620BE-A247-42EC-87EB-0E611892CC87}"/>
    <cellStyle name="Normal 10 2 4 2 4" xfId="1019" xr:uid="{65DCC2B7-3826-4D0B-93BD-001CA95C0249}"/>
    <cellStyle name="Normal 10 2 4 2 5" xfId="2537" xr:uid="{B0518325-094A-4039-9C81-8B8C81AF9EF0}"/>
    <cellStyle name="Normal 10 2 4 3" xfId="482" xr:uid="{D7879302-F7D3-4FC8-A2B2-43D2542252BD}"/>
    <cellStyle name="Normal 10 2 4 3 2" xfId="1020" xr:uid="{F1354ACE-C8E2-4CD7-8E33-9E93E6B98D16}"/>
    <cellStyle name="Normal 10 2 4 3 2 2" xfId="1021" xr:uid="{0EAA89AB-9188-449A-9980-74E93E5FF626}"/>
    <cellStyle name="Normal 10 2 4 3 3" xfId="1022" xr:uid="{8AC6095C-8AC7-4B34-952B-505002658B57}"/>
    <cellStyle name="Normal 10 2 4 3 4" xfId="2538" xr:uid="{46BA843C-F0E2-4261-B29E-FCED9738D9D2}"/>
    <cellStyle name="Normal 10 2 4 4" xfId="1023" xr:uid="{4785CC2B-BA1B-40FA-BF56-A03E01300700}"/>
    <cellStyle name="Normal 10 2 4 4 2" xfId="1024" xr:uid="{AE2095DF-0FBA-4A35-8C2B-CCA6D0D9AE05}"/>
    <cellStyle name="Normal 10 2 4 4 3" xfId="2539" xr:uid="{5627EB9F-3B16-4BF7-9935-5ABC227F17AB}"/>
    <cellStyle name="Normal 10 2 4 4 4" xfId="2540" xr:uid="{E7AF36A4-23DC-43B0-B4F1-9C2324EBF379}"/>
    <cellStyle name="Normal 10 2 4 5" xfId="1025" xr:uid="{E9D8EF6A-45DB-4BF7-925F-27F377DB5028}"/>
    <cellStyle name="Normal 10 2 4 6" xfId="2541" xr:uid="{6F77A36A-F22C-44A3-962C-4E79A790E6FF}"/>
    <cellStyle name="Normal 10 2 4 7" xfId="2542" xr:uid="{3A969360-ADE3-4211-AB1E-CC2836B23649}"/>
    <cellStyle name="Normal 10 2 5" xfId="247" xr:uid="{050DE880-E87C-4DFF-A88B-0561C0A757E6}"/>
    <cellStyle name="Normal 10 2 5 2" xfId="483" xr:uid="{9DD30D7E-3CB2-4BA5-8AD7-3A7A4CC536A6}"/>
    <cellStyle name="Normal 10 2 5 2 2" xfId="484" xr:uid="{51712CEB-1A6E-44E4-AFC2-2FCDBBA09C0A}"/>
    <cellStyle name="Normal 10 2 5 2 2 2" xfId="1026" xr:uid="{FC58BC29-6CC7-48A0-A307-AEA258D98C70}"/>
    <cellStyle name="Normal 10 2 5 2 2 2 2" xfId="1027" xr:uid="{0FB7C2E8-BC55-47C1-89EF-2498A62E3AD3}"/>
    <cellStyle name="Normal 10 2 5 2 2 3" xfId="1028" xr:uid="{4A6F5C0C-E409-46D0-9E5D-42442BA03E7C}"/>
    <cellStyle name="Normal 10 2 5 2 3" xfId="1029" xr:uid="{F9966137-959A-42C8-B396-AB643F96E3DB}"/>
    <cellStyle name="Normal 10 2 5 2 3 2" xfId="1030" xr:uid="{EFE0F8DF-DF56-4F55-96CF-9E2836CBA66C}"/>
    <cellStyle name="Normal 10 2 5 2 4" xfId="1031" xr:uid="{707D0419-3B00-43EC-B289-975A32A3DFB8}"/>
    <cellStyle name="Normal 10 2 5 3" xfId="485" xr:uid="{A94D1269-92C2-439F-8DB0-37FC69EE62C5}"/>
    <cellStyle name="Normal 10 2 5 3 2" xfId="1032" xr:uid="{D9F98D5A-5E64-4A12-88C5-B927C18CDA4F}"/>
    <cellStyle name="Normal 10 2 5 3 2 2" xfId="1033" xr:uid="{F46117A3-70D9-4DAD-B425-FB4E82BB33C6}"/>
    <cellStyle name="Normal 10 2 5 3 3" xfId="1034" xr:uid="{BBB1B9AA-22B3-44C3-A366-73CD6F15303D}"/>
    <cellStyle name="Normal 10 2 5 3 4" xfId="2543" xr:uid="{03F49928-DB4F-4B23-A57F-D56B342B15B6}"/>
    <cellStyle name="Normal 10 2 5 4" xfId="1035" xr:uid="{1DBDA004-3679-4954-AAFE-DADC460BA1AD}"/>
    <cellStyle name="Normal 10 2 5 4 2" xfId="1036" xr:uid="{311B5CB9-8356-478C-BC8D-5C3FB02524F8}"/>
    <cellStyle name="Normal 10 2 5 5" xfId="1037" xr:uid="{59FB584C-0760-4C88-8839-E22B9B82836A}"/>
    <cellStyle name="Normal 10 2 5 6" xfId="2544" xr:uid="{A25B9F9C-EA93-4A52-9F08-524F0258414A}"/>
    <cellStyle name="Normal 10 2 6" xfId="248" xr:uid="{66EFD32D-CB67-41E7-850A-8E3EF4E35F2D}"/>
    <cellStyle name="Normal 10 2 6 2" xfId="486" xr:uid="{1CFDE457-2423-4D4D-AFD6-CE42C43CA646}"/>
    <cellStyle name="Normal 10 2 6 2 2" xfId="1038" xr:uid="{6D32DD2E-EDA3-44B0-810E-B25612BF4F06}"/>
    <cellStyle name="Normal 10 2 6 2 2 2" xfId="1039" xr:uid="{44CC11AD-8298-4C31-BACD-DB868CC9CE37}"/>
    <cellStyle name="Normal 10 2 6 2 3" xfId="1040" xr:uid="{B7598452-3813-491A-BA4A-539DD4AD9985}"/>
    <cellStyle name="Normal 10 2 6 2 4" xfId="2545" xr:uid="{1664E8B0-01E8-415C-95A2-6D8945B8E4C4}"/>
    <cellStyle name="Normal 10 2 6 3" xfId="1041" xr:uid="{D66D1E34-88C0-49CE-9DB8-1E89EE2F259C}"/>
    <cellStyle name="Normal 10 2 6 3 2" xfId="1042" xr:uid="{11D187D6-8F30-419A-AD34-7168B2ABBF68}"/>
    <cellStyle name="Normal 10 2 6 4" xfId="1043" xr:uid="{24CE3C24-3485-47AC-9F2A-AA6F2F62DAFE}"/>
    <cellStyle name="Normal 10 2 6 5" xfId="2546" xr:uid="{4964D113-3902-473B-B113-9D58F9488078}"/>
    <cellStyle name="Normal 10 2 7" xfId="487" xr:uid="{D95B59CC-6D92-420F-A049-3715C3EC9D82}"/>
    <cellStyle name="Normal 10 2 7 2" xfId="1044" xr:uid="{160F45B3-3B20-4F69-B788-81FE98AA8057}"/>
    <cellStyle name="Normal 10 2 7 2 2" xfId="1045" xr:uid="{7763864D-BDBF-42DC-BF1F-9331402BDCAA}"/>
    <cellStyle name="Normal 10 2 7 2 3" xfId="4334" xr:uid="{06D051D0-857B-414E-9BA8-2A52BB35FB9E}"/>
    <cellStyle name="Normal 10 2 7 3" xfId="1046" xr:uid="{53EA15B7-8674-4F19-A328-0AC69F8639C8}"/>
    <cellStyle name="Normal 10 2 7 4" xfId="2547" xr:uid="{9E9F0310-AD2E-4083-B3C5-EE1A2B0397B4}"/>
    <cellStyle name="Normal 10 2 7 4 2" xfId="4565" xr:uid="{D0AA2FB2-797B-4FD2-B675-CA111B4BAA37}"/>
    <cellStyle name="Normal 10 2 7 4 3" xfId="4680" xr:uid="{183AB3AB-C049-41B9-8E9C-9E67178DC3FC}"/>
    <cellStyle name="Normal 10 2 7 4 4" xfId="4603" xr:uid="{8931C0F8-9E4E-46AB-99A3-6BCB9D4DBDE8}"/>
    <cellStyle name="Normal 10 2 8" xfId="1047" xr:uid="{5412C525-4971-452D-A504-9B75D83A3A61}"/>
    <cellStyle name="Normal 10 2 8 2" xfId="1048" xr:uid="{4963EA55-453F-4936-AA33-368B7C35C6FB}"/>
    <cellStyle name="Normal 10 2 8 3" xfId="2548" xr:uid="{DE1FEE01-7A6D-49B0-9F5F-D78F8856A3D3}"/>
    <cellStyle name="Normal 10 2 8 4" xfId="2549" xr:uid="{CF7229C7-CFC4-474E-AE1D-23928CADEBED}"/>
    <cellStyle name="Normal 10 2 9" xfId="1049" xr:uid="{7ADA8215-E60E-4485-975E-1A4459741250}"/>
    <cellStyle name="Normal 10 3" xfId="52" xr:uid="{A82B74AB-D967-4CA2-BF2C-24477FECD243}"/>
    <cellStyle name="Normal 10 3 10" xfId="2550" xr:uid="{6EF79683-0A4F-45EB-8540-9FCBD6E183B9}"/>
    <cellStyle name="Normal 10 3 11" xfId="2551" xr:uid="{8CEE92F4-76A6-4C5A-9A01-69F595F71A64}"/>
    <cellStyle name="Normal 10 3 2" xfId="53" xr:uid="{2AF02C2F-BDD4-497A-A929-87E9264EC12F}"/>
    <cellStyle name="Normal 10 3 2 2" xfId="54" xr:uid="{92C6BEF2-BBFF-4A58-A00B-68E8E3C53D51}"/>
    <cellStyle name="Normal 10 3 2 2 2" xfId="249" xr:uid="{7E3493CC-7579-4C44-AE93-C163E8948C0B}"/>
    <cellStyle name="Normal 10 3 2 2 2 2" xfId="488" xr:uid="{81FD525B-E673-4E34-BF94-B5DC32179CE8}"/>
    <cellStyle name="Normal 10 3 2 2 2 2 2" xfId="1050" xr:uid="{AC1C00E3-DEBE-40BA-A8A3-D0A6D5FCE33A}"/>
    <cellStyle name="Normal 10 3 2 2 2 2 2 2" xfId="1051" xr:uid="{A61C8449-338E-4B54-A726-64E0535599D9}"/>
    <cellStyle name="Normal 10 3 2 2 2 2 3" xfId="1052" xr:uid="{F7285F02-5F95-4E6D-8DB8-897C9F4611AF}"/>
    <cellStyle name="Normal 10 3 2 2 2 2 4" xfId="2552" xr:uid="{32BB1B69-488D-4FAE-9CDA-E4A7E884179C}"/>
    <cellStyle name="Normal 10 3 2 2 2 3" xfId="1053" xr:uid="{3C1CF351-2CE1-4E15-8BA2-0A89B5BCF061}"/>
    <cellStyle name="Normal 10 3 2 2 2 3 2" xfId="1054" xr:uid="{DA44E3CE-D349-41DE-8AAE-C874FC23024E}"/>
    <cellStyle name="Normal 10 3 2 2 2 3 3" xfId="2553" xr:uid="{55FC2DE2-8FE7-4F6C-9478-252560E73E37}"/>
    <cellStyle name="Normal 10 3 2 2 2 3 4" xfId="2554" xr:uid="{1F2051AE-2E9D-4659-9294-17002E9CC2D8}"/>
    <cellStyle name="Normal 10 3 2 2 2 4" xfId="1055" xr:uid="{C2F191E3-AA97-4F80-B6BA-79DD6B63B0F7}"/>
    <cellStyle name="Normal 10 3 2 2 2 5" xfId="2555" xr:uid="{302C2097-A3BF-4247-90E0-AF5941FF8E1D}"/>
    <cellStyle name="Normal 10 3 2 2 2 6" xfId="2556" xr:uid="{C8561294-7DAB-4BEC-BE2D-43810F67E781}"/>
    <cellStyle name="Normal 10 3 2 2 3" xfId="489" xr:uid="{DA4889CB-0CD3-4A8B-B69B-A600FF08D47E}"/>
    <cellStyle name="Normal 10 3 2 2 3 2" xfId="1056" xr:uid="{AEB6F885-034C-4566-8AFE-9ABE6C7883A4}"/>
    <cellStyle name="Normal 10 3 2 2 3 2 2" xfId="1057" xr:uid="{50E37329-1677-4E11-8B2B-7661857673DA}"/>
    <cellStyle name="Normal 10 3 2 2 3 2 3" xfId="2557" xr:uid="{2777EEBC-439A-4198-B88E-CC86577FBA72}"/>
    <cellStyle name="Normal 10 3 2 2 3 2 4" xfId="2558" xr:uid="{25127804-9B15-4550-8ECF-ABAD4F663817}"/>
    <cellStyle name="Normal 10 3 2 2 3 3" xfId="1058" xr:uid="{357C8FB9-08FE-47BC-B199-C708CE9AA5F5}"/>
    <cellStyle name="Normal 10 3 2 2 3 4" xfId="2559" xr:uid="{D765F091-2776-4B79-8BCD-F360971A10EF}"/>
    <cellStyle name="Normal 10 3 2 2 3 5" xfId="2560" xr:uid="{AC74726E-523A-453D-890D-2A1E22A928C5}"/>
    <cellStyle name="Normal 10 3 2 2 4" xfId="1059" xr:uid="{A765F5FD-7C74-4CB4-99EB-4EF72EEB5504}"/>
    <cellStyle name="Normal 10 3 2 2 4 2" xfId="1060" xr:uid="{82E0879F-84A0-4B39-85F7-972A04A91EF4}"/>
    <cellStyle name="Normal 10 3 2 2 4 3" xfId="2561" xr:uid="{F48B4B6C-B6C7-4F62-BAA0-CC51F8738A49}"/>
    <cellStyle name="Normal 10 3 2 2 4 4" xfId="2562" xr:uid="{BB35392F-643E-43EF-BF6E-8CD3CDB869B3}"/>
    <cellStyle name="Normal 10 3 2 2 5" xfId="1061" xr:uid="{0401A44A-BF4F-4711-879B-5E78404893E8}"/>
    <cellStyle name="Normal 10 3 2 2 5 2" xfId="2563" xr:uid="{5178D785-5504-4EA9-9108-7A2095BC5641}"/>
    <cellStyle name="Normal 10 3 2 2 5 3" xfId="2564" xr:uid="{7371500B-E4C9-411E-860A-6F5C7AF83F8D}"/>
    <cellStyle name="Normal 10 3 2 2 5 4" xfId="2565" xr:uid="{CD9BCF7A-91ED-407F-9C2A-A35C5ADAD371}"/>
    <cellStyle name="Normal 10 3 2 2 6" xfId="2566" xr:uid="{B952FE6E-2B57-4BEA-8316-A861D5A77956}"/>
    <cellStyle name="Normal 10 3 2 2 7" xfId="2567" xr:uid="{19C16FC3-BCFD-4BCE-B10F-36F3D4BEFA57}"/>
    <cellStyle name="Normal 10 3 2 2 8" xfId="2568" xr:uid="{1E472426-803B-43F5-AA07-6C95A2B3366A}"/>
    <cellStyle name="Normal 10 3 2 3" xfId="250" xr:uid="{E398F64C-3509-4FA0-BE48-D864A27B9E7A}"/>
    <cellStyle name="Normal 10 3 2 3 2" xfId="490" xr:uid="{85BF1F86-2B5A-465F-A5BA-3C2B9E971CC7}"/>
    <cellStyle name="Normal 10 3 2 3 2 2" xfId="491" xr:uid="{C70D1A25-3570-4734-BD39-9EADACD7B4AA}"/>
    <cellStyle name="Normal 10 3 2 3 2 2 2" xfId="1062" xr:uid="{9E1532F5-BA55-47F9-AEE4-4ABA6E7CA471}"/>
    <cellStyle name="Normal 10 3 2 3 2 2 2 2" xfId="1063" xr:uid="{EBB3233D-D0B8-4473-AEC8-D4BE1CD21EC0}"/>
    <cellStyle name="Normal 10 3 2 3 2 2 3" xfId="1064" xr:uid="{3FD42DA8-02B3-4175-BCDD-7340250363A4}"/>
    <cellStyle name="Normal 10 3 2 3 2 3" xfId="1065" xr:uid="{1A66F255-7E86-4A2A-A0D4-A580696ABA74}"/>
    <cellStyle name="Normal 10 3 2 3 2 3 2" xfId="1066" xr:uid="{4E0C20D8-A721-4A29-B421-8B782FE78CF4}"/>
    <cellStyle name="Normal 10 3 2 3 2 4" xfId="1067" xr:uid="{8020A3CE-3708-4952-9645-84E393EDE881}"/>
    <cellStyle name="Normal 10 3 2 3 3" xfId="492" xr:uid="{3F49895A-6866-4026-A04C-0FB9E90CBDC5}"/>
    <cellStyle name="Normal 10 3 2 3 3 2" xfId="1068" xr:uid="{4BCC108D-0593-4DE5-930A-9B5DA1B96AE2}"/>
    <cellStyle name="Normal 10 3 2 3 3 2 2" xfId="1069" xr:uid="{868D9E00-F7C9-433A-BB49-1B83EB85CD22}"/>
    <cellStyle name="Normal 10 3 2 3 3 3" xfId="1070" xr:uid="{732EADEF-6048-42B7-BDDC-58EF2143182A}"/>
    <cellStyle name="Normal 10 3 2 3 3 4" xfId="2569" xr:uid="{4D4426EE-CCC5-45F5-BDB9-AC0BF0188E7D}"/>
    <cellStyle name="Normal 10 3 2 3 4" xfId="1071" xr:uid="{1AFC0006-4621-4D1B-B4F3-08FA1A41F2D2}"/>
    <cellStyle name="Normal 10 3 2 3 4 2" xfId="1072" xr:uid="{CA983B61-E6A0-4498-B429-962F78227595}"/>
    <cellStyle name="Normal 10 3 2 3 5" xfId="1073" xr:uid="{84665BC0-729A-4715-9345-3E5B5EF970D5}"/>
    <cellStyle name="Normal 10 3 2 3 6" xfId="2570" xr:uid="{BD9B68DC-FC95-443D-9D9C-2FE261E225B0}"/>
    <cellStyle name="Normal 10 3 2 4" xfId="251" xr:uid="{56AAEE72-BB2A-4864-B7E1-F6ED2F5B7BD1}"/>
    <cellStyle name="Normal 10 3 2 4 2" xfId="493" xr:uid="{B0B7FF42-F605-4FA7-82EB-9751D18FD5C9}"/>
    <cellStyle name="Normal 10 3 2 4 2 2" xfId="1074" xr:uid="{09AADB47-24BB-4EAE-9D6E-509BBD01BC64}"/>
    <cellStyle name="Normal 10 3 2 4 2 2 2" xfId="1075" xr:uid="{9E2055AF-2C2F-4276-8D29-F20985E15FD2}"/>
    <cellStyle name="Normal 10 3 2 4 2 3" xfId="1076" xr:uid="{18BD308A-6D79-4F2F-9070-2AD26219AEC5}"/>
    <cellStyle name="Normal 10 3 2 4 2 4" xfId="2571" xr:uid="{A0B0E581-31CD-41A8-A19F-582A4B1A41B0}"/>
    <cellStyle name="Normal 10 3 2 4 3" xfId="1077" xr:uid="{5086280C-1FB4-4F5A-AC26-1D46523F0B5A}"/>
    <cellStyle name="Normal 10 3 2 4 3 2" xfId="1078" xr:uid="{CF221E70-5158-48E0-AE63-B997C360ED65}"/>
    <cellStyle name="Normal 10 3 2 4 4" xfId="1079" xr:uid="{F85BF3EC-7B1F-4DD6-9648-924A8E8FDE93}"/>
    <cellStyle name="Normal 10 3 2 4 5" xfId="2572" xr:uid="{3536A372-B005-4CBA-88C7-0926419C137F}"/>
    <cellStyle name="Normal 10 3 2 5" xfId="253" xr:uid="{8C015D9B-BF9A-4E5F-B0C5-B389412120F5}"/>
    <cellStyle name="Normal 10 3 2 5 2" xfId="1080" xr:uid="{CEBC8408-5F4A-4F7A-8D60-55E0111B3CCA}"/>
    <cellStyle name="Normal 10 3 2 5 2 2" xfId="1081" xr:uid="{BC67576F-064C-4CDE-9D21-A3D1391F20AA}"/>
    <cellStyle name="Normal 10 3 2 5 3" xfId="1082" xr:uid="{F6C155B0-6501-48C6-A926-248A0EF467D7}"/>
    <cellStyle name="Normal 10 3 2 5 4" xfId="2573" xr:uid="{3150D74E-C1E9-4549-BAED-816071CBFC38}"/>
    <cellStyle name="Normal 10 3 2 6" xfId="1083" xr:uid="{61F5B70F-A539-4C3C-87C7-C378E9B18541}"/>
    <cellStyle name="Normal 10 3 2 6 2" xfId="1084" xr:uid="{CEB6F252-E2F9-4036-A2AD-A38318309414}"/>
    <cellStyle name="Normal 10 3 2 6 3" xfId="2574" xr:uid="{D7C622D6-4407-49C1-9B75-2F5BA51231DA}"/>
    <cellStyle name="Normal 10 3 2 6 4" xfId="2575" xr:uid="{172ECD18-A989-46DC-8EA9-8ED1E9502CAC}"/>
    <cellStyle name="Normal 10 3 2 7" xfId="1085" xr:uid="{3294292A-BCD6-451E-B446-ED1F405F28A0}"/>
    <cellStyle name="Normal 10 3 2 8" xfId="2576" xr:uid="{CA08A41F-57CE-4182-B57E-366008F15CEB}"/>
    <cellStyle name="Normal 10 3 2 9" xfId="2577" xr:uid="{90740DD5-E235-4C08-B7BE-BFB939438966}"/>
    <cellStyle name="Normal 10 3 3" xfId="55" xr:uid="{0D4943C9-DBCB-495D-967D-69706AB63C4D}"/>
    <cellStyle name="Normal 10 3 3 2" xfId="56" xr:uid="{1FDCF33D-5DF4-4518-AFB4-B904E0CCC4C3}"/>
    <cellStyle name="Normal 10 3 3 2 2" xfId="494" xr:uid="{909D0544-C2D3-4F15-BE50-4D8B9812DD89}"/>
    <cellStyle name="Normal 10 3 3 2 2 2" xfId="1086" xr:uid="{2171213F-FA04-4B33-831D-C28C4BD05F34}"/>
    <cellStyle name="Normal 10 3 3 2 2 2 2" xfId="1087" xr:uid="{5EDBF4BB-D83B-41F3-BFB6-FCD46C407A52}"/>
    <cellStyle name="Normal 10 3 3 2 2 2 2 2" xfId="4447" xr:uid="{D0DF23C9-2BD5-4E5E-A0B0-4E3EE8FB162F}"/>
    <cellStyle name="Normal 10 3 3 2 2 2 3" xfId="4448" xr:uid="{F721FB44-B466-4FC0-950A-FFDA3C3B3F4E}"/>
    <cellStyle name="Normal 10 3 3 2 2 3" xfId="1088" xr:uid="{162DDF6F-52FB-4BCB-8039-C89D643E321D}"/>
    <cellStyle name="Normal 10 3 3 2 2 3 2" xfId="4449" xr:uid="{DDE5BB87-739F-4894-BE16-A7238DEA5F76}"/>
    <cellStyle name="Normal 10 3 3 2 2 4" xfId="2578" xr:uid="{FBC489F3-0A47-4057-AECE-9787E30C427C}"/>
    <cellStyle name="Normal 10 3 3 2 3" xfId="1089" xr:uid="{9388AADB-09C1-4994-91AD-BBEB6E74C33D}"/>
    <cellStyle name="Normal 10 3 3 2 3 2" xfId="1090" xr:uid="{4782E9E2-A757-4C95-A1FA-0DADE73A7AC2}"/>
    <cellStyle name="Normal 10 3 3 2 3 2 2" xfId="4450" xr:uid="{5F8A9857-878C-4E8A-859B-6B701D629941}"/>
    <cellStyle name="Normal 10 3 3 2 3 3" xfId="2579" xr:uid="{249C92D1-C66C-4F0D-A085-8F67191CF902}"/>
    <cellStyle name="Normal 10 3 3 2 3 4" xfId="2580" xr:uid="{088C2E64-5924-409E-9D9F-EE4424B60A70}"/>
    <cellStyle name="Normal 10 3 3 2 4" xfId="1091" xr:uid="{B5DFA50D-5BEC-4975-B58D-CD9F97F23A8E}"/>
    <cellStyle name="Normal 10 3 3 2 4 2" xfId="4451" xr:uid="{3B0CC6F8-1B46-45BD-AD73-C2A86436242D}"/>
    <cellStyle name="Normal 10 3 3 2 5" xfId="2581" xr:uid="{93B47078-DDC2-444E-A12B-5AD1EB858D5E}"/>
    <cellStyle name="Normal 10 3 3 2 6" xfId="2582" xr:uid="{164B764A-B1A1-4BF9-A410-B810E8A633D7}"/>
    <cellStyle name="Normal 10 3 3 3" xfId="254" xr:uid="{F8F3EFA8-3572-444A-9D24-DC6399751D26}"/>
    <cellStyle name="Normal 10 3 3 3 2" xfId="1092" xr:uid="{91B95787-DD71-4F22-9445-456B348391E2}"/>
    <cellStyle name="Normal 10 3 3 3 2 2" xfId="1093" xr:uid="{2C96FA19-3E69-413B-8C34-22096EE77CE4}"/>
    <cellStyle name="Normal 10 3 3 3 2 2 2" xfId="4452" xr:uid="{B184B9BB-74C6-4C29-9970-2C9FBAF6065B}"/>
    <cellStyle name="Normal 10 3 3 3 2 3" xfId="2583" xr:uid="{73ADD760-9E4D-48EE-8114-6F032B74EA4E}"/>
    <cellStyle name="Normal 10 3 3 3 2 4" xfId="2584" xr:uid="{8D44603F-EDBE-4A12-8F8F-DB896459BBEF}"/>
    <cellStyle name="Normal 10 3 3 3 3" xfId="1094" xr:uid="{4C69BEA3-83E1-4C1A-8BBA-CBCE30917CD9}"/>
    <cellStyle name="Normal 10 3 3 3 3 2" xfId="4453" xr:uid="{A0A9348D-18FB-4714-9269-4784AA4CA6A9}"/>
    <cellStyle name="Normal 10 3 3 3 4" xfId="2585" xr:uid="{30E892C1-D8CF-4069-A644-C7849BDD274E}"/>
    <cellStyle name="Normal 10 3 3 3 5" xfId="2586" xr:uid="{D6AAA3E7-A3D1-404B-B6A9-C4211E4656BA}"/>
    <cellStyle name="Normal 10 3 3 4" xfId="1095" xr:uid="{1FBCA00C-3B82-4176-BB66-B17B85A42560}"/>
    <cellStyle name="Normal 10 3 3 4 2" xfId="1096" xr:uid="{3B3DFDBD-66D4-4C76-91F5-EDE3306C34AA}"/>
    <cellStyle name="Normal 10 3 3 4 2 2" xfId="4454" xr:uid="{102D18A7-4D10-40B1-8672-2AFC167A989E}"/>
    <cellStyle name="Normal 10 3 3 4 3" xfId="2587" xr:uid="{9D663300-A32E-4859-8492-5AEAFD85822A}"/>
    <cellStyle name="Normal 10 3 3 4 4" xfId="2588" xr:uid="{C8007501-1B0D-4376-B9D9-9996287D6038}"/>
    <cellStyle name="Normal 10 3 3 5" xfId="1097" xr:uid="{3D8E629C-1FA5-48B5-9148-2531CEB80D98}"/>
    <cellStyle name="Normal 10 3 3 5 2" xfId="2589" xr:uid="{17AE5C70-5B15-47A4-BF1A-43D08137473D}"/>
    <cellStyle name="Normal 10 3 3 5 3" xfId="2590" xr:uid="{834926AA-A9AF-4FE2-9858-1106AFDF350F}"/>
    <cellStyle name="Normal 10 3 3 5 4" xfId="2591" xr:uid="{A1B5ECF1-B050-4D29-8814-AB6AE343BC29}"/>
    <cellStyle name="Normal 10 3 3 6" xfId="2592" xr:uid="{BF9469C8-10A6-4CE1-963C-E52B6BE6E867}"/>
    <cellStyle name="Normal 10 3 3 7" xfId="2593" xr:uid="{E3F81E11-09FF-44EE-A3AD-2FAF2E08D79B}"/>
    <cellStyle name="Normal 10 3 3 8" xfId="2594" xr:uid="{3EA2D09D-5280-49A6-A7A6-291BE71C57AB}"/>
    <cellStyle name="Normal 10 3 4" xfId="57" xr:uid="{B7052478-1734-465D-B048-5A123E39D3BC}"/>
    <cellStyle name="Normal 10 3 4 2" xfId="495" xr:uid="{BC24000A-7966-4B21-AD61-EB569EA88EC0}"/>
    <cellStyle name="Normal 10 3 4 2 2" xfId="496" xr:uid="{0895B9D4-6D3B-45BC-B044-F2EB82631C2B}"/>
    <cellStyle name="Normal 10 3 4 2 2 2" xfId="1098" xr:uid="{DCBBB4E6-B9BA-4667-A631-714F6B01C55F}"/>
    <cellStyle name="Normal 10 3 4 2 2 2 2" xfId="1099" xr:uid="{2BAD099A-476D-498D-9A0A-A7685AE01968}"/>
    <cellStyle name="Normal 10 3 4 2 2 3" xfId="1100" xr:uid="{1D1D4424-BF5D-4494-A559-372E70E30572}"/>
    <cellStyle name="Normal 10 3 4 2 2 4" xfId="2595" xr:uid="{9AFED0A9-BF3A-4D38-88E5-B883C1C7994A}"/>
    <cellStyle name="Normal 10 3 4 2 3" xfId="1101" xr:uid="{A2D3CE05-1FCA-4304-A805-9CA08A0E3B6B}"/>
    <cellStyle name="Normal 10 3 4 2 3 2" xfId="1102" xr:uid="{E202EFF7-7023-490A-B6D9-8AB2A09CD492}"/>
    <cellStyle name="Normal 10 3 4 2 4" xfId="1103" xr:uid="{3D9C99F3-2BF9-40C7-B23E-7A177A3CE781}"/>
    <cellStyle name="Normal 10 3 4 2 5" xfId="2596" xr:uid="{DEDAFBD4-2B49-415D-9E25-B802B8757532}"/>
    <cellStyle name="Normal 10 3 4 3" xfId="497" xr:uid="{B5D23D6F-AEE3-4988-9AD2-FC5EEC1DC3F5}"/>
    <cellStyle name="Normal 10 3 4 3 2" xfId="1104" xr:uid="{81663CC1-38C7-4396-89C5-4E4E61895D6D}"/>
    <cellStyle name="Normal 10 3 4 3 2 2" xfId="1105" xr:uid="{AE0E918C-0289-43EB-A024-ABD973DE2032}"/>
    <cellStyle name="Normal 10 3 4 3 3" xfId="1106" xr:uid="{BAC5EE88-D447-4890-B971-A23FB79FF1D3}"/>
    <cellStyle name="Normal 10 3 4 3 4" xfId="2597" xr:uid="{F2A37E70-912F-4D71-AD3F-B12D45548B86}"/>
    <cellStyle name="Normal 10 3 4 4" xfId="1107" xr:uid="{0E0A6421-E43A-4AB6-B141-750712281EED}"/>
    <cellStyle name="Normal 10 3 4 4 2" xfId="1108" xr:uid="{7A8BC317-DC8E-4EA2-A5FE-A531CCEC72DC}"/>
    <cellStyle name="Normal 10 3 4 4 3" xfId="2598" xr:uid="{37E8C0E1-27C4-44E8-AC32-6C3E7BFD7C5E}"/>
    <cellStyle name="Normal 10 3 4 4 4" xfId="2599" xr:uid="{02EE6CF0-F825-441F-B738-EC7F8EF0443D}"/>
    <cellStyle name="Normal 10 3 4 5" xfId="1109" xr:uid="{5CE661F2-C7B8-4D51-A2C8-E1CE3632191D}"/>
    <cellStyle name="Normal 10 3 4 6" xfId="2600" xr:uid="{F32FA0BB-9D88-4848-904C-0BEFE17B73A3}"/>
    <cellStyle name="Normal 10 3 4 7" xfId="2601" xr:uid="{6E556D5B-B280-4FC5-8D73-04C05E67EE73}"/>
    <cellStyle name="Normal 10 3 5" xfId="255" xr:uid="{FBFC612B-9CDA-4B95-8F44-834BF1C59F4C}"/>
    <cellStyle name="Normal 10 3 5 2" xfId="498" xr:uid="{82F034D5-AA9F-4491-8DE6-506B2C398DF6}"/>
    <cellStyle name="Normal 10 3 5 2 2" xfId="1110" xr:uid="{E7B17863-B21E-42D5-BDD6-DD391114A0BF}"/>
    <cellStyle name="Normal 10 3 5 2 2 2" xfId="1111" xr:uid="{529640EF-FC57-46CC-9A8D-AD6A728243A8}"/>
    <cellStyle name="Normal 10 3 5 2 3" xfId="1112" xr:uid="{D45B471C-FBFA-4494-B206-4ADCCDAEF5E3}"/>
    <cellStyle name="Normal 10 3 5 2 4" xfId="2602" xr:uid="{5CFB74A7-12CA-4E21-A1C8-5AB89496B469}"/>
    <cellStyle name="Normal 10 3 5 3" xfId="1113" xr:uid="{EDC943D2-52A5-4AAA-A083-ECDD8330B8F2}"/>
    <cellStyle name="Normal 10 3 5 3 2" xfId="1114" xr:uid="{98FFB2AE-A226-482A-8C21-C94AD950A3D3}"/>
    <cellStyle name="Normal 10 3 5 3 3" xfId="2603" xr:uid="{2C33B68D-0224-497B-94D6-F993602480B6}"/>
    <cellStyle name="Normal 10 3 5 3 4" xfId="2604" xr:uid="{8962BEEB-85DF-4727-9270-05F7151A7806}"/>
    <cellStyle name="Normal 10 3 5 4" xfId="1115" xr:uid="{728C142A-3417-43D3-8718-40FE773071AD}"/>
    <cellStyle name="Normal 10 3 5 5" xfId="2605" xr:uid="{0749BDB9-2171-4980-9F50-14307157F369}"/>
    <cellStyle name="Normal 10 3 5 6" xfId="2606" xr:uid="{BA6486AC-F98B-4A30-B40F-588018C9606B}"/>
    <cellStyle name="Normal 10 3 6" xfId="256" xr:uid="{C3B246CA-18B2-4289-AF07-0B8A7BCDFC9B}"/>
    <cellStyle name="Normal 10 3 6 2" xfId="1116" xr:uid="{9E8A39B1-FB90-4FEF-BF78-2838C1148EA1}"/>
    <cellStyle name="Normal 10 3 6 2 2" xfId="1117" xr:uid="{471A9C29-C1C9-4BC1-BB06-D473B6DB2CCC}"/>
    <cellStyle name="Normal 10 3 6 2 3" xfId="2607" xr:uid="{6E226CBE-97D0-4D3C-B3AB-3AF3D1BDD677}"/>
    <cellStyle name="Normal 10 3 6 2 4" xfId="2608" xr:uid="{6C64CB39-DC27-4943-877A-683DD16E7059}"/>
    <cellStyle name="Normal 10 3 6 3" xfId="1118" xr:uid="{4001D2CE-0CB7-4601-B3B0-13E8520B46B8}"/>
    <cellStyle name="Normal 10 3 6 4" xfId="2609" xr:uid="{25168625-E9A1-4934-909B-B0D18BFD21D7}"/>
    <cellStyle name="Normal 10 3 6 5" xfId="2610" xr:uid="{C12ED600-2D2B-4A76-8669-FD0E7A43BB4A}"/>
    <cellStyle name="Normal 10 3 7" xfId="1119" xr:uid="{5BECD205-7864-415F-9470-3153E277979D}"/>
    <cellStyle name="Normal 10 3 7 2" xfId="1120" xr:uid="{935BF847-B62A-444B-8E44-1B38F22856C2}"/>
    <cellStyle name="Normal 10 3 7 3" xfId="2611" xr:uid="{B357569B-2F22-4AFE-97C7-3B267B038450}"/>
    <cellStyle name="Normal 10 3 7 4" xfId="2612" xr:uid="{372A086E-2555-433C-AC45-A25FF179A52A}"/>
    <cellStyle name="Normal 10 3 8" xfId="1121" xr:uid="{F8DC6A8F-5D76-4A09-A0B9-50E37F4B5172}"/>
    <cellStyle name="Normal 10 3 8 2" xfId="2613" xr:uid="{BC1E93BE-3D5D-4447-A48E-8B13C81745E6}"/>
    <cellStyle name="Normal 10 3 8 3" xfId="2614" xr:uid="{7BACC0BF-96D1-45B5-B5D7-64E2F38DFF64}"/>
    <cellStyle name="Normal 10 3 8 4" xfId="2615" xr:uid="{34CBE16F-8507-46D4-92D6-DC4DB3026336}"/>
    <cellStyle name="Normal 10 3 9" xfId="2616" xr:uid="{276198F0-E7B6-423F-A9E7-DD29F342222E}"/>
    <cellStyle name="Normal 10 4" xfId="58" xr:uid="{0AE23C29-EF6A-427B-9128-42A9E86E53AD}"/>
    <cellStyle name="Normal 10 4 10" xfId="2617" xr:uid="{56A1288F-3D02-4F17-A312-9313D5780255}"/>
    <cellStyle name="Normal 10 4 11" xfId="2618" xr:uid="{592D6444-8386-4E05-8CFA-6CF89E2B573E}"/>
    <cellStyle name="Normal 10 4 2" xfId="59" xr:uid="{B0D842F3-6214-4A18-8A46-696FB858AAFC}"/>
    <cellStyle name="Normal 10 4 2 2" xfId="257" xr:uid="{92B657CB-7006-4864-B21F-8BCF78E2B1C5}"/>
    <cellStyle name="Normal 10 4 2 2 2" xfId="499" xr:uid="{8A229F18-01FA-4777-822C-A13D6EE4F633}"/>
    <cellStyle name="Normal 10 4 2 2 2 2" xfId="500" xr:uid="{D450B95F-7B52-44BC-AA13-C81AFDD99EC9}"/>
    <cellStyle name="Normal 10 4 2 2 2 2 2" xfId="1122" xr:uid="{5A7835D5-380E-4E23-9BF5-B89C4A5F0876}"/>
    <cellStyle name="Normal 10 4 2 2 2 2 3" xfId="2619" xr:uid="{AC392411-EA2D-4751-98C1-4398A5E5937F}"/>
    <cellStyle name="Normal 10 4 2 2 2 2 4" xfId="2620" xr:uid="{BB536D1C-F7E6-4354-A512-3D4C87EB985A}"/>
    <cellStyle name="Normal 10 4 2 2 2 3" xfId="1123" xr:uid="{674406AD-F7B7-4A6A-B85F-C1E69D75F7A0}"/>
    <cellStyle name="Normal 10 4 2 2 2 3 2" xfId="2621" xr:uid="{C8DD4E8B-0DA3-4817-9533-F403DDA6BA86}"/>
    <cellStyle name="Normal 10 4 2 2 2 3 3" xfId="2622" xr:uid="{00FC4491-5834-4B50-8C8E-C5B193DC9F65}"/>
    <cellStyle name="Normal 10 4 2 2 2 3 4" xfId="2623" xr:uid="{5CF617C5-5358-478A-BAFE-19486254DC73}"/>
    <cellStyle name="Normal 10 4 2 2 2 4" xfId="2624" xr:uid="{F2721B88-5161-41AD-9FCC-357F93EC5F2D}"/>
    <cellStyle name="Normal 10 4 2 2 2 5" xfId="2625" xr:uid="{3BF07554-9E60-4905-A0CD-AEA557EACAA6}"/>
    <cellStyle name="Normal 10 4 2 2 2 6" xfId="2626" xr:uid="{862603A3-8DC6-44C7-A75A-44D6615C5D78}"/>
    <cellStyle name="Normal 10 4 2 2 3" xfId="501" xr:uid="{D1E795F5-8716-4AC1-9D42-428FB478D109}"/>
    <cellStyle name="Normal 10 4 2 2 3 2" xfId="1124" xr:uid="{34082751-104E-4C24-B5B0-77DB2D0723AA}"/>
    <cellStyle name="Normal 10 4 2 2 3 2 2" xfId="2627" xr:uid="{AA52EEC2-CE6B-4144-9DD0-6E8BE8568E40}"/>
    <cellStyle name="Normal 10 4 2 2 3 2 3" xfId="2628" xr:uid="{BEB3D8AB-F7A2-4153-853B-39C3166EF8CD}"/>
    <cellStyle name="Normal 10 4 2 2 3 2 4" xfId="2629" xr:uid="{FB3F057C-D3B0-405D-834A-4F91FB8BF484}"/>
    <cellStyle name="Normal 10 4 2 2 3 3" xfId="2630" xr:uid="{67ECB0C4-1DAF-4EAE-9C2C-C9F8015BF771}"/>
    <cellStyle name="Normal 10 4 2 2 3 4" xfId="2631" xr:uid="{734E21ED-4BA5-40AA-B547-D29358502D25}"/>
    <cellStyle name="Normal 10 4 2 2 3 5" xfId="2632" xr:uid="{CFAFA043-6798-49AF-93E9-0BFAEB74AD65}"/>
    <cellStyle name="Normal 10 4 2 2 4" xfId="1125" xr:uid="{DB37EBE4-DA97-4FC8-907B-99FE3E0ADDB3}"/>
    <cellStyle name="Normal 10 4 2 2 4 2" xfId="2633" xr:uid="{868CB111-CA24-469F-A506-A70A7CBA9A38}"/>
    <cellStyle name="Normal 10 4 2 2 4 3" xfId="2634" xr:uid="{5BDCDCF7-0108-4C0F-874F-A2EF1414F60B}"/>
    <cellStyle name="Normal 10 4 2 2 4 4" xfId="2635" xr:uid="{A3427C85-3CD7-4EF9-9F74-D0D54E3C1114}"/>
    <cellStyle name="Normal 10 4 2 2 5" xfId="2636" xr:uid="{65A8150A-9E10-4E2F-8F56-13EB959B7126}"/>
    <cellStyle name="Normal 10 4 2 2 5 2" xfId="2637" xr:uid="{628E4631-E5A1-41D1-ADD4-DFA96AAEA291}"/>
    <cellStyle name="Normal 10 4 2 2 5 3" xfId="2638" xr:uid="{796F8807-EB9C-408C-A495-3FF51DF6ABD2}"/>
    <cellStyle name="Normal 10 4 2 2 5 4" xfId="2639" xr:uid="{C0EB4917-CE08-421C-9A74-85FAD6A6ED43}"/>
    <cellStyle name="Normal 10 4 2 2 6" xfId="2640" xr:uid="{A2FCEB1B-8BA5-495A-AA09-275F81AD7E77}"/>
    <cellStyle name="Normal 10 4 2 2 7" xfId="2641" xr:uid="{0B755F02-2F3A-4451-804E-CFBEEF7E5E53}"/>
    <cellStyle name="Normal 10 4 2 2 8" xfId="2642" xr:uid="{1253CE5F-2E99-4CDC-913D-08C23725B0B8}"/>
    <cellStyle name="Normal 10 4 2 3" xfId="502" xr:uid="{EEB5B0E4-EA6A-4BBD-B2B9-FAA8A1B67A6F}"/>
    <cellStyle name="Normal 10 4 2 3 2" xfId="503" xr:uid="{B6957F4E-8353-49F0-9FFB-B9E9C6E5585A}"/>
    <cellStyle name="Normal 10 4 2 3 2 2" xfId="504" xr:uid="{5E4C8DC7-24F0-4CBA-9A14-FE5ED01E5D9B}"/>
    <cellStyle name="Normal 10 4 2 3 2 3" xfId="2643" xr:uid="{8287B531-C2C5-466E-B96D-53F36DD486D8}"/>
    <cellStyle name="Normal 10 4 2 3 2 4" xfId="2644" xr:uid="{68D54285-E817-45F1-80AD-AC7C45E1BDAA}"/>
    <cellStyle name="Normal 10 4 2 3 3" xfId="505" xr:uid="{91E2582E-5307-4312-BB59-59FE98DC107C}"/>
    <cellStyle name="Normal 10 4 2 3 3 2" xfId="2645" xr:uid="{40B1BF83-FDC4-433E-BE4B-22A2C73AE91A}"/>
    <cellStyle name="Normal 10 4 2 3 3 3" xfId="2646" xr:uid="{F2D606C0-CDFE-437F-89E3-CD884F6335A0}"/>
    <cellStyle name="Normal 10 4 2 3 3 4" xfId="2647" xr:uid="{BFF60C05-ED88-4F17-A283-92E12345F4C4}"/>
    <cellStyle name="Normal 10 4 2 3 4" xfId="2648" xr:uid="{FCF2BBAC-620A-4A16-8CAC-089378EAD9DA}"/>
    <cellStyle name="Normal 10 4 2 3 5" xfId="2649" xr:uid="{445D22FA-3F5E-4280-BF5C-3ABC567C7441}"/>
    <cellStyle name="Normal 10 4 2 3 6" xfId="2650" xr:uid="{5D45D076-28E7-41AA-A57B-0164AD27D55F}"/>
    <cellStyle name="Normal 10 4 2 4" xfId="506" xr:uid="{F376499C-4B7F-4F94-A4C2-ECAE3E257201}"/>
    <cellStyle name="Normal 10 4 2 4 2" xfId="507" xr:uid="{434A19CF-B0B3-463B-BE48-4D04525998CC}"/>
    <cellStyle name="Normal 10 4 2 4 2 2" xfId="2651" xr:uid="{5D038A10-0409-468B-B938-974721A65166}"/>
    <cellStyle name="Normal 10 4 2 4 2 3" xfId="2652" xr:uid="{C9EE824C-0247-4F2E-B004-8092673E6629}"/>
    <cellStyle name="Normal 10 4 2 4 2 4" xfId="2653" xr:uid="{075E88E6-D572-47CF-B289-54C509A14803}"/>
    <cellStyle name="Normal 10 4 2 4 3" xfId="2654" xr:uid="{02D17D48-D8D7-4B1B-8105-FF944A684A03}"/>
    <cellStyle name="Normal 10 4 2 4 4" xfId="2655" xr:uid="{F3B44318-DCC5-4C69-AF26-9512D4D5A26E}"/>
    <cellStyle name="Normal 10 4 2 4 5" xfId="2656" xr:uid="{49404ECF-F727-4DD9-B88A-1B23F7E802EF}"/>
    <cellStyle name="Normal 10 4 2 5" xfId="508" xr:uid="{D2A512AF-CC82-49C1-B920-9F5C1B29157F}"/>
    <cellStyle name="Normal 10 4 2 5 2" xfId="2657" xr:uid="{1EA8C39F-2B9F-44CD-BBFB-DE0A284EE178}"/>
    <cellStyle name="Normal 10 4 2 5 3" xfId="2658" xr:uid="{BF777CE5-5CD4-49E3-8F42-4BBA739D489D}"/>
    <cellStyle name="Normal 10 4 2 5 4" xfId="2659" xr:uid="{7A634728-45B9-46DA-8A69-AA82AAD2B5B9}"/>
    <cellStyle name="Normal 10 4 2 6" xfId="2660" xr:uid="{9B6BA07F-A16F-41A7-BDC4-1CFC97B0C826}"/>
    <cellStyle name="Normal 10 4 2 6 2" xfId="2661" xr:uid="{AB2E3152-05BD-46C9-BB39-7A38ACC14136}"/>
    <cellStyle name="Normal 10 4 2 6 3" xfId="2662" xr:uid="{090080A6-EE3E-4522-B70D-8869E854DD50}"/>
    <cellStyle name="Normal 10 4 2 6 4" xfId="2663" xr:uid="{1F17E82B-636A-49F8-85C4-52D758DEC5B2}"/>
    <cellStyle name="Normal 10 4 2 7" xfId="2664" xr:uid="{E25AFD15-1AE9-4469-93F3-5106D0E006E6}"/>
    <cellStyle name="Normal 10 4 2 8" xfId="2665" xr:uid="{A33B5988-61A1-43D3-919F-B65CF28BC197}"/>
    <cellStyle name="Normal 10 4 2 9" xfId="2666" xr:uid="{650B5D09-6F24-4D6E-87F0-BFEBAA123DA8}"/>
    <cellStyle name="Normal 10 4 3" xfId="258" xr:uid="{22CD7E0B-E6A5-4DA5-B603-EC7E576C1EBA}"/>
    <cellStyle name="Normal 10 4 3 2" xfId="509" xr:uid="{24BD790A-F143-4EEA-B4EE-23B4BEF8CC75}"/>
    <cellStyle name="Normal 10 4 3 2 2" xfId="510" xr:uid="{2305A0ED-8E9E-49BD-82BD-17D6E0531989}"/>
    <cellStyle name="Normal 10 4 3 2 2 2" xfId="1126" xr:uid="{7CD47972-05D7-45B8-B542-1D0570585DA7}"/>
    <cellStyle name="Normal 10 4 3 2 2 2 2" xfId="1127" xr:uid="{8560D57B-03E3-48DE-87F6-A2061B2C7349}"/>
    <cellStyle name="Normal 10 4 3 2 2 3" xfId="1128" xr:uid="{6FC40D4F-8481-4A55-9450-D6C9EA7423B6}"/>
    <cellStyle name="Normal 10 4 3 2 2 4" xfId="2667" xr:uid="{EFE2F5BE-1F1F-4EDE-A0E2-92E2943E0917}"/>
    <cellStyle name="Normal 10 4 3 2 3" xfId="1129" xr:uid="{6AF10AD9-3A11-48A7-9186-46F4755BA0C9}"/>
    <cellStyle name="Normal 10 4 3 2 3 2" xfId="1130" xr:uid="{952991D4-1976-43FD-BEA9-9E15DF45C92A}"/>
    <cellStyle name="Normal 10 4 3 2 3 3" xfId="2668" xr:uid="{B09039B4-0B05-4E0A-B60F-81086D844B9A}"/>
    <cellStyle name="Normal 10 4 3 2 3 4" xfId="2669" xr:uid="{D3F95E8A-9EC4-40AB-86C0-7F04620149C9}"/>
    <cellStyle name="Normal 10 4 3 2 4" xfId="1131" xr:uid="{8DCFAE54-A4AC-4624-A1CD-7791DC42A132}"/>
    <cellStyle name="Normal 10 4 3 2 5" xfId="2670" xr:uid="{F3FA4A21-33CF-48C9-BBB9-B6C018D418CF}"/>
    <cellStyle name="Normal 10 4 3 2 6" xfId="2671" xr:uid="{85BA23D5-6A8A-4602-A0AC-B1D3565DF5C9}"/>
    <cellStyle name="Normal 10 4 3 3" xfId="511" xr:uid="{8DBEE716-7A6E-4BFA-BF69-931062AC4A1E}"/>
    <cellStyle name="Normal 10 4 3 3 2" xfId="1132" xr:uid="{8F98632F-AA6F-4AE8-92F0-DC3924624DC1}"/>
    <cellStyle name="Normal 10 4 3 3 2 2" xfId="1133" xr:uid="{D2000E25-3D38-4FBF-A5FF-CAF866304ABB}"/>
    <cellStyle name="Normal 10 4 3 3 2 3" xfId="2672" xr:uid="{3C68F60D-8FC0-4CBB-A39E-440B76DAFB5B}"/>
    <cellStyle name="Normal 10 4 3 3 2 4" xfId="2673" xr:uid="{B9E69D69-D8F0-4430-B433-41F2CFF89A9B}"/>
    <cellStyle name="Normal 10 4 3 3 3" xfId="1134" xr:uid="{B3B3CC53-4691-4AF5-AB8A-3AC861198D70}"/>
    <cellStyle name="Normal 10 4 3 3 4" xfId="2674" xr:uid="{E1197102-4CA5-4545-A043-19931EF266AC}"/>
    <cellStyle name="Normal 10 4 3 3 5" xfId="2675" xr:uid="{0352B2A6-751B-4B56-A141-8E4583EBD799}"/>
    <cellStyle name="Normal 10 4 3 4" xfId="1135" xr:uid="{E580F5A5-6D74-4F86-BB68-0D216BE7CC0E}"/>
    <cellStyle name="Normal 10 4 3 4 2" xfId="1136" xr:uid="{8E047E01-CD17-43F8-B3D8-FC7F046208BC}"/>
    <cellStyle name="Normal 10 4 3 4 3" xfId="2676" xr:uid="{DEEDB647-0312-4F5A-B73B-1845EFD068F9}"/>
    <cellStyle name="Normal 10 4 3 4 4" xfId="2677" xr:uid="{8FF5CB8C-7510-4F53-8C23-8754CA50C460}"/>
    <cellStyle name="Normal 10 4 3 5" xfId="1137" xr:uid="{F34AD6EC-742B-419B-AB26-41FD57C5B8B5}"/>
    <cellStyle name="Normal 10 4 3 5 2" xfId="2678" xr:uid="{48D4C9C1-3EB8-4952-9946-7B1366501831}"/>
    <cellStyle name="Normal 10 4 3 5 3" xfId="2679" xr:uid="{44355718-609E-4330-A02B-087135BE0C73}"/>
    <cellStyle name="Normal 10 4 3 5 4" xfId="2680" xr:uid="{477B3E66-3838-4722-8C91-773441B55A27}"/>
    <cellStyle name="Normal 10 4 3 6" xfId="2681" xr:uid="{673EF1AD-EE2F-40F5-AC1A-B78CF7F07528}"/>
    <cellStyle name="Normal 10 4 3 7" xfId="2682" xr:uid="{92F09FA5-F68C-4452-A52A-FDE571FCAFF6}"/>
    <cellStyle name="Normal 10 4 3 8" xfId="2683" xr:uid="{0452DA52-6BF2-4505-9040-2A9C44BBA365}"/>
    <cellStyle name="Normal 10 4 4" xfId="259" xr:uid="{67EEB0B4-6200-4FD4-A0D8-568D9A411A82}"/>
    <cellStyle name="Normal 10 4 4 2" xfId="512" xr:uid="{DEB2BB6A-4A03-45FA-9A46-5F24718C686D}"/>
    <cellStyle name="Normal 10 4 4 2 2" xfId="513" xr:uid="{FD19EB1D-29F3-4EBD-AC1D-B8E287771313}"/>
    <cellStyle name="Normal 10 4 4 2 2 2" xfId="1138" xr:uid="{CFF6DAEB-2FDF-4487-8993-6C3ABCF9533E}"/>
    <cellStyle name="Normal 10 4 4 2 2 3" xfId="2684" xr:uid="{63DE15FB-A35E-4893-9E4C-76740C7CE9DA}"/>
    <cellStyle name="Normal 10 4 4 2 2 4" xfId="2685" xr:uid="{87F97DD0-D279-4DF0-B74E-78C715B3155A}"/>
    <cellStyle name="Normal 10 4 4 2 3" xfId="1139" xr:uid="{6B31DA0E-713A-41CF-9B72-B7244DD3B133}"/>
    <cellStyle name="Normal 10 4 4 2 4" xfId="2686" xr:uid="{6BFC3D6A-1EBA-40DF-942C-91291F4C5BAF}"/>
    <cellStyle name="Normal 10 4 4 2 5" xfId="2687" xr:uid="{7555D340-1DA3-4EB0-9268-DC2750A41DC6}"/>
    <cellStyle name="Normal 10 4 4 3" xfId="514" xr:uid="{A7D743FD-AE5C-4A58-AD13-E12940AE505A}"/>
    <cellStyle name="Normal 10 4 4 3 2" xfId="1140" xr:uid="{0ECD048F-2E2D-4656-95FD-AD5AE69F68BD}"/>
    <cellStyle name="Normal 10 4 4 3 3" xfId="2688" xr:uid="{1019A412-2E1F-401A-B26F-0C853353FE23}"/>
    <cellStyle name="Normal 10 4 4 3 4" xfId="2689" xr:uid="{B7EB885E-E624-4DA6-AEA2-DC47CD40D7F8}"/>
    <cellStyle name="Normal 10 4 4 4" xfId="1141" xr:uid="{F4A4917C-3B3B-497E-AA11-27F75B6E3F80}"/>
    <cellStyle name="Normal 10 4 4 4 2" xfId="2690" xr:uid="{8AEF6D36-613D-4D9E-9EEF-401ED203F50E}"/>
    <cellStyle name="Normal 10 4 4 4 3" xfId="2691" xr:uid="{FCB4196A-FC82-4FDB-92B0-AB032B209CB7}"/>
    <cellStyle name="Normal 10 4 4 4 4" xfId="2692" xr:uid="{01428E9D-C612-46D1-BAD2-BFED8DB6B526}"/>
    <cellStyle name="Normal 10 4 4 5" xfId="2693" xr:uid="{01275E79-0043-4288-9B60-76FBE59417CF}"/>
    <cellStyle name="Normal 10 4 4 6" xfId="2694" xr:uid="{33989A8E-BBAB-4C60-ACF6-5291DD1AFD35}"/>
    <cellStyle name="Normal 10 4 4 7" xfId="2695" xr:uid="{D76AA92A-1F68-4C1F-A219-A52C03350CA8}"/>
    <cellStyle name="Normal 10 4 5" xfId="260" xr:uid="{17A6F217-D1CE-4B59-A555-C740DB98EA3B}"/>
    <cellStyle name="Normal 10 4 5 2" xfId="515" xr:uid="{4FFB1B8F-9EA8-4C56-8C58-8666923BC8E4}"/>
    <cellStyle name="Normal 10 4 5 2 2" xfId="1142" xr:uid="{643CD5B3-FA23-42D8-9840-3460877D3455}"/>
    <cellStyle name="Normal 10 4 5 2 3" xfId="2696" xr:uid="{CDF2484A-13CB-441B-BBBD-E71379339372}"/>
    <cellStyle name="Normal 10 4 5 2 4" xfId="2697" xr:uid="{31BE8736-DAEC-4D13-A847-1B1C6961785F}"/>
    <cellStyle name="Normal 10 4 5 3" xfId="1143" xr:uid="{227C375E-153E-442C-8D41-C9E654DD79F4}"/>
    <cellStyle name="Normal 10 4 5 3 2" xfId="2698" xr:uid="{897D3BA2-F39F-4E79-8F73-D1754E207C74}"/>
    <cellStyle name="Normal 10 4 5 3 3" xfId="2699" xr:uid="{459C3ACF-5CE3-45A1-BE5B-75AB5C0AE507}"/>
    <cellStyle name="Normal 10 4 5 3 4" xfId="2700" xr:uid="{467AF109-B2AD-493A-877F-F459C91CFA80}"/>
    <cellStyle name="Normal 10 4 5 4" xfId="2701" xr:uid="{B5F404A5-21E4-478F-86DD-C7C6C81F162C}"/>
    <cellStyle name="Normal 10 4 5 5" xfId="2702" xr:uid="{1754C6A9-8D88-4692-9EB0-6D8E7296C4E2}"/>
    <cellStyle name="Normal 10 4 5 6" xfId="2703" xr:uid="{5144EDE4-E736-4B3D-8E3B-1D9BAC81F33C}"/>
    <cellStyle name="Normal 10 4 6" xfId="516" xr:uid="{A46C0D89-6938-4EAF-9DA6-7C9BDC395762}"/>
    <cellStyle name="Normal 10 4 6 2" xfId="1144" xr:uid="{A0CF8098-5E85-432F-A858-AD96ABFD5776}"/>
    <cellStyle name="Normal 10 4 6 2 2" xfId="2704" xr:uid="{D134E667-0B21-406F-8F5E-205A9B833F31}"/>
    <cellStyle name="Normal 10 4 6 2 3" xfId="2705" xr:uid="{F41A1F1F-CEFC-4A02-8731-FF58B0FC71D9}"/>
    <cellStyle name="Normal 10 4 6 2 4" xfId="2706" xr:uid="{3FE020F0-EC69-4CC0-A972-80A385A803C8}"/>
    <cellStyle name="Normal 10 4 6 3" xfId="2707" xr:uid="{4C448C64-1819-4FE3-AE73-2B0C73A2DE2A}"/>
    <cellStyle name="Normal 10 4 6 4" xfId="2708" xr:uid="{62D388A5-DCDA-4278-9582-D1623233BBF3}"/>
    <cellStyle name="Normal 10 4 6 5" xfId="2709" xr:uid="{AC002672-85DC-4DF8-9220-BECBD31A7A00}"/>
    <cellStyle name="Normal 10 4 7" xfId="1145" xr:uid="{F21D3364-E298-4B23-9991-B116DE71DBCC}"/>
    <cellStyle name="Normal 10 4 7 2" xfId="2710" xr:uid="{04A39781-4048-4A2D-BFDC-FDBE005D8864}"/>
    <cellStyle name="Normal 10 4 7 3" xfId="2711" xr:uid="{DBD165E1-9C10-4EC1-96BC-70363A939EB9}"/>
    <cellStyle name="Normal 10 4 7 4" xfId="2712" xr:uid="{E383510B-0311-4C8C-93EB-19F689C2BB68}"/>
    <cellStyle name="Normal 10 4 8" xfId="2713" xr:uid="{5D3B7324-6F47-4B19-A023-A320624C8506}"/>
    <cellStyle name="Normal 10 4 8 2" xfId="2714" xr:uid="{12FD448E-4B4B-4DEB-A3E6-D9F3E00E94C6}"/>
    <cellStyle name="Normal 10 4 8 3" xfId="2715" xr:uid="{5B402116-8ABA-45DA-9708-1042D5F1C44F}"/>
    <cellStyle name="Normal 10 4 8 4" xfId="2716" xr:uid="{D6E9F7CA-14F5-4D62-B4E4-5421D549CEC5}"/>
    <cellStyle name="Normal 10 4 9" xfId="2717" xr:uid="{D8310538-B280-4212-9231-9620AE8849FA}"/>
    <cellStyle name="Normal 10 5" xfId="60" xr:uid="{10B12D6F-83F4-4AC9-81A9-5661C5B5EBFF}"/>
    <cellStyle name="Normal 10 5 2" xfId="61" xr:uid="{5395168D-B130-4576-A167-33EF8CE28B31}"/>
    <cellStyle name="Normal 10 5 2 2" xfId="261" xr:uid="{BF107155-6326-4CBB-92CA-2F06CD0FE9C0}"/>
    <cellStyle name="Normal 10 5 2 2 2" xfId="517" xr:uid="{E380A61D-9C63-4CC9-8206-F778BC403A4C}"/>
    <cellStyle name="Normal 10 5 2 2 2 2" xfId="1146" xr:uid="{66F66892-B537-4CDA-A085-FA57AECE3C14}"/>
    <cellStyle name="Normal 10 5 2 2 2 3" xfId="2718" xr:uid="{CDE86B1D-DB48-4842-B155-3E3D5154741C}"/>
    <cellStyle name="Normal 10 5 2 2 2 4" xfId="2719" xr:uid="{8788DF28-C149-4419-BA39-10C746D95174}"/>
    <cellStyle name="Normal 10 5 2 2 3" xfId="1147" xr:uid="{A00548B2-F730-4192-AC4C-C7BCD2BFC0C1}"/>
    <cellStyle name="Normal 10 5 2 2 3 2" xfId="2720" xr:uid="{F95BED72-02B6-41AA-964E-2BAE00452DAD}"/>
    <cellStyle name="Normal 10 5 2 2 3 3" xfId="2721" xr:uid="{C3DC3D8B-416B-479A-BC92-4D786B7E5CD4}"/>
    <cellStyle name="Normal 10 5 2 2 3 4" xfId="2722" xr:uid="{8C3A9146-9CDE-4428-8271-746DE6A1DC7A}"/>
    <cellStyle name="Normal 10 5 2 2 4" xfId="2723" xr:uid="{C3106B97-8C65-493F-84D3-5806FF5D85BC}"/>
    <cellStyle name="Normal 10 5 2 2 5" xfId="2724" xr:uid="{AFA3CDE1-1C9E-4728-ACCA-03270446597B}"/>
    <cellStyle name="Normal 10 5 2 2 6" xfId="2725" xr:uid="{A9B75D20-BB17-44D3-9463-F799A89FBB2A}"/>
    <cellStyle name="Normal 10 5 2 3" xfId="518" xr:uid="{E87BD3A1-1E2B-4AB8-9AB4-48BC6EFFEA44}"/>
    <cellStyle name="Normal 10 5 2 3 2" xfId="1148" xr:uid="{22FD722E-58F5-4A5C-9125-76E4CA586CEF}"/>
    <cellStyle name="Normal 10 5 2 3 2 2" xfId="2726" xr:uid="{B63F6CCC-8559-40EA-A360-6C80F5AC2A6E}"/>
    <cellStyle name="Normal 10 5 2 3 2 3" xfId="2727" xr:uid="{E78C2E89-8046-485B-AC58-635742AF6ACD}"/>
    <cellStyle name="Normal 10 5 2 3 2 4" xfId="2728" xr:uid="{CC42F90B-661F-4051-8764-02A53D45B297}"/>
    <cellStyle name="Normal 10 5 2 3 3" xfId="2729" xr:uid="{74B3E6D9-7115-436B-94AA-FE2D33C4155F}"/>
    <cellStyle name="Normal 10 5 2 3 4" xfId="2730" xr:uid="{5089D9EA-D47C-4536-8B78-D557BAC3FD15}"/>
    <cellStyle name="Normal 10 5 2 3 5" xfId="2731" xr:uid="{2CD7339D-7A09-4962-8ABD-A970993FDFC3}"/>
    <cellStyle name="Normal 10 5 2 4" xfId="1149" xr:uid="{127BA3C9-E7D4-48E6-9A0C-D7B5A883AFA4}"/>
    <cellStyle name="Normal 10 5 2 4 2" xfId="2732" xr:uid="{DC3F8E17-BDD3-4429-98B0-9B6BF096FE56}"/>
    <cellStyle name="Normal 10 5 2 4 3" xfId="2733" xr:uid="{53B7511E-9894-4F24-949C-B9402DA60527}"/>
    <cellStyle name="Normal 10 5 2 4 4" xfId="2734" xr:uid="{F35F53DC-C17F-42FA-82E5-7B794B7CF654}"/>
    <cellStyle name="Normal 10 5 2 5" xfId="2735" xr:uid="{BF3B8AE7-058A-480A-9E02-5B6967C8FE72}"/>
    <cellStyle name="Normal 10 5 2 5 2" xfId="2736" xr:uid="{AF4A7148-959C-4637-9FDA-07EDEA505836}"/>
    <cellStyle name="Normal 10 5 2 5 3" xfId="2737" xr:uid="{AA24242A-6470-4C5E-BD27-3CE2E9EECE34}"/>
    <cellStyle name="Normal 10 5 2 5 4" xfId="2738" xr:uid="{E9A86180-3EB2-450F-96E5-7496A851093A}"/>
    <cellStyle name="Normal 10 5 2 6" xfId="2739" xr:uid="{E3B4169F-982A-40E6-8741-E1D900903F78}"/>
    <cellStyle name="Normal 10 5 2 7" xfId="2740" xr:uid="{41F2ED0A-71DA-48ED-8DE1-B6C109E2BA85}"/>
    <cellStyle name="Normal 10 5 2 8" xfId="2741" xr:uid="{3AD5A87B-7D15-4626-992F-CD98D316A205}"/>
    <cellStyle name="Normal 10 5 3" xfId="262" xr:uid="{203BD98D-6C9E-49D4-8B3B-0A8C52FABC85}"/>
    <cellStyle name="Normal 10 5 3 2" xfId="519" xr:uid="{E4EC3611-A626-412B-B43F-E0889B830AE1}"/>
    <cellStyle name="Normal 10 5 3 2 2" xfId="520" xr:uid="{BB64ABC4-C9AF-423E-B48D-32E9016AD770}"/>
    <cellStyle name="Normal 10 5 3 2 3" xfId="2742" xr:uid="{277ABB79-3849-4A11-9D93-590B6E8E39E5}"/>
    <cellStyle name="Normal 10 5 3 2 4" xfId="2743" xr:uid="{B486F4C6-23F7-43BC-9B1D-19D1FFD01BD8}"/>
    <cellStyle name="Normal 10 5 3 3" xfId="521" xr:uid="{E258AE45-28AF-488F-94AC-3A6B95B61C15}"/>
    <cellStyle name="Normal 10 5 3 3 2" xfId="2744" xr:uid="{84ECF9A7-3A77-4B08-80B3-B05E03485618}"/>
    <cellStyle name="Normal 10 5 3 3 3" xfId="2745" xr:uid="{58BDC63F-1B52-4B4F-86DD-B7EB13878271}"/>
    <cellStyle name="Normal 10 5 3 3 4" xfId="2746" xr:uid="{EF32E69F-5A17-4FE0-8716-597A1240ACDC}"/>
    <cellStyle name="Normal 10 5 3 4" xfId="2747" xr:uid="{A0AE7920-0516-46BD-B0AA-C44FB6DDC9E0}"/>
    <cellStyle name="Normal 10 5 3 5" xfId="2748" xr:uid="{AE011FE2-E436-4173-8E3C-EFDB9996261C}"/>
    <cellStyle name="Normal 10 5 3 6" xfId="2749" xr:uid="{CAFBD832-965C-4361-8DA5-BDB3B1AD8410}"/>
    <cellStyle name="Normal 10 5 4" xfId="263" xr:uid="{8808D43C-4E03-49C9-A583-187B8976993F}"/>
    <cellStyle name="Normal 10 5 4 2" xfId="522" xr:uid="{266C5C83-F512-4327-A624-095571506E67}"/>
    <cellStyle name="Normal 10 5 4 2 2" xfId="2750" xr:uid="{FDCB6FB4-65AF-4B77-91AD-716472BCA973}"/>
    <cellStyle name="Normal 10 5 4 2 3" xfId="2751" xr:uid="{0E08AADC-FAD2-4D56-830A-770899856B7C}"/>
    <cellStyle name="Normal 10 5 4 2 4" xfId="2752" xr:uid="{921A6784-4A8C-4148-AEF2-2900A02F77B6}"/>
    <cellStyle name="Normal 10 5 4 3" xfId="2753" xr:uid="{0F2E8728-DA4E-4D5B-88E7-5C046B87CF83}"/>
    <cellStyle name="Normal 10 5 4 4" xfId="2754" xr:uid="{B21D1F43-C081-4C3A-A7CD-9775F56C204C}"/>
    <cellStyle name="Normal 10 5 4 5" xfId="2755" xr:uid="{02010032-FC84-4F65-B43C-4C63FC44AAC9}"/>
    <cellStyle name="Normal 10 5 5" xfId="523" xr:uid="{309262D2-E628-4532-8464-85CD11260433}"/>
    <cellStyle name="Normal 10 5 5 2" xfId="2756" xr:uid="{89F3AD07-C29C-418A-A58C-1595728248E0}"/>
    <cellStyle name="Normal 10 5 5 3" xfId="2757" xr:uid="{8B6C426F-B1E8-4933-9C21-424C9F5F8DB4}"/>
    <cellStyle name="Normal 10 5 5 4" xfId="2758" xr:uid="{AE79562A-40C5-4DD6-95FC-EC5DE8808151}"/>
    <cellStyle name="Normal 10 5 6" xfId="2759" xr:uid="{23F01917-47FB-4D54-909A-E0C6927F3EEB}"/>
    <cellStyle name="Normal 10 5 6 2" xfId="2760" xr:uid="{248753FB-A78F-4F02-9433-9C5AF49399BE}"/>
    <cellStyle name="Normal 10 5 6 3" xfId="2761" xr:uid="{C4BDDEEC-5F36-40CB-A86B-13E945640C8A}"/>
    <cellStyle name="Normal 10 5 6 4" xfId="2762" xr:uid="{4E9ABD1D-CEF0-42A2-BAAB-D95BC9C9B5E1}"/>
    <cellStyle name="Normal 10 5 7" xfId="2763" xr:uid="{3D328158-8764-4F2F-937C-94C2203AB727}"/>
    <cellStyle name="Normal 10 5 8" xfId="2764" xr:uid="{76C03260-68B7-4B9B-B481-EDDF079E858D}"/>
    <cellStyle name="Normal 10 5 9" xfId="2765" xr:uid="{4105FC1E-98B2-4016-BABB-84D3447A48CB}"/>
    <cellStyle name="Normal 10 6" xfId="62" xr:uid="{CBAAF38C-3CA3-4186-AA05-D5D457C3BFCD}"/>
    <cellStyle name="Normal 10 6 2" xfId="264" xr:uid="{5939C463-B2AB-4ABC-B8C3-CD259CF4CC87}"/>
    <cellStyle name="Normal 10 6 2 2" xfId="524" xr:uid="{EB682485-79C4-4A16-8C34-C6A00D9ECAEC}"/>
    <cellStyle name="Normal 10 6 2 2 2" xfId="1150" xr:uid="{3375A8F1-2BBC-441D-B5DF-8ECA35234572}"/>
    <cellStyle name="Normal 10 6 2 2 2 2" xfId="1151" xr:uid="{DA350738-85F1-4A9A-88CF-3CCC94BCBDC0}"/>
    <cellStyle name="Normal 10 6 2 2 3" xfId="1152" xr:uid="{4C4FF7D7-FB13-49DF-873D-E831161C4205}"/>
    <cellStyle name="Normal 10 6 2 2 4" xfId="2766" xr:uid="{B9E656DA-90F7-4FEB-A91D-DF2A06375E34}"/>
    <cellStyle name="Normal 10 6 2 3" xfId="1153" xr:uid="{824FB479-23CE-4965-BB47-E8E5A79F57DF}"/>
    <cellStyle name="Normal 10 6 2 3 2" xfId="1154" xr:uid="{EF888FAF-4368-4EF0-88C2-AB613F5890F8}"/>
    <cellStyle name="Normal 10 6 2 3 3" xfId="2767" xr:uid="{8529976A-7208-4E6C-903F-25466A8295F7}"/>
    <cellStyle name="Normal 10 6 2 3 4" xfId="2768" xr:uid="{51C08CC5-9CBF-4B58-9FF3-24AB9014D6B3}"/>
    <cellStyle name="Normal 10 6 2 4" xfId="1155" xr:uid="{A22C92B9-F93F-4EB2-BC61-FA371465BCEE}"/>
    <cellStyle name="Normal 10 6 2 5" xfId="2769" xr:uid="{B026FE3D-8B0E-4FAB-88CC-663A44C641FD}"/>
    <cellStyle name="Normal 10 6 2 6" xfId="2770" xr:uid="{35A15286-2774-4F9D-9B19-33DD52E0CD06}"/>
    <cellStyle name="Normal 10 6 3" xfId="525" xr:uid="{B56E2508-942A-4325-9DC5-67D3E319FC93}"/>
    <cellStyle name="Normal 10 6 3 2" xfId="1156" xr:uid="{27D25D4A-9DFC-4E13-ADA7-CBF375E57C34}"/>
    <cellStyle name="Normal 10 6 3 2 2" xfId="1157" xr:uid="{414634C3-5487-4A63-A9EC-67FCEF5E1025}"/>
    <cellStyle name="Normal 10 6 3 2 3" xfId="2771" xr:uid="{6BF313E6-839A-4443-B451-FAC80FCE836C}"/>
    <cellStyle name="Normal 10 6 3 2 4" xfId="2772" xr:uid="{9A28B63A-39C6-4E23-B800-F094F792B525}"/>
    <cellStyle name="Normal 10 6 3 3" xfId="1158" xr:uid="{0985E20A-413A-4558-BDB9-9C42F06A0A2D}"/>
    <cellStyle name="Normal 10 6 3 4" xfId="2773" xr:uid="{C95F0D83-8AD2-4F24-8030-C965048D491D}"/>
    <cellStyle name="Normal 10 6 3 5" xfId="2774" xr:uid="{0536917D-B9B5-490D-B34A-CF90D0B01051}"/>
    <cellStyle name="Normal 10 6 4" xfId="1159" xr:uid="{B95089B4-D1D5-495C-A625-EB5F24664A02}"/>
    <cellStyle name="Normal 10 6 4 2" xfId="1160" xr:uid="{20AF96FD-045A-42B5-B53A-7AA85C1257E7}"/>
    <cellStyle name="Normal 10 6 4 3" xfId="2775" xr:uid="{A238B557-DC74-4174-8007-FBC7249716C6}"/>
    <cellStyle name="Normal 10 6 4 4" xfId="2776" xr:uid="{48F4576B-C60C-4691-BFF5-EFB40F2ECA04}"/>
    <cellStyle name="Normal 10 6 5" xfId="1161" xr:uid="{93ED4A2D-9E4E-4D38-A5CF-9AD5DB3AAD7E}"/>
    <cellStyle name="Normal 10 6 5 2" xfId="2777" xr:uid="{DBBC12A2-D341-49AB-AD00-0051E80F946D}"/>
    <cellStyle name="Normal 10 6 5 3" xfId="2778" xr:uid="{4CC0057F-3D91-4C1D-8F6A-6F7C6AB8F8B7}"/>
    <cellStyle name="Normal 10 6 5 4" xfId="2779" xr:uid="{0A0A8635-5B5D-4846-85B4-ABA0E1F3EF6F}"/>
    <cellStyle name="Normal 10 6 6" xfId="2780" xr:uid="{AC034897-BAC7-4DFD-8543-0D29F98CE697}"/>
    <cellStyle name="Normal 10 6 7" xfId="2781" xr:uid="{086A7F97-8CF5-49B7-9310-7034679EF127}"/>
    <cellStyle name="Normal 10 6 8" xfId="2782" xr:uid="{0EAEC023-8D62-45FC-ADF3-3967C39E4B53}"/>
    <cellStyle name="Normal 10 7" xfId="265" xr:uid="{6FADEF39-0F24-465A-ADED-6B01250F5839}"/>
    <cellStyle name="Normal 10 7 2" xfId="526" xr:uid="{F78B650B-5D05-4E07-8B3B-FCEA387A676D}"/>
    <cellStyle name="Normal 10 7 2 2" xfId="527" xr:uid="{92396CB3-9B93-4628-8365-88BAE837A9EB}"/>
    <cellStyle name="Normal 10 7 2 2 2" xfId="1162" xr:uid="{A38ED90C-2373-4D39-A6B3-7A7FDA869402}"/>
    <cellStyle name="Normal 10 7 2 2 3" xfId="2783" xr:uid="{4A53D340-EDF5-431B-BD8C-311D40F846D2}"/>
    <cellStyle name="Normal 10 7 2 2 4" xfId="2784" xr:uid="{8D29D730-996C-4CF6-A78E-84EF52D4409C}"/>
    <cellStyle name="Normal 10 7 2 3" xfId="1163" xr:uid="{D39C9447-0FED-4CA0-AA28-BA81BE3E254D}"/>
    <cellStyle name="Normal 10 7 2 4" xfId="2785" xr:uid="{9B5B3E9F-A218-456D-97BB-6CFAB1180D89}"/>
    <cellStyle name="Normal 10 7 2 5" xfId="2786" xr:uid="{69800235-4E3C-4892-B556-DE3B7D3F5FC1}"/>
    <cellStyle name="Normal 10 7 3" xfId="528" xr:uid="{71CD227C-7204-4E9D-8AED-04D1EBDBE01E}"/>
    <cellStyle name="Normal 10 7 3 2" xfId="1164" xr:uid="{7DBDFA8A-AC2A-4B90-8740-0CCF94E05A94}"/>
    <cellStyle name="Normal 10 7 3 3" xfId="2787" xr:uid="{7C896597-E8A8-4EB2-8C36-60E5C5373417}"/>
    <cellStyle name="Normal 10 7 3 4" xfId="2788" xr:uid="{E7ACB9EA-CAAB-484E-9D4A-698FB374F80F}"/>
    <cellStyle name="Normal 10 7 4" xfId="1165" xr:uid="{22772611-B054-47A4-8ED3-D4069BA22802}"/>
    <cellStyle name="Normal 10 7 4 2" xfId="2789" xr:uid="{A7EDA523-07C5-46F1-BB54-F8BFF6A404F2}"/>
    <cellStyle name="Normal 10 7 4 3" xfId="2790" xr:uid="{634699C6-882E-4F3C-A594-DB05FEEFC0C0}"/>
    <cellStyle name="Normal 10 7 4 4" xfId="2791" xr:uid="{FEA83AC6-E928-45CC-A5C0-5B86764E2B17}"/>
    <cellStyle name="Normal 10 7 5" xfId="2792" xr:uid="{529BAABE-4FA8-43C6-8A44-8818880923A9}"/>
    <cellStyle name="Normal 10 7 6" xfId="2793" xr:uid="{856F5793-DAAF-4493-A6E9-0DDB1F90F357}"/>
    <cellStyle name="Normal 10 7 7" xfId="2794" xr:uid="{0CA777B6-A409-416E-B9B9-B3073BC0A68E}"/>
    <cellStyle name="Normal 10 8" xfId="266" xr:uid="{F86ACA94-4647-4395-96F0-96CE8A3B2284}"/>
    <cellStyle name="Normal 10 8 2" xfId="529" xr:uid="{6DDB0C51-371A-47C4-87AC-B9EFE09616B6}"/>
    <cellStyle name="Normal 10 8 2 2" xfId="1166" xr:uid="{26F28DED-CA11-4196-95ED-812ED4067920}"/>
    <cellStyle name="Normal 10 8 2 3" xfId="2795" xr:uid="{6ABE4DA7-7C87-4203-BA48-ABA001C7E245}"/>
    <cellStyle name="Normal 10 8 2 4" xfId="2796" xr:uid="{59EFD121-1839-4452-BC11-69840D1CD313}"/>
    <cellStyle name="Normal 10 8 3" xfId="1167" xr:uid="{EBC8CA05-6101-4C0B-9E21-6F20209E8DF5}"/>
    <cellStyle name="Normal 10 8 3 2" xfId="2797" xr:uid="{48945954-2116-4DAF-B038-D5CF987129CF}"/>
    <cellStyle name="Normal 10 8 3 3" xfId="2798" xr:uid="{7BA299CE-56FD-44AC-AC22-D9BCA9F85B02}"/>
    <cellStyle name="Normal 10 8 3 4" xfId="2799" xr:uid="{CBFEA59B-B223-47C7-832A-1EB259AD7D2F}"/>
    <cellStyle name="Normal 10 8 4" xfId="2800" xr:uid="{1C426B54-3259-4464-B7CE-83F98D326DA8}"/>
    <cellStyle name="Normal 10 8 5" xfId="2801" xr:uid="{1FC13BD6-1055-42CC-9BC9-05BA454A9CCA}"/>
    <cellStyle name="Normal 10 8 6" xfId="2802" xr:uid="{CD136BB9-C98E-4014-B744-638786A00E13}"/>
    <cellStyle name="Normal 10 9" xfId="267" xr:uid="{868D1826-EF19-4BB5-AF71-7EB3F301CA99}"/>
    <cellStyle name="Normal 10 9 2" xfId="1168" xr:uid="{C9D4C8CE-93D9-4034-8D5C-3E40BE7907B9}"/>
    <cellStyle name="Normal 10 9 2 2" xfId="2803" xr:uid="{E7F5B550-8379-46C9-8077-77B8DFD4B68D}"/>
    <cellStyle name="Normal 10 9 2 2 2" xfId="4332" xr:uid="{9B5E3E89-51DF-417F-8EB0-05ADC58F8F57}"/>
    <cellStyle name="Normal 10 9 2 2 3" xfId="4681" xr:uid="{17139F7E-AD5C-41EA-A21F-2B6062EA849E}"/>
    <cellStyle name="Normal 10 9 2 3" xfId="2804" xr:uid="{5690B417-E147-41FD-B861-864E7587A100}"/>
    <cellStyle name="Normal 10 9 2 4" xfId="2805" xr:uid="{E700D4B9-A4FF-4C8E-857C-3ACC68C55ADB}"/>
    <cellStyle name="Normal 10 9 3" xfId="2806" xr:uid="{762FBA78-B6F0-4BC1-B968-776721D5070D}"/>
    <cellStyle name="Normal 10 9 3 2" xfId="56226" xr:uid="{95CDF782-189D-4A13-8E48-F7E6CC813888}"/>
    <cellStyle name="Normal 10 9 4" xfId="2807" xr:uid="{21383D85-D342-4688-9E52-87F3F0C7F02C}"/>
    <cellStyle name="Normal 10 9 4 2" xfId="4564" xr:uid="{35930A83-95AC-4A2E-830D-6AFBA00C58C8}"/>
    <cellStyle name="Normal 10 9 4 3" xfId="4682" xr:uid="{5930E8D7-CD9A-422B-BD89-350FE5CAF648}"/>
    <cellStyle name="Normal 10 9 4 4" xfId="4602" xr:uid="{AA3A0A85-8D38-49CA-A00F-3B269974CEB3}"/>
    <cellStyle name="Normal 10 9 5" xfId="2808" xr:uid="{335E4A7C-F244-429F-BAD7-626FF00A41D4}"/>
    <cellStyle name="Normal 11" xfId="63" xr:uid="{0A246CD6-FD37-473B-AB34-6D24097FEAAF}"/>
    <cellStyle name="Normal 11 2" xfId="268" xr:uid="{B9868016-E7D7-44F4-AE88-D06A4FB799EE}"/>
    <cellStyle name="Normal 11 2 2" xfId="4649" xr:uid="{2BD281FF-0CE7-4FDD-A2E6-1551FB1BE066}"/>
    <cellStyle name="Normal 11 3" xfId="4337" xr:uid="{BA7A1021-31A9-4261-84B7-2BDD9BAACB01}"/>
    <cellStyle name="Normal 11 3 2" xfId="4543" xr:uid="{57B5B63A-08A6-4ECB-8345-2184F93B4655}"/>
    <cellStyle name="Normal 11 3 3" xfId="4726" xr:uid="{2C56654E-4FFE-4CAE-8C3B-98AD5BC27B79}"/>
    <cellStyle name="Normal 11 3 3 2" xfId="41382" xr:uid="{BDF7974C-84CA-4C33-8D90-97F5428F7CE6}"/>
    <cellStyle name="Normal 11 3 3 3" xfId="5973" xr:uid="{4F156C7A-BC06-4CF6-8734-54F7F2CF81A0}"/>
    <cellStyle name="Normal 11 3 3 4" xfId="5381" xr:uid="{6E0D018C-4099-4B85-81F3-342878FEF572}"/>
    <cellStyle name="Normal 11 3 3 5" xfId="55679" xr:uid="{5E1BB720-BAEF-4599-B5F6-E26068F9C877}"/>
    <cellStyle name="Normal 11 3 3 6" xfId="56296" xr:uid="{BC0C7C5C-A1BD-4D5A-9D44-48640A4275FA}"/>
    <cellStyle name="Normal 11 3 4" xfId="4703" xr:uid="{A434097E-8282-4B59-8C44-AD002F73AEDF}"/>
    <cellStyle name="Normal 11 3 5" xfId="41329" xr:uid="{CEC2EACE-DFA6-4BEF-BC04-587210119D3D}"/>
    <cellStyle name="Normal 11 3 6" xfId="5951" xr:uid="{A78034B4-5E24-44E7-B463-4899385A2BD9}"/>
    <cellStyle name="Normal 11 3 7" xfId="5359" xr:uid="{F5C71D75-ABBD-4025-9178-56D88C987024}"/>
    <cellStyle name="Normal 11 3 8" xfId="55657" xr:uid="{1B70B77B-7C46-4784-BE36-AC4F8632DF9D}"/>
    <cellStyle name="Normal 11 3 9" xfId="56274" xr:uid="{AE3BCF02-CD85-47F5-AFA4-416A80CE5A74}"/>
    <cellStyle name="Normal 12" xfId="64" xr:uid="{5D9DE50E-D53B-4C4A-B185-5D452D239DF0}"/>
    <cellStyle name="Normal 12 2" xfId="269" xr:uid="{BDC3E82F-595C-4755-8196-0E72DEC92803}"/>
    <cellStyle name="Normal 12 2 2" xfId="4650" xr:uid="{651C881A-AC11-488F-BAE2-3A77E80B96C8}"/>
    <cellStyle name="Normal 12 3" xfId="4544" xr:uid="{2D05BD57-2C15-4A8A-BDB8-66373516A235}"/>
    <cellStyle name="Normal 13" xfId="65" xr:uid="{C4BF7938-CCED-458B-91F2-06578DB6B256}"/>
    <cellStyle name="Normal 13 2" xfId="66" xr:uid="{75C997CD-BBF0-4863-B254-1ED2F8583D2D}"/>
    <cellStyle name="Normal 13 2 2" xfId="270" xr:uid="{6074D7A6-06AF-4061-945A-E1A8D373DBFD}"/>
    <cellStyle name="Normal 13 2 2 2" xfId="4651" xr:uid="{FBD22C29-4FD2-4AA0-A309-720E5D8FF826}"/>
    <cellStyle name="Normal 13 2 3" xfId="4339" xr:uid="{D68B8519-589B-4D56-8F57-0610712D831A}"/>
    <cellStyle name="Normal 13 2 3 2" xfId="4545" xr:uid="{7C98A438-4C76-4709-91FC-C64BDF401C0D}"/>
    <cellStyle name="Normal 13 2 3 3" xfId="4727" xr:uid="{8229A22C-B71F-4884-BF9C-697A6661D8FA}"/>
    <cellStyle name="Normal 13 2 3 4" xfId="4704" xr:uid="{7C8C31FE-29C2-45F9-874E-027A27BA5B1F}"/>
    <cellStyle name="Normal 13 3" xfId="271" xr:uid="{1CFFC47D-295C-4729-8FDA-2869FB126FE0}"/>
    <cellStyle name="Normal 13 3 2" xfId="4423" xr:uid="{B23B2506-03E7-4146-896C-3C52E70E1792}"/>
    <cellStyle name="Normal 13 3 3" xfId="4340" xr:uid="{9ACC8838-2DA0-4B42-A1E4-61CEE9A13593}"/>
    <cellStyle name="Normal 13 3 4" xfId="4568" xr:uid="{B98C4E2E-97A4-4F75-B810-C92E95444B25}"/>
    <cellStyle name="Normal 13 3 5" xfId="4728" xr:uid="{CF61F48D-B25A-4AE1-8823-6DCF4C30FFED}"/>
    <cellStyle name="Normal 13 4" xfId="4341" xr:uid="{D36BB013-0E3D-4993-9D36-E399A1A7FF3B}"/>
    <cellStyle name="Normal 13 5" xfId="4338" xr:uid="{23B38A6B-0EAE-4D8B-ACFB-CBA9902D14CC}"/>
    <cellStyle name="Normal 14" xfId="67" xr:uid="{4E1836A7-CA37-4982-831A-EF26C334A862}"/>
    <cellStyle name="Normal 14 18" xfId="4343" xr:uid="{75C19A64-4E7D-46A7-ACBF-D222A87ECCF7}"/>
    <cellStyle name="Normal 14 2" xfId="272" xr:uid="{7EBBA6A9-3D2B-47D2-80DF-4E9021397632}"/>
    <cellStyle name="Normal 14 2 2" xfId="432" xr:uid="{52DFA778-C970-450B-8A7C-E2C96388938E}"/>
    <cellStyle name="Normal 14 2 2 2" xfId="433" xr:uid="{45D4D2F2-1411-45DC-9784-B05DF0BE04AC}"/>
    <cellStyle name="Normal 14 2 3" xfId="434" xr:uid="{B1331CAC-E361-4871-804B-D22E0F212A9E}"/>
    <cellStyle name="Normal 14 3" xfId="435" xr:uid="{302EEF34-9DB7-4D69-B9AB-A3060691EB71}"/>
    <cellStyle name="Normal 14 3 2" xfId="4652" xr:uid="{AA450008-ED4E-44B1-9836-B4D19D5C3DE8}"/>
    <cellStyle name="Normal 14 4" xfId="4342" xr:uid="{5F3B7D4C-CFF8-4F87-A4AF-14FA00343364}"/>
    <cellStyle name="Normal 14 4 2" xfId="4546" xr:uid="{3F735863-0B98-442D-8491-763E6B57DBCA}"/>
    <cellStyle name="Normal 14 4 3" xfId="4729" xr:uid="{541B4EDE-C8E0-48C6-8AB5-0C775941FF3D}"/>
    <cellStyle name="Normal 14 4 4" xfId="4705" xr:uid="{ADBB05D0-7BAE-4C97-906E-D60DBD6BB356}"/>
    <cellStyle name="Normal 15" xfId="68" xr:uid="{36434057-1205-4C2E-8153-6D579708D160}"/>
    <cellStyle name="Normal 15 2" xfId="69" xr:uid="{988AF0C3-CB6E-4E49-AD0B-15DBCB508015}"/>
    <cellStyle name="Normal 15 2 2" xfId="273" xr:uid="{350C0334-42D9-4C11-BBAD-B43DBEE175AC}"/>
    <cellStyle name="Normal 15 2 2 2" xfId="4455" xr:uid="{7456D266-997F-445A-A582-799BF1C8C425}"/>
    <cellStyle name="Normal 15 2 3" xfId="4548" xr:uid="{D4810634-14DC-4E25-9236-6A871A2EE713}"/>
    <cellStyle name="Normal 15 3" xfId="274" xr:uid="{DA239548-85B9-4F30-A9E5-180B7AC76286}"/>
    <cellStyle name="Normal 15 3 2" xfId="4424" xr:uid="{77A32601-684F-4AB7-812C-C2A24084198B}"/>
    <cellStyle name="Normal 15 3 3" xfId="4345" xr:uid="{B3962AC4-7BB9-4D3A-B65E-072DC4CB7F2D}"/>
    <cellStyle name="Normal 15 3 4" xfId="4569" xr:uid="{E9CA5B41-7F5A-4C97-A3E6-E5A0F970F39E}"/>
    <cellStyle name="Normal 15 3 5" xfId="4731" xr:uid="{F5D0ECFF-61CA-46BE-82C6-93F330D37D87}"/>
    <cellStyle name="Normal 15 4" xfId="4344" xr:uid="{67EA8DD9-AF8D-4F66-B1FE-0299C29CD8D4}"/>
    <cellStyle name="Normal 15 4 2" xfId="4547" xr:uid="{2ED0AC81-E3E5-4761-BBD8-D0F568B76015}"/>
    <cellStyle name="Normal 15 4 3" xfId="4730" xr:uid="{36276697-7233-4ACE-B920-D52EFAFBE632}"/>
    <cellStyle name="Normal 15 4 4" xfId="4706" xr:uid="{DAF935B5-2F43-4B9E-8ABE-6CC5ED12196C}"/>
    <cellStyle name="Normal 16" xfId="70" xr:uid="{1ECF1F1F-10B5-47DF-9FCC-8C1DB5876B3A}"/>
    <cellStyle name="Normal 16 2" xfId="275" xr:uid="{E09531D9-9C68-4D2C-95C0-E6D40959552A}"/>
    <cellStyle name="Normal 16 2 2" xfId="4425" xr:uid="{8EE83F74-D2E6-47DE-8012-8620AAB7A32B}"/>
    <cellStyle name="Normal 16 2 3" xfId="4346" xr:uid="{987B6F4E-DE9C-487A-819C-C74D7D9D6FCD}"/>
    <cellStyle name="Normal 16 2 4" xfId="4570" xr:uid="{24B94A0D-524F-4830-81F1-D62944BF5FEC}"/>
    <cellStyle name="Normal 16 2 5" xfId="4732" xr:uid="{8D929E69-359E-47BC-887D-1327458EF45E}"/>
    <cellStyle name="Normal 16 3" xfId="276" xr:uid="{9CBD2183-9802-41FA-AC1B-764653431476}"/>
    <cellStyle name="Normal 17" xfId="71" xr:uid="{5B2698A6-091E-4903-A624-C9E624CFABB1}"/>
    <cellStyle name="Normal 17 2" xfId="277" xr:uid="{EAF1DF72-6B0E-4608-A16C-BC5DBD02FD55}"/>
    <cellStyle name="Normal 17 2 2" xfId="4426" xr:uid="{23DD3947-A7D8-405F-B463-EAB5200C705D}"/>
    <cellStyle name="Normal 17 2 3" xfId="4348" xr:uid="{B0A539CD-2629-4486-8559-DD60039E3384}"/>
    <cellStyle name="Normal 17 2 4" xfId="4571" xr:uid="{4BBD03F9-90B3-4F2D-9861-F1F4D69AB4BB}"/>
    <cellStyle name="Normal 17 2 5" xfId="4733" xr:uid="{717DC950-0302-4573-8A3D-34287436AEAF}"/>
    <cellStyle name="Normal 17 3" xfId="4349" xr:uid="{F38D1E8D-7C45-43B1-98F8-EEDF445A0E14}"/>
    <cellStyle name="Normal 17 4" xfId="4347" xr:uid="{2A2B4BF7-16B5-4686-8E2E-7A3B9B7C5A8D}"/>
    <cellStyle name="Normal 18" xfId="72" xr:uid="{2FC719CA-3808-4274-92A5-0E62E5CA42B7}"/>
    <cellStyle name="Normal 18 2" xfId="278" xr:uid="{C24F1DBE-1735-4D65-B718-E04DDA1DAD9A}"/>
    <cellStyle name="Normal 18 2 2" xfId="4456" xr:uid="{0A21C75C-01CD-48EA-AADF-2D284BB5DC94}"/>
    <cellStyle name="Normal 18 3" xfId="4350" xr:uid="{6E5DFF7B-C2F7-47C9-BD3D-10E609E56EBB}"/>
    <cellStyle name="Normal 18 3 2" xfId="4549" xr:uid="{2CDFB9C3-6D12-42AB-9B6E-61F14EEDF8A2}"/>
    <cellStyle name="Normal 18 3 3" xfId="4734" xr:uid="{9E24BFD6-E35E-4C02-B76E-890BBBAB9E17}"/>
    <cellStyle name="Normal 18 3 3 2" xfId="41383" xr:uid="{9D82B2CF-4479-4681-844F-EF3EBE68E159}"/>
    <cellStyle name="Normal 18 3 3 3" xfId="5974" xr:uid="{02D92D59-C345-4354-ADBE-0022D657C32D}"/>
    <cellStyle name="Normal 18 3 3 4" xfId="5382" xr:uid="{6CF44FF2-D659-46CF-8C21-4B80B192C51F}"/>
    <cellStyle name="Normal 18 3 3 5" xfId="55680" xr:uid="{ABF23E29-2AAD-476D-B370-A87E2A33E8BD}"/>
    <cellStyle name="Normal 18 3 3 6" xfId="56297" xr:uid="{DD876B25-578E-44FD-A4F1-2C45F6F1FFCA}"/>
    <cellStyle name="Normal 18 3 4" xfId="4707" xr:uid="{283118B6-5B3B-40FA-97BB-7298DCED520B}"/>
    <cellStyle name="Normal 18 3 5" xfId="41330" xr:uid="{B9279611-5F17-4ACE-86D1-C630675880EC}"/>
    <cellStyle name="Normal 18 3 6" xfId="5952" xr:uid="{88C8B352-B285-4133-BF3F-AC692EC7DED4}"/>
    <cellStyle name="Normal 18 3 7" xfId="5360" xr:uid="{4C8861FF-793E-4335-9BB9-8180001B3611}"/>
    <cellStyle name="Normal 18 3 8" xfId="55658" xr:uid="{1DF8F9C7-AC10-49AE-A678-2DE3D18AB39F}"/>
    <cellStyle name="Normal 18 3 9" xfId="56275" xr:uid="{549EE667-EB39-497E-82C9-C7A8F2EC8436}"/>
    <cellStyle name="Normal 19" xfId="73" xr:uid="{25340DA1-0845-4E23-86EB-BFB5332C62FB}"/>
    <cellStyle name="Normal 19 2" xfId="74" xr:uid="{E63AB6A2-0C2C-494F-ABAA-DC56DE0EE8D7}"/>
    <cellStyle name="Normal 19 2 2" xfId="279" xr:uid="{0DCF91C8-9604-4B3B-800F-932923C60579}"/>
    <cellStyle name="Normal 19 2 2 2" xfId="4653" xr:uid="{E9844C21-BE10-4835-98E0-5C41E4A39D27}"/>
    <cellStyle name="Normal 19 2 3" xfId="4551" xr:uid="{23DE5461-158A-4117-90AE-07DB5414BD05}"/>
    <cellStyle name="Normal 19 3" xfId="280" xr:uid="{A74EBA4D-AEC8-49E8-9BA6-CB4F17EB040B}"/>
    <cellStyle name="Normal 19 3 2" xfId="4654" xr:uid="{996DAABD-3978-42A3-92F7-299F968D67A5}"/>
    <cellStyle name="Normal 19 4" xfId="4550" xr:uid="{BC16CDCB-AE5B-4EDA-9CAA-777220515C84}"/>
    <cellStyle name="Normal 2" xfId="2" xr:uid="{00000000-0005-0000-0000-000002000000}"/>
    <cellStyle name="Normal 2 2" xfId="75" xr:uid="{DE95D30E-067A-4A7D-BCD6-6718869744A3}"/>
    <cellStyle name="Normal 2 2 2" xfId="76" xr:uid="{0EFEEEA6-C936-4AE7-A032-9FDBCF648F14}"/>
    <cellStyle name="Normal 2 2 2 2" xfId="281" xr:uid="{DEB5F565-7260-4111-B5FC-A427A3936D9F}"/>
    <cellStyle name="Normal 2 2 2 2 2" xfId="4657" xr:uid="{AFBEDB65-5424-4BFE-A1E3-35977D996745}"/>
    <cellStyle name="Normal 2 2 2 3" xfId="4553" xr:uid="{7C9CCAF5-E6E5-44AF-BF75-329E27C9DD4D}"/>
    <cellStyle name="Normal 2 2 3" xfId="282" xr:uid="{679647FB-0A6B-42F4-A9B6-E99159D14E85}"/>
    <cellStyle name="Normal 2 2 3 2" xfId="4457" xr:uid="{A122C499-45E7-4E62-9F18-7B5CACBD4767}"/>
    <cellStyle name="Normal 2 2 3 2 2" xfId="4587" xr:uid="{FA32FEAD-15D7-4790-9FA0-6083BA0B17C0}"/>
    <cellStyle name="Normal 2 2 3 2 2 2" xfId="4658" xr:uid="{E6CED765-CC38-45ED-A8ED-4C9963E88126}"/>
    <cellStyle name="Normal 2 2 3 2 2 3" xfId="56235" xr:uid="{FA1F2AE0-4B37-4DB1-A320-5E399B5038A1}"/>
    <cellStyle name="Normal 2 2 3 2 3" xfId="4752" xr:uid="{D6817FA9-02E0-4D02-8D41-16C28602BA2B}"/>
    <cellStyle name="Normal 2 2 3 2 4" xfId="5307" xr:uid="{6D2B1869-E685-4B60-BBAE-8278A73ED1E7}"/>
    <cellStyle name="Normal 2 2 3 3" xfId="4437" xr:uid="{22141903-4468-4112-A121-25FB4DF28769}"/>
    <cellStyle name="Normal 2 2 3 4" xfId="4708" xr:uid="{FE68221C-8F27-47FE-B7EE-558C43B83CD6}"/>
    <cellStyle name="Normal 2 2 3 5" xfId="4697" xr:uid="{0071BEEA-6E2C-4AFD-83F9-427217E1353E}"/>
    <cellStyle name="Normal 2 2 4" xfId="4351" xr:uid="{A0603333-AA08-4044-BDFF-252DA53D7836}"/>
    <cellStyle name="Normal 2 2 4 2" xfId="4552" xr:uid="{374D81E6-FE27-4B7A-BD77-6E3A500D87CC}"/>
    <cellStyle name="Normal 2 2 4 3" xfId="4735" xr:uid="{AD7CCAE0-9A88-4949-AE62-D86A78CDC4F1}"/>
    <cellStyle name="Normal 2 2 4 4" xfId="4709" xr:uid="{044A578E-0979-4E70-8701-F12984D5CDD7}"/>
    <cellStyle name="Normal 2 2 5" xfId="4656" xr:uid="{27A9B5EA-27A8-44DC-B2E0-6855774A909C}"/>
    <cellStyle name="Normal 2 2 6" xfId="4755" xr:uid="{ECBE3B0A-13D7-4A75-BCE7-769101697F75}"/>
    <cellStyle name="Normal 2 3" xfId="77" xr:uid="{1BD7F988-68A0-4FD9-A03C-08FD8DF66878}"/>
    <cellStyle name="Normal 2 3 2" xfId="78" xr:uid="{DE5505C5-3B1E-4403-AB17-514994A9D343}"/>
    <cellStyle name="Normal 2 3 2 2" xfId="283" xr:uid="{494896F0-E735-4919-A702-7B2053CFC3E8}"/>
    <cellStyle name="Normal 2 3 2 2 2" xfId="4659" xr:uid="{E45933D1-DD83-45DD-96A8-1957DD702616}"/>
    <cellStyle name="Normal 2 3 2 3" xfId="4353" xr:uid="{FEBFB27F-8426-4B9B-82C6-D132CC9777D9}"/>
    <cellStyle name="Normal 2 3 2 3 2" xfId="4555" xr:uid="{FA3647EA-EFAD-4630-8AB8-8F358098F4C8}"/>
    <cellStyle name="Normal 2 3 2 3 3" xfId="4737" xr:uid="{FD978D10-5B07-47EB-B3BF-7E541CC61FB8}"/>
    <cellStyle name="Normal 2 3 2 3 4" xfId="4710" xr:uid="{DE01437C-7F55-4CD3-A820-241D96BC5C24}"/>
    <cellStyle name="Normal 2 3 3" xfId="79" xr:uid="{9491596B-4E6F-4FCA-AFD8-82E5AD110C00}"/>
    <cellStyle name="Normal 2 3 4" xfId="80" xr:uid="{F66DC73A-DCCF-4A94-860D-A0ECE72B9746}"/>
    <cellStyle name="Normal 2 3 4 10" xfId="7122" xr:uid="{1697735C-D53F-4E18-BF9E-B38C0B0CFB0A}"/>
    <cellStyle name="Normal 2 3 4 10 2" xfId="8835" xr:uid="{DFDEE7B3-5245-4A4B-B275-2611E5AD965D}"/>
    <cellStyle name="Normal 2 3 4 10 2 2" xfId="12257" xr:uid="{4B176D3E-57E2-4120-83E7-211D289C4224}"/>
    <cellStyle name="Normal 2 3 4 10 2 2 2" xfId="25947" xr:uid="{21D57D38-3543-4129-9333-2CEE62B5781D}"/>
    <cellStyle name="Normal 2 3 4 10 2 2 2 2" xfId="39639" xr:uid="{D6272BDC-9753-48A9-B192-DEE6757D2633}"/>
    <cellStyle name="Normal 2 3 4 10 2 2 2 3" xfId="54523" xr:uid="{75A1DECC-6C6D-4770-9414-6C02F3639F83}"/>
    <cellStyle name="Normal 2 3 4 10 2 2 3" xfId="19103" xr:uid="{CE77055C-E42D-4468-AD0A-0F937B4A5C17}"/>
    <cellStyle name="Normal 2 3 4 10 2 2 4" xfId="32793" xr:uid="{5B470F0A-D598-4144-963A-FDF8966DAAFF}"/>
    <cellStyle name="Normal 2 3 4 10 2 2 5" xfId="47677" xr:uid="{35040537-FD0D-4D58-8171-0D620A307931}"/>
    <cellStyle name="Normal 2 3 4 10 2 3" xfId="22525" xr:uid="{8B3A98E6-932D-49DE-9EAE-0255084CE0D0}"/>
    <cellStyle name="Normal 2 3 4 10 2 3 2" xfId="36217" xr:uid="{CA2F4A3B-A003-43D6-99F1-31DAF8B31C2C}"/>
    <cellStyle name="Normal 2 3 4 10 2 3 3" xfId="51101" xr:uid="{C0330D96-7B8F-4122-9958-3264952EF73E}"/>
    <cellStyle name="Normal 2 3 4 10 2 4" xfId="15681" xr:uid="{3DB95DF1-0EF2-4337-9F39-367B6782484D}"/>
    <cellStyle name="Normal 2 3 4 10 2 5" xfId="29371" xr:uid="{A26E570B-2612-4772-93C4-A47F4B9E1E86}"/>
    <cellStyle name="Normal 2 3 4 10 2 6" xfId="44255" xr:uid="{005493F8-9CC6-40CF-9B05-B14213945142}"/>
    <cellStyle name="Normal 2 3 4 10 3" xfId="10545" xr:uid="{1D25F83B-C013-4B29-BFAB-F38BC72BF172}"/>
    <cellStyle name="Normal 2 3 4 10 3 2" xfId="24235" xr:uid="{809C4336-73B1-48E5-BE99-57BB619163AF}"/>
    <cellStyle name="Normal 2 3 4 10 3 2 2" xfId="37927" xr:uid="{4A1545B0-7AA4-4B43-9860-8793C78127BA}"/>
    <cellStyle name="Normal 2 3 4 10 3 2 3" xfId="52811" xr:uid="{1580E7E0-B419-49C8-B663-8AA9388A1690}"/>
    <cellStyle name="Normal 2 3 4 10 3 3" xfId="17391" xr:uid="{B85EC602-1EDC-4EB8-9D57-186222B1AD8A}"/>
    <cellStyle name="Normal 2 3 4 10 3 4" xfId="31081" xr:uid="{5E7C1891-26EB-48D2-A26D-453DF6175B09}"/>
    <cellStyle name="Normal 2 3 4 10 3 5" xfId="45965" xr:uid="{987FF196-FFB0-4F6E-A01C-3FC7C95B51C6}"/>
    <cellStyle name="Normal 2 3 4 10 4" xfId="20813" xr:uid="{C3C8EB53-B955-40F4-8DC1-18C1065F4BDB}"/>
    <cellStyle name="Normal 2 3 4 10 4 2" xfId="34505" xr:uid="{7074A64E-CC99-4055-A4F6-876AD322846B}"/>
    <cellStyle name="Normal 2 3 4 10 4 3" xfId="49389" xr:uid="{8EE5FC8A-00A2-4BFE-AC64-DF84285F5908}"/>
    <cellStyle name="Normal 2 3 4 10 5" xfId="13969" xr:uid="{CB22B269-88FD-4CC6-879D-9CC80E8DDC3A}"/>
    <cellStyle name="Normal 2 3 4 10 6" xfId="27659" xr:uid="{522F7D18-74FD-4145-B6F5-3285DFE2E04A}"/>
    <cellStyle name="Normal 2 3 4 10 7" xfId="42543" xr:uid="{9B71332B-5A0A-486D-95F6-BE163F7C975E}"/>
    <cellStyle name="Normal 2 3 4 11" xfId="8834" xr:uid="{35283BB6-23A6-41DB-823A-C37CD7559000}"/>
    <cellStyle name="Normal 2 3 4 11 2" xfId="12256" xr:uid="{342B3921-C7EA-4BB1-8A4A-0941EB8827DD}"/>
    <cellStyle name="Normal 2 3 4 11 2 2" xfId="25946" xr:uid="{0F0F3B3E-90B9-4FF6-B0A6-04075D0A052D}"/>
    <cellStyle name="Normal 2 3 4 11 2 2 2" xfId="39638" xr:uid="{35BB25C4-8109-4E45-8A1D-90665FE3CE4F}"/>
    <cellStyle name="Normal 2 3 4 11 2 2 3" xfId="54522" xr:uid="{3C511FAD-A7E8-47F6-AACB-350BB605946C}"/>
    <cellStyle name="Normal 2 3 4 11 2 3" xfId="19102" xr:uid="{B63A1A25-A4D0-4C82-8DBD-C2798D567B10}"/>
    <cellStyle name="Normal 2 3 4 11 2 4" xfId="32792" xr:uid="{4EA619BD-2A10-4AD7-93AB-B080E3B6A95D}"/>
    <cellStyle name="Normal 2 3 4 11 2 5" xfId="47676" xr:uid="{462BF341-EF22-453C-9C52-0109CAA87A6F}"/>
    <cellStyle name="Normal 2 3 4 11 3" xfId="22524" xr:uid="{4846459B-278E-42C4-BC2D-878A9CE3264E}"/>
    <cellStyle name="Normal 2 3 4 11 3 2" xfId="36216" xr:uid="{99E89975-3ABF-4978-A764-7279D2F060E0}"/>
    <cellStyle name="Normal 2 3 4 11 3 3" xfId="51100" xr:uid="{83B29E22-925C-42DD-9DCF-BA491904E066}"/>
    <cellStyle name="Normal 2 3 4 11 4" xfId="15680" xr:uid="{53C948DD-B086-44ED-954F-B2703EB6ECFD}"/>
    <cellStyle name="Normal 2 3 4 11 5" xfId="29370" xr:uid="{0F5DDD67-AFC8-4EE3-8E4D-5022B00A05A2}"/>
    <cellStyle name="Normal 2 3 4 11 6" xfId="44254" xr:uid="{75AC273C-5703-4B24-9562-DB955BFE266F}"/>
    <cellStyle name="Normal 2 3 4 12" xfId="10544" xr:uid="{B77C6F43-BFC5-45CF-BC0A-6EF788D48F53}"/>
    <cellStyle name="Normal 2 3 4 12 2" xfId="24234" xr:uid="{81E719F2-95E1-41F0-B86D-B97F485862BE}"/>
    <cellStyle name="Normal 2 3 4 12 2 2" xfId="37926" xr:uid="{BA992D04-F526-44DA-BE80-DF3BF465042D}"/>
    <cellStyle name="Normal 2 3 4 12 2 3" xfId="52810" xr:uid="{23D98C15-3ECD-4214-A52A-13B840084478}"/>
    <cellStyle name="Normal 2 3 4 12 3" xfId="17390" xr:uid="{C8857D98-4C15-4990-80B7-F69E04297755}"/>
    <cellStyle name="Normal 2 3 4 12 4" xfId="31080" xr:uid="{D5AD4144-3146-4E5E-9D5F-D5F60FB7C8E2}"/>
    <cellStyle name="Normal 2 3 4 12 5" xfId="45964" xr:uid="{BF093E57-E2FD-42F3-AEA3-49220DB8492B}"/>
    <cellStyle name="Normal 2 3 4 13" xfId="20812" xr:uid="{D436E54B-096D-4762-BE5B-C80D3A201D6A}"/>
    <cellStyle name="Normal 2 3 4 13 2" xfId="34504" xr:uid="{BFE435C5-D1BD-4C7C-A195-5C096FF83447}"/>
    <cellStyle name="Normal 2 3 4 13 3" xfId="49388" xr:uid="{8940D497-E0C3-43CE-A491-A8C42C5BB670}"/>
    <cellStyle name="Normal 2 3 4 14" xfId="13968" xr:uid="{686FD2C5-2E98-4983-A418-1FD362731C8A}"/>
    <cellStyle name="Normal 2 3 4 14 2" xfId="40756" xr:uid="{633BA690-46B3-4584-B0EF-4CDEAE48E03D}"/>
    <cellStyle name="Normal 2 3 4 15" xfId="27658" xr:uid="{FC03061D-A2C2-41FF-BAC9-06D880E6051B}"/>
    <cellStyle name="Normal 2 3 4 16" xfId="42542" xr:uid="{D89183D9-558D-4210-8014-9DB159ADA654}"/>
    <cellStyle name="Normal 2 3 4 17" xfId="7121" xr:uid="{DAE4F795-EFE5-4277-B8DE-CF52215C7C7A}"/>
    <cellStyle name="Normal 2 3 4 18" xfId="5934" xr:uid="{F644D43D-7383-47C9-8F52-A5C47D2D4C53}"/>
    <cellStyle name="Normal 2 3 4 19" xfId="5342" xr:uid="{3CAC4280-DACF-4A71-94C7-CC1C26030C77}"/>
    <cellStyle name="Normal 2 3 4 2" xfId="7123" xr:uid="{0201F9E8-C6C2-4B75-8B1B-C3361828D10A}"/>
    <cellStyle name="Normal 2 3 4 2 10" xfId="8836" xr:uid="{39076C2E-D701-4DA7-BED0-32485501EF1C}"/>
    <cellStyle name="Normal 2 3 4 2 10 2" xfId="12258" xr:uid="{523726DE-6E49-47D8-8366-2A39CEA62394}"/>
    <cellStyle name="Normal 2 3 4 2 10 2 2" xfId="25948" xr:uid="{E904B22A-4A67-457C-87C0-31EB5DC37F3A}"/>
    <cellStyle name="Normal 2 3 4 2 10 2 2 2" xfId="39640" xr:uid="{4EE9F776-35B8-4017-B80D-B4F2E2321547}"/>
    <cellStyle name="Normal 2 3 4 2 10 2 2 3" xfId="54524" xr:uid="{CB8D8B49-2E0C-4E78-9458-3E83EF34A14A}"/>
    <cellStyle name="Normal 2 3 4 2 10 2 3" xfId="19104" xr:uid="{0C464496-4F65-47C3-9C2C-F9F6814481A3}"/>
    <cellStyle name="Normal 2 3 4 2 10 2 4" xfId="32794" xr:uid="{14548CE4-2245-4C50-9788-2DD7E80B4B5A}"/>
    <cellStyle name="Normal 2 3 4 2 10 2 5" xfId="47678" xr:uid="{E1119281-1E14-41F4-8F44-5BBEE033FB0C}"/>
    <cellStyle name="Normal 2 3 4 2 10 3" xfId="22526" xr:uid="{B19AE1D3-817F-4661-BC9B-67FA431475AF}"/>
    <cellStyle name="Normal 2 3 4 2 10 3 2" xfId="36218" xr:uid="{43829D7A-5329-4CE0-879A-0892EC0F9C1C}"/>
    <cellStyle name="Normal 2 3 4 2 10 3 3" xfId="51102" xr:uid="{F02B1CF5-F9B6-4FAC-B311-703BD630516D}"/>
    <cellStyle name="Normal 2 3 4 2 10 4" xfId="15682" xr:uid="{74658D2B-F0E8-498B-9151-9B60D9EFF2A8}"/>
    <cellStyle name="Normal 2 3 4 2 10 5" xfId="29372" xr:uid="{7C8E1243-1492-42AC-8607-979769DC9A00}"/>
    <cellStyle name="Normal 2 3 4 2 10 6" xfId="44256" xr:uid="{BB47FCFC-B71C-4A73-ADD1-48B675467C0B}"/>
    <cellStyle name="Normal 2 3 4 2 11" xfId="10546" xr:uid="{6427852C-E4BA-4346-B30C-808A4B451E24}"/>
    <cellStyle name="Normal 2 3 4 2 11 2" xfId="24236" xr:uid="{9EAF03D5-F885-436F-A85F-FB466FE23276}"/>
    <cellStyle name="Normal 2 3 4 2 11 2 2" xfId="37928" xr:uid="{6C3FDFFB-6899-47D6-B557-CECA3AD3B245}"/>
    <cellStyle name="Normal 2 3 4 2 11 2 3" xfId="52812" xr:uid="{F408848B-C864-42FF-B77E-EE1E523670EC}"/>
    <cellStyle name="Normal 2 3 4 2 11 3" xfId="17392" xr:uid="{592C1679-05F1-4E5A-9C58-563FACA7AA24}"/>
    <cellStyle name="Normal 2 3 4 2 11 4" xfId="31082" xr:uid="{324FA898-9ECF-40FA-9D3F-28E3B29FFF9E}"/>
    <cellStyle name="Normal 2 3 4 2 11 5" xfId="45966" xr:uid="{E2246D5B-F3F3-4708-B6FE-69452CA35AE2}"/>
    <cellStyle name="Normal 2 3 4 2 12" xfId="20814" xr:uid="{8DEEA4AA-E0AA-4DBD-AC36-093EED25546C}"/>
    <cellStyle name="Normal 2 3 4 2 12 2" xfId="34506" xr:uid="{E8CB732C-14DC-436E-A977-AC244A83B3C1}"/>
    <cellStyle name="Normal 2 3 4 2 12 3" xfId="49390" xr:uid="{6827A6EB-1B67-4E88-8636-E78358EA83E8}"/>
    <cellStyle name="Normal 2 3 4 2 13" xfId="13970" xr:uid="{93C69109-0A0D-4255-A90C-095B0C2CE2FC}"/>
    <cellStyle name="Normal 2 3 4 2 14" xfId="27660" xr:uid="{BB3D5F29-4E68-4C1F-9909-89C966EDEC01}"/>
    <cellStyle name="Normal 2 3 4 2 15" xfId="42544" xr:uid="{AC6A23DA-926D-49BF-B2E9-BD895BA6A7B2}"/>
    <cellStyle name="Normal 2 3 4 2 2" xfId="7124" xr:uid="{7BCE56C4-E97E-403D-B513-3054AB65BE48}"/>
    <cellStyle name="Normal 2 3 4 2 2 10" xfId="20815" xr:uid="{BC3C95A9-B48B-458A-B08A-5D35944C6EEC}"/>
    <cellStyle name="Normal 2 3 4 2 2 10 2" xfId="34507" xr:uid="{66E39A95-E9E3-43A4-B49B-6BB77F7A31DF}"/>
    <cellStyle name="Normal 2 3 4 2 2 10 3" xfId="49391" xr:uid="{DEE15412-AAE1-4FF9-ACFF-B00D8178781F}"/>
    <cellStyle name="Normal 2 3 4 2 2 11" xfId="13971" xr:uid="{4CCB3931-23A4-4B42-94CD-6277F68BD037}"/>
    <cellStyle name="Normal 2 3 4 2 2 12" xfId="27661" xr:uid="{59203CEE-13EA-4FAE-BBEE-E0A8D54D9DF8}"/>
    <cellStyle name="Normal 2 3 4 2 2 13" xfId="42545" xr:uid="{75ADED39-5E66-4FD4-9CCD-AECE0087199F}"/>
    <cellStyle name="Normal 2 3 4 2 2 2" xfId="7125" xr:uid="{6E9646B6-BF39-495B-89EB-EF6F193FC3CA}"/>
    <cellStyle name="Normal 2 3 4 2 2 2 10" xfId="13972" xr:uid="{7D22408E-B45F-4F60-B983-8ED32CEA0231}"/>
    <cellStyle name="Normal 2 3 4 2 2 2 11" xfId="27662" xr:uid="{CD4904D7-D04B-451D-8A2F-F8D14402FBAA}"/>
    <cellStyle name="Normal 2 3 4 2 2 2 12" xfId="42546" xr:uid="{CAA28046-155F-4D2D-A959-C63DD94A6DDD}"/>
    <cellStyle name="Normal 2 3 4 2 2 2 2" xfId="7126" xr:uid="{71A38208-A532-4F09-A183-89E42D4C6F85}"/>
    <cellStyle name="Normal 2 3 4 2 2 2 2 10" xfId="42547" xr:uid="{0B54AEA0-3E78-4833-8B49-65EE698D3115}"/>
    <cellStyle name="Normal 2 3 4 2 2 2 2 2" xfId="7127" xr:uid="{3FC7B818-8800-43B7-BBA5-43FFBF806349}"/>
    <cellStyle name="Normal 2 3 4 2 2 2 2 2 2" xfId="7128" xr:uid="{FCEFFFC2-EFAB-46E1-A0CC-B94D2CE0B095}"/>
    <cellStyle name="Normal 2 3 4 2 2 2 2 2 2 2" xfId="8841" xr:uid="{768CBC07-4DFB-4D3E-85B3-8AD7ADF9D936}"/>
    <cellStyle name="Normal 2 3 4 2 2 2 2 2 2 2 2" xfId="12263" xr:uid="{EF872C47-5F68-4D45-AEA2-2306922B7CCB}"/>
    <cellStyle name="Normal 2 3 4 2 2 2 2 2 2 2 2 2" xfId="25953" xr:uid="{FFE704D0-9B9E-487F-8DD0-912386FB399E}"/>
    <cellStyle name="Normal 2 3 4 2 2 2 2 2 2 2 2 2 2" xfId="39645" xr:uid="{D8D280AB-911C-40E9-9174-F76727D6808F}"/>
    <cellStyle name="Normal 2 3 4 2 2 2 2 2 2 2 2 2 3" xfId="54529" xr:uid="{6F3E637F-24EA-4C18-99B8-3BEB16686321}"/>
    <cellStyle name="Normal 2 3 4 2 2 2 2 2 2 2 2 3" xfId="19109" xr:uid="{1EE6ECBA-0388-4098-BBE2-3E6B1FC4DFA0}"/>
    <cellStyle name="Normal 2 3 4 2 2 2 2 2 2 2 2 4" xfId="32799" xr:uid="{36941F9B-AA5E-45BF-944F-5657DF0C323C}"/>
    <cellStyle name="Normal 2 3 4 2 2 2 2 2 2 2 2 5" xfId="47683" xr:uid="{F370A1D3-256C-45AA-B375-8932B16D6EE6}"/>
    <cellStyle name="Normal 2 3 4 2 2 2 2 2 2 2 3" xfId="22531" xr:uid="{EF500EB0-0910-4626-A331-DE8B67596D1D}"/>
    <cellStyle name="Normal 2 3 4 2 2 2 2 2 2 2 3 2" xfId="36223" xr:uid="{D3F2C9D3-891E-40C3-B02B-4D0C4475B78D}"/>
    <cellStyle name="Normal 2 3 4 2 2 2 2 2 2 2 3 3" xfId="51107" xr:uid="{C931DBE9-CC1E-4DC8-A0DA-37494838EFD3}"/>
    <cellStyle name="Normal 2 3 4 2 2 2 2 2 2 2 4" xfId="15687" xr:uid="{560A0A83-03AA-485C-AB56-E23FBACFAC6B}"/>
    <cellStyle name="Normal 2 3 4 2 2 2 2 2 2 2 5" xfId="29377" xr:uid="{C0B024B2-1B60-49E9-987A-097744B2F19B}"/>
    <cellStyle name="Normal 2 3 4 2 2 2 2 2 2 2 6" xfId="44261" xr:uid="{4AC66CC2-BF3E-4DBE-B8DD-E58475F4565B}"/>
    <cellStyle name="Normal 2 3 4 2 2 2 2 2 2 3" xfId="10551" xr:uid="{37CFA6B0-EA4F-46B4-8439-307A5176B2A7}"/>
    <cellStyle name="Normal 2 3 4 2 2 2 2 2 2 3 2" xfId="24241" xr:uid="{D30D367F-AB70-4EAD-834D-3E9FC3211A48}"/>
    <cellStyle name="Normal 2 3 4 2 2 2 2 2 2 3 2 2" xfId="37933" xr:uid="{D6B14CF0-A432-4F20-B676-08600C0A0D76}"/>
    <cellStyle name="Normal 2 3 4 2 2 2 2 2 2 3 2 3" xfId="52817" xr:uid="{E9C2726D-A329-4CDB-BFBF-E9668BB4A51F}"/>
    <cellStyle name="Normal 2 3 4 2 2 2 2 2 2 3 3" xfId="17397" xr:uid="{EC28BD74-FC19-4AEA-9A7F-15E65DF1346A}"/>
    <cellStyle name="Normal 2 3 4 2 2 2 2 2 2 3 4" xfId="31087" xr:uid="{FBBC135A-0CFC-48B8-8358-5F17B3DE47FC}"/>
    <cellStyle name="Normal 2 3 4 2 2 2 2 2 2 3 5" xfId="45971" xr:uid="{3683C836-0652-493C-949F-5FBDDAF4DE11}"/>
    <cellStyle name="Normal 2 3 4 2 2 2 2 2 2 4" xfId="20819" xr:uid="{60B36CDC-3A0F-45A9-9C66-572EAF39D187}"/>
    <cellStyle name="Normal 2 3 4 2 2 2 2 2 2 4 2" xfId="34511" xr:uid="{95F91FA4-2BCD-4937-A756-DE46E0D6A811}"/>
    <cellStyle name="Normal 2 3 4 2 2 2 2 2 2 4 3" xfId="49395" xr:uid="{29028420-8063-433B-AE5A-4AEA24195B2A}"/>
    <cellStyle name="Normal 2 3 4 2 2 2 2 2 2 5" xfId="13975" xr:uid="{A01783FA-ABB4-45EF-9117-AF1828A9E5BD}"/>
    <cellStyle name="Normal 2 3 4 2 2 2 2 2 2 6" xfId="27665" xr:uid="{CCBFBBAB-D093-4328-B5C4-9926A2210BE8}"/>
    <cellStyle name="Normal 2 3 4 2 2 2 2 2 2 7" xfId="42549" xr:uid="{42B7C212-9184-43E0-A89F-FA64578AC982}"/>
    <cellStyle name="Normal 2 3 4 2 2 2 2 2 3" xfId="8840" xr:uid="{056EE674-1616-46A1-9301-1860CD49B08E}"/>
    <cellStyle name="Normal 2 3 4 2 2 2 2 2 3 2" xfId="12262" xr:uid="{C87F9210-79FC-4DE4-8AA4-70EC6377E0EB}"/>
    <cellStyle name="Normal 2 3 4 2 2 2 2 2 3 2 2" xfId="25952" xr:uid="{6C92DA71-A098-4EF5-9799-158BE67D959C}"/>
    <cellStyle name="Normal 2 3 4 2 2 2 2 2 3 2 2 2" xfId="39644" xr:uid="{B2C1DD24-6786-4C4C-B7C2-5F749A5254A3}"/>
    <cellStyle name="Normal 2 3 4 2 2 2 2 2 3 2 2 3" xfId="54528" xr:uid="{8AC4A890-C00C-4955-BE17-E770958D1C8A}"/>
    <cellStyle name="Normal 2 3 4 2 2 2 2 2 3 2 3" xfId="19108" xr:uid="{EA39B098-230F-46A4-A75B-2B928E5564E0}"/>
    <cellStyle name="Normal 2 3 4 2 2 2 2 2 3 2 4" xfId="32798" xr:uid="{8585AEB1-D65D-4911-8BD7-4BA6DEE555BC}"/>
    <cellStyle name="Normal 2 3 4 2 2 2 2 2 3 2 5" xfId="47682" xr:uid="{3585577F-EB09-4615-986A-61980FEE52C0}"/>
    <cellStyle name="Normal 2 3 4 2 2 2 2 2 3 3" xfId="22530" xr:uid="{A578207E-3DA3-4974-90FD-643FEE307BEA}"/>
    <cellStyle name="Normal 2 3 4 2 2 2 2 2 3 3 2" xfId="36222" xr:uid="{02578307-C31A-4FB3-8452-F00F55381622}"/>
    <cellStyle name="Normal 2 3 4 2 2 2 2 2 3 3 3" xfId="51106" xr:uid="{C9E45080-F891-447C-80CD-89B5F8C56356}"/>
    <cellStyle name="Normal 2 3 4 2 2 2 2 2 3 4" xfId="15686" xr:uid="{93AE496F-6718-4518-AB46-8FDDD64B4B34}"/>
    <cellStyle name="Normal 2 3 4 2 2 2 2 2 3 5" xfId="29376" xr:uid="{C640A4EE-4525-4E5D-AA34-25D4661B7F20}"/>
    <cellStyle name="Normal 2 3 4 2 2 2 2 2 3 6" xfId="44260" xr:uid="{A867489A-C3E8-4A44-A80D-702537DEA633}"/>
    <cellStyle name="Normal 2 3 4 2 2 2 2 2 4" xfId="10550" xr:uid="{A515A925-EA81-4F9D-9CB9-0BFBB4D08FFC}"/>
    <cellStyle name="Normal 2 3 4 2 2 2 2 2 4 2" xfId="24240" xr:uid="{4C02C6CC-297F-4985-8F07-C46F91F6ACC3}"/>
    <cellStyle name="Normal 2 3 4 2 2 2 2 2 4 2 2" xfId="37932" xr:uid="{B062AC30-4731-49A6-B604-F0F75C02D28B}"/>
    <cellStyle name="Normal 2 3 4 2 2 2 2 2 4 2 3" xfId="52816" xr:uid="{5FAD5550-B570-4744-9B41-AE9ED9A74F69}"/>
    <cellStyle name="Normal 2 3 4 2 2 2 2 2 4 3" xfId="17396" xr:uid="{8B7D4C7B-1CEF-427F-B0C9-9C283282073D}"/>
    <cellStyle name="Normal 2 3 4 2 2 2 2 2 4 4" xfId="31086" xr:uid="{E86F5156-AB8A-42B3-BA0B-B3B62D525F69}"/>
    <cellStyle name="Normal 2 3 4 2 2 2 2 2 4 5" xfId="45970" xr:uid="{3DAA3378-EDB5-4D01-89D4-3A3E07CF751C}"/>
    <cellStyle name="Normal 2 3 4 2 2 2 2 2 5" xfId="20818" xr:uid="{CE4707B4-A19D-430F-AF99-086FAA7106A4}"/>
    <cellStyle name="Normal 2 3 4 2 2 2 2 2 5 2" xfId="34510" xr:uid="{78C587BA-6C7B-4D02-A7A2-C0569429CDA6}"/>
    <cellStyle name="Normal 2 3 4 2 2 2 2 2 5 3" xfId="49394" xr:uid="{FF43228A-3A69-4584-AFBB-1E03BCCE9A79}"/>
    <cellStyle name="Normal 2 3 4 2 2 2 2 2 6" xfId="13974" xr:uid="{D06A489C-5DD7-47C4-BEEE-DBCB4BF165B3}"/>
    <cellStyle name="Normal 2 3 4 2 2 2 2 2 7" xfId="27664" xr:uid="{2367F860-B3FD-4806-9B8A-CD50DFD10A6E}"/>
    <cellStyle name="Normal 2 3 4 2 2 2 2 2 8" xfId="42548" xr:uid="{7049A0ED-53A7-4A21-9607-8CCBE55A6D65}"/>
    <cellStyle name="Normal 2 3 4 2 2 2 2 3" xfId="7129" xr:uid="{2700D444-4117-4399-900C-20E51D24B2C0}"/>
    <cellStyle name="Normal 2 3 4 2 2 2 2 3 2" xfId="8842" xr:uid="{CF166019-7D95-4273-9BFF-96FF9839B369}"/>
    <cellStyle name="Normal 2 3 4 2 2 2 2 3 2 2" xfId="12264" xr:uid="{21BAC896-5C97-45EE-8338-9B34D8570FD2}"/>
    <cellStyle name="Normal 2 3 4 2 2 2 2 3 2 2 2" xfId="25954" xr:uid="{5C39A3AA-D672-489C-9536-5EDB23B02FFB}"/>
    <cellStyle name="Normal 2 3 4 2 2 2 2 3 2 2 2 2" xfId="39646" xr:uid="{1ACC8BA7-6188-43AF-8664-882A9879F1CF}"/>
    <cellStyle name="Normal 2 3 4 2 2 2 2 3 2 2 2 3" xfId="54530" xr:uid="{E14C70CC-8E13-4F9D-99AD-80B0371F70CB}"/>
    <cellStyle name="Normal 2 3 4 2 2 2 2 3 2 2 3" xfId="19110" xr:uid="{8C25CD81-9ECD-4DD1-9A07-57A1168AE967}"/>
    <cellStyle name="Normal 2 3 4 2 2 2 2 3 2 2 4" xfId="32800" xr:uid="{585B7D4B-F4E1-4F2F-A401-0258D3C74E26}"/>
    <cellStyle name="Normal 2 3 4 2 2 2 2 3 2 2 5" xfId="47684" xr:uid="{980E8A48-3CEE-49AB-8510-6F5FFA61D82F}"/>
    <cellStyle name="Normal 2 3 4 2 2 2 2 3 2 3" xfId="22532" xr:uid="{D6EE1ACE-CE1D-4E94-9844-F6153CCB2D20}"/>
    <cellStyle name="Normal 2 3 4 2 2 2 2 3 2 3 2" xfId="36224" xr:uid="{C28FAE9B-D5DA-449D-892D-7D886303C003}"/>
    <cellStyle name="Normal 2 3 4 2 2 2 2 3 2 3 3" xfId="51108" xr:uid="{67592252-0FEF-4AE0-9CDB-F24CEC9838F6}"/>
    <cellStyle name="Normal 2 3 4 2 2 2 2 3 2 4" xfId="15688" xr:uid="{04243120-2D87-4850-B40A-C99B41E7263D}"/>
    <cellStyle name="Normal 2 3 4 2 2 2 2 3 2 5" xfId="29378" xr:uid="{00A65F1F-D788-4C49-8423-3E8C20C7940F}"/>
    <cellStyle name="Normal 2 3 4 2 2 2 2 3 2 6" xfId="44262" xr:uid="{79BA41F3-4B22-4AF2-906E-2E5315C7AD19}"/>
    <cellStyle name="Normal 2 3 4 2 2 2 2 3 3" xfId="10552" xr:uid="{0DE0CF17-5B51-4C80-96FF-2A5355AF544F}"/>
    <cellStyle name="Normal 2 3 4 2 2 2 2 3 3 2" xfId="24242" xr:uid="{947966DE-E0A0-4C26-987A-CAA185A65475}"/>
    <cellStyle name="Normal 2 3 4 2 2 2 2 3 3 2 2" xfId="37934" xr:uid="{13FD6F1F-97DF-4D00-B29F-F57BA2A596EB}"/>
    <cellStyle name="Normal 2 3 4 2 2 2 2 3 3 2 3" xfId="52818" xr:uid="{3FA53C95-22A8-4619-8681-531DAA2145A4}"/>
    <cellStyle name="Normal 2 3 4 2 2 2 2 3 3 3" xfId="17398" xr:uid="{82D71DCA-7892-4F14-9FDD-64494F46DD02}"/>
    <cellStyle name="Normal 2 3 4 2 2 2 2 3 3 4" xfId="31088" xr:uid="{C47E4CCB-456B-40B5-9699-A04A394B8B66}"/>
    <cellStyle name="Normal 2 3 4 2 2 2 2 3 3 5" xfId="45972" xr:uid="{7F18A85C-76C4-49EB-BC5B-043FD47475F8}"/>
    <cellStyle name="Normal 2 3 4 2 2 2 2 3 4" xfId="20820" xr:uid="{5344FB71-6476-4775-87F7-0A29071983E3}"/>
    <cellStyle name="Normal 2 3 4 2 2 2 2 3 4 2" xfId="34512" xr:uid="{0E2B636E-8E72-423B-B0D6-58B8467CF4BF}"/>
    <cellStyle name="Normal 2 3 4 2 2 2 2 3 4 3" xfId="49396" xr:uid="{BE70D0C4-6232-44E7-9243-1D86E5C2D531}"/>
    <cellStyle name="Normal 2 3 4 2 2 2 2 3 5" xfId="13976" xr:uid="{56E796B3-28DC-43DE-9612-208545509463}"/>
    <cellStyle name="Normal 2 3 4 2 2 2 2 3 6" xfId="27666" xr:uid="{947AAFD5-E4E3-4C74-8E2F-20641B53E194}"/>
    <cellStyle name="Normal 2 3 4 2 2 2 2 3 7" xfId="42550" xr:uid="{4A36ECB4-E00F-45B2-B794-C42AA74CA4DC}"/>
    <cellStyle name="Normal 2 3 4 2 2 2 2 4" xfId="7130" xr:uid="{0A5B8561-A971-4F28-B796-5D77540AE7B7}"/>
    <cellStyle name="Normal 2 3 4 2 2 2 2 4 2" xfId="8843" xr:uid="{2EE33632-FD6C-4E01-81D4-A8A3A80A0B98}"/>
    <cellStyle name="Normal 2 3 4 2 2 2 2 4 2 2" xfId="12265" xr:uid="{06251150-1918-4038-B3DB-359BCFCBAEA9}"/>
    <cellStyle name="Normal 2 3 4 2 2 2 2 4 2 2 2" xfId="25955" xr:uid="{E34412EC-E721-4BF8-9610-7C3590D4C259}"/>
    <cellStyle name="Normal 2 3 4 2 2 2 2 4 2 2 2 2" xfId="39647" xr:uid="{33E9C861-2D15-4745-A1E9-ECC880FCECD3}"/>
    <cellStyle name="Normal 2 3 4 2 2 2 2 4 2 2 2 3" xfId="54531" xr:uid="{CDD2871E-4B48-4658-B279-6C79D295E7E4}"/>
    <cellStyle name="Normal 2 3 4 2 2 2 2 4 2 2 3" xfId="19111" xr:uid="{AC77ED6F-7177-4FB4-873B-6D2E8ED409AB}"/>
    <cellStyle name="Normal 2 3 4 2 2 2 2 4 2 2 4" xfId="32801" xr:uid="{A299E5EF-D04D-46B5-9FDC-3F8746EFB744}"/>
    <cellStyle name="Normal 2 3 4 2 2 2 2 4 2 2 5" xfId="47685" xr:uid="{BC4BB0FE-A551-4946-B07A-C35484477A2D}"/>
    <cellStyle name="Normal 2 3 4 2 2 2 2 4 2 3" xfId="22533" xr:uid="{F6822EAE-142D-4500-B276-855C5110A586}"/>
    <cellStyle name="Normal 2 3 4 2 2 2 2 4 2 3 2" xfId="36225" xr:uid="{877180D9-47A9-4098-8957-88CAA49BA7BF}"/>
    <cellStyle name="Normal 2 3 4 2 2 2 2 4 2 3 3" xfId="51109" xr:uid="{16388EC9-095C-4FC7-932D-A4FCA9B6C371}"/>
    <cellStyle name="Normal 2 3 4 2 2 2 2 4 2 4" xfId="15689" xr:uid="{95473E27-D540-41FD-8FB4-746CA6380829}"/>
    <cellStyle name="Normal 2 3 4 2 2 2 2 4 2 5" xfId="29379" xr:uid="{A0AA08EC-696E-4DE0-B42A-E11D970B5BAD}"/>
    <cellStyle name="Normal 2 3 4 2 2 2 2 4 2 6" xfId="44263" xr:uid="{A7D38701-FF7C-47BB-95E4-B2AE3C9C3E19}"/>
    <cellStyle name="Normal 2 3 4 2 2 2 2 4 3" xfId="10553" xr:uid="{96C00DAB-6DD8-4A37-90D6-83EDB6528E0B}"/>
    <cellStyle name="Normal 2 3 4 2 2 2 2 4 3 2" xfId="24243" xr:uid="{D67771B6-63F1-4D6A-90B6-D50D31316849}"/>
    <cellStyle name="Normal 2 3 4 2 2 2 2 4 3 2 2" xfId="37935" xr:uid="{885BE862-236A-4B6A-8D38-903364BE497F}"/>
    <cellStyle name="Normal 2 3 4 2 2 2 2 4 3 2 3" xfId="52819" xr:uid="{DA6C9D28-E614-49D0-8461-CA2CB65D6E3B}"/>
    <cellStyle name="Normal 2 3 4 2 2 2 2 4 3 3" xfId="17399" xr:uid="{AD3C87DD-347D-49D6-9A31-A57D1CB7CFFC}"/>
    <cellStyle name="Normal 2 3 4 2 2 2 2 4 3 4" xfId="31089" xr:uid="{095A1FAB-B8BF-4412-AAEA-04EFC1FAA095}"/>
    <cellStyle name="Normal 2 3 4 2 2 2 2 4 3 5" xfId="45973" xr:uid="{B71DFBF7-9269-4E46-A24A-392B1459DCD5}"/>
    <cellStyle name="Normal 2 3 4 2 2 2 2 4 4" xfId="20821" xr:uid="{00DBD696-D605-4FE4-A0DD-DF17363C1513}"/>
    <cellStyle name="Normal 2 3 4 2 2 2 2 4 4 2" xfId="34513" xr:uid="{CD873822-04D3-46F7-9E0A-368EFF180FA2}"/>
    <cellStyle name="Normal 2 3 4 2 2 2 2 4 4 3" xfId="49397" xr:uid="{113E7295-0548-40B3-883B-5FF84BD0174A}"/>
    <cellStyle name="Normal 2 3 4 2 2 2 2 4 5" xfId="13977" xr:uid="{DC390403-62D6-480B-8E9D-9E7BAF5F938D}"/>
    <cellStyle name="Normal 2 3 4 2 2 2 2 4 6" xfId="27667" xr:uid="{E4DB9F8B-50D5-45A0-8184-EE2FC91F0978}"/>
    <cellStyle name="Normal 2 3 4 2 2 2 2 4 7" xfId="42551" xr:uid="{C42004A3-0026-4985-BE87-92167C8AD5DA}"/>
    <cellStyle name="Normal 2 3 4 2 2 2 2 5" xfId="8839" xr:uid="{7D653BF8-DBB7-46AD-AC65-75BEED2D1978}"/>
    <cellStyle name="Normal 2 3 4 2 2 2 2 5 2" xfId="12261" xr:uid="{0D1329C0-A53F-49E0-BE4F-79F8BB256BCE}"/>
    <cellStyle name="Normal 2 3 4 2 2 2 2 5 2 2" xfId="25951" xr:uid="{1198A9C2-EC31-4732-8341-0DF9BC994E46}"/>
    <cellStyle name="Normal 2 3 4 2 2 2 2 5 2 2 2" xfId="39643" xr:uid="{9C12F73B-5391-4D20-A27F-C1E66BB8EF77}"/>
    <cellStyle name="Normal 2 3 4 2 2 2 2 5 2 2 3" xfId="54527" xr:uid="{BBC7A88B-1E95-48BD-A35A-76483C010E0F}"/>
    <cellStyle name="Normal 2 3 4 2 2 2 2 5 2 3" xfId="19107" xr:uid="{1A4DC710-E603-4B02-B2FF-69107F4DAC43}"/>
    <cellStyle name="Normal 2 3 4 2 2 2 2 5 2 4" xfId="32797" xr:uid="{1120647C-1754-46BA-BF0B-84EDF9A6950B}"/>
    <cellStyle name="Normal 2 3 4 2 2 2 2 5 2 5" xfId="47681" xr:uid="{9BE656E4-96B1-422A-890A-B5F52516C215}"/>
    <cellStyle name="Normal 2 3 4 2 2 2 2 5 3" xfId="22529" xr:uid="{358428CB-E25F-4A4B-BEAA-94B7240C2418}"/>
    <cellStyle name="Normal 2 3 4 2 2 2 2 5 3 2" xfId="36221" xr:uid="{2D78F404-4ABB-49F3-949E-ED1C757EE6B8}"/>
    <cellStyle name="Normal 2 3 4 2 2 2 2 5 3 3" xfId="51105" xr:uid="{FCCA1101-BB7A-4E33-B93C-576CF5BAF479}"/>
    <cellStyle name="Normal 2 3 4 2 2 2 2 5 4" xfId="15685" xr:uid="{2C0704A1-117B-4751-90E5-EDE967B63DC7}"/>
    <cellStyle name="Normal 2 3 4 2 2 2 2 5 5" xfId="29375" xr:uid="{E5C5A94D-80C2-4F4F-874B-FF2C4472A84D}"/>
    <cellStyle name="Normal 2 3 4 2 2 2 2 5 6" xfId="44259" xr:uid="{53426312-E6E7-4E39-A69F-52C92207C541}"/>
    <cellStyle name="Normal 2 3 4 2 2 2 2 6" xfId="10549" xr:uid="{8BA11DCD-A1EE-4694-888B-6547ECCEC958}"/>
    <cellStyle name="Normal 2 3 4 2 2 2 2 6 2" xfId="24239" xr:uid="{ABEF4164-3185-4770-B256-BE525D95A4DF}"/>
    <cellStyle name="Normal 2 3 4 2 2 2 2 6 2 2" xfId="37931" xr:uid="{65BB9589-A778-47A6-B246-CEA226083B26}"/>
    <cellStyle name="Normal 2 3 4 2 2 2 2 6 2 3" xfId="52815" xr:uid="{68631F97-E20F-4DE4-9BEE-CC581561AB38}"/>
    <cellStyle name="Normal 2 3 4 2 2 2 2 6 3" xfId="17395" xr:uid="{A8830B51-90B2-4447-9DEE-F7222D52598B}"/>
    <cellStyle name="Normal 2 3 4 2 2 2 2 6 4" xfId="31085" xr:uid="{BCEAAC23-E694-4BC0-9953-EF05F63E1946}"/>
    <cellStyle name="Normal 2 3 4 2 2 2 2 6 5" xfId="45969" xr:uid="{2FE95485-DC99-4709-8794-D9CA2B9B5749}"/>
    <cellStyle name="Normal 2 3 4 2 2 2 2 7" xfId="20817" xr:uid="{67781AAC-451E-4DA8-B6D2-E1FD45D32F11}"/>
    <cellStyle name="Normal 2 3 4 2 2 2 2 7 2" xfId="34509" xr:uid="{8FE9DCCB-47A0-4F45-8100-E75F98FC1757}"/>
    <cellStyle name="Normal 2 3 4 2 2 2 2 7 3" xfId="49393" xr:uid="{E06ADCAF-C8D8-4757-BE65-D33B0A355DC6}"/>
    <cellStyle name="Normal 2 3 4 2 2 2 2 8" xfId="13973" xr:uid="{7063C1F2-8C17-402A-ACA8-D0C9109B48E1}"/>
    <cellStyle name="Normal 2 3 4 2 2 2 2 9" xfId="27663" xr:uid="{76A8D235-41DA-481F-9BCD-EECD9EF2E358}"/>
    <cellStyle name="Normal 2 3 4 2 2 2 3" xfId="7131" xr:uid="{92E06498-9970-4C70-BF2C-476080136B94}"/>
    <cellStyle name="Normal 2 3 4 2 2 2 3 10" xfId="42552" xr:uid="{27211356-D24D-4C3F-9044-0A9B543D0348}"/>
    <cellStyle name="Normal 2 3 4 2 2 2 3 2" xfId="7132" xr:uid="{B2C6A2C0-9C31-4755-9D4F-D80CB0783779}"/>
    <cellStyle name="Normal 2 3 4 2 2 2 3 2 2" xfId="7133" xr:uid="{DA1E139B-4CA3-4707-B145-D14C343588C8}"/>
    <cellStyle name="Normal 2 3 4 2 2 2 3 2 2 2" xfId="8846" xr:uid="{14943E36-BCCF-4826-ACDA-BA09647E7627}"/>
    <cellStyle name="Normal 2 3 4 2 2 2 3 2 2 2 2" xfId="12268" xr:uid="{662E0E8A-F1D2-4810-84CD-3E702FD30E9E}"/>
    <cellStyle name="Normal 2 3 4 2 2 2 3 2 2 2 2 2" xfId="25958" xr:uid="{F4A0D04A-A8C6-4D30-A424-5D255CB289D8}"/>
    <cellStyle name="Normal 2 3 4 2 2 2 3 2 2 2 2 2 2" xfId="39650" xr:uid="{AACA7D20-D382-4416-B772-CA0723CB681E}"/>
    <cellStyle name="Normal 2 3 4 2 2 2 3 2 2 2 2 2 3" xfId="54534" xr:uid="{39F4E10B-69CB-43C5-B449-E27729D8F238}"/>
    <cellStyle name="Normal 2 3 4 2 2 2 3 2 2 2 2 3" xfId="19114" xr:uid="{AF148FE6-4318-4B1A-B2BB-763A280057E6}"/>
    <cellStyle name="Normal 2 3 4 2 2 2 3 2 2 2 2 4" xfId="32804" xr:uid="{D18F59BB-9E9B-43EB-AD72-57A6E299051F}"/>
    <cellStyle name="Normal 2 3 4 2 2 2 3 2 2 2 2 5" xfId="47688" xr:uid="{2AB16351-C6E4-4BF8-A350-20A21B737074}"/>
    <cellStyle name="Normal 2 3 4 2 2 2 3 2 2 2 3" xfId="22536" xr:uid="{482445F8-13BB-4D1E-8B15-E2B5E1AFA70C}"/>
    <cellStyle name="Normal 2 3 4 2 2 2 3 2 2 2 3 2" xfId="36228" xr:uid="{D0E44770-8D34-4341-BA1A-2FFCA3695687}"/>
    <cellStyle name="Normal 2 3 4 2 2 2 3 2 2 2 3 3" xfId="51112" xr:uid="{D088D962-49D3-4AD5-B305-EA7DF86C4A41}"/>
    <cellStyle name="Normal 2 3 4 2 2 2 3 2 2 2 4" xfId="15692" xr:uid="{59A7907C-68FB-4732-86CA-01CEB198C174}"/>
    <cellStyle name="Normal 2 3 4 2 2 2 3 2 2 2 5" xfId="29382" xr:uid="{51684F53-38D0-4F96-9BAD-FBCEC55989B1}"/>
    <cellStyle name="Normal 2 3 4 2 2 2 3 2 2 2 6" xfId="44266" xr:uid="{E287DC13-7940-4001-BB4D-96A3E0878062}"/>
    <cellStyle name="Normal 2 3 4 2 2 2 3 2 2 3" xfId="10556" xr:uid="{75974963-892B-4E36-9F18-0D7E8DE23EB5}"/>
    <cellStyle name="Normal 2 3 4 2 2 2 3 2 2 3 2" xfId="24246" xr:uid="{B5C24B68-85B8-4C7B-8512-D6F486C8AAE3}"/>
    <cellStyle name="Normal 2 3 4 2 2 2 3 2 2 3 2 2" xfId="37938" xr:uid="{0E427848-063F-42E2-AB35-8BF2BC3ACE2C}"/>
    <cellStyle name="Normal 2 3 4 2 2 2 3 2 2 3 2 3" xfId="52822" xr:uid="{3E86BFE7-CB37-44B2-A111-FC8DB8711C66}"/>
    <cellStyle name="Normal 2 3 4 2 2 2 3 2 2 3 3" xfId="17402" xr:uid="{30A8EC41-76A1-4EE2-8B34-A2A16B71E0BF}"/>
    <cellStyle name="Normal 2 3 4 2 2 2 3 2 2 3 4" xfId="31092" xr:uid="{B61515B5-50B3-410D-BC4C-D4120183AA36}"/>
    <cellStyle name="Normal 2 3 4 2 2 2 3 2 2 3 5" xfId="45976" xr:uid="{80F13BCC-E7B1-4B93-B714-C7090D714FE8}"/>
    <cellStyle name="Normal 2 3 4 2 2 2 3 2 2 4" xfId="20824" xr:uid="{5E7C3D97-43B5-4DF6-AE2D-CAD6324DFB81}"/>
    <cellStyle name="Normal 2 3 4 2 2 2 3 2 2 4 2" xfId="34516" xr:uid="{AF09066D-E3E2-4E8B-8646-E819421C032C}"/>
    <cellStyle name="Normal 2 3 4 2 2 2 3 2 2 4 3" xfId="49400" xr:uid="{85483F67-CC51-47DB-B868-E40FFD8CA469}"/>
    <cellStyle name="Normal 2 3 4 2 2 2 3 2 2 5" xfId="13980" xr:uid="{7D7540EE-ED02-4D80-9CB4-8C2CED623ADD}"/>
    <cellStyle name="Normal 2 3 4 2 2 2 3 2 2 6" xfId="27670" xr:uid="{A9F1401B-F4B1-4379-B2E3-1917EDF5DD0B}"/>
    <cellStyle name="Normal 2 3 4 2 2 2 3 2 2 7" xfId="42554" xr:uid="{4AC5630A-5B1D-4A24-BFE3-ABC92B4DF671}"/>
    <cellStyle name="Normal 2 3 4 2 2 2 3 2 3" xfId="8845" xr:uid="{C81DFDC8-3335-4B25-AC4D-ABEDF207A947}"/>
    <cellStyle name="Normal 2 3 4 2 2 2 3 2 3 2" xfId="12267" xr:uid="{726AD319-5900-4C9A-A94D-53E62EF9A567}"/>
    <cellStyle name="Normal 2 3 4 2 2 2 3 2 3 2 2" xfId="25957" xr:uid="{0F9C59B4-0E34-4C5E-89DA-1B761B810130}"/>
    <cellStyle name="Normal 2 3 4 2 2 2 3 2 3 2 2 2" xfId="39649" xr:uid="{8CDE3F92-241C-4659-A1C7-2F5A58BE7D3F}"/>
    <cellStyle name="Normal 2 3 4 2 2 2 3 2 3 2 2 3" xfId="54533" xr:uid="{5BE9EFCE-E334-42DF-B24C-516D55CF6276}"/>
    <cellStyle name="Normal 2 3 4 2 2 2 3 2 3 2 3" xfId="19113" xr:uid="{3A4D84BB-7C74-46BA-8BF8-74DA766B9DD1}"/>
    <cellStyle name="Normal 2 3 4 2 2 2 3 2 3 2 4" xfId="32803" xr:uid="{1FA193B9-AA80-4807-94E2-370BAA1A5DAC}"/>
    <cellStyle name="Normal 2 3 4 2 2 2 3 2 3 2 5" xfId="47687" xr:uid="{CF353DBC-0E4C-4D7F-9A19-667CE05DE929}"/>
    <cellStyle name="Normal 2 3 4 2 2 2 3 2 3 3" xfId="22535" xr:uid="{ED350599-293A-4C34-B5FB-5DA7132A4E95}"/>
    <cellStyle name="Normal 2 3 4 2 2 2 3 2 3 3 2" xfId="36227" xr:uid="{DB4E3419-0452-4360-BFB6-6232EC062727}"/>
    <cellStyle name="Normal 2 3 4 2 2 2 3 2 3 3 3" xfId="51111" xr:uid="{6B862844-3D9E-44E9-BD57-063D6FD212CD}"/>
    <cellStyle name="Normal 2 3 4 2 2 2 3 2 3 4" xfId="15691" xr:uid="{5879A99D-4CF7-4F13-864A-3F3E703A0A37}"/>
    <cellStyle name="Normal 2 3 4 2 2 2 3 2 3 5" xfId="29381" xr:uid="{840FBCFF-1BA8-4605-AD88-E064368876AA}"/>
    <cellStyle name="Normal 2 3 4 2 2 2 3 2 3 6" xfId="44265" xr:uid="{C27DC706-B43B-4D43-864A-C6C1F569212D}"/>
    <cellStyle name="Normal 2 3 4 2 2 2 3 2 4" xfId="10555" xr:uid="{7578D12B-354A-4A44-B4B6-E135684528E7}"/>
    <cellStyle name="Normal 2 3 4 2 2 2 3 2 4 2" xfId="24245" xr:uid="{B5CEC8D6-2BE2-4BC8-8CA6-9BCCF562986B}"/>
    <cellStyle name="Normal 2 3 4 2 2 2 3 2 4 2 2" xfId="37937" xr:uid="{43CE75A3-517C-41D6-901E-CF57AEC92923}"/>
    <cellStyle name="Normal 2 3 4 2 2 2 3 2 4 2 3" xfId="52821" xr:uid="{75927519-40D9-4ED2-8FEA-48EF626FE64F}"/>
    <cellStyle name="Normal 2 3 4 2 2 2 3 2 4 3" xfId="17401" xr:uid="{1E8B8C43-F8F5-415A-ABA5-26BD7D3A6DF8}"/>
    <cellStyle name="Normal 2 3 4 2 2 2 3 2 4 4" xfId="31091" xr:uid="{D7032FAE-7EF3-4E94-B657-2ACF47C877A6}"/>
    <cellStyle name="Normal 2 3 4 2 2 2 3 2 4 5" xfId="45975" xr:uid="{0E6AA749-32D2-4585-9E36-5F9982B48A40}"/>
    <cellStyle name="Normal 2 3 4 2 2 2 3 2 5" xfId="20823" xr:uid="{B82122A9-73AF-4AE3-B68F-6A5F142A1024}"/>
    <cellStyle name="Normal 2 3 4 2 2 2 3 2 5 2" xfId="34515" xr:uid="{A7ADA13A-336E-4525-B1BC-CC85B1501824}"/>
    <cellStyle name="Normal 2 3 4 2 2 2 3 2 5 3" xfId="49399" xr:uid="{BABAD06B-F9C5-404D-8B71-765001067F48}"/>
    <cellStyle name="Normal 2 3 4 2 2 2 3 2 6" xfId="13979" xr:uid="{95118F0B-FEF9-4442-9D2C-F289E84D0D6F}"/>
    <cellStyle name="Normal 2 3 4 2 2 2 3 2 7" xfId="27669" xr:uid="{4F22C72A-7ABA-4917-8904-D1F8F8395EFC}"/>
    <cellStyle name="Normal 2 3 4 2 2 2 3 2 8" xfId="42553" xr:uid="{C2C11A0A-37D8-4E46-93C6-917EC3C781FC}"/>
    <cellStyle name="Normal 2 3 4 2 2 2 3 3" xfId="7134" xr:uid="{6A1600EA-BA46-426D-B90A-8D823168B713}"/>
    <cellStyle name="Normal 2 3 4 2 2 2 3 3 2" xfId="8847" xr:uid="{AAB2D1F7-E985-49A5-A8C3-FAE9EDDCEFAC}"/>
    <cellStyle name="Normal 2 3 4 2 2 2 3 3 2 2" xfId="12269" xr:uid="{949C923B-AED1-44B1-A812-18BC477A1C6A}"/>
    <cellStyle name="Normal 2 3 4 2 2 2 3 3 2 2 2" xfId="25959" xr:uid="{1361ECEA-D73A-4BF6-94D0-39F794C5335C}"/>
    <cellStyle name="Normal 2 3 4 2 2 2 3 3 2 2 2 2" xfId="39651" xr:uid="{A047FEF1-E4FC-4F51-AFD7-9BF3585740A4}"/>
    <cellStyle name="Normal 2 3 4 2 2 2 3 3 2 2 2 3" xfId="54535" xr:uid="{977AE258-7E61-4EA6-AE7A-42F19FA8D64C}"/>
    <cellStyle name="Normal 2 3 4 2 2 2 3 3 2 2 3" xfId="19115" xr:uid="{37249EB4-D659-476D-8992-BCD677E4BD54}"/>
    <cellStyle name="Normal 2 3 4 2 2 2 3 3 2 2 4" xfId="32805" xr:uid="{314B1AC6-A884-4C12-9865-557E5598A9DB}"/>
    <cellStyle name="Normal 2 3 4 2 2 2 3 3 2 2 5" xfId="47689" xr:uid="{CDBFB51B-60C6-4F5F-A419-407B2F4D7C93}"/>
    <cellStyle name="Normal 2 3 4 2 2 2 3 3 2 3" xfId="22537" xr:uid="{3CD802A4-0460-4FDB-8CFF-3843CEC8EB2A}"/>
    <cellStyle name="Normal 2 3 4 2 2 2 3 3 2 3 2" xfId="36229" xr:uid="{6C22D9CD-E022-49CF-B2C0-4F208B660F0A}"/>
    <cellStyle name="Normal 2 3 4 2 2 2 3 3 2 3 3" xfId="51113" xr:uid="{C659ED32-7E50-4422-A8A5-2439EC59335A}"/>
    <cellStyle name="Normal 2 3 4 2 2 2 3 3 2 4" xfId="15693" xr:uid="{DBA22233-823A-4B35-9084-247B20E06BE0}"/>
    <cellStyle name="Normal 2 3 4 2 2 2 3 3 2 5" xfId="29383" xr:uid="{F46297A3-C8B3-4562-B435-27AC7E1365A0}"/>
    <cellStyle name="Normal 2 3 4 2 2 2 3 3 2 6" xfId="44267" xr:uid="{C2752F45-38D2-4450-BCD6-BC9AA2798233}"/>
    <cellStyle name="Normal 2 3 4 2 2 2 3 3 3" xfId="10557" xr:uid="{3A3C64DE-9361-4004-9E56-199D2784C67A}"/>
    <cellStyle name="Normal 2 3 4 2 2 2 3 3 3 2" xfId="24247" xr:uid="{232CC3C9-4F62-431C-BFC7-5D65E3FA1FE0}"/>
    <cellStyle name="Normal 2 3 4 2 2 2 3 3 3 2 2" xfId="37939" xr:uid="{F78E38BF-4062-48ED-877D-54782711FDD6}"/>
    <cellStyle name="Normal 2 3 4 2 2 2 3 3 3 2 3" xfId="52823" xr:uid="{4DCF674E-3FDE-4DF7-A445-12F1CF8B9477}"/>
    <cellStyle name="Normal 2 3 4 2 2 2 3 3 3 3" xfId="17403" xr:uid="{75A7F649-6D1C-43C5-952E-0CB55BFA4E13}"/>
    <cellStyle name="Normal 2 3 4 2 2 2 3 3 3 4" xfId="31093" xr:uid="{E9DEB8B4-9D6D-4560-874F-39E529D7A48D}"/>
    <cellStyle name="Normal 2 3 4 2 2 2 3 3 3 5" xfId="45977" xr:uid="{B57E5567-A339-4D8C-8934-50780633FCFD}"/>
    <cellStyle name="Normal 2 3 4 2 2 2 3 3 4" xfId="20825" xr:uid="{061FD952-35A3-477E-8AA6-17D11E852FAE}"/>
    <cellStyle name="Normal 2 3 4 2 2 2 3 3 4 2" xfId="34517" xr:uid="{C70D6B12-06E4-4F23-9F4E-5BA65E5C3475}"/>
    <cellStyle name="Normal 2 3 4 2 2 2 3 3 4 3" xfId="49401" xr:uid="{FE316ED1-7715-4953-BBA9-E500A5D9F45C}"/>
    <cellStyle name="Normal 2 3 4 2 2 2 3 3 5" xfId="13981" xr:uid="{83B58059-50CC-49F0-B7E0-17C6C3C54942}"/>
    <cellStyle name="Normal 2 3 4 2 2 2 3 3 6" xfId="27671" xr:uid="{F1D309D0-F755-49DC-8CF2-D63966BA85DD}"/>
    <cellStyle name="Normal 2 3 4 2 2 2 3 3 7" xfId="42555" xr:uid="{9A798185-C7F8-4AEF-91AD-44119F2FF455}"/>
    <cellStyle name="Normal 2 3 4 2 2 2 3 4" xfId="7135" xr:uid="{807781EB-FA25-414A-BDB7-CFA8A44FCE9B}"/>
    <cellStyle name="Normal 2 3 4 2 2 2 3 4 2" xfId="8848" xr:uid="{248D4D66-B8EF-4DB3-B673-03775E7C713E}"/>
    <cellStyle name="Normal 2 3 4 2 2 2 3 4 2 2" xfId="12270" xr:uid="{3B7CB47D-32C7-4C28-92FF-B9D6A0CB6A26}"/>
    <cellStyle name="Normal 2 3 4 2 2 2 3 4 2 2 2" xfId="25960" xr:uid="{54240A76-2509-46D2-948C-C8753CF7826B}"/>
    <cellStyle name="Normal 2 3 4 2 2 2 3 4 2 2 2 2" xfId="39652" xr:uid="{3E0C53FC-3461-4DD9-A5A6-BCE255462F7C}"/>
    <cellStyle name="Normal 2 3 4 2 2 2 3 4 2 2 2 3" xfId="54536" xr:uid="{9640A47A-1963-47BB-9F96-827D24B90DB2}"/>
    <cellStyle name="Normal 2 3 4 2 2 2 3 4 2 2 3" xfId="19116" xr:uid="{812BB880-8393-4A5E-8919-0BDB6520CAFE}"/>
    <cellStyle name="Normal 2 3 4 2 2 2 3 4 2 2 4" xfId="32806" xr:uid="{EACC0BAB-CA22-4BAB-8B5A-D3BA71A76601}"/>
    <cellStyle name="Normal 2 3 4 2 2 2 3 4 2 2 5" xfId="47690" xr:uid="{7652B743-4D2B-4A05-8FB8-BE3A3650C571}"/>
    <cellStyle name="Normal 2 3 4 2 2 2 3 4 2 3" xfId="22538" xr:uid="{512B04DE-043B-40AF-8872-3418BDA586B3}"/>
    <cellStyle name="Normal 2 3 4 2 2 2 3 4 2 3 2" xfId="36230" xr:uid="{28E357FF-CF97-4532-B31E-E92707762F61}"/>
    <cellStyle name="Normal 2 3 4 2 2 2 3 4 2 3 3" xfId="51114" xr:uid="{39F068DB-C3D2-4744-A58F-241053150F58}"/>
    <cellStyle name="Normal 2 3 4 2 2 2 3 4 2 4" xfId="15694" xr:uid="{6EF6ACF5-6959-48CC-8C21-DA314F84EB5B}"/>
    <cellStyle name="Normal 2 3 4 2 2 2 3 4 2 5" xfId="29384" xr:uid="{DC8678EF-9B52-48D5-91CE-47398737C55F}"/>
    <cellStyle name="Normal 2 3 4 2 2 2 3 4 2 6" xfId="44268" xr:uid="{BDDE1416-601A-45FE-B07C-43A18A191E3B}"/>
    <cellStyle name="Normal 2 3 4 2 2 2 3 4 3" xfId="10558" xr:uid="{837CC782-9ADF-4567-87F3-1A3A3BBDA069}"/>
    <cellStyle name="Normal 2 3 4 2 2 2 3 4 3 2" xfId="24248" xr:uid="{13C5622D-D6E5-4799-908E-81E45F3619A7}"/>
    <cellStyle name="Normal 2 3 4 2 2 2 3 4 3 2 2" xfId="37940" xr:uid="{08359D3E-C099-449C-AE3C-CFCE81498211}"/>
    <cellStyle name="Normal 2 3 4 2 2 2 3 4 3 2 3" xfId="52824" xr:uid="{A91624B8-64FA-4776-94A3-318F677AAA3A}"/>
    <cellStyle name="Normal 2 3 4 2 2 2 3 4 3 3" xfId="17404" xr:uid="{B4DBCA23-A697-4A95-913B-CC6FDCF221B7}"/>
    <cellStyle name="Normal 2 3 4 2 2 2 3 4 3 4" xfId="31094" xr:uid="{4D926D77-7CA7-46A3-B6E5-1557ABC9A1EB}"/>
    <cellStyle name="Normal 2 3 4 2 2 2 3 4 3 5" xfId="45978" xr:uid="{382004A9-B52E-4CE2-8B4E-4A705F1263E1}"/>
    <cellStyle name="Normal 2 3 4 2 2 2 3 4 4" xfId="20826" xr:uid="{949D82E0-19E9-444D-8624-6C38D6BCE99A}"/>
    <cellStyle name="Normal 2 3 4 2 2 2 3 4 4 2" xfId="34518" xr:uid="{98AF1632-415D-4224-A4F5-53B7B8C8F801}"/>
    <cellStyle name="Normal 2 3 4 2 2 2 3 4 4 3" xfId="49402" xr:uid="{434AEF0E-4BAF-4715-8A91-F475F06AD528}"/>
    <cellStyle name="Normal 2 3 4 2 2 2 3 4 5" xfId="13982" xr:uid="{AC31DB12-7138-4031-B414-52E3E2C53455}"/>
    <cellStyle name="Normal 2 3 4 2 2 2 3 4 6" xfId="27672" xr:uid="{6563546F-8784-4400-867E-242758360129}"/>
    <cellStyle name="Normal 2 3 4 2 2 2 3 4 7" xfId="42556" xr:uid="{4604ECA6-43C8-4B4F-AA13-63BAE88E6848}"/>
    <cellStyle name="Normal 2 3 4 2 2 2 3 5" xfId="8844" xr:uid="{CBB38AD3-56A8-4B48-9DFA-E4B6A8310367}"/>
    <cellStyle name="Normal 2 3 4 2 2 2 3 5 2" xfId="12266" xr:uid="{C87DE672-51C9-4B5B-A18C-FD5EEFECD6F6}"/>
    <cellStyle name="Normal 2 3 4 2 2 2 3 5 2 2" xfId="25956" xr:uid="{16E96F6A-6F66-4D6A-AA59-0AD275A17914}"/>
    <cellStyle name="Normal 2 3 4 2 2 2 3 5 2 2 2" xfId="39648" xr:uid="{2AC07B0E-357F-4E17-A796-70D8D148A9A9}"/>
    <cellStyle name="Normal 2 3 4 2 2 2 3 5 2 2 3" xfId="54532" xr:uid="{13AAC825-DF4D-4699-AADC-2AFC51801446}"/>
    <cellStyle name="Normal 2 3 4 2 2 2 3 5 2 3" xfId="19112" xr:uid="{0CE96F76-0EB3-42C5-B86D-0F2E50B301E9}"/>
    <cellStyle name="Normal 2 3 4 2 2 2 3 5 2 4" xfId="32802" xr:uid="{E2775BE6-34F9-4A1A-97E0-8CCEBB62AF42}"/>
    <cellStyle name="Normal 2 3 4 2 2 2 3 5 2 5" xfId="47686" xr:uid="{F119E103-DE70-43F8-B003-D13A879FD0A5}"/>
    <cellStyle name="Normal 2 3 4 2 2 2 3 5 3" xfId="22534" xr:uid="{1A81BE68-BC6B-43F6-9549-FDBB9BECC5AE}"/>
    <cellStyle name="Normal 2 3 4 2 2 2 3 5 3 2" xfId="36226" xr:uid="{561AAB8A-7F14-4DA0-BD87-F743A50390E0}"/>
    <cellStyle name="Normal 2 3 4 2 2 2 3 5 3 3" xfId="51110" xr:uid="{021563C4-66E4-4D8C-8314-C4B122DBC9DA}"/>
    <cellStyle name="Normal 2 3 4 2 2 2 3 5 4" xfId="15690" xr:uid="{D236F5F3-FF53-4156-9F68-E8CD9269F77B}"/>
    <cellStyle name="Normal 2 3 4 2 2 2 3 5 5" xfId="29380" xr:uid="{CBF3FD25-18E7-42BE-BB47-076C11A46877}"/>
    <cellStyle name="Normal 2 3 4 2 2 2 3 5 6" xfId="44264" xr:uid="{D2A08965-F47F-4E87-9AC4-CDEF1DFB3AAD}"/>
    <cellStyle name="Normal 2 3 4 2 2 2 3 6" xfId="10554" xr:uid="{9FF4793D-63C6-40EE-B796-D6E0DA45699D}"/>
    <cellStyle name="Normal 2 3 4 2 2 2 3 6 2" xfId="24244" xr:uid="{8C22BF10-9163-4C53-9BC8-A87E1526A6E8}"/>
    <cellStyle name="Normal 2 3 4 2 2 2 3 6 2 2" xfId="37936" xr:uid="{AF841674-9870-4031-A893-0C1CB2763968}"/>
    <cellStyle name="Normal 2 3 4 2 2 2 3 6 2 3" xfId="52820" xr:uid="{D0253B4F-97D8-4580-BBC4-1349119BCB25}"/>
    <cellStyle name="Normal 2 3 4 2 2 2 3 6 3" xfId="17400" xr:uid="{F55FE842-F019-4AC3-87C6-DD59A88B552B}"/>
    <cellStyle name="Normal 2 3 4 2 2 2 3 6 4" xfId="31090" xr:uid="{5FB03707-900C-45E7-AF39-1B1FB74738E1}"/>
    <cellStyle name="Normal 2 3 4 2 2 2 3 6 5" xfId="45974" xr:uid="{456D9176-3979-4419-9305-A794708B619A}"/>
    <cellStyle name="Normal 2 3 4 2 2 2 3 7" xfId="20822" xr:uid="{652A485B-1FB1-401A-89A3-5227BB6F001B}"/>
    <cellStyle name="Normal 2 3 4 2 2 2 3 7 2" xfId="34514" xr:uid="{EA027C61-41B5-4A73-864C-749E3833058D}"/>
    <cellStyle name="Normal 2 3 4 2 2 2 3 7 3" xfId="49398" xr:uid="{544BE6BA-7DFE-4A49-A70F-D83FC09A9A91}"/>
    <cellStyle name="Normal 2 3 4 2 2 2 3 8" xfId="13978" xr:uid="{4172C330-F04C-4637-90E7-E0ECC2C593AA}"/>
    <cellStyle name="Normal 2 3 4 2 2 2 3 9" xfId="27668" xr:uid="{AEAD4194-F876-4BB8-BC31-91BA7378DA62}"/>
    <cellStyle name="Normal 2 3 4 2 2 2 4" xfId="7136" xr:uid="{C3992CA7-F215-49E5-B0E9-C2198DE43754}"/>
    <cellStyle name="Normal 2 3 4 2 2 2 4 2" xfId="7137" xr:uid="{C14CD23B-755F-4511-BD0C-025EFC5B1081}"/>
    <cellStyle name="Normal 2 3 4 2 2 2 4 2 2" xfId="8850" xr:uid="{0DE2F1C0-8893-4220-97EA-594ACBF7DF9C}"/>
    <cellStyle name="Normal 2 3 4 2 2 2 4 2 2 2" xfId="12272" xr:uid="{4603D753-11C3-4E4B-AB94-D51AE25330C0}"/>
    <cellStyle name="Normal 2 3 4 2 2 2 4 2 2 2 2" xfId="25962" xr:uid="{F4E946D9-F903-4118-950A-0975DCE3084C}"/>
    <cellStyle name="Normal 2 3 4 2 2 2 4 2 2 2 2 2" xfId="39654" xr:uid="{4CE648F0-15D0-4E9F-9493-C645092F14E1}"/>
    <cellStyle name="Normal 2 3 4 2 2 2 4 2 2 2 2 3" xfId="54538" xr:uid="{2C7CF200-43ED-49ED-A19F-2E8EE81D9C29}"/>
    <cellStyle name="Normal 2 3 4 2 2 2 4 2 2 2 3" xfId="19118" xr:uid="{83DCA18D-1BAF-47B0-B030-62F28CC7932E}"/>
    <cellStyle name="Normal 2 3 4 2 2 2 4 2 2 2 4" xfId="32808" xr:uid="{4D478F75-EB1C-4482-ADD9-3D290C07F077}"/>
    <cellStyle name="Normal 2 3 4 2 2 2 4 2 2 2 5" xfId="47692" xr:uid="{D4B7EDEC-5948-4A5B-87B6-A7288B88B488}"/>
    <cellStyle name="Normal 2 3 4 2 2 2 4 2 2 3" xfId="22540" xr:uid="{AA12FD04-0077-4FF1-9254-9FDF18DAAE13}"/>
    <cellStyle name="Normal 2 3 4 2 2 2 4 2 2 3 2" xfId="36232" xr:uid="{23C62356-06DD-4DD6-AAC9-615E4C4EA133}"/>
    <cellStyle name="Normal 2 3 4 2 2 2 4 2 2 3 3" xfId="51116" xr:uid="{C48A231C-8C00-4576-BD92-2383A0F0DBF0}"/>
    <cellStyle name="Normal 2 3 4 2 2 2 4 2 2 4" xfId="15696" xr:uid="{C85BA9AA-32C9-4791-8BBA-C0D5DC232907}"/>
    <cellStyle name="Normal 2 3 4 2 2 2 4 2 2 5" xfId="29386" xr:uid="{B45168E6-CCD4-46F3-8519-758C2367A866}"/>
    <cellStyle name="Normal 2 3 4 2 2 2 4 2 2 6" xfId="44270" xr:uid="{BCE88932-2919-49E5-B8A1-F47E76C14043}"/>
    <cellStyle name="Normal 2 3 4 2 2 2 4 2 3" xfId="10560" xr:uid="{BA661A02-34AE-4EBE-9410-103B33F2476A}"/>
    <cellStyle name="Normal 2 3 4 2 2 2 4 2 3 2" xfId="24250" xr:uid="{7793B2EB-1B03-4F76-98BF-B11FE6EA03E5}"/>
    <cellStyle name="Normal 2 3 4 2 2 2 4 2 3 2 2" xfId="37942" xr:uid="{209BA00B-95C8-40F6-B640-5334706214C6}"/>
    <cellStyle name="Normal 2 3 4 2 2 2 4 2 3 2 3" xfId="52826" xr:uid="{B5A35672-80BC-4378-944B-439A3CB5DE20}"/>
    <cellStyle name="Normal 2 3 4 2 2 2 4 2 3 3" xfId="17406" xr:uid="{6E462511-9761-4196-AF6A-8F8261096E7B}"/>
    <cellStyle name="Normal 2 3 4 2 2 2 4 2 3 4" xfId="31096" xr:uid="{201A54EE-56F0-4554-9FFE-74E3953072D0}"/>
    <cellStyle name="Normal 2 3 4 2 2 2 4 2 3 5" xfId="45980" xr:uid="{D08BDB14-4467-406D-9CA8-5DACBB527B3B}"/>
    <cellStyle name="Normal 2 3 4 2 2 2 4 2 4" xfId="20828" xr:uid="{D6A02369-B954-4E63-9F9C-9D9CA50D9E5A}"/>
    <cellStyle name="Normal 2 3 4 2 2 2 4 2 4 2" xfId="34520" xr:uid="{5CF58A87-1024-4269-970D-44CD56CE53E8}"/>
    <cellStyle name="Normal 2 3 4 2 2 2 4 2 4 3" xfId="49404" xr:uid="{FD2C18FD-F4F5-46E4-A671-D07B0F10B13B}"/>
    <cellStyle name="Normal 2 3 4 2 2 2 4 2 5" xfId="13984" xr:uid="{E53E13C6-0361-4D97-A600-C20349EBA73B}"/>
    <cellStyle name="Normal 2 3 4 2 2 2 4 2 6" xfId="27674" xr:uid="{28C60050-D857-42E3-B762-37583DBD10F1}"/>
    <cellStyle name="Normal 2 3 4 2 2 2 4 2 7" xfId="42558" xr:uid="{291F4A4E-FE20-42D5-9BCC-8BBDD67D8573}"/>
    <cellStyle name="Normal 2 3 4 2 2 2 4 3" xfId="8849" xr:uid="{2481B6A0-AF70-4BBD-BD1F-8C76FE630C9B}"/>
    <cellStyle name="Normal 2 3 4 2 2 2 4 3 2" xfId="12271" xr:uid="{596E9097-034C-4DBD-8571-597BCF5BFC66}"/>
    <cellStyle name="Normal 2 3 4 2 2 2 4 3 2 2" xfId="25961" xr:uid="{ABEA0B68-878E-455E-A834-4C812CD8C4F8}"/>
    <cellStyle name="Normal 2 3 4 2 2 2 4 3 2 2 2" xfId="39653" xr:uid="{88F140F0-55A9-4ECB-B4AD-8B22C249755D}"/>
    <cellStyle name="Normal 2 3 4 2 2 2 4 3 2 2 3" xfId="54537" xr:uid="{34458456-37DA-4B58-A3AA-19C46E95DFDD}"/>
    <cellStyle name="Normal 2 3 4 2 2 2 4 3 2 3" xfId="19117" xr:uid="{EFFDF549-A515-4B7A-8E8C-969435B0A9E9}"/>
    <cellStyle name="Normal 2 3 4 2 2 2 4 3 2 4" xfId="32807" xr:uid="{68140F53-5950-4467-9B5A-E6ED3C7C978C}"/>
    <cellStyle name="Normal 2 3 4 2 2 2 4 3 2 5" xfId="47691" xr:uid="{38AB4091-23E5-44C5-B7D6-6A4BAD335089}"/>
    <cellStyle name="Normal 2 3 4 2 2 2 4 3 3" xfId="22539" xr:uid="{E5EB8C9C-16A8-49AF-B891-69E4E9E0D47B}"/>
    <cellStyle name="Normal 2 3 4 2 2 2 4 3 3 2" xfId="36231" xr:uid="{611B11C4-B92A-49FD-9EAB-18D4D504D654}"/>
    <cellStyle name="Normal 2 3 4 2 2 2 4 3 3 3" xfId="51115" xr:uid="{A73E4DBF-BA34-46AF-840D-EEE6B714BAA4}"/>
    <cellStyle name="Normal 2 3 4 2 2 2 4 3 4" xfId="15695" xr:uid="{7AA64A1E-5A9C-4736-B089-79FF710E9BDA}"/>
    <cellStyle name="Normal 2 3 4 2 2 2 4 3 5" xfId="29385" xr:uid="{11A014F9-DBF1-481A-A1A0-11D262D54647}"/>
    <cellStyle name="Normal 2 3 4 2 2 2 4 3 6" xfId="44269" xr:uid="{11C9379F-10F1-49C5-ACA1-6CDB35C59280}"/>
    <cellStyle name="Normal 2 3 4 2 2 2 4 4" xfId="10559" xr:uid="{7AC5C2EE-76BF-4322-9C99-D550506DC9A7}"/>
    <cellStyle name="Normal 2 3 4 2 2 2 4 4 2" xfId="24249" xr:uid="{7B61ECDB-2084-4DA6-B073-D050C4C64995}"/>
    <cellStyle name="Normal 2 3 4 2 2 2 4 4 2 2" xfId="37941" xr:uid="{CFACA8E0-7DF6-49EC-BBEF-230F31EEF4F2}"/>
    <cellStyle name="Normal 2 3 4 2 2 2 4 4 2 3" xfId="52825" xr:uid="{7ECBE099-3C25-453A-9A2A-1A254938F974}"/>
    <cellStyle name="Normal 2 3 4 2 2 2 4 4 3" xfId="17405" xr:uid="{06AECD5B-6A60-445F-AEF6-8497A4776252}"/>
    <cellStyle name="Normal 2 3 4 2 2 2 4 4 4" xfId="31095" xr:uid="{5F26C82B-03D9-4B0E-A0C3-1816F9861275}"/>
    <cellStyle name="Normal 2 3 4 2 2 2 4 4 5" xfId="45979" xr:uid="{6B3CCDEB-2A85-406A-A2C5-0BEA42C9796A}"/>
    <cellStyle name="Normal 2 3 4 2 2 2 4 5" xfId="20827" xr:uid="{D5F6FBAA-9628-4B2A-AF0C-8C33B09A7199}"/>
    <cellStyle name="Normal 2 3 4 2 2 2 4 5 2" xfId="34519" xr:uid="{23748CF6-C8D5-4B81-B5C1-F75D6045A2FC}"/>
    <cellStyle name="Normal 2 3 4 2 2 2 4 5 3" xfId="49403" xr:uid="{D9D912D0-91DE-4068-8B17-845E5E3B2DC2}"/>
    <cellStyle name="Normal 2 3 4 2 2 2 4 6" xfId="13983" xr:uid="{DBADDFC8-FD0D-49BF-8EA3-D223262C0A46}"/>
    <cellStyle name="Normal 2 3 4 2 2 2 4 7" xfId="27673" xr:uid="{EA837505-1081-4234-8922-3FAF6074CAAB}"/>
    <cellStyle name="Normal 2 3 4 2 2 2 4 8" xfId="42557" xr:uid="{886FD7FE-1CCD-45D2-92B9-A34683495501}"/>
    <cellStyle name="Normal 2 3 4 2 2 2 5" xfId="7138" xr:uid="{5FB9A09C-6B4D-4552-A88A-2B76890D5320}"/>
    <cellStyle name="Normal 2 3 4 2 2 2 5 2" xfId="8851" xr:uid="{8E5EF3BF-44FD-478A-BDAA-4A1C4CE79F47}"/>
    <cellStyle name="Normal 2 3 4 2 2 2 5 2 2" xfId="12273" xr:uid="{322AD4A0-6FC1-4F07-842A-3DE3F6678F44}"/>
    <cellStyle name="Normal 2 3 4 2 2 2 5 2 2 2" xfId="25963" xr:uid="{C0AFE405-4C82-4AA2-A5F6-7E2FEDD80D0C}"/>
    <cellStyle name="Normal 2 3 4 2 2 2 5 2 2 2 2" xfId="39655" xr:uid="{D72B57AA-836C-40E5-B991-716515FCC3A4}"/>
    <cellStyle name="Normal 2 3 4 2 2 2 5 2 2 2 3" xfId="54539" xr:uid="{E49D25C8-8DD7-419B-8815-B64C4A9E66EE}"/>
    <cellStyle name="Normal 2 3 4 2 2 2 5 2 2 3" xfId="19119" xr:uid="{BDD8E5ED-42D8-4D92-96C4-1A96E56FB9B1}"/>
    <cellStyle name="Normal 2 3 4 2 2 2 5 2 2 4" xfId="32809" xr:uid="{CD20E13E-4C1A-47E2-9BE4-74C8A0C86376}"/>
    <cellStyle name="Normal 2 3 4 2 2 2 5 2 2 5" xfId="47693" xr:uid="{49A88039-8020-4C53-8033-9569EFD91F5D}"/>
    <cellStyle name="Normal 2 3 4 2 2 2 5 2 3" xfId="22541" xr:uid="{38745A58-DB7A-4DAE-BA1C-348E9B5925CD}"/>
    <cellStyle name="Normal 2 3 4 2 2 2 5 2 3 2" xfId="36233" xr:uid="{47B55272-4501-48FF-A2EA-B4FE6189A628}"/>
    <cellStyle name="Normal 2 3 4 2 2 2 5 2 3 3" xfId="51117" xr:uid="{E58186BC-2949-4E22-A415-5D2AE67827F3}"/>
    <cellStyle name="Normal 2 3 4 2 2 2 5 2 4" xfId="15697" xr:uid="{6B3B6ECE-4B89-47C1-80A2-F7557F3F9808}"/>
    <cellStyle name="Normal 2 3 4 2 2 2 5 2 5" xfId="29387" xr:uid="{EDCE004C-AF5A-48A4-A291-8D0B311AF814}"/>
    <cellStyle name="Normal 2 3 4 2 2 2 5 2 6" xfId="44271" xr:uid="{A702019A-5CA7-409F-A021-6C2042086FF7}"/>
    <cellStyle name="Normal 2 3 4 2 2 2 5 3" xfId="10561" xr:uid="{A31091DE-06CA-44CC-81D9-F16870F0BA6B}"/>
    <cellStyle name="Normal 2 3 4 2 2 2 5 3 2" xfId="24251" xr:uid="{78DF0BF0-0334-4056-9BF4-E612D1DC3E43}"/>
    <cellStyle name="Normal 2 3 4 2 2 2 5 3 2 2" xfId="37943" xr:uid="{07A9EB34-E902-4849-8A07-1990366B19C8}"/>
    <cellStyle name="Normal 2 3 4 2 2 2 5 3 2 3" xfId="52827" xr:uid="{E254443E-F82C-419C-9B3C-FB43C8668B83}"/>
    <cellStyle name="Normal 2 3 4 2 2 2 5 3 3" xfId="17407" xr:uid="{CB047A35-A4B2-48F4-A88F-2E5A4FF66BBD}"/>
    <cellStyle name="Normal 2 3 4 2 2 2 5 3 4" xfId="31097" xr:uid="{27BFF0EA-9C30-4CB6-A565-87EBAB8F0031}"/>
    <cellStyle name="Normal 2 3 4 2 2 2 5 3 5" xfId="45981" xr:uid="{95338899-352B-473C-81BE-489E2FEC9C6C}"/>
    <cellStyle name="Normal 2 3 4 2 2 2 5 4" xfId="20829" xr:uid="{6053DE68-AB88-437F-97C4-4CA5EF87C640}"/>
    <cellStyle name="Normal 2 3 4 2 2 2 5 4 2" xfId="34521" xr:uid="{A67F1045-AAB8-4DDE-AB7C-A19F3354503B}"/>
    <cellStyle name="Normal 2 3 4 2 2 2 5 4 3" xfId="49405" xr:uid="{A2EAA50A-2A86-4C1E-9CCC-4B9D2AB13F07}"/>
    <cellStyle name="Normal 2 3 4 2 2 2 5 5" xfId="13985" xr:uid="{E1C93938-7BE1-427C-8055-766705908AFF}"/>
    <cellStyle name="Normal 2 3 4 2 2 2 5 6" xfId="27675" xr:uid="{E12E6B3D-B511-4D66-AADD-7E1DDB6F0AD6}"/>
    <cellStyle name="Normal 2 3 4 2 2 2 5 7" xfId="42559" xr:uid="{37E56347-7F98-48AB-A7C5-EA892FF8E56F}"/>
    <cellStyle name="Normal 2 3 4 2 2 2 6" xfId="7139" xr:uid="{5A6345CE-BC84-4AEB-8B66-5B01D64EAF6F}"/>
    <cellStyle name="Normal 2 3 4 2 2 2 6 2" xfId="8852" xr:uid="{4DB8DCBE-481B-4D81-9E4E-F55A34EB4E33}"/>
    <cellStyle name="Normal 2 3 4 2 2 2 6 2 2" xfId="12274" xr:uid="{CD1A4BBF-391A-417B-80B9-96D95297CFFF}"/>
    <cellStyle name="Normal 2 3 4 2 2 2 6 2 2 2" xfId="25964" xr:uid="{07DD14CD-4BDF-4B48-BEC6-BA120631082B}"/>
    <cellStyle name="Normal 2 3 4 2 2 2 6 2 2 2 2" xfId="39656" xr:uid="{B7C782AA-4DA9-4E07-9D09-1F634216F7BD}"/>
    <cellStyle name="Normal 2 3 4 2 2 2 6 2 2 2 3" xfId="54540" xr:uid="{62D051B9-6FBA-4871-BDEC-7883024777C1}"/>
    <cellStyle name="Normal 2 3 4 2 2 2 6 2 2 3" xfId="19120" xr:uid="{E652177D-C657-4F6F-89BC-BD731B089013}"/>
    <cellStyle name="Normal 2 3 4 2 2 2 6 2 2 4" xfId="32810" xr:uid="{9FBEA93F-48BC-4501-984A-3C6420428874}"/>
    <cellStyle name="Normal 2 3 4 2 2 2 6 2 2 5" xfId="47694" xr:uid="{EEFF55C7-531A-4457-9D3D-5DBE300A07A7}"/>
    <cellStyle name="Normal 2 3 4 2 2 2 6 2 3" xfId="22542" xr:uid="{44CA33E6-E50D-4D65-9A44-552453E8F9CD}"/>
    <cellStyle name="Normal 2 3 4 2 2 2 6 2 3 2" xfId="36234" xr:uid="{4A7EE8BC-51CA-47DC-A77E-11203C912198}"/>
    <cellStyle name="Normal 2 3 4 2 2 2 6 2 3 3" xfId="51118" xr:uid="{3FA83DB5-1981-4F5E-8B11-F3678F1F32D6}"/>
    <cellStyle name="Normal 2 3 4 2 2 2 6 2 4" xfId="15698" xr:uid="{D1E6EBF9-2885-43A9-910A-1945E97277A8}"/>
    <cellStyle name="Normal 2 3 4 2 2 2 6 2 5" xfId="29388" xr:uid="{250909FF-820A-4C70-9B3D-04C065C3B1C7}"/>
    <cellStyle name="Normal 2 3 4 2 2 2 6 2 6" xfId="44272" xr:uid="{C6E4A036-8386-4DF3-B221-56ECAAB3ECEA}"/>
    <cellStyle name="Normal 2 3 4 2 2 2 6 3" xfId="10562" xr:uid="{4096196B-A4D9-4D10-B156-CD36B9D54DE3}"/>
    <cellStyle name="Normal 2 3 4 2 2 2 6 3 2" xfId="24252" xr:uid="{E3DEE9FA-B3B6-413A-BC17-3934D4307CBA}"/>
    <cellStyle name="Normal 2 3 4 2 2 2 6 3 2 2" xfId="37944" xr:uid="{B27C9910-75CD-452A-B6E3-40A53708B68C}"/>
    <cellStyle name="Normal 2 3 4 2 2 2 6 3 2 3" xfId="52828" xr:uid="{3C70A3D5-C3B8-4F4A-A99D-7D76BB28B166}"/>
    <cellStyle name="Normal 2 3 4 2 2 2 6 3 3" xfId="17408" xr:uid="{56337364-14B7-475D-95FA-DD5CCCFD7276}"/>
    <cellStyle name="Normal 2 3 4 2 2 2 6 3 4" xfId="31098" xr:uid="{169756D0-482B-4EE3-9C93-9661349A39BE}"/>
    <cellStyle name="Normal 2 3 4 2 2 2 6 3 5" xfId="45982" xr:uid="{EEDF66B6-86A6-47EE-B1F6-BB784269EB69}"/>
    <cellStyle name="Normal 2 3 4 2 2 2 6 4" xfId="20830" xr:uid="{BDA72032-273F-415A-80BB-69C3F535A36C}"/>
    <cellStyle name="Normal 2 3 4 2 2 2 6 4 2" xfId="34522" xr:uid="{697440D7-73B5-4B76-899F-FB7474715338}"/>
    <cellStyle name="Normal 2 3 4 2 2 2 6 4 3" xfId="49406" xr:uid="{222ED089-2515-4E2D-8DE1-0784370FB5E4}"/>
    <cellStyle name="Normal 2 3 4 2 2 2 6 5" xfId="13986" xr:uid="{A1E7E795-2ACD-4F97-86E9-0F5215B7C43D}"/>
    <cellStyle name="Normal 2 3 4 2 2 2 6 6" xfId="27676" xr:uid="{2F2FB2DF-F6AD-46A5-9DF4-B15D3186DAB9}"/>
    <cellStyle name="Normal 2 3 4 2 2 2 6 7" xfId="42560" xr:uid="{C11F8494-D063-4FC0-B512-8C39B71D2B37}"/>
    <cellStyle name="Normal 2 3 4 2 2 2 7" xfId="8838" xr:uid="{77F68B36-0A3F-4A91-984D-A96C5D1E3FDE}"/>
    <cellStyle name="Normal 2 3 4 2 2 2 7 2" xfId="12260" xr:uid="{C3A1319B-05D8-4694-B407-A26B739AAC56}"/>
    <cellStyle name="Normal 2 3 4 2 2 2 7 2 2" xfId="25950" xr:uid="{AAA7080D-7B8F-425F-B2F7-5452984252DE}"/>
    <cellStyle name="Normal 2 3 4 2 2 2 7 2 2 2" xfId="39642" xr:uid="{BABEA6B1-F144-4197-A518-531CCFB5B5D8}"/>
    <cellStyle name="Normal 2 3 4 2 2 2 7 2 2 3" xfId="54526" xr:uid="{E43CA95B-B048-4184-B798-84B8E7D4FA40}"/>
    <cellStyle name="Normal 2 3 4 2 2 2 7 2 3" xfId="19106" xr:uid="{9B344F85-B04A-4FDA-855A-A880DDA3F2E9}"/>
    <cellStyle name="Normal 2 3 4 2 2 2 7 2 4" xfId="32796" xr:uid="{38660798-BB04-4822-91F6-89F7E3051F5E}"/>
    <cellStyle name="Normal 2 3 4 2 2 2 7 2 5" xfId="47680" xr:uid="{0AACEADF-CE05-40E1-B8B9-6762494430CF}"/>
    <cellStyle name="Normal 2 3 4 2 2 2 7 3" xfId="22528" xr:uid="{3F83C0E7-53C7-4972-83F3-47624D098EE0}"/>
    <cellStyle name="Normal 2 3 4 2 2 2 7 3 2" xfId="36220" xr:uid="{D44DE4EB-E2DA-48E2-8DA3-F3A72CED6C10}"/>
    <cellStyle name="Normal 2 3 4 2 2 2 7 3 3" xfId="51104" xr:uid="{CF897D20-FA18-42D1-9879-C1C5954C3AB2}"/>
    <cellStyle name="Normal 2 3 4 2 2 2 7 4" xfId="15684" xr:uid="{7295F6E8-3B96-4FDC-B6D9-0871A767AD63}"/>
    <cellStyle name="Normal 2 3 4 2 2 2 7 5" xfId="29374" xr:uid="{9CCC11E2-D22D-456A-B11D-5174B32ACDC3}"/>
    <cellStyle name="Normal 2 3 4 2 2 2 7 6" xfId="44258" xr:uid="{35C42AAE-4DEC-4E91-9FCC-F6421617FB38}"/>
    <cellStyle name="Normal 2 3 4 2 2 2 8" xfId="10548" xr:uid="{5137B929-FE8A-452D-804E-D24353542899}"/>
    <cellStyle name="Normal 2 3 4 2 2 2 8 2" xfId="24238" xr:uid="{DF1C97F2-76F8-4CC9-80FA-00BFCE5C6D73}"/>
    <cellStyle name="Normal 2 3 4 2 2 2 8 2 2" xfId="37930" xr:uid="{B58FA168-9958-4861-81F6-F82EB4D27414}"/>
    <cellStyle name="Normal 2 3 4 2 2 2 8 2 3" xfId="52814" xr:uid="{C06B63D3-8BC8-445B-87A3-60747A5DACE5}"/>
    <cellStyle name="Normal 2 3 4 2 2 2 8 3" xfId="17394" xr:uid="{63152F44-7A0D-454A-9C8C-8DB753441F5A}"/>
    <cellStyle name="Normal 2 3 4 2 2 2 8 4" xfId="31084" xr:uid="{F287CD3C-B08D-46F6-AFB0-D8E09B5C98FE}"/>
    <cellStyle name="Normal 2 3 4 2 2 2 8 5" xfId="45968" xr:uid="{5B4338FE-3EB8-4B4E-8E82-4F2FBD37AFB8}"/>
    <cellStyle name="Normal 2 3 4 2 2 2 9" xfId="20816" xr:uid="{A098A4CB-DB48-4463-9805-CEE3BD0156F0}"/>
    <cellStyle name="Normal 2 3 4 2 2 2 9 2" xfId="34508" xr:uid="{AB44917F-2100-4CB9-9434-35CC94A2D9DD}"/>
    <cellStyle name="Normal 2 3 4 2 2 2 9 3" xfId="49392" xr:uid="{12C316DE-743A-4873-B979-5F44C8B190EC}"/>
    <cellStyle name="Normal 2 3 4 2 2 3" xfId="7140" xr:uid="{071AE683-94D6-48FC-9B79-F8A859A4BD20}"/>
    <cellStyle name="Normal 2 3 4 2 2 3 10" xfId="42561" xr:uid="{1761DAEC-A1BD-4879-B26E-E610E628A50A}"/>
    <cellStyle name="Normal 2 3 4 2 2 3 2" xfId="7141" xr:uid="{9E0C7309-2BCE-460F-B3E7-8DA123326CAB}"/>
    <cellStyle name="Normal 2 3 4 2 2 3 2 2" xfId="7142" xr:uid="{A2E3656A-5D99-42EA-9B3F-2D5810710D14}"/>
    <cellStyle name="Normal 2 3 4 2 2 3 2 2 2" xfId="8855" xr:uid="{F8D4B2B7-BD92-4543-B69A-4E84CAB24F20}"/>
    <cellStyle name="Normal 2 3 4 2 2 3 2 2 2 2" xfId="12277" xr:uid="{88046452-99E5-4DEC-A621-E34F7A8002DD}"/>
    <cellStyle name="Normal 2 3 4 2 2 3 2 2 2 2 2" xfId="25967" xr:uid="{D93DA12D-0D1D-48E6-B828-24BBF30413C3}"/>
    <cellStyle name="Normal 2 3 4 2 2 3 2 2 2 2 2 2" xfId="39659" xr:uid="{12C954DA-29AB-4054-8CBD-8FDC902EB90D}"/>
    <cellStyle name="Normal 2 3 4 2 2 3 2 2 2 2 2 3" xfId="54543" xr:uid="{79BC590C-E060-4F5A-BD7D-1FD8AC4F50AE}"/>
    <cellStyle name="Normal 2 3 4 2 2 3 2 2 2 2 3" xfId="19123" xr:uid="{8F63E6ED-4079-468A-9CDC-5245AB655D0D}"/>
    <cellStyle name="Normal 2 3 4 2 2 3 2 2 2 2 4" xfId="32813" xr:uid="{A1FE1FA0-3553-4FBA-8353-6E7CC0DDDE22}"/>
    <cellStyle name="Normal 2 3 4 2 2 3 2 2 2 2 5" xfId="47697" xr:uid="{110EC0AC-9776-4794-84A3-492B4D641D78}"/>
    <cellStyle name="Normal 2 3 4 2 2 3 2 2 2 3" xfId="22545" xr:uid="{CC2F1CBA-5645-4125-86F9-0934B4CB59B2}"/>
    <cellStyle name="Normal 2 3 4 2 2 3 2 2 2 3 2" xfId="36237" xr:uid="{0480FEAB-2679-4FEC-8AAA-AE4551942B1A}"/>
    <cellStyle name="Normal 2 3 4 2 2 3 2 2 2 3 3" xfId="51121" xr:uid="{DD40B794-BAB2-4685-B753-CC982D4E7BB9}"/>
    <cellStyle name="Normal 2 3 4 2 2 3 2 2 2 4" xfId="15701" xr:uid="{E76BF054-9D30-40C7-B841-7C9D5C32C388}"/>
    <cellStyle name="Normal 2 3 4 2 2 3 2 2 2 5" xfId="29391" xr:uid="{D6BC4D0D-6E23-47C1-900F-37DF97DD55D4}"/>
    <cellStyle name="Normal 2 3 4 2 2 3 2 2 2 6" xfId="44275" xr:uid="{D31BF169-7B5E-439C-B743-45E5059007F0}"/>
    <cellStyle name="Normal 2 3 4 2 2 3 2 2 3" xfId="10565" xr:uid="{8341044C-303B-42D3-8770-FD5242FA7CB4}"/>
    <cellStyle name="Normal 2 3 4 2 2 3 2 2 3 2" xfId="24255" xr:uid="{73F1793B-E4FC-44BD-ACE8-6BD1E3ABDD04}"/>
    <cellStyle name="Normal 2 3 4 2 2 3 2 2 3 2 2" xfId="37947" xr:uid="{9325945C-4C76-4E27-8311-F5D6088120B1}"/>
    <cellStyle name="Normal 2 3 4 2 2 3 2 2 3 2 3" xfId="52831" xr:uid="{174E5095-5B97-453F-A47A-DD2325500BCD}"/>
    <cellStyle name="Normal 2 3 4 2 2 3 2 2 3 3" xfId="17411" xr:uid="{D4BE70EA-00E0-47FC-9BDD-EFF087B8BFE7}"/>
    <cellStyle name="Normal 2 3 4 2 2 3 2 2 3 4" xfId="31101" xr:uid="{5DADEB13-621C-4F9B-8BFE-DCBBDB874C21}"/>
    <cellStyle name="Normal 2 3 4 2 2 3 2 2 3 5" xfId="45985" xr:uid="{5AA4FBB3-C2A3-4109-A1D8-20F5C5AC0812}"/>
    <cellStyle name="Normal 2 3 4 2 2 3 2 2 4" xfId="20833" xr:uid="{0644D3DF-768D-482A-BCC1-AF9435AE3D22}"/>
    <cellStyle name="Normal 2 3 4 2 2 3 2 2 4 2" xfId="34525" xr:uid="{88298557-202E-44D6-994B-E37FF08FC207}"/>
    <cellStyle name="Normal 2 3 4 2 2 3 2 2 4 3" xfId="49409" xr:uid="{DD824C93-B8F0-4B32-B9E8-D7D2BDDE3ED9}"/>
    <cellStyle name="Normal 2 3 4 2 2 3 2 2 5" xfId="13989" xr:uid="{50FE6AC1-F154-452B-8A87-1F3C504CF85D}"/>
    <cellStyle name="Normal 2 3 4 2 2 3 2 2 6" xfId="27679" xr:uid="{E0618737-B3C8-4C70-97A7-EA08EBC10558}"/>
    <cellStyle name="Normal 2 3 4 2 2 3 2 2 7" xfId="42563" xr:uid="{2DACB569-8073-409E-9DA4-5C37CCA154E4}"/>
    <cellStyle name="Normal 2 3 4 2 2 3 2 3" xfId="8854" xr:uid="{769EE10F-46FC-415A-9E0D-848696C3A22E}"/>
    <cellStyle name="Normal 2 3 4 2 2 3 2 3 2" xfId="12276" xr:uid="{0C065D43-684D-4E3F-8212-CF40BC4B20F7}"/>
    <cellStyle name="Normal 2 3 4 2 2 3 2 3 2 2" xfId="25966" xr:uid="{6AE94396-A267-4F35-AA1E-6FEEA21B4FA3}"/>
    <cellStyle name="Normal 2 3 4 2 2 3 2 3 2 2 2" xfId="39658" xr:uid="{D0760838-AF09-4ED7-831F-61A7687514A0}"/>
    <cellStyle name="Normal 2 3 4 2 2 3 2 3 2 2 3" xfId="54542" xr:uid="{8044D036-62AD-4C7E-B18F-2DB92FEFC5F3}"/>
    <cellStyle name="Normal 2 3 4 2 2 3 2 3 2 3" xfId="19122" xr:uid="{FA001101-14E0-4CA8-9FB3-0ED518A28A68}"/>
    <cellStyle name="Normal 2 3 4 2 2 3 2 3 2 4" xfId="32812" xr:uid="{535C3B57-F6FA-4B87-9DC7-C056DF7F3FB5}"/>
    <cellStyle name="Normal 2 3 4 2 2 3 2 3 2 5" xfId="47696" xr:uid="{71FE4CC2-E43C-4ADC-8038-A96AB8D62F5B}"/>
    <cellStyle name="Normal 2 3 4 2 2 3 2 3 3" xfId="22544" xr:uid="{B43C73D6-F967-40B3-A254-B4749197E024}"/>
    <cellStyle name="Normal 2 3 4 2 2 3 2 3 3 2" xfId="36236" xr:uid="{3A417E5B-5918-4188-8C7D-3CB895A4281C}"/>
    <cellStyle name="Normal 2 3 4 2 2 3 2 3 3 3" xfId="51120" xr:uid="{57956097-146B-4436-A9D2-0F742D1803A0}"/>
    <cellStyle name="Normal 2 3 4 2 2 3 2 3 4" xfId="15700" xr:uid="{5DA699D3-2950-4E1F-A16F-4DEE3F3DED23}"/>
    <cellStyle name="Normal 2 3 4 2 2 3 2 3 5" xfId="29390" xr:uid="{A978C0E4-6761-4A5C-A1D7-5DF1F37DB245}"/>
    <cellStyle name="Normal 2 3 4 2 2 3 2 3 6" xfId="44274" xr:uid="{CDC7A8EE-EFE1-459A-983E-A7846EDC98BF}"/>
    <cellStyle name="Normal 2 3 4 2 2 3 2 4" xfId="10564" xr:uid="{C36B1E9B-9E75-4818-B26D-3DC7D01E5F3B}"/>
    <cellStyle name="Normal 2 3 4 2 2 3 2 4 2" xfId="24254" xr:uid="{D7270F06-134B-49F0-B064-AABB60C8365A}"/>
    <cellStyle name="Normal 2 3 4 2 2 3 2 4 2 2" xfId="37946" xr:uid="{C04FE3DA-3940-4A81-BC7D-DD534BCAA86C}"/>
    <cellStyle name="Normal 2 3 4 2 2 3 2 4 2 3" xfId="52830" xr:uid="{80DAD23B-0C84-43EE-8490-9BDA104D5F71}"/>
    <cellStyle name="Normal 2 3 4 2 2 3 2 4 3" xfId="17410" xr:uid="{EC600253-3DB3-442F-ADA7-0D017D171DAF}"/>
    <cellStyle name="Normal 2 3 4 2 2 3 2 4 4" xfId="31100" xr:uid="{68338D1E-FBA0-4197-86A3-4C8F08339B53}"/>
    <cellStyle name="Normal 2 3 4 2 2 3 2 4 5" xfId="45984" xr:uid="{225A3776-2073-4221-96B3-D710DAAC8081}"/>
    <cellStyle name="Normal 2 3 4 2 2 3 2 5" xfId="20832" xr:uid="{BDDD81D5-B446-4329-859E-5FB07CA528BB}"/>
    <cellStyle name="Normal 2 3 4 2 2 3 2 5 2" xfId="34524" xr:uid="{26F55C51-6456-4D83-BC96-385C6A37161C}"/>
    <cellStyle name="Normal 2 3 4 2 2 3 2 5 3" xfId="49408" xr:uid="{CF082E4B-3D80-4E94-ABF3-ADD013B1BE9E}"/>
    <cellStyle name="Normal 2 3 4 2 2 3 2 6" xfId="13988" xr:uid="{98DB4CA1-69FD-44DB-A89D-18B062F73AB2}"/>
    <cellStyle name="Normal 2 3 4 2 2 3 2 7" xfId="27678" xr:uid="{6054979B-48A2-4A1B-A1F8-B5F131009D96}"/>
    <cellStyle name="Normal 2 3 4 2 2 3 2 8" xfId="42562" xr:uid="{AB5C3A66-EE3B-4DF3-9A95-1D39E7E72EC5}"/>
    <cellStyle name="Normal 2 3 4 2 2 3 3" xfId="7143" xr:uid="{6377E2A7-FF47-4392-83F5-F8F90FDD7C8A}"/>
    <cellStyle name="Normal 2 3 4 2 2 3 3 2" xfId="8856" xr:uid="{BDAEFC09-6F75-4812-B08D-08BB1A8CF1F4}"/>
    <cellStyle name="Normal 2 3 4 2 2 3 3 2 2" xfId="12278" xr:uid="{EE54FE3F-E16E-41AA-8ED4-3F981EB93536}"/>
    <cellStyle name="Normal 2 3 4 2 2 3 3 2 2 2" xfId="25968" xr:uid="{7E6D951F-75A8-4700-806E-A45C614AFD80}"/>
    <cellStyle name="Normal 2 3 4 2 2 3 3 2 2 2 2" xfId="39660" xr:uid="{23225944-F31B-4470-854C-47A27276FAF5}"/>
    <cellStyle name="Normal 2 3 4 2 2 3 3 2 2 2 3" xfId="54544" xr:uid="{1C8B920E-53BF-4CE9-8D91-F3466E70189D}"/>
    <cellStyle name="Normal 2 3 4 2 2 3 3 2 2 3" xfId="19124" xr:uid="{70F9D48B-D1D7-4E34-962A-7C6F5F60598A}"/>
    <cellStyle name="Normal 2 3 4 2 2 3 3 2 2 4" xfId="32814" xr:uid="{A1EDB58E-85E8-4A40-8643-8B02FF576742}"/>
    <cellStyle name="Normal 2 3 4 2 2 3 3 2 2 5" xfId="47698" xr:uid="{84DD64A0-CD44-4840-9C31-98A973149259}"/>
    <cellStyle name="Normal 2 3 4 2 2 3 3 2 3" xfId="22546" xr:uid="{9771464E-1576-4631-B8EA-49370FE83D8C}"/>
    <cellStyle name="Normal 2 3 4 2 2 3 3 2 3 2" xfId="36238" xr:uid="{23877416-D49B-4293-8E12-ACDC5B5D9288}"/>
    <cellStyle name="Normal 2 3 4 2 2 3 3 2 3 3" xfId="51122" xr:uid="{99F7786C-B1FF-4A67-9538-C71F0C05C191}"/>
    <cellStyle name="Normal 2 3 4 2 2 3 3 2 4" xfId="15702" xr:uid="{32B6C769-78AC-4B8A-B449-A9E0E883FBC3}"/>
    <cellStyle name="Normal 2 3 4 2 2 3 3 2 5" xfId="29392" xr:uid="{E0CAE2E3-9329-43E7-A22B-0225FF8D005B}"/>
    <cellStyle name="Normal 2 3 4 2 2 3 3 2 6" xfId="44276" xr:uid="{DB25789F-6906-4BE9-A2B6-AA713C257B70}"/>
    <cellStyle name="Normal 2 3 4 2 2 3 3 3" xfId="10566" xr:uid="{C9A87F5B-ECAD-45F3-B46A-22AE10B7268D}"/>
    <cellStyle name="Normal 2 3 4 2 2 3 3 3 2" xfId="24256" xr:uid="{74585C34-9C2D-424A-950D-7CAC732F222B}"/>
    <cellStyle name="Normal 2 3 4 2 2 3 3 3 2 2" xfId="37948" xr:uid="{90E5730B-D865-4543-8EA4-9CC6C07B400F}"/>
    <cellStyle name="Normal 2 3 4 2 2 3 3 3 2 3" xfId="52832" xr:uid="{726D6309-5C4C-4F6C-B562-CFBACD29370C}"/>
    <cellStyle name="Normal 2 3 4 2 2 3 3 3 3" xfId="17412" xr:uid="{5DDFFF12-ACDC-46DC-B276-D39F6C5319F2}"/>
    <cellStyle name="Normal 2 3 4 2 2 3 3 3 4" xfId="31102" xr:uid="{EEDE63A8-0C77-4736-AABF-195C76B7693D}"/>
    <cellStyle name="Normal 2 3 4 2 2 3 3 3 5" xfId="45986" xr:uid="{FFA63D42-6A06-43DB-8836-C83680912A65}"/>
    <cellStyle name="Normal 2 3 4 2 2 3 3 4" xfId="20834" xr:uid="{BADB9D66-8248-414B-A61D-3B9C46D0A04E}"/>
    <cellStyle name="Normal 2 3 4 2 2 3 3 4 2" xfId="34526" xr:uid="{B1D8B325-4EBB-48F0-90EF-74DB7F33FBBA}"/>
    <cellStyle name="Normal 2 3 4 2 2 3 3 4 3" xfId="49410" xr:uid="{5FC1E171-12D7-467A-8AFC-DE3B37404F75}"/>
    <cellStyle name="Normal 2 3 4 2 2 3 3 5" xfId="13990" xr:uid="{A6DC14E3-13AF-4D43-A5BF-B2EE18E028C7}"/>
    <cellStyle name="Normal 2 3 4 2 2 3 3 6" xfId="27680" xr:uid="{82937DFC-FA37-400A-AC3E-BC1AB5867BD6}"/>
    <cellStyle name="Normal 2 3 4 2 2 3 3 7" xfId="42564" xr:uid="{464DD9E7-8CEB-4663-9754-41C92EFCED93}"/>
    <cellStyle name="Normal 2 3 4 2 2 3 4" xfId="7144" xr:uid="{874BB0AF-2D2F-482C-8B59-EE4238250311}"/>
    <cellStyle name="Normal 2 3 4 2 2 3 4 2" xfId="8857" xr:uid="{7AB531F5-0F66-4774-8BE7-8E66712E8E2E}"/>
    <cellStyle name="Normal 2 3 4 2 2 3 4 2 2" xfId="12279" xr:uid="{4A5B54FC-E2E2-471B-884F-A1B8A43B42CE}"/>
    <cellStyle name="Normal 2 3 4 2 2 3 4 2 2 2" xfId="25969" xr:uid="{FBCD108B-9971-45D1-B398-E379300CD3AF}"/>
    <cellStyle name="Normal 2 3 4 2 2 3 4 2 2 2 2" xfId="39661" xr:uid="{BE731C64-6CB4-409F-88F7-EE8735052A8B}"/>
    <cellStyle name="Normal 2 3 4 2 2 3 4 2 2 2 3" xfId="54545" xr:uid="{B43DE670-659D-4C22-9ADE-49D548EB1D27}"/>
    <cellStyle name="Normal 2 3 4 2 2 3 4 2 2 3" xfId="19125" xr:uid="{B0382105-6453-4432-97F5-B70B53461455}"/>
    <cellStyle name="Normal 2 3 4 2 2 3 4 2 2 4" xfId="32815" xr:uid="{4EFF5BA3-E4A6-48F4-9AD7-5ED613488739}"/>
    <cellStyle name="Normal 2 3 4 2 2 3 4 2 2 5" xfId="47699" xr:uid="{87467249-3852-4AF9-BB0C-FA4BA6A3023B}"/>
    <cellStyle name="Normal 2 3 4 2 2 3 4 2 3" xfId="22547" xr:uid="{8F8996C4-BD66-464F-94D4-BF6CBAA42946}"/>
    <cellStyle name="Normal 2 3 4 2 2 3 4 2 3 2" xfId="36239" xr:uid="{4B6CAAD2-BD29-4659-A610-421BBEE934B1}"/>
    <cellStyle name="Normal 2 3 4 2 2 3 4 2 3 3" xfId="51123" xr:uid="{3DD773D0-E3EC-4ECF-91D9-212A240D7F5E}"/>
    <cellStyle name="Normal 2 3 4 2 2 3 4 2 4" xfId="15703" xr:uid="{262BBFE5-4432-4D13-88C9-3F326686F293}"/>
    <cellStyle name="Normal 2 3 4 2 2 3 4 2 5" xfId="29393" xr:uid="{A202F26E-1041-446A-824F-DACFA01A7B6D}"/>
    <cellStyle name="Normal 2 3 4 2 2 3 4 2 6" xfId="44277" xr:uid="{96386A86-6E7C-4A45-B039-15A58D16F988}"/>
    <cellStyle name="Normal 2 3 4 2 2 3 4 3" xfId="10567" xr:uid="{1EA02F52-E9FE-4B7A-9089-2578CD90F66F}"/>
    <cellStyle name="Normal 2 3 4 2 2 3 4 3 2" xfId="24257" xr:uid="{12BFA199-2DB2-4895-A9A4-AD87C2CB75EA}"/>
    <cellStyle name="Normal 2 3 4 2 2 3 4 3 2 2" xfId="37949" xr:uid="{173FF2A3-CD64-450E-95C0-EB75539D7440}"/>
    <cellStyle name="Normal 2 3 4 2 2 3 4 3 2 3" xfId="52833" xr:uid="{1560A541-C06B-41E7-AE4E-17F673549CBB}"/>
    <cellStyle name="Normal 2 3 4 2 2 3 4 3 3" xfId="17413" xr:uid="{42D3CADC-1D82-468D-96C1-3DBA0CEABFC8}"/>
    <cellStyle name="Normal 2 3 4 2 2 3 4 3 4" xfId="31103" xr:uid="{D8A4A432-6308-4FAA-9621-A5A8865B8E50}"/>
    <cellStyle name="Normal 2 3 4 2 2 3 4 3 5" xfId="45987" xr:uid="{084FA159-C381-4A27-AD92-62BEA56A0BCC}"/>
    <cellStyle name="Normal 2 3 4 2 2 3 4 4" xfId="20835" xr:uid="{CB66EB0B-8A05-4DCF-8BF5-E70594D24ABC}"/>
    <cellStyle name="Normal 2 3 4 2 2 3 4 4 2" xfId="34527" xr:uid="{142C70DE-B9A7-40E8-AA93-5BA5C00B885F}"/>
    <cellStyle name="Normal 2 3 4 2 2 3 4 4 3" xfId="49411" xr:uid="{93C33EF1-44EE-4487-BF22-2FB8B8781B75}"/>
    <cellStyle name="Normal 2 3 4 2 2 3 4 5" xfId="13991" xr:uid="{016C8045-699F-4AA4-973C-ABB1BEA67660}"/>
    <cellStyle name="Normal 2 3 4 2 2 3 4 6" xfId="27681" xr:uid="{3290E759-2FF6-42EC-A31D-7306C70FAD0B}"/>
    <cellStyle name="Normal 2 3 4 2 2 3 4 7" xfId="42565" xr:uid="{F811CBB3-834A-41C4-85A4-4DCF12644849}"/>
    <cellStyle name="Normal 2 3 4 2 2 3 5" xfId="8853" xr:uid="{0DA98DFB-3528-43A0-8E2E-E6DB4F4C755A}"/>
    <cellStyle name="Normal 2 3 4 2 2 3 5 2" xfId="12275" xr:uid="{036DB8E4-F73F-4C1B-9AB6-060B5DF3EFB0}"/>
    <cellStyle name="Normal 2 3 4 2 2 3 5 2 2" xfId="25965" xr:uid="{CD0AEA33-2C37-425C-B163-A4E7AC886645}"/>
    <cellStyle name="Normal 2 3 4 2 2 3 5 2 2 2" xfId="39657" xr:uid="{239AD600-44F0-471C-8F8B-24713642D89D}"/>
    <cellStyle name="Normal 2 3 4 2 2 3 5 2 2 3" xfId="54541" xr:uid="{452F3A69-2A00-42D7-8A00-6E23C16CA2C3}"/>
    <cellStyle name="Normal 2 3 4 2 2 3 5 2 3" xfId="19121" xr:uid="{56BD40AA-834D-4675-B63F-24A1EA980449}"/>
    <cellStyle name="Normal 2 3 4 2 2 3 5 2 4" xfId="32811" xr:uid="{FCBC6544-4B61-45D0-AE9C-BDC3EACEF5B6}"/>
    <cellStyle name="Normal 2 3 4 2 2 3 5 2 5" xfId="47695" xr:uid="{0B670070-D98F-4A4E-889A-C8947BB7B108}"/>
    <cellStyle name="Normal 2 3 4 2 2 3 5 3" xfId="22543" xr:uid="{EAC91A6E-9700-439C-B922-176A74B4398F}"/>
    <cellStyle name="Normal 2 3 4 2 2 3 5 3 2" xfId="36235" xr:uid="{51EC9FDA-C428-4A08-A695-0A2692A93592}"/>
    <cellStyle name="Normal 2 3 4 2 2 3 5 3 3" xfId="51119" xr:uid="{6CB8A6B0-DEBD-43BA-9644-DEA4FB4C7513}"/>
    <cellStyle name="Normal 2 3 4 2 2 3 5 4" xfId="15699" xr:uid="{B09568F9-C08C-4E31-BCD6-122E30978ACD}"/>
    <cellStyle name="Normal 2 3 4 2 2 3 5 5" xfId="29389" xr:uid="{7B5D1C8C-C30C-4391-BAE3-BE5CFEBDB34A}"/>
    <cellStyle name="Normal 2 3 4 2 2 3 5 6" xfId="44273" xr:uid="{4AF74C8C-3442-4359-9F84-668863F99724}"/>
    <cellStyle name="Normal 2 3 4 2 2 3 6" xfId="10563" xr:uid="{F5D1CD07-8107-4A70-9EC7-01615EFD4E82}"/>
    <cellStyle name="Normal 2 3 4 2 2 3 6 2" xfId="24253" xr:uid="{44A328B0-8C21-4CE3-B350-1F483C09A675}"/>
    <cellStyle name="Normal 2 3 4 2 2 3 6 2 2" xfId="37945" xr:uid="{E9ADB2E8-DB24-41E3-94EA-2B8EC570B932}"/>
    <cellStyle name="Normal 2 3 4 2 2 3 6 2 3" xfId="52829" xr:uid="{A113F630-67B7-4837-A0FA-4123363795E9}"/>
    <cellStyle name="Normal 2 3 4 2 2 3 6 3" xfId="17409" xr:uid="{29B8236E-DFC3-41DB-B160-71C5D844506C}"/>
    <cellStyle name="Normal 2 3 4 2 2 3 6 4" xfId="31099" xr:uid="{6DA23EA2-2D87-4843-91D2-0EB78F9112CD}"/>
    <cellStyle name="Normal 2 3 4 2 2 3 6 5" xfId="45983" xr:uid="{4421FC57-619A-4986-B94D-8901AED99B11}"/>
    <cellStyle name="Normal 2 3 4 2 2 3 7" xfId="20831" xr:uid="{D53181B2-E771-4A60-90FB-929673A9DC96}"/>
    <cellStyle name="Normal 2 3 4 2 2 3 7 2" xfId="34523" xr:uid="{CBA3F44E-6CC7-4F5F-8B88-FDED0FEF57CC}"/>
    <cellStyle name="Normal 2 3 4 2 2 3 7 3" xfId="49407" xr:uid="{3828C4B3-0C29-4699-8F4A-9CD9F1BFA9D6}"/>
    <cellStyle name="Normal 2 3 4 2 2 3 8" xfId="13987" xr:uid="{F30C5E97-BFC0-45FE-88B5-E743B52DB0DB}"/>
    <cellStyle name="Normal 2 3 4 2 2 3 9" xfId="27677" xr:uid="{07ED6CAD-256C-4434-A821-1C877DE3A9FD}"/>
    <cellStyle name="Normal 2 3 4 2 2 4" xfId="7145" xr:uid="{53452613-BF73-4FE2-A88B-89556A93EC27}"/>
    <cellStyle name="Normal 2 3 4 2 2 4 10" xfId="42566" xr:uid="{C90DD610-0C29-4ECE-B8C1-5A18862801CB}"/>
    <cellStyle name="Normal 2 3 4 2 2 4 2" xfId="7146" xr:uid="{6759456B-21F8-4AFC-A533-A1FD90271F56}"/>
    <cellStyle name="Normal 2 3 4 2 2 4 2 2" xfId="7147" xr:uid="{A3BD6C41-DE56-4EAC-ABC4-100D99C577DC}"/>
    <cellStyle name="Normal 2 3 4 2 2 4 2 2 2" xfId="8860" xr:uid="{029545F8-88A0-47CA-957D-4F5C778DCD57}"/>
    <cellStyle name="Normal 2 3 4 2 2 4 2 2 2 2" xfId="12282" xr:uid="{773E84CA-D358-413F-9A8A-9458052F4ED4}"/>
    <cellStyle name="Normal 2 3 4 2 2 4 2 2 2 2 2" xfId="25972" xr:uid="{FCCE6EA6-93A2-4B90-84E7-B770365C82DB}"/>
    <cellStyle name="Normal 2 3 4 2 2 4 2 2 2 2 2 2" xfId="39664" xr:uid="{9728581C-F373-4F12-9B7B-F65F8FA5FA3B}"/>
    <cellStyle name="Normal 2 3 4 2 2 4 2 2 2 2 2 3" xfId="54548" xr:uid="{67F18C30-AE15-45CB-A488-8FD4E4E7A048}"/>
    <cellStyle name="Normal 2 3 4 2 2 4 2 2 2 2 3" xfId="19128" xr:uid="{9A9BAEFA-C4A6-4B90-814C-7B85050A5E32}"/>
    <cellStyle name="Normal 2 3 4 2 2 4 2 2 2 2 4" xfId="32818" xr:uid="{46E7FC8F-E442-403D-A57D-BCE3F9C3339F}"/>
    <cellStyle name="Normal 2 3 4 2 2 4 2 2 2 2 5" xfId="47702" xr:uid="{F1750D04-2652-4222-8B4B-0D9E31822E46}"/>
    <cellStyle name="Normal 2 3 4 2 2 4 2 2 2 3" xfId="22550" xr:uid="{19FEB58D-B99B-4832-810F-FD2F57CE27F6}"/>
    <cellStyle name="Normal 2 3 4 2 2 4 2 2 2 3 2" xfId="36242" xr:uid="{EE382C35-32DB-420B-ACA7-FE983106A8E8}"/>
    <cellStyle name="Normal 2 3 4 2 2 4 2 2 2 3 3" xfId="51126" xr:uid="{81A1FD66-1C66-4693-8912-CC30EC864CC4}"/>
    <cellStyle name="Normal 2 3 4 2 2 4 2 2 2 4" xfId="15706" xr:uid="{4746E5DA-C857-4875-ACCE-103717E3C794}"/>
    <cellStyle name="Normal 2 3 4 2 2 4 2 2 2 5" xfId="29396" xr:uid="{5349B389-22A0-45A8-857E-4FBA7ED175E3}"/>
    <cellStyle name="Normal 2 3 4 2 2 4 2 2 2 6" xfId="44280" xr:uid="{B606E8DD-EDB2-4791-84FF-483412D074F7}"/>
    <cellStyle name="Normal 2 3 4 2 2 4 2 2 3" xfId="10570" xr:uid="{F3413136-8AB3-4C17-97F2-549B698AA196}"/>
    <cellStyle name="Normal 2 3 4 2 2 4 2 2 3 2" xfId="24260" xr:uid="{3C152B4C-3C61-4BF2-8005-2C3C1A27AFB4}"/>
    <cellStyle name="Normal 2 3 4 2 2 4 2 2 3 2 2" xfId="37952" xr:uid="{A972ECC2-C87B-46CB-8B61-4CC5CEE4B558}"/>
    <cellStyle name="Normal 2 3 4 2 2 4 2 2 3 2 3" xfId="52836" xr:uid="{A1E01DEC-2299-4B48-9A21-666C6C00B56F}"/>
    <cellStyle name="Normal 2 3 4 2 2 4 2 2 3 3" xfId="17416" xr:uid="{857747AC-82D0-468E-AADA-E3A67F4B43E3}"/>
    <cellStyle name="Normal 2 3 4 2 2 4 2 2 3 4" xfId="31106" xr:uid="{55503DF1-15F7-42C4-B911-F66E5CA487FA}"/>
    <cellStyle name="Normal 2 3 4 2 2 4 2 2 3 5" xfId="45990" xr:uid="{A94DFC6B-1BAD-40F3-983F-FE278B754E98}"/>
    <cellStyle name="Normal 2 3 4 2 2 4 2 2 4" xfId="20838" xr:uid="{82D89D99-2791-4265-96E6-0A197127FDE4}"/>
    <cellStyle name="Normal 2 3 4 2 2 4 2 2 4 2" xfId="34530" xr:uid="{81379094-F0A1-43AF-ACAC-A5954BC65E43}"/>
    <cellStyle name="Normal 2 3 4 2 2 4 2 2 4 3" xfId="49414" xr:uid="{AB3C4389-6ACB-4ECB-88B7-AF1E308D0FBE}"/>
    <cellStyle name="Normal 2 3 4 2 2 4 2 2 5" xfId="13994" xr:uid="{78D0711B-4C9D-4B18-A6B1-E52029B55415}"/>
    <cellStyle name="Normal 2 3 4 2 2 4 2 2 6" xfId="27684" xr:uid="{3E2FF67E-24C4-445B-84B6-5DF2AE5A9348}"/>
    <cellStyle name="Normal 2 3 4 2 2 4 2 2 7" xfId="42568" xr:uid="{1F3A20AD-EBC4-496D-81CB-7DA9E7FC1F0E}"/>
    <cellStyle name="Normal 2 3 4 2 2 4 2 3" xfId="8859" xr:uid="{B37EE7BC-11BE-4F1E-987C-080440FF9F44}"/>
    <cellStyle name="Normal 2 3 4 2 2 4 2 3 2" xfId="12281" xr:uid="{2FBC8229-1C69-431D-87FB-BD3E5A93517F}"/>
    <cellStyle name="Normal 2 3 4 2 2 4 2 3 2 2" xfId="25971" xr:uid="{3E6F7A7C-BDC3-49F2-92AB-3FFB5C979AE4}"/>
    <cellStyle name="Normal 2 3 4 2 2 4 2 3 2 2 2" xfId="39663" xr:uid="{49E8DF3D-A082-4AAA-A055-A1C3D1B639B6}"/>
    <cellStyle name="Normal 2 3 4 2 2 4 2 3 2 2 3" xfId="54547" xr:uid="{B622B366-A9A9-4157-8DC2-EB02543031B3}"/>
    <cellStyle name="Normal 2 3 4 2 2 4 2 3 2 3" xfId="19127" xr:uid="{60AF8F7D-B839-44FF-A0A5-9E10A5B521EE}"/>
    <cellStyle name="Normal 2 3 4 2 2 4 2 3 2 4" xfId="32817" xr:uid="{E4A03171-88D6-49D9-8DC3-EDCCE4EB08A6}"/>
    <cellStyle name="Normal 2 3 4 2 2 4 2 3 2 5" xfId="47701" xr:uid="{97908E5F-ECA2-46D8-B458-DEC4AB1C05C7}"/>
    <cellStyle name="Normal 2 3 4 2 2 4 2 3 3" xfId="22549" xr:uid="{A50FCF45-6346-4EBB-A442-DD7EEDA88B4C}"/>
    <cellStyle name="Normal 2 3 4 2 2 4 2 3 3 2" xfId="36241" xr:uid="{98982265-5446-493C-8FE3-6EF3DD0EC199}"/>
    <cellStyle name="Normal 2 3 4 2 2 4 2 3 3 3" xfId="51125" xr:uid="{ADBC68AE-195C-49D4-9803-B266A721EE45}"/>
    <cellStyle name="Normal 2 3 4 2 2 4 2 3 4" xfId="15705" xr:uid="{5D2EBCD8-B0A7-4B29-B9CD-884CDFA41383}"/>
    <cellStyle name="Normal 2 3 4 2 2 4 2 3 5" xfId="29395" xr:uid="{3F6F048D-BC21-4D3C-809A-C11729A60B2C}"/>
    <cellStyle name="Normal 2 3 4 2 2 4 2 3 6" xfId="44279" xr:uid="{3D14410C-CC31-4273-B59F-ACA4202B0E03}"/>
    <cellStyle name="Normal 2 3 4 2 2 4 2 4" xfId="10569" xr:uid="{AD4C7F62-1A35-412E-8D0D-697A784014E8}"/>
    <cellStyle name="Normal 2 3 4 2 2 4 2 4 2" xfId="24259" xr:uid="{4819FED3-9EC7-44DB-9070-5A22157748EA}"/>
    <cellStyle name="Normal 2 3 4 2 2 4 2 4 2 2" xfId="37951" xr:uid="{F6300964-43FF-4043-92F5-6A946EC05967}"/>
    <cellStyle name="Normal 2 3 4 2 2 4 2 4 2 3" xfId="52835" xr:uid="{E4FFBBF0-79D3-4E24-8EF5-A17C12E0938F}"/>
    <cellStyle name="Normal 2 3 4 2 2 4 2 4 3" xfId="17415" xr:uid="{E208CBC0-56E7-4F82-B6EB-34973B0D32F4}"/>
    <cellStyle name="Normal 2 3 4 2 2 4 2 4 4" xfId="31105" xr:uid="{ABFCEC0F-23F7-4788-9A9D-1A63323C7B48}"/>
    <cellStyle name="Normal 2 3 4 2 2 4 2 4 5" xfId="45989" xr:uid="{FD595FB4-830D-4661-B9CA-DF82872A38B4}"/>
    <cellStyle name="Normal 2 3 4 2 2 4 2 5" xfId="20837" xr:uid="{BDE4B500-5D0C-4D11-9518-9236FE9E18A8}"/>
    <cellStyle name="Normal 2 3 4 2 2 4 2 5 2" xfId="34529" xr:uid="{65370357-487B-4C06-A90B-E1E2B7DA8667}"/>
    <cellStyle name="Normal 2 3 4 2 2 4 2 5 3" xfId="49413" xr:uid="{8C21FFE0-7AE4-429F-AB42-2246BFF345B9}"/>
    <cellStyle name="Normal 2 3 4 2 2 4 2 6" xfId="13993" xr:uid="{B4E11E98-0CA0-4A29-950B-114EC5466821}"/>
    <cellStyle name="Normal 2 3 4 2 2 4 2 7" xfId="27683" xr:uid="{773C3FC7-5E68-4518-A3D6-02386C60E965}"/>
    <cellStyle name="Normal 2 3 4 2 2 4 2 8" xfId="42567" xr:uid="{621450D4-4F82-4261-8061-B3DA8F25D8B3}"/>
    <cellStyle name="Normal 2 3 4 2 2 4 3" xfId="7148" xr:uid="{E65C2C8D-365F-43A3-AFC8-B1D7AAA2B36F}"/>
    <cellStyle name="Normal 2 3 4 2 2 4 3 2" xfId="8861" xr:uid="{FA53CE9F-95AA-4357-BEA3-55E8B675F963}"/>
    <cellStyle name="Normal 2 3 4 2 2 4 3 2 2" xfId="12283" xr:uid="{A53777CB-A6C1-4A5D-B7E5-E71D718346B6}"/>
    <cellStyle name="Normal 2 3 4 2 2 4 3 2 2 2" xfId="25973" xr:uid="{47919832-7E06-4A20-91B3-C8F21CFF0C28}"/>
    <cellStyle name="Normal 2 3 4 2 2 4 3 2 2 2 2" xfId="39665" xr:uid="{A4A6CE39-F2CE-433F-93BB-2AA38AE82E6B}"/>
    <cellStyle name="Normal 2 3 4 2 2 4 3 2 2 2 3" xfId="54549" xr:uid="{7DD4212C-D7B0-4531-B957-B8E014D5DB9C}"/>
    <cellStyle name="Normal 2 3 4 2 2 4 3 2 2 3" xfId="19129" xr:uid="{15A16F70-6129-4AFF-8B20-DD3C0665B0C0}"/>
    <cellStyle name="Normal 2 3 4 2 2 4 3 2 2 4" xfId="32819" xr:uid="{7372E18A-429F-4B16-B599-D0D15B81D1E3}"/>
    <cellStyle name="Normal 2 3 4 2 2 4 3 2 2 5" xfId="47703" xr:uid="{8F30C688-FA1B-4A65-8F57-AE0B5C48A508}"/>
    <cellStyle name="Normal 2 3 4 2 2 4 3 2 3" xfId="22551" xr:uid="{FFE61025-73F7-48EE-A078-ACD6FF6FE80A}"/>
    <cellStyle name="Normal 2 3 4 2 2 4 3 2 3 2" xfId="36243" xr:uid="{59A5AE42-17DB-4670-96DC-89D01C3ABE23}"/>
    <cellStyle name="Normal 2 3 4 2 2 4 3 2 3 3" xfId="51127" xr:uid="{850ADBEE-C8A6-4B26-8347-717F37384002}"/>
    <cellStyle name="Normal 2 3 4 2 2 4 3 2 4" xfId="15707" xr:uid="{F62354B6-5B4B-4E51-B5CA-58E0C823B6B7}"/>
    <cellStyle name="Normal 2 3 4 2 2 4 3 2 5" xfId="29397" xr:uid="{830ADF33-4917-41D6-955D-30F5272DC11B}"/>
    <cellStyle name="Normal 2 3 4 2 2 4 3 2 6" xfId="44281" xr:uid="{79FBC5BD-E5CD-402A-96FD-E15F757A808D}"/>
    <cellStyle name="Normal 2 3 4 2 2 4 3 3" xfId="10571" xr:uid="{B9D44590-F361-4C90-A942-FBC9DB9EC086}"/>
    <cellStyle name="Normal 2 3 4 2 2 4 3 3 2" xfId="24261" xr:uid="{FBE5BC17-CF90-41F2-8BB1-11BB079488A3}"/>
    <cellStyle name="Normal 2 3 4 2 2 4 3 3 2 2" xfId="37953" xr:uid="{DC3C0BE1-4D71-4D05-B14D-CB727DB0BFD1}"/>
    <cellStyle name="Normal 2 3 4 2 2 4 3 3 2 3" xfId="52837" xr:uid="{85196C19-FE83-4151-9000-B8881AD02CAF}"/>
    <cellStyle name="Normal 2 3 4 2 2 4 3 3 3" xfId="17417" xr:uid="{A0917A32-BE0A-4765-8468-86857A6C9535}"/>
    <cellStyle name="Normal 2 3 4 2 2 4 3 3 4" xfId="31107" xr:uid="{30A0FAB8-18E1-4500-B2A2-D7291F7FCDAA}"/>
    <cellStyle name="Normal 2 3 4 2 2 4 3 3 5" xfId="45991" xr:uid="{087F4C53-1160-4181-84DE-D8073810469B}"/>
    <cellStyle name="Normal 2 3 4 2 2 4 3 4" xfId="20839" xr:uid="{4DB24B55-75A4-4FA3-873F-43E3FD699E95}"/>
    <cellStyle name="Normal 2 3 4 2 2 4 3 4 2" xfId="34531" xr:uid="{E9479207-E785-4F91-953B-1E9CC9D4D1A9}"/>
    <cellStyle name="Normal 2 3 4 2 2 4 3 4 3" xfId="49415" xr:uid="{4A91912C-987B-4CE4-B083-75ADDFE4DF74}"/>
    <cellStyle name="Normal 2 3 4 2 2 4 3 5" xfId="13995" xr:uid="{C9043E27-D9C3-4A3F-B90B-6556E35865EB}"/>
    <cellStyle name="Normal 2 3 4 2 2 4 3 6" xfId="27685" xr:uid="{D3AE8EA9-6BCD-4BAB-AC7C-ABE59D0A217B}"/>
    <cellStyle name="Normal 2 3 4 2 2 4 3 7" xfId="42569" xr:uid="{89E137A2-0BEC-4EB7-B2B9-C81757B0CD70}"/>
    <cellStyle name="Normal 2 3 4 2 2 4 4" xfId="7149" xr:uid="{C67D29F9-9415-460B-BC50-9A92B4E05651}"/>
    <cellStyle name="Normal 2 3 4 2 2 4 4 2" xfId="8862" xr:uid="{696302DE-721D-45A9-8E78-4DE18282B34B}"/>
    <cellStyle name="Normal 2 3 4 2 2 4 4 2 2" xfId="12284" xr:uid="{2AB04F97-5FCC-4449-91C5-9EDD9589D855}"/>
    <cellStyle name="Normal 2 3 4 2 2 4 4 2 2 2" xfId="25974" xr:uid="{70E6AB6C-0933-46A9-9368-8C17353CB509}"/>
    <cellStyle name="Normal 2 3 4 2 2 4 4 2 2 2 2" xfId="39666" xr:uid="{1D6E5C49-052D-447C-A27A-44151256114B}"/>
    <cellStyle name="Normal 2 3 4 2 2 4 4 2 2 2 3" xfId="54550" xr:uid="{B1EFE2BA-230D-4B42-A24B-92DE78297662}"/>
    <cellStyle name="Normal 2 3 4 2 2 4 4 2 2 3" xfId="19130" xr:uid="{0D0AF417-9362-46B6-9125-38881A2A905E}"/>
    <cellStyle name="Normal 2 3 4 2 2 4 4 2 2 4" xfId="32820" xr:uid="{E8E36FB9-A974-45A3-B546-2147B1691D7A}"/>
    <cellStyle name="Normal 2 3 4 2 2 4 4 2 2 5" xfId="47704" xr:uid="{6496C222-BFC7-4327-BB49-92C0F4C74265}"/>
    <cellStyle name="Normal 2 3 4 2 2 4 4 2 3" xfId="22552" xr:uid="{8C324C76-3139-4F9F-A147-D2E5BE9E7BA8}"/>
    <cellStyle name="Normal 2 3 4 2 2 4 4 2 3 2" xfId="36244" xr:uid="{29748DE1-B70D-4ADA-99F0-526FCC6BA251}"/>
    <cellStyle name="Normal 2 3 4 2 2 4 4 2 3 3" xfId="51128" xr:uid="{FC0436C8-1168-45D4-A6F3-ED5B633C58BE}"/>
    <cellStyle name="Normal 2 3 4 2 2 4 4 2 4" xfId="15708" xr:uid="{641FE344-5D7E-4594-A55A-E3DD6B538561}"/>
    <cellStyle name="Normal 2 3 4 2 2 4 4 2 5" xfId="29398" xr:uid="{DC5FAC7D-5DA1-4793-A24D-FADFF751ACE9}"/>
    <cellStyle name="Normal 2 3 4 2 2 4 4 2 6" xfId="44282" xr:uid="{FF7140F4-118C-4F85-A3D0-232CDB4187D1}"/>
    <cellStyle name="Normal 2 3 4 2 2 4 4 3" xfId="10572" xr:uid="{DB6316C2-39DA-40E1-8F3E-DEAC20170472}"/>
    <cellStyle name="Normal 2 3 4 2 2 4 4 3 2" xfId="24262" xr:uid="{D2CEDA79-A759-4644-A972-E3DC385EFCD4}"/>
    <cellStyle name="Normal 2 3 4 2 2 4 4 3 2 2" xfId="37954" xr:uid="{B4094EAF-2FD9-469A-8566-9173FED54094}"/>
    <cellStyle name="Normal 2 3 4 2 2 4 4 3 2 3" xfId="52838" xr:uid="{332052F8-BC32-43E1-AF1E-D83B7F30E3A8}"/>
    <cellStyle name="Normal 2 3 4 2 2 4 4 3 3" xfId="17418" xr:uid="{3A2AC375-12A4-4329-8E6E-2E8E824A5798}"/>
    <cellStyle name="Normal 2 3 4 2 2 4 4 3 4" xfId="31108" xr:uid="{3617544D-2D3D-4D7F-9CBD-C3D70926A3F2}"/>
    <cellStyle name="Normal 2 3 4 2 2 4 4 3 5" xfId="45992" xr:uid="{6A3DBABE-59E9-40C2-ABBE-6A9624D750B3}"/>
    <cellStyle name="Normal 2 3 4 2 2 4 4 4" xfId="20840" xr:uid="{2B5BDB75-001A-463F-AC1C-3B7469C48294}"/>
    <cellStyle name="Normal 2 3 4 2 2 4 4 4 2" xfId="34532" xr:uid="{CFB722C6-0BB7-4448-8C03-C9C12DB7106F}"/>
    <cellStyle name="Normal 2 3 4 2 2 4 4 4 3" xfId="49416" xr:uid="{D007E30E-0C5B-48EA-80DA-70A5AAB57CDB}"/>
    <cellStyle name="Normal 2 3 4 2 2 4 4 5" xfId="13996" xr:uid="{893812FE-934C-4605-956E-5232E333CA5B}"/>
    <cellStyle name="Normal 2 3 4 2 2 4 4 6" xfId="27686" xr:uid="{78A3E16C-101B-4E5B-829D-704FE7E3B63E}"/>
    <cellStyle name="Normal 2 3 4 2 2 4 4 7" xfId="42570" xr:uid="{882B8F12-734F-45AA-A393-4C7C7810700F}"/>
    <cellStyle name="Normal 2 3 4 2 2 4 5" xfId="8858" xr:uid="{DE8A8C9B-88E4-48A8-80F8-998B066A2689}"/>
    <cellStyle name="Normal 2 3 4 2 2 4 5 2" xfId="12280" xr:uid="{90D26AFA-BB8B-43A0-9D91-1CCE8D8EAD1A}"/>
    <cellStyle name="Normal 2 3 4 2 2 4 5 2 2" xfId="25970" xr:uid="{629A2C0F-B31D-42E2-90B5-8E760B2CB1E1}"/>
    <cellStyle name="Normal 2 3 4 2 2 4 5 2 2 2" xfId="39662" xr:uid="{5C446C69-824C-4E4F-8CE7-538AC47DEA65}"/>
    <cellStyle name="Normal 2 3 4 2 2 4 5 2 2 3" xfId="54546" xr:uid="{D2E5260A-BBDF-4D19-855B-65D2F5CC76A2}"/>
    <cellStyle name="Normal 2 3 4 2 2 4 5 2 3" xfId="19126" xr:uid="{1CE463D1-69E7-4607-9FFD-F5945EB1A9AC}"/>
    <cellStyle name="Normal 2 3 4 2 2 4 5 2 4" xfId="32816" xr:uid="{EADB6264-AEE9-4697-A4C3-0D29BAB3341E}"/>
    <cellStyle name="Normal 2 3 4 2 2 4 5 2 5" xfId="47700" xr:uid="{C73A52FC-7397-40E5-8DFE-4EDFFEA3E319}"/>
    <cellStyle name="Normal 2 3 4 2 2 4 5 3" xfId="22548" xr:uid="{BEDA10E7-4DD5-45E8-A9B2-7D59852822C6}"/>
    <cellStyle name="Normal 2 3 4 2 2 4 5 3 2" xfId="36240" xr:uid="{3A3B0080-9659-409B-8BFE-5324ACE992A8}"/>
    <cellStyle name="Normal 2 3 4 2 2 4 5 3 3" xfId="51124" xr:uid="{435072AB-EB4A-4EE5-A03D-50B4E0735786}"/>
    <cellStyle name="Normal 2 3 4 2 2 4 5 4" xfId="15704" xr:uid="{F01CE6FD-27B2-4DC2-9C19-AFCD3E4EC710}"/>
    <cellStyle name="Normal 2 3 4 2 2 4 5 5" xfId="29394" xr:uid="{5635EFF0-0DF0-4EA4-B77F-973AD53C3981}"/>
    <cellStyle name="Normal 2 3 4 2 2 4 5 6" xfId="44278" xr:uid="{79F37890-5A12-49F2-8E32-0CB447EF0107}"/>
    <cellStyle name="Normal 2 3 4 2 2 4 6" xfId="10568" xr:uid="{44341491-4687-4CA4-A04C-7FB5F08C9743}"/>
    <cellStyle name="Normal 2 3 4 2 2 4 6 2" xfId="24258" xr:uid="{5F8F4EEC-6165-4D96-BEE3-66BD6C18F0B5}"/>
    <cellStyle name="Normal 2 3 4 2 2 4 6 2 2" xfId="37950" xr:uid="{98610150-5335-44CD-BA63-3817293B73C1}"/>
    <cellStyle name="Normal 2 3 4 2 2 4 6 2 3" xfId="52834" xr:uid="{3DF16A3A-733F-4B62-A356-63C0CF91CC6D}"/>
    <cellStyle name="Normal 2 3 4 2 2 4 6 3" xfId="17414" xr:uid="{391B56B2-564E-4AFD-A8BF-28A325B5E861}"/>
    <cellStyle name="Normal 2 3 4 2 2 4 6 4" xfId="31104" xr:uid="{827B9101-04E5-4242-8AD3-BEF18E90FC8A}"/>
    <cellStyle name="Normal 2 3 4 2 2 4 6 5" xfId="45988" xr:uid="{71EB7F7A-9DF3-4E5D-922A-E085637AD749}"/>
    <cellStyle name="Normal 2 3 4 2 2 4 7" xfId="20836" xr:uid="{E2683189-387D-4B99-8D2A-11886D88437F}"/>
    <cellStyle name="Normal 2 3 4 2 2 4 7 2" xfId="34528" xr:uid="{BE09CA2B-0BF6-4F00-8F79-93D94F030EDD}"/>
    <cellStyle name="Normal 2 3 4 2 2 4 7 3" xfId="49412" xr:uid="{1FFF9463-22D6-44F5-8F08-7C70877BEBA3}"/>
    <cellStyle name="Normal 2 3 4 2 2 4 8" xfId="13992" xr:uid="{2FE2AF8F-A368-47DE-989D-0D734DD57263}"/>
    <cellStyle name="Normal 2 3 4 2 2 4 9" xfId="27682" xr:uid="{24D602E0-A36D-4B79-88DF-9275EE1736DE}"/>
    <cellStyle name="Normal 2 3 4 2 2 5" xfId="7150" xr:uid="{60ACE441-45B8-4C43-B423-D393BDE3CF9E}"/>
    <cellStyle name="Normal 2 3 4 2 2 5 2" xfId="7151" xr:uid="{0BC07FFD-AC2B-47FB-AED8-63B076B97504}"/>
    <cellStyle name="Normal 2 3 4 2 2 5 2 2" xfId="8864" xr:uid="{C4051296-7F22-4F5F-93C4-CD5330459A0B}"/>
    <cellStyle name="Normal 2 3 4 2 2 5 2 2 2" xfId="12286" xr:uid="{22FCE10D-8231-49E9-B426-7E575578223C}"/>
    <cellStyle name="Normal 2 3 4 2 2 5 2 2 2 2" xfId="25976" xr:uid="{A8E157EE-A1B5-482F-BF39-F63054CD84D9}"/>
    <cellStyle name="Normal 2 3 4 2 2 5 2 2 2 2 2" xfId="39668" xr:uid="{798F03AD-7CB5-4639-99E8-63219E40A612}"/>
    <cellStyle name="Normal 2 3 4 2 2 5 2 2 2 2 3" xfId="54552" xr:uid="{046EFBDD-6979-4E56-B75F-E2D78323A11D}"/>
    <cellStyle name="Normal 2 3 4 2 2 5 2 2 2 3" xfId="19132" xr:uid="{821CC9CB-70F3-42C0-ADDD-31D630F09736}"/>
    <cellStyle name="Normal 2 3 4 2 2 5 2 2 2 4" xfId="32822" xr:uid="{0DC3A5B1-0FE2-443E-A344-47D5769AD4E8}"/>
    <cellStyle name="Normal 2 3 4 2 2 5 2 2 2 5" xfId="47706" xr:uid="{C3D9671A-167C-4F7E-A137-33135D5EC63C}"/>
    <cellStyle name="Normal 2 3 4 2 2 5 2 2 3" xfId="22554" xr:uid="{2C4F21E9-0BEA-4057-8EFC-229704B9E5C8}"/>
    <cellStyle name="Normal 2 3 4 2 2 5 2 2 3 2" xfId="36246" xr:uid="{652C9AAD-84B5-40D6-A85F-4BE2BE8842FD}"/>
    <cellStyle name="Normal 2 3 4 2 2 5 2 2 3 3" xfId="51130" xr:uid="{4AB26C84-231B-4856-9398-C28D69EF395A}"/>
    <cellStyle name="Normal 2 3 4 2 2 5 2 2 4" xfId="15710" xr:uid="{67FCB218-CAEC-4651-87E9-6793C1DC6037}"/>
    <cellStyle name="Normal 2 3 4 2 2 5 2 2 5" xfId="29400" xr:uid="{EB4131CD-0C3C-45A5-8CD6-362A8B215E1D}"/>
    <cellStyle name="Normal 2 3 4 2 2 5 2 2 6" xfId="44284" xr:uid="{0C9F2A7E-5B7E-4541-B28B-CBB965941191}"/>
    <cellStyle name="Normal 2 3 4 2 2 5 2 3" xfId="10574" xr:uid="{9C729370-DB6F-4E8A-ADAB-07A80F463941}"/>
    <cellStyle name="Normal 2 3 4 2 2 5 2 3 2" xfId="24264" xr:uid="{2597C996-422C-4121-B50B-6ACEDBC93BCB}"/>
    <cellStyle name="Normal 2 3 4 2 2 5 2 3 2 2" xfId="37956" xr:uid="{D5F23AED-C75B-4C54-B475-396AED909957}"/>
    <cellStyle name="Normal 2 3 4 2 2 5 2 3 2 3" xfId="52840" xr:uid="{7CF40E96-D89B-445A-8838-EE0B9B304AA4}"/>
    <cellStyle name="Normal 2 3 4 2 2 5 2 3 3" xfId="17420" xr:uid="{B4938C56-6D33-4AE4-83A1-C7F84C5FD4C4}"/>
    <cellStyle name="Normal 2 3 4 2 2 5 2 3 4" xfId="31110" xr:uid="{F679E32D-619E-4CEE-B2AA-3F8CB8F48C4C}"/>
    <cellStyle name="Normal 2 3 4 2 2 5 2 3 5" xfId="45994" xr:uid="{7288A20D-CD05-4B0F-8E55-127C262497DC}"/>
    <cellStyle name="Normal 2 3 4 2 2 5 2 4" xfId="20842" xr:uid="{D98B9B41-554A-48D5-869D-CB046E8B6C07}"/>
    <cellStyle name="Normal 2 3 4 2 2 5 2 4 2" xfId="34534" xr:uid="{E3F1680A-B64D-419E-99F5-2C8017AA2E6A}"/>
    <cellStyle name="Normal 2 3 4 2 2 5 2 4 3" xfId="49418" xr:uid="{45E15852-EA02-4EB6-AF3A-09ECF810F2E5}"/>
    <cellStyle name="Normal 2 3 4 2 2 5 2 5" xfId="13998" xr:uid="{15118408-A09B-42C6-A013-BA51A2902878}"/>
    <cellStyle name="Normal 2 3 4 2 2 5 2 6" xfId="27688" xr:uid="{244402C6-A6AB-4E36-9B5E-BF6DC455929A}"/>
    <cellStyle name="Normal 2 3 4 2 2 5 2 7" xfId="42572" xr:uid="{5D9EF478-03CE-4738-A60A-E39E5FAE53B0}"/>
    <cellStyle name="Normal 2 3 4 2 2 5 3" xfId="8863" xr:uid="{A8D0DAF3-C17B-48EC-A3FB-D29C94386055}"/>
    <cellStyle name="Normal 2 3 4 2 2 5 3 2" xfId="12285" xr:uid="{F2BA09AA-D5EC-425D-AEF6-9DAA75540E0F}"/>
    <cellStyle name="Normal 2 3 4 2 2 5 3 2 2" xfId="25975" xr:uid="{5EB6B6C6-3904-4357-913E-48E9BD0D780C}"/>
    <cellStyle name="Normal 2 3 4 2 2 5 3 2 2 2" xfId="39667" xr:uid="{FF07C840-A42C-47FC-B0EB-428DF22530F2}"/>
    <cellStyle name="Normal 2 3 4 2 2 5 3 2 2 3" xfId="54551" xr:uid="{5FBBE783-7F99-49F7-A3C0-792B2534EE07}"/>
    <cellStyle name="Normal 2 3 4 2 2 5 3 2 3" xfId="19131" xr:uid="{50A7F0AB-6B5E-4B1C-96C2-9D2F95C955A6}"/>
    <cellStyle name="Normal 2 3 4 2 2 5 3 2 4" xfId="32821" xr:uid="{735D27B5-C83E-4D3D-9A7E-CA8680101D5E}"/>
    <cellStyle name="Normal 2 3 4 2 2 5 3 2 5" xfId="47705" xr:uid="{F47507AC-2DF1-4F14-A58D-0CA7EDCA471A}"/>
    <cellStyle name="Normal 2 3 4 2 2 5 3 3" xfId="22553" xr:uid="{82A4E833-D5F4-4728-BBC2-EFA5EDE94C36}"/>
    <cellStyle name="Normal 2 3 4 2 2 5 3 3 2" xfId="36245" xr:uid="{BC5AE93D-678E-4509-BF40-5B4AA4277121}"/>
    <cellStyle name="Normal 2 3 4 2 2 5 3 3 3" xfId="51129" xr:uid="{02499F71-8C8C-4616-AD2D-906CE6CFE182}"/>
    <cellStyle name="Normal 2 3 4 2 2 5 3 4" xfId="15709" xr:uid="{6CD8317B-920F-4368-B87F-085706C9DC7E}"/>
    <cellStyle name="Normal 2 3 4 2 2 5 3 5" xfId="29399" xr:uid="{25889C5A-AF9F-4C63-B775-E3682E251722}"/>
    <cellStyle name="Normal 2 3 4 2 2 5 3 6" xfId="44283" xr:uid="{7FCDAB7F-C1E8-4AE4-A5E9-E48EE8D19796}"/>
    <cellStyle name="Normal 2 3 4 2 2 5 4" xfId="10573" xr:uid="{8FD82970-A20A-48E5-95A7-DDF746F1E758}"/>
    <cellStyle name="Normal 2 3 4 2 2 5 4 2" xfId="24263" xr:uid="{7516A5B5-65F6-4C4E-A893-224B158C7761}"/>
    <cellStyle name="Normal 2 3 4 2 2 5 4 2 2" xfId="37955" xr:uid="{70A21678-F66D-42AF-8671-D20B0C310654}"/>
    <cellStyle name="Normal 2 3 4 2 2 5 4 2 3" xfId="52839" xr:uid="{366F22C8-CA8D-4186-BA80-47341EB2626E}"/>
    <cellStyle name="Normal 2 3 4 2 2 5 4 3" xfId="17419" xr:uid="{792963B1-F78E-47D6-9D2E-28B3402919BE}"/>
    <cellStyle name="Normal 2 3 4 2 2 5 4 4" xfId="31109" xr:uid="{87AE7A5F-7B7D-4257-9316-8788F195D050}"/>
    <cellStyle name="Normal 2 3 4 2 2 5 4 5" xfId="45993" xr:uid="{877D42DE-ADBB-4901-9701-A5265900B3AF}"/>
    <cellStyle name="Normal 2 3 4 2 2 5 5" xfId="20841" xr:uid="{3E550F70-9418-4DCC-837F-62CC5697BDCB}"/>
    <cellStyle name="Normal 2 3 4 2 2 5 5 2" xfId="34533" xr:uid="{7149B27E-7D68-4022-9B43-F30A39B6EE03}"/>
    <cellStyle name="Normal 2 3 4 2 2 5 5 3" xfId="49417" xr:uid="{98437C6F-F15C-4E37-A317-AFFE506D340B}"/>
    <cellStyle name="Normal 2 3 4 2 2 5 6" xfId="13997" xr:uid="{64ABD84B-BB59-479A-9FEF-CF00842F027A}"/>
    <cellStyle name="Normal 2 3 4 2 2 5 7" xfId="27687" xr:uid="{9CFDC8CD-8E95-4DE2-83A0-EB26D54B329E}"/>
    <cellStyle name="Normal 2 3 4 2 2 5 8" xfId="42571" xr:uid="{5113208F-9123-469D-97F3-6BE7FB2B04BF}"/>
    <cellStyle name="Normal 2 3 4 2 2 6" xfId="7152" xr:uid="{C4489F16-C0A5-46C5-9DC8-4ACE98508307}"/>
    <cellStyle name="Normal 2 3 4 2 2 6 2" xfId="8865" xr:uid="{CDB1237C-D0BC-4580-90DC-4DDC275781B4}"/>
    <cellStyle name="Normal 2 3 4 2 2 6 2 2" xfId="12287" xr:uid="{DB20B0E5-381C-418D-B14C-B2E77F534F78}"/>
    <cellStyle name="Normal 2 3 4 2 2 6 2 2 2" xfId="25977" xr:uid="{9B4DBAB6-A6A4-4703-AB37-7F13C898E1E0}"/>
    <cellStyle name="Normal 2 3 4 2 2 6 2 2 2 2" xfId="39669" xr:uid="{0FDE2CC8-D4EA-4497-B2C3-32CBF5B20AFC}"/>
    <cellStyle name="Normal 2 3 4 2 2 6 2 2 2 3" xfId="54553" xr:uid="{9B3A066F-C931-4E3E-B0AB-6D3520E79765}"/>
    <cellStyle name="Normal 2 3 4 2 2 6 2 2 3" xfId="19133" xr:uid="{A69D2572-FD11-4043-B46A-002A313073BD}"/>
    <cellStyle name="Normal 2 3 4 2 2 6 2 2 4" xfId="32823" xr:uid="{277D3F3C-1F69-4CE3-B563-CE4D1667FCC8}"/>
    <cellStyle name="Normal 2 3 4 2 2 6 2 2 5" xfId="47707" xr:uid="{312486B1-8B7C-4D68-9B89-99C12BD1FA7A}"/>
    <cellStyle name="Normal 2 3 4 2 2 6 2 3" xfId="22555" xr:uid="{2B40A930-95FF-4A79-951E-98A7105BD5D5}"/>
    <cellStyle name="Normal 2 3 4 2 2 6 2 3 2" xfId="36247" xr:uid="{C7C5708F-DE84-48F2-BC18-B010F8BE8FF5}"/>
    <cellStyle name="Normal 2 3 4 2 2 6 2 3 3" xfId="51131" xr:uid="{D7D62787-7842-4BA1-AE57-270448D65C25}"/>
    <cellStyle name="Normal 2 3 4 2 2 6 2 4" xfId="15711" xr:uid="{45489E18-B11F-42F8-8A8E-979ECAAB3782}"/>
    <cellStyle name="Normal 2 3 4 2 2 6 2 5" xfId="29401" xr:uid="{8B0879F0-6E24-4F0F-9BC8-F2A3A91D42CE}"/>
    <cellStyle name="Normal 2 3 4 2 2 6 2 6" xfId="44285" xr:uid="{FA788579-0F92-48A3-99B2-9E00404FA46D}"/>
    <cellStyle name="Normal 2 3 4 2 2 6 3" xfId="10575" xr:uid="{82F047E6-99D7-492F-A4C6-D19FD03D34C3}"/>
    <cellStyle name="Normal 2 3 4 2 2 6 3 2" xfId="24265" xr:uid="{295FC1CE-1149-4CFA-8E7F-E1512ED07FB7}"/>
    <cellStyle name="Normal 2 3 4 2 2 6 3 2 2" xfId="37957" xr:uid="{06CF81A3-F928-4193-A475-193878876226}"/>
    <cellStyle name="Normal 2 3 4 2 2 6 3 2 3" xfId="52841" xr:uid="{56C3CD4C-5486-43A0-A2CE-1181022091B5}"/>
    <cellStyle name="Normal 2 3 4 2 2 6 3 3" xfId="17421" xr:uid="{BCA75B22-6337-4662-ADB3-6DF01531F174}"/>
    <cellStyle name="Normal 2 3 4 2 2 6 3 4" xfId="31111" xr:uid="{3C92C53D-174E-4E10-B58F-461F44BA7514}"/>
    <cellStyle name="Normal 2 3 4 2 2 6 3 5" xfId="45995" xr:uid="{CF20BCC2-8FA4-436B-A12C-FED4DF1F7808}"/>
    <cellStyle name="Normal 2 3 4 2 2 6 4" xfId="20843" xr:uid="{954B0A98-969B-4A7A-A2C7-D1A2253F5ECE}"/>
    <cellStyle name="Normal 2 3 4 2 2 6 4 2" xfId="34535" xr:uid="{48F91AA8-B8BB-4A4B-A9EB-A7A53E231F8B}"/>
    <cellStyle name="Normal 2 3 4 2 2 6 4 3" xfId="49419" xr:uid="{273CEF78-0866-4F93-AFD6-7AD9C2D94FBF}"/>
    <cellStyle name="Normal 2 3 4 2 2 6 5" xfId="13999" xr:uid="{C3A03D53-6FA2-4FDD-947A-135420104C39}"/>
    <cellStyle name="Normal 2 3 4 2 2 6 6" xfId="27689" xr:uid="{D06BDF43-88ED-4167-BA86-6A2978B900F5}"/>
    <cellStyle name="Normal 2 3 4 2 2 6 7" xfId="42573" xr:uid="{C2ED4389-B464-4983-A36E-1756677A4A81}"/>
    <cellStyle name="Normal 2 3 4 2 2 7" xfId="7153" xr:uid="{CF0515CF-36DB-4957-9581-FA3B462D2C17}"/>
    <cellStyle name="Normal 2 3 4 2 2 7 2" xfId="8866" xr:uid="{91218F6E-6734-4F49-86D8-591F40D3D5FC}"/>
    <cellStyle name="Normal 2 3 4 2 2 7 2 2" xfId="12288" xr:uid="{F6A34D66-AD56-4921-AE94-5168D5B28DA2}"/>
    <cellStyle name="Normal 2 3 4 2 2 7 2 2 2" xfId="25978" xr:uid="{B9AF3887-F25B-40A3-99AF-AE47C8C57ABF}"/>
    <cellStyle name="Normal 2 3 4 2 2 7 2 2 2 2" xfId="39670" xr:uid="{A5652E01-3320-4809-B4D5-649E3DFA3258}"/>
    <cellStyle name="Normal 2 3 4 2 2 7 2 2 2 3" xfId="54554" xr:uid="{217CDAE5-D7CB-47A6-8AD4-04AD9BBB79ED}"/>
    <cellStyle name="Normal 2 3 4 2 2 7 2 2 3" xfId="19134" xr:uid="{0BB79760-B107-4452-9986-FE27F2CE04AE}"/>
    <cellStyle name="Normal 2 3 4 2 2 7 2 2 4" xfId="32824" xr:uid="{020FC466-64A2-4574-AC72-01DF677247D3}"/>
    <cellStyle name="Normal 2 3 4 2 2 7 2 2 5" xfId="47708" xr:uid="{096635F5-5CBB-4507-865A-CD57E01F175F}"/>
    <cellStyle name="Normal 2 3 4 2 2 7 2 3" xfId="22556" xr:uid="{28D9F8DD-3AD0-421E-8BB6-0E37308A63A4}"/>
    <cellStyle name="Normal 2 3 4 2 2 7 2 3 2" xfId="36248" xr:uid="{A0A20786-1722-4D7D-880C-B085919783A3}"/>
    <cellStyle name="Normal 2 3 4 2 2 7 2 3 3" xfId="51132" xr:uid="{E5014FE7-9851-4D35-9418-698D61FC7940}"/>
    <cellStyle name="Normal 2 3 4 2 2 7 2 4" xfId="15712" xr:uid="{F1A48A75-54B7-4417-9C67-41CF91BDC924}"/>
    <cellStyle name="Normal 2 3 4 2 2 7 2 5" xfId="29402" xr:uid="{A21C7B70-7A38-4A7B-9329-F0661E1D21DD}"/>
    <cellStyle name="Normal 2 3 4 2 2 7 2 6" xfId="44286" xr:uid="{02BF3394-E019-434F-868A-BA7F8090F215}"/>
    <cellStyle name="Normal 2 3 4 2 2 7 3" xfId="10576" xr:uid="{C3E42DFD-2DAE-4D32-B0F7-00DDED63FEB4}"/>
    <cellStyle name="Normal 2 3 4 2 2 7 3 2" xfId="24266" xr:uid="{5A9CAE92-D4CC-4096-8693-F3B8ECFD582F}"/>
    <cellStyle name="Normal 2 3 4 2 2 7 3 2 2" xfId="37958" xr:uid="{502DBF27-23E2-4A6D-8289-766FF71C3C15}"/>
    <cellStyle name="Normal 2 3 4 2 2 7 3 2 3" xfId="52842" xr:uid="{B921BD66-02EA-477C-A0AD-E82B24F627B1}"/>
    <cellStyle name="Normal 2 3 4 2 2 7 3 3" xfId="17422" xr:uid="{BCA1A76F-BA27-49A6-824E-2C50AFEECD98}"/>
    <cellStyle name="Normal 2 3 4 2 2 7 3 4" xfId="31112" xr:uid="{A518A79A-3E6F-443F-9F2A-6518E90A9CBD}"/>
    <cellStyle name="Normal 2 3 4 2 2 7 3 5" xfId="45996" xr:uid="{10425A78-DE8A-4126-AD73-E44B9155CDE1}"/>
    <cellStyle name="Normal 2 3 4 2 2 7 4" xfId="20844" xr:uid="{4556B426-38DB-4587-A07A-F8D81F9879FA}"/>
    <cellStyle name="Normal 2 3 4 2 2 7 4 2" xfId="34536" xr:uid="{AADECBE7-8E95-4896-8185-BE06DF4C9503}"/>
    <cellStyle name="Normal 2 3 4 2 2 7 4 3" xfId="49420" xr:uid="{0EFF30DE-F715-473A-9501-B6DEFAB9DD02}"/>
    <cellStyle name="Normal 2 3 4 2 2 7 5" xfId="14000" xr:uid="{780B6892-F721-4DB7-95A8-29D29D9069F2}"/>
    <cellStyle name="Normal 2 3 4 2 2 7 6" xfId="27690" xr:uid="{8790EDA7-0271-4AB3-AA23-6BD47D471B7E}"/>
    <cellStyle name="Normal 2 3 4 2 2 7 7" xfId="42574" xr:uid="{6200315F-0005-4F86-85F9-808FB2145637}"/>
    <cellStyle name="Normal 2 3 4 2 2 8" xfId="8837" xr:uid="{50AFDB26-71EE-4D93-8EE7-3FB9C641C530}"/>
    <cellStyle name="Normal 2 3 4 2 2 8 2" xfId="12259" xr:uid="{6DC5D0C8-4E97-483C-A36C-304E5B8AB437}"/>
    <cellStyle name="Normal 2 3 4 2 2 8 2 2" xfId="25949" xr:uid="{64CD2E9B-A217-42CA-91EB-ECF4E03B7DF7}"/>
    <cellStyle name="Normal 2 3 4 2 2 8 2 2 2" xfId="39641" xr:uid="{D0DC6B1A-C094-4FA8-A37C-027ECD29BBF3}"/>
    <cellStyle name="Normal 2 3 4 2 2 8 2 2 3" xfId="54525" xr:uid="{B055C5F2-C5DC-42A2-95F7-080A9BC84CEE}"/>
    <cellStyle name="Normal 2 3 4 2 2 8 2 3" xfId="19105" xr:uid="{67CA2FC8-370A-4CD0-AE5F-B1158A0208A2}"/>
    <cellStyle name="Normal 2 3 4 2 2 8 2 4" xfId="32795" xr:uid="{FCCBDA41-CFEB-42E4-9373-A1192EE8D972}"/>
    <cellStyle name="Normal 2 3 4 2 2 8 2 5" xfId="47679" xr:uid="{22E8E368-3E69-46FF-94CC-E44DB5300279}"/>
    <cellStyle name="Normal 2 3 4 2 2 8 3" xfId="22527" xr:uid="{DFB4F025-6332-478D-8051-6C7AE417F8C9}"/>
    <cellStyle name="Normal 2 3 4 2 2 8 3 2" xfId="36219" xr:uid="{55F17861-7FB2-46CA-89CA-F275E7AC0B55}"/>
    <cellStyle name="Normal 2 3 4 2 2 8 3 3" xfId="51103" xr:uid="{781DE533-4F99-4FBF-9152-7697502D8900}"/>
    <cellStyle name="Normal 2 3 4 2 2 8 4" xfId="15683" xr:uid="{F96F8139-7C71-42EF-806D-89E48478B5D6}"/>
    <cellStyle name="Normal 2 3 4 2 2 8 5" xfId="29373" xr:uid="{74E1AB8D-4821-4815-865B-FCF3A75CF297}"/>
    <cellStyle name="Normal 2 3 4 2 2 8 6" xfId="44257" xr:uid="{FC02448A-07EC-46DA-92C0-A22B84B0EE80}"/>
    <cellStyle name="Normal 2 3 4 2 2 9" xfId="10547" xr:uid="{8F971C7E-7163-47F7-A409-FE9CB03F80C2}"/>
    <cellStyle name="Normal 2 3 4 2 2 9 2" xfId="24237" xr:uid="{1F12147D-A320-4FEE-9E19-307179A5E705}"/>
    <cellStyle name="Normal 2 3 4 2 2 9 2 2" xfId="37929" xr:uid="{0B5B3947-C240-4ADD-81DF-FB8F8BAB3573}"/>
    <cellStyle name="Normal 2 3 4 2 2 9 2 3" xfId="52813" xr:uid="{EC673E84-8612-48B3-81DB-E6920F5C64F5}"/>
    <cellStyle name="Normal 2 3 4 2 2 9 3" xfId="17393" xr:uid="{280F9962-E11A-48FF-99CE-5A9244931199}"/>
    <cellStyle name="Normal 2 3 4 2 2 9 4" xfId="31083" xr:uid="{F86CA69F-573C-402F-B0D4-C1721610E971}"/>
    <cellStyle name="Normal 2 3 4 2 2 9 5" xfId="45967" xr:uid="{F138234A-D8D8-4FC4-95ED-D97D41DCF406}"/>
    <cellStyle name="Normal 2 3 4 2 3" xfId="7154" xr:uid="{0BAAD5F7-0D25-4215-85CF-6503D81D424E}"/>
    <cellStyle name="Normal 2 3 4 2 3 10" xfId="14001" xr:uid="{B53B79AA-135A-4024-B487-FC291BA0780D}"/>
    <cellStyle name="Normal 2 3 4 2 3 11" xfId="27691" xr:uid="{A13D5D5B-031E-4E39-85E9-07874DC5C1AF}"/>
    <cellStyle name="Normal 2 3 4 2 3 12" xfId="42575" xr:uid="{228C9B8E-51F0-45C6-B11C-7A3C82A360FB}"/>
    <cellStyle name="Normal 2 3 4 2 3 2" xfId="7155" xr:uid="{A2738B93-F159-4466-B099-02407327DA30}"/>
    <cellStyle name="Normal 2 3 4 2 3 2 10" xfId="42576" xr:uid="{E3D10120-22AD-4A15-9F24-90B1E7D748EC}"/>
    <cellStyle name="Normal 2 3 4 2 3 2 2" xfId="7156" xr:uid="{FF3526C5-A5C2-49F2-9C3E-9C751A0CE8CD}"/>
    <cellStyle name="Normal 2 3 4 2 3 2 2 2" xfId="7157" xr:uid="{3A0203FE-C3CE-499B-9D08-99042EA2238C}"/>
    <cellStyle name="Normal 2 3 4 2 3 2 2 2 2" xfId="8870" xr:uid="{104ECCA7-36BC-4967-ACBD-E5512440305A}"/>
    <cellStyle name="Normal 2 3 4 2 3 2 2 2 2 2" xfId="12292" xr:uid="{D59C893A-69BC-427A-85F4-545E567D9D68}"/>
    <cellStyle name="Normal 2 3 4 2 3 2 2 2 2 2 2" xfId="25982" xr:uid="{076DF38A-60E1-4369-B599-1DFA6BD3A8B1}"/>
    <cellStyle name="Normal 2 3 4 2 3 2 2 2 2 2 2 2" xfId="39674" xr:uid="{4BB8FC80-7241-4793-B244-0E16EDD6673A}"/>
    <cellStyle name="Normal 2 3 4 2 3 2 2 2 2 2 2 3" xfId="54558" xr:uid="{FFCFBF42-5919-46F7-ACE2-DA8AC2F52039}"/>
    <cellStyle name="Normal 2 3 4 2 3 2 2 2 2 2 3" xfId="19138" xr:uid="{8EF65D7B-2747-4B63-A39F-A179395B4902}"/>
    <cellStyle name="Normal 2 3 4 2 3 2 2 2 2 2 4" xfId="32828" xr:uid="{259D3182-0BEC-41DD-A35B-9085C0D11842}"/>
    <cellStyle name="Normal 2 3 4 2 3 2 2 2 2 2 5" xfId="47712" xr:uid="{33FC0F1D-C251-491B-BA8F-CB02C2897937}"/>
    <cellStyle name="Normal 2 3 4 2 3 2 2 2 2 3" xfId="22560" xr:uid="{794CC5A8-969D-4A9B-977C-EB6AAF819E38}"/>
    <cellStyle name="Normal 2 3 4 2 3 2 2 2 2 3 2" xfId="36252" xr:uid="{D6F57532-0AC4-4709-8424-8BFFD7CEEE28}"/>
    <cellStyle name="Normal 2 3 4 2 3 2 2 2 2 3 3" xfId="51136" xr:uid="{4686B25D-C33E-43BF-84A6-0E1C0FBA3B5C}"/>
    <cellStyle name="Normal 2 3 4 2 3 2 2 2 2 4" xfId="15716" xr:uid="{FE761AF1-3EF5-42D9-B9E3-14951EEE81B5}"/>
    <cellStyle name="Normal 2 3 4 2 3 2 2 2 2 5" xfId="29406" xr:uid="{5E4613ED-4A43-4071-95F8-5458562C293E}"/>
    <cellStyle name="Normal 2 3 4 2 3 2 2 2 2 6" xfId="44290" xr:uid="{72AE324A-04EE-447F-858D-917B3C1E90D3}"/>
    <cellStyle name="Normal 2 3 4 2 3 2 2 2 3" xfId="10580" xr:uid="{54F84EF6-EB29-4ECA-A1D9-2FDE0A071051}"/>
    <cellStyle name="Normal 2 3 4 2 3 2 2 2 3 2" xfId="24270" xr:uid="{7D3A7588-78D7-490A-B286-164333957802}"/>
    <cellStyle name="Normal 2 3 4 2 3 2 2 2 3 2 2" xfId="37962" xr:uid="{DD944967-A432-4F9E-A1B6-C4A5BDF2FA50}"/>
    <cellStyle name="Normal 2 3 4 2 3 2 2 2 3 2 3" xfId="52846" xr:uid="{B898FA49-8BC3-4AB1-B9A9-BDEAD85049DA}"/>
    <cellStyle name="Normal 2 3 4 2 3 2 2 2 3 3" xfId="17426" xr:uid="{25F48667-49FE-4AF7-A174-200B6D55987F}"/>
    <cellStyle name="Normal 2 3 4 2 3 2 2 2 3 4" xfId="31116" xr:uid="{28638D34-B14F-4177-B401-D8BF021F8B68}"/>
    <cellStyle name="Normal 2 3 4 2 3 2 2 2 3 5" xfId="46000" xr:uid="{A16D4267-30E9-4B7D-984F-D8E3E5E6CEA1}"/>
    <cellStyle name="Normal 2 3 4 2 3 2 2 2 4" xfId="20848" xr:uid="{D50822E3-8568-4430-85B1-5C3E3ECEC56F}"/>
    <cellStyle name="Normal 2 3 4 2 3 2 2 2 4 2" xfId="34540" xr:uid="{8C4708EA-06E6-45FE-B583-247C86BF3AAF}"/>
    <cellStyle name="Normal 2 3 4 2 3 2 2 2 4 3" xfId="49424" xr:uid="{4F12727B-FE1A-4AD6-8883-0458A8CF8CD5}"/>
    <cellStyle name="Normal 2 3 4 2 3 2 2 2 5" xfId="14004" xr:uid="{BE5F8B6E-C125-4C67-86ED-58DB7E250D13}"/>
    <cellStyle name="Normal 2 3 4 2 3 2 2 2 6" xfId="27694" xr:uid="{34DCC075-DD66-4D0A-8624-C0302ADB962A}"/>
    <cellStyle name="Normal 2 3 4 2 3 2 2 2 7" xfId="42578" xr:uid="{2B24C1E0-4B2F-4B70-A718-166C82B550DE}"/>
    <cellStyle name="Normal 2 3 4 2 3 2 2 3" xfId="8869" xr:uid="{C9710D77-E55D-43D0-9DF4-0F15A1C61F05}"/>
    <cellStyle name="Normal 2 3 4 2 3 2 2 3 2" xfId="12291" xr:uid="{8A75E4DA-98E0-4A2D-B4BD-BF86BDE4C2DB}"/>
    <cellStyle name="Normal 2 3 4 2 3 2 2 3 2 2" xfId="25981" xr:uid="{03C6A5AD-AB91-4AE9-B7F6-4071875BCA65}"/>
    <cellStyle name="Normal 2 3 4 2 3 2 2 3 2 2 2" xfId="39673" xr:uid="{1E5FE3BF-14BE-45D5-A421-73A86F303289}"/>
    <cellStyle name="Normal 2 3 4 2 3 2 2 3 2 2 3" xfId="54557" xr:uid="{5977BCA5-2936-4EDE-BA61-2EC162E07324}"/>
    <cellStyle name="Normal 2 3 4 2 3 2 2 3 2 3" xfId="19137" xr:uid="{D5E4DAC2-DAE6-4D54-9E13-BB7769F14B96}"/>
    <cellStyle name="Normal 2 3 4 2 3 2 2 3 2 4" xfId="32827" xr:uid="{E23B4AB0-53B2-4E0D-8909-96717DAD4B1C}"/>
    <cellStyle name="Normal 2 3 4 2 3 2 2 3 2 5" xfId="47711" xr:uid="{FCD7AE1D-EE31-4933-A05C-C49F0AC0D785}"/>
    <cellStyle name="Normal 2 3 4 2 3 2 2 3 3" xfId="22559" xr:uid="{539BF8E9-52CD-4BE1-A8E2-36883509EB7E}"/>
    <cellStyle name="Normal 2 3 4 2 3 2 2 3 3 2" xfId="36251" xr:uid="{7740226B-F251-4E5A-813A-080AA0A4C510}"/>
    <cellStyle name="Normal 2 3 4 2 3 2 2 3 3 3" xfId="51135" xr:uid="{F8C81AE7-685B-4822-A0B5-BC27F0E4C827}"/>
    <cellStyle name="Normal 2 3 4 2 3 2 2 3 4" xfId="15715" xr:uid="{7C4308AE-04D0-47F8-BC35-96808906C075}"/>
    <cellStyle name="Normal 2 3 4 2 3 2 2 3 5" xfId="29405" xr:uid="{EDD271A3-A79B-4CBC-A365-AD18648AB709}"/>
    <cellStyle name="Normal 2 3 4 2 3 2 2 3 6" xfId="44289" xr:uid="{1A27D2EC-AE0C-437F-A7DA-EDAE9962D972}"/>
    <cellStyle name="Normal 2 3 4 2 3 2 2 4" xfId="10579" xr:uid="{8384DCC2-B83C-4C57-BC0F-B4B2132047CA}"/>
    <cellStyle name="Normal 2 3 4 2 3 2 2 4 2" xfId="24269" xr:uid="{4CACA9D0-439F-4543-B36C-E75709B134CC}"/>
    <cellStyle name="Normal 2 3 4 2 3 2 2 4 2 2" xfId="37961" xr:uid="{E828052F-E77D-4E3B-9443-D76F5F50512C}"/>
    <cellStyle name="Normal 2 3 4 2 3 2 2 4 2 3" xfId="52845" xr:uid="{55C0F0E9-C307-4753-9E5D-D23391446E39}"/>
    <cellStyle name="Normal 2 3 4 2 3 2 2 4 3" xfId="17425" xr:uid="{5E50DBD2-4CDB-4570-B83D-866BA4FE1907}"/>
    <cellStyle name="Normal 2 3 4 2 3 2 2 4 4" xfId="31115" xr:uid="{AA52B969-4CB0-4CC0-96BD-D4F747E41331}"/>
    <cellStyle name="Normal 2 3 4 2 3 2 2 4 5" xfId="45999" xr:uid="{0651661F-1B9A-448F-8D2D-A689CBE01AF8}"/>
    <cellStyle name="Normal 2 3 4 2 3 2 2 5" xfId="20847" xr:uid="{51B06465-57F6-426D-A6D7-F07B056D98A6}"/>
    <cellStyle name="Normal 2 3 4 2 3 2 2 5 2" xfId="34539" xr:uid="{F35D5375-8B7C-46EF-88C2-B7972B09AB40}"/>
    <cellStyle name="Normal 2 3 4 2 3 2 2 5 3" xfId="49423" xr:uid="{2161E363-A27B-4B94-99FF-A97D573CFF36}"/>
    <cellStyle name="Normal 2 3 4 2 3 2 2 6" xfId="14003" xr:uid="{A5E5450B-BB60-40EE-A6DA-288787EA4A56}"/>
    <cellStyle name="Normal 2 3 4 2 3 2 2 7" xfId="27693" xr:uid="{E0EE3E35-40D5-4378-A7DB-70D0F51F546B}"/>
    <cellStyle name="Normal 2 3 4 2 3 2 2 8" xfId="42577" xr:uid="{CC9E699D-B93F-4E89-A65C-6CB444D1233E}"/>
    <cellStyle name="Normal 2 3 4 2 3 2 3" xfId="7158" xr:uid="{5FBBE06D-3F62-420E-9EA0-905CEE537B24}"/>
    <cellStyle name="Normal 2 3 4 2 3 2 3 2" xfId="8871" xr:uid="{4654B4EB-C95B-4AE5-A097-DFA7667CC27E}"/>
    <cellStyle name="Normal 2 3 4 2 3 2 3 2 2" xfId="12293" xr:uid="{F8698725-BFE5-4A0F-9728-923B2E12A10D}"/>
    <cellStyle name="Normal 2 3 4 2 3 2 3 2 2 2" xfId="25983" xr:uid="{0FCB65B2-98E3-4859-BD4F-B9468C47B77B}"/>
    <cellStyle name="Normal 2 3 4 2 3 2 3 2 2 2 2" xfId="39675" xr:uid="{56D18F08-04BC-4698-B4B3-E878D1B9E9D8}"/>
    <cellStyle name="Normal 2 3 4 2 3 2 3 2 2 2 3" xfId="54559" xr:uid="{AD0AF5C4-2D7C-424F-AC11-EA5ECF2A4EB7}"/>
    <cellStyle name="Normal 2 3 4 2 3 2 3 2 2 3" xfId="19139" xr:uid="{C8909230-BB23-4C9C-A7CC-30D82E152E35}"/>
    <cellStyle name="Normal 2 3 4 2 3 2 3 2 2 4" xfId="32829" xr:uid="{DB59D127-1423-4478-ACF9-EEF5DB63923E}"/>
    <cellStyle name="Normal 2 3 4 2 3 2 3 2 2 5" xfId="47713" xr:uid="{169577A3-244A-48EA-A2E7-B7F49DBB77E4}"/>
    <cellStyle name="Normal 2 3 4 2 3 2 3 2 3" xfId="22561" xr:uid="{79706250-278B-4F94-B3AE-E1186B30F2AD}"/>
    <cellStyle name="Normal 2 3 4 2 3 2 3 2 3 2" xfId="36253" xr:uid="{AEB647A0-C1F3-431A-A717-DBCF95856BAD}"/>
    <cellStyle name="Normal 2 3 4 2 3 2 3 2 3 3" xfId="51137" xr:uid="{205994A8-E055-437E-B6ED-FADF80BD7215}"/>
    <cellStyle name="Normal 2 3 4 2 3 2 3 2 4" xfId="15717" xr:uid="{4A245340-99C2-4062-BC64-058D13D4E0F7}"/>
    <cellStyle name="Normal 2 3 4 2 3 2 3 2 5" xfId="29407" xr:uid="{1787B0B8-5C41-429F-B063-CA33328BE015}"/>
    <cellStyle name="Normal 2 3 4 2 3 2 3 2 6" xfId="44291" xr:uid="{55A638B9-380E-420C-AC1A-8494500FDA53}"/>
    <cellStyle name="Normal 2 3 4 2 3 2 3 3" xfId="10581" xr:uid="{2F543BBE-A458-43FA-88E9-CDA3539382A3}"/>
    <cellStyle name="Normal 2 3 4 2 3 2 3 3 2" xfId="24271" xr:uid="{EB377CB0-429E-4641-B966-1EF15F2CA8A7}"/>
    <cellStyle name="Normal 2 3 4 2 3 2 3 3 2 2" xfId="37963" xr:uid="{715A5E55-85F7-42C8-A9A1-4EBE99EEE245}"/>
    <cellStyle name="Normal 2 3 4 2 3 2 3 3 2 3" xfId="52847" xr:uid="{30A2DCDD-7A4C-42C6-9B29-8D504571282C}"/>
    <cellStyle name="Normal 2 3 4 2 3 2 3 3 3" xfId="17427" xr:uid="{C00E48A0-DAC3-4846-9FB9-FB24C73242C9}"/>
    <cellStyle name="Normal 2 3 4 2 3 2 3 3 4" xfId="31117" xr:uid="{E8FB21E3-E7E4-4247-B339-1205750470E8}"/>
    <cellStyle name="Normal 2 3 4 2 3 2 3 3 5" xfId="46001" xr:uid="{5E38E312-1747-43F6-808A-6155BCBBECDB}"/>
    <cellStyle name="Normal 2 3 4 2 3 2 3 4" xfId="20849" xr:uid="{20E294CD-D3CB-47AB-860B-586FF3ADDBA1}"/>
    <cellStyle name="Normal 2 3 4 2 3 2 3 4 2" xfId="34541" xr:uid="{353A6156-FCA5-4354-A03A-8F7E32CEE013}"/>
    <cellStyle name="Normal 2 3 4 2 3 2 3 4 3" xfId="49425" xr:uid="{AC2CC0C9-CDF3-4EAB-8C06-54400B8DCC33}"/>
    <cellStyle name="Normal 2 3 4 2 3 2 3 5" xfId="14005" xr:uid="{28BE8527-69B8-482F-B17C-36F196816399}"/>
    <cellStyle name="Normal 2 3 4 2 3 2 3 6" xfId="27695" xr:uid="{4B277F8F-09CE-4A7C-9EA0-BA57DEEF30DA}"/>
    <cellStyle name="Normal 2 3 4 2 3 2 3 7" xfId="42579" xr:uid="{F16EBA2B-84FD-4D24-9C84-F58C5BEA5D49}"/>
    <cellStyle name="Normal 2 3 4 2 3 2 4" xfId="7159" xr:uid="{27801649-0197-4555-9403-BADE1FBEA51E}"/>
    <cellStyle name="Normal 2 3 4 2 3 2 4 2" xfId="8872" xr:uid="{BA149DB3-8ABB-4317-98A4-D7F6D5A2B94A}"/>
    <cellStyle name="Normal 2 3 4 2 3 2 4 2 2" xfId="12294" xr:uid="{96B8448C-5444-49E7-B458-E1609B626FDE}"/>
    <cellStyle name="Normal 2 3 4 2 3 2 4 2 2 2" xfId="25984" xr:uid="{F9C3FB56-7AA5-4F9A-BDC3-5C02F278ADF7}"/>
    <cellStyle name="Normal 2 3 4 2 3 2 4 2 2 2 2" xfId="39676" xr:uid="{5D7CAC9E-A627-4658-9732-4A6BD8090AF4}"/>
    <cellStyle name="Normal 2 3 4 2 3 2 4 2 2 2 3" xfId="54560" xr:uid="{EF055784-B5F2-45C4-9040-844C241498E7}"/>
    <cellStyle name="Normal 2 3 4 2 3 2 4 2 2 3" xfId="19140" xr:uid="{2B8BA446-2D3F-4E3B-B123-78FB2A55EA63}"/>
    <cellStyle name="Normal 2 3 4 2 3 2 4 2 2 4" xfId="32830" xr:uid="{402B22CA-6A9B-4B43-9FAF-E29FBBDAC652}"/>
    <cellStyle name="Normal 2 3 4 2 3 2 4 2 2 5" xfId="47714" xr:uid="{5169B00C-F4FB-4649-B6C7-0A377A9C16EE}"/>
    <cellStyle name="Normal 2 3 4 2 3 2 4 2 3" xfId="22562" xr:uid="{5E2182A6-240F-48F0-9B0A-4080E08A52AC}"/>
    <cellStyle name="Normal 2 3 4 2 3 2 4 2 3 2" xfId="36254" xr:uid="{601A07E2-54FA-42A5-B196-A51408EA3DF3}"/>
    <cellStyle name="Normal 2 3 4 2 3 2 4 2 3 3" xfId="51138" xr:uid="{0BD1DBB3-823E-483C-ADDD-04DAAFCD6A12}"/>
    <cellStyle name="Normal 2 3 4 2 3 2 4 2 4" xfId="15718" xr:uid="{295DC2C1-C117-468C-B6DF-F3FBE46AC461}"/>
    <cellStyle name="Normal 2 3 4 2 3 2 4 2 5" xfId="29408" xr:uid="{D4C3E05A-60D1-40C1-B3A2-A7E4C8D77D47}"/>
    <cellStyle name="Normal 2 3 4 2 3 2 4 2 6" xfId="44292" xr:uid="{2B6F7596-59A8-4F97-ACD7-D193C4CED230}"/>
    <cellStyle name="Normal 2 3 4 2 3 2 4 3" xfId="10582" xr:uid="{A6A86F45-021E-499E-ADF1-BBB4288A2C96}"/>
    <cellStyle name="Normal 2 3 4 2 3 2 4 3 2" xfId="24272" xr:uid="{7B1B20D7-65DD-4901-AE1C-999B582B03C3}"/>
    <cellStyle name="Normal 2 3 4 2 3 2 4 3 2 2" xfId="37964" xr:uid="{2DC59D6B-77BE-429C-8E26-23C572DD7747}"/>
    <cellStyle name="Normal 2 3 4 2 3 2 4 3 2 3" xfId="52848" xr:uid="{D5A18F48-0E6B-41DC-A07D-769DBE417C71}"/>
    <cellStyle name="Normal 2 3 4 2 3 2 4 3 3" xfId="17428" xr:uid="{6D5680FC-FDCF-4901-ABB7-AEB70488DE9C}"/>
    <cellStyle name="Normal 2 3 4 2 3 2 4 3 4" xfId="31118" xr:uid="{78D6EE18-F49F-4817-8CDB-5FE7FF96F4BF}"/>
    <cellStyle name="Normal 2 3 4 2 3 2 4 3 5" xfId="46002" xr:uid="{CE421DEE-E839-41B4-AD78-5F49A711BBCF}"/>
    <cellStyle name="Normal 2 3 4 2 3 2 4 4" xfId="20850" xr:uid="{DC308344-6DC8-4649-B0C2-491F580C2ACC}"/>
    <cellStyle name="Normal 2 3 4 2 3 2 4 4 2" xfId="34542" xr:uid="{17E8EECB-E82E-4B7C-8FB2-288E3C93EA29}"/>
    <cellStyle name="Normal 2 3 4 2 3 2 4 4 3" xfId="49426" xr:uid="{AACCE328-D1FC-40E3-82FD-CF14E76AFFC2}"/>
    <cellStyle name="Normal 2 3 4 2 3 2 4 5" xfId="14006" xr:uid="{1B031F9D-C227-44F8-B6C2-1581A86D1B9C}"/>
    <cellStyle name="Normal 2 3 4 2 3 2 4 6" xfId="27696" xr:uid="{273B6D71-F643-4F52-BCE3-64C9CCF48359}"/>
    <cellStyle name="Normal 2 3 4 2 3 2 4 7" xfId="42580" xr:uid="{BB335AF4-FF70-4657-BA5F-1F091158AB38}"/>
    <cellStyle name="Normal 2 3 4 2 3 2 5" xfId="8868" xr:uid="{9B9EB3E7-A811-434F-B293-28799DB5F242}"/>
    <cellStyle name="Normal 2 3 4 2 3 2 5 2" xfId="12290" xr:uid="{A82A0893-9C5F-44CA-9226-13132E7CF22E}"/>
    <cellStyle name="Normal 2 3 4 2 3 2 5 2 2" xfId="25980" xr:uid="{F15429CC-D034-49C9-8380-699B57418A70}"/>
    <cellStyle name="Normal 2 3 4 2 3 2 5 2 2 2" xfId="39672" xr:uid="{801854A8-25E1-472F-BAA6-F274BC569C24}"/>
    <cellStyle name="Normal 2 3 4 2 3 2 5 2 2 3" xfId="54556" xr:uid="{65475493-60CE-463A-A935-B2491FB12032}"/>
    <cellStyle name="Normal 2 3 4 2 3 2 5 2 3" xfId="19136" xr:uid="{C65C2C07-9013-4812-854A-06E304295B56}"/>
    <cellStyle name="Normal 2 3 4 2 3 2 5 2 4" xfId="32826" xr:uid="{B8DEC392-E1BC-42FD-B002-B9F8B9F571D3}"/>
    <cellStyle name="Normal 2 3 4 2 3 2 5 2 5" xfId="47710" xr:uid="{1A7B219D-3BE5-4A8D-A628-0DF602BB2BFC}"/>
    <cellStyle name="Normal 2 3 4 2 3 2 5 3" xfId="22558" xr:uid="{FFF4C065-A228-410A-AB05-715F4266D74E}"/>
    <cellStyle name="Normal 2 3 4 2 3 2 5 3 2" xfId="36250" xr:uid="{930FD571-6856-4890-BEFD-6B51C1EE5D5D}"/>
    <cellStyle name="Normal 2 3 4 2 3 2 5 3 3" xfId="51134" xr:uid="{FBEE0710-815A-48FD-9C2C-2B142630BE74}"/>
    <cellStyle name="Normal 2 3 4 2 3 2 5 4" xfId="15714" xr:uid="{ED6299CC-A44D-446B-8445-C626770628A9}"/>
    <cellStyle name="Normal 2 3 4 2 3 2 5 5" xfId="29404" xr:uid="{70DB4931-CE0A-4F12-91B7-DA3B6065B8F6}"/>
    <cellStyle name="Normal 2 3 4 2 3 2 5 6" xfId="44288" xr:uid="{CB14A597-2600-4E77-841F-DAFFF06509BB}"/>
    <cellStyle name="Normal 2 3 4 2 3 2 6" xfId="10578" xr:uid="{A7D3C17E-07C9-4668-BF34-5DB8D1D84B06}"/>
    <cellStyle name="Normal 2 3 4 2 3 2 6 2" xfId="24268" xr:uid="{0A20BD73-9DEC-45D9-9106-33B231D114F9}"/>
    <cellStyle name="Normal 2 3 4 2 3 2 6 2 2" xfId="37960" xr:uid="{EAADA669-7E9E-401D-8905-06B2193BA65C}"/>
    <cellStyle name="Normal 2 3 4 2 3 2 6 2 3" xfId="52844" xr:uid="{EC9A294D-3520-4299-80B7-F90DB4393957}"/>
    <cellStyle name="Normal 2 3 4 2 3 2 6 3" xfId="17424" xr:uid="{241B72A7-7B9F-41F0-B801-52B26ED863C7}"/>
    <cellStyle name="Normal 2 3 4 2 3 2 6 4" xfId="31114" xr:uid="{D899F12E-23A9-4206-99F4-35AC1956C9B4}"/>
    <cellStyle name="Normal 2 3 4 2 3 2 6 5" xfId="45998" xr:uid="{27F396F9-01C8-4BF5-A57E-3545D0A478BB}"/>
    <cellStyle name="Normal 2 3 4 2 3 2 7" xfId="20846" xr:uid="{3B0A2FC0-BAB8-4FE1-B860-623C004D74BF}"/>
    <cellStyle name="Normal 2 3 4 2 3 2 7 2" xfId="34538" xr:uid="{CA35D034-4048-4DE5-8379-E584C69A0E2A}"/>
    <cellStyle name="Normal 2 3 4 2 3 2 7 3" xfId="49422" xr:uid="{D9DC2A54-80C8-42F7-AEB0-BA096248E06A}"/>
    <cellStyle name="Normal 2 3 4 2 3 2 8" xfId="14002" xr:uid="{808AAD40-83C9-4C4D-A45A-8E70DAD4AEE6}"/>
    <cellStyle name="Normal 2 3 4 2 3 2 9" xfId="27692" xr:uid="{E3844010-28F9-4BF5-B624-125FD7A0D5E3}"/>
    <cellStyle name="Normal 2 3 4 2 3 3" xfId="7160" xr:uid="{A0DEB49B-4502-492D-97A5-B65963E92687}"/>
    <cellStyle name="Normal 2 3 4 2 3 3 10" xfId="42581" xr:uid="{96A817DE-0331-416F-A1D2-667584BD98A6}"/>
    <cellStyle name="Normal 2 3 4 2 3 3 2" xfId="7161" xr:uid="{771F93F6-39B9-4697-BFB4-C2E37ED1D46F}"/>
    <cellStyle name="Normal 2 3 4 2 3 3 2 2" xfId="7162" xr:uid="{2A4DD7F6-F69A-4D1D-BC8D-BEF822537C2B}"/>
    <cellStyle name="Normal 2 3 4 2 3 3 2 2 2" xfId="8875" xr:uid="{E676203D-2B8C-4933-9DAD-E4EFA06FB4BD}"/>
    <cellStyle name="Normal 2 3 4 2 3 3 2 2 2 2" xfId="12297" xr:uid="{3BAE3ED0-9B6C-4930-B67B-98267D301D55}"/>
    <cellStyle name="Normal 2 3 4 2 3 3 2 2 2 2 2" xfId="25987" xr:uid="{C4516365-8619-43CE-A63D-9A208D8991A0}"/>
    <cellStyle name="Normal 2 3 4 2 3 3 2 2 2 2 2 2" xfId="39679" xr:uid="{9D15480C-B953-47A2-90AC-84112C898BB7}"/>
    <cellStyle name="Normal 2 3 4 2 3 3 2 2 2 2 2 3" xfId="54563" xr:uid="{81DDC32A-C19B-466B-8BB1-283F92554AAA}"/>
    <cellStyle name="Normal 2 3 4 2 3 3 2 2 2 2 3" xfId="19143" xr:uid="{05886309-D18D-4D11-82A1-D108426029E9}"/>
    <cellStyle name="Normal 2 3 4 2 3 3 2 2 2 2 4" xfId="32833" xr:uid="{02EECB91-FCB4-49D2-AA35-EFDF84E984F2}"/>
    <cellStyle name="Normal 2 3 4 2 3 3 2 2 2 2 5" xfId="47717" xr:uid="{872D10DF-5FF0-4681-ADDB-C92951F362E5}"/>
    <cellStyle name="Normal 2 3 4 2 3 3 2 2 2 3" xfId="22565" xr:uid="{0F9F7134-D489-4434-AB6B-209CEC9E2D22}"/>
    <cellStyle name="Normal 2 3 4 2 3 3 2 2 2 3 2" xfId="36257" xr:uid="{FB758A74-0844-4B80-AEA3-E1D12F18FFEB}"/>
    <cellStyle name="Normal 2 3 4 2 3 3 2 2 2 3 3" xfId="51141" xr:uid="{FF7219AA-3DB1-4D10-B012-ACF62EFE4732}"/>
    <cellStyle name="Normal 2 3 4 2 3 3 2 2 2 4" xfId="15721" xr:uid="{64811EB4-D9B4-4F6A-81E4-C2A53BB529D9}"/>
    <cellStyle name="Normal 2 3 4 2 3 3 2 2 2 5" xfId="29411" xr:uid="{EDFCD6A1-50E0-4861-8931-8C5CB2A898E5}"/>
    <cellStyle name="Normal 2 3 4 2 3 3 2 2 2 6" xfId="44295" xr:uid="{D73116DD-8750-4E25-8116-0290395163AF}"/>
    <cellStyle name="Normal 2 3 4 2 3 3 2 2 3" xfId="10585" xr:uid="{4C271D35-267B-4349-B58F-93842177E0F2}"/>
    <cellStyle name="Normal 2 3 4 2 3 3 2 2 3 2" xfId="24275" xr:uid="{FCD95BE0-5BCD-4C19-A6CB-2D5A0019D4BD}"/>
    <cellStyle name="Normal 2 3 4 2 3 3 2 2 3 2 2" xfId="37967" xr:uid="{7970CA09-D939-4A89-A777-4959B9966B29}"/>
    <cellStyle name="Normal 2 3 4 2 3 3 2 2 3 2 3" xfId="52851" xr:uid="{B2B3B164-708B-4A8A-980C-A1C97125EE98}"/>
    <cellStyle name="Normal 2 3 4 2 3 3 2 2 3 3" xfId="17431" xr:uid="{8B913897-468D-4DCF-AB4E-0AE7E6E615FA}"/>
    <cellStyle name="Normal 2 3 4 2 3 3 2 2 3 4" xfId="31121" xr:uid="{4BBB3D9A-2021-499D-946C-8D3D2DDBC546}"/>
    <cellStyle name="Normal 2 3 4 2 3 3 2 2 3 5" xfId="46005" xr:uid="{9DB8360F-8C2C-4F99-8E04-9612396FB8AC}"/>
    <cellStyle name="Normal 2 3 4 2 3 3 2 2 4" xfId="20853" xr:uid="{5E558F7E-9921-4E54-8F2F-F830F2129B44}"/>
    <cellStyle name="Normal 2 3 4 2 3 3 2 2 4 2" xfId="34545" xr:uid="{61D6F041-356B-4A88-B8F9-ACAF06711F92}"/>
    <cellStyle name="Normal 2 3 4 2 3 3 2 2 4 3" xfId="49429" xr:uid="{6E388E27-859F-470E-BDF4-91543AEF8ACD}"/>
    <cellStyle name="Normal 2 3 4 2 3 3 2 2 5" xfId="14009" xr:uid="{ECC2609B-BD0C-422D-ADB6-7C2B1AE8F10B}"/>
    <cellStyle name="Normal 2 3 4 2 3 3 2 2 6" xfId="27699" xr:uid="{99472A2D-4EEA-4C9C-A8F6-5D737FBA70FF}"/>
    <cellStyle name="Normal 2 3 4 2 3 3 2 2 7" xfId="42583" xr:uid="{283E5C74-4C1B-4D0B-A529-687E02FCD6AD}"/>
    <cellStyle name="Normal 2 3 4 2 3 3 2 3" xfId="8874" xr:uid="{D17E437A-0B29-4EFA-8F34-6B829974643F}"/>
    <cellStyle name="Normal 2 3 4 2 3 3 2 3 2" xfId="12296" xr:uid="{40078D7A-B44B-4DB2-8725-F9D9EFD71F84}"/>
    <cellStyle name="Normal 2 3 4 2 3 3 2 3 2 2" xfId="25986" xr:uid="{F4A37B6A-E625-49CD-993C-0CA20B9034B4}"/>
    <cellStyle name="Normal 2 3 4 2 3 3 2 3 2 2 2" xfId="39678" xr:uid="{7D5BD7DB-BE04-44A6-8458-D0029B172AC7}"/>
    <cellStyle name="Normal 2 3 4 2 3 3 2 3 2 2 3" xfId="54562" xr:uid="{76F13990-8EC7-4FE1-9115-A591B5F0AEBD}"/>
    <cellStyle name="Normal 2 3 4 2 3 3 2 3 2 3" xfId="19142" xr:uid="{FE0943A8-AE18-47C1-9DA2-B363AF6CE843}"/>
    <cellStyle name="Normal 2 3 4 2 3 3 2 3 2 4" xfId="32832" xr:uid="{E8A0090C-F2FD-47E2-B018-7376A3750170}"/>
    <cellStyle name="Normal 2 3 4 2 3 3 2 3 2 5" xfId="47716" xr:uid="{9D6136C3-B54E-478C-B05B-CBE81A331133}"/>
    <cellStyle name="Normal 2 3 4 2 3 3 2 3 3" xfId="22564" xr:uid="{8CF58707-7133-4287-B8AD-9FF99C835286}"/>
    <cellStyle name="Normal 2 3 4 2 3 3 2 3 3 2" xfId="36256" xr:uid="{BA0B362C-FFED-4A4F-AC9F-83F23AB1BB2E}"/>
    <cellStyle name="Normal 2 3 4 2 3 3 2 3 3 3" xfId="51140" xr:uid="{F1B0F7B6-0A46-40AC-9312-5E554B9EE8ED}"/>
    <cellStyle name="Normal 2 3 4 2 3 3 2 3 4" xfId="15720" xr:uid="{9960BA8B-6AAB-4777-9512-9148EFA9929F}"/>
    <cellStyle name="Normal 2 3 4 2 3 3 2 3 5" xfId="29410" xr:uid="{96D29C7F-97CB-4AB4-9FEB-7CE988A6D44B}"/>
    <cellStyle name="Normal 2 3 4 2 3 3 2 3 6" xfId="44294" xr:uid="{6B3A2491-BC16-40B7-B3CE-0E3110F64E1C}"/>
    <cellStyle name="Normal 2 3 4 2 3 3 2 4" xfId="10584" xr:uid="{4B314CD8-6631-44AF-894B-AC7A4C1DFF67}"/>
    <cellStyle name="Normal 2 3 4 2 3 3 2 4 2" xfId="24274" xr:uid="{9AF460EF-73C5-4A23-97B8-141AF4CDAB15}"/>
    <cellStyle name="Normal 2 3 4 2 3 3 2 4 2 2" xfId="37966" xr:uid="{2832D4C3-F9EF-4A19-9E07-987447C48091}"/>
    <cellStyle name="Normal 2 3 4 2 3 3 2 4 2 3" xfId="52850" xr:uid="{8A60EDDC-F03A-4182-8CA2-3ABF2670014B}"/>
    <cellStyle name="Normal 2 3 4 2 3 3 2 4 3" xfId="17430" xr:uid="{B7033CBC-7131-44EF-B323-328C3430B95C}"/>
    <cellStyle name="Normal 2 3 4 2 3 3 2 4 4" xfId="31120" xr:uid="{19559F43-2C60-4477-BD23-180C991DE42F}"/>
    <cellStyle name="Normal 2 3 4 2 3 3 2 4 5" xfId="46004" xr:uid="{AAF71364-BEE6-49B4-B72D-147C65AD0CCE}"/>
    <cellStyle name="Normal 2 3 4 2 3 3 2 5" xfId="20852" xr:uid="{B8215B4D-5E73-4984-95D6-03602BA9428D}"/>
    <cellStyle name="Normal 2 3 4 2 3 3 2 5 2" xfId="34544" xr:uid="{93F8FE36-4858-4CFC-8C02-2BC6994648EF}"/>
    <cellStyle name="Normal 2 3 4 2 3 3 2 5 3" xfId="49428" xr:uid="{90C5AFC3-C91D-4F5C-A2BE-AD590CF46186}"/>
    <cellStyle name="Normal 2 3 4 2 3 3 2 6" xfId="14008" xr:uid="{EB0ECD11-FEED-4B13-8FEB-695A553EAC68}"/>
    <cellStyle name="Normal 2 3 4 2 3 3 2 7" xfId="27698" xr:uid="{A34B1FA6-40F1-401E-AAA1-4A5AE7112566}"/>
    <cellStyle name="Normal 2 3 4 2 3 3 2 8" xfId="42582" xr:uid="{1C0F4B27-CB1B-4B32-A45A-D5ABA176E90E}"/>
    <cellStyle name="Normal 2 3 4 2 3 3 3" xfId="7163" xr:uid="{AFE03C73-22F4-4854-9366-44BE6AC18F2D}"/>
    <cellStyle name="Normal 2 3 4 2 3 3 3 2" xfId="8876" xr:uid="{AA7DCD44-0D46-4FC1-9743-9FC2E7C8F89E}"/>
    <cellStyle name="Normal 2 3 4 2 3 3 3 2 2" xfId="12298" xr:uid="{C8233A10-A1F9-416C-AF6B-2759A271A77D}"/>
    <cellStyle name="Normal 2 3 4 2 3 3 3 2 2 2" xfId="25988" xr:uid="{3DD799D9-F612-48B5-9E1D-457394B575B9}"/>
    <cellStyle name="Normal 2 3 4 2 3 3 3 2 2 2 2" xfId="39680" xr:uid="{C7DCA633-9979-4BDF-9B71-A465D632BF4D}"/>
    <cellStyle name="Normal 2 3 4 2 3 3 3 2 2 2 3" xfId="54564" xr:uid="{8A0E39B0-62A3-420F-B747-B9E9B068F94C}"/>
    <cellStyle name="Normal 2 3 4 2 3 3 3 2 2 3" xfId="19144" xr:uid="{9F231E65-1F64-48F9-915D-F006FB7DE456}"/>
    <cellStyle name="Normal 2 3 4 2 3 3 3 2 2 4" xfId="32834" xr:uid="{8E844477-2931-4BB2-A5FD-D803E0DCF00D}"/>
    <cellStyle name="Normal 2 3 4 2 3 3 3 2 2 5" xfId="47718" xr:uid="{F64FBE30-0D85-43FD-8492-ECE919544C15}"/>
    <cellStyle name="Normal 2 3 4 2 3 3 3 2 3" xfId="22566" xr:uid="{7E70AA85-E087-4F1B-8C78-616869740BD8}"/>
    <cellStyle name="Normal 2 3 4 2 3 3 3 2 3 2" xfId="36258" xr:uid="{F115A039-AF36-4819-B155-5F759AD2C899}"/>
    <cellStyle name="Normal 2 3 4 2 3 3 3 2 3 3" xfId="51142" xr:uid="{AF487932-C6D8-40EF-A25A-7D3C1BDEDD0A}"/>
    <cellStyle name="Normal 2 3 4 2 3 3 3 2 4" xfId="15722" xr:uid="{1B32BBFE-EEEC-452D-BB52-E028EB3171D5}"/>
    <cellStyle name="Normal 2 3 4 2 3 3 3 2 5" xfId="29412" xr:uid="{4CED3951-4AFB-46A9-805D-FB045F657D03}"/>
    <cellStyle name="Normal 2 3 4 2 3 3 3 2 6" xfId="44296" xr:uid="{11A7B081-B3D1-4A82-8615-1EF9077C788A}"/>
    <cellStyle name="Normal 2 3 4 2 3 3 3 3" xfId="10586" xr:uid="{49905290-DD2C-41DD-9C7A-730D37034C16}"/>
    <cellStyle name="Normal 2 3 4 2 3 3 3 3 2" xfId="24276" xr:uid="{E8DF4876-5104-46E6-8D0E-C31E8D440B1D}"/>
    <cellStyle name="Normal 2 3 4 2 3 3 3 3 2 2" xfId="37968" xr:uid="{DCA00D99-49A6-49C4-B2B4-B16341765B97}"/>
    <cellStyle name="Normal 2 3 4 2 3 3 3 3 2 3" xfId="52852" xr:uid="{87E285D1-28C8-4A8A-80A3-484DD9323AFA}"/>
    <cellStyle name="Normal 2 3 4 2 3 3 3 3 3" xfId="17432" xr:uid="{FCCC2811-D4C0-4B5C-906D-843DD2A3753E}"/>
    <cellStyle name="Normal 2 3 4 2 3 3 3 3 4" xfId="31122" xr:uid="{19CF368D-5E05-427D-B2B8-30218D5CE1D5}"/>
    <cellStyle name="Normal 2 3 4 2 3 3 3 3 5" xfId="46006" xr:uid="{1EE42395-BE2B-4D5C-B727-B6E2164A8E45}"/>
    <cellStyle name="Normal 2 3 4 2 3 3 3 4" xfId="20854" xr:uid="{7E57022B-A7FE-4F28-93DF-35FD9F41CF48}"/>
    <cellStyle name="Normal 2 3 4 2 3 3 3 4 2" xfId="34546" xr:uid="{BA8FB9E7-7BD5-44C9-B07F-0B4D859297FF}"/>
    <cellStyle name="Normal 2 3 4 2 3 3 3 4 3" xfId="49430" xr:uid="{DC37F93E-4F11-47C6-BE2B-B4457491E1ED}"/>
    <cellStyle name="Normal 2 3 4 2 3 3 3 5" xfId="14010" xr:uid="{D830D304-5569-444E-A1D9-F85F5CDCBF85}"/>
    <cellStyle name="Normal 2 3 4 2 3 3 3 6" xfId="27700" xr:uid="{F9C2D977-F90D-464A-9EAB-4C7FD0440666}"/>
    <cellStyle name="Normal 2 3 4 2 3 3 3 7" xfId="42584" xr:uid="{8ABE98E3-07D7-4F75-9B37-2A497C53AE13}"/>
    <cellStyle name="Normal 2 3 4 2 3 3 4" xfId="7164" xr:uid="{2311324C-B9BE-41AD-BEEF-B7174B2A4A9A}"/>
    <cellStyle name="Normal 2 3 4 2 3 3 4 2" xfId="8877" xr:uid="{F9AEFB1F-811B-4778-8646-6E3C00ABF0B3}"/>
    <cellStyle name="Normal 2 3 4 2 3 3 4 2 2" xfId="12299" xr:uid="{B8607008-D0F7-469B-9F0A-6C4F0518D661}"/>
    <cellStyle name="Normal 2 3 4 2 3 3 4 2 2 2" xfId="25989" xr:uid="{9E94EB2D-DF5F-4AEF-A19D-E2D5E57B901D}"/>
    <cellStyle name="Normal 2 3 4 2 3 3 4 2 2 2 2" xfId="39681" xr:uid="{E70F693A-BC64-4847-ABE7-FCF4D4D96723}"/>
    <cellStyle name="Normal 2 3 4 2 3 3 4 2 2 2 3" xfId="54565" xr:uid="{71123434-E497-4B81-9E79-0740C8C2303B}"/>
    <cellStyle name="Normal 2 3 4 2 3 3 4 2 2 3" xfId="19145" xr:uid="{F1F8B0F2-FF47-43C9-97A8-6BF6B1DAFDCE}"/>
    <cellStyle name="Normal 2 3 4 2 3 3 4 2 2 4" xfId="32835" xr:uid="{D496564B-E7BC-4AA4-8FBA-0680406E703D}"/>
    <cellStyle name="Normal 2 3 4 2 3 3 4 2 2 5" xfId="47719" xr:uid="{2D6399E3-E905-40C8-9A33-0EB1D10E7394}"/>
    <cellStyle name="Normal 2 3 4 2 3 3 4 2 3" xfId="22567" xr:uid="{2818AA05-C471-4642-9455-D96268E6DB4D}"/>
    <cellStyle name="Normal 2 3 4 2 3 3 4 2 3 2" xfId="36259" xr:uid="{68EA31FB-1923-4813-B487-84E157A39CB2}"/>
    <cellStyle name="Normal 2 3 4 2 3 3 4 2 3 3" xfId="51143" xr:uid="{B42C7BFC-32F3-4C6B-9486-6B148105735D}"/>
    <cellStyle name="Normal 2 3 4 2 3 3 4 2 4" xfId="15723" xr:uid="{A56ECA74-4504-4E0E-A011-F117E6152BDB}"/>
    <cellStyle name="Normal 2 3 4 2 3 3 4 2 5" xfId="29413" xr:uid="{513553DD-15AC-4160-AFE5-22C4558B161C}"/>
    <cellStyle name="Normal 2 3 4 2 3 3 4 2 6" xfId="44297" xr:uid="{F01A75B5-6060-4F98-8D7F-59085434EDCF}"/>
    <cellStyle name="Normal 2 3 4 2 3 3 4 3" xfId="10587" xr:uid="{99535B2B-7127-4C65-B1BD-FB8FD8ED443C}"/>
    <cellStyle name="Normal 2 3 4 2 3 3 4 3 2" xfId="24277" xr:uid="{4865B8D0-90EA-487C-8A08-2AD6CC776501}"/>
    <cellStyle name="Normal 2 3 4 2 3 3 4 3 2 2" xfId="37969" xr:uid="{251EA20F-5B51-4D58-A1FA-BF90052F5C65}"/>
    <cellStyle name="Normal 2 3 4 2 3 3 4 3 2 3" xfId="52853" xr:uid="{688BD58F-7855-41F8-9F13-40D5F4F4E6C7}"/>
    <cellStyle name="Normal 2 3 4 2 3 3 4 3 3" xfId="17433" xr:uid="{634E378B-36E6-4CC5-B682-6767660A166B}"/>
    <cellStyle name="Normal 2 3 4 2 3 3 4 3 4" xfId="31123" xr:uid="{08EB88F3-FCFE-425F-9713-4462D3F7B9E7}"/>
    <cellStyle name="Normal 2 3 4 2 3 3 4 3 5" xfId="46007" xr:uid="{10D92E0E-45BD-4BA5-A111-BD8DCA144F09}"/>
    <cellStyle name="Normal 2 3 4 2 3 3 4 4" xfId="20855" xr:uid="{31344AEF-61A3-4D4C-8219-A799850AA5FE}"/>
    <cellStyle name="Normal 2 3 4 2 3 3 4 4 2" xfId="34547" xr:uid="{A1D4AED3-0DB1-4862-9D8D-AA7AB84DCD8B}"/>
    <cellStyle name="Normal 2 3 4 2 3 3 4 4 3" xfId="49431" xr:uid="{8685E873-1C9D-4811-848F-15507A4D2CFE}"/>
    <cellStyle name="Normal 2 3 4 2 3 3 4 5" xfId="14011" xr:uid="{719856C3-EB8C-4AAA-A1BA-C3EB8D63AD38}"/>
    <cellStyle name="Normal 2 3 4 2 3 3 4 6" xfId="27701" xr:uid="{455EC948-715C-4F74-8389-49E01562A597}"/>
    <cellStyle name="Normal 2 3 4 2 3 3 4 7" xfId="42585" xr:uid="{E983519B-9EFC-4454-AAFF-8F571E487B0A}"/>
    <cellStyle name="Normal 2 3 4 2 3 3 5" xfId="8873" xr:uid="{58C0CD42-2AEF-4FD5-BEC8-EE1E84BE5BCB}"/>
    <cellStyle name="Normal 2 3 4 2 3 3 5 2" xfId="12295" xr:uid="{B3AB651D-6C4E-4DB0-9DFD-3CECF413D9B1}"/>
    <cellStyle name="Normal 2 3 4 2 3 3 5 2 2" xfId="25985" xr:uid="{241D283B-22E4-4121-B4CE-12626F3985DA}"/>
    <cellStyle name="Normal 2 3 4 2 3 3 5 2 2 2" xfId="39677" xr:uid="{836BE12E-2718-45B9-829A-6856B19AE49A}"/>
    <cellStyle name="Normal 2 3 4 2 3 3 5 2 2 3" xfId="54561" xr:uid="{E1CE9F10-AD90-465C-8E96-F896F0626625}"/>
    <cellStyle name="Normal 2 3 4 2 3 3 5 2 3" xfId="19141" xr:uid="{81BB49F0-E3A8-42C2-9A5D-D0EA6DEFC9D0}"/>
    <cellStyle name="Normal 2 3 4 2 3 3 5 2 4" xfId="32831" xr:uid="{F87D2681-D3FB-4D28-9DD5-9744D39349AC}"/>
    <cellStyle name="Normal 2 3 4 2 3 3 5 2 5" xfId="47715" xr:uid="{DCEA5101-6D57-4DC2-ACBB-3209998818B2}"/>
    <cellStyle name="Normal 2 3 4 2 3 3 5 3" xfId="22563" xr:uid="{AE08C7F9-3ABF-41D8-9DA7-812206F70A7E}"/>
    <cellStyle name="Normal 2 3 4 2 3 3 5 3 2" xfId="36255" xr:uid="{7DF09FB0-734C-4964-92E5-DFA58EEF934A}"/>
    <cellStyle name="Normal 2 3 4 2 3 3 5 3 3" xfId="51139" xr:uid="{95AF4D60-7650-427A-AC0C-BB339478CE72}"/>
    <cellStyle name="Normal 2 3 4 2 3 3 5 4" xfId="15719" xr:uid="{482B1AB2-16B2-495B-AC4F-69CB83F67A04}"/>
    <cellStyle name="Normal 2 3 4 2 3 3 5 5" xfId="29409" xr:uid="{1FA0244E-7203-4AA8-86B2-6CA227592EAE}"/>
    <cellStyle name="Normal 2 3 4 2 3 3 5 6" xfId="44293" xr:uid="{FB6AAA74-61C9-4E51-ABD9-11E3DA8BCE30}"/>
    <cellStyle name="Normal 2 3 4 2 3 3 6" xfId="10583" xr:uid="{9608B52F-3EA8-49B4-BB68-F8DE30258A5C}"/>
    <cellStyle name="Normal 2 3 4 2 3 3 6 2" xfId="24273" xr:uid="{EDF7E502-7CD6-4B04-9818-F5586664C4B0}"/>
    <cellStyle name="Normal 2 3 4 2 3 3 6 2 2" xfId="37965" xr:uid="{44900D0F-9CCC-475C-8B65-4D4D513A55C0}"/>
    <cellStyle name="Normal 2 3 4 2 3 3 6 2 3" xfId="52849" xr:uid="{E10ED120-C522-400D-BE20-C3C6B88EA772}"/>
    <cellStyle name="Normal 2 3 4 2 3 3 6 3" xfId="17429" xr:uid="{7DDF2D66-4E03-42E5-A99A-28F77CE71D12}"/>
    <cellStyle name="Normal 2 3 4 2 3 3 6 4" xfId="31119" xr:uid="{5A68D4EF-A8BA-48D6-A22E-48F96F3E9177}"/>
    <cellStyle name="Normal 2 3 4 2 3 3 6 5" xfId="46003" xr:uid="{D0D938F6-1327-458B-B171-83C1757B0673}"/>
    <cellStyle name="Normal 2 3 4 2 3 3 7" xfId="20851" xr:uid="{94281093-B6BB-4D49-8EAB-49D5C17D2ED1}"/>
    <cellStyle name="Normal 2 3 4 2 3 3 7 2" xfId="34543" xr:uid="{5131A3F7-C612-461C-B7EA-FD13E1A765F8}"/>
    <cellStyle name="Normal 2 3 4 2 3 3 7 3" xfId="49427" xr:uid="{8D32B254-8096-4940-A8C7-F9092EA1E2D7}"/>
    <cellStyle name="Normal 2 3 4 2 3 3 8" xfId="14007" xr:uid="{1BE4446A-FE2D-41DB-BB4D-16F68CCB5390}"/>
    <cellStyle name="Normal 2 3 4 2 3 3 9" xfId="27697" xr:uid="{ACEEAF03-4D7E-491A-A38C-C34DAC2D63AD}"/>
    <cellStyle name="Normal 2 3 4 2 3 4" xfId="7165" xr:uid="{3D6007C0-6E55-4622-8C9E-CA02E347C156}"/>
    <cellStyle name="Normal 2 3 4 2 3 4 2" xfId="7166" xr:uid="{44FBC390-B1B4-433E-A5FE-B11177155E75}"/>
    <cellStyle name="Normal 2 3 4 2 3 4 2 2" xfId="8879" xr:uid="{A461C00D-F1C1-43B4-ACC3-D0475C48FD0D}"/>
    <cellStyle name="Normal 2 3 4 2 3 4 2 2 2" xfId="12301" xr:uid="{BFABF4C3-6B82-45C0-974E-58331E0DCD76}"/>
    <cellStyle name="Normal 2 3 4 2 3 4 2 2 2 2" xfId="25991" xr:uid="{173BF810-AC09-4E91-A515-96A47F80FF4A}"/>
    <cellStyle name="Normal 2 3 4 2 3 4 2 2 2 2 2" xfId="39683" xr:uid="{8FF306AA-8FDD-4B87-B701-A830038F610E}"/>
    <cellStyle name="Normal 2 3 4 2 3 4 2 2 2 2 3" xfId="54567" xr:uid="{AD3EF08C-CB6E-4DED-AE4D-36DBC2A82757}"/>
    <cellStyle name="Normal 2 3 4 2 3 4 2 2 2 3" xfId="19147" xr:uid="{2F0AEF38-DBE7-4DBB-AAA0-7362C4C0A833}"/>
    <cellStyle name="Normal 2 3 4 2 3 4 2 2 2 4" xfId="32837" xr:uid="{A90B4F1C-C419-416B-9302-C8C6E4ACC567}"/>
    <cellStyle name="Normal 2 3 4 2 3 4 2 2 2 5" xfId="47721" xr:uid="{D761710D-DE7A-4FDB-84AC-6847F24947B4}"/>
    <cellStyle name="Normal 2 3 4 2 3 4 2 2 3" xfId="22569" xr:uid="{1B1A3433-FD0F-4871-A535-35A74D6E5C5A}"/>
    <cellStyle name="Normal 2 3 4 2 3 4 2 2 3 2" xfId="36261" xr:uid="{6553B8A1-44AF-4F24-9234-E5429644E895}"/>
    <cellStyle name="Normal 2 3 4 2 3 4 2 2 3 3" xfId="51145" xr:uid="{48ECFC79-E651-4F63-AE86-9D9AAA963F34}"/>
    <cellStyle name="Normal 2 3 4 2 3 4 2 2 4" xfId="15725" xr:uid="{CB5DD3E6-91FD-43C7-A680-34779643D9A4}"/>
    <cellStyle name="Normal 2 3 4 2 3 4 2 2 5" xfId="29415" xr:uid="{C3E06EF9-0D00-40D0-B9B1-ECF24A6534C3}"/>
    <cellStyle name="Normal 2 3 4 2 3 4 2 2 6" xfId="44299" xr:uid="{E569B780-A261-42BF-80C1-569A93E4AEA1}"/>
    <cellStyle name="Normal 2 3 4 2 3 4 2 3" xfId="10589" xr:uid="{6B091D2A-10C6-4EAC-A399-30347F271152}"/>
    <cellStyle name="Normal 2 3 4 2 3 4 2 3 2" xfId="24279" xr:uid="{6089A562-9B91-4CF1-B020-FAF3111505AD}"/>
    <cellStyle name="Normal 2 3 4 2 3 4 2 3 2 2" xfId="37971" xr:uid="{0C1F8252-1D32-4D05-9A76-96B0C8FC3BF9}"/>
    <cellStyle name="Normal 2 3 4 2 3 4 2 3 2 3" xfId="52855" xr:uid="{E85937A4-0769-44B5-A73C-FD38C961E85D}"/>
    <cellStyle name="Normal 2 3 4 2 3 4 2 3 3" xfId="17435" xr:uid="{39DEB004-D7AD-483D-A151-67C1D6BA424F}"/>
    <cellStyle name="Normal 2 3 4 2 3 4 2 3 4" xfId="31125" xr:uid="{7B5D7B0C-E32F-4093-BEC4-7B0A0A5B5A03}"/>
    <cellStyle name="Normal 2 3 4 2 3 4 2 3 5" xfId="46009" xr:uid="{E3F4B195-984D-4109-BA15-C1F532478EBE}"/>
    <cellStyle name="Normal 2 3 4 2 3 4 2 4" xfId="20857" xr:uid="{050FF7C8-FC5A-4737-AE10-3031A8113E09}"/>
    <cellStyle name="Normal 2 3 4 2 3 4 2 4 2" xfId="34549" xr:uid="{B35D9679-9600-43AB-B4EE-3D352692F18A}"/>
    <cellStyle name="Normal 2 3 4 2 3 4 2 4 3" xfId="49433" xr:uid="{D75306FD-6993-46DD-922D-EEC0EBB4CDEA}"/>
    <cellStyle name="Normal 2 3 4 2 3 4 2 5" xfId="14013" xr:uid="{21910528-BF73-4F43-A829-0AC5E451E916}"/>
    <cellStyle name="Normal 2 3 4 2 3 4 2 6" xfId="27703" xr:uid="{DA9D75D5-73A2-486E-ACD6-745528C58142}"/>
    <cellStyle name="Normal 2 3 4 2 3 4 2 7" xfId="42587" xr:uid="{DB373461-2D6B-42D2-8C6A-03058942A531}"/>
    <cellStyle name="Normal 2 3 4 2 3 4 3" xfId="8878" xr:uid="{023719B5-916E-43D7-B8D4-E4467AC62E94}"/>
    <cellStyle name="Normal 2 3 4 2 3 4 3 2" xfId="12300" xr:uid="{1D70B3C8-9A08-4235-9C51-9F8ED058C1A7}"/>
    <cellStyle name="Normal 2 3 4 2 3 4 3 2 2" xfId="25990" xr:uid="{7679D71A-CB11-4CEA-B3A4-161FE0F69E96}"/>
    <cellStyle name="Normal 2 3 4 2 3 4 3 2 2 2" xfId="39682" xr:uid="{7FFE2045-177E-43FE-8B1A-4403BDDF1DE4}"/>
    <cellStyle name="Normal 2 3 4 2 3 4 3 2 2 3" xfId="54566" xr:uid="{7DE66E70-52CA-4365-ADED-B55A4FB76CBD}"/>
    <cellStyle name="Normal 2 3 4 2 3 4 3 2 3" xfId="19146" xr:uid="{EBB51329-A1AE-4D98-A8E4-AD32F7CF649C}"/>
    <cellStyle name="Normal 2 3 4 2 3 4 3 2 4" xfId="32836" xr:uid="{2A5B81E9-84BF-4BEC-B099-5DB5E59FADC4}"/>
    <cellStyle name="Normal 2 3 4 2 3 4 3 2 5" xfId="47720" xr:uid="{583F1C7C-7845-4117-A56D-F1D21AE29515}"/>
    <cellStyle name="Normal 2 3 4 2 3 4 3 3" xfId="22568" xr:uid="{B147223D-7C7D-4A9C-ABBB-B6C149735E93}"/>
    <cellStyle name="Normal 2 3 4 2 3 4 3 3 2" xfId="36260" xr:uid="{79A4E9BE-5C50-48CF-8184-450DDB99B4D2}"/>
    <cellStyle name="Normal 2 3 4 2 3 4 3 3 3" xfId="51144" xr:uid="{5D092E0D-0584-499E-992A-E6D8929B4905}"/>
    <cellStyle name="Normal 2 3 4 2 3 4 3 4" xfId="15724" xr:uid="{4552903C-4CEF-435F-AD48-CAE15C099F2D}"/>
    <cellStyle name="Normal 2 3 4 2 3 4 3 5" xfId="29414" xr:uid="{A1FBB141-85A6-497B-B090-7FEA00575AB3}"/>
    <cellStyle name="Normal 2 3 4 2 3 4 3 6" xfId="44298" xr:uid="{EE6699CF-2EAC-4D49-B316-D84BE1D9BF8C}"/>
    <cellStyle name="Normal 2 3 4 2 3 4 4" xfId="10588" xr:uid="{6417A18E-A3A4-42F2-9C34-0AB1C34BAEEF}"/>
    <cellStyle name="Normal 2 3 4 2 3 4 4 2" xfId="24278" xr:uid="{0A1A38E4-4EA8-458E-8D95-9D3BDC919676}"/>
    <cellStyle name="Normal 2 3 4 2 3 4 4 2 2" xfId="37970" xr:uid="{1A32D0BE-2E37-4C55-8E42-C3439E6F09C7}"/>
    <cellStyle name="Normal 2 3 4 2 3 4 4 2 3" xfId="52854" xr:uid="{C1D9D7B2-B9AD-4696-BBBD-C730B50D7BD2}"/>
    <cellStyle name="Normal 2 3 4 2 3 4 4 3" xfId="17434" xr:uid="{A2D0E34A-1632-45AE-9850-0A991AABA2A3}"/>
    <cellStyle name="Normal 2 3 4 2 3 4 4 4" xfId="31124" xr:uid="{A274838E-3C52-4615-8571-4B31BFD0021F}"/>
    <cellStyle name="Normal 2 3 4 2 3 4 4 5" xfId="46008" xr:uid="{739EC098-1D4F-4BFA-800D-81FB621D3EB5}"/>
    <cellStyle name="Normal 2 3 4 2 3 4 5" xfId="20856" xr:uid="{44C417A8-942A-4B9E-BD9D-8797029F9D6B}"/>
    <cellStyle name="Normal 2 3 4 2 3 4 5 2" xfId="34548" xr:uid="{D848141C-120D-4F3F-9E25-B727CFDACFA9}"/>
    <cellStyle name="Normal 2 3 4 2 3 4 5 3" xfId="49432" xr:uid="{FA84F35A-9BC3-4445-B6BE-6DC2C6B1E6AE}"/>
    <cellStyle name="Normal 2 3 4 2 3 4 6" xfId="14012" xr:uid="{839BDCF9-69C5-4CB0-B6F5-10F468605B6F}"/>
    <cellStyle name="Normal 2 3 4 2 3 4 7" xfId="27702" xr:uid="{032469E9-5A50-4C85-95CE-A5CE31A453F1}"/>
    <cellStyle name="Normal 2 3 4 2 3 4 8" xfId="42586" xr:uid="{41E56DE0-32E5-49AD-BCF9-B2F8DD3D6FBB}"/>
    <cellStyle name="Normal 2 3 4 2 3 5" xfId="7167" xr:uid="{67D3C2AF-5C2A-4B53-A869-87ACE48668A1}"/>
    <cellStyle name="Normal 2 3 4 2 3 5 2" xfId="8880" xr:uid="{6F51F497-6A82-488A-91F0-56971F866D85}"/>
    <cellStyle name="Normal 2 3 4 2 3 5 2 2" xfId="12302" xr:uid="{B3F92D04-0A9E-4AF0-BDF4-82AE3DA3E7E4}"/>
    <cellStyle name="Normal 2 3 4 2 3 5 2 2 2" xfId="25992" xr:uid="{DFC03C2A-DC23-419A-B612-3F6B3A1CC8FE}"/>
    <cellStyle name="Normal 2 3 4 2 3 5 2 2 2 2" xfId="39684" xr:uid="{4142C2A1-6D38-4D65-B2E7-3987F9405FE5}"/>
    <cellStyle name="Normal 2 3 4 2 3 5 2 2 2 3" xfId="54568" xr:uid="{B30C3BC1-EFE1-4F5D-B921-5641AB81B90C}"/>
    <cellStyle name="Normal 2 3 4 2 3 5 2 2 3" xfId="19148" xr:uid="{A8C9BE0F-207B-45B1-82E1-D4B8FE0B4958}"/>
    <cellStyle name="Normal 2 3 4 2 3 5 2 2 4" xfId="32838" xr:uid="{404ABE39-FDE9-4BF9-9EB5-405010FA334B}"/>
    <cellStyle name="Normal 2 3 4 2 3 5 2 2 5" xfId="47722" xr:uid="{EC9038D7-8C6B-48BC-BF33-C3743666F6C4}"/>
    <cellStyle name="Normal 2 3 4 2 3 5 2 3" xfId="22570" xr:uid="{4972D32F-81DC-428A-959A-9C525167B8A8}"/>
    <cellStyle name="Normal 2 3 4 2 3 5 2 3 2" xfId="36262" xr:uid="{9FE6A509-FD3B-484C-86D5-6E6AD13C31B5}"/>
    <cellStyle name="Normal 2 3 4 2 3 5 2 3 3" xfId="51146" xr:uid="{522DDC44-B08C-47CC-8A1D-1C4461DFBF0A}"/>
    <cellStyle name="Normal 2 3 4 2 3 5 2 4" xfId="15726" xr:uid="{C05B6D72-500C-4AC5-8BF1-89DF9A69FBCE}"/>
    <cellStyle name="Normal 2 3 4 2 3 5 2 5" xfId="29416" xr:uid="{5E71875A-37C8-420E-9E25-3BE3849E5DCA}"/>
    <cellStyle name="Normal 2 3 4 2 3 5 2 6" xfId="44300" xr:uid="{F25F4AA5-2D19-42AC-BEC9-89AD4EA494EC}"/>
    <cellStyle name="Normal 2 3 4 2 3 5 3" xfId="10590" xr:uid="{1DEE91A5-9FBC-4101-88A8-A2EE155F6650}"/>
    <cellStyle name="Normal 2 3 4 2 3 5 3 2" xfId="24280" xr:uid="{93656064-C194-4ADD-9F64-C2B22E974240}"/>
    <cellStyle name="Normal 2 3 4 2 3 5 3 2 2" xfId="37972" xr:uid="{FBF78990-D029-419E-95C8-376A5DCA2491}"/>
    <cellStyle name="Normal 2 3 4 2 3 5 3 2 3" xfId="52856" xr:uid="{A91FFF39-BBEF-4C36-B1BB-FA3AAC6A1B01}"/>
    <cellStyle name="Normal 2 3 4 2 3 5 3 3" xfId="17436" xr:uid="{3AE00A30-8017-4AB4-A280-5D33D28BEC2D}"/>
    <cellStyle name="Normal 2 3 4 2 3 5 3 4" xfId="31126" xr:uid="{79360E14-17CE-43ED-AF32-C9CF04533843}"/>
    <cellStyle name="Normal 2 3 4 2 3 5 3 5" xfId="46010" xr:uid="{060B796C-94E4-40ED-BAFF-2294462B57D6}"/>
    <cellStyle name="Normal 2 3 4 2 3 5 4" xfId="20858" xr:uid="{9286FBAB-2AEB-47B1-8C0B-6D00B090E2FE}"/>
    <cellStyle name="Normal 2 3 4 2 3 5 4 2" xfId="34550" xr:uid="{D52AF808-449B-4AF7-94A5-4359966E2057}"/>
    <cellStyle name="Normal 2 3 4 2 3 5 4 3" xfId="49434" xr:uid="{86152B5A-3139-44CA-9503-1B1D8EEA6DDE}"/>
    <cellStyle name="Normal 2 3 4 2 3 5 5" xfId="14014" xr:uid="{E2548588-807B-4CF4-AF71-E5ADC63E28C5}"/>
    <cellStyle name="Normal 2 3 4 2 3 5 6" xfId="27704" xr:uid="{E8DC1001-7439-4E08-A8B2-0713734E048E}"/>
    <cellStyle name="Normal 2 3 4 2 3 5 7" xfId="42588" xr:uid="{0ABA185B-8A5F-47DC-85A8-89A74285348B}"/>
    <cellStyle name="Normal 2 3 4 2 3 6" xfId="7168" xr:uid="{B0942281-2DE6-4992-A5A4-7BCB359D3E32}"/>
    <cellStyle name="Normal 2 3 4 2 3 6 2" xfId="8881" xr:uid="{4503471D-9BD3-4BEA-8979-FE8887B8C33B}"/>
    <cellStyle name="Normal 2 3 4 2 3 6 2 2" xfId="12303" xr:uid="{D9D5035A-E64F-4B75-AE7E-001388C0E343}"/>
    <cellStyle name="Normal 2 3 4 2 3 6 2 2 2" xfId="25993" xr:uid="{9F0A949E-4C57-4F4E-8715-772C2635E429}"/>
    <cellStyle name="Normal 2 3 4 2 3 6 2 2 2 2" xfId="39685" xr:uid="{2BC4F04E-3222-499E-AEEC-81E2DBA75296}"/>
    <cellStyle name="Normal 2 3 4 2 3 6 2 2 2 3" xfId="54569" xr:uid="{E81C227C-DE14-4D84-ADFB-E2B427971D54}"/>
    <cellStyle name="Normal 2 3 4 2 3 6 2 2 3" xfId="19149" xr:uid="{9894FB9B-CA02-47D9-B937-D05D8B0D438E}"/>
    <cellStyle name="Normal 2 3 4 2 3 6 2 2 4" xfId="32839" xr:uid="{FDFBAF6F-ACE2-4D83-B730-D540361150BB}"/>
    <cellStyle name="Normal 2 3 4 2 3 6 2 2 5" xfId="47723" xr:uid="{89768AF1-D8CB-4431-AE6A-41EBC85AFD94}"/>
    <cellStyle name="Normal 2 3 4 2 3 6 2 3" xfId="22571" xr:uid="{8C5909C4-77D5-4745-9BFC-DE5DCABE17FC}"/>
    <cellStyle name="Normal 2 3 4 2 3 6 2 3 2" xfId="36263" xr:uid="{3F690917-4B44-4882-B769-AF00A12E9DCF}"/>
    <cellStyle name="Normal 2 3 4 2 3 6 2 3 3" xfId="51147" xr:uid="{669D9551-DCFF-4F39-8C86-7A88213F918F}"/>
    <cellStyle name="Normal 2 3 4 2 3 6 2 4" xfId="15727" xr:uid="{44B74E76-34B6-4507-9EA4-9DEDB731AB41}"/>
    <cellStyle name="Normal 2 3 4 2 3 6 2 5" xfId="29417" xr:uid="{754B3A85-1710-427B-A773-F0609059D4FE}"/>
    <cellStyle name="Normal 2 3 4 2 3 6 2 6" xfId="44301" xr:uid="{7C81C843-2281-4EA6-B39A-BAED7A74FCE5}"/>
    <cellStyle name="Normal 2 3 4 2 3 6 3" xfId="10591" xr:uid="{45B6E597-43F4-49E7-BDF2-9235B7FE88CA}"/>
    <cellStyle name="Normal 2 3 4 2 3 6 3 2" xfId="24281" xr:uid="{21C30CB4-FFC9-4275-8D05-16F077861896}"/>
    <cellStyle name="Normal 2 3 4 2 3 6 3 2 2" xfId="37973" xr:uid="{12E72311-9BBE-4DF9-BDE9-C35B71A6A199}"/>
    <cellStyle name="Normal 2 3 4 2 3 6 3 2 3" xfId="52857" xr:uid="{21141A18-3F41-4A30-8CB9-C1BAB393EFED}"/>
    <cellStyle name="Normal 2 3 4 2 3 6 3 3" xfId="17437" xr:uid="{B3FF8E6F-5FB6-4922-944A-1A4B89401752}"/>
    <cellStyle name="Normal 2 3 4 2 3 6 3 4" xfId="31127" xr:uid="{145628CE-F7A9-4FE2-8513-E1CA1D981C78}"/>
    <cellStyle name="Normal 2 3 4 2 3 6 3 5" xfId="46011" xr:uid="{2DFB83DE-DA80-4BDE-A41C-7BAD990B23B6}"/>
    <cellStyle name="Normal 2 3 4 2 3 6 4" xfId="20859" xr:uid="{0FE006C1-7581-4E0E-87F5-A627686E58E7}"/>
    <cellStyle name="Normal 2 3 4 2 3 6 4 2" xfId="34551" xr:uid="{1F353D59-9827-4DBB-A742-C1FE9BD9BF1A}"/>
    <cellStyle name="Normal 2 3 4 2 3 6 4 3" xfId="49435" xr:uid="{68439C37-8D82-4CCF-B8A6-9E29DE1FF778}"/>
    <cellStyle name="Normal 2 3 4 2 3 6 5" xfId="14015" xr:uid="{A9414A25-4C18-4AC9-ADE3-24FA856963BC}"/>
    <cellStyle name="Normal 2 3 4 2 3 6 6" xfId="27705" xr:uid="{44CD31FD-5C59-4592-9763-B3516B33A724}"/>
    <cellStyle name="Normal 2 3 4 2 3 6 7" xfId="42589" xr:uid="{273D4AC3-2645-48A3-8F07-8CEE69CE9979}"/>
    <cellStyle name="Normal 2 3 4 2 3 7" xfId="8867" xr:uid="{8083DCEE-B18A-44B0-A821-556FB9BD7EA2}"/>
    <cellStyle name="Normal 2 3 4 2 3 7 2" xfId="12289" xr:uid="{4EC9E5E1-3CED-423C-832E-D78EFE3E5CEA}"/>
    <cellStyle name="Normal 2 3 4 2 3 7 2 2" xfId="25979" xr:uid="{45E8287B-E245-4A17-A64C-AC09FF951FD8}"/>
    <cellStyle name="Normal 2 3 4 2 3 7 2 2 2" xfId="39671" xr:uid="{3C3F6D97-EA53-41B4-A1C2-72F4A29598EB}"/>
    <cellStyle name="Normal 2 3 4 2 3 7 2 2 3" xfId="54555" xr:uid="{ACB7F473-EF82-4B5F-85EB-C8C8907E2FE5}"/>
    <cellStyle name="Normal 2 3 4 2 3 7 2 3" xfId="19135" xr:uid="{B1D162F0-CB75-466F-A3F0-3EB3F69C5F79}"/>
    <cellStyle name="Normal 2 3 4 2 3 7 2 4" xfId="32825" xr:uid="{40C5B6CD-B1EF-4B79-A7D9-037C23DB885C}"/>
    <cellStyle name="Normal 2 3 4 2 3 7 2 5" xfId="47709" xr:uid="{6F12FA6E-7048-4D45-910A-5F20A72BAD4D}"/>
    <cellStyle name="Normal 2 3 4 2 3 7 3" xfId="22557" xr:uid="{653820F8-4326-4A06-B49E-DB19D0C80FC4}"/>
    <cellStyle name="Normal 2 3 4 2 3 7 3 2" xfId="36249" xr:uid="{44B85EC4-D049-4974-8FA4-BDFED2BC3FBB}"/>
    <cellStyle name="Normal 2 3 4 2 3 7 3 3" xfId="51133" xr:uid="{69EF6B20-EF2F-4010-B8D9-0A0BF2E604AB}"/>
    <cellStyle name="Normal 2 3 4 2 3 7 4" xfId="15713" xr:uid="{C30797F6-0C18-453B-A219-64FEF9E75607}"/>
    <cellStyle name="Normal 2 3 4 2 3 7 5" xfId="29403" xr:uid="{57965431-7D23-4D78-AC7D-0E494647B287}"/>
    <cellStyle name="Normal 2 3 4 2 3 7 6" xfId="44287" xr:uid="{7D80D389-D616-4BFB-AA24-60212D11FFC2}"/>
    <cellStyle name="Normal 2 3 4 2 3 8" xfId="10577" xr:uid="{D63D5DBC-38AF-413D-A71C-4EB578442906}"/>
    <cellStyle name="Normal 2 3 4 2 3 8 2" xfId="24267" xr:uid="{03332ED9-A1B1-40AB-A787-6591E0E9592B}"/>
    <cellStyle name="Normal 2 3 4 2 3 8 2 2" xfId="37959" xr:uid="{1553A8AA-139C-4E1C-A9D1-D8FD71365FDF}"/>
    <cellStyle name="Normal 2 3 4 2 3 8 2 3" xfId="52843" xr:uid="{F6F1D1C8-52A0-43B0-BB86-E365067C22AE}"/>
    <cellStyle name="Normal 2 3 4 2 3 8 3" xfId="17423" xr:uid="{1B2ACFFA-F259-4D62-9626-C0D176F3EB40}"/>
    <cellStyle name="Normal 2 3 4 2 3 8 4" xfId="31113" xr:uid="{F2E0664F-44E3-470A-8B47-326069B98920}"/>
    <cellStyle name="Normal 2 3 4 2 3 8 5" xfId="45997" xr:uid="{B5E4E91D-8AAB-480B-BB43-830D1E816AAC}"/>
    <cellStyle name="Normal 2 3 4 2 3 9" xfId="20845" xr:uid="{75E44667-4D3D-4D1D-BD14-AE92F6814063}"/>
    <cellStyle name="Normal 2 3 4 2 3 9 2" xfId="34537" xr:uid="{EFF6DE32-5E79-4689-9FB8-C3FFE748ED3D}"/>
    <cellStyle name="Normal 2 3 4 2 3 9 3" xfId="49421" xr:uid="{9B044F33-3248-4EB3-8A61-A78189854E0A}"/>
    <cellStyle name="Normal 2 3 4 2 4" xfId="7169" xr:uid="{5CC3A709-438F-460D-9EE3-D770AC3E23A2}"/>
    <cellStyle name="Normal 2 3 4 2 4 10" xfId="14016" xr:uid="{FC0C2447-CAF9-4692-B738-ABD24AC0DAF6}"/>
    <cellStyle name="Normal 2 3 4 2 4 11" xfId="27706" xr:uid="{9852CCE6-9327-4C01-A8D9-496CD13F50D9}"/>
    <cellStyle name="Normal 2 3 4 2 4 12" xfId="42590" xr:uid="{B54D9BBA-8D88-499D-BED6-9154248BCDE6}"/>
    <cellStyle name="Normal 2 3 4 2 4 2" xfId="7170" xr:uid="{77520DED-0FC5-404D-A9FA-EEF034289C13}"/>
    <cellStyle name="Normal 2 3 4 2 4 2 10" xfId="42591" xr:uid="{D84AEDBD-D7BB-420C-8D97-B9D8CC125482}"/>
    <cellStyle name="Normal 2 3 4 2 4 2 2" xfId="7171" xr:uid="{CCB75D58-C4E0-43F7-B9EE-985CAC67055C}"/>
    <cellStyle name="Normal 2 3 4 2 4 2 2 2" xfId="7172" xr:uid="{958E80E7-A8F9-4FF4-A181-D8E8C77248D4}"/>
    <cellStyle name="Normal 2 3 4 2 4 2 2 2 2" xfId="8885" xr:uid="{729FFD29-5F26-4D1F-AA77-DD17BE65EF4D}"/>
    <cellStyle name="Normal 2 3 4 2 4 2 2 2 2 2" xfId="12307" xr:uid="{22893211-1EC0-4AE5-9E8C-8B6D4652B3B5}"/>
    <cellStyle name="Normal 2 3 4 2 4 2 2 2 2 2 2" xfId="25997" xr:uid="{FAB8B388-0005-4C51-9BC9-E20A4D7AEC19}"/>
    <cellStyle name="Normal 2 3 4 2 4 2 2 2 2 2 2 2" xfId="39689" xr:uid="{E00B1B1F-0F93-4402-B2B2-0DB073E3CE06}"/>
    <cellStyle name="Normal 2 3 4 2 4 2 2 2 2 2 2 3" xfId="54573" xr:uid="{84D6AECD-9B36-4E82-84B5-E7525D6AF47F}"/>
    <cellStyle name="Normal 2 3 4 2 4 2 2 2 2 2 3" xfId="19153" xr:uid="{DA18E3F9-1ED4-42F0-B9AC-05AF4E99172C}"/>
    <cellStyle name="Normal 2 3 4 2 4 2 2 2 2 2 4" xfId="32843" xr:uid="{D3AD22B1-ABDB-4B8D-ACF7-80EBF66CC9D2}"/>
    <cellStyle name="Normal 2 3 4 2 4 2 2 2 2 2 5" xfId="47727" xr:uid="{45E0A42C-05B2-457B-BFA1-2C99603B9F7E}"/>
    <cellStyle name="Normal 2 3 4 2 4 2 2 2 2 3" xfId="22575" xr:uid="{1EF3E363-A24F-4100-9886-8AE7480E4E0C}"/>
    <cellStyle name="Normal 2 3 4 2 4 2 2 2 2 3 2" xfId="36267" xr:uid="{8E1ADF9A-D287-4983-B738-BA397D660396}"/>
    <cellStyle name="Normal 2 3 4 2 4 2 2 2 2 3 3" xfId="51151" xr:uid="{59519993-C68C-4FEB-8CD3-DADCCA904FCD}"/>
    <cellStyle name="Normal 2 3 4 2 4 2 2 2 2 4" xfId="15731" xr:uid="{9E66A788-6373-4E88-AB4A-ACB2BC4E076A}"/>
    <cellStyle name="Normal 2 3 4 2 4 2 2 2 2 5" xfId="29421" xr:uid="{75FEE9B0-0B1B-4467-96C6-5D196BFEB192}"/>
    <cellStyle name="Normal 2 3 4 2 4 2 2 2 2 6" xfId="44305" xr:uid="{24B5E35A-518A-4AFA-97FB-CAA2D44A4CD4}"/>
    <cellStyle name="Normal 2 3 4 2 4 2 2 2 3" xfId="10595" xr:uid="{99E7D795-8F50-4AB5-A645-3AE6E81CCCFD}"/>
    <cellStyle name="Normal 2 3 4 2 4 2 2 2 3 2" xfId="24285" xr:uid="{4B0138BA-72F3-4F2E-9D08-2F6B0AABDF3A}"/>
    <cellStyle name="Normal 2 3 4 2 4 2 2 2 3 2 2" xfId="37977" xr:uid="{C2B002C5-4EDF-436B-A2B8-94801438D1E0}"/>
    <cellStyle name="Normal 2 3 4 2 4 2 2 2 3 2 3" xfId="52861" xr:uid="{2857A45B-47DF-49A0-A4C1-4BDFBD363F56}"/>
    <cellStyle name="Normal 2 3 4 2 4 2 2 2 3 3" xfId="17441" xr:uid="{670332C7-6900-4278-991B-108EF6A4430B}"/>
    <cellStyle name="Normal 2 3 4 2 4 2 2 2 3 4" xfId="31131" xr:uid="{A6F27222-AA96-4B57-B626-4A8FFBEBE8BB}"/>
    <cellStyle name="Normal 2 3 4 2 4 2 2 2 3 5" xfId="46015" xr:uid="{857D8191-B65C-4088-B688-710F43F83D58}"/>
    <cellStyle name="Normal 2 3 4 2 4 2 2 2 4" xfId="20863" xr:uid="{02BF94B5-AB66-4284-9054-56C2834F8D4B}"/>
    <cellStyle name="Normal 2 3 4 2 4 2 2 2 4 2" xfId="34555" xr:uid="{C7D0A95E-2D24-4658-9F2C-C84E1F275C19}"/>
    <cellStyle name="Normal 2 3 4 2 4 2 2 2 4 3" xfId="49439" xr:uid="{884F90A8-2F76-4A0E-89DE-EE3DE4E9A4B1}"/>
    <cellStyle name="Normal 2 3 4 2 4 2 2 2 5" xfId="14019" xr:uid="{C30F4893-B6C2-4344-9635-9E033A6F0121}"/>
    <cellStyle name="Normal 2 3 4 2 4 2 2 2 6" xfId="27709" xr:uid="{2BB41714-4F49-455E-8DB2-D56C5076F7CD}"/>
    <cellStyle name="Normal 2 3 4 2 4 2 2 2 7" xfId="42593" xr:uid="{326E3087-1D35-48CC-986A-CF700998C701}"/>
    <cellStyle name="Normal 2 3 4 2 4 2 2 3" xfId="8884" xr:uid="{ED059A51-65CA-426A-BF7B-DF970645BFAE}"/>
    <cellStyle name="Normal 2 3 4 2 4 2 2 3 2" xfId="12306" xr:uid="{DAAB7CA6-08D8-40A0-AA50-C8D5413E0560}"/>
    <cellStyle name="Normal 2 3 4 2 4 2 2 3 2 2" xfId="25996" xr:uid="{F235F666-CFF9-4536-94A6-CE5B2C05A06A}"/>
    <cellStyle name="Normal 2 3 4 2 4 2 2 3 2 2 2" xfId="39688" xr:uid="{B80D40F3-205C-4324-B237-02C482295278}"/>
    <cellStyle name="Normal 2 3 4 2 4 2 2 3 2 2 3" xfId="54572" xr:uid="{1B69690C-DACF-42F5-9656-6EA565329FDA}"/>
    <cellStyle name="Normal 2 3 4 2 4 2 2 3 2 3" xfId="19152" xr:uid="{B342A556-B767-4F49-AA8A-D1BB27D7F6AE}"/>
    <cellStyle name="Normal 2 3 4 2 4 2 2 3 2 4" xfId="32842" xr:uid="{6261DFF8-FE7D-4F02-8465-BD9679FFE419}"/>
    <cellStyle name="Normal 2 3 4 2 4 2 2 3 2 5" xfId="47726" xr:uid="{F3920DB3-07F6-4589-A377-70B418115502}"/>
    <cellStyle name="Normal 2 3 4 2 4 2 2 3 3" xfId="22574" xr:uid="{A6DB69E8-9687-4363-8650-56D2E88997D5}"/>
    <cellStyle name="Normal 2 3 4 2 4 2 2 3 3 2" xfId="36266" xr:uid="{5EB6154F-B65B-4932-B486-C2FDA0123D23}"/>
    <cellStyle name="Normal 2 3 4 2 4 2 2 3 3 3" xfId="51150" xr:uid="{D883F9CD-154A-4711-A35C-DCA825CD4F87}"/>
    <cellStyle name="Normal 2 3 4 2 4 2 2 3 4" xfId="15730" xr:uid="{77710842-580E-4F6A-B7C6-9501673AD421}"/>
    <cellStyle name="Normal 2 3 4 2 4 2 2 3 5" xfId="29420" xr:uid="{0C55E971-3827-40DB-8F48-6C4E73A3AF87}"/>
    <cellStyle name="Normal 2 3 4 2 4 2 2 3 6" xfId="44304" xr:uid="{2B0E1D87-2DFC-47D7-BC51-5F771DD4AA5D}"/>
    <cellStyle name="Normal 2 3 4 2 4 2 2 4" xfId="10594" xr:uid="{7A8041F3-8761-4576-8E23-355B1B9AB45C}"/>
    <cellStyle name="Normal 2 3 4 2 4 2 2 4 2" xfId="24284" xr:uid="{2CE9081C-1B0A-45FF-A45F-81D109CE375E}"/>
    <cellStyle name="Normal 2 3 4 2 4 2 2 4 2 2" xfId="37976" xr:uid="{44EC6157-080F-4E3D-891D-1ABF04832227}"/>
    <cellStyle name="Normal 2 3 4 2 4 2 2 4 2 3" xfId="52860" xr:uid="{AF46E03D-290B-4AC5-8E26-08B3CFD15C1A}"/>
    <cellStyle name="Normal 2 3 4 2 4 2 2 4 3" xfId="17440" xr:uid="{CE44D286-CD24-4E1A-8DB2-82301B3B16CD}"/>
    <cellStyle name="Normal 2 3 4 2 4 2 2 4 4" xfId="31130" xr:uid="{EE2DC964-88D4-4C3C-AFD8-A18AB01FF2BC}"/>
    <cellStyle name="Normal 2 3 4 2 4 2 2 4 5" xfId="46014" xr:uid="{467301D0-75BF-4FF2-9666-A7B4FFC1CB25}"/>
    <cellStyle name="Normal 2 3 4 2 4 2 2 5" xfId="20862" xr:uid="{84E2BE7C-CDFA-487C-AD28-B56F791B3B92}"/>
    <cellStyle name="Normal 2 3 4 2 4 2 2 5 2" xfId="34554" xr:uid="{1F20087E-F51B-4898-A2D1-8A2C528DC053}"/>
    <cellStyle name="Normal 2 3 4 2 4 2 2 5 3" xfId="49438" xr:uid="{0EB89016-96CA-43A3-8020-FA699CEAB48A}"/>
    <cellStyle name="Normal 2 3 4 2 4 2 2 6" xfId="14018" xr:uid="{BDA5A54B-CD3E-4F99-BA4C-D7C68051EE42}"/>
    <cellStyle name="Normal 2 3 4 2 4 2 2 7" xfId="27708" xr:uid="{1FF2B442-2D5C-408E-BF52-CC17BB2C3BC1}"/>
    <cellStyle name="Normal 2 3 4 2 4 2 2 8" xfId="42592" xr:uid="{8BB17265-3CA5-40A4-AF4A-B06F3D00B296}"/>
    <cellStyle name="Normal 2 3 4 2 4 2 3" xfId="7173" xr:uid="{E68D5D0F-AEFE-4640-81F1-94EF1B73BBB7}"/>
    <cellStyle name="Normal 2 3 4 2 4 2 3 2" xfId="8886" xr:uid="{22522F9A-54DF-46EE-AE4D-6ACD9D80FC8B}"/>
    <cellStyle name="Normal 2 3 4 2 4 2 3 2 2" xfId="12308" xr:uid="{2133FE12-E10C-40C4-B374-298827A53C8C}"/>
    <cellStyle name="Normal 2 3 4 2 4 2 3 2 2 2" xfId="25998" xr:uid="{51549D8C-96C4-4A03-B3E6-718BFBC86B15}"/>
    <cellStyle name="Normal 2 3 4 2 4 2 3 2 2 2 2" xfId="39690" xr:uid="{390A821D-1B57-47AF-B7AD-461EED8E8EAD}"/>
    <cellStyle name="Normal 2 3 4 2 4 2 3 2 2 2 3" xfId="54574" xr:uid="{10011D10-AE60-4D38-8D24-4214DBCF0746}"/>
    <cellStyle name="Normal 2 3 4 2 4 2 3 2 2 3" xfId="19154" xr:uid="{4B582003-3F21-4167-96FE-FCF3D086F2DF}"/>
    <cellStyle name="Normal 2 3 4 2 4 2 3 2 2 4" xfId="32844" xr:uid="{38E2F1C2-D1F6-4D93-8A5E-3ED4288AF3A7}"/>
    <cellStyle name="Normal 2 3 4 2 4 2 3 2 2 5" xfId="47728" xr:uid="{F74345DE-ED80-449B-B021-05E46FF429AA}"/>
    <cellStyle name="Normal 2 3 4 2 4 2 3 2 3" xfId="22576" xr:uid="{E6D39943-F38A-469F-9598-941DD5B2183F}"/>
    <cellStyle name="Normal 2 3 4 2 4 2 3 2 3 2" xfId="36268" xr:uid="{A15E4DF9-A4B1-46F1-9862-1F88247E2172}"/>
    <cellStyle name="Normal 2 3 4 2 4 2 3 2 3 3" xfId="51152" xr:uid="{3AEC2045-B54E-49B0-8A8A-A7ADF7783440}"/>
    <cellStyle name="Normal 2 3 4 2 4 2 3 2 4" xfId="15732" xr:uid="{117B3191-206B-4983-BE4F-7A421749CF20}"/>
    <cellStyle name="Normal 2 3 4 2 4 2 3 2 5" xfId="29422" xr:uid="{741D4F51-B496-4154-B909-F69AE1A234D8}"/>
    <cellStyle name="Normal 2 3 4 2 4 2 3 2 6" xfId="44306" xr:uid="{0DF394D3-A521-4344-9095-EAE8207047B8}"/>
    <cellStyle name="Normal 2 3 4 2 4 2 3 3" xfId="10596" xr:uid="{F536338C-D608-4902-9864-21E4CF717577}"/>
    <cellStyle name="Normal 2 3 4 2 4 2 3 3 2" xfId="24286" xr:uid="{0C71C18A-089A-4BCC-98EE-52CD6FA8F9F6}"/>
    <cellStyle name="Normal 2 3 4 2 4 2 3 3 2 2" xfId="37978" xr:uid="{AD7AC0C5-6A8E-45E7-9B47-CCBD15583F8C}"/>
    <cellStyle name="Normal 2 3 4 2 4 2 3 3 2 3" xfId="52862" xr:uid="{1F4D595B-3B0E-497C-A765-3E63E0EE23B2}"/>
    <cellStyle name="Normal 2 3 4 2 4 2 3 3 3" xfId="17442" xr:uid="{406EDB1B-5904-44FB-A881-6AE63314B757}"/>
    <cellStyle name="Normal 2 3 4 2 4 2 3 3 4" xfId="31132" xr:uid="{C7855D31-892F-4750-BF4C-5AD66D79B24E}"/>
    <cellStyle name="Normal 2 3 4 2 4 2 3 3 5" xfId="46016" xr:uid="{75B26DC2-C205-44B4-92AD-6C6E60469896}"/>
    <cellStyle name="Normal 2 3 4 2 4 2 3 4" xfId="20864" xr:uid="{39EFDFF1-8E02-49AC-B0F5-42FC3C700883}"/>
    <cellStyle name="Normal 2 3 4 2 4 2 3 4 2" xfId="34556" xr:uid="{D4E67130-D73E-478C-BBB0-3A4ECBA83FD6}"/>
    <cellStyle name="Normal 2 3 4 2 4 2 3 4 3" xfId="49440" xr:uid="{AD850F8A-1BB7-40AC-8322-E0734DBD8A4F}"/>
    <cellStyle name="Normal 2 3 4 2 4 2 3 5" xfId="14020" xr:uid="{84BDBBF9-6A14-402A-B85D-B65EEF8A7FC3}"/>
    <cellStyle name="Normal 2 3 4 2 4 2 3 6" xfId="27710" xr:uid="{C63996C5-654F-4FFA-9E7B-16AAED3C1C1D}"/>
    <cellStyle name="Normal 2 3 4 2 4 2 3 7" xfId="42594" xr:uid="{53EA52C8-62CB-4E27-87B9-D1977BA4D4AC}"/>
    <cellStyle name="Normal 2 3 4 2 4 2 4" xfId="7174" xr:uid="{646B33CB-B03F-4DE1-A466-9CDDE3426FE7}"/>
    <cellStyle name="Normal 2 3 4 2 4 2 4 2" xfId="8887" xr:uid="{1E6EF429-4652-46AE-A7BA-5F88B7CC16D9}"/>
    <cellStyle name="Normal 2 3 4 2 4 2 4 2 2" xfId="12309" xr:uid="{A5238398-D0D0-44A2-B8FF-1C37822967F0}"/>
    <cellStyle name="Normal 2 3 4 2 4 2 4 2 2 2" xfId="25999" xr:uid="{8FAB5059-698B-4486-A538-DA16E44F4F47}"/>
    <cellStyle name="Normal 2 3 4 2 4 2 4 2 2 2 2" xfId="39691" xr:uid="{17342D99-E380-4840-84F1-C0C229246BB0}"/>
    <cellStyle name="Normal 2 3 4 2 4 2 4 2 2 2 3" xfId="54575" xr:uid="{FBDDB912-2123-49C5-AB36-4A253FE524E3}"/>
    <cellStyle name="Normal 2 3 4 2 4 2 4 2 2 3" xfId="19155" xr:uid="{1981BC76-A04A-4A19-BDBD-AF36B3B22337}"/>
    <cellStyle name="Normal 2 3 4 2 4 2 4 2 2 4" xfId="32845" xr:uid="{85B56D1E-4F98-44E5-84DE-E3EAA62ACFE5}"/>
    <cellStyle name="Normal 2 3 4 2 4 2 4 2 2 5" xfId="47729" xr:uid="{DE7BEDC0-4D34-4D05-9722-9C47EBDFE8CC}"/>
    <cellStyle name="Normal 2 3 4 2 4 2 4 2 3" xfId="22577" xr:uid="{90D56020-0967-481D-83B6-62AFCD238AED}"/>
    <cellStyle name="Normal 2 3 4 2 4 2 4 2 3 2" xfId="36269" xr:uid="{06CF697C-4F15-4CF6-B1FE-D0355969BF53}"/>
    <cellStyle name="Normal 2 3 4 2 4 2 4 2 3 3" xfId="51153" xr:uid="{D6421776-A284-4AC8-8422-EB61DA297634}"/>
    <cellStyle name="Normal 2 3 4 2 4 2 4 2 4" xfId="15733" xr:uid="{21836618-4A75-4CB6-82ED-77A776359656}"/>
    <cellStyle name="Normal 2 3 4 2 4 2 4 2 5" xfId="29423" xr:uid="{E232D122-5B66-474E-99F8-523647ACA81A}"/>
    <cellStyle name="Normal 2 3 4 2 4 2 4 2 6" xfId="44307" xr:uid="{8E9B5E16-113A-40B9-8BBE-A984F14BB4DC}"/>
    <cellStyle name="Normal 2 3 4 2 4 2 4 3" xfId="10597" xr:uid="{537B4E3C-3E88-410F-8895-72CD9E08B3B0}"/>
    <cellStyle name="Normal 2 3 4 2 4 2 4 3 2" xfId="24287" xr:uid="{31FAA848-F2A3-4CB7-9443-578D365B7C04}"/>
    <cellStyle name="Normal 2 3 4 2 4 2 4 3 2 2" xfId="37979" xr:uid="{1DA69D05-C7EE-4139-AC1D-C32855EDFFE0}"/>
    <cellStyle name="Normal 2 3 4 2 4 2 4 3 2 3" xfId="52863" xr:uid="{9BE71650-F7B4-4C28-A050-C046A3CACE50}"/>
    <cellStyle name="Normal 2 3 4 2 4 2 4 3 3" xfId="17443" xr:uid="{D86BAB97-2F38-418D-BD9F-E8149B536497}"/>
    <cellStyle name="Normal 2 3 4 2 4 2 4 3 4" xfId="31133" xr:uid="{34ABE132-11EE-48E4-A621-DD9A2E153380}"/>
    <cellStyle name="Normal 2 3 4 2 4 2 4 3 5" xfId="46017" xr:uid="{16EF0521-29A8-4A15-B990-BCC0F2DFD5F3}"/>
    <cellStyle name="Normal 2 3 4 2 4 2 4 4" xfId="20865" xr:uid="{728F7852-BC42-4E04-829C-4E043D03A728}"/>
    <cellStyle name="Normal 2 3 4 2 4 2 4 4 2" xfId="34557" xr:uid="{CF9826F3-C608-4EB3-A6B3-212438DAE3C5}"/>
    <cellStyle name="Normal 2 3 4 2 4 2 4 4 3" xfId="49441" xr:uid="{994B6EFF-3152-4964-AA22-D82BC531EA38}"/>
    <cellStyle name="Normal 2 3 4 2 4 2 4 5" xfId="14021" xr:uid="{76D655F3-9B85-4B3F-B640-2A6841E00A3A}"/>
    <cellStyle name="Normal 2 3 4 2 4 2 4 6" xfId="27711" xr:uid="{F10CC7B5-11C1-44A0-BCB3-D2D11CC77B00}"/>
    <cellStyle name="Normal 2 3 4 2 4 2 4 7" xfId="42595" xr:uid="{F4C0122C-3106-4F34-9D7E-EF65C10FEE90}"/>
    <cellStyle name="Normal 2 3 4 2 4 2 5" xfId="8883" xr:uid="{46C27FB0-E957-499C-9556-554A6C0B720D}"/>
    <cellStyle name="Normal 2 3 4 2 4 2 5 2" xfId="12305" xr:uid="{4E6FC0DC-D5C0-47E2-B1A1-81E5A598E44A}"/>
    <cellStyle name="Normal 2 3 4 2 4 2 5 2 2" xfId="25995" xr:uid="{C75E66F7-4C44-4FE1-BA56-A2C28C059EEB}"/>
    <cellStyle name="Normal 2 3 4 2 4 2 5 2 2 2" xfId="39687" xr:uid="{D789B89A-8FAC-4837-BB4D-15B8AF5CD8B0}"/>
    <cellStyle name="Normal 2 3 4 2 4 2 5 2 2 3" xfId="54571" xr:uid="{C02A0F0B-4ED2-462C-B897-BB54D4F4A55B}"/>
    <cellStyle name="Normal 2 3 4 2 4 2 5 2 3" xfId="19151" xr:uid="{29B26D81-C793-4244-8FCC-0FCCF4869067}"/>
    <cellStyle name="Normal 2 3 4 2 4 2 5 2 4" xfId="32841" xr:uid="{D2B101AA-12A7-4853-84E5-8DC042C40D8B}"/>
    <cellStyle name="Normal 2 3 4 2 4 2 5 2 5" xfId="47725" xr:uid="{487EBBAF-1474-4A84-B170-C6ACC9306AAC}"/>
    <cellStyle name="Normal 2 3 4 2 4 2 5 3" xfId="22573" xr:uid="{3909F461-219B-4970-919A-AEA1A54C82DD}"/>
    <cellStyle name="Normal 2 3 4 2 4 2 5 3 2" xfId="36265" xr:uid="{D10920C1-C002-4AF7-8DF4-40562E14A896}"/>
    <cellStyle name="Normal 2 3 4 2 4 2 5 3 3" xfId="51149" xr:uid="{EFB78757-1FBF-43EA-93C0-1E671A07EB4A}"/>
    <cellStyle name="Normal 2 3 4 2 4 2 5 4" xfId="15729" xr:uid="{97B36743-1ED6-4147-998C-5AFA2E639A92}"/>
    <cellStyle name="Normal 2 3 4 2 4 2 5 5" xfId="29419" xr:uid="{76CA9B8B-BF85-4508-B7D2-A57911681648}"/>
    <cellStyle name="Normal 2 3 4 2 4 2 5 6" xfId="44303" xr:uid="{D3BFE006-3AFB-4821-BF68-FE285CC51671}"/>
    <cellStyle name="Normal 2 3 4 2 4 2 6" xfId="10593" xr:uid="{CC5A1B85-A4C9-4956-8BAE-7F95FA4BA68B}"/>
    <cellStyle name="Normal 2 3 4 2 4 2 6 2" xfId="24283" xr:uid="{D7A0CF1C-565A-4CEE-B7BC-9596E5222EEE}"/>
    <cellStyle name="Normal 2 3 4 2 4 2 6 2 2" xfId="37975" xr:uid="{0EB8969D-FB8D-4709-9EB4-B3C5B17F290A}"/>
    <cellStyle name="Normal 2 3 4 2 4 2 6 2 3" xfId="52859" xr:uid="{B2561427-70C0-4B5D-9875-8A0E60AB9956}"/>
    <cellStyle name="Normal 2 3 4 2 4 2 6 3" xfId="17439" xr:uid="{99BD3F78-8DEF-4AFB-BF1C-640D3892F360}"/>
    <cellStyle name="Normal 2 3 4 2 4 2 6 4" xfId="31129" xr:uid="{6AE320EF-7D12-464F-BD83-7330100FD0BD}"/>
    <cellStyle name="Normal 2 3 4 2 4 2 6 5" xfId="46013" xr:uid="{E2E6F230-9641-4E03-A86C-3E0FE7EDAC23}"/>
    <cellStyle name="Normal 2 3 4 2 4 2 7" xfId="20861" xr:uid="{ED5B2023-EE6F-4D51-8A2F-FAC227008BC1}"/>
    <cellStyle name="Normal 2 3 4 2 4 2 7 2" xfId="34553" xr:uid="{FEB5B1B0-3121-47BE-BF79-FEF14178477C}"/>
    <cellStyle name="Normal 2 3 4 2 4 2 7 3" xfId="49437" xr:uid="{9D13DB59-FEB6-4B60-A612-2F2BAAD3C1FB}"/>
    <cellStyle name="Normal 2 3 4 2 4 2 8" xfId="14017" xr:uid="{69F586E2-67A6-423B-8237-52615833BA72}"/>
    <cellStyle name="Normal 2 3 4 2 4 2 9" xfId="27707" xr:uid="{05A6865D-BD1C-4D24-9580-165AFC1629B7}"/>
    <cellStyle name="Normal 2 3 4 2 4 3" xfId="7175" xr:uid="{27B97F95-9919-4146-8797-BC1CBF40F0C8}"/>
    <cellStyle name="Normal 2 3 4 2 4 3 10" xfId="42596" xr:uid="{153FB6EA-223F-481B-A12F-39CC8866123E}"/>
    <cellStyle name="Normal 2 3 4 2 4 3 2" xfId="7176" xr:uid="{97C6B3DC-691E-4A51-ADC6-890AFF282437}"/>
    <cellStyle name="Normal 2 3 4 2 4 3 2 2" xfId="7177" xr:uid="{6F95184F-7209-4CCC-986B-2E3B816CADF7}"/>
    <cellStyle name="Normal 2 3 4 2 4 3 2 2 2" xfId="8890" xr:uid="{0E615270-3A88-477E-8BC1-FB125C2DC22D}"/>
    <cellStyle name="Normal 2 3 4 2 4 3 2 2 2 2" xfId="12312" xr:uid="{762A0FC8-BB16-438C-BEEA-78B623ECBB5F}"/>
    <cellStyle name="Normal 2 3 4 2 4 3 2 2 2 2 2" xfId="26002" xr:uid="{669070FB-8738-46B0-B7B4-C9C520BBEDE6}"/>
    <cellStyle name="Normal 2 3 4 2 4 3 2 2 2 2 2 2" xfId="39694" xr:uid="{18EC313D-C1B6-4153-90A2-F0A5FEB5BC4B}"/>
    <cellStyle name="Normal 2 3 4 2 4 3 2 2 2 2 2 3" xfId="54578" xr:uid="{0E8DD3ED-4EC8-401B-9541-53FF0CFDDA14}"/>
    <cellStyle name="Normal 2 3 4 2 4 3 2 2 2 2 3" xfId="19158" xr:uid="{C4E351A5-E4B8-42A7-9AC7-3397E12CBBB6}"/>
    <cellStyle name="Normal 2 3 4 2 4 3 2 2 2 2 4" xfId="32848" xr:uid="{BB450E45-DD09-40A4-AE8A-3286C42A3A0B}"/>
    <cellStyle name="Normal 2 3 4 2 4 3 2 2 2 2 5" xfId="47732" xr:uid="{E2051A98-8458-47CE-BFA2-20DCF4A32B85}"/>
    <cellStyle name="Normal 2 3 4 2 4 3 2 2 2 3" xfId="22580" xr:uid="{6D3FC281-5C98-4D93-A3DB-A2C175ADC2BA}"/>
    <cellStyle name="Normal 2 3 4 2 4 3 2 2 2 3 2" xfId="36272" xr:uid="{8F34EAE1-FEF6-4EC6-A9A2-1243A9355B04}"/>
    <cellStyle name="Normal 2 3 4 2 4 3 2 2 2 3 3" xfId="51156" xr:uid="{E09E3BBF-13A0-4DCC-8581-DF0128F561E7}"/>
    <cellStyle name="Normal 2 3 4 2 4 3 2 2 2 4" xfId="15736" xr:uid="{F928593B-4D0C-4F3E-BA5B-219180C48BE9}"/>
    <cellStyle name="Normal 2 3 4 2 4 3 2 2 2 5" xfId="29426" xr:uid="{79BF2807-1432-4615-AC9F-B66E2706FC85}"/>
    <cellStyle name="Normal 2 3 4 2 4 3 2 2 2 6" xfId="44310" xr:uid="{1268FF5F-1D0E-4A95-8B9C-8F882C124A56}"/>
    <cellStyle name="Normal 2 3 4 2 4 3 2 2 3" xfId="10600" xr:uid="{6447C864-C4DD-44C4-83FA-8A6EBB88F709}"/>
    <cellStyle name="Normal 2 3 4 2 4 3 2 2 3 2" xfId="24290" xr:uid="{73212868-AACF-4590-B22D-1256FFB48902}"/>
    <cellStyle name="Normal 2 3 4 2 4 3 2 2 3 2 2" xfId="37982" xr:uid="{B3C16211-29E0-4D8D-8E34-E97AB1D78CA0}"/>
    <cellStyle name="Normal 2 3 4 2 4 3 2 2 3 2 3" xfId="52866" xr:uid="{3533349E-1B81-4191-8824-DA595C333445}"/>
    <cellStyle name="Normal 2 3 4 2 4 3 2 2 3 3" xfId="17446" xr:uid="{62B2B3E3-1914-4D11-A385-4E8893345559}"/>
    <cellStyle name="Normal 2 3 4 2 4 3 2 2 3 4" xfId="31136" xr:uid="{207194B8-6814-4DB7-BE39-EA78D7391151}"/>
    <cellStyle name="Normal 2 3 4 2 4 3 2 2 3 5" xfId="46020" xr:uid="{0D2FE45A-214B-437C-8B5F-0002CA04185C}"/>
    <cellStyle name="Normal 2 3 4 2 4 3 2 2 4" xfId="20868" xr:uid="{3869B9FA-8F37-4E44-A2D4-244084D1E39F}"/>
    <cellStyle name="Normal 2 3 4 2 4 3 2 2 4 2" xfId="34560" xr:uid="{412328DE-F11E-4A4D-A08C-BD6BC97A48AE}"/>
    <cellStyle name="Normal 2 3 4 2 4 3 2 2 4 3" xfId="49444" xr:uid="{BF8CE09A-54BB-4DEF-8F2E-022E5F3D5D37}"/>
    <cellStyle name="Normal 2 3 4 2 4 3 2 2 5" xfId="14024" xr:uid="{16B305C4-2C5E-49D9-AA07-0AAC9DC43005}"/>
    <cellStyle name="Normal 2 3 4 2 4 3 2 2 6" xfId="27714" xr:uid="{69D4EAFE-D3C7-405B-8D95-432A1A0D61CC}"/>
    <cellStyle name="Normal 2 3 4 2 4 3 2 2 7" xfId="42598" xr:uid="{84F409C7-4DE8-4B88-968E-44E857BFDCAD}"/>
    <cellStyle name="Normal 2 3 4 2 4 3 2 3" xfId="8889" xr:uid="{98D2DFEC-639D-425F-AC0B-49E142E875E0}"/>
    <cellStyle name="Normal 2 3 4 2 4 3 2 3 2" xfId="12311" xr:uid="{086451B6-8160-40CE-8A05-07EB7443B050}"/>
    <cellStyle name="Normal 2 3 4 2 4 3 2 3 2 2" xfId="26001" xr:uid="{85287E32-F066-4E46-AD7F-1CE785D68A7A}"/>
    <cellStyle name="Normal 2 3 4 2 4 3 2 3 2 2 2" xfId="39693" xr:uid="{8E9ED122-D9A8-45A7-8ABA-78E70544C2A3}"/>
    <cellStyle name="Normal 2 3 4 2 4 3 2 3 2 2 3" xfId="54577" xr:uid="{5032421A-50E5-4FB3-836B-F08F2B390429}"/>
    <cellStyle name="Normal 2 3 4 2 4 3 2 3 2 3" xfId="19157" xr:uid="{149E7001-396C-425C-BFBE-48CF30C4B8B7}"/>
    <cellStyle name="Normal 2 3 4 2 4 3 2 3 2 4" xfId="32847" xr:uid="{7EA3BECF-6452-4ED2-851F-D2EDB8FCF8E2}"/>
    <cellStyle name="Normal 2 3 4 2 4 3 2 3 2 5" xfId="47731" xr:uid="{88F06B18-308B-40A2-A224-19DE9A0424B7}"/>
    <cellStyle name="Normal 2 3 4 2 4 3 2 3 3" xfId="22579" xr:uid="{74C68DC5-FEDC-4E71-844D-E733D6BCD795}"/>
    <cellStyle name="Normal 2 3 4 2 4 3 2 3 3 2" xfId="36271" xr:uid="{8B8DD578-CFA2-4AB7-8731-BC7D50A626F3}"/>
    <cellStyle name="Normal 2 3 4 2 4 3 2 3 3 3" xfId="51155" xr:uid="{E6489FAB-B508-48BB-8560-82B465D076FF}"/>
    <cellStyle name="Normal 2 3 4 2 4 3 2 3 4" xfId="15735" xr:uid="{966F3FB9-C608-4433-8360-D685D62FCEE7}"/>
    <cellStyle name="Normal 2 3 4 2 4 3 2 3 5" xfId="29425" xr:uid="{519A02B5-7EF5-4BB9-AAE3-2681313D17E5}"/>
    <cellStyle name="Normal 2 3 4 2 4 3 2 3 6" xfId="44309" xr:uid="{43DB39D1-C886-4D1F-8C7B-5E3BAEB517B9}"/>
    <cellStyle name="Normal 2 3 4 2 4 3 2 4" xfId="10599" xr:uid="{913605B2-A973-4A13-8A25-24997038AB6E}"/>
    <cellStyle name="Normal 2 3 4 2 4 3 2 4 2" xfId="24289" xr:uid="{F9F7451C-D25F-4659-A07C-AC19CCE85EA0}"/>
    <cellStyle name="Normal 2 3 4 2 4 3 2 4 2 2" xfId="37981" xr:uid="{A0EFCA9F-054F-4114-A9F3-191C75B07ACD}"/>
    <cellStyle name="Normal 2 3 4 2 4 3 2 4 2 3" xfId="52865" xr:uid="{21E07814-0DFA-40FC-9A3D-564567274409}"/>
    <cellStyle name="Normal 2 3 4 2 4 3 2 4 3" xfId="17445" xr:uid="{85675DD2-E99D-4DB7-90A8-93D2C5B501B1}"/>
    <cellStyle name="Normal 2 3 4 2 4 3 2 4 4" xfId="31135" xr:uid="{6D3556D8-3C2B-425C-9B03-0513F201FFA9}"/>
    <cellStyle name="Normal 2 3 4 2 4 3 2 4 5" xfId="46019" xr:uid="{A98B1BE5-5A9B-48BD-BEB8-208389F07D3E}"/>
    <cellStyle name="Normal 2 3 4 2 4 3 2 5" xfId="20867" xr:uid="{D6046719-3FC6-4D90-8C5B-18228FB9203E}"/>
    <cellStyle name="Normal 2 3 4 2 4 3 2 5 2" xfId="34559" xr:uid="{A18DB1F5-44F3-4B28-AF7D-683281C6B910}"/>
    <cellStyle name="Normal 2 3 4 2 4 3 2 5 3" xfId="49443" xr:uid="{D9445AB1-CB5A-472B-BCE7-283660E48062}"/>
    <cellStyle name="Normal 2 3 4 2 4 3 2 6" xfId="14023" xr:uid="{84AC7945-580C-44C1-8E4B-2764EFBAE756}"/>
    <cellStyle name="Normal 2 3 4 2 4 3 2 7" xfId="27713" xr:uid="{996EAB6A-57C8-4D52-BC32-EB636B38A7E2}"/>
    <cellStyle name="Normal 2 3 4 2 4 3 2 8" xfId="42597" xr:uid="{C64D1928-D08E-49DC-9D3C-F161761BE8F3}"/>
    <cellStyle name="Normal 2 3 4 2 4 3 3" xfId="7178" xr:uid="{2AC5621B-5140-4B54-99D8-AB8DBFBC845C}"/>
    <cellStyle name="Normal 2 3 4 2 4 3 3 2" xfId="8891" xr:uid="{491B5D40-85D2-4CD9-B425-2C83E1610633}"/>
    <cellStyle name="Normal 2 3 4 2 4 3 3 2 2" xfId="12313" xr:uid="{B5F53AAD-D813-470C-B807-EAA1EC817CE6}"/>
    <cellStyle name="Normal 2 3 4 2 4 3 3 2 2 2" xfId="26003" xr:uid="{286D633D-B899-4C1E-A69D-075630D6FCF5}"/>
    <cellStyle name="Normal 2 3 4 2 4 3 3 2 2 2 2" xfId="39695" xr:uid="{3735D56C-F619-4A76-BB89-41E45726749D}"/>
    <cellStyle name="Normal 2 3 4 2 4 3 3 2 2 2 3" xfId="54579" xr:uid="{000F0F97-B35C-4F4D-AB9C-1FBE6533B174}"/>
    <cellStyle name="Normal 2 3 4 2 4 3 3 2 2 3" xfId="19159" xr:uid="{64C7FD42-AB38-46E7-974D-0C7A98C16CA2}"/>
    <cellStyle name="Normal 2 3 4 2 4 3 3 2 2 4" xfId="32849" xr:uid="{411FA410-4777-4238-82C2-12AB8079202F}"/>
    <cellStyle name="Normal 2 3 4 2 4 3 3 2 2 5" xfId="47733" xr:uid="{36DF23FA-2D00-4711-A550-1DFFD659C8A8}"/>
    <cellStyle name="Normal 2 3 4 2 4 3 3 2 3" xfId="22581" xr:uid="{CAD95023-CA86-4E14-82C4-47B48A998A76}"/>
    <cellStyle name="Normal 2 3 4 2 4 3 3 2 3 2" xfId="36273" xr:uid="{4B27CACD-6F43-4F93-92BD-974263237D75}"/>
    <cellStyle name="Normal 2 3 4 2 4 3 3 2 3 3" xfId="51157" xr:uid="{CA089EA8-F41B-47BC-8BEC-5B5A7CB9BCE0}"/>
    <cellStyle name="Normal 2 3 4 2 4 3 3 2 4" xfId="15737" xr:uid="{66BC497C-C375-47BE-94F9-0AF019A282D5}"/>
    <cellStyle name="Normal 2 3 4 2 4 3 3 2 5" xfId="29427" xr:uid="{F7630ADB-4707-4F00-B55F-5FC544FDD12E}"/>
    <cellStyle name="Normal 2 3 4 2 4 3 3 2 6" xfId="44311" xr:uid="{A7E873B9-15D3-4D23-B346-48F11B863483}"/>
    <cellStyle name="Normal 2 3 4 2 4 3 3 3" xfId="10601" xr:uid="{8B80B510-C0A7-4A72-9820-8FB00857AEC3}"/>
    <cellStyle name="Normal 2 3 4 2 4 3 3 3 2" xfId="24291" xr:uid="{673C3836-6681-44C8-9129-6226ACC64803}"/>
    <cellStyle name="Normal 2 3 4 2 4 3 3 3 2 2" xfId="37983" xr:uid="{5CE4DC8C-85B1-434B-9A82-10A78E3D2584}"/>
    <cellStyle name="Normal 2 3 4 2 4 3 3 3 2 3" xfId="52867" xr:uid="{DD72C52B-83A3-4CE1-AEC2-23F4FF7A0B24}"/>
    <cellStyle name="Normal 2 3 4 2 4 3 3 3 3" xfId="17447" xr:uid="{523D44F6-4B58-4064-9B0D-EB87B4521F8E}"/>
    <cellStyle name="Normal 2 3 4 2 4 3 3 3 4" xfId="31137" xr:uid="{B0810683-9D59-41BC-990B-5DF51F659A2D}"/>
    <cellStyle name="Normal 2 3 4 2 4 3 3 3 5" xfId="46021" xr:uid="{21D733CF-AD6A-49D6-B663-8EAD0E3E12CE}"/>
    <cellStyle name="Normal 2 3 4 2 4 3 3 4" xfId="20869" xr:uid="{A1D8C7CC-9C51-476E-A517-1A0AD8BB5117}"/>
    <cellStyle name="Normal 2 3 4 2 4 3 3 4 2" xfId="34561" xr:uid="{A6FB36D0-C420-46E5-8704-56607F383A91}"/>
    <cellStyle name="Normal 2 3 4 2 4 3 3 4 3" xfId="49445" xr:uid="{5B989C20-F816-4F22-A70C-752F4A53D533}"/>
    <cellStyle name="Normal 2 3 4 2 4 3 3 5" xfId="14025" xr:uid="{904EFD44-53E0-4DCC-B2C8-8950554E6FF7}"/>
    <cellStyle name="Normal 2 3 4 2 4 3 3 6" xfId="27715" xr:uid="{974575FC-7692-4B62-91DA-A8A4509EA2F9}"/>
    <cellStyle name="Normal 2 3 4 2 4 3 3 7" xfId="42599" xr:uid="{B7839DB0-EED4-47BF-93A6-2061B6DEFE24}"/>
    <cellStyle name="Normal 2 3 4 2 4 3 4" xfId="7179" xr:uid="{EB46AE62-6ACE-464C-A477-AF35BDAC62DD}"/>
    <cellStyle name="Normal 2 3 4 2 4 3 4 2" xfId="8892" xr:uid="{A841FE3A-A631-4021-AA95-67B44C13BB47}"/>
    <cellStyle name="Normal 2 3 4 2 4 3 4 2 2" xfId="12314" xr:uid="{7EF1E600-B450-4345-8F6F-43F1F7EB4792}"/>
    <cellStyle name="Normal 2 3 4 2 4 3 4 2 2 2" xfId="26004" xr:uid="{86336230-DEF5-41A4-B25A-8154C6500FBB}"/>
    <cellStyle name="Normal 2 3 4 2 4 3 4 2 2 2 2" xfId="39696" xr:uid="{2A7CADCD-6F94-40BA-AB01-C6B3DDE5A333}"/>
    <cellStyle name="Normal 2 3 4 2 4 3 4 2 2 2 3" xfId="54580" xr:uid="{2DE73D59-AF20-47D9-B296-60855AFF1C80}"/>
    <cellStyle name="Normal 2 3 4 2 4 3 4 2 2 3" xfId="19160" xr:uid="{43B9068A-D14E-496E-A3CC-5D34ED357EE5}"/>
    <cellStyle name="Normal 2 3 4 2 4 3 4 2 2 4" xfId="32850" xr:uid="{7363C7BF-D593-4481-A293-8130FB6BEA62}"/>
    <cellStyle name="Normal 2 3 4 2 4 3 4 2 2 5" xfId="47734" xr:uid="{06DCA59F-3CA0-4919-93CB-72547899FB18}"/>
    <cellStyle name="Normal 2 3 4 2 4 3 4 2 3" xfId="22582" xr:uid="{748562E1-9FE2-4513-B1B5-4EDA53300CB5}"/>
    <cellStyle name="Normal 2 3 4 2 4 3 4 2 3 2" xfId="36274" xr:uid="{7CF19BA9-7619-42E7-B907-0BD841225E9E}"/>
    <cellStyle name="Normal 2 3 4 2 4 3 4 2 3 3" xfId="51158" xr:uid="{356967A4-C2FA-40AB-9CC0-AA51F511ECBC}"/>
    <cellStyle name="Normal 2 3 4 2 4 3 4 2 4" xfId="15738" xr:uid="{93E7589F-E76E-4FDD-841A-C8A316A81062}"/>
    <cellStyle name="Normal 2 3 4 2 4 3 4 2 5" xfId="29428" xr:uid="{417F5184-79C5-44CA-A5BE-AFE4E1EF96E7}"/>
    <cellStyle name="Normal 2 3 4 2 4 3 4 2 6" xfId="44312" xr:uid="{D7D84D4A-48B4-417E-8DF3-569E3915C1C3}"/>
    <cellStyle name="Normal 2 3 4 2 4 3 4 3" xfId="10602" xr:uid="{3213C098-5082-4E88-9651-58C4C4308557}"/>
    <cellStyle name="Normal 2 3 4 2 4 3 4 3 2" xfId="24292" xr:uid="{0641FBFF-327A-4939-8C90-BA9FB0E0C10B}"/>
    <cellStyle name="Normal 2 3 4 2 4 3 4 3 2 2" xfId="37984" xr:uid="{B65EA699-1AA9-4FE5-8AAE-A2E5F0497FEF}"/>
    <cellStyle name="Normal 2 3 4 2 4 3 4 3 2 3" xfId="52868" xr:uid="{D9D5150F-F3B3-41D9-BB79-FA3A157217F5}"/>
    <cellStyle name="Normal 2 3 4 2 4 3 4 3 3" xfId="17448" xr:uid="{7C2D686B-F731-4938-8A16-58A8CFE92AC7}"/>
    <cellStyle name="Normal 2 3 4 2 4 3 4 3 4" xfId="31138" xr:uid="{569FD379-A1BE-4974-8EAA-9EB0DB101A15}"/>
    <cellStyle name="Normal 2 3 4 2 4 3 4 3 5" xfId="46022" xr:uid="{F0FDC21E-20C6-4651-BB90-18C06279B2E2}"/>
    <cellStyle name="Normal 2 3 4 2 4 3 4 4" xfId="20870" xr:uid="{D51B42BC-299B-4A91-AEA3-FC0C4590EFE1}"/>
    <cellStyle name="Normal 2 3 4 2 4 3 4 4 2" xfId="34562" xr:uid="{2E1E8F56-A5DE-461D-A1F1-87744F568332}"/>
    <cellStyle name="Normal 2 3 4 2 4 3 4 4 3" xfId="49446" xr:uid="{A5A30811-53C1-4D7B-A66F-5C0D94EFD0F7}"/>
    <cellStyle name="Normal 2 3 4 2 4 3 4 5" xfId="14026" xr:uid="{73E16F9A-5F72-4D3E-8C66-4529B6322E94}"/>
    <cellStyle name="Normal 2 3 4 2 4 3 4 6" xfId="27716" xr:uid="{26154391-FF7D-4797-8C23-0DF219C31F8C}"/>
    <cellStyle name="Normal 2 3 4 2 4 3 4 7" xfId="42600" xr:uid="{073A2737-A07C-40AF-AE1A-EB0F6553812C}"/>
    <cellStyle name="Normal 2 3 4 2 4 3 5" xfId="8888" xr:uid="{DE707185-B9A4-4448-A6E6-0C72210BC9BE}"/>
    <cellStyle name="Normal 2 3 4 2 4 3 5 2" xfId="12310" xr:uid="{6E01CD6D-BBAB-4086-8C29-F71B34AEF88E}"/>
    <cellStyle name="Normal 2 3 4 2 4 3 5 2 2" xfId="26000" xr:uid="{836AC61B-F689-4056-ACEA-E96E0705C47C}"/>
    <cellStyle name="Normal 2 3 4 2 4 3 5 2 2 2" xfId="39692" xr:uid="{8F0CC9BB-0FF6-4D24-ADCA-730D21947E9D}"/>
    <cellStyle name="Normal 2 3 4 2 4 3 5 2 2 3" xfId="54576" xr:uid="{B4B1F237-3C83-4C23-94FC-C203ABBE8F6E}"/>
    <cellStyle name="Normal 2 3 4 2 4 3 5 2 3" xfId="19156" xr:uid="{6749FD0B-8E05-4A24-BAEA-FE268ECBF20A}"/>
    <cellStyle name="Normal 2 3 4 2 4 3 5 2 4" xfId="32846" xr:uid="{4D1DA7D9-846C-4C9A-B3BD-6749B93FDE9F}"/>
    <cellStyle name="Normal 2 3 4 2 4 3 5 2 5" xfId="47730" xr:uid="{CBFEC191-984A-4231-8717-BF60103C6447}"/>
    <cellStyle name="Normal 2 3 4 2 4 3 5 3" xfId="22578" xr:uid="{A4A02F3B-5175-45E5-9719-8D15216832D0}"/>
    <cellStyle name="Normal 2 3 4 2 4 3 5 3 2" xfId="36270" xr:uid="{7B6CA57A-3DE6-4292-9A71-7D3696EAE26F}"/>
    <cellStyle name="Normal 2 3 4 2 4 3 5 3 3" xfId="51154" xr:uid="{7AC29B48-6190-411C-8232-8DA21E772520}"/>
    <cellStyle name="Normal 2 3 4 2 4 3 5 4" xfId="15734" xr:uid="{6B2F2292-16C9-43D6-A550-7A401EE851C8}"/>
    <cellStyle name="Normal 2 3 4 2 4 3 5 5" xfId="29424" xr:uid="{C7C25DEF-3E4B-4092-9C30-960FA8F32209}"/>
    <cellStyle name="Normal 2 3 4 2 4 3 5 6" xfId="44308" xr:uid="{21333A80-77C9-4211-B0B4-A0EEDC754949}"/>
    <cellStyle name="Normal 2 3 4 2 4 3 6" xfId="10598" xr:uid="{5CDFD842-BD59-431E-B2C3-26F0654847D1}"/>
    <cellStyle name="Normal 2 3 4 2 4 3 6 2" xfId="24288" xr:uid="{4319BB31-9706-449A-9470-A56E99D12723}"/>
    <cellStyle name="Normal 2 3 4 2 4 3 6 2 2" xfId="37980" xr:uid="{8A46D62E-6ACC-4645-9EC6-7F9C0954BE50}"/>
    <cellStyle name="Normal 2 3 4 2 4 3 6 2 3" xfId="52864" xr:uid="{AF21D936-11FF-4181-B5D4-DFB10A3C4EB9}"/>
    <cellStyle name="Normal 2 3 4 2 4 3 6 3" xfId="17444" xr:uid="{58F5F65A-95EC-467A-96D9-4580491D7025}"/>
    <cellStyle name="Normal 2 3 4 2 4 3 6 4" xfId="31134" xr:uid="{090658ED-EECB-4117-8313-CA9A34363EBA}"/>
    <cellStyle name="Normal 2 3 4 2 4 3 6 5" xfId="46018" xr:uid="{E9DDDE00-8769-4343-A706-54FD8C4E9B69}"/>
    <cellStyle name="Normal 2 3 4 2 4 3 7" xfId="20866" xr:uid="{DB12DA43-09AB-42A8-9227-949271D6FED4}"/>
    <cellStyle name="Normal 2 3 4 2 4 3 7 2" xfId="34558" xr:uid="{41A6082C-5FD1-4398-BE8C-C98662D429BA}"/>
    <cellStyle name="Normal 2 3 4 2 4 3 7 3" xfId="49442" xr:uid="{1B46891C-D940-4A82-B017-180ECE8AFE7E}"/>
    <cellStyle name="Normal 2 3 4 2 4 3 8" xfId="14022" xr:uid="{461CCC2E-BA29-48FA-AFBF-32D4BDA2E9D2}"/>
    <cellStyle name="Normal 2 3 4 2 4 3 9" xfId="27712" xr:uid="{7E6FAA11-2F46-48CE-949D-98E2681623CB}"/>
    <cellStyle name="Normal 2 3 4 2 4 4" xfId="7180" xr:uid="{5024057C-FC63-48DF-8164-1BCB6CBBE0BD}"/>
    <cellStyle name="Normal 2 3 4 2 4 4 2" xfId="7181" xr:uid="{97CCC374-63B5-4B6C-A5A8-021195DEC76E}"/>
    <cellStyle name="Normal 2 3 4 2 4 4 2 2" xfId="8894" xr:uid="{DA75DDDB-05FA-44F4-8682-23E279BE4280}"/>
    <cellStyle name="Normal 2 3 4 2 4 4 2 2 2" xfId="12316" xr:uid="{E3F67435-B93B-4485-83BE-8E387598B1CB}"/>
    <cellStyle name="Normal 2 3 4 2 4 4 2 2 2 2" xfId="26006" xr:uid="{3D162F53-B6EA-44B5-904C-40DA8BD814D5}"/>
    <cellStyle name="Normal 2 3 4 2 4 4 2 2 2 2 2" xfId="39698" xr:uid="{9F96EC53-8DB9-4832-BAB7-928BE981B5A2}"/>
    <cellStyle name="Normal 2 3 4 2 4 4 2 2 2 2 3" xfId="54582" xr:uid="{159AB888-180E-4B62-BD0C-2109D4D802A5}"/>
    <cellStyle name="Normal 2 3 4 2 4 4 2 2 2 3" xfId="19162" xr:uid="{7A1A45E7-2C6E-4021-A1F0-01912A98A5E6}"/>
    <cellStyle name="Normal 2 3 4 2 4 4 2 2 2 4" xfId="32852" xr:uid="{127CF421-C9EE-4270-9678-4AF9C944D89A}"/>
    <cellStyle name="Normal 2 3 4 2 4 4 2 2 2 5" xfId="47736" xr:uid="{39D4F137-8229-4C46-9C9C-3953D7867B6C}"/>
    <cellStyle name="Normal 2 3 4 2 4 4 2 2 3" xfId="22584" xr:uid="{79712A36-60CB-4B3A-82EA-340C1AF823EE}"/>
    <cellStyle name="Normal 2 3 4 2 4 4 2 2 3 2" xfId="36276" xr:uid="{B17F82B7-0D30-4FCF-A908-75D85FB28474}"/>
    <cellStyle name="Normal 2 3 4 2 4 4 2 2 3 3" xfId="51160" xr:uid="{AC6A25CE-6153-41AE-9856-59D5E138CDCE}"/>
    <cellStyle name="Normal 2 3 4 2 4 4 2 2 4" xfId="15740" xr:uid="{12140F15-6F0F-4931-88C5-644BEC82D7AA}"/>
    <cellStyle name="Normal 2 3 4 2 4 4 2 2 5" xfId="29430" xr:uid="{D1E525DE-355F-44EF-96DE-9B33192F4E52}"/>
    <cellStyle name="Normal 2 3 4 2 4 4 2 2 6" xfId="44314" xr:uid="{71E4EB29-6CF4-4231-A416-64D7EFC7B165}"/>
    <cellStyle name="Normal 2 3 4 2 4 4 2 3" xfId="10604" xr:uid="{A28F09D7-911B-4BE6-AF80-84E3BA9E1D86}"/>
    <cellStyle name="Normal 2 3 4 2 4 4 2 3 2" xfId="24294" xr:uid="{E0BC4BB7-F2E2-4FF6-AE5B-9C52F890FC61}"/>
    <cellStyle name="Normal 2 3 4 2 4 4 2 3 2 2" xfId="37986" xr:uid="{A8651F7B-6EF4-45F4-9BBE-14DD81EB1B20}"/>
    <cellStyle name="Normal 2 3 4 2 4 4 2 3 2 3" xfId="52870" xr:uid="{1F0974C1-FD22-49B3-B2F3-E7754B912763}"/>
    <cellStyle name="Normal 2 3 4 2 4 4 2 3 3" xfId="17450" xr:uid="{9DAFB17C-DA30-4AF2-8711-69A86D1DB6C4}"/>
    <cellStyle name="Normal 2 3 4 2 4 4 2 3 4" xfId="31140" xr:uid="{8BE2A909-BB81-4972-AAA7-E0F404C5E3D3}"/>
    <cellStyle name="Normal 2 3 4 2 4 4 2 3 5" xfId="46024" xr:uid="{026F5E34-590F-4878-9F11-399990D8915F}"/>
    <cellStyle name="Normal 2 3 4 2 4 4 2 4" xfId="20872" xr:uid="{A0FB9EB2-BC9F-43A0-B073-88F4C0A2C4AB}"/>
    <cellStyle name="Normal 2 3 4 2 4 4 2 4 2" xfId="34564" xr:uid="{4D33C014-8127-4D1F-84AD-677D138E6FDD}"/>
    <cellStyle name="Normal 2 3 4 2 4 4 2 4 3" xfId="49448" xr:uid="{956BD292-B90A-4298-B5B0-8BC984A77FD2}"/>
    <cellStyle name="Normal 2 3 4 2 4 4 2 5" xfId="14028" xr:uid="{B8BB5094-15CA-41B8-9215-D7D31869EBFF}"/>
    <cellStyle name="Normal 2 3 4 2 4 4 2 6" xfId="27718" xr:uid="{45951BEB-40C4-4D5F-9B83-17DB6C122434}"/>
    <cellStyle name="Normal 2 3 4 2 4 4 2 7" xfId="42602" xr:uid="{317A5317-DD8B-4BD9-BA39-D8074FEAC085}"/>
    <cellStyle name="Normal 2 3 4 2 4 4 3" xfId="8893" xr:uid="{CD4E4AFB-C5C0-42DF-9258-A364BF316C18}"/>
    <cellStyle name="Normal 2 3 4 2 4 4 3 2" xfId="12315" xr:uid="{7038D2A7-67AD-4ADB-9474-AF54230FC12F}"/>
    <cellStyle name="Normal 2 3 4 2 4 4 3 2 2" xfId="26005" xr:uid="{6FD840A7-0E84-4525-A80F-DDC7DC21342E}"/>
    <cellStyle name="Normal 2 3 4 2 4 4 3 2 2 2" xfId="39697" xr:uid="{41E4CA40-83C6-4511-B5C0-3FB37D923822}"/>
    <cellStyle name="Normal 2 3 4 2 4 4 3 2 2 3" xfId="54581" xr:uid="{4486FE9B-3A90-4E6E-84C2-61E2F7A0DEF3}"/>
    <cellStyle name="Normal 2 3 4 2 4 4 3 2 3" xfId="19161" xr:uid="{AA941A76-A29E-4A48-98FD-6020AFF14A1B}"/>
    <cellStyle name="Normal 2 3 4 2 4 4 3 2 4" xfId="32851" xr:uid="{6C9A634A-2FF3-4115-B1D7-19F51F2EF3F9}"/>
    <cellStyle name="Normal 2 3 4 2 4 4 3 2 5" xfId="47735" xr:uid="{85E1C9F5-DD07-4D36-A851-4FF8429B2F7A}"/>
    <cellStyle name="Normal 2 3 4 2 4 4 3 3" xfId="22583" xr:uid="{58D803E1-77A0-43D4-AD78-A5297EB14098}"/>
    <cellStyle name="Normal 2 3 4 2 4 4 3 3 2" xfId="36275" xr:uid="{FB5BCD9C-9B12-4865-A347-2B10926FC8DE}"/>
    <cellStyle name="Normal 2 3 4 2 4 4 3 3 3" xfId="51159" xr:uid="{7BB80EE2-66DF-4CD1-88E0-9D1994CA160E}"/>
    <cellStyle name="Normal 2 3 4 2 4 4 3 4" xfId="15739" xr:uid="{9D10C943-BBF1-4127-AC1D-93E6DA7A730D}"/>
    <cellStyle name="Normal 2 3 4 2 4 4 3 5" xfId="29429" xr:uid="{29A75999-D711-44CC-8DAB-818EED87A2DC}"/>
    <cellStyle name="Normal 2 3 4 2 4 4 3 6" xfId="44313" xr:uid="{AB496A2A-DE5F-4EF9-9F90-DFD7E6360333}"/>
    <cellStyle name="Normal 2 3 4 2 4 4 4" xfId="10603" xr:uid="{0F72D313-EA90-49A6-83FB-27BD973ABC32}"/>
    <cellStyle name="Normal 2 3 4 2 4 4 4 2" xfId="24293" xr:uid="{F9EBF96F-7111-43CB-BCCC-69C9002B1B39}"/>
    <cellStyle name="Normal 2 3 4 2 4 4 4 2 2" xfId="37985" xr:uid="{4D833F4C-FB45-454F-80A3-11390599877C}"/>
    <cellStyle name="Normal 2 3 4 2 4 4 4 2 3" xfId="52869" xr:uid="{FB61C369-8EFA-446B-9C6A-AD712594D535}"/>
    <cellStyle name="Normal 2 3 4 2 4 4 4 3" xfId="17449" xr:uid="{0EB5435A-62D1-433D-BCAC-6E0DFBCB6938}"/>
    <cellStyle name="Normal 2 3 4 2 4 4 4 4" xfId="31139" xr:uid="{6A0F6995-49CD-413F-9611-5688F77904C7}"/>
    <cellStyle name="Normal 2 3 4 2 4 4 4 5" xfId="46023" xr:uid="{D20A07B8-BD38-4E4F-B41A-472A864565E3}"/>
    <cellStyle name="Normal 2 3 4 2 4 4 5" xfId="20871" xr:uid="{CF1E0C6E-5B44-4FEA-BD64-DB17D7C58226}"/>
    <cellStyle name="Normal 2 3 4 2 4 4 5 2" xfId="34563" xr:uid="{ABB5AB2D-4B76-436C-85D7-17CF0471CB0D}"/>
    <cellStyle name="Normal 2 3 4 2 4 4 5 3" xfId="49447" xr:uid="{FC0EBCB4-8EC9-4A0F-8B01-50DDCB359320}"/>
    <cellStyle name="Normal 2 3 4 2 4 4 6" xfId="14027" xr:uid="{50FC3A4C-1388-47AF-9274-D167154628C7}"/>
    <cellStyle name="Normal 2 3 4 2 4 4 7" xfId="27717" xr:uid="{FBFB1F4F-B50E-4192-9D32-02862F6A8A75}"/>
    <cellStyle name="Normal 2 3 4 2 4 4 8" xfId="42601" xr:uid="{85296B9F-E066-4F3C-B348-E4A9B27E0350}"/>
    <cellStyle name="Normal 2 3 4 2 4 5" xfId="7182" xr:uid="{8983551B-6EB7-4512-93C6-29D7CE1151EE}"/>
    <cellStyle name="Normal 2 3 4 2 4 5 2" xfId="8895" xr:uid="{FFCB3634-E4E7-42B8-A585-66823C09ABD7}"/>
    <cellStyle name="Normal 2 3 4 2 4 5 2 2" xfId="12317" xr:uid="{ADEF78A7-A52C-4221-AC7A-DF996C944C76}"/>
    <cellStyle name="Normal 2 3 4 2 4 5 2 2 2" xfId="26007" xr:uid="{597DD728-9624-42BA-90DB-D3222BE7DB91}"/>
    <cellStyle name="Normal 2 3 4 2 4 5 2 2 2 2" xfId="39699" xr:uid="{D443726D-263C-44BD-9C12-95480B17F69A}"/>
    <cellStyle name="Normal 2 3 4 2 4 5 2 2 2 3" xfId="54583" xr:uid="{8260D320-8222-474E-B991-47BF9C84EFEF}"/>
    <cellStyle name="Normal 2 3 4 2 4 5 2 2 3" xfId="19163" xr:uid="{B1E1D02B-849D-4553-A22D-149951CB3E4F}"/>
    <cellStyle name="Normal 2 3 4 2 4 5 2 2 4" xfId="32853" xr:uid="{E3AA26F6-8974-4FC0-B5A2-0E7BF7E1864F}"/>
    <cellStyle name="Normal 2 3 4 2 4 5 2 2 5" xfId="47737" xr:uid="{024F4AB4-E13E-4155-B42C-35C7F44C4055}"/>
    <cellStyle name="Normal 2 3 4 2 4 5 2 3" xfId="22585" xr:uid="{D50E7749-CA09-4B0F-9D1D-654180F0E0DC}"/>
    <cellStyle name="Normal 2 3 4 2 4 5 2 3 2" xfId="36277" xr:uid="{BBAC45BB-1E57-4908-B5DE-79A6859DBB47}"/>
    <cellStyle name="Normal 2 3 4 2 4 5 2 3 3" xfId="51161" xr:uid="{7712A0FC-E3B2-48A3-A54D-93CE2241047A}"/>
    <cellStyle name="Normal 2 3 4 2 4 5 2 4" xfId="15741" xr:uid="{2FB3E808-80FF-4D79-B28E-427F8D63D1D2}"/>
    <cellStyle name="Normal 2 3 4 2 4 5 2 5" xfId="29431" xr:uid="{421055FB-A58A-4370-A2FE-30ECEE4D2DDD}"/>
    <cellStyle name="Normal 2 3 4 2 4 5 2 6" xfId="44315" xr:uid="{20E6CFB7-0230-45A4-93ED-E3216E11D644}"/>
    <cellStyle name="Normal 2 3 4 2 4 5 3" xfId="10605" xr:uid="{80145408-4908-452D-9C7C-5BEF3B6452A7}"/>
    <cellStyle name="Normal 2 3 4 2 4 5 3 2" xfId="24295" xr:uid="{B0E0FED6-168A-417C-832A-09A462BEE06C}"/>
    <cellStyle name="Normal 2 3 4 2 4 5 3 2 2" xfId="37987" xr:uid="{CEA394B1-8E07-4358-89FB-47600A6C27BC}"/>
    <cellStyle name="Normal 2 3 4 2 4 5 3 2 3" xfId="52871" xr:uid="{64114ABC-3CA5-46E5-9DD3-05C637E12EDE}"/>
    <cellStyle name="Normal 2 3 4 2 4 5 3 3" xfId="17451" xr:uid="{4B5756AC-3EE0-45CF-A9EC-3AD6D796127C}"/>
    <cellStyle name="Normal 2 3 4 2 4 5 3 4" xfId="31141" xr:uid="{28A8CFE9-96AF-4642-9BBB-CCC615DCD1AF}"/>
    <cellStyle name="Normal 2 3 4 2 4 5 3 5" xfId="46025" xr:uid="{001FAB7D-7AFE-4BFF-82CA-7187F6CE3FCD}"/>
    <cellStyle name="Normal 2 3 4 2 4 5 4" xfId="20873" xr:uid="{45FAD413-23F3-4BA9-9A29-B4A6A69D5FE9}"/>
    <cellStyle name="Normal 2 3 4 2 4 5 4 2" xfId="34565" xr:uid="{EE369B28-E9FE-42C3-B953-A59EB1566094}"/>
    <cellStyle name="Normal 2 3 4 2 4 5 4 3" xfId="49449" xr:uid="{58F25A1F-76AE-4365-AE2B-A1B2754CA01C}"/>
    <cellStyle name="Normal 2 3 4 2 4 5 5" xfId="14029" xr:uid="{4A009AFE-263F-44B4-829D-AB9DD134836F}"/>
    <cellStyle name="Normal 2 3 4 2 4 5 6" xfId="27719" xr:uid="{828DB08F-BB0B-4514-970A-58BE02C2AE2A}"/>
    <cellStyle name="Normal 2 3 4 2 4 5 7" xfId="42603" xr:uid="{928EFD21-10A7-44A4-9007-848B86F6EFD3}"/>
    <cellStyle name="Normal 2 3 4 2 4 6" xfId="7183" xr:uid="{DDDC850A-9BB9-41C1-B65C-1430D29FEDA6}"/>
    <cellStyle name="Normal 2 3 4 2 4 6 2" xfId="8896" xr:uid="{CE4F8906-BF12-40B3-A9BC-B1E2DB871F76}"/>
    <cellStyle name="Normal 2 3 4 2 4 6 2 2" xfId="12318" xr:uid="{2FBAE5A6-1F7E-4A92-A66F-720199B2696B}"/>
    <cellStyle name="Normal 2 3 4 2 4 6 2 2 2" xfId="26008" xr:uid="{68301ED1-B0E5-4AF2-9204-467D1DE67FAB}"/>
    <cellStyle name="Normal 2 3 4 2 4 6 2 2 2 2" xfId="39700" xr:uid="{01D1388E-FF02-4B01-AD15-2495DFDAD659}"/>
    <cellStyle name="Normal 2 3 4 2 4 6 2 2 2 3" xfId="54584" xr:uid="{3B07504C-B55B-466F-B617-94B6825FE507}"/>
    <cellStyle name="Normal 2 3 4 2 4 6 2 2 3" xfId="19164" xr:uid="{33B6BDF5-154A-478F-BAEF-CD03D32D6C18}"/>
    <cellStyle name="Normal 2 3 4 2 4 6 2 2 4" xfId="32854" xr:uid="{D91C6FF8-FE33-42CA-BB5C-3924E7F862F1}"/>
    <cellStyle name="Normal 2 3 4 2 4 6 2 2 5" xfId="47738" xr:uid="{1C9869B5-E17C-44A7-A9F7-A48A25CCA3C4}"/>
    <cellStyle name="Normal 2 3 4 2 4 6 2 3" xfId="22586" xr:uid="{B4C78365-2DAA-4893-9200-C50428A33877}"/>
    <cellStyle name="Normal 2 3 4 2 4 6 2 3 2" xfId="36278" xr:uid="{0B3A3B13-40A9-44B5-A7C6-C585F982286E}"/>
    <cellStyle name="Normal 2 3 4 2 4 6 2 3 3" xfId="51162" xr:uid="{DAC3F869-7C07-4359-9CBB-910DE8E7D107}"/>
    <cellStyle name="Normal 2 3 4 2 4 6 2 4" xfId="15742" xr:uid="{42DCFA25-4C5D-46B8-BCDF-FE636F5CACAA}"/>
    <cellStyle name="Normal 2 3 4 2 4 6 2 5" xfId="29432" xr:uid="{8017E054-F2A7-4713-B545-26C473D85A55}"/>
    <cellStyle name="Normal 2 3 4 2 4 6 2 6" xfId="44316" xr:uid="{CD9F7E4F-F885-48B5-89F3-C73DCB127963}"/>
    <cellStyle name="Normal 2 3 4 2 4 6 3" xfId="10606" xr:uid="{D3792FB9-4C2D-4C4F-A3EE-0F832A3DD158}"/>
    <cellStyle name="Normal 2 3 4 2 4 6 3 2" xfId="24296" xr:uid="{02FBB2C2-06D3-4944-87FA-413545172892}"/>
    <cellStyle name="Normal 2 3 4 2 4 6 3 2 2" xfId="37988" xr:uid="{AB71C0A4-1D81-496C-83DA-C55E83377B57}"/>
    <cellStyle name="Normal 2 3 4 2 4 6 3 2 3" xfId="52872" xr:uid="{C05F7DC9-0996-4DEE-AD92-2CA51B51D830}"/>
    <cellStyle name="Normal 2 3 4 2 4 6 3 3" xfId="17452" xr:uid="{64CE680A-6745-42CB-8BF7-46ABF52B9471}"/>
    <cellStyle name="Normal 2 3 4 2 4 6 3 4" xfId="31142" xr:uid="{8F752AD5-F728-4EB4-A212-A005D072B622}"/>
    <cellStyle name="Normal 2 3 4 2 4 6 3 5" xfId="46026" xr:uid="{2A0D7E9F-784E-4C54-9BC1-930CD5DE2650}"/>
    <cellStyle name="Normal 2 3 4 2 4 6 4" xfId="20874" xr:uid="{5846BD8A-F16A-4686-A2E0-D457F66F72FE}"/>
    <cellStyle name="Normal 2 3 4 2 4 6 4 2" xfId="34566" xr:uid="{2F1E7BE3-A601-4E98-BF7F-D7778DC91DA3}"/>
    <cellStyle name="Normal 2 3 4 2 4 6 4 3" xfId="49450" xr:uid="{167A0A33-7170-4ED5-8E07-EC25F4639824}"/>
    <cellStyle name="Normal 2 3 4 2 4 6 5" xfId="14030" xr:uid="{A5820414-89EA-4278-9460-0B1A74D5F191}"/>
    <cellStyle name="Normal 2 3 4 2 4 6 6" xfId="27720" xr:uid="{A16D9868-840C-4B25-8BFA-16AC15BFF705}"/>
    <cellStyle name="Normal 2 3 4 2 4 6 7" xfId="42604" xr:uid="{3D873962-FF4F-46A7-9E70-DEB74211577A}"/>
    <cellStyle name="Normal 2 3 4 2 4 7" xfId="8882" xr:uid="{169858E4-DF57-4BEC-910E-34668BB6FA19}"/>
    <cellStyle name="Normal 2 3 4 2 4 7 2" xfId="12304" xr:uid="{8BB33E2A-44C5-49DD-8D9A-EEA830F26D33}"/>
    <cellStyle name="Normal 2 3 4 2 4 7 2 2" xfId="25994" xr:uid="{6F74C893-7F2B-4281-8A97-3317740B416A}"/>
    <cellStyle name="Normal 2 3 4 2 4 7 2 2 2" xfId="39686" xr:uid="{A406DD6E-86FB-477E-B255-0AC69F7E63A3}"/>
    <cellStyle name="Normal 2 3 4 2 4 7 2 2 3" xfId="54570" xr:uid="{F6AA6316-1208-4DF5-BC24-2492D84EA45A}"/>
    <cellStyle name="Normal 2 3 4 2 4 7 2 3" xfId="19150" xr:uid="{06B73DAF-BD72-4DEE-B7D2-99226C3C5505}"/>
    <cellStyle name="Normal 2 3 4 2 4 7 2 4" xfId="32840" xr:uid="{4DB6AF35-B317-4A7C-BC2D-116D163D61D4}"/>
    <cellStyle name="Normal 2 3 4 2 4 7 2 5" xfId="47724" xr:uid="{2F6E4C61-9CE1-4335-A814-D1B1EA02882C}"/>
    <cellStyle name="Normal 2 3 4 2 4 7 3" xfId="22572" xr:uid="{6EF4B40A-4CBA-4FDF-B788-2F703DC01F71}"/>
    <cellStyle name="Normal 2 3 4 2 4 7 3 2" xfId="36264" xr:uid="{4D12C67A-49D5-43AB-9BE4-A14D98B51600}"/>
    <cellStyle name="Normal 2 3 4 2 4 7 3 3" xfId="51148" xr:uid="{307C68CB-C8E8-450A-BC39-BE37F0F53C48}"/>
    <cellStyle name="Normal 2 3 4 2 4 7 4" xfId="15728" xr:uid="{EB51B246-B57E-4226-B1A1-C8E5472FC349}"/>
    <cellStyle name="Normal 2 3 4 2 4 7 5" xfId="29418" xr:uid="{20D4BB9C-76A5-4E2E-ABB9-0A6A6967AA29}"/>
    <cellStyle name="Normal 2 3 4 2 4 7 6" xfId="44302" xr:uid="{3B3C35E9-5A93-4CDD-89BF-6F29EAC1F338}"/>
    <cellStyle name="Normal 2 3 4 2 4 8" xfId="10592" xr:uid="{0D6394C1-0F21-4480-AF1C-3EE6AF64CE8B}"/>
    <cellStyle name="Normal 2 3 4 2 4 8 2" xfId="24282" xr:uid="{8A8117A8-8860-425C-97D9-60FDEDAEB18A}"/>
    <cellStyle name="Normal 2 3 4 2 4 8 2 2" xfId="37974" xr:uid="{C7970601-F6DF-49AF-80F3-C5AB13C0B956}"/>
    <cellStyle name="Normal 2 3 4 2 4 8 2 3" xfId="52858" xr:uid="{56F0C7A7-6895-42BD-A110-CD685BBDC788}"/>
    <cellStyle name="Normal 2 3 4 2 4 8 3" xfId="17438" xr:uid="{AEE1E820-2E14-4978-9C84-4BE01F250A76}"/>
    <cellStyle name="Normal 2 3 4 2 4 8 4" xfId="31128" xr:uid="{5B148C40-B5DA-4DA4-9E19-76F4F406ED1F}"/>
    <cellStyle name="Normal 2 3 4 2 4 8 5" xfId="46012" xr:uid="{19E70274-2645-4B55-8A57-9F6230A05C6E}"/>
    <cellStyle name="Normal 2 3 4 2 4 9" xfId="20860" xr:uid="{7E4A99C6-4C2C-4ADF-9D1A-414BC2815AB0}"/>
    <cellStyle name="Normal 2 3 4 2 4 9 2" xfId="34552" xr:uid="{294C10A4-FB3A-4196-A846-96848CDB8436}"/>
    <cellStyle name="Normal 2 3 4 2 4 9 3" xfId="49436" xr:uid="{019F5FAD-72EA-4A4F-B3F9-F974981712C9}"/>
    <cellStyle name="Normal 2 3 4 2 5" xfId="7184" xr:uid="{EAA2F8B4-CE69-4749-A956-BAE01D987478}"/>
    <cellStyle name="Normal 2 3 4 2 5 10" xfId="42605" xr:uid="{E6F1971A-294C-402A-8931-891066E6AFE3}"/>
    <cellStyle name="Normal 2 3 4 2 5 2" xfId="7185" xr:uid="{1E2D4D08-C6C1-47F4-9AC9-3B1505F1F00F}"/>
    <cellStyle name="Normal 2 3 4 2 5 2 2" xfId="7186" xr:uid="{3DAD1D5F-433A-49EE-8E53-B373AA1EAB60}"/>
    <cellStyle name="Normal 2 3 4 2 5 2 2 2" xfId="8899" xr:uid="{E27C4299-E79C-40EE-9199-38AEE9B9CD81}"/>
    <cellStyle name="Normal 2 3 4 2 5 2 2 2 2" xfId="12321" xr:uid="{C16B065E-EEA0-4D4F-ADF3-7B0E371DD459}"/>
    <cellStyle name="Normal 2 3 4 2 5 2 2 2 2 2" xfId="26011" xr:uid="{8CEB44A0-82BE-4989-BA78-B50D51D61BDB}"/>
    <cellStyle name="Normal 2 3 4 2 5 2 2 2 2 2 2" xfId="39703" xr:uid="{94F0EEBC-6007-45DD-9EF5-B73F4704AA46}"/>
    <cellStyle name="Normal 2 3 4 2 5 2 2 2 2 2 3" xfId="54587" xr:uid="{1DE15F94-AEB0-4BC5-AD17-40248166F25D}"/>
    <cellStyle name="Normal 2 3 4 2 5 2 2 2 2 3" xfId="19167" xr:uid="{C1FF7FEC-E9B2-4466-B24A-73CFFBBC6959}"/>
    <cellStyle name="Normal 2 3 4 2 5 2 2 2 2 4" xfId="32857" xr:uid="{85CBC11A-9131-4975-9097-1DF5B83F87E3}"/>
    <cellStyle name="Normal 2 3 4 2 5 2 2 2 2 5" xfId="47741" xr:uid="{04134C91-BBCE-4477-837C-2880CC0A431F}"/>
    <cellStyle name="Normal 2 3 4 2 5 2 2 2 3" xfId="22589" xr:uid="{89A0BF52-CA8C-4B1F-807C-F713252B5DA5}"/>
    <cellStyle name="Normal 2 3 4 2 5 2 2 2 3 2" xfId="36281" xr:uid="{26A2E068-50A3-4E7D-86C8-542942C69411}"/>
    <cellStyle name="Normal 2 3 4 2 5 2 2 2 3 3" xfId="51165" xr:uid="{8E27EA4D-1042-4A7B-BC8D-CCA336B8DF55}"/>
    <cellStyle name="Normal 2 3 4 2 5 2 2 2 4" xfId="15745" xr:uid="{ACE91E6F-9F83-4671-9D7D-0303BCDACBDE}"/>
    <cellStyle name="Normal 2 3 4 2 5 2 2 2 5" xfId="29435" xr:uid="{426B62D4-ABB9-4E39-9BFE-475F43D833C4}"/>
    <cellStyle name="Normal 2 3 4 2 5 2 2 2 6" xfId="44319" xr:uid="{4F59ED37-686C-426A-B26C-DC3A85D48E02}"/>
    <cellStyle name="Normal 2 3 4 2 5 2 2 3" xfId="10609" xr:uid="{B0F5DC2B-4F37-4192-A91A-F69FE57B8BFD}"/>
    <cellStyle name="Normal 2 3 4 2 5 2 2 3 2" xfId="24299" xr:uid="{2EFCC493-54C7-427E-9A8E-1242A248B3E4}"/>
    <cellStyle name="Normal 2 3 4 2 5 2 2 3 2 2" xfId="37991" xr:uid="{8D4E829C-F2BF-4018-A063-B5C1FD3D7EE5}"/>
    <cellStyle name="Normal 2 3 4 2 5 2 2 3 2 3" xfId="52875" xr:uid="{E016FA93-5A52-479A-9BE8-43B59E6E7231}"/>
    <cellStyle name="Normal 2 3 4 2 5 2 2 3 3" xfId="17455" xr:uid="{6254F026-BAFD-4007-9B07-03757D5D22A4}"/>
    <cellStyle name="Normal 2 3 4 2 5 2 2 3 4" xfId="31145" xr:uid="{273EA6EE-3A2C-42F4-B266-6788C4B5F049}"/>
    <cellStyle name="Normal 2 3 4 2 5 2 2 3 5" xfId="46029" xr:uid="{00EC0E5D-5774-4AE7-ACB2-91D9D0851243}"/>
    <cellStyle name="Normal 2 3 4 2 5 2 2 4" xfId="20877" xr:uid="{8F6AFB98-CDE8-414F-9C6C-07B141D0BF04}"/>
    <cellStyle name="Normal 2 3 4 2 5 2 2 4 2" xfId="34569" xr:uid="{14573651-0CCF-4D77-B51F-B31F73D57D4D}"/>
    <cellStyle name="Normal 2 3 4 2 5 2 2 4 3" xfId="49453" xr:uid="{0F48F0D1-181E-4BEF-9D13-D7B57DE1DCE5}"/>
    <cellStyle name="Normal 2 3 4 2 5 2 2 5" xfId="14033" xr:uid="{FADE20F3-E736-4CE8-B970-5EE9FDE46A3F}"/>
    <cellStyle name="Normal 2 3 4 2 5 2 2 6" xfId="27723" xr:uid="{D9C67E12-AA19-4278-98AB-5425135969DC}"/>
    <cellStyle name="Normal 2 3 4 2 5 2 2 7" xfId="42607" xr:uid="{2EC5C0A2-E45D-469F-B6E2-37B8769D560A}"/>
    <cellStyle name="Normal 2 3 4 2 5 2 3" xfId="8898" xr:uid="{BBAA3B55-95DC-4121-AD55-2F6740942411}"/>
    <cellStyle name="Normal 2 3 4 2 5 2 3 2" xfId="12320" xr:uid="{8E037725-8159-4D72-A255-39ADF7DECF9F}"/>
    <cellStyle name="Normal 2 3 4 2 5 2 3 2 2" xfId="26010" xr:uid="{0AA43F6E-1805-42F3-991B-2F434A98D507}"/>
    <cellStyle name="Normal 2 3 4 2 5 2 3 2 2 2" xfId="39702" xr:uid="{F4AAAC9D-3B11-49F9-A609-6D3C4FAC8D4F}"/>
    <cellStyle name="Normal 2 3 4 2 5 2 3 2 2 3" xfId="54586" xr:uid="{D1C66C51-9EB5-489B-9ECE-0C04346CDAD0}"/>
    <cellStyle name="Normal 2 3 4 2 5 2 3 2 3" xfId="19166" xr:uid="{F5AEBF94-EF9D-40EF-A50E-75B6B88AE236}"/>
    <cellStyle name="Normal 2 3 4 2 5 2 3 2 4" xfId="32856" xr:uid="{9ADA7C6B-FED0-4146-8046-33C9DD430D10}"/>
    <cellStyle name="Normal 2 3 4 2 5 2 3 2 5" xfId="47740" xr:uid="{DD260A0F-25ED-4A67-9693-99796040B989}"/>
    <cellStyle name="Normal 2 3 4 2 5 2 3 3" xfId="22588" xr:uid="{5AC863AF-AD9E-4425-B6D9-D2C89EE23756}"/>
    <cellStyle name="Normal 2 3 4 2 5 2 3 3 2" xfId="36280" xr:uid="{2F924D64-B7AE-40A0-B269-50D919769288}"/>
    <cellStyle name="Normal 2 3 4 2 5 2 3 3 3" xfId="51164" xr:uid="{973D8078-D0A1-4513-969C-CCAE7C9D3005}"/>
    <cellStyle name="Normal 2 3 4 2 5 2 3 4" xfId="15744" xr:uid="{365915DE-34AA-42AF-8D5D-47D8C7861BFC}"/>
    <cellStyle name="Normal 2 3 4 2 5 2 3 5" xfId="29434" xr:uid="{9A13DA04-DDFB-46C5-8235-0A2177CA379C}"/>
    <cellStyle name="Normal 2 3 4 2 5 2 3 6" xfId="44318" xr:uid="{EE232165-5E5C-4C50-96A1-CF1A5BE4E1FC}"/>
    <cellStyle name="Normal 2 3 4 2 5 2 4" xfId="10608" xr:uid="{9C646DB8-9259-4456-922E-22B7936793B0}"/>
    <cellStyle name="Normal 2 3 4 2 5 2 4 2" xfId="24298" xr:uid="{FAE3D3E1-7F09-4F8C-875C-0FB301BEF3E6}"/>
    <cellStyle name="Normal 2 3 4 2 5 2 4 2 2" xfId="37990" xr:uid="{99D3886E-3E18-469E-90D4-559E4795A8CA}"/>
    <cellStyle name="Normal 2 3 4 2 5 2 4 2 3" xfId="52874" xr:uid="{2C0479BE-F770-4D4C-9959-4C7F62338E13}"/>
    <cellStyle name="Normal 2 3 4 2 5 2 4 3" xfId="17454" xr:uid="{BE6D2243-F8CF-4A26-A10E-8F473EC17C4A}"/>
    <cellStyle name="Normal 2 3 4 2 5 2 4 4" xfId="31144" xr:uid="{AA5F4961-B6CA-44B0-929F-BA78B87516F9}"/>
    <cellStyle name="Normal 2 3 4 2 5 2 4 5" xfId="46028" xr:uid="{BEA42182-42F4-4AB3-B25D-ADBC974834FE}"/>
    <cellStyle name="Normal 2 3 4 2 5 2 5" xfId="20876" xr:uid="{2D11C543-6332-4CB4-ACBD-7DEBD7585CEC}"/>
    <cellStyle name="Normal 2 3 4 2 5 2 5 2" xfId="34568" xr:uid="{F8FE96EC-A5D6-4A95-B6AE-CEA91B60B5A2}"/>
    <cellStyle name="Normal 2 3 4 2 5 2 5 3" xfId="49452" xr:uid="{3A31A5F8-7427-4EC4-873A-FFB2AEBF8554}"/>
    <cellStyle name="Normal 2 3 4 2 5 2 6" xfId="14032" xr:uid="{F21862B9-64D1-46CC-9B6C-A46380473F9F}"/>
    <cellStyle name="Normal 2 3 4 2 5 2 7" xfId="27722" xr:uid="{9B515E7A-DB76-4DD6-8280-12497B8E46F1}"/>
    <cellStyle name="Normal 2 3 4 2 5 2 8" xfId="42606" xr:uid="{B37E12F4-2044-403E-8E8E-E991EAECCA7E}"/>
    <cellStyle name="Normal 2 3 4 2 5 3" xfId="7187" xr:uid="{DEE1E5F4-4A6C-466B-9BB2-CCB2D8F0FA05}"/>
    <cellStyle name="Normal 2 3 4 2 5 3 2" xfId="8900" xr:uid="{041189EA-11AE-4F01-934F-6955E0F2CA5D}"/>
    <cellStyle name="Normal 2 3 4 2 5 3 2 2" xfId="12322" xr:uid="{0781089E-0352-4806-B80A-D9E5428D6903}"/>
    <cellStyle name="Normal 2 3 4 2 5 3 2 2 2" xfId="26012" xr:uid="{A6BADDEF-037E-466A-81ED-9F424A1DE12F}"/>
    <cellStyle name="Normal 2 3 4 2 5 3 2 2 2 2" xfId="39704" xr:uid="{2D4EF7C9-0CB0-4A38-A731-43624E7BD758}"/>
    <cellStyle name="Normal 2 3 4 2 5 3 2 2 2 3" xfId="54588" xr:uid="{CA2CC679-B74D-48FA-9F13-C21C91509C76}"/>
    <cellStyle name="Normal 2 3 4 2 5 3 2 2 3" xfId="19168" xr:uid="{40D5C333-5714-4D31-97A3-8C15EA519478}"/>
    <cellStyle name="Normal 2 3 4 2 5 3 2 2 4" xfId="32858" xr:uid="{4D6B260E-5529-427B-B2BD-CD35B0FB572A}"/>
    <cellStyle name="Normal 2 3 4 2 5 3 2 2 5" xfId="47742" xr:uid="{44238A1F-D99A-4C72-B987-F1EF4D44E72D}"/>
    <cellStyle name="Normal 2 3 4 2 5 3 2 3" xfId="22590" xr:uid="{BDBCBE35-AA5B-4EDE-9C1A-D4957C07ECEB}"/>
    <cellStyle name="Normal 2 3 4 2 5 3 2 3 2" xfId="36282" xr:uid="{C6E04619-8FF3-4BFA-9875-50F487F8DE6B}"/>
    <cellStyle name="Normal 2 3 4 2 5 3 2 3 3" xfId="51166" xr:uid="{DF067004-0531-4385-B45E-232E25CBD6E2}"/>
    <cellStyle name="Normal 2 3 4 2 5 3 2 4" xfId="15746" xr:uid="{4954576A-BE27-43CB-9041-03BF89079409}"/>
    <cellStyle name="Normal 2 3 4 2 5 3 2 5" xfId="29436" xr:uid="{B3EB8863-565A-4E1F-8057-4B1EF07B94BD}"/>
    <cellStyle name="Normal 2 3 4 2 5 3 2 6" xfId="44320" xr:uid="{67EBB21D-6495-49BF-B310-75F494B50D3E}"/>
    <cellStyle name="Normal 2 3 4 2 5 3 3" xfId="10610" xr:uid="{2E7B58EA-F5EA-49CA-8140-DA28F552FEEE}"/>
    <cellStyle name="Normal 2 3 4 2 5 3 3 2" xfId="24300" xr:uid="{ABAE3064-D640-4458-ACB3-1B6AC51C01B3}"/>
    <cellStyle name="Normal 2 3 4 2 5 3 3 2 2" xfId="37992" xr:uid="{78237175-69C0-401A-9E4A-DA975D026EBF}"/>
    <cellStyle name="Normal 2 3 4 2 5 3 3 2 3" xfId="52876" xr:uid="{86D95C42-0B12-42FF-8D58-9177D5AEF73D}"/>
    <cellStyle name="Normal 2 3 4 2 5 3 3 3" xfId="17456" xr:uid="{CBBE5809-A2EC-46C4-A8B2-CA2A98DC4F23}"/>
    <cellStyle name="Normal 2 3 4 2 5 3 3 4" xfId="31146" xr:uid="{C0163B4D-CE33-4222-B555-BC0D785729F2}"/>
    <cellStyle name="Normal 2 3 4 2 5 3 3 5" xfId="46030" xr:uid="{D637AB53-81E6-43CA-8594-ED86E4BBDE9D}"/>
    <cellStyle name="Normal 2 3 4 2 5 3 4" xfId="20878" xr:uid="{C819310E-12E6-49E4-A515-6A40CC5F3598}"/>
    <cellStyle name="Normal 2 3 4 2 5 3 4 2" xfId="34570" xr:uid="{65D97859-D640-48EA-8E6D-243034D2BD8D}"/>
    <cellStyle name="Normal 2 3 4 2 5 3 4 3" xfId="49454" xr:uid="{D3499C5B-4C71-4CD3-9298-E039479179E8}"/>
    <cellStyle name="Normal 2 3 4 2 5 3 5" xfId="14034" xr:uid="{2FBCE5AC-BADA-45B5-9193-EA75185FEB76}"/>
    <cellStyle name="Normal 2 3 4 2 5 3 6" xfId="27724" xr:uid="{A1E34F24-3CB5-47F4-A032-9BBC624F94C6}"/>
    <cellStyle name="Normal 2 3 4 2 5 3 7" xfId="42608" xr:uid="{2D0A91FE-6894-4A76-9E8F-33CA744D8AA4}"/>
    <cellStyle name="Normal 2 3 4 2 5 4" xfId="7188" xr:uid="{2C63FE84-343C-469D-8760-DE9989837BB5}"/>
    <cellStyle name="Normal 2 3 4 2 5 4 2" xfId="8901" xr:uid="{697EE560-2465-48EC-A4A2-90DE421AC895}"/>
    <cellStyle name="Normal 2 3 4 2 5 4 2 2" xfId="12323" xr:uid="{F374714D-3857-4E48-9EEF-20B962011DFA}"/>
    <cellStyle name="Normal 2 3 4 2 5 4 2 2 2" xfId="26013" xr:uid="{3B457635-192C-4302-B586-351DB03E799D}"/>
    <cellStyle name="Normal 2 3 4 2 5 4 2 2 2 2" xfId="39705" xr:uid="{3FC1B78E-419A-4B0C-BF75-A54721A5A045}"/>
    <cellStyle name="Normal 2 3 4 2 5 4 2 2 2 3" xfId="54589" xr:uid="{B9F7C173-FEB4-45C0-A9DE-E9A44C9D3760}"/>
    <cellStyle name="Normal 2 3 4 2 5 4 2 2 3" xfId="19169" xr:uid="{9BD7997B-DC70-4478-85C1-94C4D30096BF}"/>
    <cellStyle name="Normal 2 3 4 2 5 4 2 2 4" xfId="32859" xr:uid="{80C57C24-BB2C-418D-9623-110302490AFD}"/>
    <cellStyle name="Normal 2 3 4 2 5 4 2 2 5" xfId="47743" xr:uid="{32D15E63-9E47-45CE-B91A-9A55D42452B0}"/>
    <cellStyle name="Normal 2 3 4 2 5 4 2 3" xfId="22591" xr:uid="{05F22848-81D0-4BEF-96FA-9DB5D327930F}"/>
    <cellStyle name="Normal 2 3 4 2 5 4 2 3 2" xfId="36283" xr:uid="{5A87FDB4-E697-425F-AF34-C11135DF3193}"/>
    <cellStyle name="Normal 2 3 4 2 5 4 2 3 3" xfId="51167" xr:uid="{ECAA7606-A794-4231-B1AC-04F3CC4E2B40}"/>
    <cellStyle name="Normal 2 3 4 2 5 4 2 4" xfId="15747" xr:uid="{26BFAB0A-4576-41FC-BED9-D259E115F0B2}"/>
    <cellStyle name="Normal 2 3 4 2 5 4 2 5" xfId="29437" xr:uid="{726A7878-A934-45A5-8350-E495A3289C90}"/>
    <cellStyle name="Normal 2 3 4 2 5 4 2 6" xfId="44321" xr:uid="{9473D8AF-10CB-49EB-888E-86EC30AB2594}"/>
    <cellStyle name="Normal 2 3 4 2 5 4 3" xfId="10611" xr:uid="{31C59BF8-666F-40CE-B396-6103ACA2DDCF}"/>
    <cellStyle name="Normal 2 3 4 2 5 4 3 2" xfId="24301" xr:uid="{D3A6485A-5F24-41E0-925A-99C594B9737B}"/>
    <cellStyle name="Normal 2 3 4 2 5 4 3 2 2" xfId="37993" xr:uid="{E1E50B66-0883-4A94-A565-D33C064ED3E8}"/>
    <cellStyle name="Normal 2 3 4 2 5 4 3 2 3" xfId="52877" xr:uid="{0A4E8771-2F83-426B-A856-C5BC9D061DB7}"/>
    <cellStyle name="Normal 2 3 4 2 5 4 3 3" xfId="17457" xr:uid="{9B5747CD-A414-4C05-B6B7-7DCCF4A1F5FA}"/>
    <cellStyle name="Normal 2 3 4 2 5 4 3 4" xfId="31147" xr:uid="{592530F5-CB57-467A-B992-701756E7D245}"/>
    <cellStyle name="Normal 2 3 4 2 5 4 3 5" xfId="46031" xr:uid="{F8F63BA4-FF90-419A-8E48-FDF258CA643D}"/>
    <cellStyle name="Normal 2 3 4 2 5 4 4" xfId="20879" xr:uid="{BCBC5960-D9DA-4202-9508-3F1D58100E37}"/>
    <cellStyle name="Normal 2 3 4 2 5 4 4 2" xfId="34571" xr:uid="{A1FBAD0A-BEA8-4156-BBBA-7285AA6C4A6D}"/>
    <cellStyle name="Normal 2 3 4 2 5 4 4 3" xfId="49455" xr:uid="{A73C67D9-89B1-4EA2-BE5E-19BBD5561FB3}"/>
    <cellStyle name="Normal 2 3 4 2 5 4 5" xfId="14035" xr:uid="{708575A8-D226-449D-BDCC-FF910A623A41}"/>
    <cellStyle name="Normal 2 3 4 2 5 4 6" xfId="27725" xr:uid="{92788E9C-8963-4FFB-8FDF-F566042DB00F}"/>
    <cellStyle name="Normal 2 3 4 2 5 4 7" xfId="42609" xr:uid="{4F06B701-2948-48B1-ABE4-7CBC1607A275}"/>
    <cellStyle name="Normal 2 3 4 2 5 5" xfId="8897" xr:uid="{E6CC10DB-2736-4E7B-9809-21E655FE89D1}"/>
    <cellStyle name="Normal 2 3 4 2 5 5 2" xfId="12319" xr:uid="{139FB49B-4DA2-4115-9CC9-A85BE20EC598}"/>
    <cellStyle name="Normal 2 3 4 2 5 5 2 2" xfId="26009" xr:uid="{49FE7D4C-98A3-4E2A-BBFA-F22C568979DB}"/>
    <cellStyle name="Normal 2 3 4 2 5 5 2 2 2" xfId="39701" xr:uid="{D06CC723-9E01-4565-BB12-F607F266E73B}"/>
    <cellStyle name="Normal 2 3 4 2 5 5 2 2 3" xfId="54585" xr:uid="{F3C93329-B5C0-4A7B-9B0A-55038F7AB3AE}"/>
    <cellStyle name="Normal 2 3 4 2 5 5 2 3" xfId="19165" xr:uid="{EF6795F5-DDB0-453C-B1FF-931D631D5F47}"/>
    <cellStyle name="Normal 2 3 4 2 5 5 2 4" xfId="32855" xr:uid="{D6574E83-8A4C-4E22-932C-234317C833CE}"/>
    <cellStyle name="Normal 2 3 4 2 5 5 2 5" xfId="47739" xr:uid="{25771CD9-4E02-453E-BD1A-58A4EC00C107}"/>
    <cellStyle name="Normal 2 3 4 2 5 5 3" xfId="22587" xr:uid="{C1399FFF-A818-4529-90CE-104115E9A6F3}"/>
    <cellStyle name="Normal 2 3 4 2 5 5 3 2" xfId="36279" xr:uid="{A1D0E429-D785-4203-A2A8-95DDCE2DBB82}"/>
    <cellStyle name="Normal 2 3 4 2 5 5 3 3" xfId="51163" xr:uid="{28006CCB-FE0C-4CD4-BAA6-34C6D6668C65}"/>
    <cellStyle name="Normal 2 3 4 2 5 5 4" xfId="15743" xr:uid="{EB101561-C79A-48C5-BB39-E5BD2FB1D2F9}"/>
    <cellStyle name="Normal 2 3 4 2 5 5 5" xfId="29433" xr:uid="{CAEF2CA5-945D-496B-A5E9-A23D9C00DA57}"/>
    <cellStyle name="Normal 2 3 4 2 5 5 6" xfId="44317" xr:uid="{80AB225E-DB50-42A6-B4CE-81E5282FA4A9}"/>
    <cellStyle name="Normal 2 3 4 2 5 6" xfId="10607" xr:uid="{C6E40AC4-C428-4659-B9B3-717FE242D1E5}"/>
    <cellStyle name="Normal 2 3 4 2 5 6 2" xfId="24297" xr:uid="{4D72D949-47FC-4AC4-948A-B328F041C2FF}"/>
    <cellStyle name="Normal 2 3 4 2 5 6 2 2" xfId="37989" xr:uid="{19C31155-7D7E-4D0A-A564-26F006B70335}"/>
    <cellStyle name="Normal 2 3 4 2 5 6 2 3" xfId="52873" xr:uid="{9DD72E4A-BD51-4F51-B911-A54805413D70}"/>
    <cellStyle name="Normal 2 3 4 2 5 6 3" xfId="17453" xr:uid="{7B48A303-15A5-4537-B34E-85961728710E}"/>
    <cellStyle name="Normal 2 3 4 2 5 6 4" xfId="31143" xr:uid="{AF81779D-EC88-4540-89A2-30B9FD2C64EE}"/>
    <cellStyle name="Normal 2 3 4 2 5 6 5" xfId="46027" xr:uid="{04705F73-8117-461A-87EA-2B6BDA6C3A1A}"/>
    <cellStyle name="Normal 2 3 4 2 5 7" xfId="20875" xr:uid="{54E9DAE5-D04B-4D17-ABD3-70A0B45C3BEA}"/>
    <cellStyle name="Normal 2 3 4 2 5 7 2" xfId="34567" xr:uid="{16E9F79C-4D07-4DA0-9B6F-B2795F3D3B34}"/>
    <cellStyle name="Normal 2 3 4 2 5 7 3" xfId="49451" xr:uid="{C3313BF1-58DF-43D6-9F37-D508BECD2D9C}"/>
    <cellStyle name="Normal 2 3 4 2 5 8" xfId="14031" xr:uid="{40041ACC-42F0-43CE-A56A-C45EAB6480D0}"/>
    <cellStyle name="Normal 2 3 4 2 5 9" xfId="27721" xr:uid="{2E870D70-A507-4ADA-94EB-969357E52674}"/>
    <cellStyle name="Normal 2 3 4 2 6" xfId="7189" xr:uid="{D5642FEF-94A5-4459-8C6B-B5374512C3C7}"/>
    <cellStyle name="Normal 2 3 4 2 6 10" xfId="42610" xr:uid="{C38CB8DD-855F-4E76-B08A-A3DB462887A9}"/>
    <cellStyle name="Normal 2 3 4 2 6 2" xfId="7190" xr:uid="{4F07EC1D-D4F2-4EE7-8251-23BCCE055678}"/>
    <cellStyle name="Normal 2 3 4 2 6 2 2" xfId="7191" xr:uid="{D37E595E-5F9D-4267-82E1-14929A60F2ED}"/>
    <cellStyle name="Normal 2 3 4 2 6 2 2 2" xfId="8904" xr:uid="{97575B68-93D2-42FF-99B0-B80C6A15CA91}"/>
    <cellStyle name="Normal 2 3 4 2 6 2 2 2 2" xfId="12326" xr:uid="{BA339F3A-DD47-40A8-8773-6CC4EDFE3576}"/>
    <cellStyle name="Normal 2 3 4 2 6 2 2 2 2 2" xfId="26016" xr:uid="{42F9E3BF-C1D2-4A3D-97BF-889CF2514876}"/>
    <cellStyle name="Normal 2 3 4 2 6 2 2 2 2 2 2" xfId="39708" xr:uid="{A2097A06-AE30-4C0F-A6CF-D910955B8082}"/>
    <cellStyle name="Normal 2 3 4 2 6 2 2 2 2 2 3" xfId="54592" xr:uid="{CED62507-A422-4759-A48E-0A35F3DF5D51}"/>
    <cellStyle name="Normal 2 3 4 2 6 2 2 2 2 3" xfId="19172" xr:uid="{65984218-8F1C-4301-A141-EBB463E2EB3F}"/>
    <cellStyle name="Normal 2 3 4 2 6 2 2 2 2 4" xfId="32862" xr:uid="{A6A7CD12-71A3-4F65-928D-051D48F40505}"/>
    <cellStyle name="Normal 2 3 4 2 6 2 2 2 2 5" xfId="47746" xr:uid="{9588D124-CE93-4B48-B760-470C515209CD}"/>
    <cellStyle name="Normal 2 3 4 2 6 2 2 2 3" xfId="22594" xr:uid="{607F2C6D-B0D2-4BD1-B2C3-29941FE203D1}"/>
    <cellStyle name="Normal 2 3 4 2 6 2 2 2 3 2" xfId="36286" xr:uid="{38CCE3A5-CED2-4C3D-B5FF-18FF0B5DA265}"/>
    <cellStyle name="Normal 2 3 4 2 6 2 2 2 3 3" xfId="51170" xr:uid="{C0EB5423-6C7D-421E-B994-AE5F573DE594}"/>
    <cellStyle name="Normal 2 3 4 2 6 2 2 2 4" xfId="15750" xr:uid="{53D3BFA5-A8AA-436A-834A-7B3DDED112B1}"/>
    <cellStyle name="Normal 2 3 4 2 6 2 2 2 5" xfId="29440" xr:uid="{B481C375-1DE4-4BA2-9226-02B996E53339}"/>
    <cellStyle name="Normal 2 3 4 2 6 2 2 2 6" xfId="44324" xr:uid="{C7BD0A16-5D59-4FF9-8753-46B0CEA4A28A}"/>
    <cellStyle name="Normal 2 3 4 2 6 2 2 3" xfId="10614" xr:uid="{DBCEF8FA-4A90-411E-A082-887597A493CA}"/>
    <cellStyle name="Normal 2 3 4 2 6 2 2 3 2" xfId="24304" xr:uid="{AA8E9D78-7B9A-4160-BB45-0F6AF6CB833D}"/>
    <cellStyle name="Normal 2 3 4 2 6 2 2 3 2 2" xfId="37996" xr:uid="{05A34427-E2AC-41E9-BA47-2D70FF2B0E86}"/>
    <cellStyle name="Normal 2 3 4 2 6 2 2 3 2 3" xfId="52880" xr:uid="{B56D462F-FF36-4A8B-A159-003B3BED29DB}"/>
    <cellStyle name="Normal 2 3 4 2 6 2 2 3 3" xfId="17460" xr:uid="{1B4DA7E4-C341-4163-B97C-E199042B0EE9}"/>
    <cellStyle name="Normal 2 3 4 2 6 2 2 3 4" xfId="31150" xr:uid="{12B56857-31F4-4AF4-AB46-C38F4D62FD32}"/>
    <cellStyle name="Normal 2 3 4 2 6 2 2 3 5" xfId="46034" xr:uid="{29612968-C4DB-429C-AEF8-944347CBA844}"/>
    <cellStyle name="Normal 2 3 4 2 6 2 2 4" xfId="20882" xr:uid="{091C15D6-B2AE-42B5-8076-E858B55C3525}"/>
    <cellStyle name="Normal 2 3 4 2 6 2 2 4 2" xfId="34574" xr:uid="{B586AC19-7CFC-4A5B-8100-FECC901122AF}"/>
    <cellStyle name="Normal 2 3 4 2 6 2 2 4 3" xfId="49458" xr:uid="{96A5DF51-C72A-47A0-8492-CA9931CB4B73}"/>
    <cellStyle name="Normal 2 3 4 2 6 2 2 5" xfId="14038" xr:uid="{6DCA7B64-87FD-4E34-9BD8-C2AB04C04949}"/>
    <cellStyle name="Normal 2 3 4 2 6 2 2 6" xfId="27728" xr:uid="{1278A434-D2F6-4AF8-9802-6D24CD69BF5E}"/>
    <cellStyle name="Normal 2 3 4 2 6 2 2 7" xfId="42612" xr:uid="{C4A2EE18-E4E3-42A2-A972-99DA086115EA}"/>
    <cellStyle name="Normal 2 3 4 2 6 2 3" xfId="8903" xr:uid="{80211BF0-912F-45CD-A56C-705289EA9532}"/>
    <cellStyle name="Normal 2 3 4 2 6 2 3 2" xfId="12325" xr:uid="{B252BF98-520B-4177-AB5E-3DF0355E8795}"/>
    <cellStyle name="Normal 2 3 4 2 6 2 3 2 2" xfId="26015" xr:uid="{B7AF750C-DF88-4428-B571-2649145BD642}"/>
    <cellStyle name="Normal 2 3 4 2 6 2 3 2 2 2" xfId="39707" xr:uid="{71A78C95-A6F0-4C72-904D-3292411498BA}"/>
    <cellStyle name="Normal 2 3 4 2 6 2 3 2 2 3" xfId="54591" xr:uid="{B4BE8BD6-223D-4364-83C1-FAA83E184C91}"/>
    <cellStyle name="Normal 2 3 4 2 6 2 3 2 3" xfId="19171" xr:uid="{1143A0ED-4885-4CD9-98CF-0E4F37F55986}"/>
    <cellStyle name="Normal 2 3 4 2 6 2 3 2 4" xfId="32861" xr:uid="{CCEB053D-9CCF-44CA-8516-83270200ABF9}"/>
    <cellStyle name="Normal 2 3 4 2 6 2 3 2 5" xfId="47745" xr:uid="{25A6FA5F-C7FD-4F57-AA21-D3A05B38FABD}"/>
    <cellStyle name="Normal 2 3 4 2 6 2 3 3" xfId="22593" xr:uid="{808D0CAF-19AA-4CB8-9BED-84DE0E0179C6}"/>
    <cellStyle name="Normal 2 3 4 2 6 2 3 3 2" xfId="36285" xr:uid="{E5E3EAEA-B33E-4FF1-8EE0-7B69483DE354}"/>
    <cellStyle name="Normal 2 3 4 2 6 2 3 3 3" xfId="51169" xr:uid="{4AA8A096-E129-49AF-A36D-E0DB140D805F}"/>
    <cellStyle name="Normal 2 3 4 2 6 2 3 4" xfId="15749" xr:uid="{1DB94F66-F956-4777-AE8D-951269302783}"/>
    <cellStyle name="Normal 2 3 4 2 6 2 3 5" xfId="29439" xr:uid="{951ED737-111B-40ED-8F47-8C6512D743D9}"/>
    <cellStyle name="Normal 2 3 4 2 6 2 3 6" xfId="44323" xr:uid="{31A4DDAC-6FBB-409D-BA3C-96924D7C6D4E}"/>
    <cellStyle name="Normal 2 3 4 2 6 2 4" xfId="10613" xr:uid="{12BC5B46-00C5-471B-B6A7-8205EBAB051A}"/>
    <cellStyle name="Normal 2 3 4 2 6 2 4 2" xfId="24303" xr:uid="{48E4354C-6230-4179-8228-A6A8AE0A6491}"/>
    <cellStyle name="Normal 2 3 4 2 6 2 4 2 2" xfId="37995" xr:uid="{6DB14038-AC1A-4B94-85AE-70B06B3D091A}"/>
    <cellStyle name="Normal 2 3 4 2 6 2 4 2 3" xfId="52879" xr:uid="{0E78449D-1B18-4EFD-8D62-CB58EE442A1C}"/>
    <cellStyle name="Normal 2 3 4 2 6 2 4 3" xfId="17459" xr:uid="{53D5A5A7-AE17-4A19-A2DF-CE60D8A736D3}"/>
    <cellStyle name="Normal 2 3 4 2 6 2 4 4" xfId="31149" xr:uid="{1E01CA16-0DBC-4436-9701-CE3E03F55A2D}"/>
    <cellStyle name="Normal 2 3 4 2 6 2 4 5" xfId="46033" xr:uid="{5F2EC7B4-807C-42E0-87AC-DF7F8A6EFC99}"/>
    <cellStyle name="Normal 2 3 4 2 6 2 5" xfId="20881" xr:uid="{1EF35211-9500-4F19-AEAF-49A70E92333D}"/>
    <cellStyle name="Normal 2 3 4 2 6 2 5 2" xfId="34573" xr:uid="{1EA4E5F1-3980-4DF2-94E6-510C9386CFA9}"/>
    <cellStyle name="Normal 2 3 4 2 6 2 5 3" xfId="49457" xr:uid="{7DC65B0D-AF4E-4CEA-A274-259D37CD9202}"/>
    <cellStyle name="Normal 2 3 4 2 6 2 6" xfId="14037" xr:uid="{3685B92E-1C7F-46F3-9166-F0D27F7CCD8B}"/>
    <cellStyle name="Normal 2 3 4 2 6 2 7" xfId="27727" xr:uid="{3000C59C-125F-43DA-8648-37B2357A446C}"/>
    <cellStyle name="Normal 2 3 4 2 6 2 8" xfId="42611" xr:uid="{B9C72F2F-F8C3-44DF-9633-5854B0F805DF}"/>
    <cellStyle name="Normal 2 3 4 2 6 3" xfId="7192" xr:uid="{A204A546-2207-4D97-A3FC-5FB5FF273E7F}"/>
    <cellStyle name="Normal 2 3 4 2 6 3 2" xfId="8905" xr:uid="{E0769070-201A-45FA-B4DA-9A70D020014C}"/>
    <cellStyle name="Normal 2 3 4 2 6 3 2 2" xfId="12327" xr:uid="{8F5FABB8-760D-4A52-A49A-C4B9889B3C87}"/>
    <cellStyle name="Normal 2 3 4 2 6 3 2 2 2" xfId="26017" xr:uid="{E198BE25-69B0-4A09-BF54-47A4BFB0C005}"/>
    <cellStyle name="Normal 2 3 4 2 6 3 2 2 2 2" xfId="39709" xr:uid="{008E9034-F735-4810-96A4-C5A918BF7DCF}"/>
    <cellStyle name="Normal 2 3 4 2 6 3 2 2 2 3" xfId="54593" xr:uid="{295E9DDB-8094-46BF-B7D8-68815172902A}"/>
    <cellStyle name="Normal 2 3 4 2 6 3 2 2 3" xfId="19173" xr:uid="{D34CB838-A219-4AC4-AC74-E7866831F7B7}"/>
    <cellStyle name="Normal 2 3 4 2 6 3 2 2 4" xfId="32863" xr:uid="{E878C31B-075B-4619-A897-0C385C594315}"/>
    <cellStyle name="Normal 2 3 4 2 6 3 2 2 5" xfId="47747" xr:uid="{36497872-A071-4E25-8684-9B44CB7AB5AC}"/>
    <cellStyle name="Normal 2 3 4 2 6 3 2 3" xfId="22595" xr:uid="{3C051079-B3AA-4E0F-AF63-81EA038C8F34}"/>
    <cellStyle name="Normal 2 3 4 2 6 3 2 3 2" xfId="36287" xr:uid="{2F12789A-BC29-45E2-98F0-055B1CFD2635}"/>
    <cellStyle name="Normal 2 3 4 2 6 3 2 3 3" xfId="51171" xr:uid="{2E5191F6-653C-4311-A08E-D6FB43AF75D5}"/>
    <cellStyle name="Normal 2 3 4 2 6 3 2 4" xfId="15751" xr:uid="{3D5A0627-1E5A-4C54-AB88-64F413A1D0F8}"/>
    <cellStyle name="Normal 2 3 4 2 6 3 2 5" xfId="29441" xr:uid="{F290D429-7D19-4C0F-B47E-F6897D95B0D9}"/>
    <cellStyle name="Normal 2 3 4 2 6 3 2 6" xfId="44325" xr:uid="{5996C901-F0DF-4667-9772-1377F1D32359}"/>
    <cellStyle name="Normal 2 3 4 2 6 3 3" xfId="10615" xr:uid="{5FA1019C-3FB2-44E4-8C91-3A1BDC5B6589}"/>
    <cellStyle name="Normal 2 3 4 2 6 3 3 2" xfId="24305" xr:uid="{81D8A113-35B4-4826-8024-40F4F140FB06}"/>
    <cellStyle name="Normal 2 3 4 2 6 3 3 2 2" xfId="37997" xr:uid="{48CB35BC-13BE-4DB1-89AF-4B7D911B9EF9}"/>
    <cellStyle name="Normal 2 3 4 2 6 3 3 2 3" xfId="52881" xr:uid="{BCA1405E-8AF3-40AE-A8CE-9DDD6A932A7C}"/>
    <cellStyle name="Normal 2 3 4 2 6 3 3 3" xfId="17461" xr:uid="{0DE22E62-1116-4811-B738-8C710DE632F8}"/>
    <cellStyle name="Normal 2 3 4 2 6 3 3 4" xfId="31151" xr:uid="{61093AD4-B06E-4A4A-AF18-1C9386ABB0AE}"/>
    <cellStyle name="Normal 2 3 4 2 6 3 3 5" xfId="46035" xr:uid="{04EB108C-D938-485E-B135-0BDD3BA283BD}"/>
    <cellStyle name="Normal 2 3 4 2 6 3 4" xfId="20883" xr:uid="{84EBF22D-CD3C-4B58-B968-6D90E1ABD408}"/>
    <cellStyle name="Normal 2 3 4 2 6 3 4 2" xfId="34575" xr:uid="{A6034341-6F73-4B9A-A162-1272B87A07DF}"/>
    <cellStyle name="Normal 2 3 4 2 6 3 4 3" xfId="49459" xr:uid="{87FEA64F-B4B5-4D46-AB98-D6A07B5634FA}"/>
    <cellStyle name="Normal 2 3 4 2 6 3 5" xfId="14039" xr:uid="{3257D149-5D2C-493C-9AF6-B789220F95DF}"/>
    <cellStyle name="Normal 2 3 4 2 6 3 6" xfId="27729" xr:uid="{93AAE54E-8095-4419-BB48-1B10A3950846}"/>
    <cellStyle name="Normal 2 3 4 2 6 3 7" xfId="42613" xr:uid="{21DFB720-7C86-43FC-AA06-9AF0A8DF8E75}"/>
    <cellStyle name="Normal 2 3 4 2 6 4" xfId="7193" xr:uid="{407FA1B9-DE0C-46A8-9370-BF049FD6ABC7}"/>
    <cellStyle name="Normal 2 3 4 2 6 4 2" xfId="8906" xr:uid="{08AC0830-3D98-4E01-B8CB-97A4CD269190}"/>
    <cellStyle name="Normal 2 3 4 2 6 4 2 2" xfId="12328" xr:uid="{2EDD54BB-BCA8-4CEA-941E-0667428C5BA3}"/>
    <cellStyle name="Normal 2 3 4 2 6 4 2 2 2" xfId="26018" xr:uid="{08767DFD-7526-4C50-A2CD-B20285A6FEF2}"/>
    <cellStyle name="Normal 2 3 4 2 6 4 2 2 2 2" xfId="39710" xr:uid="{E65BAC9A-0D0C-4082-BFD5-453679D8C3DF}"/>
    <cellStyle name="Normal 2 3 4 2 6 4 2 2 2 3" xfId="54594" xr:uid="{E75B98F5-601F-4767-B227-CB659A22D960}"/>
    <cellStyle name="Normal 2 3 4 2 6 4 2 2 3" xfId="19174" xr:uid="{6FD0F28A-350A-4C57-ABB7-68A0D036396E}"/>
    <cellStyle name="Normal 2 3 4 2 6 4 2 2 4" xfId="32864" xr:uid="{2A4EE96D-7896-4BDC-BB16-E2198006FF9A}"/>
    <cellStyle name="Normal 2 3 4 2 6 4 2 2 5" xfId="47748" xr:uid="{CDAEADB0-0403-4271-A05E-F9CA5ADCAF13}"/>
    <cellStyle name="Normal 2 3 4 2 6 4 2 3" xfId="22596" xr:uid="{372FE1F9-72FB-485D-B08F-28523097657B}"/>
    <cellStyle name="Normal 2 3 4 2 6 4 2 3 2" xfId="36288" xr:uid="{20151CE7-DC00-4096-AF25-0A7D3BF9F4B4}"/>
    <cellStyle name="Normal 2 3 4 2 6 4 2 3 3" xfId="51172" xr:uid="{FDF48E52-AE70-40DC-AE29-22AED89A60E9}"/>
    <cellStyle name="Normal 2 3 4 2 6 4 2 4" xfId="15752" xr:uid="{07B86772-9CBC-4F5E-B051-897AC4890B49}"/>
    <cellStyle name="Normal 2 3 4 2 6 4 2 5" xfId="29442" xr:uid="{05ECDEC3-2A9E-4ABB-93E3-FBDEA951E93B}"/>
    <cellStyle name="Normal 2 3 4 2 6 4 2 6" xfId="44326" xr:uid="{CB5D5DCA-B44D-45A2-9966-29CE14B364C1}"/>
    <cellStyle name="Normal 2 3 4 2 6 4 3" xfId="10616" xr:uid="{B6B2422F-3A74-49C3-A2BD-5A9CC35062F6}"/>
    <cellStyle name="Normal 2 3 4 2 6 4 3 2" xfId="24306" xr:uid="{2AB0252D-0AFD-4D86-8DFE-E3718FF649AD}"/>
    <cellStyle name="Normal 2 3 4 2 6 4 3 2 2" xfId="37998" xr:uid="{4BDD855A-197C-4F62-8436-5E2D9A622832}"/>
    <cellStyle name="Normal 2 3 4 2 6 4 3 2 3" xfId="52882" xr:uid="{90B7A550-5911-45F3-A2FB-1BD3D1FCED65}"/>
    <cellStyle name="Normal 2 3 4 2 6 4 3 3" xfId="17462" xr:uid="{E42378C9-DA56-4E7E-A6A3-082CFEAFA788}"/>
    <cellStyle name="Normal 2 3 4 2 6 4 3 4" xfId="31152" xr:uid="{3001A545-AF35-4FCD-B740-F79062C47B17}"/>
    <cellStyle name="Normal 2 3 4 2 6 4 3 5" xfId="46036" xr:uid="{85A3D428-8D16-4596-B870-A5209078DB99}"/>
    <cellStyle name="Normal 2 3 4 2 6 4 4" xfId="20884" xr:uid="{3470547A-C1C0-47F1-B8B3-4FD486E83217}"/>
    <cellStyle name="Normal 2 3 4 2 6 4 4 2" xfId="34576" xr:uid="{110D4E07-F3BD-423A-9558-CA9E02840F9D}"/>
    <cellStyle name="Normal 2 3 4 2 6 4 4 3" xfId="49460" xr:uid="{9FB6243F-C29F-4AB1-A95C-DE07669B53E4}"/>
    <cellStyle name="Normal 2 3 4 2 6 4 5" xfId="14040" xr:uid="{ED38CF3C-9B5B-4DC1-A5E7-CFBF8464CD4D}"/>
    <cellStyle name="Normal 2 3 4 2 6 4 6" xfId="27730" xr:uid="{8FDA565D-A45D-4D97-806F-BE83A52EF0EA}"/>
    <cellStyle name="Normal 2 3 4 2 6 4 7" xfId="42614" xr:uid="{1B1AD0D6-7D44-42FD-A69E-D3BE74F69D83}"/>
    <cellStyle name="Normal 2 3 4 2 6 5" xfId="8902" xr:uid="{F9BCB4CF-8E8D-4D43-9093-776E17D3D55C}"/>
    <cellStyle name="Normal 2 3 4 2 6 5 2" xfId="12324" xr:uid="{634D086D-3395-41C5-8E61-B8F4F2307FEE}"/>
    <cellStyle name="Normal 2 3 4 2 6 5 2 2" xfId="26014" xr:uid="{C643E541-D4DB-43F6-BB05-6CD434ED7917}"/>
    <cellStyle name="Normal 2 3 4 2 6 5 2 2 2" xfId="39706" xr:uid="{4ECE05AD-E5A2-470A-BBEB-6A05AF57F3A6}"/>
    <cellStyle name="Normal 2 3 4 2 6 5 2 2 3" xfId="54590" xr:uid="{19E4AFB5-2A8E-4F6C-AAEA-D3CBE8D31F58}"/>
    <cellStyle name="Normal 2 3 4 2 6 5 2 3" xfId="19170" xr:uid="{98C5664C-68DC-40DF-AE48-CB26FDC4CADB}"/>
    <cellStyle name="Normal 2 3 4 2 6 5 2 4" xfId="32860" xr:uid="{D60497BF-2736-4048-AD27-3361F1BF3D00}"/>
    <cellStyle name="Normal 2 3 4 2 6 5 2 5" xfId="47744" xr:uid="{62175F7D-0C86-446B-99D1-6C07BFE83BC7}"/>
    <cellStyle name="Normal 2 3 4 2 6 5 3" xfId="22592" xr:uid="{CA003376-08B4-4C7D-8942-E333CB275FE1}"/>
    <cellStyle name="Normal 2 3 4 2 6 5 3 2" xfId="36284" xr:uid="{9BEDBDCA-461B-45C8-B8B2-D7C88FCAFA92}"/>
    <cellStyle name="Normal 2 3 4 2 6 5 3 3" xfId="51168" xr:uid="{BEA319B5-569F-4709-B51E-7C62DDD859E2}"/>
    <cellStyle name="Normal 2 3 4 2 6 5 4" xfId="15748" xr:uid="{2E670990-4A0F-4D41-802E-37D351C30AC6}"/>
    <cellStyle name="Normal 2 3 4 2 6 5 5" xfId="29438" xr:uid="{8132AB3D-D189-4BD3-8CBD-9084C401EAAD}"/>
    <cellStyle name="Normal 2 3 4 2 6 5 6" xfId="44322" xr:uid="{50EF7DE2-6510-4B36-8AA4-C67A4930783F}"/>
    <cellStyle name="Normal 2 3 4 2 6 6" xfId="10612" xr:uid="{22A3C244-B53E-4182-819F-774713328AB9}"/>
    <cellStyle name="Normal 2 3 4 2 6 6 2" xfId="24302" xr:uid="{501075A9-F3DE-436D-A940-F581FC4C23B9}"/>
    <cellStyle name="Normal 2 3 4 2 6 6 2 2" xfId="37994" xr:uid="{185514D8-25E2-4483-8D3E-81D4CA84E358}"/>
    <cellStyle name="Normal 2 3 4 2 6 6 2 3" xfId="52878" xr:uid="{D5B46F81-4335-40D4-821D-163FF781AA7D}"/>
    <cellStyle name="Normal 2 3 4 2 6 6 3" xfId="17458" xr:uid="{53F27537-2BB9-4D9F-9ED3-3B48B60AB6B0}"/>
    <cellStyle name="Normal 2 3 4 2 6 6 4" xfId="31148" xr:uid="{719B3761-E777-4A8C-9218-EA64157D9C15}"/>
    <cellStyle name="Normal 2 3 4 2 6 6 5" xfId="46032" xr:uid="{161176AB-E2DD-4E18-8861-D1B38D8F0DE9}"/>
    <cellStyle name="Normal 2 3 4 2 6 7" xfId="20880" xr:uid="{FB02DA0F-CD93-4EE5-9CAC-6E17D1AEC4CA}"/>
    <cellStyle name="Normal 2 3 4 2 6 7 2" xfId="34572" xr:uid="{8DEEA77E-90E3-426D-B459-89DD088D6194}"/>
    <cellStyle name="Normal 2 3 4 2 6 7 3" xfId="49456" xr:uid="{242F3032-23BE-420F-8451-D8D420A4868F}"/>
    <cellStyle name="Normal 2 3 4 2 6 8" xfId="14036" xr:uid="{E9F24274-77C2-4D54-9CBE-C8487FC3D597}"/>
    <cellStyle name="Normal 2 3 4 2 6 9" xfId="27726" xr:uid="{14569E79-C397-4799-A83E-C0C1216005FC}"/>
    <cellStyle name="Normal 2 3 4 2 7" xfId="7194" xr:uid="{AD3E89EA-B6A9-4B18-8064-BE67DAE4E509}"/>
    <cellStyle name="Normal 2 3 4 2 7 2" xfId="7195" xr:uid="{5F8EF85C-BEDE-490F-9C0D-208FB99A36A8}"/>
    <cellStyle name="Normal 2 3 4 2 7 2 2" xfId="8908" xr:uid="{A0E12E66-F0E0-44BA-BA17-D7952BB83F05}"/>
    <cellStyle name="Normal 2 3 4 2 7 2 2 2" xfId="12330" xr:uid="{8D9EEF39-9645-41FB-8979-533DD4F841F1}"/>
    <cellStyle name="Normal 2 3 4 2 7 2 2 2 2" xfId="26020" xr:uid="{0AED0C19-68CC-40E5-BA74-ADDBA0B58E05}"/>
    <cellStyle name="Normal 2 3 4 2 7 2 2 2 2 2" xfId="39712" xr:uid="{1B49815B-3EC1-4E1C-A47B-B958C7E478F7}"/>
    <cellStyle name="Normal 2 3 4 2 7 2 2 2 2 3" xfId="54596" xr:uid="{D0492DBA-5293-4779-B233-4F31BE57F901}"/>
    <cellStyle name="Normal 2 3 4 2 7 2 2 2 3" xfId="19176" xr:uid="{0B518D55-763C-43BB-906C-D99D169DC1E5}"/>
    <cellStyle name="Normal 2 3 4 2 7 2 2 2 4" xfId="32866" xr:uid="{9DCCAA0E-52AB-413C-89AA-83332EC96B0F}"/>
    <cellStyle name="Normal 2 3 4 2 7 2 2 2 5" xfId="47750" xr:uid="{77843F60-355B-420E-A919-57A95DBCEF0D}"/>
    <cellStyle name="Normal 2 3 4 2 7 2 2 3" xfId="22598" xr:uid="{86F8CE12-8E6F-40D5-A083-594F5D96E121}"/>
    <cellStyle name="Normal 2 3 4 2 7 2 2 3 2" xfId="36290" xr:uid="{E208AC01-1526-4EB2-AE53-87CB679E0A29}"/>
    <cellStyle name="Normal 2 3 4 2 7 2 2 3 3" xfId="51174" xr:uid="{F162252F-FB1A-4D17-9017-3EFF5C5C3B0F}"/>
    <cellStyle name="Normal 2 3 4 2 7 2 2 4" xfId="15754" xr:uid="{72B291ED-F95F-4E4F-A51A-45141F5DCDCE}"/>
    <cellStyle name="Normal 2 3 4 2 7 2 2 5" xfId="29444" xr:uid="{9448773D-22F4-4BB0-B434-1178A2584B58}"/>
    <cellStyle name="Normal 2 3 4 2 7 2 2 6" xfId="44328" xr:uid="{DD5C8824-3D3B-4716-8273-68051C1FD3F5}"/>
    <cellStyle name="Normal 2 3 4 2 7 2 3" xfId="10618" xr:uid="{4AAF2482-8026-4F1E-924E-A5650800E1CF}"/>
    <cellStyle name="Normal 2 3 4 2 7 2 3 2" xfId="24308" xr:uid="{CE1B9EB4-E91C-424D-BA79-AB7A9CCEB7A4}"/>
    <cellStyle name="Normal 2 3 4 2 7 2 3 2 2" xfId="38000" xr:uid="{4FF9890D-DDC8-4EE5-8786-B87CBDA25486}"/>
    <cellStyle name="Normal 2 3 4 2 7 2 3 2 3" xfId="52884" xr:uid="{70F3B2DF-3484-44B6-9C85-F988407DD025}"/>
    <cellStyle name="Normal 2 3 4 2 7 2 3 3" xfId="17464" xr:uid="{A5C68CBA-2C60-442E-95C2-09013D8AD538}"/>
    <cellStyle name="Normal 2 3 4 2 7 2 3 4" xfId="31154" xr:uid="{57F83753-26DA-4E86-AFE7-22C72E7FFCB2}"/>
    <cellStyle name="Normal 2 3 4 2 7 2 3 5" xfId="46038" xr:uid="{A19FA4EF-C859-4538-A345-437EA38DC0F6}"/>
    <cellStyle name="Normal 2 3 4 2 7 2 4" xfId="20886" xr:uid="{02F755E5-DE85-4CBA-A671-66DD1CE673EE}"/>
    <cellStyle name="Normal 2 3 4 2 7 2 4 2" xfId="34578" xr:uid="{EEFA83DD-5DFE-42D3-8EAF-FCCA83DF68BF}"/>
    <cellStyle name="Normal 2 3 4 2 7 2 4 3" xfId="49462" xr:uid="{CB7F7BB8-A117-4398-B930-E40CC41C10D0}"/>
    <cellStyle name="Normal 2 3 4 2 7 2 5" xfId="14042" xr:uid="{67C5ABFF-2424-4239-ADD6-A9AD5558C406}"/>
    <cellStyle name="Normal 2 3 4 2 7 2 6" xfId="27732" xr:uid="{B6F3901B-7FCA-438C-BFE3-C72D3E7233BF}"/>
    <cellStyle name="Normal 2 3 4 2 7 2 7" xfId="42616" xr:uid="{D3CA9EB8-0B38-4877-890D-A01900865D1E}"/>
    <cellStyle name="Normal 2 3 4 2 7 3" xfId="8907" xr:uid="{7EA6FCB2-E0A3-4CB3-9250-2293DE3E0426}"/>
    <cellStyle name="Normal 2 3 4 2 7 3 2" xfId="12329" xr:uid="{DDC6C43F-4BBE-479A-A306-3A31D315643C}"/>
    <cellStyle name="Normal 2 3 4 2 7 3 2 2" xfId="26019" xr:uid="{6B4DA01E-398C-4BA2-952F-A0862950133B}"/>
    <cellStyle name="Normal 2 3 4 2 7 3 2 2 2" xfId="39711" xr:uid="{6432D2D1-9413-4406-A0C7-9052D8F2BF2C}"/>
    <cellStyle name="Normal 2 3 4 2 7 3 2 2 3" xfId="54595" xr:uid="{30A74003-FF31-45EF-B565-7D821F9123AA}"/>
    <cellStyle name="Normal 2 3 4 2 7 3 2 3" xfId="19175" xr:uid="{F11ADCF2-6107-45FC-B4F3-884480DE46A5}"/>
    <cellStyle name="Normal 2 3 4 2 7 3 2 4" xfId="32865" xr:uid="{AAA6A40F-C7AB-4CF7-BFA6-ECF52CD17934}"/>
    <cellStyle name="Normal 2 3 4 2 7 3 2 5" xfId="47749" xr:uid="{AE4B56F3-6CC5-4B92-891C-5D3D99F173EB}"/>
    <cellStyle name="Normal 2 3 4 2 7 3 3" xfId="22597" xr:uid="{A30C206B-856D-43C5-8514-2AE6F446C68D}"/>
    <cellStyle name="Normal 2 3 4 2 7 3 3 2" xfId="36289" xr:uid="{916C397E-C4C7-436E-BF52-A1CB644D30ED}"/>
    <cellStyle name="Normal 2 3 4 2 7 3 3 3" xfId="51173" xr:uid="{6F5CC71C-F614-4E8C-BAB1-AC884E50A85A}"/>
    <cellStyle name="Normal 2 3 4 2 7 3 4" xfId="15753" xr:uid="{82D55D0F-A0F1-40B7-9B4B-153C6E71FD79}"/>
    <cellStyle name="Normal 2 3 4 2 7 3 5" xfId="29443" xr:uid="{33199C90-F659-4FDC-90BF-5F7C551B7448}"/>
    <cellStyle name="Normal 2 3 4 2 7 3 6" xfId="44327" xr:uid="{92CDFF79-253D-4E38-B25D-98F3D1840615}"/>
    <cellStyle name="Normal 2 3 4 2 7 4" xfId="10617" xr:uid="{FE3C8E83-F420-46AE-B3C3-1A44AA9D48F9}"/>
    <cellStyle name="Normal 2 3 4 2 7 4 2" xfId="24307" xr:uid="{CA1AC57E-182D-4F74-9677-302BFCE2251C}"/>
    <cellStyle name="Normal 2 3 4 2 7 4 2 2" xfId="37999" xr:uid="{723BC04F-81C3-4FB5-BF55-CFA30412E9E6}"/>
    <cellStyle name="Normal 2 3 4 2 7 4 2 3" xfId="52883" xr:uid="{198B8FD9-4D43-4E6C-A523-C804EEAC8696}"/>
    <cellStyle name="Normal 2 3 4 2 7 4 3" xfId="17463" xr:uid="{1D60873D-3561-4E7A-9F65-DD9906F289D3}"/>
    <cellStyle name="Normal 2 3 4 2 7 4 4" xfId="31153" xr:uid="{3CA1A3C0-0413-458A-99B9-961608F790C1}"/>
    <cellStyle name="Normal 2 3 4 2 7 4 5" xfId="46037" xr:uid="{65729962-B4F1-4E2A-BE3F-3287FC55B3DD}"/>
    <cellStyle name="Normal 2 3 4 2 7 5" xfId="20885" xr:uid="{36866CE8-94A5-4A4C-B134-C26CF0511C4D}"/>
    <cellStyle name="Normal 2 3 4 2 7 5 2" xfId="34577" xr:uid="{47827415-902F-4EE7-AE9D-B9A18CB2653E}"/>
    <cellStyle name="Normal 2 3 4 2 7 5 3" xfId="49461" xr:uid="{E6819091-CF76-4C15-ACCC-19E99150EDF6}"/>
    <cellStyle name="Normal 2 3 4 2 7 6" xfId="14041" xr:uid="{B7D65CDB-C0D9-4DFF-9547-14F9317A973A}"/>
    <cellStyle name="Normal 2 3 4 2 7 7" xfId="27731" xr:uid="{3CB52531-0FFD-4C7A-BC5F-552D25BB34A9}"/>
    <cellStyle name="Normal 2 3 4 2 7 8" xfId="42615" xr:uid="{CB46977F-FE45-4C92-9C56-10E7EB3FE43D}"/>
    <cellStyle name="Normal 2 3 4 2 8" xfId="7196" xr:uid="{A673620E-1C16-48B1-9103-7E22B0A29AF9}"/>
    <cellStyle name="Normal 2 3 4 2 8 2" xfId="8909" xr:uid="{96D27162-768D-4E11-9BF9-53475E9A752D}"/>
    <cellStyle name="Normal 2 3 4 2 8 2 2" xfId="12331" xr:uid="{B13ED0DB-894E-40FB-BD2B-FBD684A52391}"/>
    <cellStyle name="Normal 2 3 4 2 8 2 2 2" xfId="26021" xr:uid="{2D11E281-71F4-4FF8-9988-2F9ACD5FB363}"/>
    <cellStyle name="Normal 2 3 4 2 8 2 2 2 2" xfId="39713" xr:uid="{0C243827-0713-4DD5-9C96-6B8ADBA10644}"/>
    <cellStyle name="Normal 2 3 4 2 8 2 2 2 3" xfId="54597" xr:uid="{162999A0-1513-4487-A3CE-FA8CE6B28A75}"/>
    <cellStyle name="Normal 2 3 4 2 8 2 2 3" xfId="19177" xr:uid="{D51A06FF-185C-48F2-A928-137B0F20FDCE}"/>
    <cellStyle name="Normal 2 3 4 2 8 2 2 4" xfId="32867" xr:uid="{B42C41BE-B4E3-4F71-BBCF-7DEE0F61F7C6}"/>
    <cellStyle name="Normal 2 3 4 2 8 2 2 5" xfId="47751" xr:uid="{51312520-3B62-4C70-9E6F-ED523DBD3721}"/>
    <cellStyle name="Normal 2 3 4 2 8 2 3" xfId="22599" xr:uid="{51760A2A-5876-462E-B03A-D109E8C0BBA7}"/>
    <cellStyle name="Normal 2 3 4 2 8 2 3 2" xfId="36291" xr:uid="{4BD57A65-F8C4-4102-BE62-1BE560DB66EF}"/>
    <cellStyle name="Normal 2 3 4 2 8 2 3 3" xfId="51175" xr:uid="{71E7A292-476D-4772-8038-40A8EE24D83E}"/>
    <cellStyle name="Normal 2 3 4 2 8 2 4" xfId="15755" xr:uid="{7D3857EA-FB0F-418A-A070-C43DC851A518}"/>
    <cellStyle name="Normal 2 3 4 2 8 2 5" xfId="29445" xr:uid="{A55E494D-6481-4CDD-AC60-1B0C1B0095A8}"/>
    <cellStyle name="Normal 2 3 4 2 8 2 6" xfId="44329" xr:uid="{3234507D-7EC2-422F-BB5A-57C3BC5C25AD}"/>
    <cellStyle name="Normal 2 3 4 2 8 3" xfId="10619" xr:uid="{74C285E3-8EE4-48CA-ADE9-26C3D7F3747E}"/>
    <cellStyle name="Normal 2 3 4 2 8 3 2" xfId="24309" xr:uid="{14F8BE32-94C5-40A9-A754-33740FB7A0EB}"/>
    <cellStyle name="Normal 2 3 4 2 8 3 2 2" xfId="38001" xr:uid="{D41CD1A6-20D3-40DB-9039-A79FFDDD295B}"/>
    <cellStyle name="Normal 2 3 4 2 8 3 2 3" xfId="52885" xr:uid="{463734D7-69D2-49C7-9EC5-4AB6FED42ADB}"/>
    <cellStyle name="Normal 2 3 4 2 8 3 3" xfId="17465" xr:uid="{1B015D51-9DC4-40E6-B7DD-D1BC2EB77897}"/>
    <cellStyle name="Normal 2 3 4 2 8 3 4" xfId="31155" xr:uid="{726411A4-BF55-4483-93B2-DA53CA1020E8}"/>
    <cellStyle name="Normal 2 3 4 2 8 3 5" xfId="46039" xr:uid="{8D374A43-8FF9-4DC2-A710-555EB81E4C6D}"/>
    <cellStyle name="Normal 2 3 4 2 8 4" xfId="20887" xr:uid="{C7B531E2-D6A4-45CE-8F0C-A488E2F222BA}"/>
    <cellStyle name="Normal 2 3 4 2 8 4 2" xfId="34579" xr:uid="{6CA43105-B029-4960-B236-915BC2F05FA0}"/>
    <cellStyle name="Normal 2 3 4 2 8 4 3" xfId="49463" xr:uid="{E6EC85D4-50EA-428C-9044-2F1AD4231AB4}"/>
    <cellStyle name="Normal 2 3 4 2 8 5" xfId="14043" xr:uid="{A92B1761-DAAE-4EF5-B347-33E35C82879D}"/>
    <cellStyle name="Normal 2 3 4 2 8 6" xfId="27733" xr:uid="{8866ABC5-413D-4309-84E4-9B8909D6A93A}"/>
    <cellStyle name="Normal 2 3 4 2 8 7" xfId="42617" xr:uid="{02EFE0A4-A3E4-4D95-BC5A-A5FD01E64353}"/>
    <cellStyle name="Normal 2 3 4 2 9" xfId="7197" xr:uid="{688F85C6-B920-4DD9-B96C-212450866526}"/>
    <cellStyle name="Normal 2 3 4 2 9 2" xfId="8910" xr:uid="{32AF7493-46E4-4D05-89CB-6427916C91B7}"/>
    <cellStyle name="Normal 2 3 4 2 9 2 2" xfId="12332" xr:uid="{81F7ED5D-7BD8-432F-AAEF-B149CD17F922}"/>
    <cellStyle name="Normal 2 3 4 2 9 2 2 2" xfId="26022" xr:uid="{B7A1BF26-6486-4889-B5F9-B6C083DABA0B}"/>
    <cellStyle name="Normal 2 3 4 2 9 2 2 2 2" xfId="39714" xr:uid="{447FCD39-9B5A-4F6C-AD2D-E160FD81902C}"/>
    <cellStyle name="Normal 2 3 4 2 9 2 2 2 3" xfId="54598" xr:uid="{4A892077-C0E8-4FD1-88FE-F662B67597C8}"/>
    <cellStyle name="Normal 2 3 4 2 9 2 2 3" xfId="19178" xr:uid="{73CFE01E-B8FF-44AB-B321-E647186D225F}"/>
    <cellStyle name="Normal 2 3 4 2 9 2 2 4" xfId="32868" xr:uid="{4A36A9F1-875D-46F8-A7F5-D8ADA45A81D4}"/>
    <cellStyle name="Normal 2 3 4 2 9 2 2 5" xfId="47752" xr:uid="{7A393A40-874D-4F00-8C45-DEFB2AED53BD}"/>
    <cellStyle name="Normal 2 3 4 2 9 2 3" xfId="22600" xr:uid="{2B985366-F38E-4755-B86A-2BD904443528}"/>
    <cellStyle name="Normal 2 3 4 2 9 2 3 2" xfId="36292" xr:uid="{6C109C06-CB01-4BD9-8CEA-6228CE8A661B}"/>
    <cellStyle name="Normal 2 3 4 2 9 2 3 3" xfId="51176" xr:uid="{D841F7AB-E577-4A57-82C9-C9B337DAEE5C}"/>
    <cellStyle name="Normal 2 3 4 2 9 2 4" xfId="15756" xr:uid="{A1D6D70D-7304-41E2-BE87-6988D51E5918}"/>
    <cellStyle name="Normal 2 3 4 2 9 2 5" xfId="29446" xr:uid="{AEB49658-C7F4-4984-83BB-35B840F02B77}"/>
    <cellStyle name="Normal 2 3 4 2 9 2 6" xfId="44330" xr:uid="{49D3D803-42E0-4629-A03D-E6D33C107F82}"/>
    <cellStyle name="Normal 2 3 4 2 9 3" xfId="10620" xr:uid="{943065E8-50A3-4D40-9ED0-F599891A7172}"/>
    <cellStyle name="Normal 2 3 4 2 9 3 2" xfId="24310" xr:uid="{B5926F2D-02EC-476F-A09C-058AC5E5AF57}"/>
    <cellStyle name="Normal 2 3 4 2 9 3 2 2" xfId="38002" xr:uid="{3CA06736-5DD6-4C65-ABCD-2E10EFB3AD63}"/>
    <cellStyle name="Normal 2 3 4 2 9 3 2 3" xfId="52886" xr:uid="{A7D231AB-DABC-4B7E-B5CA-52BCABB858B9}"/>
    <cellStyle name="Normal 2 3 4 2 9 3 3" xfId="17466" xr:uid="{99B9FDE2-8CCA-406B-9777-D009C55BE6FD}"/>
    <cellStyle name="Normal 2 3 4 2 9 3 4" xfId="31156" xr:uid="{D77196A4-A8AE-4946-9DB0-A90DE092C032}"/>
    <cellStyle name="Normal 2 3 4 2 9 3 5" xfId="46040" xr:uid="{B1BAFF47-A609-46D6-B269-FB753313887A}"/>
    <cellStyle name="Normal 2 3 4 2 9 4" xfId="20888" xr:uid="{0F881034-18EB-495C-9DA4-260276171F92}"/>
    <cellStyle name="Normal 2 3 4 2 9 4 2" xfId="34580" xr:uid="{B109E5B2-B14B-44E3-9B4D-73EDB4F1D5AB}"/>
    <cellStyle name="Normal 2 3 4 2 9 4 3" xfId="49464" xr:uid="{4D514ED1-CED6-460F-A6FC-C6A96CAD0E9D}"/>
    <cellStyle name="Normal 2 3 4 2 9 5" xfId="14044" xr:uid="{7353D363-E38C-4458-BD8A-B29B10CA6666}"/>
    <cellStyle name="Normal 2 3 4 2 9 6" xfId="27734" xr:uid="{C8644698-44D5-4E94-8ED4-A8E099E15C38}"/>
    <cellStyle name="Normal 2 3 4 2 9 7" xfId="42618" xr:uid="{9BDF37F8-D296-4F85-9702-E79AE607045E}"/>
    <cellStyle name="Normal 2 3 4 20" xfId="55640" xr:uid="{93A608EA-E05C-4FBB-B812-32BDEF81E504}"/>
    <cellStyle name="Normal 2 3 4 21" xfId="56257" xr:uid="{93E63020-D1C9-411A-A1E6-89FEF7099AA5}"/>
    <cellStyle name="Normal 2 3 4 3" xfId="7198" xr:uid="{9CE30825-0AE4-4C38-BE7B-72EF580CEDE9}"/>
    <cellStyle name="Normal 2 3 4 3 10" xfId="20889" xr:uid="{E6C37499-1BB7-43B2-A708-DFD0D171ECA6}"/>
    <cellStyle name="Normal 2 3 4 3 10 2" xfId="34581" xr:uid="{018BF0E7-74FA-4F59-BF2F-268465FD2F5E}"/>
    <cellStyle name="Normal 2 3 4 3 10 3" xfId="49465" xr:uid="{CCE94F67-E6AC-4073-A764-7B4BC1B620B6}"/>
    <cellStyle name="Normal 2 3 4 3 11" xfId="14045" xr:uid="{B67DC509-219E-4EFA-B3F8-979DE31B62AB}"/>
    <cellStyle name="Normal 2 3 4 3 12" xfId="27735" xr:uid="{FDB16EDC-5E73-4BAB-85DF-FC78F284B111}"/>
    <cellStyle name="Normal 2 3 4 3 13" xfId="42619" xr:uid="{777100AB-D74E-42F3-9981-6B59D44C004E}"/>
    <cellStyle name="Normal 2 3 4 3 2" xfId="7199" xr:uid="{39EAC3CC-06F1-490E-85B0-D8AAADB0DDD8}"/>
    <cellStyle name="Normal 2 3 4 3 2 10" xfId="14046" xr:uid="{36E989B6-D44C-4491-99BA-B332B8E149C3}"/>
    <cellStyle name="Normal 2 3 4 3 2 11" xfId="27736" xr:uid="{CBCB2FDE-5037-44C8-B40F-4C62A3CE468B}"/>
    <cellStyle name="Normal 2 3 4 3 2 12" xfId="42620" xr:uid="{F5E412EE-C143-438E-98EC-193CA80EA6F4}"/>
    <cellStyle name="Normal 2 3 4 3 2 2" xfId="7200" xr:uid="{EE98EE8C-0863-484E-82EE-4973E85B848D}"/>
    <cellStyle name="Normal 2 3 4 3 2 2 10" xfId="42621" xr:uid="{93E706BD-2545-4AD3-BB22-FC37831E6B48}"/>
    <cellStyle name="Normal 2 3 4 3 2 2 2" xfId="7201" xr:uid="{61C612CB-4C2D-4B8A-9C4B-1C60A528744D}"/>
    <cellStyle name="Normal 2 3 4 3 2 2 2 2" xfId="7202" xr:uid="{C7B4450A-05AB-4ACA-B78B-3905DAC3AE01}"/>
    <cellStyle name="Normal 2 3 4 3 2 2 2 2 2" xfId="8915" xr:uid="{6026BC49-2C6B-42A5-AA55-5F790CF792C6}"/>
    <cellStyle name="Normal 2 3 4 3 2 2 2 2 2 2" xfId="12337" xr:uid="{9494A3F7-5F91-4622-BC8F-85EA8135C986}"/>
    <cellStyle name="Normal 2 3 4 3 2 2 2 2 2 2 2" xfId="26027" xr:uid="{1DDD5153-9E20-4A6F-B610-F38DC51AA8FC}"/>
    <cellStyle name="Normal 2 3 4 3 2 2 2 2 2 2 2 2" xfId="39719" xr:uid="{26BE2060-5227-44B3-A38B-ADA64D10EA96}"/>
    <cellStyle name="Normal 2 3 4 3 2 2 2 2 2 2 2 3" xfId="54603" xr:uid="{70A834F5-6FB0-49D0-A2CE-2D89B4DC029D}"/>
    <cellStyle name="Normal 2 3 4 3 2 2 2 2 2 2 3" xfId="19183" xr:uid="{C63B5AAC-3112-48E1-A522-1FF19EE4CDBE}"/>
    <cellStyle name="Normal 2 3 4 3 2 2 2 2 2 2 4" xfId="32873" xr:uid="{6326C195-02AD-4D95-B099-8E8B72B36B42}"/>
    <cellStyle name="Normal 2 3 4 3 2 2 2 2 2 2 5" xfId="47757" xr:uid="{A00281EE-C155-43C8-9229-96EB7AEFF003}"/>
    <cellStyle name="Normal 2 3 4 3 2 2 2 2 2 3" xfId="22605" xr:uid="{D9B7CA74-7669-43D9-A716-23B5B6271593}"/>
    <cellStyle name="Normal 2 3 4 3 2 2 2 2 2 3 2" xfId="36297" xr:uid="{79CBA60D-B3CC-49EA-A691-F3290FB8AA66}"/>
    <cellStyle name="Normal 2 3 4 3 2 2 2 2 2 3 3" xfId="51181" xr:uid="{66253F06-0493-4517-A52A-A863B110B5AE}"/>
    <cellStyle name="Normal 2 3 4 3 2 2 2 2 2 4" xfId="15761" xr:uid="{2E749B72-A19C-49C0-B1FD-ED88247448B9}"/>
    <cellStyle name="Normal 2 3 4 3 2 2 2 2 2 5" xfId="29451" xr:uid="{765C9934-2908-4503-8043-6370F72DF93D}"/>
    <cellStyle name="Normal 2 3 4 3 2 2 2 2 2 6" xfId="44335" xr:uid="{C769A680-D73B-45C5-AA36-835A42291992}"/>
    <cellStyle name="Normal 2 3 4 3 2 2 2 2 3" xfId="10625" xr:uid="{0ED793ED-6ADA-4113-B596-F2210EA9CD96}"/>
    <cellStyle name="Normal 2 3 4 3 2 2 2 2 3 2" xfId="24315" xr:uid="{3A12EBFE-FA30-49CB-B566-CA441AD655E4}"/>
    <cellStyle name="Normal 2 3 4 3 2 2 2 2 3 2 2" xfId="38007" xr:uid="{B42C132F-185D-4492-A818-EDFCEB7A19D2}"/>
    <cellStyle name="Normal 2 3 4 3 2 2 2 2 3 2 3" xfId="52891" xr:uid="{DFC4A109-689F-44EB-9351-8D0B24427695}"/>
    <cellStyle name="Normal 2 3 4 3 2 2 2 2 3 3" xfId="17471" xr:uid="{5A5E9F50-59C4-42FA-AECC-DCD7F0347006}"/>
    <cellStyle name="Normal 2 3 4 3 2 2 2 2 3 4" xfId="31161" xr:uid="{C1C76799-DAA5-4C22-A17C-DC9EDB8DAFCA}"/>
    <cellStyle name="Normal 2 3 4 3 2 2 2 2 3 5" xfId="46045" xr:uid="{72C5293B-48FA-474C-B575-30564D1996E0}"/>
    <cellStyle name="Normal 2 3 4 3 2 2 2 2 4" xfId="20893" xr:uid="{C6D80C6F-8579-4C61-AAE1-01193BA9CFBC}"/>
    <cellStyle name="Normal 2 3 4 3 2 2 2 2 4 2" xfId="34585" xr:uid="{FE0F6965-6184-48FB-8765-02053B025655}"/>
    <cellStyle name="Normal 2 3 4 3 2 2 2 2 4 3" xfId="49469" xr:uid="{FA08778B-34D2-41DC-8A8A-41C194AC4D13}"/>
    <cellStyle name="Normal 2 3 4 3 2 2 2 2 5" xfId="14049" xr:uid="{3DE70449-301C-4CC2-921D-F4AE2858D3E9}"/>
    <cellStyle name="Normal 2 3 4 3 2 2 2 2 6" xfId="27739" xr:uid="{E9A443A6-75DE-428B-BA2F-3E62FFA4B5F6}"/>
    <cellStyle name="Normal 2 3 4 3 2 2 2 2 7" xfId="42623" xr:uid="{699613D3-189F-4717-883B-4A7B3E713E6D}"/>
    <cellStyle name="Normal 2 3 4 3 2 2 2 3" xfId="8914" xr:uid="{A1F398FD-4BF4-401C-AF67-6F8D9C897EAE}"/>
    <cellStyle name="Normal 2 3 4 3 2 2 2 3 2" xfId="12336" xr:uid="{D3BA9734-385F-4F9A-801D-20D971F028BF}"/>
    <cellStyle name="Normal 2 3 4 3 2 2 2 3 2 2" xfId="26026" xr:uid="{CA32FF3E-B48B-4003-80E9-2C5264B8628E}"/>
    <cellStyle name="Normal 2 3 4 3 2 2 2 3 2 2 2" xfId="39718" xr:uid="{69046B84-7E69-4BF3-919B-01B68D72E1FE}"/>
    <cellStyle name="Normal 2 3 4 3 2 2 2 3 2 2 3" xfId="54602" xr:uid="{AFE6015C-DEE7-4D16-9182-91E6052541E8}"/>
    <cellStyle name="Normal 2 3 4 3 2 2 2 3 2 3" xfId="19182" xr:uid="{779CCDA3-4417-4CC6-971A-E663707D7EEB}"/>
    <cellStyle name="Normal 2 3 4 3 2 2 2 3 2 4" xfId="32872" xr:uid="{5EC54307-81EA-472A-BC44-573F7CDB5175}"/>
    <cellStyle name="Normal 2 3 4 3 2 2 2 3 2 5" xfId="47756" xr:uid="{F1F56D6E-769C-48C7-9DB8-816FB54B3309}"/>
    <cellStyle name="Normal 2 3 4 3 2 2 2 3 3" xfId="22604" xr:uid="{B20FC0EE-73AA-47F6-8351-91EB3CF2F767}"/>
    <cellStyle name="Normal 2 3 4 3 2 2 2 3 3 2" xfId="36296" xr:uid="{453056D8-5A61-4C22-83E6-1CBE48418482}"/>
    <cellStyle name="Normal 2 3 4 3 2 2 2 3 3 3" xfId="51180" xr:uid="{5AABBA0A-795A-4630-BE43-079437B89E56}"/>
    <cellStyle name="Normal 2 3 4 3 2 2 2 3 4" xfId="15760" xr:uid="{E8076ABE-B856-4226-A6B6-5F536BFD454A}"/>
    <cellStyle name="Normal 2 3 4 3 2 2 2 3 5" xfId="29450" xr:uid="{E5AA33AB-A158-4B73-AB01-346A49F5EA86}"/>
    <cellStyle name="Normal 2 3 4 3 2 2 2 3 6" xfId="44334" xr:uid="{DF7E28AF-539A-4320-9B32-48FB02E59A7D}"/>
    <cellStyle name="Normal 2 3 4 3 2 2 2 4" xfId="10624" xr:uid="{49094344-5390-44B2-B181-B5B85ADA3CB4}"/>
    <cellStyle name="Normal 2 3 4 3 2 2 2 4 2" xfId="24314" xr:uid="{B23AA76A-8AC0-483D-8A4F-5E077F21550A}"/>
    <cellStyle name="Normal 2 3 4 3 2 2 2 4 2 2" xfId="38006" xr:uid="{6B07F17B-2AD1-4017-92F8-BC8DB4497242}"/>
    <cellStyle name="Normal 2 3 4 3 2 2 2 4 2 3" xfId="52890" xr:uid="{E4BCD266-F2BF-402B-B065-34CB93562CAC}"/>
    <cellStyle name="Normal 2 3 4 3 2 2 2 4 3" xfId="17470" xr:uid="{3CCCC582-B4C7-409A-934E-DC71623F9A40}"/>
    <cellStyle name="Normal 2 3 4 3 2 2 2 4 4" xfId="31160" xr:uid="{D8EDD707-ADE6-4683-B959-BF846B6F375F}"/>
    <cellStyle name="Normal 2 3 4 3 2 2 2 4 5" xfId="46044" xr:uid="{64E01BBE-173A-4B8C-9136-833CCC8150B9}"/>
    <cellStyle name="Normal 2 3 4 3 2 2 2 5" xfId="20892" xr:uid="{7119EE64-6A3D-44AD-BBF5-1DE3222A1658}"/>
    <cellStyle name="Normal 2 3 4 3 2 2 2 5 2" xfId="34584" xr:uid="{D2B1C6B7-074A-418A-9B9F-8D8E656C608A}"/>
    <cellStyle name="Normal 2 3 4 3 2 2 2 5 3" xfId="49468" xr:uid="{2D4F055C-0FDF-4D3C-82F9-4B279643A07E}"/>
    <cellStyle name="Normal 2 3 4 3 2 2 2 6" xfId="14048" xr:uid="{8E32621D-7463-4074-8BA2-4FA5486DAF78}"/>
    <cellStyle name="Normal 2 3 4 3 2 2 2 7" xfId="27738" xr:uid="{7965BD1E-A9E2-4A01-ABA5-3B089C146258}"/>
    <cellStyle name="Normal 2 3 4 3 2 2 2 8" xfId="42622" xr:uid="{7EEA4A25-192A-4C2B-B9A9-124544DA34EB}"/>
    <cellStyle name="Normal 2 3 4 3 2 2 3" xfId="7203" xr:uid="{E6FF7679-D2DF-4E9B-A3C7-F6AB18B7FCFF}"/>
    <cellStyle name="Normal 2 3 4 3 2 2 3 2" xfId="8916" xr:uid="{A449C4B1-3969-4274-88C3-CB141921BCF3}"/>
    <cellStyle name="Normal 2 3 4 3 2 2 3 2 2" xfId="12338" xr:uid="{810F9088-044E-4CE3-AD75-EBC03FC11475}"/>
    <cellStyle name="Normal 2 3 4 3 2 2 3 2 2 2" xfId="26028" xr:uid="{0BC5E22E-DB7B-4D72-B7C2-FD921D971367}"/>
    <cellStyle name="Normal 2 3 4 3 2 2 3 2 2 2 2" xfId="39720" xr:uid="{B848DBF8-1DCC-44AE-9ABF-1B5180E3DCA7}"/>
    <cellStyle name="Normal 2 3 4 3 2 2 3 2 2 2 3" xfId="54604" xr:uid="{3DDB3066-2C11-45CD-9654-E87FAA600F9B}"/>
    <cellStyle name="Normal 2 3 4 3 2 2 3 2 2 3" xfId="19184" xr:uid="{6112BB92-3F53-42B7-9DC7-C39F98D8A7B1}"/>
    <cellStyle name="Normal 2 3 4 3 2 2 3 2 2 4" xfId="32874" xr:uid="{61605BBA-3F20-4C9C-B8D8-9944A3BE7C4E}"/>
    <cellStyle name="Normal 2 3 4 3 2 2 3 2 2 5" xfId="47758" xr:uid="{A2F3E02F-2D1A-4FBD-9AA7-566445C2E802}"/>
    <cellStyle name="Normal 2 3 4 3 2 2 3 2 3" xfId="22606" xr:uid="{64C8F3B0-E3F7-48B9-8164-1CE0B5C7B4E0}"/>
    <cellStyle name="Normal 2 3 4 3 2 2 3 2 3 2" xfId="36298" xr:uid="{22AD3D86-9AF7-478A-9B8B-B5D2C6EE1BAE}"/>
    <cellStyle name="Normal 2 3 4 3 2 2 3 2 3 3" xfId="51182" xr:uid="{0913710F-48CE-4605-B678-C6C26DFE1368}"/>
    <cellStyle name="Normal 2 3 4 3 2 2 3 2 4" xfId="15762" xr:uid="{9BC7E6C2-DDC8-49FD-8111-2955EBDBFD20}"/>
    <cellStyle name="Normal 2 3 4 3 2 2 3 2 5" xfId="29452" xr:uid="{57134A97-FAD6-48E2-9E36-FAB9F6E18459}"/>
    <cellStyle name="Normal 2 3 4 3 2 2 3 2 6" xfId="44336" xr:uid="{2EEAF612-1707-4EE8-9C74-DF634E658409}"/>
    <cellStyle name="Normal 2 3 4 3 2 2 3 3" xfId="10626" xr:uid="{9491B201-5444-4AFA-9238-15CD99A09A05}"/>
    <cellStyle name="Normal 2 3 4 3 2 2 3 3 2" xfId="24316" xr:uid="{4904AA76-3445-4257-AA62-744B834F3820}"/>
    <cellStyle name="Normal 2 3 4 3 2 2 3 3 2 2" xfId="38008" xr:uid="{38A56DF0-8C3F-4ADA-B8B9-2F1755A21F61}"/>
    <cellStyle name="Normal 2 3 4 3 2 2 3 3 2 3" xfId="52892" xr:uid="{43AD9660-0620-4583-B092-CC3FD90B1452}"/>
    <cellStyle name="Normal 2 3 4 3 2 2 3 3 3" xfId="17472" xr:uid="{17A210A9-BEF3-4E6F-84E8-16B79FF9A096}"/>
    <cellStyle name="Normal 2 3 4 3 2 2 3 3 4" xfId="31162" xr:uid="{B5952996-E8C4-4E44-9452-B4BD9502BD12}"/>
    <cellStyle name="Normal 2 3 4 3 2 2 3 3 5" xfId="46046" xr:uid="{EEFA5E1F-FA54-49C6-B5D0-2112C843E38B}"/>
    <cellStyle name="Normal 2 3 4 3 2 2 3 4" xfId="20894" xr:uid="{32049B37-BAB2-4474-B9B4-2A41A4302223}"/>
    <cellStyle name="Normal 2 3 4 3 2 2 3 4 2" xfId="34586" xr:uid="{C7D4DAAC-F3C9-4934-B703-596350A638BB}"/>
    <cellStyle name="Normal 2 3 4 3 2 2 3 4 3" xfId="49470" xr:uid="{EE9BB35F-8A03-462E-8C39-3C815D65A6A0}"/>
    <cellStyle name="Normal 2 3 4 3 2 2 3 5" xfId="14050" xr:uid="{59778DC1-95AE-41DB-996A-369E915EBC9C}"/>
    <cellStyle name="Normal 2 3 4 3 2 2 3 6" xfId="27740" xr:uid="{E14ECC17-0D6A-4977-900B-DE38B5B13D7B}"/>
    <cellStyle name="Normal 2 3 4 3 2 2 3 7" xfId="42624" xr:uid="{63586580-6A11-468F-A4CD-C51EF7F4EF37}"/>
    <cellStyle name="Normal 2 3 4 3 2 2 4" xfId="7204" xr:uid="{A6DAFFF0-80DA-4A54-8370-58DE869F0B14}"/>
    <cellStyle name="Normal 2 3 4 3 2 2 4 2" xfId="8917" xr:uid="{110DB2D1-98EC-4E3B-B6CA-9EA9CB9FB564}"/>
    <cellStyle name="Normal 2 3 4 3 2 2 4 2 2" xfId="12339" xr:uid="{FC01766E-9898-46EA-8AD9-CCFCF015BEC4}"/>
    <cellStyle name="Normal 2 3 4 3 2 2 4 2 2 2" xfId="26029" xr:uid="{DB0FC88C-EDED-4F8B-B9AF-B19F5D85033F}"/>
    <cellStyle name="Normal 2 3 4 3 2 2 4 2 2 2 2" xfId="39721" xr:uid="{15050F94-4404-42FA-BA32-DFF03169FA4E}"/>
    <cellStyle name="Normal 2 3 4 3 2 2 4 2 2 2 3" xfId="54605" xr:uid="{2C5C88DD-205A-4682-B58E-C37ED1FB7512}"/>
    <cellStyle name="Normal 2 3 4 3 2 2 4 2 2 3" xfId="19185" xr:uid="{51092CD9-2F28-44EA-BBFE-F1567759A9E6}"/>
    <cellStyle name="Normal 2 3 4 3 2 2 4 2 2 4" xfId="32875" xr:uid="{21277630-E946-48E3-B9DB-E521CBF33E9E}"/>
    <cellStyle name="Normal 2 3 4 3 2 2 4 2 2 5" xfId="47759" xr:uid="{4B02D1EB-B697-4524-9F84-FEDA60268DDB}"/>
    <cellStyle name="Normal 2 3 4 3 2 2 4 2 3" xfId="22607" xr:uid="{E09D0C13-AA27-4687-B0FB-6F2A2A996883}"/>
    <cellStyle name="Normal 2 3 4 3 2 2 4 2 3 2" xfId="36299" xr:uid="{F6561966-A31D-46A7-8039-8826ECF6E566}"/>
    <cellStyle name="Normal 2 3 4 3 2 2 4 2 3 3" xfId="51183" xr:uid="{DCF9D0C9-6DF5-4EAC-B859-9A2FC60213F0}"/>
    <cellStyle name="Normal 2 3 4 3 2 2 4 2 4" xfId="15763" xr:uid="{D8518D90-0C06-4239-91F5-583D43C1D73F}"/>
    <cellStyle name="Normal 2 3 4 3 2 2 4 2 5" xfId="29453" xr:uid="{3310E299-2C3A-4627-A929-9020587CDC0B}"/>
    <cellStyle name="Normal 2 3 4 3 2 2 4 2 6" xfId="44337" xr:uid="{94C929E5-8848-4D6A-909A-E914F087E924}"/>
    <cellStyle name="Normal 2 3 4 3 2 2 4 3" xfId="10627" xr:uid="{1F1DD3B1-88E7-4A61-8695-4C2032D4A71B}"/>
    <cellStyle name="Normal 2 3 4 3 2 2 4 3 2" xfId="24317" xr:uid="{8E342A12-45AF-40AB-B792-EB1697755593}"/>
    <cellStyle name="Normal 2 3 4 3 2 2 4 3 2 2" xfId="38009" xr:uid="{3CFA542D-F1F6-40C4-832B-58A9062A1FB8}"/>
    <cellStyle name="Normal 2 3 4 3 2 2 4 3 2 3" xfId="52893" xr:uid="{D69560FF-3B00-4735-BBE4-B081AAC00812}"/>
    <cellStyle name="Normal 2 3 4 3 2 2 4 3 3" xfId="17473" xr:uid="{EECD9827-F6AB-44F6-92DC-74DAAC06FE43}"/>
    <cellStyle name="Normal 2 3 4 3 2 2 4 3 4" xfId="31163" xr:uid="{1927CFEB-7C12-4161-94D6-4C53CCF2B2EF}"/>
    <cellStyle name="Normal 2 3 4 3 2 2 4 3 5" xfId="46047" xr:uid="{01892087-B570-4CB3-9AAD-3E00CC1C744D}"/>
    <cellStyle name="Normal 2 3 4 3 2 2 4 4" xfId="20895" xr:uid="{5CE197DB-D8AE-44A5-AEC6-D8371FF2649A}"/>
    <cellStyle name="Normal 2 3 4 3 2 2 4 4 2" xfId="34587" xr:uid="{75BD5553-886E-4AA6-A3F9-93C8281BF050}"/>
    <cellStyle name="Normal 2 3 4 3 2 2 4 4 3" xfId="49471" xr:uid="{4212F7A8-9AFD-4CA3-8CE7-03C10CA3A740}"/>
    <cellStyle name="Normal 2 3 4 3 2 2 4 5" xfId="14051" xr:uid="{76D5F7E9-0386-4BB7-A881-0F7EC61929F8}"/>
    <cellStyle name="Normal 2 3 4 3 2 2 4 6" xfId="27741" xr:uid="{5E62D598-D636-4703-8C65-0C249AF646CD}"/>
    <cellStyle name="Normal 2 3 4 3 2 2 4 7" xfId="42625" xr:uid="{5772EEA4-8B5D-4CD9-8649-16D799560BF0}"/>
    <cellStyle name="Normal 2 3 4 3 2 2 5" xfId="8913" xr:uid="{634344D2-9EF7-4644-B1C6-935D97298391}"/>
    <cellStyle name="Normal 2 3 4 3 2 2 5 2" xfId="12335" xr:uid="{496C5A3F-E3F6-4F14-A088-AE4DAFE63A2A}"/>
    <cellStyle name="Normal 2 3 4 3 2 2 5 2 2" xfId="26025" xr:uid="{767BD0B0-5069-4688-BD1B-B3D83ED4E703}"/>
    <cellStyle name="Normal 2 3 4 3 2 2 5 2 2 2" xfId="39717" xr:uid="{A6B4081C-A76B-400B-AD25-50AEA4434E7F}"/>
    <cellStyle name="Normal 2 3 4 3 2 2 5 2 2 3" xfId="54601" xr:uid="{3852CBA6-2DD6-4AAB-98E4-BB3E4B116DEC}"/>
    <cellStyle name="Normal 2 3 4 3 2 2 5 2 3" xfId="19181" xr:uid="{951A0E92-A3CD-4B23-B193-2B1E0D132AAC}"/>
    <cellStyle name="Normal 2 3 4 3 2 2 5 2 4" xfId="32871" xr:uid="{67CFBF58-7BF2-492D-8F0D-EC5A8BCFCC9D}"/>
    <cellStyle name="Normal 2 3 4 3 2 2 5 2 5" xfId="47755" xr:uid="{4283C719-0D06-4631-A6DF-D00FCD2F1B64}"/>
    <cellStyle name="Normal 2 3 4 3 2 2 5 3" xfId="22603" xr:uid="{809042C6-75EE-4022-BFEF-1C1A5CA01F1B}"/>
    <cellStyle name="Normal 2 3 4 3 2 2 5 3 2" xfId="36295" xr:uid="{10335A10-1AC4-485B-96AA-22E9822B5D77}"/>
    <cellStyle name="Normal 2 3 4 3 2 2 5 3 3" xfId="51179" xr:uid="{45CD279B-D3CC-42AF-94EE-14D985E8AD83}"/>
    <cellStyle name="Normal 2 3 4 3 2 2 5 4" xfId="15759" xr:uid="{7DEEFAE8-6384-482E-A10F-C2893DB73139}"/>
    <cellStyle name="Normal 2 3 4 3 2 2 5 5" xfId="29449" xr:uid="{D2D853A9-E912-4402-8053-D33E8C51B8F6}"/>
    <cellStyle name="Normal 2 3 4 3 2 2 5 6" xfId="44333" xr:uid="{1AC3B8BF-F45E-49E6-9E60-E849AEDFC975}"/>
    <cellStyle name="Normal 2 3 4 3 2 2 6" xfId="10623" xr:uid="{DDAC6BC6-7A35-4D84-8325-6D3F69307E38}"/>
    <cellStyle name="Normal 2 3 4 3 2 2 6 2" xfId="24313" xr:uid="{AAE648EF-C6F4-4006-AFB4-EB4D26159039}"/>
    <cellStyle name="Normal 2 3 4 3 2 2 6 2 2" xfId="38005" xr:uid="{7BB2B293-D38B-48AD-B59B-BD885486C12C}"/>
    <cellStyle name="Normal 2 3 4 3 2 2 6 2 3" xfId="52889" xr:uid="{A463619C-6169-4FAC-9390-9A2A2047DC17}"/>
    <cellStyle name="Normal 2 3 4 3 2 2 6 3" xfId="17469" xr:uid="{27780710-0EFA-4F1B-96B7-90E05FE2F34C}"/>
    <cellStyle name="Normal 2 3 4 3 2 2 6 4" xfId="31159" xr:uid="{6A2A2B72-B4D1-4706-8505-69A233B9E6D6}"/>
    <cellStyle name="Normal 2 3 4 3 2 2 6 5" xfId="46043" xr:uid="{E2D3A13C-0A1C-49D6-9767-8F3416645496}"/>
    <cellStyle name="Normal 2 3 4 3 2 2 7" xfId="20891" xr:uid="{F5AF4A12-2620-4AE2-B9FF-1E4556F8C9C9}"/>
    <cellStyle name="Normal 2 3 4 3 2 2 7 2" xfId="34583" xr:uid="{4BF7F9F2-01DC-4954-B056-AA2B1FD8EA76}"/>
    <cellStyle name="Normal 2 3 4 3 2 2 7 3" xfId="49467" xr:uid="{0B50EE73-7504-4660-BC0A-360949C9DAB0}"/>
    <cellStyle name="Normal 2 3 4 3 2 2 8" xfId="14047" xr:uid="{98F99D25-C2B5-44FF-A59D-D1173B0C22F6}"/>
    <cellStyle name="Normal 2 3 4 3 2 2 9" xfId="27737" xr:uid="{664F1545-2BD7-49BF-99BA-220DC03B72B1}"/>
    <cellStyle name="Normal 2 3 4 3 2 3" xfId="7205" xr:uid="{2F80CD29-B095-4E08-AD0E-B5A778300B78}"/>
    <cellStyle name="Normal 2 3 4 3 2 3 10" xfId="42626" xr:uid="{50A740F6-EF9C-4688-8958-CE60F1998AD8}"/>
    <cellStyle name="Normal 2 3 4 3 2 3 2" xfId="7206" xr:uid="{981AD456-FFEC-4DC8-8F27-E9553E91A29D}"/>
    <cellStyle name="Normal 2 3 4 3 2 3 2 2" xfId="7207" xr:uid="{7164644F-E149-47F5-BF82-FECA391E44B9}"/>
    <cellStyle name="Normal 2 3 4 3 2 3 2 2 2" xfId="8920" xr:uid="{24344C54-AAF0-4729-8038-AEBBFD2D58F4}"/>
    <cellStyle name="Normal 2 3 4 3 2 3 2 2 2 2" xfId="12342" xr:uid="{0EE68DC1-8685-4A28-AA0D-F927A1C8034C}"/>
    <cellStyle name="Normal 2 3 4 3 2 3 2 2 2 2 2" xfId="26032" xr:uid="{5049CFA2-BFCF-4ED5-B6EB-55868A64C124}"/>
    <cellStyle name="Normal 2 3 4 3 2 3 2 2 2 2 2 2" xfId="39724" xr:uid="{889BFC51-D1A4-4D71-9168-32452DAC96CD}"/>
    <cellStyle name="Normal 2 3 4 3 2 3 2 2 2 2 2 3" xfId="54608" xr:uid="{EAA882A4-B060-4965-B27A-7DBFCC71C017}"/>
    <cellStyle name="Normal 2 3 4 3 2 3 2 2 2 2 3" xfId="19188" xr:uid="{7ADD0F22-9A20-4741-9E8F-78464BBD6BC1}"/>
    <cellStyle name="Normal 2 3 4 3 2 3 2 2 2 2 4" xfId="32878" xr:uid="{2797DA0E-6A98-4C1B-A0E5-0D089344CA66}"/>
    <cellStyle name="Normal 2 3 4 3 2 3 2 2 2 2 5" xfId="47762" xr:uid="{8B7C4FDE-3782-43A2-9CAE-2D022128CF3C}"/>
    <cellStyle name="Normal 2 3 4 3 2 3 2 2 2 3" xfId="22610" xr:uid="{04A94C6F-380A-4F88-8C54-D1391858CDC8}"/>
    <cellStyle name="Normal 2 3 4 3 2 3 2 2 2 3 2" xfId="36302" xr:uid="{CCA38244-D0CC-471C-9568-2A284AA06F0A}"/>
    <cellStyle name="Normal 2 3 4 3 2 3 2 2 2 3 3" xfId="51186" xr:uid="{AC3BE5B1-3426-4391-9721-21D4E5C4EC19}"/>
    <cellStyle name="Normal 2 3 4 3 2 3 2 2 2 4" xfId="15766" xr:uid="{575E70FB-D6F9-461A-9FB4-784E1A1E6E97}"/>
    <cellStyle name="Normal 2 3 4 3 2 3 2 2 2 5" xfId="29456" xr:uid="{F49A995D-3C86-4A65-92B2-E348C39408DD}"/>
    <cellStyle name="Normal 2 3 4 3 2 3 2 2 2 6" xfId="44340" xr:uid="{7D41D315-E447-4495-BD76-28A75E1D865F}"/>
    <cellStyle name="Normal 2 3 4 3 2 3 2 2 3" xfId="10630" xr:uid="{A92DB89C-BDDA-4659-9AEF-5954359C28C1}"/>
    <cellStyle name="Normal 2 3 4 3 2 3 2 2 3 2" xfId="24320" xr:uid="{9FBFD8CB-23F1-4EAE-A8BC-BFCF04533102}"/>
    <cellStyle name="Normal 2 3 4 3 2 3 2 2 3 2 2" xfId="38012" xr:uid="{ACFDFDA9-1C34-48EA-B858-5090A9DDAC35}"/>
    <cellStyle name="Normal 2 3 4 3 2 3 2 2 3 2 3" xfId="52896" xr:uid="{9D43CCDB-FFA1-4496-A38D-F307D920B54F}"/>
    <cellStyle name="Normal 2 3 4 3 2 3 2 2 3 3" xfId="17476" xr:uid="{735E30CE-E7EA-43BE-93B8-E154C0A9A6A6}"/>
    <cellStyle name="Normal 2 3 4 3 2 3 2 2 3 4" xfId="31166" xr:uid="{9B2B0331-A8B6-4027-83BD-BF0EC2CC6617}"/>
    <cellStyle name="Normal 2 3 4 3 2 3 2 2 3 5" xfId="46050" xr:uid="{5E7C0220-1C2A-4972-9138-F46838334D87}"/>
    <cellStyle name="Normal 2 3 4 3 2 3 2 2 4" xfId="20898" xr:uid="{7487C566-B39B-4F16-927A-7DFF9E386FD5}"/>
    <cellStyle name="Normal 2 3 4 3 2 3 2 2 4 2" xfId="34590" xr:uid="{7F6EB2E2-661E-440E-A5B4-29908AC18DE8}"/>
    <cellStyle name="Normal 2 3 4 3 2 3 2 2 4 3" xfId="49474" xr:uid="{3AA6234E-361D-477F-BDEA-99A1E44037C9}"/>
    <cellStyle name="Normal 2 3 4 3 2 3 2 2 5" xfId="14054" xr:uid="{DD446627-59BB-40A6-935E-C3EF239083DA}"/>
    <cellStyle name="Normal 2 3 4 3 2 3 2 2 6" xfId="27744" xr:uid="{3012D7DD-4671-4287-9EDE-5EA8D0C27D3D}"/>
    <cellStyle name="Normal 2 3 4 3 2 3 2 2 7" xfId="42628" xr:uid="{E18D71E1-F7C5-4ED1-8885-4C95D29E7586}"/>
    <cellStyle name="Normal 2 3 4 3 2 3 2 3" xfId="8919" xr:uid="{B94E23CC-9909-4B65-9559-092B0E531C72}"/>
    <cellStyle name="Normal 2 3 4 3 2 3 2 3 2" xfId="12341" xr:uid="{8EABC50D-3598-464E-83B0-8CB185EFF370}"/>
    <cellStyle name="Normal 2 3 4 3 2 3 2 3 2 2" xfId="26031" xr:uid="{1BD95D3D-DCFB-45B0-8BB2-398E0F92BA89}"/>
    <cellStyle name="Normal 2 3 4 3 2 3 2 3 2 2 2" xfId="39723" xr:uid="{EC31ADFF-E028-4D75-8657-74D2E1C2CE9A}"/>
    <cellStyle name="Normal 2 3 4 3 2 3 2 3 2 2 3" xfId="54607" xr:uid="{22C1E24C-017C-4D2D-9D34-302B9EBDC51F}"/>
    <cellStyle name="Normal 2 3 4 3 2 3 2 3 2 3" xfId="19187" xr:uid="{81763EBB-E3F7-456F-B337-BD29C7B629D1}"/>
    <cellStyle name="Normal 2 3 4 3 2 3 2 3 2 4" xfId="32877" xr:uid="{A97599AB-CD01-409E-9523-79D64ED12FDE}"/>
    <cellStyle name="Normal 2 3 4 3 2 3 2 3 2 5" xfId="47761" xr:uid="{560275FE-FD30-4C40-A8E4-E6BB7A49B271}"/>
    <cellStyle name="Normal 2 3 4 3 2 3 2 3 3" xfId="22609" xr:uid="{CF3F3F37-13EA-43AB-B8CB-3D47495EB3B0}"/>
    <cellStyle name="Normal 2 3 4 3 2 3 2 3 3 2" xfId="36301" xr:uid="{204289BE-7878-43D5-9695-F406BD5C13C6}"/>
    <cellStyle name="Normal 2 3 4 3 2 3 2 3 3 3" xfId="51185" xr:uid="{D821E40B-3776-4DC0-8E4A-6068883916CF}"/>
    <cellStyle name="Normal 2 3 4 3 2 3 2 3 4" xfId="15765" xr:uid="{89612539-0D67-4D8A-9E25-ECC74B7EA8EA}"/>
    <cellStyle name="Normal 2 3 4 3 2 3 2 3 5" xfId="29455" xr:uid="{A4119FBB-2F17-437C-8CCE-32FFF278B583}"/>
    <cellStyle name="Normal 2 3 4 3 2 3 2 3 6" xfId="44339" xr:uid="{EC839C57-C4F5-48E1-9BD6-72DB3EC52C32}"/>
    <cellStyle name="Normal 2 3 4 3 2 3 2 4" xfId="10629" xr:uid="{31FA0CE8-5DCF-4B00-95E0-9A1447AB3187}"/>
    <cellStyle name="Normal 2 3 4 3 2 3 2 4 2" xfId="24319" xr:uid="{FF303785-A8D4-45AF-B84E-F97E17A6C09A}"/>
    <cellStyle name="Normal 2 3 4 3 2 3 2 4 2 2" xfId="38011" xr:uid="{EAC76474-FDC8-4011-8540-B8251D9E39B9}"/>
    <cellStyle name="Normal 2 3 4 3 2 3 2 4 2 3" xfId="52895" xr:uid="{DBD4EE91-2CA0-4524-8F7B-D9E74B7947C3}"/>
    <cellStyle name="Normal 2 3 4 3 2 3 2 4 3" xfId="17475" xr:uid="{27CEDA3C-5C07-4302-A147-3098E608C273}"/>
    <cellStyle name="Normal 2 3 4 3 2 3 2 4 4" xfId="31165" xr:uid="{47F05023-296A-4527-B970-977D2EBC8799}"/>
    <cellStyle name="Normal 2 3 4 3 2 3 2 4 5" xfId="46049" xr:uid="{E63FB7BB-CCFC-4CB7-8F7A-949307E557BA}"/>
    <cellStyle name="Normal 2 3 4 3 2 3 2 5" xfId="20897" xr:uid="{276EFBD3-99F9-4E7B-B2D5-391A221AEAE1}"/>
    <cellStyle name="Normal 2 3 4 3 2 3 2 5 2" xfId="34589" xr:uid="{146D9DB8-29D0-456B-8B01-294E398DCD72}"/>
    <cellStyle name="Normal 2 3 4 3 2 3 2 5 3" xfId="49473" xr:uid="{5B6B80F9-6A99-4ED9-A91C-00444B74C601}"/>
    <cellStyle name="Normal 2 3 4 3 2 3 2 6" xfId="14053" xr:uid="{6BF2E1D3-32FD-45BE-BA36-03A9C2AC508B}"/>
    <cellStyle name="Normal 2 3 4 3 2 3 2 7" xfId="27743" xr:uid="{A283A7F2-0AA4-44C0-B497-9B8C988A8AB4}"/>
    <cellStyle name="Normal 2 3 4 3 2 3 2 8" xfId="42627" xr:uid="{28F5D769-086A-4E3F-8BF8-44D52676EB04}"/>
    <cellStyle name="Normal 2 3 4 3 2 3 3" xfId="7208" xr:uid="{FFA89A72-DBA5-475C-A71B-89EB96C3E6A0}"/>
    <cellStyle name="Normal 2 3 4 3 2 3 3 2" xfId="8921" xr:uid="{48B58535-11AE-4637-AD04-22078BCE8F90}"/>
    <cellStyle name="Normal 2 3 4 3 2 3 3 2 2" xfId="12343" xr:uid="{03F54D70-D019-4AA6-8C8B-9D9BE7B19041}"/>
    <cellStyle name="Normal 2 3 4 3 2 3 3 2 2 2" xfId="26033" xr:uid="{4F3C2688-CCEC-47EF-92F5-3010834F0015}"/>
    <cellStyle name="Normal 2 3 4 3 2 3 3 2 2 2 2" xfId="39725" xr:uid="{AC274003-3917-4D8F-A441-1EF6AC7F5911}"/>
    <cellStyle name="Normal 2 3 4 3 2 3 3 2 2 2 3" xfId="54609" xr:uid="{CBBF4D2C-9767-43FA-95B5-07EDBC0133E2}"/>
    <cellStyle name="Normal 2 3 4 3 2 3 3 2 2 3" xfId="19189" xr:uid="{999885A6-7F62-455B-8F89-29C60DF9E211}"/>
    <cellStyle name="Normal 2 3 4 3 2 3 3 2 2 4" xfId="32879" xr:uid="{20ECE0D6-76A7-4F9B-AD01-C892C918132D}"/>
    <cellStyle name="Normal 2 3 4 3 2 3 3 2 2 5" xfId="47763" xr:uid="{C8C97C31-4FD4-40FB-B1EC-8A59123A8D13}"/>
    <cellStyle name="Normal 2 3 4 3 2 3 3 2 3" xfId="22611" xr:uid="{766BB228-A329-42A7-8E46-15E44444DAE8}"/>
    <cellStyle name="Normal 2 3 4 3 2 3 3 2 3 2" xfId="36303" xr:uid="{4A14A696-0DC8-429A-AE43-677F878ED430}"/>
    <cellStyle name="Normal 2 3 4 3 2 3 3 2 3 3" xfId="51187" xr:uid="{0224EAF0-040B-42FD-9169-06702C207E8C}"/>
    <cellStyle name="Normal 2 3 4 3 2 3 3 2 4" xfId="15767" xr:uid="{C1DAE070-ACCD-42D4-85CB-6E805D544FF3}"/>
    <cellStyle name="Normal 2 3 4 3 2 3 3 2 5" xfId="29457" xr:uid="{1CD2CBAF-8163-422B-8FB5-5A3F0C2971CF}"/>
    <cellStyle name="Normal 2 3 4 3 2 3 3 2 6" xfId="44341" xr:uid="{E4B360B9-DAE3-4CB4-A943-8CDB97D4E176}"/>
    <cellStyle name="Normal 2 3 4 3 2 3 3 3" xfId="10631" xr:uid="{6D7E68C0-0078-4F11-BFA2-61F06CF1FF33}"/>
    <cellStyle name="Normal 2 3 4 3 2 3 3 3 2" xfId="24321" xr:uid="{B404CBD7-D8FE-4FB8-A0B2-D64E2514117A}"/>
    <cellStyle name="Normal 2 3 4 3 2 3 3 3 2 2" xfId="38013" xr:uid="{9E886FF4-A9DB-4BA9-B2A3-6092BBA01033}"/>
    <cellStyle name="Normal 2 3 4 3 2 3 3 3 2 3" xfId="52897" xr:uid="{3CC17678-EFC7-4607-8E79-1285CC18D9EB}"/>
    <cellStyle name="Normal 2 3 4 3 2 3 3 3 3" xfId="17477" xr:uid="{D07D5BC6-6717-4814-B9C9-A48159CA194B}"/>
    <cellStyle name="Normal 2 3 4 3 2 3 3 3 4" xfId="31167" xr:uid="{CADA3A3A-4081-4CD6-9587-72F685A0A30C}"/>
    <cellStyle name="Normal 2 3 4 3 2 3 3 3 5" xfId="46051" xr:uid="{0E0A6D57-1D72-4332-99CC-E5D96B78B206}"/>
    <cellStyle name="Normal 2 3 4 3 2 3 3 4" xfId="20899" xr:uid="{0347F8AF-1548-4D00-9249-FA20B0B2A334}"/>
    <cellStyle name="Normal 2 3 4 3 2 3 3 4 2" xfId="34591" xr:uid="{23DCEE9C-B611-4190-914D-270CDDB38351}"/>
    <cellStyle name="Normal 2 3 4 3 2 3 3 4 3" xfId="49475" xr:uid="{0F3EE6E3-C3E2-4C63-88C4-D0AA19C398B1}"/>
    <cellStyle name="Normal 2 3 4 3 2 3 3 5" xfId="14055" xr:uid="{B9D8B90B-E381-470A-9A58-6F945FE2E2CA}"/>
    <cellStyle name="Normal 2 3 4 3 2 3 3 6" xfId="27745" xr:uid="{C1EF4413-C3A7-4768-B536-CC3658B329E7}"/>
    <cellStyle name="Normal 2 3 4 3 2 3 3 7" xfId="42629" xr:uid="{486EDB82-08BB-4347-A0B7-5ACAD604AA55}"/>
    <cellStyle name="Normal 2 3 4 3 2 3 4" xfId="7209" xr:uid="{BF41A1A2-01BE-4F9F-B338-38B3539FE413}"/>
    <cellStyle name="Normal 2 3 4 3 2 3 4 2" xfId="8922" xr:uid="{23DBBFD4-B228-4498-B7C6-E6AA0F5D3E57}"/>
    <cellStyle name="Normal 2 3 4 3 2 3 4 2 2" xfId="12344" xr:uid="{DC6F9672-1677-4A74-AA0A-40EC0634302B}"/>
    <cellStyle name="Normal 2 3 4 3 2 3 4 2 2 2" xfId="26034" xr:uid="{3E7745D2-FEE8-4FB0-8C3B-9C10BF93C86C}"/>
    <cellStyle name="Normal 2 3 4 3 2 3 4 2 2 2 2" xfId="39726" xr:uid="{96CE101E-7F16-41BE-BA1B-56A90CBC3B81}"/>
    <cellStyle name="Normal 2 3 4 3 2 3 4 2 2 2 3" xfId="54610" xr:uid="{B289DD13-0CB3-486F-966D-B9A550F61600}"/>
    <cellStyle name="Normal 2 3 4 3 2 3 4 2 2 3" xfId="19190" xr:uid="{5E31336C-9FB0-4AD4-B552-E3DD933C4C44}"/>
    <cellStyle name="Normal 2 3 4 3 2 3 4 2 2 4" xfId="32880" xr:uid="{C283C319-0476-47D9-ABA6-2E7CE5352F16}"/>
    <cellStyle name="Normal 2 3 4 3 2 3 4 2 2 5" xfId="47764" xr:uid="{43372AA3-7CE1-4D04-A2B2-92413679020A}"/>
    <cellStyle name="Normal 2 3 4 3 2 3 4 2 3" xfId="22612" xr:uid="{88974768-D895-408A-B3C7-F067980CB0DB}"/>
    <cellStyle name="Normal 2 3 4 3 2 3 4 2 3 2" xfId="36304" xr:uid="{BA2F46A7-9279-4A71-9ED5-63270AB46334}"/>
    <cellStyle name="Normal 2 3 4 3 2 3 4 2 3 3" xfId="51188" xr:uid="{6933D37B-BB50-4859-9944-1B11ED49D7EB}"/>
    <cellStyle name="Normal 2 3 4 3 2 3 4 2 4" xfId="15768" xr:uid="{F01103CE-A76C-4FEB-A53B-4C8DB04BCBCD}"/>
    <cellStyle name="Normal 2 3 4 3 2 3 4 2 5" xfId="29458" xr:uid="{54205272-049B-4575-9121-A83526125AB3}"/>
    <cellStyle name="Normal 2 3 4 3 2 3 4 2 6" xfId="44342" xr:uid="{3F9690D3-D93B-4691-82EF-69EA32F7CB8D}"/>
    <cellStyle name="Normal 2 3 4 3 2 3 4 3" xfId="10632" xr:uid="{DC168F42-B38B-49AE-9E8D-2190672A6E90}"/>
    <cellStyle name="Normal 2 3 4 3 2 3 4 3 2" xfId="24322" xr:uid="{139B5D6C-1113-4BBE-A03B-D5CA7F383360}"/>
    <cellStyle name="Normal 2 3 4 3 2 3 4 3 2 2" xfId="38014" xr:uid="{42837282-9DA6-4914-B86A-4AD6BE35DD1C}"/>
    <cellStyle name="Normal 2 3 4 3 2 3 4 3 2 3" xfId="52898" xr:uid="{143AFBF7-145C-4461-8AAB-90AE669A37D0}"/>
    <cellStyle name="Normal 2 3 4 3 2 3 4 3 3" xfId="17478" xr:uid="{A8992BC5-0EF0-4347-9935-C34D3201A98A}"/>
    <cellStyle name="Normal 2 3 4 3 2 3 4 3 4" xfId="31168" xr:uid="{291EC227-8C6B-4A2C-9B79-7E728A51D985}"/>
    <cellStyle name="Normal 2 3 4 3 2 3 4 3 5" xfId="46052" xr:uid="{2C296572-B23D-42FF-B598-9215EDE80795}"/>
    <cellStyle name="Normal 2 3 4 3 2 3 4 4" xfId="20900" xr:uid="{8F6543E5-FF33-4C87-A562-5BE4FC1017DE}"/>
    <cellStyle name="Normal 2 3 4 3 2 3 4 4 2" xfId="34592" xr:uid="{D0579DD4-2053-422F-A5E9-41AB8C4AA046}"/>
    <cellStyle name="Normal 2 3 4 3 2 3 4 4 3" xfId="49476" xr:uid="{EDAD81AB-4D74-4825-8B9B-4AFDA12666E2}"/>
    <cellStyle name="Normal 2 3 4 3 2 3 4 5" xfId="14056" xr:uid="{BE456808-933E-405D-9C5B-36CB2B81125E}"/>
    <cellStyle name="Normal 2 3 4 3 2 3 4 6" xfId="27746" xr:uid="{C2512A84-8BFA-40FE-B828-AF14FD3F5150}"/>
    <cellStyle name="Normal 2 3 4 3 2 3 4 7" xfId="42630" xr:uid="{11D7E320-B9A3-4453-AE29-165052C52B35}"/>
    <cellStyle name="Normal 2 3 4 3 2 3 5" xfId="8918" xr:uid="{34049DD4-917C-439F-A216-AF91D5399A84}"/>
    <cellStyle name="Normal 2 3 4 3 2 3 5 2" xfId="12340" xr:uid="{69019736-E41C-4A7E-A12C-9D4475E60ADE}"/>
    <cellStyle name="Normal 2 3 4 3 2 3 5 2 2" xfId="26030" xr:uid="{C7D243D9-148C-49F4-9F84-5A1EB6C77794}"/>
    <cellStyle name="Normal 2 3 4 3 2 3 5 2 2 2" xfId="39722" xr:uid="{514556D9-2327-42AE-8392-BA2E4A8F9B92}"/>
    <cellStyle name="Normal 2 3 4 3 2 3 5 2 2 3" xfId="54606" xr:uid="{6B8CDF38-6042-44E8-9079-61C0FAC94B10}"/>
    <cellStyle name="Normal 2 3 4 3 2 3 5 2 3" xfId="19186" xr:uid="{353C5756-A4BB-4B2B-9197-C468985A1465}"/>
    <cellStyle name="Normal 2 3 4 3 2 3 5 2 4" xfId="32876" xr:uid="{08718ACC-3493-4640-BB53-85DAB5F5212E}"/>
    <cellStyle name="Normal 2 3 4 3 2 3 5 2 5" xfId="47760" xr:uid="{C374A406-A830-4F18-A5D6-05A7B7FBD251}"/>
    <cellStyle name="Normal 2 3 4 3 2 3 5 3" xfId="22608" xr:uid="{B02DAFE5-44DD-4D06-8A18-70768D4811B1}"/>
    <cellStyle name="Normal 2 3 4 3 2 3 5 3 2" xfId="36300" xr:uid="{737FD5F4-2852-471D-B43D-B5F15C494E2C}"/>
    <cellStyle name="Normal 2 3 4 3 2 3 5 3 3" xfId="51184" xr:uid="{B0E322B3-4E63-4DF5-856A-7F01E7E9C35F}"/>
    <cellStyle name="Normal 2 3 4 3 2 3 5 4" xfId="15764" xr:uid="{17482DCA-479C-4DEE-9B68-AAA846A28463}"/>
    <cellStyle name="Normal 2 3 4 3 2 3 5 5" xfId="29454" xr:uid="{453B6234-CE40-417F-8ECC-56A6EBD6143F}"/>
    <cellStyle name="Normal 2 3 4 3 2 3 5 6" xfId="44338" xr:uid="{A2F8C1B1-A515-4669-BBF1-4AF1EC580C8A}"/>
    <cellStyle name="Normal 2 3 4 3 2 3 6" xfId="10628" xr:uid="{0799EDBC-9BE5-4CFB-8437-3144355B30DF}"/>
    <cellStyle name="Normal 2 3 4 3 2 3 6 2" xfId="24318" xr:uid="{42691C15-E6F8-4872-8CF8-A01E1EEA82FB}"/>
    <cellStyle name="Normal 2 3 4 3 2 3 6 2 2" xfId="38010" xr:uid="{1D66444C-A006-4459-A591-60C07F2AA551}"/>
    <cellStyle name="Normal 2 3 4 3 2 3 6 2 3" xfId="52894" xr:uid="{459E5134-DE62-4A81-9054-03F0D615536B}"/>
    <cellStyle name="Normal 2 3 4 3 2 3 6 3" xfId="17474" xr:uid="{616C2C3E-5663-46CF-9A51-111334CA6A53}"/>
    <cellStyle name="Normal 2 3 4 3 2 3 6 4" xfId="31164" xr:uid="{5A1BBEF7-684F-407C-ABB8-72FE9CB76024}"/>
    <cellStyle name="Normal 2 3 4 3 2 3 6 5" xfId="46048" xr:uid="{AC579DAE-58D3-443D-8145-E50D468F7051}"/>
    <cellStyle name="Normal 2 3 4 3 2 3 7" xfId="20896" xr:uid="{5D5D438D-7356-4B2D-8AA7-4707B558E13C}"/>
    <cellStyle name="Normal 2 3 4 3 2 3 7 2" xfId="34588" xr:uid="{00C71C92-9CD4-420D-841F-793052584E20}"/>
    <cellStyle name="Normal 2 3 4 3 2 3 7 3" xfId="49472" xr:uid="{C8635DDB-0DCE-491A-B743-60E40DBFEFE0}"/>
    <cellStyle name="Normal 2 3 4 3 2 3 8" xfId="14052" xr:uid="{2D61E9B6-DEC5-4322-B411-FFD11C7B4712}"/>
    <cellStyle name="Normal 2 3 4 3 2 3 9" xfId="27742" xr:uid="{5CD62DE2-4F2E-43C1-A183-B7C1C1B5CBC9}"/>
    <cellStyle name="Normal 2 3 4 3 2 4" xfId="7210" xr:uid="{5AE24054-7ADF-42B2-97BA-87346E73438A}"/>
    <cellStyle name="Normal 2 3 4 3 2 4 2" xfId="7211" xr:uid="{FF1A9B24-CB5F-4C21-925D-BE378C77CF10}"/>
    <cellStyle name="Normal 2 3 4 3 2 4 2 2" xfId="8924" xr:uid="{251B33B0-AD55-41C4-AF75-1604C73E3692}"/>
    <cellStyle name="Normal 2 3 4 3 2 4 2 2 2" xfId="12346" xr:uid="{4C5D84AD-6BC7-4188-8CCF-63E51593E059}"/>
    <cellStyle name="Normal 2 3 4 3 2 4 2 2 2 2" xfId="26036" xr:uid="{08FEEDCD-2F9B-46E5-A34A-805452314FC8}"/>
    <cellStyle name="Normal 2 3 4 3 2 4 2 2 2 2 2" xfId="39728" xr:uid="{AAFCD0AD-38AA-4351-854C-4088BBBD45AB}"/>
    <cellStyle name="Normal 2 3 4 3 2 4 2 2 2 2 3" xfId="54612" xr:uid="{4FF85831-D639-4C52-83C3-6A7E80A90D12}"/>
    <cellStyle name="Normal 2 3 4 3 2 4 2 2 2 3" xfId="19192" xr:uid="{C8F534C3-DD41-407C-B09D-BC32276E0ADE}"/>
    <cellStyle name="Normal 2 3 4 3 2 4 2 2 2 4" xfId="32882" xr:uid="{DCA571E8-7E73-4F80-97C2-A1F432BCD308}"/>
    <cellStyle name="Normal 2 3 4 3 2 4 2 2 2 5" xfId="47766" xr:uid="{1D011FBA-882A-43CA-8FCB-358BF4185DB8}"/>
    <cellStyle name="Normal 2 3 4 3 2 4 2 2 3" xfId="22614" xr:uid="{C065AB35-1D3E-435A-9116-EC5EE2F9C7B9}"/>
    <cellStyle name="Normal 2 3 4 3 2 4 2 2 3 2" xfId="36306" xr:uid="{B9A8F827-ED27-4CB6-AD9D-BA08D3D3B9CA}"/>
    <cellStyle name="Normal 2 3 4 3 2 4 2 2 3 3" xfId="51190" xr:uid="{A6814D4C-B4F2-4D88-AB5C-D0CB3FFDA7BE}"/>
    <cellStyle name="Normal 2 3 4 3 2 4 2 2 4" xfId="15770" xr:uid="{866696A5-7506-4832-9AC6-3249D2A57996}"/>
    <cellStyle name="Normal 2 3 4 3 2 4 2 2 5" xfId="29460" xr:uid="{8774AD25-FDD4-4FA7-B7C0-D939073BFC60}"/>
    <cellStyle name="Normal 2 3 4 3 2 4 2 2 6" xfId="44344" xr:uid="{B9FB28ED-AF9F-42AC-8C89-ABFAFBDFD635}"/>
    <cellStyle name="Normal 2 3 4 3 2 4 2 3" xfId="10634" xr:uid="{DCFC8FEF-3F21-46B1-B279-ECC36FBFE9D1}"/>
    <cellStyle name="Normal 2 3 4 3 2 4 2 3 2" xfId="24324" xr:uid="{80DB5F66-CAB4-42BE-8083-034D5CEB294F}"/>
    <cellStyle name="Normal 2 3 4 3 2 4 2 3 2 2" xfId="38016" xr:uid="{5551BBAD-6BCE-4830-B026-55A45CC8899D}"/>
    <cellStyle name="Normal 2 3 4 3 2 4 2 3 2 3" xfId="52900" xr:uid="{087E2E31-1446-4656-A506-95D034662B83}"/>
    <cellStyle name="Normal 2 3 4 3 2 4 2 3 3" xfId="17480" xr:uid="{D224930B-227A-4890-8C36-277C031F17D5}"/>
    <cellStyle name="Normal 2 3 4 3 2 4 2 3 4" xfId="31170" xr:uid="{88A0CA07-D608-4380-A10F-380CB5096FC3}"/>
    <cellStyle name="Normal 2 3 4 3 2 4 2 3 5" xfId="46054" xr:uid="{BB72AE75-3CC5-489F-BA1D-2BEBA39C3ED3}"/>
    <cellStyle name="Normal 2 3 4 3 2 4 2 4" xfId="20902" xr:uid="{076941C2-D1B7-4F70-A2BF-6818F66876E3}"/>
    <cellStyle name="Normal 2 3 4 3 2 4 2 4 2" xfId="34594" xr:uid="{5FB3B1F9-FE0D-48FD-B137-E93C6F11C4BE}"/>
    <cellStyle name="Normal 2 3 4 3 2 4 2 4 3" xfId="49478" xr:uid="{743019E3-DDC7-49BA-AF42-91D6AF5D6FC2}"/>
    <cellStyle name="Normal 2 3 4 3 2 4 2 5" xfId="14058" xr:uid="{C059532E-08D7-4E07-A548-241F89732E14}"/>
    <cellStyle name="Normal 2 3 4 3 2 4 2 6" xfId="27748" xr:uid="{9D42159A-A0F5-4087-8188-EA7398F0673B}"/>
    <cellStyle name="Normal 2 3 4 3 2 4 2 7" xfId="42632" xr:uid="{62C9230D-0566-49E8-B2EE-BA9439FA979D}"/>
    <cellStyle name="Normal 2 3 4 3 2 4 3" xfId="8923" xr:uid="{336FEF93-8729-456C-9135-4D29F891A3B0}"/>
    <cellStyle name="Normal 2 3 4 3 2 4 3 2" xfId="12345" xr:uid="{A54793B9-7C2B-45CB-9502-C4141FD0C323}"/>
    <cellStyle name="Normal 2 3 4 3 2 4 3 2 2" xfId="26035" xr:uid="{75B0AA78-0806-4A2F-ADCB-FFEE36FF4AE4}"/>
    <cellStyle name="Normal 2 3 4 3 2 4 3 2 2 2" xfId="39727" xr:uid="{223D12B1-7B93-4540-864A-A217E648327C}"/>
    <cellStyle name="Normal 2 3 4 3 2 4 3 2 2 3" xfId="54611" xr:uid="{B6C68839-D5FC-4379-B1D1-CF5E1946E5B5}"/>
    <cellStyle name="Normal 2 3 4 3 2 4 3 2 3" xfId="19191" xr:uid="{35C97007-5E96-4742-9B74-741138596D56}"/>
    <cellStyle name="Normal 2 3 4 3 2 4 3 2 4" xfId="32881" xr:uid="{81CDB26B-B115-499C-8CF1-345C90D00377}"/>
    <cellStyle name="Normal 2 3 4 3 2 4 3 2 5" xfId="47765" xr:uid="{A52ED259-2F47-4CDD-A1CA-452243CBB896}"/>
    <cellStyle name="Normal 2 3 4 3 2 4 3 3" xfId="22613" xr:uid="{D2366620-FF97-4EEB-AD09-860B81ED5A13}"/>
    <cellStyle name="Normal 2 3 4 3 2 4 3 3 2" xfId="36305" xr:uid="{13EB7338-6DFA-4722-AF67-EF3077104FBC}"/>
    <cellStyle name="Normal 2 3 4 3 2 4 3 3 3" xfId="51189" xr:uid="{6E2E8DDF-A7E0-4F30-A19A-9BE20A01C8A8}"/>
    <cellStyle name="Normal 2 3 4 3 2 4 3 4" xfId="15769" xr:uid="{08F76F12-02B3-4C6D-8532-0FE63ED3FE68}"/>
    <cellStyle name="Normal 2 3 4 3 2 4 3 5" xfId="29459" xr:uid="{E2F4016D-4EC5-4F72-B205-DD68E598ABA8}"/>
    <cellStyle name="Normal 2 3 4 3 2 4 3 6" xfId="44343" xr:uid="{0AD01425-2289-4533-A4BF-E323F85B6309}"/>
    <cellStyle name="Normal 2 3 4 3 2 4 4" xfId="10633" xr:uid="{A7E6BBC0-DB3D-4E54-93B0-DAE3625E788E}"/>
    <cellStyle name="Normal 2 3 4 3 2 4 4 2" xfId="24323" xr:uid="{27B68DC9-F606-4B6F-B727-FCA9C3678E57}"/>
    <cellStyle name="Normal 2 3 4 3 2 4 4 2 2" xfId="38015" xr:uid="{B9B52128-C29F-4990-B7FD-5921146402A3}"/>
    <cellStyle name="Normal 2 3 4 3 2 4 4 2 3" xfId="52899" xr:uid="{D3816998-58A2-4D43-8689-2DCEC2E821D5}"/>
    <cellStyle name="Normal 2 3 4 3 2 4 4 3" xfId="17479" xr:uid="{02D434C9-06ED-414C-8BB9-796356464E20}"/>
    <cellStyle name="Normal 2 3 4 3 2 4 4 4" xfId="31169" xr:uid="{4E42610B-9209-4EB2-9025-0310EEC8D1A3}"/>
    <cellStyle name="Normal 2 3 4 3 2 4 4 5" xfId="46053" xr:uid="{AC25143F-B796-44D9-BD2F-7CAD18388ABA}"/>
    <cellStyle name="Normal 2 3 4 3 2 4 5" xfId="20901" xr:uid="{B7C77DC5-5B57-4A9D-BFBF-03A265E861A2}"/>
    <cellStyle name="Normal 2 3 4 3 2 4 5 2" xfId="34593" xr:uid="{D6169B61-2ADB-44DC-8CD4-F1F628266368}"/>
    <cellStyle name="Normal 2 3 4 3 2 4 5 3" xfId="49477" xr:uid="{E93185ED-B402-4911-ACDD-6EFFB3DBA73C}"/>
    <cellStyle name="Normal 2 3 4 3 2 4 6" xfId="14057" xr:uid="{89AD93C1-B497-4F18-9146-A5EFD2A3BB71}"/>
    <cellStyle name="Normal 2 3 4 3 2 4 7" xfId="27747" xr:uid="{D92C906B-E891-46B1-9504-0F05626FA1E6}"/>
    <cellStyle name="Normal 2 3 4 3 2 4 8" xfId="42631" xr:uid="{F5DC794A-BA35-4479-9B40-5CFF8BE33A61}"/>
    <cellStyle name="Normal 2 3 4 3 2 5" xfId="7212" xr:uid="{6EEEB81D-CB0C-46B3-868C-4A92EE21473B}"/>
    <cellStyle name="Normal 2 3 4 3 2 5 2" xfId="8925" xr:uid="{26527BDB-E9CA-4172-9B96-B44A7571D7D9}"/>
    <cellStyle name="Normal 2 3 4 3 2 5 2 2" xfId="12347" xr:uid="{C646DB5F-4B3E-4FA8-B1CC-255714EDCFA4}"/>
    <cellStyle name="Normal 2 3 4 3 2 5 2 2 2" xfId="26037" xr:uid="{D05C5BB8-1610-4EC8-9DD8-6F16D8F61361}"/>
    <cellStyle name="Normal 2 3 4 3 2 5 2 2 2 2" xfId="39729" xr:uid="{4E7B4AB7-B8E3-4703-9FE0-D8229AD3AF50}"/>
    <cellStyle name="Normal 2 3 4 3 2 5 2 2 2 3" xfId="54613" xr:uid="{8E68544C-1BD5-404C-B13C-8A5CB220B0AD}"/>
    <cellStyle name="Normal 2 3 4 3 2 5 2 2 3" xfId="19193" xr:uid="{AFD77BFB-A3D9-48A2-B31F-65CD9A4CC8D6}"/>
    <cellStyle name="Normal 2 3 4 3 2 5 2 2 4" xfId="32883" xr:uid="{A7F5663E-CCB2-4FBB-A2AE-1A631F94AD80}"/>
    <cellStyle name="Normal 2 3 4 3 2 5 2 2 5" xfId="47767" xr:uid="{427142EC-00C7-42CF-9A2A-67C01A74EEA7}"/>
    <cellStyle name="Normal 2 3 4 3 2 5 2 3" xfId="22615" xr:uid="{9F04C599-5E48-46CE-BCED-3E44BB7E5AE0}"/>
    <cellStyle name="Normal 2 3 4 3 2 5 2 3 2" xfId="36307" xr:uid="{92517BFF-5518-4A22-8498-8E744B323B49}"/>
    <cellStyle name="Normal 2 3 4 3 2 5 2 3 3" xfId="51191" xr:uid="{D14E9B14-93D4-4097-8C70-4D0FA84D9563}"/>
    <cellStyle name="Normal 2 3 4 3 2 5 2 4" xfId="15771" xr:uid="{A64C92D1-818A-4DD4-81C9-34D452D84546}"/>
    <cellStyle name="Normal 2 3 4 3 2 5 2 5" xfId="29461" xr:uid="{BC06CD17-395C-43B7-9F9F-AA7901FD22E2}"/>
    <cellStyle name="Normal 2 3 4 3 2 5 2 6" xfId="44345" xr:uid="{D89F2B46-371C-4E92-86D7-6365B16A6FE3}"/>
    <cellStyle name="Normal 2 3 4 3 2 5 3" xfId="10635" xr:uid="{F9FC3FE3-B5F3-4AE2-B671-4DD5CA3AC652}"/>
    <cellStyle name="Normal 2 3 4 3 2 5 3 2" xfId="24325" xr:uid="{0B368603-9A24-4E2F-8BC7-AC29CFFDAFF5}"/>
    <cellStyle name="Normal 2 3 4 3 2 5 3 2 2" xfId="38017" xr:uid="{1A20CE06-1F77-47C1-AF4D-3701CC40F1BF}"/>
    <cellStyle name="Normal 2 3 4 3 2 5 3 2 3" xfId="52901" xr:uid="{B696D1AD-9F1D-43B3-BB84-2D131B5C48B0}"/>
    <cellStyle name="Normal 2 3 4 3 2 5 3 3" xfId="17481" xr:uid="{89785935-E033-4F8B-A9E9-92A3B709F2E3}"/>
    <cellStyle name="Normal 2 3 4 3 2 5 3 4" xfId="31171" xr:uid="{02E789D6-2366-42B9-8199-EDD37396AB59}"/>
    <cellStyle name="Normal 2 3 4 3 2 5 3 5" xfId="46055" xr:uid="{3B01300D-5A7C-4550-B63C-23FF972612BB}"/>
    <cellStyle name="Normal 2 3 4 3 2 5 4" xfId="20903" xr:uid="{C86F4EAA-C709-4EC3-8D43-BB7D3BE4CE62}"/>
    <cellStyle name="Normal 2 3 4 3 2 5 4 2" xfId="34595" xr:uid="{64DB3E1B-E2E2-469B-810B-E40F58888BCE}"/>
    <cellStyle name="Normal 2 3 4 3 2 5 4 3" xfId="49479" xr:uid="{20414A5F-E9BD-4C1A-B756-55F37B87B2F7}"/>
    <cellStyle name="Normal 2 3 4 3 2 5 5" xfId="14059" xr:uid="{7391BB87-058E-4DFB-8414-54C6D52B343C}"/>
    <cellStyle name="Normal 2 3 4 3 2 5 6" xfId="27749" xr:uid="{4D25BCDC-93E9-4A26-97C7-CAE2C10CE2C5}"/>
    <cellStyle name="Normal 2 3 4 3 2 5 7" xfId="42633" xr:uid="{248C36DC-E9FC-405C-A9FE-74157C1626DA}"/>
    <cellStyle name="Normal 2 3 4 3 2 6" xfId="7213" xr:uid="{0B6F8C53-3653-4CA1-AE13-2A339A25F3FB}"/>
    <cellStyle name="Normal 2 3 4 3 2 6 2" xfId="8926" xr:uid="{A98EDFE0-BF7F-4419-B1E6-05332BFC3101}"/>
    <cellStyle name="Normal 2 3 4 3 2 6 2 2" xfId="12348" xr:uid="{743F0D2A-5A95-4253-9934-8870BD1BC5DC}"/>
    <cellStyle name="Normal 2 3 4 3 2 6 2 2 2" xfId="26038" xr:uid="{1C2CFFA1-03F0-4990-9250-3878BE25E9CB}"/>
    <cellStyle name="Normal 2 3 4 3 2 6 2 2 2 2" xfId="39730" xr:uid="{E872C53A-CEED-4BD7-9A07-29CCF130F2CD}"/>
    <cellStyle name="Normal 2 3 4 3 2 6 2 2 2 3" xfId="54614" xr:uid="{3621CCE8-4413-40EB-9219-B5C3A7AC57A3}"/>
    <cellStyle name="Normal 2 3 4 3 2 6 2 2 3" xfId="19194" xr:uid="{7BB53775-4592-42AE-93FF-4DAA4CFEFC19}"/>
    <cellStyle name="Normal 2 3 4 3 2 6 2 2 4" xfId="32884" xr:uid="{676B9650-3ED4-4027-A812-64C1EBD2A12F}"/>
    <cellStyle name="Normal 2 3 4 3 2 6 2 2 5" xfId="47768" xr:uid="{DCE1D21A-63DB-4A2A-84ED-DF0819331E5A}"/>
    <cellStyle name="Normal 2 3 4 3 2 6 2 3" xfId="22616" xr:uid="{21B8D8E7-5AE3-4622-B161-88B31A25F9B1}"/>
    <cellStyle name="Normal 2 3 4 3 2 6 2 3 2" xfId="36308" xr:uid="{00BA5461-4F03-413C-8370-67780F68EF3B}"/>
    <cellStyle name="Normal 2 3 4 3 2 6 2 3 3" xfId="51192" xr:uid="{CB778748-C3E9-4A78-B121-B8CBD94EF5EC}"/>
    <cellStyle name="Normal 2 3 4 3 2 6 2 4" xfId="15772" xr:uid="{36DE6AD4-1917-4701-B79C-AE7468FD4980}"/>
    <cellStyle name="Normal 2 3 4 3 2 6 2 5" xfId="29462" xr:uid="{A4203C93-397C-4A9B-9C0F-379C0C758190}"/>
    <cellStyle name="Normal 2 3 4 3 2 6 2 6" xfId="44346" xr:uid="{5A917F27-CFBE-4DBF-A5A3-ABEBA24A2955}"/>
    <cellStyle name="Normal 2 3 4 3 2 6 3" xfId="10636" xr:uid="{F69860F1-FF8A-4EA2-BB02-BC2D1B194FA9}"/>
    <cellStyle name="Normal 2 3 4 3 2 6 3 2" xfId="24326" xr:uid="{065872A0-0D9A-4450-A988-4A1569E52D31}"/>
    <cellStyle name="Normal 2 3 4 3 2 6 3 2 2" xfId="38018" xr:uid="{989705CF-2985-4E99-9FA0-1254C1819D9E}"/>
    <cellStyle name="Normal 2 3 4 3 2 6 3 2 3" xfId="52902" xr:uid="{913ACBE4-6D3D-4F33-9633-A0AC61C76670}"/>
    <cellStyle name="Normal 2 3 4 3 2 6 3 3" xfId="17482" xr:uid="{2DCA1818-09EB-4814-A944-07C83206D378}"/>
    <cellStyle name="Normal 2 3 4 3 2 6 3 4" xfId="31172" xr:uid="{0F603DC5-01A3-43A2-ACEE-9893105C46C7}"/>
    <cellStyle name="Normal 2 3 4 3 2 6 3 5" xfId="46056" xr:uid="{D382E162-98E2-4C9C-ACAC-94AEA2C9999F}"/>
    <cellStyle name="Normal 2 3 4 3 2 6 4" xfId="20904" xr:uid="{3D0D5984-7FAA-4FFC-91CA-4C7FBEEE297F}"/>
    <cellStyle name="Normal 2 3 4 3 2 6 4 2" xfId="34596" xr:uid="{E0511E67-D839-4D4D-9BAF-B8B213B1C0D7}"/>
    <cellStyle name="Normal 2 3 4 3 2 6 4 3" xfId="49480" xr:uid="{4EEFA2D3-4DA3-448F-9DEB-279B63611323}"/>
    <cellStyle name="Normal 2 3 4 3 2 6 5" xfId="14060" xr:uid="{A98FF1F1-4E2D-49F7-87EC-70D7C62D1083}"/>
    <cellStyle name="Normal 2 3 4 3 2 6 6" xfId="27750" xr:uid="{B749B9CD-5AB5-4D9C-9876-F6BC30D33D7B}"/>
    <cellStyle name="Normal 2 3 4 3 2 6 7" xfId="42634" xr:uid="{167C233C-F22B-4863-8AFC-EBE91676CFF4}"/>
    <cellStyle name="Normal 2 3 4 3 2 7" xfId="8912" xr:uid="{2DC8A6A1-3483-4666-846F-0AD70648A3F6}"/>
    <cellStyle name="Normal 2 3 4 3 2 7 2" xfId="12334" xr:uid="{B41209C2-98B0-45BA-BBC8-2DC924E42F84}"/>
    <cellStyle name="Normal 2 3 4 3 2 7 2 2" xfId="26024" xr:uid="{C1FAEF5E-E560-430D-B730-ADF308F36DCC}"/>
    <cellStyle name="Normal 2 3 4 3 2 7 2 2 2" xfId="39716" xr:uid="{FDE7453B-2ABE-4C99-90A6-A0F9862579C6}"/>
    <cellStyle name="Normal 2 3 4 3 2 7 2 2 3" xfId="54600" xr:uid="{3E344662-E0DB-4B3A-A83F-F2B3F903A252}"/>
    <cellStyle name="Normal 2 3 4 3 2 7 2 3" xfId="19180" xr:uid="{9C195AF3-8C4A-40BC-AEF6-A557764B390D}"/>
    <cellStyle name="Normal 2 3 4 3 2 7 2 4" xfId="32870" xr:uid="{B65876DA-4139-453B-8A36-5C0D8FC32C38}"/>
    <cellStyle name="Normal 2 3 4 3 2 7 2 5" xfId="47754" xr:uid="{091F1607-B66D-413C-BBC5-F8878BFD8AEC}"/>
    <cellStyle name="Normal 2 3 4 3 2 7 3" xfId="22602" xr:uid="{84327B95-3570-4B92-A9DB-26841730D861}"/>
    <cellStyle name="Normal 2 3 4 3 2 7 3 2" xfId="36294" xr:uid="{8E6D5851-90CF-4CBA-AA91-92551BC4394F}"/>
    <cellStyle name="Normal 2 3 4 3 2 7 3 3" xfId="51178" xr:uid="{F25FC012-E31E-4250-BA4B-CCBB483935AB}"/>
    <cellStyle name="Normal 2 3 4 3 2 7 4" xfId="15758" xr:uid="{15DB1187-4B11-4864-9489-CF5416874BB4}"/>
    <cellStyle name="Normal 2 3 4 3 2 7 5" xfId="29448" xr:uid="{AF8FF653-4980-4892-B66D-256300A193EF}"/>
    <cellStyle name="Normal 2 3 4 3 2 7 6" xfId="44332" xr:uid="{3E31F93C-B902-4B1A-90E0-9D5F59B30292}"/>
    <cellStyle name="Normal 2 3 4 3 2 8" xfId="10622" xr:uid="{A4D153A1-C792-4D1A-9C09-24853606DEAB}"/>
    <cellStyle name="Normal 2 3 4 3 2 8 2" xfId="24312" xr:uid="{E64E9225-CA88-43B9-9D45-B5465199B04E}"/>
    <cellStyle name="Normal 2 3 4 3 2 8 2 2" xfId="38004" xr:uid="{CCBDD364-E588-465C-B2B9-241AE1AF896B}"/>
    <cellStyle name="Normal 2 3 4 3 2 8 2 3" xfId="52888" xr:uid="{7CC5200B-A53F-4476-9A2F-E94FD093EF42}"/>
    <cellStyle name="Normal 2 3 4 3 2 8 3" xfId="17468" xr:uid="{550F9F2A-2322-4611-8970-00A765A3A30A}"/>
    <cellStyle name="Normal 2 3 4 3 2 8 4" xfId="31158" xr:uid="{77A78A61-CF7D-4BC6-9A38-3D3D12EC27B2}"/>
    <cellStyle name="Normal 2 3 4 3 2 8 5" xfId="46042" xr:uid="{A4EB8163-D1A1-44C0-BCA1-EEB4412870B7}"/>
    <cellStyle name="Normal 2 3 4 3 2 9" xfId="20890" xr:uid="{603A8AE9-DD97-403D-A906-FF445BA393ED}"/>
    <cellStyle name="Normal 2 3 4 3 2 9 2" xfId="34582" xr:uid="{2AC0AB25-204C-4C55-BFCC-664AB5B18761}"/>
    <cellStyle name="Normal 2 3 4 3 2 9 3" xfId="49466" xr:uid="{B8798971-60DD-4220-A0FA-105D1699B32A}"/>
    <cellStyle name="Normal 2 3 4 3 3" xfId="7214" xr:uid="{AE38473F-0EF4-4534-BA70-1A7805ACB8AE}"/>
    <cellStyle name="Normal 2 3 4 3 3 10" xfId="42635" xr:uid="{9DB5FB90-CD2A-4ECB-BF1B-7B7E93820D20}"/>
    <cellStyle name="Normal 2 3 4 3 3 2" xfId="7215" xr:uid="{C4A1D3E9-1F5E-4285-A107-92C489A69098}"/>
    <cellStyle name="Normal 2 3 4 3 3 2 2" xfId="7216" xr:uid="{500B933E-9BD1-4109-BDAF-301079062614}"/>
    <cellStyle name="Normal 2 3 4 3 3 2 2 2" xfId="8929" xr:uid="{9EF78FBA-7E98-4F87-90B2-BAA9AC1E4D86}"/>
    <cellStyle name="Normal 2 3 4 3 3 2 2 2 2" xfId="12351" xr:uid="{D74CB789-4728-4A4E-A40D-1BB14A7697B1}"/>
    <cellStyle name="Normal 2 3 4 3 3 2 2 2 2 2" xfId="26041" xr:uid="{26A6B38B-C39C-4B0D-9393-A3AA5BF343AB}"/>
    <cellStyle name="Normal 2 3 4 3 3 2 2 2 2 2 2" xfId="39733" xr:uid="{03EE80C8-FD73-415F-85A8-D752D7E72C56}"/>
    <cellStyle name="Normal 2 3 4 3 3 2 2 2 2 2 3" xfId="54617" xr:uid="{6108332A-737D-4907-86D3-12C329F9FBB4}"/>
    <cellStyle name="Normal 2 3 4 3 3 2 2 2 2 3" xfId="19197" xr:uid="{DCAF2826-A3AE-4F60-B258-5E2EFF7D32BC}"/>
    <cellStyle name="Normal 2 3 4 3 3 2 2 2 2 4" xfId="32887" xr:uid="{2C4D33EF-1AE2-4760-990D-20A0BAC2B13A}"/>
    <cellStyle name="Normal 2 3 4 3 3 2 2 2 2 5" xfId="47771" xr:uid="{ED4EE838-2510-4BC4-BAF8-A0DAD9318864}"/>
    <cellStyle name="Normal 2 3 4 3 3 2 2 2 3" xfId="22619" xr:uid="{73A76C92-882B-4AEC-8EAE-8CFF33DE41DC}"/>
    <cellStyle name="Normal 2 3 4 3 3 2 2 2 3 2" xfId="36311" xr:uid="{0F69BE44-7E87-45EA-8BE0-F021EE0AB168}"/>
    <cellStyle name="Normal 2 3 4 3 3 2 2 2 3 3" xfId="51195" xr:uid="{45D62FD9-1374-4F4B-8A20-D90084962DAC}"/>
    <cellStyle name="Normal 2 3 4 3 3 2 2 2 4" xfId="15775" xr:uid="{32FC44ED-1C66-4BF3-9B92-238469F97C86}"/>
    <cellStyle name="Normal 2 3 4 3 3 2 2 2 5" xfId="29465" xr:uid="{D20DBE5C-AD23-4EC3-96E4-0D47612E1487}"/>
    <cellStyle name="Normal 2 3 4 3 3 2 2 2 6" xfId="44349" xr:uid="{C34AA28B-453C-4B35-9C73-59554E8C0A2F}"/>
    <cellStyle name="Normal 2 3 4 3 3 2 2 3" xfId="10639" xr:uid="{C5F7A7E5-7611-4CEC-8997-E1C03CC69BF7}"/>
    <cellStyle name="Normal 2 3 4 3 3 2 2 3 2" xfId="24329" xr:uid="{C63FCFF7-2AA3-405D-BC79-064D45714088}"/>
    <cellStyle name="Normal 2 3 4 3 3 2 2 3 2 2" xfId="38021" xr:uid="{033E79DD-407C-405B-A228-1D4E1BAC53E3}"/>
    <cellStyle name="Normal 2 3 4 3 3 2 2 3 2 3" xfId="52905" xr:uid="{45E11ED1-F967-4B58-B699-381EC23875A5}"/>
    <cellStyle name="Normal 2 3 4 3 3 2 2 3 3" xfId="17485" xr:uid="{8B9AE773-EEA7-4A1D-BA89-A1EFACBCC019}"/>
    <cellStyle name="Normal 2 3 4 3 3 2 2 3 4" xfId="31175" xr:uid="{24E6B1FA-5F50-4700-9681-A60F7F410008}"/>
    <cellStyle name="Normal 2 3 4 3 3 2 2 3 5" xfId="46059" xr:uid="{0E43A03C-5D08-4842-B25E-6F30D007A6B2}"/>
    <cellStyle name="Normal 2 3 4 3 3 2 2 4" xfId="20907" xr:uid="{89785124-35B2-43BE-8845-5A92DB2ABAD8}"/>
    <cellStyle name="Normal 2 3 4 3 3 2 2 4 2" xfId="34599" xr:uid="{A5DDA20E-F80B-4150-94F6-66D37D1CF4AB}"/>
    <cellStyle name="Normal 2 3 4 3 3 2 2 4 3" xfId="49483" xr:uid="{29B798B6-DAE1-44FB-925F-557320CF44E7}"/>
    <cellStyle name="Normal 2 3 4 3 3 2 2 5" xfId="14063" xr:uid="{B21C6A22-7316-4947-AC84-53E99F92CF36}"/>
    <cellStyle name="Normal 2 3 4 3 3 2 2 6" xfId="27753" xr:uid="{69885407-0CC6-4E72-88C5-1792C3FC3B13}"/>
    <cellStyle name="Normal 2 3 4 3 3 2 2 7" xfId="42637" xr:uid="{BE997EAC-F25E-4724-8942-5607B7ADA356}"/>
    <cellStyle name="Normal 2 3 4 3 3 2 3" xfId="8928" xr:uid="{C8DD85EB-B5A8-465D-ADB9-F864D0A1754F}"/>
    <cellStyle name="Normal 2 3 4 3 3 2 3 2" xfId="12350" xr:uid="{C9C868A8-D66F-4732-8F28-2AD78FD9B469}"/>
    <cellStyle name="Normal 2 3 4 3 3 2 3 2 2" xfId="26040" xr:uid="{E61106AD-B46D-43F3-B4CF-2EBAC11A9DD0}"/>
    <cellStyle name="Normal 2 3 4 3 3 2 3 2 2 2" xfId="39732" xr:uid="{7CF17F1D-8939-47E3-8399-40A9B346D068}"/>
    <cellStyle name="Normal 2 3 4 3 3 2 3 2 2 3" xfId="54616" xr:uid="{7D67F3F6-D31E-49EE-A7C7-11414B15080A}"/>
    <cellStyle name="Normal 2 3 4 3 3 2 3 2 3" xfId="19196" xr:uid="{9391572C-9FF0-4B91-8F1F-2A4125E1CE53}"/>
    <cellStyle name="Normal 2 3 4 3 3 2 3 2 4" xfId="32886" xr:uid="{F0907323-BAB7-4AA0-9DBE-A31C735C9961}"/>
    <cellStyle name="Normal 2 3 4 3 3 2 3 2 5" xfId="47770" xr:uid="{F7076B55-BC53-4D20-9DC8-1DF04BD2690D}"/>
    <cellStyle name="Normal 2 3 4 3 3 2 3 3" xfId="22618" xr:uid="{B0169EB6-EA05-4D96-A022-2B7080E5EBB8}"/>
    <cellStyle name="Normal 2 3 4 3 3 2 3 3 2" xfId="36310" xr:uid="{AA4FE491-4245-4C52-B0E2-88986B879EC0}"/>
    <cellStyle name="Normal 2 3 4 3 3 2 3 3 3" xfId="51194" xr:uid="{36CBD251-AFA6-46DF-AFDB-06EDDD06882E}"/>
    <cellStyle name="Normal 2 3 4 3 3 2 3 4" xfId="15774" xr:uid="{B905880C-380A-4FCC-BF7A-F7009D35BC41}"/>
    <cellStyle name="Normal 2 3 4 3 3 2 3 5" xfId="29464" xr:uid="{C794DF42-ED53-497C-84F6-BBA69E94648B}"/>
    <cellStyle name="Normal 2 3 4 3 3 2 3 6" xfId="44348" xr:uid="{B2801D59-C1FB-438B-929F-37693A246B8D}"/>
    <cellStyle name="Normal 2 3 4 3 3 2 4" xfId="10638" xr:uid="{587316E0-7D62-4AC1-B01D-236635CDCCF2}"/>
    <cellStyle name="Normal 2 3 4 3 3 2 4 2" xfId="24328" xr:uid="{E7F27B69-5B67-4C06-B1D8-EA60D694A94B}"/>
    <cellStyle name="Normal 2 3 4 3 3 2 4 2 2" xfId="38020" xr:uid="{D28B7D20-06E9-415C-9EFA-2BDC2EB5CDFC}"/>
    <cellStyle name="Normal 2 3 4 3 3 2 4 2 3" xfId="52904" xr:uid="{82E23C69-BC3D-49A5-B643-D79C254D7FB8}"/>
    <cellStyle name="Normal 2 3 4 3 3 2 4 3" xfId="17484" xr:uid="{436C357D-A2BB-4648-8968-43491AD77EC7}"/>
    <cellStyle name="Normal 2 3 4 3 3 2 4 4" xfId="31174" xr:uid="{DD0BCD3F-4B51-4446-944A-FC2C98CFF466}"/>
    <cellStyle name="Normal 2 3 4 3 3 2 4 5" xfId="46058" xr:uid="{7FADF904-C147-4EE6-A057-88F66163DE23}"/>
    <cellStyle name="Normal 2 3 4 3 3 2 5" xfId="20906" xr:uid="{4EE8A2A5-659F-4A51-904B-DCC4C2996E39}"/>
    <cellStyle name="Normal 2 3 4 3 3 2 5 2" xfId="34598" xr:uid="{BF4DA473-86C4-4D77-BEAE-E8E97172063A}"/>
    <cellStyle name="Normal 2 3 4 3 3 2 5 3" xfId="49482" xr:uid="{C3BD46B0-1CC9-4DB3-97F9-530E935F37DF}"/>
    <cellStyle name="Normal 2 3 4 3 3 2 6" xfId="14062" xr:uid="{D835FC21-3AF2-406E-834E-328D07CF6CD5}"/>
    <cellStyle name="Normal 2 3 4 3 3 2 7" xfId="27752" xr:uid="{97475CFA-5703-4A0F-8536-E0C62F594596}"/>
    <cellStyle name="Normal 2 3 4 3 3 2 8" xfId="42636" xr:uid="{16C66BD1-CEBD-4004-B184-4FDFB1B66182}"/>
    <cellStyle name="Normal 2 3 4 3 3 3" xfId="7217" xr:uid="{4C19C362-BB33-45DF-9B79-5140D3B4CEBD}"/>
    <cellStyle name="Normal 2 3 4 3 3 3 2" xfId="8930" xr:uid="{5DE3C8FB-BEDD-45B6-B37C-07942316FD85}"/>
    <cellStyle name="Normal 2 3 4 3 3 3 2 2" xfId="12352" xr:uid="{4028AD23-3C23-4F5C-8241-171A38CAB807}"/>
    <cellStyle name="Normal 2 3 4 3 3 3 2 2 2" xfId="26042" xr:uid="{D0209AF0-E08A-4E8A-9038-630F9056A07A}"/>
    <cellStyle name="Normal 2 3 4 3 3 3 2 2 2 2" xfId="39734" xr:uid="{A897896F-717B-4010-AAB6-185993B7740A}"/>
    <cellStyle name="Normal 2 3 4 3 3 3 2 2 2 3" xfId="54618" xr:uid="{87BA2BD5-75A1-4034-98F6-20119B34E3A6}"/>
    <cellStyle name="Normal 2 3 4 3 3 3 2 2 3" xfId="19198" xr:uid="{9C98B6F8-4793-46C3-B59F-EA53B90C107D}"/>
    <cellStyle name="Normal 2 3 4 3 3 3 2 2 4" xfId="32888" xr:uid="{5F8B5F5F-6965-407A-B707-12DAE54421E3}"/>
    <cellStyle name="Normal 2 3 4 3 3 3 2 2 5" xfId="47772" xr:uid="{98BC9F60-A501-4F2E-BB7F-983AF1148620}"/>
    <cellStyle name="Normal 2 3 4 3 3 3 2 3" xfId="22620" xr:uid="{0830BE35-AE82-4F64-A191-5AA3F07E3214}"/>
    <cellStyle name="Normal 2 3 4 3 3 3 2 3 2" xfId="36312" xr:uid="{DC4292E8-1092-4EBF-BE88-6564F70DF112}"/>
    <cellStyle name="Normal 2 3 4 3 3 3 2 3 3" xfId="51196" xr:uid="{3A163E98-1308-436C-92EB-7C1D296B17F3}"/>
    <cellStyle name="Normal 2 3 4 3 3 3 2 4" xfId="15776" xr:uid="{C8FB8E86-C6C7-48F4-B5AB-0B1031CEAEAE}"/>
    <cellStyle name="Normal 2 3 4 3 3 3 2 5" xfId="29466" xr:uid="{C9677BAB-4029-4FD8-BF2C-B6C1B779B8A7}"/>
    <cellStyle name="Normal 2 3 4 3 3 3 2 6" xfId="44350" xr:uid="{5F51F6F8-51F4-46A2-A2B3-631F8F797991}"/>
    <cellStyle name="Normal 2 3 4 3 3 3 3" xfId="10640" xr:uid="{0188A71F-D6BF-4993-B167-93B13C63992A}"/>
    <cellStyle name="Normal 2 3 4 3 3 3 3 2" xfId="24330" xr:uid="{14C66413-6F12-41BE-9351-442CD50584DE}"/>
    <cellStyle name="Normal 2 3 4 3 3 3 3 2 2" xfId="38022" xr:uid="{82511272-68BF-4547-94A7-2E07665B11DC}"/>
    <cellStyle name="Normal 2 3 4 3 3 3 3 2 3" xfId="52906" xr:uid="{B46A78E5-A5E3-4AC1-880C-7931B74BEDAF}"/>
    <cellStyle name="Normal 2 3 4 3 3 3 3 3" xfId="17486" xr:uid="{F9BA4679-C4B7-490B-A651-82810C7A09E2}"/>
    <cellStyle name="Normal 2 3 4 3 3 3 3 4" xfId="31176" xr:uid="{CDF6D264-80A2-4922-90ED-A983E0B703CC}"/>
    <cellStyle name="Normal 2 3 4 3 3 3 3 5" xfId="46060" xr:uid="{B58203F7-B93D-4D9B-903E-38F81342AA78}"/>
    <cellStyle name="Normal 2 3 4 3 3 3 4" xfId="20908" xr:uid="{4FD1CB95-1E02-485F-A012-CC3D94A7BE34}"/>
    <cellStyle name="Normal 2 3 4 3 3 3 4 2" xfId="34600" xr:uid="{D4C0E666-B1C0-44DA-A585-09C9199328B0}"/>
    <cellStyle name="Normal 2 3 4 3 3 3 4 3" xfId="49484" xr:uid="{AABBC0DD-D362-4FA5-ACB4-BFCDB9FA57E5}"/>
    <cellStyle name="Normal 2 3 4 3 3 3 5" xfId="14064" xr:uid="{296A5FFC-D75C-4CC4-B195-4C418F3CCE6C}"/>
    <cellStyle name="Normal 2 3 4 3 3 3 6" xfId="27754" xr:uid="{6364C79D-874C-485D-892D-AF822CC1A8E3}"/>
    <cellStyle name="Normal 2 3 4 3 3 3 7" xfId="42638" xr:uid="{E5B8D645-FD4F-4F30-88EC-ABCB1A80DF58}"/>
    <cellStyle name="Normal 2 3 4 3 3 4" xfId="7218" xr:uid="{A0985EF6-966B-40EE-937E-4806027CE1FE}"/>
    <cellStyle name="Normal 2 3 4 3 3 4 2" xfId="8931" xr:uid="{EE26774F-47BB-4972-A8B4-6D1E4DFB6A20}"/>
    <cellStyle name="Normal 2 3 4 3 3 4 2 2" xfId="12353" xr:uid="{60CF0E26-B036-4A6F-811C-A0FCA4480875}"/>
    <cellStyle name="Normal 2 3 4 3 3 4 2 2 2" xfId="26043" xr:uid="{28764811-3664-451D-85BB-9EBCB399815C}"/>
    <cellStyle name="Normal 2 3 4 3 3 4 2 2 2 2" xfId="39735" xr:uid="{9C9E7465-DFE2-4C95-A95C-EA038A46FCF5}"/>
    <cellStyle name="Normal 2 3 4 3 3 4 2 2 2 3" xfId="54619" xr:uid="{DE7B9B71-527B-4BF0-BF8E-47D9CE36DBD9}"/>
    <cellStyle name="Normal 2 3 4 3 3 4 2 2 3" xfId="19199" xr:uid="{692FDCC9-85B9-4C6D-A361-651C65A5219B}"/>
    <cellStyle name="Normal 2 3 4 3 3 4 2 2 4" xfId="32889" xr:uid="{45754762-9BED-409D-A03C-D1D4C8657FCC}"/>
    <cellStyle name="Normal 2 3 4 3 3 4 2 2 5" xfId="47773" xr:uid="{F7496A9A-060F-4967-86A9-48A472D0178A}"/>
    <cellStyle name="Normal 2 3 4 3 3 4 2 3" xfId="22621" xr:uid="{ABF7095A-C3B8-480F-99C1-5DB85D33B418}"/>
    <cellStyle name="Normal 2 3 4 3 3 4 2 3 2" xfId="36313" xr:uid="{BD061CB7-F77E-433F-B033-BF858A850C47}"/>
    <cellStyle name="Normal 2 3 4 3 3 4 2 3 3" xfId="51197" xr:uid="{5A494276-A143-4541-AF4A-ACC7B25F047C}"/>
    <cellStyle name="Normal 2 3 4 3 3 4 2 4" xfId="15777" xr:uid="{74673A9B-5C5A-4010-9FEC-14DDF9FF49EF}"/>
    <cellStyle name="Normal 2 3 4 3 3 4 2 5" xfId="29467" xr:uid="{F90C3E21-6133-424A-BDB1-2F2BC9FD6AEB}"/>
    <cellStyle name="Normal 2 3 4 3 3 4 2 6" xfId="44351" xr:uid="{66CA3B85-A651-4C71-A6D3-8E151783090B}"/>
    <cellStyle name="Normal 2 3 4 3 3 4 3" xfId="10641" xr:uid="{AAE3722E-5CFB-4859-8638-BD1D92759891}"/>
    <cellStyle name="Normal 2 3 4 3 3 4 3 2" xfId="24331" xr:uid="{A0E50A08-46A5-4D5F-81B2-3F5EF534B816}"/>
    <cellStyle name="Normal 2 3 4 3 3 4 3 2 2" xfId="38023" xr:uid="{378496B7-3B8D-4BA5-8D72-2A960A8EAC81}"/>
    <cellStyle name="Normal 2 3 4 3 3 4 3 2 3" xfId="52907" xr:uid="{1A7D0F0B-60D1-49AE-9C3F-A55AC8DD771A}"/>
    <cellStyle name="Normal 2 3 4 3 3 4 3 3" xfId="17487" xr:uid="{2468886F-DDF4-4B0D-8610-A93B2C2AF004}"/>
    <cellStyle name="Normal 2 3 4 3 3 4 3 4" xfId="31177" xr:uid="{E5F50078-D3D0-4DB8-9875-28DE90411C25}"/>
    <cellStyle name="Normal 2 3 4 3 3 4 3 5" xfId="46061" xr:uid="{01C01D38-1047-4E18-9828-8B747C9D22C6}"/>
    <cellStyle name="Normal 2 3 4 3 3 4 4" xfId="20909" xr:uid="{A30166CD-EBE3-49D5-9503-9DC30CDC0877}"/>
    <cellStyle name="Normal 2 3 4 3 3 4 4 2" xfId="34601" xr:uid="{D2435F1A-0A7D-4975-87CA-B4DE9836F63A}"/>
    <cellStyle name="Normal 2 3 4 3 3 4 4 3" xfId="49485" xr:uid="{1B6376C1-C130-4E7A-879C-88B32B3476C3}"/>
    <cellStyle name="Normal 2 3 4 3 3 4 5" xfId="14065" xr:uid="{B069DE30-3C67-4BBD-BA05-D25E2E8E502F}"/>
    <cellStyle name="Normal 2 3 4 3 3 4 6" xfId="27755" xr:uid="{8E3DC45C-6693-44B0-8293-C68204F16342}"/>
    <cellStyle name="Normal 2 3 4 3 3 4 7" xfId="42639" xr:uid="{885C2FEF-A242-4E34-BFB4-5919AD9DCA16}"/>
    <cellStyle name="Normal 2 3 4 3 3 5" xfId="8927" xr:uid="{97C7BB54-784B-4843-9425-5D8A62E1CA76}"/>
    <cellStyle name="Normal 2 3 4 3 3 5 2" xfId="12349" xr:uid="{7F5DFFDE-DFCB-4700-8187-69865161F2E9}"/>
    <cellStyle name="Normal 2 3 4 3 3 5 2 2" xfId="26039" xr:uid="{5760BE0F-2019-49F8-ACFC-BA66DE313787}"/>
    <cellStyle name="Normal 2 3 4 3 3 5 2 2 2" xfId="39731" xr:uid="{A9B1364C-E9A0-4272-B66A-CC0A85E09470}"/>
    <cellStyle name="Normal 2 3 4 3 3 5 2 2 3" xfId="54615" xr:uid="{DC754047-AE47-440C-B394-D687650E173E}"/>
    <cellStyle name="Normal 2 3 4 3 3 5 2 3" xfId="19195" xr:uid="{9F9A46DF-B914-47B7-BCF5-E94686F47900}"/>
    <cellStyle name="Normal 2 3 4 3 3 5 2 4" xfId="32885" xr:uid="{DCFE5A08-BE16-4028-9D2E-3CB0192BB503}"/>
    <cellStyle name="Normal 2 3 4 3 3 5 2 5" xfId="47769" xr:uid="{C774C85B-E7BD-4EE5-A0F0-AB1893716C7E}"/>
    <cellStyle name="Normal 2 3 4 3 3 5 3" xfId="22617" xr:uid="{276FBAF2-06A2-4BC2-902E-40FCCC15902C}"/>
    <cellStyle name="Normal 2 3 4 3 3 5 3 2" xfId="36309" xr:uid="{E7FA1298-B2B0-4020-943B-2056E86EEB44}"/>
    <cellStyle name="Normal 2 3 4 3 3 5 3 3" xfId="51193" xr:uid="{4ED286F6-C6BD-4A46-8776-4299447A6281}"/>
    <cellStyle name="Normal 2 3 4 3 3 5 4" xfId="15773" xr:uid="{6CD6F4B6-00D3-4784-8931-E7E756B2849D}"/>
    <cellStyle name="Normal 2 3 4 3 3 5 5" xfId="29463" xr:uid="{32BA4178-C285-4A29-AB01-B7B4EF63B09E}"/>
    <cellStyle name="Normal 2 3 4 3 3 5 6" xfId="44347" xr:uid="{83F5AF15-AE6B-4D31-BB65-8AB4DC81AD58}"/>
    <cellStyle name="Normal 2 3 4 3 3 6" xfId="10637" xr:uid="{2AE52CFB-D818-4438-8AFA-3FDDF085AA57}"/>
    <cellStyle name="Normal 2 3 4 3 3 6 2" xfId="24327" xr:uid="{2DBD5D92-74B1-4334-A98B-DBCD20158D85}"/>
    <cellStyle name="Normal 2 3 4 3 3 6 2 2" xfId="38019" xr:uid="{F62385BB-50F9-4D94-8F2C-ED5D950E27F1}"/>
    <cellStyle name="Normal 2 3 4 3 3 6 2 3" xfId="52903" xr:uid="{C6816E94-7382-4DB5-BFA1-B3F8982DD258}"/>
    <cellStyle name="Normal 2 3 4 3 3 6 3" xfId="17483" xr:uid="{F565AF90-B962-4FB8-86E0-549AD66EB4CF}"/>
    <cellStyle name="Normal 2 3 4 3 3 6 4" xfId="31173" xr:uid="{2783C8E3-89BA-4B08-8D80-116AFA0D04CC}"/>
    <cellStyle name="Normal 2 3 4 3 3 6 5" xfId="46057" xr:uid="{30E45797-4F35-4E06-B798-9B618B9757F3}"/>
    <cellStyle name="Normal 2 3 4 3 3 7" xfId="20905" xr:uid="{41B5EFC2-C4B5-4C85-A898-F48CC8100040}"/>
    <cellStyle name="Normal 2 3 4 3 3 7 2" xfId="34597" xr:uid="{09D2E0D4-602A-45FB-BB50-03D3752589FE}"/>
    <cellStyle name="Normal 2 3 4 3 3 7 3" xfId="49481" xr:uid="{EBD36D08-4B9E-4922-A509-E47DFA837D39}"/>
    <cellStyle name="Normal 2 3 4 3 3 8" xfId="14061" xr:uid="{01A1B2F2-3F53-4B43-A6FA-03C6281078ED}"/>
    <cellStyle name="Normal 2 3 4 3 3 9" xfId="27751" xr:uid="{F9E1E0C1-91D2-45A8-B5B1-1A2D94A4C46A}"/>
    <cellStyle name="Normal 2 3 4 3 4" xfId="7219" xr:uid="{8714DE63-ADF4-4EF1-88B7-4CE2F4EED561}"/>
    <cellStyle name="Normal 2 3 4 3 4 10" xfId="42640" xr:uid="{95D63057-73D8-446C-B345-FD4283FEFEB8}"/>
    <cellStyle name="Normal 2 3 4 3 4 2" xfId="7220" xr:uid="{7473E9B8-CAEA-4D49-9ACD-6B239172AF5D}"/>
    <cellStyle name="Normal 2 3 4 3 4 2 2" xfId="7221" xr:uid="{83126133-0386-4C42-B9E4-B1EFD4097F71}"/>
    <cellStyle name="Normal 2 3 4 3 4 2 2 2" xfId="8934" xr:uid="{DB9C3DE6-072D-4906-B0FF-092399054669}"/>
    <cellStyle name="Normal 2 3 4 3 4 2 2 2 2" xfId="12356" xr:uid="{A9DEFFCB-D0F3-4F35-9466-F6A43F6003C6}"/>
    <cellStyle name="Normal 2 3 4 3 4 2 2 2 2 2" xfId="26046" xr:uid="{7E1B1589-DAAD-417F-AC57-8C13041562B4}"/>
    <cellStyle name="Normal 2 3 4 3 4 2 2 2 2 2 2" xfId="39738" xr:uid="{4333E36D-48BB-43E8-9776-498620DD5025}"/>
    <cellStyle name="Normal 2 3 4 3 4 2 2 2 2 2 3" xfId="54622" xr:uid="{7BA4B859-4CB6-4C98-B7ED-B4097E473B63}"/>
    <cellStyle name="Normal 2 3 4 3 4 2 2 2 2 3" xfId="19202" xr:uid="{7B359CE8-9224-4B73-B371-7AC53202122F}"/>
    <cellStyle name="Normal 2 3 4 3 4 2 2 2 2 4" xfId="32892" xr:uid="{E315C7A1-9219-4BB6-BC9A-5E4E4955FBB0}"/>
    <cellStyle name="Normal 2 3 4 3 4 2 2 2 2 5" xfId="47776" xr:uid="{AAD5BBCF-E464-4013-B75B-712B4654DE6B}"/>
    <cellStyle name="Normal 2 3 4 3 4 2 2 2 3" xfId="22624" xr:uid="{5C020309-D750-488F-959D-936C90B01DD8}"/>
    <cellStyle name="Normal 2 3 4 3 4 2 2 2 3 2" xfId="36316" xr:uid="{D982A943-15FB-4BFC-86E0-26E6A166010F}"/>
    <cellStyle name="Normal 2 3 4 3 4 2 2 2 3 3" xfId="51200" xr:uid="{7C1D276E-934E-4CA1-BD8A-A2FB72F0304D}"/>
    <cellStyle name="Normal 2 3 4 3 4 2 2 2 4" xfId="15780" xr:uid="{B207E85A-D5A9-489E-8874-5D0D3E20EDFB}"/>
    <cellStyle name="Normal 2 3 4 3 4 2 2 2 5" xfId="29470" xr:uid="{25310F42-1E4B-4EEA-A59F-1333C814FB6A}"/>
    <cellStyle name="Normal 2 3 4 3 4 2 2 2 6" xfId="44354" xr:uid="{5476D8BF-B68D-46AE-92D5-436081D45782}"/>
    <cellStyle name="Normal 2 3 4 3 4 2 2 3" xfId="10644" xr:uid="{80842A31-D66F-4078-A856-598BF0B9970B}"/>
    <cellStyle name="Normal 2 3 4 3 4 2 2 3 2" xfId="24334" xr:uid="{0D290B6F-F83C-4AB2-9F59-940671DECDCB}"/>
    <cellStyle name="Normal 2 3 4 3 4 2 2 3 2 2" xfId="38026" xr:uid="{1586A808-ED3F-4198-9E7E-7A9A555EA28B}"/>
    <cellStyle name="Normal 2 3 4 3 4 2 2 3 2 3" xfId="52910" xr:uid="{C729FC64-945A-42B8-9107-94562B5AC68B}"/>
    <cellStyle name="Normal 2 3 4 3 4 2 2 3 3" xfId="17490" xr:uid="{4060434D-CCD4-4261-8525-DD771F8795E0}"/>
    <cellStyle name="Normal 2 3 4 3 4 2 2 3 4" xfId="31180" xr:uid="{F5A35973-0D1F-4F47-BDAB-97D7C45B2692}"/>
    <cellStyle name="Normal 2 3 4 3 4 2 2 3 5" xfId="46064" xr:uid="{D174D5D2-FF65-4101-A19C-F4B7B546D234}"/>
    <cellStyle name="Normal 2 3 4 3 4 2 2 4" xfId="20912" xr:uid="{4440A123-2D59-4506-BBC4-E86689BA390E}"/>
    <cellStyle name="Normal 2 3 4 3 4 2 2 4 2" xfId="34604" xr:uid="{C3462112-2C21-40FC-B4EE-475435784D4F}"/>
    <cellStyle name="Normal 2 3 4 3 4 2 2 4 3" xfId="49488" xr:uid="{D53AE136-2967-4CC5-B0FB-32B18DF80CAB}"/>
    <cellStyle name="Normal 2 3 4 3 4 2 2 5" xfId="14068" xr:uid="{5CB13C15-113E-480C-8477-BFC08FF0E5FA}"/>
    <cellStyle name="Normal 2 3 4 3 4 2 2 6" xfId="27758" xr:uid="{F6FF5AD0-8A73-4C4B-BA74-D698E460DE95}"/>
    <cellStyle name="Normal 2 3 4 3 4 2 2 7" xfId="42642" xr:uid="{3A45F1B9-9B20-4AE0-BBDC-BFBD3D484FD3}"/>
    <cellStyle name="Normal 2 3 4 3 4 2 3" xfId="8933" xr:uid="{E638AFB8-BEF4-4096-8DC7-8E7129395ACE}"/>
    <cellStyle name="Normal 2 3 4 3 4 2 3 2" xfId="12355" xr:uid="{1C906F98-C2EB-47E4-AEAB-D49D532F9144}"/>
    <cellStyle name="Normal 2 3 4 3 4 2 3 2 2" xfId="26045" xr:uid="{EB216D5C-8295-4086-996A-82067C007D09}"/>
    <cellStyle name="Normal 2 3 4 3 4 2 3 2 2 2" xfId="39737" xr:uid="{30E3191E-E103-47C2-99A9-9DEB840EE69D}"/>
    <cellStyle name="Normal 2 3 4 3 4 2 3 2 2 3" xfId="54621" xr:uid="{B11936E0-41EF-43AA-9F73-85FF499EDD7A}"/>
    <cellStyle name="Normal 2 3 4 3 4 2 3 2 3" xfId="19201" xr:uid="{F7ADE866-33D9-43C8-86D6-A9DF21CC93BD}"/>
    <cellStyle name="Normal 2 3 4 3 4 2 3 2 4" xfId="32891" xr:uid="{5B2ED603-F8DA-4BBC-BD8C-27FA2171FF64}"/>
    <cellStyle name="Normal 2 3 4 3 4 2 3 2 5" xfId="47775" xr:uid="{23FED114-ACAB-4CCA-A5F6-AC8128753D4F}"/>
    <cellStyle name="Normal 2 3 4 3 4 2 3 3" xfId="22623" xr:uid="{08A5B52B-23A5-45F0-B8F1-4778B2F5C7EF}"/>
    <cellStyle name="Normal 2 3 4 3 4 2 3 3 2" xfId="36315" xr:uid="{F1FDB307-A59A-4479-8385-D3EFC20E5D01}"/>
    <cellStyle name="Normal 2 3 4 3 4 2 3 3 3" xfId="51199" xr:uid="{1241F4C0-D29E-42E1-98F3-966E99CE075F}"/>
    <cellStyle name="Normal 2 3 4 3 4 2 3 4" xfId="15779" xr:uid="{E2CD4BE2-978E-460B-B40D-C5C9B87C3FC7}"/>
    <cellStyle name="Normal 2 3 4 3 4 2 3 5" xfId="29469" xr:uid="{46820FFD-1CAF-4985-A802-56A2F76BB8CA}"/>
    <cellStyle name="Normal 2 3 4 3 4 2 3 6" xfId="44353" xr:uid="{2EE637CC-C3A4-45FA-916E-3A5940ADE5B8}"/>
    <cellStyle name="Normal 2 3 4 3 4 2 4" xfId="10643" xr:uid="{7A34E978-5B37-4F62-A54B-7511175EB427}"/>
    <cellStyle name="Normal 2 3 4 3 4 2 4 2" xfId="24333" xr:uid="{B19BA6C8-CDA6-4359-85BA-09FD952A9C5E}"/>
    <cellStyle name="Normal 2 3 4 3 4 2 4 2 2" xfId="38025" xr:uid="{557FC028-95A2-4805-8E5C-2AAD5EC605C8}"/>
    <cellStyle name="Normal 2 3 4 3 4 2 4 2 3" xfId="52909" xr:uid="{CE9EAF7B-5881-4080-A43B-C88E1E6F08B1}"/>
    <cellStyle name="Normal 2 3 4 3 4 2 4 3" xfId="17489" xr:uid="{1050CFC9-8E1F-4F04-9ED6-8F5F52DFBC9D}"/>
    <cellStyle name="Normal 2 3 4 3 4 2 4 4" xfId="31179" xr:uid="{AB9773E8-77AE-4A91-914B-23CA80DD868F}"/>
    <cellStyle name="Normal 2 3 4 3 4 2 4 5" xfId="46063" xr:uid="{DE750704-5FC9-454C-9F2F-9AA2C840885B}"/>
    <cellStyle name="Normal 2 3 4 3 4 2 5" xfId="20911" xr:uid="{554F4014-93C9-485B-82ED-B5C5D108835A}"/>
    <cellStyle name="Normal 2 3 4 3 4 2 5 2" xfId="34603" xr:uid="{5F6BBB98-A559-42DE-B80E-510CB6A23AB1}"/>
    <cellStyle name="Normal 2 3 4 3 4 2 5 3" xfId="49487" xr:uid="{91F8C9CF-CF65-4C38-8E6F-94E6B21ED921}"/>
    <cellStyle name="Normal 2 3 4 3 4 2 6" xfId="14067" xr:uid="{FD70228F-2480-410A-B854-398473C604F4}"/>
    <cellStyle name="Normal 2 3 4 3 4 2 7" xfId="27757" xr:uid="{AC3BCF2E-513B-44FE-AFEA-556F08301322}"/>
    <cellStyle name="Normal 2 3 4 3 4 2 8" xfId="42641" xr:uid="{FFC448CC-B813-4D13-A1BA-8394BC19A6C3}"/>
    <cellStyle name="Normal 2 3 4 3 4 3" xfId="7222" xr:uid="{2A47C992-1880-420A-B4BC-F7169B4889DB}"/>
    <cellStyle name="Normal 2 3 4 3 4 3 2" xfId="8935" xr:uid="{3CFC722E-47D7-4606-8D1B-CA829D662675}"/>
    <cellStyle name="Normal 2 3 4 3 4 3 2 2" xfId="12357" xr:uid="{5C798E4B-6480-49D0-9FC9-5BE17E7832BF}"/>
    <cellStyle name="Normal 2 3 4 3 4 3 2 2 2" xfId="26047" xr:uid="{442F5509-2CDB-49E2-B970-FDEB0FE6CE1A}"/>
    <cellStyle name="Normal 2 3 4 3 4 3 2 2 2 2" xfId="39739" xr:uid="{A6E770D2-7062-42DF-BF6C-B263F35CD590}"/>
    <cellStyle name="Normal 2 3 4 3 4 3 2 2 2 3" xfId="54623" xr:uid="{EA7A0FF2-8A2E-4470-AC5D-91D5423179AE}"/>
    <cellStyle name="Normal 2 3 4 3 4 3 2 2 3" xfId="19203" xr:uid="{7B42A1C5-149F-480A-98B8-040FA1BC57A6}"/>
    <cellStyle name="Normal 2 3 4 3 4 3 2 2 4" xfId="32893" xr:uid="{BC36A814-A318-46DD-B428-2B0E8393FE9B}"/>
    <cellStyle name="Normal 2 3 4 3 4 3 2 2 5" xfId="47777" xr:uid="{25B242AB-29A0-4EF8-B219-8BD5138998A3}"/>
    <cellStyle name="Normal 2 3 4 3 4 3 2 3" xfId="22625" xr:uid="{DB657C44-6355-463F-B775-65926D805D3B}"/>
    <cellStyle name="Normal 2 3 4 3 4 3 2 3 2" xfId="36317" xr:uid="{1225DA49-71D4-4D02-8F8B-A9BA07FD22B3}"/>
    <cellStyle name="Normal 2 3 4 3 4 3 2 3 3" xfId="51201" xr:uid="{3875D3D2-8679-4A21-A8DA-A110CA1380A2}"/>
    <cellStyle name="Normal 2 3 4 3 4 3 2 4" xfId="15781" xr:uid="{FAB952FB-C6B4-417F-809A-32DA146F5EE2}"/>
    <cellStyle name="Normal 2 3 4 3 4 3 2 5" xfId="29471" xr:uid="{B8FC22A1-322B-4974-B6CF-E207524B04AE}"/>
    <cellStyle name="Normal 2 3 4 3 4 3 2 6" xfId="44355" xr:uid="{41729FFD-FDCA-47BC-9D80-105961C38297}"/>
    <cellStyle name="Normal 2 3 4 3 4 3 3" xfId="10645" xr:uid="{5FFE8149-B730-478E-90C5-5E40860DF133}"/>
    <cellStyle name="Normal 2 3 4 3 4 3 3 2" xfId="24335" xr:uid="{EC219CEF-5618-467C-A623-ED9FFDFCFF5A}"/>
    <cellStyle name="Normal 2 3 4 3 4 3 3 2 2" xfId="38027" xr:uid="{486F98EF-682C-4543-9E5A-09A9EC487EE0}"/>
    <cellStyle name="Normal 2 3 4 3 4 3 3 2 3" xfId="52911" xr:uid="{12CAD2A5-E9C2-4DDA-A52F-D8CF6F391E20}"/>
    <cellStyle name="Normal 2 3 4 3 4 3 3 3" xfId="17491" xr:uid="{93DB7E7A-C55A-4948-A967-392CF64059D6}"/>
    <cellStyle name="Normal 2 3 4 3 4 3 3 4" xfId="31181" xr:uid="{81FB8833-501D-482C-919D-D31948492097}"/>
    <cellStyle name="Normal 2 3 4 3 4 3 3 5" xfId="46065" xr:uid="{20813ABB-1667-44D9-871F-BD5CE9729AF5}"/>
    <cellStyle name="Normal 2 3 4 3 4 3 4" xfId="20913" xr:uid="{7F61E43A-9824-41E2-B8AA-9000F0D65FE8}"/>
    <cellStyle name="Normal 2 3 4 3 4 3 4 2" xfId="34605" xr:uid="{07450F15-F7A4-4CF0-92A5-0B9D2974227F}"/>
    <cellStyle name="Normal 2 3 4 3 4 3 4 3" xfId="49489" xr:uid="{E9EFD508-816C-4616-B32C-F321CE5F5C1E}"/>
    <cellStyle name="Normal 2 3 4 3 4 3 5" xfId="14069" xr:uid="{57951887-7DB9-4259-A401-3FF5693CA016}"/>
    <cellStyle name="Normal 2 3 4 3 4 3 6" xfId="27759" xr:uid="{8CBE296B-136E-4FA5-8D5F-DBF222D97BF0}"/>
    <cellStyle name="Normal 2 3 4 3 4 3 7" xfId="42643" xr:uid="{E8E3EE62-44CD-41C1-9FF1-C8BA936C2ADF}"/>
    <cellStyle name="Normal 2 3 4 3 4 4" xfId="7223" xr:uid="{68E30F5A-6E95-47AD-B919-C60F99D38C24}"/>
    <cellStyle name="Normal 2 3 4 3 4 4 2" xfId="8936" xr:uid="{AEC2B91F-F0CA-48AE-A683-BCFFA3DEA812}"/>
    <cellStyle name="Normal 2 3 4 3 4 4 2 2" xfId="12358" xr:uid="{514B2C9D-AF39-4B07-B493-12601B417252}"/>
    <cellStyle name="Normal 2 3 4 3 4 4 2 2 2" xfId="26048" xr:uid="{496694B7-B410-405E-86BA-BAD33C0F6339}"/>
    <cellStyle name="Normal 2 3 4 3 4 4 2 2 2 2" xfId="39740" xr:uid="{16120C0C-AF02-4C5C-A252-6DF71B957578}"/>
    <cellStyle name="Normal 2 3 4 3 4 4 2 2 2 3" xfId="54624" xr:uid="{83F8B596-B001-4633-A518-8B9D9BF3BBEB}"/>
    <cellStyle name="Normal 2 3 4 3 4 4 2 2 3" xfId="19204" xr:uid="{1C45D3A3-594D-4E90-A63E-3344AC6DB62D}"/>
    <cellStyle name="Normal 2 3 4 3 4 4 2 2 4" xfId="32894" xr:uid="{109460DF-CE18-4D36-8FE0-B4366BDA480C}"/>
    <cellStyle name="Normal 2 3 4 3 4 4 2 2 5" xfId="47778" xr:uid="{3DB01855-4BF6-44BA-B8B6-0AEB1F160E70}"/>
    <cellStyle name="Normal 2 3 4 3 4 4 2 3" xfId="22626" xr:uid="{8284BD88-9918-48EB-9BEA-781830BEEA23}"/>
    <cellStyle name="Normal 2 3 4 3 4 4 2 3 2" xfId="36318" xr:uid="{814F4C44-8DED-4ACA-B64C-0F2AF6F94306}"/>
    <cellStyle name="Normal 2 3 4 3 4 4 2 3 3" xfId="51202" xr:uid="{31D458BC-3F38-4465-BD18-160D5C29A618}"/>
    <cellStyle name="Normal 2 3 4 3 4 4 2 4" xfId="15782" xr:uid="{FB4858C7-E042-4483-960C-E21FF7EE3F6C}"/>
    <cellStyle name="Normal 2 3 4 3 4 4 2 5" xfId="29472" xr:uid="{213DD0A4-5C65-4ECD-A866-25FAA024CA16}"/>
    <cellStyle name="Normal 2 3 4 3 4 4 2 6" xfId="44356" xr:uid="{8192D690-AD94-4AFD-95EE-F0F3ED64F607}"/>
    <cellStyle name="Normal 2 3 4 3 4 4 3" xfId="10646" xr:uid="{F82532CA-2074-48AF-B056-2C934B2D52CA}"/>
    <cellStyle name="Normal 2 3 4 3 4 4 3 2" xfId="24336" xr:uid="{F1A38E2F-C036-414F-8662-B0A1162F8457}"/>
    <cellStyle name="Normal 2 3 4 3 4 4 3 2 2" xfId="38028" xr:uid="{99A4487A-9057-42EE-AA55-A61089E28279}"/>
    <cellStyle name="Normal 2 3 4 3 4 4 3 2 3" xfId="52912" xr:uid="{223606EB-11F4-4C50-B103-79413D682254}"/>
    <cellStyle name="Normal 2 3 4 3 4 4 3 3" xfId="17492" xr:uid="{6DF9EF9D-9D2D-42C4-A814-5BFD871208F0}"/>
    <cellStyle name="Normal 2 3 4 3 4 4 3 4" xfId="31182" xr:uid="{5579DC14-3CE0-411C-B15F-57CE354F5EB3}"/>
    <cellStyle name="Normal 2 3 4 3 4 4 3 5" xfId="46066" xr:uid="{BE7EC6AF-28B3-4901-A587-D37E89DE1B06}"/>
    <cellStyle name="Normal 2 3 4 3 4 4 4" xfId="20914" xr:uid="{C0736ACF-C92B-41A9-8803-BAE55E6A2E5D}"/>
    <cellStyle name="Normal 2 3 4 3 4 4 4 2" xfId="34606" xr:uid="{85854221-F3CC-4498-B869-2EE8B472AF19}"/>
    <cellStyle name="Normal 2 3 4 3 4 4 4 3" xfId="49490" xr:uid="{81B2D2E9-C55E-4AFD-8E4B-0E5BFEF3F90D}"/>
    <cellStyle name="Normal 2 3 4 3 4 4 5" xfId="14070" xr:uid="{DDD70F49-963A-4528-8AD5-09A23C498C7C}"/>
    <cellStyle name="Normal 2 3 4 3 4 4 6" xfId="27760" xr:uid="{07A2E3DA-08D6-4802-B912-8E9D028726D1}"/>
    <cellStyle name="Normal 2 3 4 3 4 4 7" xfId="42644" xr:uid="{76F229F5-C4CD-4CCC-80E0-F6F2323A1A99}"/>
    <cellStyle name="Normal 2 3 4 3 4 5" xfId="8932" xr:uid="{B3B9D55C-30CA-4586-A1AF-A6D773C9CCB7}"/>
    <cellStyle name="Normal 2 3 4 3 4 5 2" xfId="12354" xr:uid="{36C877C7-23BD-4AF8-95FF-3D8AE62EA820}"/>
    <cellStyle name="Normal 2 3 4 3 4 5 2 2" xfId="26044" xr:uid="{26004F2A-FB38-4B7C-9FD8-BCD450EA0CCD}"/>
    <cellStyle name="Normal 2 3 4 3 4 5 2 2 2" xfId="39736" xr:uid="{37F38AF4-AFCF-4FBD-84F7-3B1175424E6E}"/>
    <cellStyle name="Normal 2 3 4 3 4 5 2 2 3" xfId="54620" xr:uid="{9D38FA8A-DD61-4595-951F-E508901D1D50}"/>
    <cellStyle name="Normal 2 3 4 3 4 5 2 3" xfId="19200" xr:uid="{9E785D64-B51D-45F2-8CB0-BC9FD231C048}"/>
    <cellStyle name="Normal 2 3 4 3 4 5 2 4" xfId="32890" xr:uid="{D4947E78-511F-4210-A33A-662534BCC9FF}"/>
    <cellStyle name="Normal 2 3 4 3 4 5 2 5" xfId="47774" xr:uid="{F1FA88EF-DCC9-4CAD-8967-49B7BCFB16E2}"/>
    <cellStyle name="Normal 2 3 4 3 4 5 3" xfId="22622" xr:uid="{83F748E0-99F5-4447-8E14-F94EEFAE2CC7}"/>
    <cellStyle name="Normal 2 3 4 3 4 5 3 2" xfId="36314" xr:uid="{76B0B5A7-E363-4173-B6B4-BFFF1BCF7034}"/>
    <cellStyle name="Normal 2 3 4 3 4 5 3 3" xfId="51198" xr:uid="{ACEF6181-756D-4639-B3C8-8C58165571AD}"/>
    <cellStyle name="Normal 2 3 4 3 4 5 4" xfId="15778" xr:uid="{0D697F8D-F714-4629-B25D-4C47E5798726}"/>
    <cellStyle name="Normal 2 3 4 3 4 5 5" xfId="29468" xr:uid="{4AC40F53-8433-4C05-8505-5E1870099226}"/>
    <cellStyle name="Normal 2 3 4 3 4 5 6" xfId="44352" xr:uid="{4B942809-E6FF-47C9-8B0F-865768ADD624}"/>
    <cellStyle name="Normal 2 3 4 3 4 6" xfId="10642" xr:uid="{3183A222-6B10-4FFC-975A-F91E3820E8B9}"/>
    <cellStyle name="Normal 2 3 4 3 4 6 2" xfId="24332" xr:uid="{4AA4E713-2B45-4F14-98B4-7D90B8178D77}"/>
    <cellStyle name="Normal 2 3 4 3 4 6 2 2" xfId="38024" xr:uid="{E3265677-D6D7-46AD-B805-FA714A9E03AA}"/>
    <cellStyle name="Normal 2 3 4 3 4 6 2 3" xfId="52908" xr:uid="{021E589F-001F-4FD7-AC33-141023AFD5D6}"/>
    <cellStyle name="Normal 2 3 4 3 4 6 3" xfId="17488" xr:uid="{A699078C-3464-4DFB-B9C3-039081BFE873}"/>
    <cellStyle name="Normal 2 3 4 3 4 6 4" xfId="31178" xr:uid="{99FD49F0-6648-4598-A496-8573D1D995F8}"/>
    <cellStyle name="Normal 2 3 4 3 4 6 5" xfId="46062" xr:uid="{C6B2B7E5-E54A-4737-ABF0-1E2DE9B5A075}"/>
    <cellStyle name="Normal 2 3 4 3 4 7" xfId="20910" xr:uid="{F58A25B0-44E8-404A-97E8-DBB16211F157}"/>
    <cellStyle name="Normal 2 3 4 3 4 7 2" xfId="34602" xr:uid="{D77D8020-5867-441D-954D-764BB2F203B9}"/>
    <cellStyle name="Normal 2 3 4 3 4 7 3" xfId="49486" xr:uid="{A3A4B8CA-8640-44E4-BBB6-A2FCE475CA18}"/>
    <cellStyle name="Normal 2 3 4 3 4 8" xfId="14066" xr:uid="{84B34261-6371-499E-8423-0BB33D6553EB}"/>
    <cellStyle name="Normal 2 3 4 3 4 9" xfId="27756" xr:uid="{484436DF-F873-46C2-9B07-352716134F2D}"/>
    <cellStyle name="Normal 2 3 4 3 5" xfId="7224" xr:uid="{E1875790-A918-4816-AB6B-E8AFDFC7F497}"/>
    <cellStyle name="Normal 2 3 4 3 5 2" xfId="7225" xr:uid="{4FDB11B5-65EA-4E9B-BC02-0CE82BC80445}"/>
    <cellStyle name="Normal 2 3 4 3 5 2 2" xfId="8938" xr:uid="{3AB77C3B-253A-4198-88E1-D2D008BA32F2}"/>
    <cellStyle name="Normal 2 3 4 3 5 2 2 2" xfId="12360" xr:uid="{BDB98BD3-5CE3-4EC1-B1FB-09ABA5B83AEE}"/>
    <cellStyle name="Normal 2 3 4 3 5 2 2 2 2" xfId="26050" xr:uid="{8E53D45A-124D-479E-8890-A4CCA0826478}"/>
    <cellStyle name="Normal 2 3 4 3 5 2 2 2 2 2" xfId="39742" xr:uid="{D5B75449-87F1-4A46-8E2C-2782C74E78F7}"/>
    <cellStyle name="Normal 2 3 4 3 5 2 2 2 2 3" xfId="54626" xr:uid="{1F74F742-8EFC-4EAA-B588-7CE89DE8862B}"/>
    <cellStyle name="Normal 2 3 4 3 5 2 2 2 3" xfId="19206" xr:uid="{2B585BA0-7371-48B9-A213-7B2D2682F87D}"/>
    <cellStyle name="Normal 2 3 4 3 5 2 2 2 4" xfId="32896" xr:uid="{261D364E-0488-4CC0-AB96-DB335DC4624C}"/>
    <cellStyle name="Normal 2 3 4 3 5 2 2 2 5" xfId="47780" xr:uid="{F0EEFE00-E69E-4C8B-9D86-E6B7791F8A77}"/>
    <cellStyle name="Normal 2 3 4 3 5 2 2 3" xfId="22628" xr:uid="{1533C868-C7A7-45C0-9FD7-544046FE8A37}"/>
    <cellStyle name="Normal 2 3 4 3 5 2 2 3 2" xfId="36320" xr:uid="{ABDB3766-A734-44CF-BED6-769AEC39935F}"/>
    <cellStyle name="Normal 2 3 4 3 5 2 2 3 3" xfId="51204" xr:uid="{47D2C999-50A0-42EF-B4A1-0D731E65461B}"/>
    <cellStyle name="Normal 2 3 4 3 5 2 2 4" xfId="15784" xr:uid="{BC90DD6E-2A97-45D4-BCA7-CE7A00D96AA6}"/>
    <cellStyle name="Normal 2 3 4 3 5 2 2 5" xfId="29474" xr:uid="{A7A3E7C5-CE34-4FB3-8CAE-CA6488E17B0B}"/>
    <cellStyle name="Normal 2 3 4 3 5 2 2 6" xfId="44358" xr:uid="{597DE591-621B-4104-8CE3-2457D49E5C94}"/>
    <cellStyle name="Normal 2 3 4 3 5 2 3" xfId="10648" xr:uid="{5B6A62AA-AA46-41E6-976B-3F4771788034}"/>
    <cellStyle name="Normal 2 3 4 3 5 2 3 2" xfId="24338" xr:uid="{3D8EF111-A82F-4A45-8BCC-FC04AAA88B4A}"/>
    <cellStyle name="Normal 2 3 4 3 5 2 3 2 2" xfId="38030" xr:uid="{80C68698-3D71-449E-9CF1-388D8F0EEA48}"/>
    <cellStyle name="Normal 2 3 4 3 5 2 3 2 3" xfId="52914" xr:uid="{203ACE59-7284-43FF-8A69-5AAEA243D294}"/>
    <cellStyle name="Normal 2 3 4 3 5 2 3 3" xfId="17494" xr:uid="{BDCD41B0-4C12-449C-80C4-B4D2D49C0E57}"/>
    <cellStyle name="Normal 2 3 4 3 5 2 3 4" xfId="31184" xr:uid="{34A6B865-F95F-49E0-9AA9-C9482DB4637B}"/>
    <cellStyle name="Normal 2 3 4 3 5 2 3 5" xfId="46068" xr:uid="{9BD4F45B-9C63-43EE-950E-DD60ED889785}"/>
    <cellStyle name="Normal 2 3 4 3 5 2 4" xfId="20916" xr:uid="{7FFA47CD-465D-49E3-A20D-B316AD414640}"/>
    <cellStyle name="Normal 2 3 4 3 5 2 4 2" xfId="34608" xr:uid="{951B3F2E-FE5D-44E2-B11D-6329E3EECB4A}"/>
    <cellStyle name="Normal 2 3 4 3 5 2 4 3" xfId="49492" xr:uid="{FC210AF5-5410-4A8E-A94D-1390F1F1A420}"/>
    <cellStyle name="Normal 2 3 4 3 5 2 5" xfId="14072" xr:uid="{662CD841-E79C-4D9C-805D-FAB85BC92B17}"/>
    <cellStyle name="Normal 2 3 4 3 5 2 6" xfId="27762" xr:uid="{4789D3B3-44C6-42D1-99C4-2C9519806620}"/>
    <cellStyle name="Normal 2 3 4 3 5 2 7" xfId="42646" xr:uid="{F43E9DAC-05C0-44D8-BBED-B5463D8FE088}"/>
    <cellStyle name="Normal 2 3 4 3 5 3" xfId="8937" xr:uid="{E3C96F4E-10F4-41D8-858C-DAFA61540958}"/>
    <cellStyle name="Normal 2 3 4 3 5 3 2" xfId="12359" xr:uid="{B2F2C044-8C9E-4036-A615-0769E7F9084F}"/>
    <cellStyle name="Normal 2 3 4 3 5 3 2 2" xfId="26049" xr:uid="{1E4455EC-106B-414B-B909-E5525D274DA2}"/>
    <cellStyle name="Normal 2 3 4 3 5 3 2 2 2" xfId="39741" xr:uid="{141EB243-8AA3-484F-A056-DD967B45116E}"/>
    <cellStyle name="Normal 2 3 4 3 5 3 2 2 3" xfId="54625" xr:uid="{C6F0240B-EEDB-4236-A973-2BCA1E922E63}"/>
    <cellStyle name="Normal 2 3 4 3 5 3 2 3" xfId="19205" xr:uid="{AA2FA7F1-A775-4336-91F8-22FA90DB741F}"/>
    <cellStyle name="Normal 2 3 4 3 5 3 2 4" xfId="32895" xr:uid="{269BBD5E-F46A-4022-BF0A-C31F1AB69BDE}"/>
    <cellStyle name="Normal 2 3 4 3 5 3 2 5" xfId="47779" xr:uid="{09FA4E37-1AD4-40D9-9268-15E00D167F94}"/>
    <cellStyle name="Normal 2 3 4 3 5 3 3" xfId="22627" xr:uid="{E26D290F-28F4-4358-8FAF-2AFE58D05E7D}"/>
    <cellStyle name="Normal 2 3 4 3 5 3 3 2" xfId="36319" xr:uid="{E48DB36D-7FA5-43E2-B94E-5A0949168055}"/>
    <cellStyle name="Normal 2 3 4 3 5 3 3 3" xfId="51203" xr:uid="{3DF77B68-2D5E-4AF4-844D-ADCC35BBBD57}"/>
    <cellStyle name="Normal 2 3 4 3 5 3 4" xfId="15783" xr:uid="{93B5F3BF-CCF2-4B5A-8109-8E27866205E4}"/>
    <cellStyle name="Normal 2 3 4 3 5 3 5" xfId="29473" xr:uid="{70CB4323-01E8-4C45-9485-77499BB83E6D}"/>
    <cellStyle name="Normal 2 3 4 3 5 3 6" xfId="44357" xr:uid="{719DB1FD-38B7-40EF-8654-4117E8A73EE7}"/>
    <cellStyle name="Normal 2 3 4 3 5 4" xfId="10647" xr:uid="{3A37E96C-5751-41A8-AB8B-0F821E63F4B7}"/>
    <cellStyle name="Normal 2 3 4 3 5 4 2" xfId="24337" xr:uid="{21E91B28-B2F2-441E-9D5C-DA6CC7F68682}"/>
    <cellStyle name="Normal 2 3 4 3 5 4 2 2" xfId="38029" xr:uid="{DF239BC8-2E39-421A-BED4-A423D8F9ED08}"/>
    <cellStyle name="Normal 2 3 4 3 5 4 2 3" xfId="52913" xr:uid="{3C093075-F5B4-4BA1-94B6-B6BC3D7B0EE5}"/>
    <cellStyle name="Normal 2 3 4 3 5 4 3" xfId="17493" xr:uid="{E16087A7-030C-432D-AA50-0E7DDAD3E2DB}"/>
    <cellStyle name="Normal 2 3 4 3 5 4 4" xfId="31183" xr:uid="{E6C59C5D-A5EE-4F73-B726-1C92E3C31D3C}"/>
    <cellStyle name="Normal 2 3 4 3 5 4 5" xfId="46067" xr:uid="{7523F8FE-42C2-4E98-922A-23E9CDC91E71}"/>
    <cellStyle name="Normal 2 3 4 3 5 5" xfId="20915" xr:uid="{11399FA8-9651-400C-A952-34236071AAE1}"/>
    <cellStyle name="Normal 2 3 4 3 5 5 2" xfId="34607" xr:uid="{11BCDB1D-7187-4D1C-9C2E-A808CC87F0BE}"/>
    <cellStyle name="Normal 2 3 4 3 5 5 3" xfId="49491" xr:uid="{C46D6C20-F922-43E4-85B5-31D6FD68042C}"/>
    <cellStyle name="Normal 2 3 4 3 5 6" xfId="14071" xr:uid="{776A53E0-D33A-4A32-AF6D-B08D446C0696}"/>
    <cellStyle name="Normal 2 3 4 3 5 7" xfId="27761" xr:uid="{9F3D3D93-1A26-4414-B346-2A0C126C7B07}"/>
    <cellStyle name="Normal 2 3 4 3 5 8" xfId="42645" xr:uid="{7CCA2443-4DC1-4FF2-BB65-431365B4E3B8}"/>
    <cellStyle name="Normal 2 3 4 3 6" xfId="7226" xr:uid="{92AB6A94-7130-4B38-8D8E-2565D6C074E7}"/>
    <cellStyle name="Normal 2 3 4 3 6 2" xfId="8939" xr:uid="{3D5A1647-DC82-4A45-92A3-90F488641941}"/>
    <cellStyle name="Normal 2 3 4 3 6 2 2" xfId="12361" xr:uid="{A35C2B09-4A55-4287-A850-8667A5F2A926}"/>
    <cellStyle name="Normal 2 3 4 3 6 2 2 2" xfId="26051" xr:uid="{90145D1C-F6D8-47D5-8DF7-AAEB95C10D3C}"/>
    <cellStyle name="Normal 2 3 4 3 6 2 2 2 2" xfId="39743" xr:uid="{D4EBBAFD-CAFA-44C7-AD47-EF9BF6965465}"/>
    <cellStyle name="Normal 2 3 4 3 6 2 2 2 3" xfId="54627" xr:uid="{8E155A23-0B14-4AB1-B771-2D1364451C96}"/>
    <cellStyle name="Normal 2 3 4 3 6 2 2 3" xfId="19207" xr:uid="{2B2A5F16-E1D0-494F-B80B-70EE1D8073C4}"/>
    <cellStyle name="Normal 2 3 4 3 6 2 2 4" xfId="32897" xr:uid="{36C07E45-2594-4FD6-9B2B-71982A0F7C23}"/>
    <cellStyle name="Normal 2 3 4 3 6 2 2 5" xfId="47781" xr:uid="{E08C9C83-E01A-42F6-A523-3A4410D985F7}"/>
    <cellStyle name="Normal 2 3 4 3 6 2 3" xfId="22629" xr:uid="{5ECCF226-7E45-4D86-85D3-819A6F418759}"/>
    <cellStyle name="Normal 2 3 4 3 6 2 3 2" xfId="36321" xr:uid="{5A3A4C05-CF36-4B9F-B5F8-D7641C9B3B30}"/>
    <cellStyle name="Normal 2 3 4 3 6 2 3 3" xfId="51205" xr:uid="{E639F26A-C4EC-4AD9-979D-D5C200B5B1A8}"/>
    <cellStyle name="Normal 2 3 4 3 6 2 4" xfId="15785" xr:uid="{EA1FBAD0-F0DE-4832-9E67-612AC1BF4BB1}"/>
    <cellStyle name="Normal 2 3 4 3 6 2 5" xfId="29475" xr:uid="{E61EA82E-00CC-4F60-A356-A64B0A49429D}"/>
    <cellStyle name="Normal 2 3 4 3 6 2 6" xfId="44359" xr:uid="{115673EE-0186-4D6D-A5C9-0A0C6E6194DC}"/>
    <cellStyle name="Normal 2 3 4 3 6 3" xfId="10649" xr:uid="{9C67C86D-1384-43D8-B7E7-0A6E679FAB3B}"/>
    <cellStyle name="Normal 2 3 4 3 6 3 2" xfId="24339" xr:uid="{15E27419-9DDE-4F56-901F-DF1B383ABAC8}"/>
    <cellStyle name="Normal 2 3 4 3 6 3 2 2" xfId="38031" xr:uid="{38C25593-EBD6-48C6-B78F-14C030CA1366}"/>
    <cellStyle name="Normal 2 3 4 3 6 3 2 3" xfId="52915" xr:uid="{ECDB43E6-DBA6-45A4-AEFD-6AA7B89CCFC7}"/>
    <cellStyle name="Normal 2 3 4 3 6 3 3" xfId="17495" xr:uid="{460B6981-E8AE-483B-A6BD-1BA94447B401}"/>
    <cellStyle name="Normal 2 3 4 3 6 3 4" xfId="31185" xr:uid="{4A6C201C-A292-46E6-8BC5-3CADC1F11E5B}"/>
    <cellStyle name="Normal 2 3 4 3 6 3 5" xfId="46069" xr:uid="{F0A33831-2E15-4CD4-9F54-170C91E1FF92}"/>
    <cellStyle name="Normal 2 3 4 3 6 4" xfId="20917" xr:uid="{70E922C2-3E68-4EE4-BCDB-EE79832E2B21}"/>
    <cellStyle name="Normal 2 3 4 3 6 4 2" xfId="34609" xr:uid="{81601A08-377B-45A1-A00E-8B7F274A7AE4}"/>
    <cellStyle name="Normal 2 3 4 3 6 4 3" xfId="49493" xr:uid="{6D32527B-5251-41F2-8C0B-8CC9BBBB3C6B}"/>
    <cellStyle name="Normal 2 3 4 3 6 5" xfId="14073" xr:uid="{57CF6501-6A82-44F7-BBA9-5DD98FA38270}"/>
    <cellStyle name="Normal 2 3 4 3 6 6" xfId="27763" xr:uid="{407F275B-4E3F-471E-8EC2-918985981B08}"/>
    <cellStyle name="Normal 2 3 4 3 6 7" xfId="42647" xr:uid="{D2938993-7216-475F-BAC5-67628B94E533}"/>
    <cellStyle name="Normal 2 3 4 3 7" xfId="7227" xr:uid="{02204A0D-2AA5-4272-93D9-0E7532A9A859}"/>
    <cellStyle name="Normal 2 3 4 3 7 2" xfId="8940" xr:uid="{B6C82982-F60C-4D0C-8C5D-FD5316B1D737}"/>
    <cellStyle name="Normal 2 3 4 3 7 2 2" xfId="12362" xr:uid="{4C5B3F92-677F-41E4-BC6A-3D421D4F0BA5}"/>
    <cellStyle name="Normal 2 3 4 3 7 2 2 2" xfId="26052" xr:uid="{E8E6BF7D-3CDC-45CB-9A49-3CB61D8A408C}"/>
    <cellStyle name="Normal 2 3 4 3 7 2 2 2 2" xfId="39744" xr:uid="{E4949EA0-B83C-41BD-849E-5898D8B810C7}"/>
    <cellStyle name="Normal 2 3 4 3 7 2 2 2 3" xfId="54628" xr:uid="{9B1DC090-ECA7-41DF-8FB6-F622050B4E99}"/>
    <cellStyle name="Normal 2 3 4 3 7 2 2 3" xfId="19208" xr:uid="{FABBACD6-705B-419B-9BBB-E9C3BF9C9395}"/>
    <cellStyle name="Normal 2 3 4 3 7 2 2 4" xfId="32898" xr:uid="{3C28C348-B495-4ABA-B045-66A2E72BD7BA}"/>
    <cellStyle name="Normal 2 3 4 3 7 2 2 5" xfId="47782" xr:uid="{D364A240-5FB2-4BDB-A0E7-33E98B3D9BA4}"/>
    <cellStyle name="Normal 2 3 4 3 7 2 3" xfId="22630" xr:uid="{48B7A981-3211-4653-8529-B7B8D5C8D22E}"/>
    <cellStyle name="Normal 2 3 4 3 7 2 3 2" xfId="36322" xr:uid="{0AFAB645-D2C6-4883-93FF-7FCBCE9B30EE}"/>
    <cellStyle name="Normal 2 3 4 3 7 2 3 3" xfId="51206" xr:uid="{3FE2F1A1-6254-4B31-93C2-96D3B7D73DF4}"/>
    <cellStyle name="Normal 2 3 4 3 7 2 4" xfId="15786" xr:uid="{781CD0BF-B67C-47BE-99A6-4A10A54A266F}"/>
    <cellStyle name="Normal 2 3 4 3 7 2 5" xfId="29476" xr:uid="{ADA5CE01-7568-47D8-BBF1-6687FCB77B3A}"/>
    <cellStyle name="Normal 2 3 4 3 7 2 6" xfId="44360" xr:uid="{361A71FA-9217-4EED-BADF-D544BDA069F4}"/>
    <cellStyle name="Normal 2 3 4 3 7 3" xfId="10650" xr:uid="{B7132C0D-928F-4CE9-A91A-29A73CC0611B}"/>
    <cellStyle name="Normal 2 3 4 3 7 3 2" xfId="24340" xr:uid="{AEAC6ACD-BF29-4A12-BA8A-380D443E1FBD}"/>
    <cellStyle name="Normal 2 3 4 3 7 3 2 2" xfId="38032" xr:uid="{C1583315-291B-40F1-84FF-ACDBD3A67A26}"/>
    <cellStyle name="Normal 2 3 4 3 7 3 2 3" xfId="52916" xr:uid="{8C634E55-EE24-4F9E-A880-12F9BFB0B4ED}"/>
    <cellStyle name="Normal 2 3 4 3 7 3 3" xfId="17496" xr:uid="{CC560786-AE93-4EA7-A1DD-814328DDC080}"/>
    <cellStyle name="Normal 2 3 4 3 7 3 4" xfId="31186" xr:uid="{DA9CE418-1710-48C1-A507-A335AB57D1C0}"/>
    <cellStyle name="Normal 2 3 4 3 7 3 5" xfId="46070" xr:uid="{DC51735C-AC74-4959-9653-7D8EA8DC8FAF}"/>
    <cellStyle name="Normal 2 3 4 3 7 4" xfId="20918" xr:uid="{3D52C946-26D0-4985-A9B7-A78A7CBAA648}"/>
    <cellStyle name="Normal 2 3 4 3 7 4 2" xfId="34610" xr:uid="{CC6D3E99-B291-4CBA-A1F9-479287589ED4}"/>
    <cellStyle name="Normal 2 3 4 3 7 4 3" xfId="49494" xr:uid="{AE8BA6ED-FCF1-4B74-A8A0-853BF91C7089}"/>
    <cellStyle name="Normal 2 3 4 3 7 5" xfId="14074" xr:uid="{50897EF6-58AD-4096-952C-8D44686B4BBB}"/>
    <cellStyle name="Normal 2 3 4 3 7 6" xfId="27764" xr:uid="{F2A9237E-840E-4206-B164-A9E319B3B9DE}"/>
    <cellStyle name="Normal 2 3 4 3 7 7" xfId="42648" xr:uid="{CE533242-8DA1-45AD-BBEA-8C82EBD5D397}"/>
    <cellStyle name="Normal 2 3 4 3 8" xfId="8911" xr:uid="{89A8A278-902B-40F3-AB00-DD7737898B12}"/>
    <cellStyle name="Normal 2 3 4 3 8 2" xfId="12333" xr:uid="{ADB3746E-0CC4-420D-9883-AFE14DFC6280}"/>
    <cellStyle name="Normal 2 3 4 3 8 2 2" xfId="26023" xr:uid="{FDDB1E79-7C53-41A4-850F-DCBD23B24EAA}"/>
    <cellStyle name="Normal 2 3 4 3 8 2 2 2" xfId="39715" xr:uid="{C1ECD58A-5F21-42DC-A0E9-7332961F16C3}"/>
    <cellStyle name="Normal 2 3 4 3 8 2 2 3" xfId="54599" xr:uid="{50F9396F-E550-43B7-94AF-4FAFAC4F74EF}"/>
    <cellStyle name="Normal 2 3 4 3 8 2 3" xfId="19179" xr:uid="{E9402A8B-EE69-4E81-869F-ADD1F79A26F1}"/>
    <cellStyle name="Normal 2 3 4 3 8 2 4" xfId="32869" xr:uid="{36A8F9E9-A619-4A5F-88AE-5418EC1C1804}"/>
    <cellStyle name="Normal 2 3 4 3 8 2 5" xfId="47753" xr:uid="{D5293CE0-0CE0-4A36-9FBC-F8C90ADB2553}"/>
    <cellStyle name="Normal 2 3 4 3 8 3" xfId="22601" xr:uid="{4C866949-2382-4B51-93D5-0E941F1F8496}"/>
    <cellStyle name="Normal 2 3 4 3 8 3 2" xfId="36293" xr:uid="{5E217474-317E-4D09-A74E-7D16A93BCE0B}"/>
    <cellStyle name="Normal 2 3 4 3 8 3 3" xfId="51177" xr:uid="{DA8C8EAA-2680-47E3-B568-A7EDD4E7E5D6}"/>
    <cellStyle name="Normal 2 3 4 3 8 4" xfId="15757" xr:uid="{85FA968A-6B18-4639-A063-53B7E7918798}"/>
    <cellStyle name="Normal 2 3 4 3 8 5" xfId="29447" xr:uid="{DCCE44D1-73A1-4604-9BEE-4B512A1389C0}"/>
    <cellStyle name="Normal 2 3 4 3 8 6" xfId="44331" xr:uid="{F5A717D4-5632-42DB-A9BD-B5D33AC37F12}"/>
    <cellStyle name="Normal 2 3 4 3 9" xfId="10621" xr:uid="{171F0FD3-F418-4644-8BF1-B4A4B27F3DF7}"/>
    <cellStyle name="Normal 2 3 4 3 9 2" xfId="24311" xr:uid="{D8B6F038-9EAF-4356-A5F3-F8A4F18C46E1}"/>
    <cellStyle name="Normal 2 3 4 3 9 2 2" xfId="38003" xr:uid="{DB5F690E-0576-4654-BB47-6A5D5335600D}"/>
    <cellStyle name="Normal 2 3 4 3 9 2 3" xfId="52887" xr:uid="{6A00D93D-AFDF-4707-B496-588B0EC79521}"/>
    <cellStyle name="Normal 2 3 4 3 9 3" xfId="17467" xr:uid="{C6128783-69E9-409F-BBF4-2B1F08C8F8D9}"/>
    <cellStyle name="Normal 2 3 4 3 9 4" xfId="31157" xr:uid="{A7BB94B5-77C6-489D-8674-1B166D3FD514}"/>
    <cellStyle name="Normal 2 3 4 3 9 5" xfId="46041" xr:uid="{D284C865-CEAC-461D-85B8-DE254C447231}"/>
    <cellStyle name="Normal 2 3 4 4" xfId="7228" xr:uid="{9E94277D-9516-4ACE-AF20-AE441B473C30}"/>
    <cellStyle name="Normal 2 3 4 4 10" xfId="14075" xr:uid="{F41ED641-F076-4BFE-BD38-90651E05A035}"/>
    <cellStyle name="Normal 2 3 4 4 11" xfId="27765" xr:uid="{DAF78818-77EB-4A24-93D8-9A076085CF52}"/>
    <cellStyle name="Normal 2 3 4 4 12" xfId="42649" xr:uid="{1E7FED8E-DC35-4045-9C16-8041CDFE8916}"/>
    <cellStyle name="Normal 2 3 4 4 2" xfId="7229" xr:uid="{B87A311E-4698-4034-AE82-72662D4D30CD}"/>
    <cellStyle name="Normal 2 3 4 4 2 10" xfId="42650" xr:uid="{212D54B5-97F3-413A-8209-521B2E1B53A6}"/>
    <cellStyle name="Normal 2 3 4 4 2 2" xfId="7230" xr:uid="{76A7B02D-8F49-4597-BBBA-B38554C3668D}"/>
    <cellStyle name="Normal 2 3 4 4 2 2 2" xfId="7231" xr:uid="{7C0ADA2C-AEDF-4541-900A-BA667A7A1315}"/>
    <cellStyle name="Normal 2 3 4 4 2 2 2 2" xfId="8944" xr:uid="{28505FD0-98A4-49D7-9AFF-943C7BF85F0F}"/>
    <cellStyle name="Normal 2 3 4 4 2 2 2 2 2" xfId="12366" xr:uid="{7B997A14-5F03-455C-91C5-B9135C49E0A8}"/>
    <cellStyle name="Normal 2 3 4 4 2 2 2 2 2 2" xfId="26056" xr:uid="{F2E1F78D-1449-437C-92CA-EDA13A597F17}"/>
    <cellStyle name="Normal 2 3 4 4 2 2 2 2 2 2 2" xfId="39748" xr:uid="{C3C8F81E-030A-41EA-9603-D0F0FEA76FA6}"/>
    <cellStyle name="Normal 2 3 4 4 2 2 2 2 2 2 3" xfId="54632" xr:uid="{A7D62D24-1B16-420A-9129-905015AA49AC}"/>
    <cellStyle name="Normal 2 3 4 4 2 2 2 2 2 3" xfId="19212" xr:uid="{74A5F8A4-CCC4-43A6-9A3B-8C934C0B0627}"/>
    <cellStyle name="Normal 2 3 4 4 2 2 2 2 2 4" xfId="32902" xr:uid="{9128F258-1DC6-4AAC-B025-AD7C0A9ADAAD}"/>
    <cellStyle name="Normal 2 3 4 4 2 2 2 2 2 5" xfId="47786" xr:uid="{27BBB017-BB9B-4BA6-B509-F33E0D50AAB2}"/>
    <cellStyle name="Normal 2 3 4 4 2 2 2 2 3" xfId="22634" xr:uid="{128736E4-43E9-4179-B55F-7743C3DC1304}"/>
    <cellStyle name="Normal 2 3 4 4 2 2 2 2 3 2" xfId="36326" xr:uid="{CAAA7D53-9E26-456F-AD7E-EFB2750E4548}"/>
    <cellStyle name="Normal 2 3 4 4 2 2 2 2 3 3" xfId="51210" xr:uid="{9D089F27-3BB0-44C0-95FE-AE8214DCB42E}"/>
    <cellStyle name="Normal 2 3 4 4 2 2 2 2 4" xfId="15790" xr:uid="{EBC5345D-A438-448E-92B3-9EE7B1AC2558}"/>
    <cellStyle name="Normal 2 3 4 4 2 2 2 2 5" xfId="29480" xr:uid="{CF766041-7494-4F0B-9BC2-BDD2F90AB990}"/>
    <cellStyle name="Normal 2 3 4 4 2 2 2 2 6" xfId="44364" xr:uid="{11ABE0BF-54CE-49ED-9CFF-FDE762EE234A}"/>
    <cellStyle name="Normal 2 3 4 4 2 2 2 3" xfId="10654" xr:uid="{D2116019-1234-4089-95FC-710360C0DF9D}"/>
    <cellStyle name="Normal 2 3 4 4 2 2 2 3 2" xfId="24344" xr:uid="{06A5E804-2EFF-4DFB-92DB-0143D009B23D}"/>
    <cellStyle name="Normal 2 3 4 4 2 2 2 3 2 2" xfId="38036" xr:uid="{A674AAFC-1EC6-4979-B561-460F223431E3}"/>
    <cellStyle name="Normal 2 3 4 4 2 2 2 3 2 3" xfId="52920" xr:uid="{08A783A4-97F4-4959-8A3B-DDA98E6ADD9A}"/>
    <cellStyle name="Normal 2 3 4 4 2 2 2 3 3" xfId="17500" xr:uid="{1D321B87-624F-498B-BCC0-59ACD3B15D26}"/>
    <cellStyle name="Normal 2 3 4 4 2 2 2 3 4" xfId="31190" xr:uid="{66CD223D-0170-457A-9DE5-9891FDD6C015}"/>
    <cellStyle name="Normal 2 3 4 4 2 2 2 3 5" xfId="46074" xr:uid="{B606FC22-B510-4C21-A771-A9FA5107EBE2}"/>
    <cellStyle name="Normal 2 3 4 4 2 2 2 4" xfId="20922" xr:uid="{9A340B85-EC47-4C53-B176-7C8E5434CB56}"/>
    <cellStyle name="Normal 2 3 4 4 2 2 2 4 2" xfId="34614" xr:uid="{C8F438BB-FC58-4F67-8D21-02BA8D8E5CFF}"/>
    <cellStyle name="Normal 2 3 4 4 2 2 2 4 3" xfId="49498" xr:uid="{E050D734-BC69-4897-9115-C7628C4E46FD}"/>
    <cellStyle name="Normal 2 3 4 4 2 2 2 5" xfId="14078" xr:uid="{1303998D-2538-4E39-8232-7BCB33AB13C7}"/>
    <cellStyle name="Normal 2 3 4 4 2 2 2 6" xfId="27768" xr:uid="{CF0C14DE-A42C-41DB-BE04-8047B89DF521}"/>
    <cellStyle name="Normal 2 3 4 4 2 2 2 7" xfId="42652" xr:uid="{3D1104FB-7DD7-4483-8E36-084439CB5A0B}"/>
    <cellStyle name="Normal 2 3 4 4 2 2 3" xfId="8943" xr:uid="{59E78127-64A9-42C3-BC08-B084102CE86D}"/>
    <cellStyle name="Normal 2 3 4 4 2 2 3 2" xfId="12365" xr:uid="{A6D320D6-3D04-47DA-840E-71B6943980FC}"/>
    <cellStyle name="Normal 2 3 4 4 2 2 3 2 2" xfId="26055" xr:uid="{A507DFB2-EBBD-4516-A56B-01954A9C3BDC}"/>
    <cellStyle name="Normal 2 3 4 4 2 2 3 2 2 2" xfId="39747" xr:uid="{575C60CA-F3E9-4465-A02C-A868D5EAF607}"/>
    <cellStyle name="Normal 2 3 4 4 2 2 3 2 2 3" xfId="54631" xr:uid="{9AAD66D9-D6DF-4204-9EEA-D523A04F6D4B}"/>
    <cellStyle name="Normal 2 3 4 4 2 2 3 2 3" xfId="19211" xr:uid="{37865869-537B-4518-97A9-C55AA3868711}"/>
    <cellStyle name="Normal 2 3 4 4 2 2 3 2 4" xfId="32901" xr:uid="{B2C6CB9E-CE3F-4915-94B6-145F6ED18A9C}"/>
    <cellStyle name="Normal 2 3 4 4 2 2 3 2 5" xfId="47785" xr:uid="{4D33C3BE-F397-45E3-9D02-6454BB100E93}"/>
    <cellStyle name="Normal 2 3 4 4 2 2 3 3" xfId="22633" xr:uid="{EDDAD610-EB38-44B1-9194-E898A0882ABC}"/>
    <cellStyle name="Normal 2 3 4 4 2 2 3 3 2" xfId="36325" xr:uid="{053F3975-09EF-4DA8-9BBD-18231C424E2F}"/>
    <cellStyle name="Normal 2 3 4 4 2 2 3 3 3" xfId="51209" xr:uid="{4D6334A7-5B47-4D5C-BEA6-57ADB23F2FDF}"/>
    <cellStyle name="Normal 2 3 4 4 2 2 3 4" xfId="15789" xr:uid="{8DEDF3BF-73EB-4FC0-80EA-A0265CDCF9D3}"/>
    <cellStyle name="Normal 2 3 4 4 2 2 3 5" xfId="29479" xr:uid="{3D46BB3C-C9E0-47F8-A8A2-68C19F75E209}"/>
    <cellStyle name="Normal 2 3 4 4 2 2 3 6" xfId="44363" xr:uid="{78422BA4-C2B3-471D-A13C-05A8F5B12C6C}"/>
    <cellStyle name="Normal 2 3 4 4 2 2 4" xfId="10653" xr:uid="{F6F7EABD-0663-4D13-992B-456354CC6D20}"/>
    <cellStyle name="Normal 2 3 4 4 2 2 4 2" xfId="24343" xr:uid="{2AFF6177-6C43-438C-906D-FF69B4C81082}"/>
    <cellStyle name="Normal 2 3 4 4 2 2 4 2 2" xfId="38035" xr:uid="{1235FB91-1D2E-4645-9F07-E9C0605CD2F6}"/>
    <cellStyle name="Normal 2 3 4 4 2 2 4 2 3" xfId="52919" xr:uid="{E55A18BB-812B-44CE-843A-556FC211AA55}"/>
    <cellStyle name="Normal 2 3 4 4 2 2 4 3" xfId="17499" xr:uid="{2264D00A-24D9-4C64-96F9-DDA72848653E}"/>
    <cellStyle name="Normal 2 3 4 4 2 2 4 4" xfId="31189" xr:uid="{BA0FF75B-9D47-40BB-8A6E-A3906834C471}"/>
    <cellStyle name="Normal 2 3 4 4 2 2 4 5" xfId="46073" xr:uid="{11E87048-E64B-4368-93C4-BC0F00B38D06}"/>
    <cellStyle name="Normal 2 3 4 4 2 2 5" xfId="20921" xr:uid="{55572F0C-BFFD-4703-A959-1047757D366F}"/>
    <cellStyle name="Normal 2 3 4 4 2 2 5 2" xfId="34613" xr:uid="{2E6BAC8E-A98E-427C-9EDE-1032BC8B3DFB}"/>
    <cellStyle name="Normal 2 3 4 4 2 2 5 3" xfId="49497" xr:uid="{33652CC6-DB2A-4C2A-8B37-82AEC801D695}"/>
    <cellStyle name="Normal 2 3 4 4 2 2 6" xfId="14077" xr:uid="{54CCF82C-E87A-4D3E-AAE9-4AC87936F51C}"/>
    <cellStyle name="Normal 2 3 4 4 2 2 7" xfId="27767" xr:uid="{6AD8CF75-2D0F-4FF0-BE0F-EA392D10E370}"/>
    <cellStyle name="Normal 2 3 4 4 2 2 8" xfId="42651" xr:uid="{99CBF24C-9711-4DB3-9888-AF8BA8C3E36D}"/>
    <cellStyle name="Normal 2 3 4 4 2 3" xfId="7232" xr:uid="{888BCC85-F545-4201-B38D-CB5238CFB1AD}"/>
    <cellStyle name="Normal 2 3 4 4 2 3 2" xfId="8945" xr:uid="{41202EAB-5FA2-403B-A30C-60D0D585F6B2}"/>
    <cellStyle name="Normal 2 3 4 4 2 3 2 2" xfId="12367" xr:uid="{49FF4E1F-0F3C-462D-A3AC-CB292C1A34AB}"/>
    <cellStyle name="Normal 2 3 4 4 2 3 2 2 2" xfId="26057" xr:uid="{1E88BBA3-0BA1-4E90-BC57-35A696656E26}"/>
    <cellStyle name="Normal 2 3 4 4 2 3 2 2 2 2" xfId="39749" xr:uid="{879DCDFC-41AE-499F-8A54-D2C8C3530120}"/>
    <cellStyle name="Normal 2 3 4 4 2 3 2 2 2 3" xfId="54633" xr:uid="{9F181189-6E35-4BE6-BC6F-F7656039562C}"/>
    <cellStyle name="Normal 2 3 4 4 2 3 2 2 3" xfId="19213" xr:uid="{03D00FE9-EACA-4B75-917E-17D63C41A504}"/>
    <cellStyle name="Normal 2 3 4 4 2 3 2 2 4" xfId="32903" xr:uid="{84D380EC-7E7E-4449-BB7C-0659A6DB2A75}"/>
    <cellStyle name="Normal 2 3 4 4 2 3 2 2 5" xfId="47787" xr:uid="{E1848348-32CD-4A20-B894-440891EDAB8C}"/>
    <cellStyle name="Normal 2 3 4 4 2 3 2 3" xfId="22635" xr:uid="{BA1DDAED-610D-41B7-A0C3-275C60B5102C}"/>
    <cellStyle name="Normal 2 3 4 4 2 3 2 3 2" xfId="36327" xr:uid="{92CDC595-0EE9-47D2-AF19-1E3B50A00C4F}"/>
    <cellStyle name="Normal 2 3 4 4 2 3 2 3 3" xfId="51211" xr:uid="{2339445A-DC9D-4E82-91C5-8C16DCD228B5}"/>
    <cellStyle name="Normal 2 3 4 4 2 3 2 4" xfId="15791" xr:uid="{A4B6DD81-6346-402C-8F92-3E55DDC03260}"/>
    <cellStyle name="Normal 2 3 4 4 2 3 2 5" xfId="29481" xr:uid="{7837CB70-F26D-437D-8306-E948D4B9B8C5}"/>
    <cellStyle name="Normal 2 3 4 4 2 3 2 6" xfId="44365" xr:uid="{4DF706CD-4044-46B3-A104-7AD489AFE0DD}"/>
    <cellStyle name="Normal 2 3 4 4 2 3 3" xfId="10655" xr:uid="{6671452B-F117-447E-825E-4169208012BA}"/>
    <cellStyle name="Normal 2 3 4 4 2 3 3 2" xfId="24345" xr:uid="{B34C675A-8635-4486-86BA-755E0B07655E}"/>
    <cellStyle name="Normal 2 3 4 4 2 3 3 2 2" xfId="38037" xr:uid="{2A272207-9118-4E7C-820C-F564768D205E}"/>
    <cellStyle name="Normal 2 3 4 4 2 3 3 2 3" xfId="52921" xr:uid="{2234DA50-2EF2-45F3-95F7-1D22AC08487D}"/>
    <cellStyle name="Normal 2 3 4 4 2 3 3 3" xfId="17501" xr:uid="{30E3951B-BCF5-4BC6-8338-04203615F0F0}"/>
    <cellStyle name="Normal 2 3 4 4 2 3 3 4" xfId="31191" xr:uid="{A5A54F3F-7C97-4541-ABA0-266C7500FFC0}"/>
    <cellStyle name="Normal 2 3 4 4 2 3 3 5" xfId="46075" xr:uid="{EA3B62A4-7579-4CD5-AC4A-DDDB00B559A7}"/>
    <cellStyle name="Normal 2 3 4 4 2 3 4" xfId="20923" xr:uid="{97FCD27B-508D-43AC-A5E4-1D1B01846910}"/>
    <cellStyle name="Normal 2 3 4 4 2 3 4 2" xfId="34615" xr:uid="{B5BAE57C-D535-4B1B-8C9C-27AAFF7DCEE7}"/>
    <cellStyle name="Normal 2 3 4 4 2 3 4 3" xfId="49499" xr:uid="{EE5CFBF7-1212-416D-8123-D20D462606B3}"/>
    <cellStyle name="Normal 2 3 4 4 2 3 5" xfId="14079" xr:uid="{4A1E1AE8-84C3-449D-A11D-B7981201DD35}"/>
    <cellStyle name="Normal 2 3 4 4 2 3 6" xfId="27769" xr:uid="{2DBE3049-96CE-4F13-A9AF-ED82C0B7D69A}"/>
    <cellStyle name="Normal 2 3 4 4 2 3 7" xfId="42653" xr:uid="{21AA8AC5-5AF9-48B4-A4A2-40FAB7CC427C}"/>
    <cellStyle name="Normal 2 3 4 4 2 4" xfId="7233" xr:uid="{7033273F-5294-4E17-9F67-7D7E39B691DA}"/>
    <cellStyle name="Normal 2 3 4 4 2 4 2" xfId="8946" xr:uid="{24A18364-3AB7-4243-8078-C27925543761}"/>
    <cellStyle name="Normal 2 3 4 4 2 4 2 2" xfId="12368" xr:uid="{3CDC3359-B2B8-4BBC-AD42-E8781C0CBA4C}"/>
    <cellStyle name="Normal 2 3 4 4 2 4 2 2 2" xfId="26058" xr:uid="{383BDD19-89A1-4FFB-A202-7531501D291A}"/>
    <cellStyle name="Normal 2 3 4 4 2 4 2 2 2 2" xfId="39750" xr:uid="{BAC2AE20-25B6-4F0D-825C-707271B27B76}"/>
    <cellStyle name="Normal 2 3 4 4 2 4 2 2 2 3" xfId="54634" xr:uid="{185DCA13-BAD6-4479-B6E9-B4F6F8A29BFC}"/>
    <cellStyle name="Normal 2 3 4 4 2 4 2 2 3" xfId="19214" xr:uid="{E245ACBA-D63C-46B2-8487-052771661DB6}"/>
    <cellStyle name="Normal 2 3 4 4 2 4 2 2 4" xfId="32904" xr:uid="{7358A069-43FC-42E3-B55B-953B9F0BB5FE}"/>
    <cellStyle name="Normal 2 3 4 4 2 4 2 2 5" xfId="47788" xr:uid="{F1159ED7-48EB-401A-90F3-C0F1F1BA4512}"/>
    <cellStyle name="Normal 2 3 4 4 2 4 2 3" xfId="22636" xr:uid="{BAEF2DA0-E68C-4D2B-ABB0-A4E6EEBBBB62}"/>
    <cellStyle name="Normal 2 3 4 4 2 4 2 3 2" xfId="36328" xr:uid="{457EF274-20E4-4187-A7E6-2E4E694AE508}"/>
    <cellStyle name="Normal 2 3 4 4 2 4 2 3 3" xfId="51212" xr:uid="{59CEB72C-1BF5-418E-A507-F882F04F6E5C}"/>
    <cellStyle name="Normal 2 3 4 4 2 4 2 4" xfId="15792" xr:uid="{A7931909-5794-4364-996B-16F29B671C7B}"/>
    <cellStyle name="Normal 2 3 4 4 2 4 2 5" xfId="29482" xr:uid="{5556C3C4-4FFC-4B2E-BF29-C1F5C3095982}"/>
    <cellStyle name="Normal 2 3 4 4 2 4 2 6" xfId="44366" xr:uid="{116B118A-BFF1-48DF-8F51-131954AF335C}"/>
    <cellStyle name="Normal 2 3 4 4 2 4 3" xfId="10656" xr:uid="{E2298A61-C6F8-49FB-B3C2-CF426B05D1B7}"/>
    <cellStyle name="Normal 2 3 4 4 2 4 3 2" xfId="24346" xr:uid="{94ECFD43-97DA-4088-9D4B-4B10DE454560}"/>
    <cellStyle name="Normal 2 3 4 4 2 4 3 2 2" xfId="38038" xr:uid="{862B6AE9-C7A5-4397-A8EC-59C41150C9B4}"/>
    <cellStyle name="Normal 2 3 4 4 2 4 3 2 3" xfId="52922" xr:uid="{6B998107-F75B-4C74-B74C-4555F7B8B840}"/>
    <cellStyle name="Normal 2 3 4 4 2 4 3 3" xfId="17502" xr:uid="{1E2BCF6C-7065-43F5-A5F0-480FBEA31269}"/>
    <cellStyle name="Normal 2 3 4 4 2 4 3 4" xfId="31192" xr:uid="{B49FD5EE-9B69-45CF-80EC-EBBDAF92616B}"/>
    <cellStyle name="Normal 2 3 4 4 2 4 3 5" xfId="46076" xr:uid="{A6F19594-6153-4DB1-BE8E-8DD1FC2821DE}"/>
    <cellStyle name="Normal 2 3 4 4 2 4 4" xfId="20924" xr:uid="{FA8040C6-4172-4465-B2D3-9162547BF96F}"/>
    <cellStyle name="Normal 2 3 4 4 2 4 4 2" xfId="34616" xr:uid="{1107BE32-3E0F-46FB-8253-E51A8ADC7CE5}"/>
    <cellStyle name="Normal 2 3 4 4 2 4 4 3" xfId="49500" xr:uid="{ABABE66D-7D9A-4DC1-B5AF-0B2055272DA1}"/>
    <cellStyle name="Normal 2 3 4 4 2 4 5" xfId="14080" xr:uid="{920ED2FF-E314-460F-8F19-51F3704076DA}"/>
    <cellStyle name="Normal 2 3 4 4 2 4 6" xfId="27770" xr:uid="{AA38241F-B17D-4D59-99A0-C6D3864F6A64}"/>
    <cellStyle name="Normal 2 3 4 4 2 4 7" xfId="42654" xr:uid="{01883F1A-01F8-462E-8233-9E42C6269B0F}"/>
    <cellStyle name="Normal 2 3 4 4 2 5" xfId="8942" xr:uid="{4D72CF9B-DB23-4F8C-B957-2C2104AA6F05}"/>
    <cellStyle name="Normal 2 3 4 4 2 5 2" xfId="12364" xr:uid="{5F27A83F-09EA-44C0-8C37-55E70FA6E99B}"/>
    <cellStyle name="Normal 2 3 4 4 2 5 2 2" xfId="26054" xr:uid="{1E742261-2009-45FB-BB4F-2E672A004F9C}"/>
    <cellStyle name="Normal 2 3 4 4 2 5 2 2 2" xfId="39746" xr:uid="{E395A682-4C0D-440D-90F7-4C61A307DB3F}"/>
    <cellStyle name="Normal 2 3 4 4 2 5 2 2 3" xfId="54630" xr:uid="{DB58213C-45AC-47D9-9907-A81FB2C0318D}"/>
    <cellStyle name="Normal 2 3 4 4 2 5 2 3" xfId="19210" xr:uid="{49F009CB-02FB-447D-A58D-FB8280AB72B8}"/>
    <cellStyle name="Normal 2 3 4 4 2 5 2 4" xfId="32900" xr:uid="{3C962E73-4625-450D-8419-9E41F58FD78E}"/>
    <cellStyle name="Normal 2 3 4 4 2 5 2 5" xfId="47784" xr:uid="{B9D94B01-AE5F-4FB5-A8DE-15FF3C374ECE}"/>
    <cellStyle name="Normal 2 3 4 4 2 5 3" xfId="22632" xr:uid="{50794A65-E8D6-469F-97FB-2C185FE88506}"/>
    <cellStyle name="Normal 2 3 4 4 2 5 3 2" xfId="36324" xr:uid="{B08D121A-09AB-4D46-ACD7-B3D1DC7A0837}"/>
    <cellStyle name="Normal 2 3 4 4 2 5 3 3" xfId="51208" xr:uid="{3BDE8F9E-8A50-4E42-A638-DB24A559240B}"/>
    <cellStyle name="Normal 2 3 4 4 2 5 4" xfId="15788" xr:uid="{95CFF88D-701D-4F3B-81A6-DC50D1D936E6}"/>
    <cellStyle name="Normal 2 3 4 4 2 5 5" xfId="29478" xr:uid="{B1BFB992-3D6E-4588-BD17-DFC22B4B6AAA}"/>
    <cellStyle name="Normal 2 3 4 4 2 5 6" xfId="44362" xr:uid="{657A7613-2CDB-4FC3-AAFA-78237941AFD3}"/>
    <cellStyle name="Normal 2 3 4 4 2 6" xfId="10652" xr:uid="{3E9E9CD9-B879-49A3-8E9C-65F5158204B8}"/>
    <cellStyle name="Normal 2 3 4 4 2 6 2" xfId="24342" xr:uid="{B7873751-4EFD-411C-ABB4-FA5E7F523935}"/>
    <cellStyle name="Normal 2 3 4 4 2 6 2 2" xfId="38034" xr:uid="{FC72944A-04A9-43ED-BD9E-AD8BE5C81D2F}"/>
    <cellStyle name="Normal 2 3 4 4 2 6 2 3" xfId="52918" xr:uid="{C9621650-9909-41E0-A42F-FACA59515509}"/>
    <cellStyle name="Normal 2 3 4 4 2 6 3" xfId="17498" xr:uid="{EFF2B616-B5BD-46FD-A920-0B427C9237BA}"/>
    <cellStyle name="Normal 2 3 4 4 2 6 4" xfId="31188" xr:uid="{B7781DF8-7E90-4734-8D63-B86EB3D46F4D}"/>
    <cellStyle name="Normal 2 3 4 4 2 6 5" xfId="46072" xr:uid="{C86B0327-F8F2-4C15-897F-7B09BE2C941E}"/>
    <cellStyle name="Normal 2 3 4 4 2 7" xfId="20920" xr:uid="{23C3D808-731E-47D0-9439-B1BA9B0AB5FD}"/>
    <cellStyle name="Normal 2 3 4 4 2 7 2" xfId="34612" xr:uid="{BC9417A8-7D92-4417-9336-11559324A988}"/>
    <cellStyle name="Normal 2 3 4 4 2 7 3" xfId="49496" xr:uid="{6091231B-D5CD-40B0-BEF7-D9645AE13FB7}"/>
    <cellStyle name="Normal 2 3 4 4 2 8" xfId="14076" xr:uid="{B364B95A-235A-44DD-9BFB-03D4489DC2DA}"/>
    <cellStyle name="Normal 2 3 4 4 2 9" xfId="27766" xr:uid="{48705ED1-4436-4BF0-B50E-475B189F20BC}"/>
    <cellStyle name="Normal 2 3 4 4 3" xfId="7234" xr:uid="{272FBD9B-2AFD-4413-B641-31FAF3D6EC28}"/>
    <cellStyle name="Normal 2 3 4 4 3 10" xfId="42655" xr:uid="{79BE7D4D-BA7D-4B79-AC22-2E4ED3CE641C}"/>
    <cellStyle name="Normal 2 3 4 4 3 2" xfId="7235" xr:uid="{624B9B93-2904-4317-B94A-970201CACEE7}"/>
    <cellStyle name="Normal 2 3 4 4 3 2 2" xfId="7236" xr:uid="{D07FBAD6-D30C-4F65-AE53-E0AEF8EFB6B0}"/>
    <cellStyle name="Normal 2 3 4 4 3 2 2 2" xfId="8949" xr:uid="{C2FAA674-BED2-46CA-9BE4-8D5A1DB048F2}"/>
    <cellStyle name="Normal 2 3 4 4 3 2 2 2 2" xfId="12371" xr:uid="{C7876D12-0965-4F99-9985-2F2DDA8E40DC}"/>
    <cellStyle name="Normal 2 3 4 4 3 2 2 2 2 2" xfId="26061" xr:uid="{48461636-7CAE-4FE8-9A11-5E03D1366D2F}"/>
    <cellStyle name="Normal 2 3 4 4 3 2 2 2 2 2 2" xfId="39753" xr:uid="{67CEC12F-8EAD-4EFA-BD22-618D253C438E}"/>
    <cellStyle name="Normal 2 3 4 4 3 2 2 2 2 2 3" xfId="54637" xr:uid="{35579F36-A5EB-464E-BE59-980EFBF0E5CC}"/>
    <cellStyle name="Normal 2 3 4 4 3 2 2 2 2 3" xfId="19217" xr:uid="{CE4C13C8-4CE8-49EC-ACE5-D71624202608}"/>
    <cellStyle name="Normal 2 3 4 4 3 2 2 2 2 4" xfId="32907" xr:uid="{9707DD91-A7CB-4F75-8E3E-AF20E6ABD097}"/>
    <cellStyle name="Normal 2 3 4 4 3 2 2 2 2 5" xfId="47791" xr:uid="{E27F2445-3114-4F8C-A367-86D7397E8805}"/>
    <cellStyle name="Normal 2 3 4 4 3 2 2 2 3" xfId="22639" xr:uid="{15618AC6-3F5A-45AA-AF7F-3BFCD8E69C2A}"/>
    <cellStyle name="Normal 2 3 4 4 3 2 2 2 3 2" xfId="36331" xr:uid="{94116B4B-EC7A-4A03-8F21-FDE05C1D24CC}"/>
    <cellStyle name="Normal 2 3 4 4 3 2 2 2 3 3" xfId="51215" xr:uid="{6AC34530-BCE2-4C9D-A7BA-4EEEE8E2D9CF}"/>
    <cellStyle name="Normal 2 3 4 4 3 2 2 2 4" xfId="15795" xr:uid="{01E1FF15-BCC0-4E83-866A-4E47E9152DEC}"/>
    <cellStyle name="Normal 2 3 4 4 3 2 2 2 5" xfId="29485" xr:uid="{ED43946D-AD76-47EB-8875-7CBD57FBB5FD}"/>
    <cellStyle name="Normal 2 3 4 4 3 2 2 2 6" xfId="44369" xr:uid="{F220FEB9-3F4C-4D1E-8530-B6FB29F5C07F}"/>
    <cellStyle name="Normal 2 3 4 4 3 2 2 3" xfId="10659" xr:uid="{879E58FC-5909-47FB-A36D-FE826E133F69}"/>
    <cellStyle name="Normal 2 3 4 4 3 2 2 3 2" xfId="24349" xr:uid="{813529CF-785F-4F7B-B370-499F8481FB1E}"/>
    <cellStyle name="Normal 2 3 4 4 3 2 2 3 2 2" xfId="38041" xr:uid="{1D3A802E-7CCF-4B06-8227-22CCE3759CE6}"/>
    <cellStyle name="Normal 2 3 4 4 3 2 2 3 2 3" xfId="52925" xr:uid="{6B886629-9718-4790-9439-3384A0F8515C}"/>
    <cellStyle name="Normal 2 3 4 4 3 2 2 3 3" xfId="17505" xr:uid="{5FDEBEB8-34F1-4505-BE9F-19B0C7D3F9C0}"/>
    <cellStyle name="Normal 2 3 4 4 3 2 2 3 4" xfId="31195" xr:uid="{90CE81E4-4B4A-4CAB-A247-7DF3F56DA2B5}"/>
    <cellStyle name="Normal 2 3 4 4 3 2 2 3 5" xfId="46079" xr:uid="{99A8FC8E-0477-49F7-9B56-205022BFE627}"/>
    <cellStyle name="Normal 2 3 4 4 3 2 2 4" xfId="20927" xr:uid="{A32B3612-31DF-49A7-817E-C827B4773588}"/>
    <cellStyle name="Normal 2 3 4 4 3 2 2 4 2" xfId="34619" xr:uid="{F0D391BB-F499-4E10-91B5-8FEAAB7119EF}"/>
    <cellStyle name="Normal 2 3 4 4 3 2 2 4 3" xfId="49503" xr:uid="{54B06ABF-F243-4988-8C50-E7448E35CFEA}"/>
    <cellStyle name="Normal 2 3 4 4 3 2 2 5" xfId="14083" xr:uid="{EAF0529C-A5ED-4864-BCF4-AFD50BC48DDA}"/>
    <cellStyle name="Normal 2 3 4 4 3 2 2 6" xfId="27773" xr:uid="{1687C2B6-418A-46AD-A563-CB44AACAA235}"/>
    <cellStyle name="Normal 2 3 4 4 3 2 2 7" xfId="42657" xr:uid="{D19DFFA1-971F-4FBB-80C2-E5429B13B410}"/>
    <cellStyle name="Normal 2 3 4 4 3 2 3" xfId="8948" xr:uid="{5F9FAF16-608A-4A55-9F0E-5DCF7506C699}"/>
    <cellStyle name="Normal 2 3 4 4 3 2 3 2" xfId="12370" xr:uid="{D5D98F26-D8CB-4B98-8BBE-70CA219B42DC}"/>
    <cellStyle name="Normal 2 3 4 4 3 2 3 2 2" xfId="26060" xr:uid="{2A492EEC-88FA-404E-BC2E-48E190C39729}"/>
    <cellStyle name="Normal 2 3 4 4 3 2 3 2 2 2" xfId="39752" xr:uid="{6A7CDC9B-D6B5-4B11-ABB5-ED561065710F}"/>
    <cellStyle name="Normal 2 3 4 4 3 2 3 2 2 3" xfId="54636" xr:uid="{89F6E3EF-BD45-4609-9272-5DF1B44D7CEC}"/>
    <cellStyle name="Normal 2 3 4 4 3 2 3 2 3" xfId="19216" xr:uid="{FA8E5CA4-0B59-40A4-9402-DF8EED1C0660}"/>
    <cellStyle name="Normal 2 3 4 4 3 2 3 2 4" xfId="32906" xr:uid="{BBD6B980-6F7E-4E61-AC97-63F71D4DF164}"/>
    <cellStyle name="Normal 2 3 4 4 3 2 3 2 5" xfId="47790" xr:uid="{270603DE-8742-4972-9C63-50A1890C7245}"/>
    <cellStyle name="Normal 2 3 4 4 3 2 3 3" xfId="22638" xr:uid="{05515D0D-27A5-48AB-841A-867DC3FB050C}"/>
    <cellStyle name="Normal 2 3 4 4 3 2 3 3 2" xfId="36330" xr:uid="{1CEB3D5D-6ED8-4DEF-980D-59BD70F10DBC}"/>
    <cellStyle name="Normal 2 3 4 4 3 2 3 3 3" xfId="51214" xr:uid="{0C126213-21FC-4D46-A08F-6234815B3686}"/>
    <cellStyle name="Normal 2 3 4 4 3 2 3 4" xfId="15794" xr:uid="{01F70F0B-1BB5-4292-96F5-32B5F02E5736}"/>
    <cellStyle name="Normal 2 3 4 4 3 2 3 5" xfId="29484" xr:uid="{056FFD53-2508-4747-AEC4-6ACC94F1C3E1}"/>
    <cellStyle name="Normal 2 3 4 4 3 2 3 6" xfId="44368" xr:uid="{83B52C08-4CD2-4E39-8DBD-DBA4A2DF3F50}"/>
    <cellStyle name="Normal 2 3 4 4 3 2 4" xfId="10658" xr:uid="{A2180B1E-0A94-409C-815D-00C2E0DF2D73}"/>
    <cellStyle name="Normal 2 3 4 4 3 2 4 2" xfId="24348" xr:uid="{1777A866-4AAA-4D57-8FE6-9762589C03B9}"/>
    <cellStyle name="Normal 2 3 4 4 3 2 4 2 2" xfId="38040" xr:uid="{DB34A89B-941C-41B4-A582-41CC38CE500B}"/>
    <cellStyle name="Normal 2 3 4 4 3 2 4 2 3" xfId="52924" xr:uid="{B7242F74-804E-400D-933F-D72E4A44F171}"/>
    <cellStyle name="Normal 2 3 4 4 3 2 4 3" xfId="17504" xr:uid="{9C85870B-1D1E-46C3-B694-EC162D1DC114}"/>
    <cellStyle name="Normal 2 3 4 4 3 2 4 4" xfId="31194" xr:uid="{A2848684-BFCD-48D0-962B-49B2DE5A0E02}"/>
    <cellStyle name="Normal 2 3 4 4 3 2 4 5" xfId="46078" xr:uid="{EA24C223-7695-4F60-8DF2-F1EBA57A017D}"/>
    <cellStyle name="Normal 2 3 4 4 3 2 5" xfId="20926" xr:uid="{D3B3B27E-4F6A-454D-8DC7-8A704B94171F}"/>
    <cellStyle name="Normal 2 3 4 4 3 2 5 2" xfId="34618" xr:uid="{905A409A-1B67-4B01-95CE-AF573C14BBB9}"/>
    <cellStyle name="Normal 2 3 4 4 3 2 5 3" xfId="49502" xr:uid="{1386CAFD-0B61-47EC-8D6D-4AE3855B6FAF}"/>
    <cellStyle name="Normal 2 3 4 4 3 2 6" xfId="14082" xr:uid="{4B8022B3-1B43-451A-A3AE-07E384A9B7E4}"/>
    <cellStyle name="Normal 2 3 4 4 3 2 7" xfId="27772" xr:uid="{603F4892-18CC-4A22-8AF3-5BC2699933D9}"/>
    <cellStyle name="Normal 2 3 4 4 3 2 8" xfId="42656" xr:uid="{613BF23B-0753-4086-B852-08E3EC25E1BF}"/>
    <cellStyle name="Normal 2 3 4 4 3 3" xfId="7237" xr:uid="{6F85C051-000E-4B41-AB29-1A533C3DA941}"/>
    <cellStyle name="Normal 2 3 4 4 3 3 2" xfId="8950" xr:uid="{922247AC-DE42-45CB-9B65-56876775A0A0}"/>
    <cellStyle name="Normal 2 3 4 4 3 3 2 2" xfId="12372" xr:uid="{F339D91C-54EB-4EA7-8BC2-DC13945FF0DB}"/>
    <cellStyle name="Normal 2 3 4 4 3 3 2 2 2" xfId="26062" xr:uid="{AB74F5C7-9AFB-48AC-B4DA-BA640C96E29B}"/>
    <cellStyle name="Normal 2 3 4 4 3 3 2 2 2 2" xfId="39754" xr:uid="{78FBA121-182B-44E8-A52B-71EB05EA478E}"/>
    <cellStyle name="Normal 2 3 4 4 3 3 2 2 2 3" xfId="54638" xr:uid="{29F30622-0082-4B66-88F1-2D706AF9D004}"/>
    <cellStyle name="Normal 2 3 4 4 3 3 2 2 3" xfId="19218" xr:uid="{124211B9-7B24-437D-A13E-5A23126F21BD}"/>
    <cellStyle name="Normal 2 3 4 4 3 3 2 2 4" xfId="32908" xr:uid="{8BAB49B5-4C25-4310-99C7-A4157315257D}"/>
    <cellStyle name="Normal 2 3 4 4 3 3 2 2 5" xfId="47792" xr:uid="{70D9F2EA-5D51-4152-BA71-84BEBE04509F}"/>
    <cellStyle name="Normal 2 3 4 4 3 3 2 3" xfId="22640" xr:uid="{A19BAA5B-4AF6-43D8-B13C-5D4097304F32}"/>
    <cellStyle name="Normal 2 3 4 4 3 3 2 3 2" xfId="36332" xr:uid="{959D7195-2749-4187-9FE4-B1F697B8CD4E}"/>
    <cellStyle name="Normal 2 3 4 4 3 3 2 3 3" xfId="51216" xr:uid="{7EB9B064-6F89-4EA9-B21E-ACE8C398122E}"/>
    <cellStyle name="Normal 2 3 4 4 3 3 2 4" xfId="15796" xr:uid="{7FA4D455-E8DF-4965-AC58-756FE939354B}"/>
    <cellStyle name="Normal 2 3 4 4 3 3 2 5" xfId="29486" xr:uid="{822F2BC2-E169-4D24-BFE4-81FCC8D223EA}"/>
    <cellStyle name="Normal 2 3 4 4 3 3 2 6" xfId="44370" xr:uid="{ABAF8167-56BE-46DF-8737-05F9AF6727A9}"/>
    <cellStyle name="Normal 2 3 4 4 3 3 3" xfId="10660" xr:uid="{DCEF4050-AC4F-4304-8372-E9FF81322B68}"/>
    <cellStyle name="Normal 2 3 4 4 3 3 3 2" xfId="24350" xr:uid="{CC79C4A4-5193-4DD3-8D58-7264117783C7}"/>
    <cellStyle name="Normal 2 3 4 4 3 3 3 2 2" xfId="38042" xr:uid="{8591ABE8-11DA-4DF4-A5EB-72F33E3E5785}"/>
    <cellStyle name="Normal 2 3 4 4 3 3 3 2 3" xfId="52926" xr:uid="{D1068D82-E7DB-4CFE-BF0A-778D5D968FEF}"/>
    <cellStyle name="Normal 2 3 4 4 3 3 3 3" xfId="17506" xr:uid="{3D5772CA-418E-4AA9-9832-D6D409F38A0B}"/>
    <cellStyle name="Normal 2 3 4 4 3 3 3 4" xfId="31196" xr:uid="{E0B36E60-05DC-478D-847A-8083FC91F656}"/>
    <cellStyle name="Normal 2 3 4 4 3 3 3 5" xfId="46080" xr:uid="{FA00AF96-3183-4854-98CF-1070219DDAA4}"/>
    <cellStyle name="Normal 2 3 4 4 3 3 4" xfId="20928" xr:uid="{B002AE54-F087-435C-BA93-528A1E3DD33F}"/>
    <cellStyle name="Normal 2 3 4 4 3 3 4 2" xfId="34620" xr:uid="{31F32447-AB06-4E5B-8922-F012E04F87BE}"/>
    <cellStyle name="Normal 2 3 4 4 3 3 4 3" xfId="49504" xr:uid="{D26F83ED-ED64-44CA-AB08-4BCD52916EE2}"/>
    <cellStyle name="Normal 2 3 4 4 3 3 5" xfId="14084" xr:uid="{D41C2F7B-53F5-4B20-B482-3251CFB2EB9E}"/>
    <cellStyle name="Normal 2 3 4 4 3 3 6" xfId="27774" xr:uid="{EDAD5B56-AC25-4F5C-857C-775DF19A2CD9}"/>
    <cellStyle name="Normal 2 3 4 4 3 3 7" xfId="42658" xr:uid="{F86CE151-8CA0-4863-BBFB-9F5DF5259D11}"/>
    <cellStyle name="Normal 2 3 4 4 3 4" xfId="7238" xr:uid="{198B8FED-49AB-4C96-B7FC-3EF6AE9ACBE1}"/>
    <cellStyle name="Normal 2 3 4 4 3 4 2" xfId="8951" xr:uid="{776C85E0-3D1B-4AF4-AE09-2660FD68318B}"/>
    <cellStyle name="Normal 2 3 4 4 3 4 2 2" xfId="12373" xr:uid="{201780D6-BEFB-4072-A59B-0234CEE91D8E}"/>
    <cellStyle name="Normal 2 3 4 4 3 4 2 2 2" xfId="26063" xr:uid="{0DC14FF6-3B6A-4ED1-AFB5-A0DB7699ECA6}"/>
    <cellStyle name="Normal 2 3 4 4 3 4 2 2 2 2" xfId="39755" xr:uid="{2FFEE629-AB53-469F-8283-849AF077A5E5}"/>
    <cellStyle name="Normal 2 3 4 4 3 4 2 2 2 3" xfId="54639" xr:uid="{5B608B35-D527-462A-92E5-837CA5B9D75E}"/>
    <cellStyle name="Normal 2 3 4 4 3 4 2 2 3" xfId="19219" xr:uid="{C684BC43-9565-488E-AF5D-8E4E6E8BD2F4}"/>
    <cellStyle name="Normal 2 3 4 4 3 4 2 2 4" xfId="32909" xr:uid="{D9E2C34F-45D4-43A3-BBFE-942BC43A03C8}"/>
    <cellStyle name="Normal 2 3 4 4 3 4 2 2 5" xfId="47793" xr:uid="{E721A6BC-5E7A-4343-859E-DC5836DDA762}"/>
    <cellStyle name="Normal 2 3 4 4 3 4 2 3" xfId="22641" xr:uid="{A51E4130-CB1E-49AC-80A0-B4E034FA5E98}"/>
    <cellStyle name="Normal 2 3 4 4 3 4 2 3 2" xfId="36333" xr:uid="{FE6F08CF-F00E-4504-BA92-8FD8AD894DD0}"/>
    <cellStyle name="Normal 2 3 4 4 3 4 2 3 3" xfId="51217" xr:uid="{CEA83459-116B-44F9-87EC-B9AE09CE8662}"/>
    <cellStyle name="Normal 2 3 4 4 3 4 2 4" xfId="15797" xr:uid="{B9E951B7-4B82-4D70-9521-B3C4AB5FCE05}"/>
    <cellStyle name="Normal 2 3 4 4 3 4 2 5" xfId="29487" xr:uid="{9EC4C9F9-769D-4F8C-9834-D1A318033278}"/>
    <cellStyle name="Normal 2 3 4 4 3 4 2 6" xfId="44371" xr:uid="{52E54400-F087-4164-B690-43B40370F74E}"/>
    <cellStyle name="Normal 2 3 4 4 3 4 3" xfId="10661" xr:uid="{3084CE1B-8D22-4CE3-8B72-9088B4FB19D6}"/>
    <cellStyle name="Normal 2 3 4 4 3 4 3 2" xfId="24351" xr:uid="{0A71360C-DCA9-4E1F-9313-B64E1C2B48DA}"/>
    <cellStyle name="Normal 2 3 4 4 3 4 3 2 2" xfId="38043" xr:uid="{53DF29C8-98C4-45E7-8D24-C7E2A0C57A56}"/>
    <cellStyle name="Normal 2 3 4 4 3 4 3 2 3" xfId="52927" xr:uid="{C260D4F5-C3A5-4523-B737-1CD1E7447A42}"/>
    <cellStyle name="Normal 2 3 4 4 3 4 3 3" xfId="17507" xr:uid="{0FCFAE48-625E-4610-A734-238CCC0CE4D3}"/>
    <cellStyle name="Normal 2 3 4 4 3 4 3 4" xfId="31197" xr:uid="{ADC542A7-7CC2-45B2-AC50-4ABF05BB002F}"/>
    <cellStyle name="Normal 2 3 4 4 3 4 3 5" xfId="46081" xr:uid="{26306D42-4181-4BBC-A4E5-462556690423}"/>
    <cellStyle name="Normal 2 3 4 4 3 4 4" xfId="20929" xr:uid="{E17A7A15-7264-4A6E-812C-C8B5AEE81CD8}"/>
    <cellStyle name="Normal 2 3 4 4 3 4 4 2" xfId="34621" xr:uid="{E316A41A-FAA4-457E-8C52-2215E6B30A00}"/>
    <cellStyle name="Normal 2 3 4 4 3 4 4 3" xfId="49505" xr:uid="{9FA3A42D-EFCE-4191-84CA-1A823D5E2CC2}"/>
    <cellStyle name="Normal 2 3 4 4 3 4 5" xfId="14085" xr:uid="{46C26AFE-BFE2-4D48-8FAF-51F9BA76B648}"/>
    <cellStyle name="Normal 2 3 4 4 3 4 6" xfId="27775" xr:uid="{6BEE4934-AA57-4D0B-A34F-56EFD79B48F6}"/>
    <cellStyle name="Normal 2 3 4 4 3 4 7" xfId="42659" xr:uid="{52B41D82-55C4-44F4-B159-C6E0ED5A7C1E}"/>
    <cellStyle name="Normal 2 3 4 4 3 5" xfId="8947" xr:uid="{A75F0B4A-754C-4A71-9AA7-9EC3DB0A2092}"/>
    <cellStyle name="Normal 2 3 4 4 3 5 2" xfId="12369" xr:uid="{AC933818-D6F5-49EF-B77D-10E60AB1C6A4}"/>
    <cellStyle name="Normal 2 3 4 4 3 5 2 2" xfId="26059" xr:uid="{4520C362-0405-4404-9BDD-CB6F70536A9F}"/>
    <cellStyle name="Normal 2 3 4 4 3 5 2 2 2" xfId="39751" xr:uid="{13EA6C99-F855-4302-A9AD-7069B89FA92A}"/>
    <cellStyle name="Normal 2 3 4 4 3 5 2 2 3" xfId="54635" xr:uid="{EB85648D-E267-404B-8AF4-A04FC1DF22AB}"/>
    <cellStyle name="Normal 2 3 4 4 3 5 2 3" xfId="19215" xr:uid="{B6EE75F7-0435-4056-BB88-8441119B7F15}"/>
    <cellStyle name="Normal 2 3 4 4 3 5 2 4" xfId="32905" xr:uid="{B3E174A8-8186-4BD5-BF06-1DAAF3B3DF8D}"/>
    <cellStyle name="Normal 2 3 4 4 3 5 2 5" xfId="47789" xr:uid="{E4AF8909-1325-4602-9E78-3777355F2171}"/>
    <cellStyle name="Normal 2 3 4 4 3 5 3" xfId="22637" xr:uid="{6B10DDAC-7ED5-43E8-925E-BF8A1F97C63C}"/>
    <cellStyle name="Normal 2 3 4 4 3 5 3 2" xfId="36329" xr:uid="{62237C5F-F12A-4D19-8944-0977273BCF70}"/>
    <cellStyle name="Normal 2 3 4 4 3 5 3 3" xfId="51213" xr:uid="{704E1177-6F76-4199-9855-E16717E60446}"/>
    <cellStyle name="Normal 2 3 4 4 3 5 4" xfId="15793" xr:uid="{595A0FA1-E5B8-4CA4-8D35-8CBE5DBD6D7E}"/>
    <cellStyle name="Normal 2 3 4 4 3 5 5" xfId="29483" xr:uid="{E5CCD93D-5D86-4546-826F-7A86593A954D}"/>
    <cellStyle name="Normal 2 3 4 4 3 5 6" xfId="44367" xr:uid="{48F6BDBD-ED8F-444E-A5C6-20682EA4BECC}"/>
    <cellStyle name="Normal 2 3 4 4 3 6" xfId="10657" xr:uid="{255E7871-E277-48DA-9B9F-2FCD78A19F4F}"/>
    <cellStyle name="Normal 2 3 4 4 3 6 2" xfId="24347" xr:uid="{B314116B-06A8-4C91-A9D8-35D42097AD05}"/>
    <cellStyle name="Normal 2 3 4 4 3 6 2 2" xfId="38039" xr:uid="{646E7871-5466-469A-9EC4-9FDFF136DCF0}"/>
    <cellStyle name="Normal 2 3 4 4 3 6 2 3" xfId="52923" xr:uid="{0CA7ED97-96D5-4F07-888C-F52AA4B6D9E9}"/>
    <cellStyle name="Normal 2 3 4 4 3 6 3" xfId="17503" xr:uid="{2B1E75E5-3D47-4BD2-B341-0CBD9C93D12E}"/>
    <cellStyle name="Normal 2 3 4 4 3 6 4" xfId="31193" xr:uid="{7D4FAFEC-A436-4794-9C94-39A04AF4996B}"/>
    <cellStyle name="Normal 2 3 4 4 3 6 5" xfId="46077" xr:uid="{E5B037A2-156B-4C11-85AF-DC621C1BBD52}"/>
    <cellStyle name="Normal 2 3 4 4 3 7" xfId="20925" xr:uid="{9D1B83D0-D7D9-40F9-9E2F-1A734F6AEA3E}"/>
    <cellStyle name="Normal 2 3 4 4 3 7 2" xfId="34617" xr:uid="{2C532271-98BC-4756-A9BB-E83D952916B9}"/>
    <cellStyle name="Normal 2 3 4 4 3 7 3" xfId="49501" xr:uid="{3FF34066-B93E-41BB-88F3-ABD9F91DD89A}"/>
    <cellStyle name="Normal 2 3 4 4 3 8" xfId="14081" xr:uid="{BA16399D-64B5-472D-B305-E86CE99650C2}"/>
    <cellStyle name="Normal 2 3 4 4 3 9" xfId="27771" xr:uid="{98499B3E-9864-46C3-B3BD-58EF52E7AF5B}"/>
    <cellStyle name="Normal 2 3 4 4 4" xfId="7239" xr:uid="{BCE46889-1F73-4B10-9CCA-495CAF63BF75}"/>
    <cellStyle name="Normal 2 3 4 4 4 2" xfId="7240" xr:uid="{7F16A3BB-70C0-4E98-AFB7-7B1017800954}"/>
    <cellStyle name="Normal 2 3 4 4 4 2 2" xfId="8953" xr:uid="{3EC2AC59-E71C-402F-BE6B-AC05B809E454}"/>
    <cellStyle name="Normal 2 3 4 4 4 2 2 2" xfId="12375" xr:uid="{0968025B-C97C-4895-B132-BFF0594FDB1D}"/>
    <cellStyle name="Normal 2 3 4 4 4 2 2 2 2" xfId="26065" xr:uid="{1EAC3517-DBB4-4387-8B17-5921BD35293A}"/>
    <cellStyle name="Normal 2 3 4 4 4 2 2 2 2 2" xfId="39757" xr:uid="{EA0A8433-F675-4823-BD4E-3850B4550DE6}"/>
    <cellStyle name="Normal 2 3 4 4 4 2 2 2 2 3" xfId="54641" xr:uid="{86FF2163-CC84-4FFA-9D3C-2D90F332FEEC}"/>
    <cellStyle name="Normal 2 3 4 4 4 2 2 2 3" xfId="19221" xr:uid="{4DA249A1-7057-4BA9-B083-A1409C4E2A82}"/>
    <cellStyle name="Normal 2 3 4 4 4 2 2 2 4" xfId="32911" xr:uid="{9CB20B57-2C8F-4B77-B819-4F5D39CFDE93}"/>
    <cellStyle name="Normal 2 3 4 4 4 2 2 2 5" xfId="47795" xr:uid="{B0B1FCB1-E5A5-4601-8D1D-BF7B0CE6B724}"/>
    <cellStyle name="Normal 2 3 4 4 4 2 2 3" xfId="22643" xr:uid="{DBF67959-F0CB-4EE8-9D1E-9F28A1474A4A}"/>
    <cellStyle name="Normal 2 3 4 4 4 2 2 3 2" xfId="36335" xr:uid="{9F5E61C0-BDEA-424C-B2BE-1D53B9809EB7}"/>
    <cellStyle name="Normal 2 3 4 4 4 2 2 3 3" xfId="51219" xr:uid="{CC0E7F82-4E44-4F25-A468-963FDE3D2D2E}"/>
    <cellStyle name="Normal 2 3 4 4 4 2 2 4" xfId="15799" xr:uid="{01FAA10C-4065-4DE3-9984-E606447FF1F1}"/>
    <cellStyle name="Normal 2 3 4 4 4 2 2 5" xfId="29489" xr:uid="{64EF5B35-4FEF-4B32-B3CA-E2D1463A1488}"/>
    <cellStyle name="Normal 2 3 4 4 4 2 2 6" xfId="44373" xr:uid="{7756F4BE-CE59-4C1D-AAD4-E57E38B896F4}"/>
    <cellStyle name="Normal 2 3 4 4 4 2 3" xfId="10663" xr:uid="{8613FFE2-954C-4E80-B3CB-0EBE24264A8A}"/>
    <cellStyle name="Normal 2 3 4 4 4 2 3 2" xfId="24353" xr:uid="{E5F62345-6E40-4A5A-929B-174BBE84237E}"/>
    <cellStyle name="Normal 2 3 4 4 4 2 3 2 2" xfId="38045" xr:uid="{B5D242C2-6DDB-437B-A709-F5C9052D7FA9}"/>
    <cellStyle name="Normal 2 3 4 4 4 2 3 2 3" xfId="52929" xr:uid="{D84FE7E5-B8BB-4BB7-AF79-EB7D4DB75F81}"/>
    <cellStyle name="Normal 2 3 4 4 4 2 3 3" xfId="17509" xr:uid="{EC801F2E-56EB-4407-B0B5-EFE0D5EC9A72}"/>
    <cellStyle name="Normal 2 3 4 4 4 2 3 4" xfId="31199" xr:uid="{CB422A94-B96E-4839-9876-5F4FEC77DA2A}"/>
    <cellStyle name="Normal 2 3 4 4 4 2 3 5" xfId="46083" xr:uid="{61D4C0AC-0CBB-4A7D-AD5E-D9832036248D}"/>
    <cellStyle name="Normal 2 3 4 4 4 2 4" xfId="20931" xr:uid="{60EE6136-0B54-434A-AC14-1F72A5BBD99A}"/>
    <cellStyle name="Normal 2 3 4 4 4 2 4 2" xfId="34623" xr:uid="{7036465F-0754-4216-AAB7-6B0405B008F3}"/>
    <cellStyle name="Normal 2 3 4 4 4 2 4 3" xfId="49507" xr:uid="{F9E358CE-7FFA-4A87-95F6-10321A49EB38}"/>
    <cellStyle name="Normal 2 3 4 4 4 2 5" xfId="14087" xr:uid="{801603A9-811A-40D5-8232-D70142957E36}"/>
    <cellStyle name="Normal 2 3 4 4 4 2 6" xfId="27777" xr:uid="{D40CAED8-4581-4A62-BDDE-7925E8BF9A82}"/>
    <cellStyle name="Normal 2 3 4 4 4 2 7" xfId="42661" xr:uid="{C3875CC3-871B-4C0F-9997-2EC6518B58E1}"/>
    <cellStyle name="Normal 2 3 4 4 4 3" xfId="8952" xr:uid="{33B9A017-E1E5-43DF-849A-73E9E69213EF}"/>
    <cellStyle name="Normal 2 3 4 4 4 3 2" xfId="12374" xr:uid="{8A7810D3-EC7B-4B8E-9FF8-28E6CA4EF73F}"/>
    <cellStyle name="Normal 2 3 4 4 4 3 2 2" xfId="26064" xr:uid="{829EE33F-C58D-4CD3-ABB2-A8F509E85F06}"/>
    <cellStyle name="Normal 2 3 4 4 4 3 2 2 2" xfId="39756" xr:uid="{ABA5EA64-B019-4E8A-8062-971A687C1D1C}"/>
    <cellStyle name="Normal 2 3 4 4 4 3 2 2 3" xfId="54640" xr:uid="{E1E1F6EE-F5F4-4157-B1D5-0D2A5ED4FB07}"/>
    <cellStyle name="Normal 2 3 4 4 4 3 2 3" xfId="19220" xr:uid="{BE021E38-6495-4D44-8F0D-2D43C43261CF}"/>
    <cellStyle name="Normal 2 3 4 4 4 3 2 4" xfId="32910" xr:uid="{38E32A17-513C-4FD2-A62A-739A98577C77}"/>
    <cellStyle name="Normal 2 3 4 4 4 3 2 5" xfId="47794" xr:uid="{D98CE3EB-EACA-4DA8-8E37-645DB26AF3D1}"/>
    <cellStyle name="Normal 2 3 4 4 4 3 3" xfId="22642" xr:uid="{F12AF3D1-D14F-4178-A018-E1B93CCAFFE1}"/>
    <cellStyle name="Normal 2 3 4 4 4 3 3 2" xfId="36334" xr:uid="{F8CFE47A-2096-49EA-A9D8-FDC3AF797E49}"/>
    <cellStyle name="Normal 2 3 4 4 4 3 3 3" xfId="51218" xr:uid="{14BFBF6A-53E0-4CE8-997F-2A4AE15BBE78}"/>
    <cellStyle name="Normal 2 3 4 4 4 3 4" xfId="15798" xr:uid="{47C21F89-FA63-4B6B-A60C-F7A839E5A1C3}"/>
    <cellStyle name="Normal 2 3 4 4 4 3 5" xfId="29488" xr:uid="{3BB7672D-1FFF-4219-A318-4CCB8FBB8D68}"/>
    <cellStyle name="Normal 2 3 4 4 4 3 6" xfId="44372" xr:uid="{CCF60933-670E-4B87-9D69-FC863B661A15}"/>
    <cellStyle name="Normal 2 3 4 4 4 4" xfId="10662" xr:uid="{7020FCCD-E0EA-4EE6-971D-21AD879757A4}"/>
    <cellStyle name="Normal 2 3 4 4 4 4 2" xfId="24352" xr:uid="{DC4BE13A-5158-4D35-BAFD-2EA3B36B8000}"/>
    <cellStyle name="Normal 2 3 4 4 4 4 2 2" xfId="38044" xr:uid="{C1C4E7A2-6159-4938-8F9D-2A577DB1A6A1}"/>
    <cellStyle name="Normal 2 3 4 4 4 4 2 3" xfId="52928" xr:uid="{019E8434-AF64-45E1-A07A-EDB824E53B2D}"/>
    <cellStyle name="Normal 2 3 4 4 4 4 3" xfId="17508" xr:uid="{06049983-FFFF-4C0D-8EB0-D563F9C9C9CA}"/>
    <cellStyle name="Normal 2 3 4 4 4 4 4" xfId="31198" xr:uid="{32C6E57F-CD63-434A-8F20-564D58C6EB23}"/>
    <cellStyle name="Normal 2 3 4 4 4 4 5" xfId="46082" xr:uid="{37107F4E-3174-4304-A652-9261D5ED8AD2}"/>
    <cellStyle name="Normal 2 3 4 4 4 5" xfId="20930" xr:uid="{60FE58A0-044A-48A3-BC0F-ECA790D4A28B}"/>
    <cellStyle name="Normal 2 3 4 4 4 5 2" xfId="34622" xr:uid="{51FD340D-337A-4176-8387-251EE22980B5}"/>
    <cellStyle name="Normal 2 3 4 4 4 5 3" xfId="49506" xr:uid="{F6304FF2-6952-4E3A-B806-CA22F5D20E78}"/>
    <cellStyle name="Normal 2 3 4 4 4 6" xfId="14086" xr:uid="{1A6C41A8-4B4E-42D2-B971-AD1DCAB08732}"/>
    <cellStyle name="Normal 2 3 4 4 4 7" xfId="27776" xr:uid="{E6EB9AB9-5ABB-4304-A311-A7F7F68327F1}"/>
    <cellStyle name="Normal 2 3 4 4 4 8" xfId="42660" xr:uid="{FDF27015-4A79-49FA-AB74-1DCE15009CFD}"/>
    <cellStyle name="Normal 2 3 4 4 5" xfId="7241" xr:uid="{DC38F523-7E62-4998-962B-945279DB1462}"/>
    <cellStyle name="Normal 2 3 4 4 5 2" xfId="8954" xr:uid="{AE25CC68-A7AB-443C-A91B-8EA429DB8324}"/>
    <cellStyle name="Normal 2 3 4 4 5 2 2" xfId="12376" xr:uid="{EAF7BDF5-BBE0-40FE-9306-272A9505EF5C}"/>
    <cellStyle name="Normal 2 3 4 4 5 2 2 2" xfId="26066" xr:uid="{44621869-F542-436E-BBD8-436ABF579B80}"/>
    <cellStyle name="Normal 2 3 4 4 5 2 2 2 2" xfId="39758" xr:uid="{8893ADC6-3324-4372-8D99-E2487E1234E0}"/>
    <cellStyle name="Normal 2 3 4 4 5 2 2 2 3" xfId="54642" xr:uid="{DDF28732-BC16-43A2-8B21-CF624A59CCA6}"/>
    <cellStyle name="Normal 2 3 4 4 5 2 2 3" xfId="19222" xr:uid="{32A88ECE-D13F-4555-8ADC-77EAA9E3C17B}"/>
    <cellStyle name="Normal 2 3 4 4 5 2 2 4" xfId="32912" xr:uid="{C1B02613-E8BE-4B38-8506-B3850FF0C271}"/>
    <cellStyle name="Normal 2 3 4 4 5 2 2 5" xfId="47796" xr:uid="{D519473A-FFCE-413C-A1A5-427DC8B74B24}"/>
    <cellStyle name="Normal 2 3 4 4 5 2 3" xfId="22644" xr:uid="{B9182B99-A051-4F12-8FAE-F6FAC8FED4E1}"/>
    <cellStyle name="Normal 2 3 4 4 5 2 3 2" xfId="36336" xr:uid="{8819A8C9-14C4-4136-BC24-0FE2F86D185F}"/>
    <cellStyle name="Normal 2 3 4 4 5 2 3 3" xfId="51220" xr:uid="{A7BF6080-29E7-4F14-AB5F-71C21BE27CA0}"/>
    <cellStyle name="Normal 2 3 4 4 5 2 4" xfId="15800" xr:uid="{8307CC86-F9E4-45ED-8445-ACDBE3A42033}"/>
    <cellStyle name="Normal 2 3 4 4 5 2 5" xfId="29490" xr:uid="{4031C914-A1A4-4495-A2D8-99BC14932B0D}"/>
    <cellStyle name="Normal 2 3 4 4 5 2 6" xfId="44374" xr:uid="{08A2A1E0-7285-4814-8B27-0D838BDC02FE}"/>
    <cellStyle name="Normal 2 3 4 4 5 3" xfId="10664" xr:uid="{8CDE3286-7FC3-479E-B4B3-E3FB152FDD46}"/>
    <cellStyle name="Normal 2 3 4 4 5 3 2" xfId="24354" xr:uid="{5249B641-1D4F-4F75-A18C-5092D35F33C9}"/>
    <cellStyle name="Normal 2 3 4 4 5 3 2 2" xfId="38046" xr:uid="{89CE4C53-BCF6-4B55-A962-6751A912C012}"/>
    <cellStyle name="Normal 2 3 4 4 5 3 2 3" xfId="52930" xr:uid="{88ED42A7-B1BF-42C6-8443-391B65FE84D9}"/>
    <cellStyle name="Normal 2 3 4 4 5 3 3" xfId="17510" xr:uid="{551DCF9B-7831-41FC-A669-E03659F6F378}"/>
    <cellStyle name="Normal 2 3 4 4 5 3 4" xfId="31200" xr:uid="{32D6067D-2386-4F79-A42D-648FBD4E99DF}"/>
    <cellStyle name="Normal 2 3 4 4 5 3 5" xfId="46084" xr:uid="{801FDDE8-CD88-4D76-A957-808242ADF64B}"/>
    <cellStyle name="Normal 2 3 4 4 5 4" xfId="20932" xr:uid="{3D9CAD8B-0A28-42EC-A799-17E736D85AAC}"/>
    <cellStyle name="Normal 2 3 4 4 5 4 2" xfId="34624" xr:uid="{55219687-0FF7-41D7-BB11-CDE30E532572}"/>
    <cellStyle name="Normal 2 3 4 4 5 4 3" xfId="49508" xr:uid="{CADF30C3-2247-46CC-BDEC-82AB11554FE9}"/>
    <cellStyle name="Normal 2 3 4 4 5 5" xfId="14088" xr:uid="{982F9B73-5EF6-4710-8022-E12B6AEBBCD5}"/>
    <cellStyle name="Normal 2 3 4 4 5 6" xfId="27778" xr:uid="{981BD2FA-F849-4311-842F-2654B51EEB2E}"/>
    <cellStyle name="Normal 2 3 4 4 5 7" xfId="42662" xr:uid="{77DC8ACC-EA68-4CCA-B4DC-7837F5721658}"/>
    <cellStyle name="Normal 2 3 4 4 6" xfId="7242" xr:uid="{B1B3763A-FC94-47CF-952D-E72CA6CE3483}"/>
    <cellStyle name="Normal 2 3 4 4 6 2" xfId="8955" xr:uid="{A756FE42-60E6-4030-AB81-D2A7E1BF1F95}"/>
    <cellStyle name="Normal 2 3 4 4 6 2 2" xfId="12377" xr:uid="{E5AF443A-A041-47D3-91C4-C4DB9F6DA7E2}"/>
    <cellStyle name="Normal 2 3 4 4 6 2 2 2" xfId="26067" xr:uid="{2BEF1FCA-A1F0-4EF3-8405-F73E56031713}"/>
    <cellStyle name="Normal 2 3 4 4 6 2 2 2 2" xfId="39759" xr:uid="{D8C336F2-79E0-4722-9034-AADC9A961EF1}"/>
    <cellStyle name="Normal 2 3 4 4 6 2 2 2 3" xfId="54643" xr:uid="{C6FE42F4-CE44-4A73-BB68-7C0D6EF07C2B}"/>
    <cellStyle name="Normal 2 3 4 4 6 2 2 3" xfId="19223" xr:uid="{53A373FC-53A4-44DE-B980-225512D40310}"/>
    <cellStyle name="Normal 2 3 4 4 6 2 2 4" xfId="32913" xr:uid="{4C38B282-E7AB-4D3B-9BF3-E1C890193214}"/>
    <cellStyle name="Normal 2 3 4 4 6 2 2 5" xfId="47797" xr:uid="{B1419692-70DA-4619-A082-5814AA0D1BDF}"/>
    <cellStyle name="Normal 2 3 4 4 6 2 3" xfId="22645" xr:uid="{D43413FC-6281-4182-AC54-FDF1110F04AB}"/>
    <cellStyle name="Normal 2 3 4 4 6 2 3 2" xfId="36337" xr:uid="{281B4DA9-DA34-4E92-9EE4-A85C05036CB1}"/>
    <cellStyle name="Normal 2 3 4 4 6 2 3 3" xfId="51221" xr:uid="{A03D9EB1-245D-4094-A2A1-7A7E857E8FC1}"/>
    <cellStyle name="Normal 2 3 4 4 6 2 4" xfId="15801" xr:uid="{1BB62B3C-F90A-4C39-990C-2A4A2EAF4C66}"/>
    <cellStyle name="Normal 2 3 4 4 6 2 5" xfId="29491" xr:uid="{461ACC68-0A56-4CFA-8059-CA13CB9A4D9E}"/>
    <cellStyle name="Normal 2 3 4 4 6 2 6" xfId="44375" xr:uid="{CFF3C74C-0A68-49E3-AA7D-705FBB8FD8D9}"/>
    <cellStyle name="Normal 2 3 4 4 6 3" xfId="10665" xr:uid="{B542531E-FAFE-4491-AAF5-2DFCE68B57E6}"/>
    <cellStyle name="Normal 2 3 4 4 6 3 2" xfId="24355" xr:uid="{C8EEB532-8524-4A83-AB35-F870CAE45AEC}"/>
    <cellStyle name="Normal 2 3 4 4 6 3 2 2" xfId="38047" xr:uid="{A5C9BEA8-70E8-4CF2-90F9-FE5E361DFE1A}"/>
    <cellStyle name="Normal 2 3 4 4 6 3 2 3" xfId="52931" xr:uid="{4F06BE69-2A63-4FDF-B03D-1FAF07E709F6}"/>
    <cellStyle name="Normal 2 3 4 4 6 3 3" xfId="17511" xr:uid="{20F08BE1-37E7-4FC4-BB9C-86C0CA9AC7D5}"/>
    <cellStyle name="Normal 2 3 4 4 6 3 4" xfId="31201" xr:uid="{B36F2837-E4B2-4394-93A8-5D290D9685C2}"/>
    <cellStyle name="Normal 2 3 4 4 6 3 5" xfId="46085" xr:uid="{B6966FB6-22E2-4696-AC04-8A2E26232640}"/>
    <cellStyle name="Normal 2 3 4 4 6 4" xfId="20933" xr:uid="{CC478C8B-AB0B-4430-B11D-AB9913F531C0}"/>
    <cellStyle name="Normal 2 3 4 4 6 4 2" xfId="34625" xr:uid="{5112C1EC-7039-4073-B121-447A18310DDB}"/>
    <cellStyle name="Normal 2 3 4 4 6 4 3" xfId="49509" xr:uid="{F8A31A5F-301B-496F-93A9-898D14D40A8B}"/>
    <cellStyle name="Normal 2 3 4 4 6 5" xfId="14089" xr:uid="{45CA1DE5-962F-4DB8-87AA-9F489A035B0B}"/>
    <cellStyle name="Normal 2 3 4 4 6 6" xfId="27779" xr:uid="{86AE986E-950B-45F6-8158-CF305657A41F}"/>
    <cellStyle name="Normal 2 3 4 4 6 7" xfId="42663" xr:uid="{C3C41DDC-A2B3-4F0A-89C4-9D1C50073046}"/>
    <cellStyle name="Normal 2 3 4 4 7" xfId="8941" xr:uid="{F3A05E22-3045-4C1B-949F-AF548C631DB5}"/>
    <cellStyle name="Normal 2 3 4 4 7 2" xfId="12363" xr:uid="{A478AEBA-63AC-4072-BD2F-5F451F06347F}"/>
    <cellStyle name="Normal 2 3 4 4 7 2 2" xfId="26053" xr:uid="{98BF4E33-6A1C-43D5-894A-2A67E2310B8F}"/>
    <cellStyle name="Normal 2 3 4 4 7 2 2 2" xfId="39745" xr:uid="{66235504-DE8F-4B13-A8E1-088C0F9ECB91}"/>
    <cellStyle name="Normal 2 3 4 4 7 2 2 3" xfId="54629" xr:uid="{B272F1D3-DC0E-4BF5-A4EF-52F702F5A442}"/>
    <cellStyle name="Normal 2 3 4 4 7 2 3" xfId="19209" xr:uid="{985F227F-AE56-4F8B-8E55-25465A55E6C2}"/>
    <cellStyle name="Normal 2 3 4 4 7 2 4" xfId="32899" xr:uid="{80C11B0E-2C83-4C4D-B079-CBAE9F763860}"/>
    <cellStyle name="Normal 2 3 4 4 7 2 5" xfId="47783" xr:uid="{0DFF71C1-6888-4D04-ABC0-E0ADDA6E4861}"/>
    <cellStyle name="Normal 2 3 4 4 7 3" xfId="22631" xr:uid="{426899CC-04CB-4274-B8BA-354AA3A69F5A}"/>
    <cellStyle name="Normal 2 3 4 4 7 3 2" xfId="36323" xr:uid="{86B1E316-BB7B-4A9E-9474-9560B8258EC3}"/>
    <cellStyle name="Normal 2 3 4 4 7 3 3" xfId="51207" xr:uid="{D388489A-A06A-4CEC-845D-011C0277FF64}"/>
    <cellStyle name="Normal 2 3 4 4 7 4" xfId="15787" xr:uid="{21B44C9D-DCEF-4C70-A90C-99894CFCB927}"/>
    <cellStyle name="Normal 2 3 4 4 7 5" xfId="29477" xr:uid="{3A9064ED-AD24-4DA6-93AE-F460183BD3D4}"/>
    <cellStyle name="Normal 2 3 4 4 7 6" xfId="44361" xr:uid="{E3EB3351-09FC-4700-B776-5D987ADC1D4C}"/>
    <cellStyle name="Normal 2 3 4 4 8" xfId="10651" xr:uid="{0461556F-60D5-46EB-AF98-603952D428D5}"/>
    <cellStyle name="Normal 2 3 4 4 8 2" xfId="24341" xr:uid="{F3914D62-E585-4BC9-A747-FA138E45AE51}"/>
    <cellStyle name="Normal 2 3 4 4 8 2 2" xfId="38033" xr:uid="{686289DE-D90F-40E1-A532-011DC9146EDF}"/>
    <cellStyle name="Normal 2 3 4 4 8 2 3" xfId="52917" xr:uid="{CBB9F45F-147B-483E-9CBD-645071A81F75}"/>
    <cellStyle name="Normal 2 3 4 4 8 3" xfId="17497" xr:uid="{688FBA7C-DD68-4A0A-9E81-6B2AEFF48578}"/>
    <cellStyle name="Normal 2 3 4 4 8 4" xfId="31187" xr:uid="{9ACB7EFD-2F0D-426E-A607-AA7EC163EBA6}"/>
    <cellStyle name="Normal 2 3 4 4 8 5" xfId="46071" xr:uid="{DC4ACB17-BD68-4899-8C09-B9FBEC82476E}"/>
    <cellStyle name="Normal 2 3 4 4 9" xfId="20919" xr:uid="{519E098D-61B7-4A22-B97F-19022F3F9928}"/>
    <cellStyle name="Normal 2 3 4 4 9 2" xfId="34611" xr:uid="{A5214D05-7FED-489B-93BC-73B3574BFCF7}"/>
    <cellStyle name="Normal 2 3 4 4 9 3" xfId="49495" xr:uid="{A9251F0C-8144-41D5-ABCF-39AA2DBFB7C1}"/>
    <cellStyle name="Normal 2 3 4 5" xfId="7243" xr:uid="{C15B6FB0-FDEF-4651-8655-31DE287A89B4}"/>
    <cellStyle name="Normal 2 3 4 5 10" xfId="14090" xr:uid="{1C8A894F-8EDA-49FE-8320-874FD10B81A4}"/>
    <cellStyle name="Normal 2 3 4 5 11" xfId="27780" xr:uid="{FCF44178-9ACF-45F8-9537-022664CB4BF0}"/>
    <cellStyle name="Normal 2 3 4 5 12" xfId="42664" xr:uid="{28F32088-DB59-4307-8A64-6D80CAB7594B}"/>
    <cellStyle name="Normal 2 3 4 5 2" xfId="7244" xr:uid="{3C449322-0FA0-4072-9F66-E7CF6DC04E52}"/>
    <cellStyle name="Normal 2 3 4 5 2 10" xfId="42665" xr:uid="{92CB7B5C-3D57-4B58-8B7E-6E381282F3AE}"/>
    <cellStyle name="Normal 2 3 4 5 2 2" xfId="7245" xr:uid="{E34ABE8C-F2BE-4D4D-A70A-5D49C20B325D}"/>
    <cellStyle name="Normal 2 3 4 5 2 2 2" xfId="7246" xr:uid="{25A3A0D3-5F11-4335-B8C8-BF30156E671F}"/>
    <cellStyle name="Normal 2 3 4 5 2 2 2 2" xfId="8959" xr:uid="{15DDE4D1-DD7A-4278-87D6-074BB98FCDEF}"/>
    <cellStyle name="Normal 2 3 4 5 2 2 2 2 2" xfId="12381" xr:uid="{CEE4D339-1197-4338-A5C2-B9CCBFF8947B}"/>
    <cellStyle name="Normal 2 3 4 5 2 2 2 2 2 2" xfId="26071" xr:uid="{E76D22A5-3F19-425A-9696-DE32AB812570}"/>
    <cellStyle name="Normal 2 3 4 5 2 2 2 2 2 2 2" xfId="39763" xr:uid="{3FA76038-7239-4718-B14D-84E189952259}"/>
    <cellStyle name="Normal 2 3 4 5 2 2 2 2 2 2 3" xfId="54647" xr:uid="{DA8A900F-2A7E-4003-B25F-351F3D1CF5D5}"/>
    <cellStyle name="Normal 2 3 4 5 2 2 2 2 2 3" xfId="19227" xr:uid="{307903E7-8269-495E-A4D1-679460691178}"/>
    <cellStyle name="Normal 2 3 4 5 2 2 2 2 2 4" xfId="32917" xr:uid="{DD7C48D1-DCF1-48A0-98FA-0F91B99CE79B}"/>
    <cellStyle name="Normal 2 3 4 5 2 2 2 2 2 5" xfId="47801" xr:uid="{DD4BDD97-FB2D-44C2-8605-E7ABC53C716A}"/>
    <cellStyle name="Normal 2 3 4 5 2 2 2 2 3" xfId="22649" xr:uid="{E3B5B7E0-C3F9-4B54-A467-CD74DDBDD038}"/>
    <cellStyle name="Normal 2 3 4 5 2 2 2 2 3 2" xfId="36341" xr:uid="{83026C1B-D52B-4F63-AECA-E66D65C78071}"/>
    <cellStyle name="Normal 2 3 4 5 2 2 2 2 3 3" xfId="51225" xr:uid="{DA3B25BB-1492-4064-980A-C5F0C5F5EE01}"/>
    <cellStyle name="Normal 2 3 4 5 2 2 2 2 4" xfId="15805" xr:uid="{A583E396-929B-4FDB-8DED-E82E233A348C}"/>
    <cellStyle name="Normal 2 3 4 5 2 2 2 2 5" xfId="29495" xr:uid="{AB2A0164-2780-4490-BA78-8BFDA321B5AA}"/>
    <cellStyle name="Normal 2 3 4 5 2 2 2 2 6" xfId="44379" xr:uid="{A2CD12CA-874E-424B-82A5-B993CFC6C82D}"/>
    <cellStyle name="Normal 2 3 4 5 2 2 2 3" xfId="10669" xr:uid="{85C469DC-8311-4F45-8C25-9BF81CC52BDE}"/>
    <cellStyle name="Normal 2 3 4 5 2 2 2 3 2" xfId="24359" xr:uid="{71524BE9-F815-4031-AE29-0B92EAAAC777}"/>
    <cellStyle name="Normal 2 3 4 5 2 2 2 3 2 2" xfId="38051" xr:uid="{48E36C8D-5BD3-4199-BFBD-7456DA08AE13}"/>
    <cellStyle name="Normal 2 3 4 5 2 2 2 3 2 3" xfId="52935" xr:uid="{39C9A15B-6724-4103-B748-8D3ED38018D4}"/>
    <cellStyle name="Normal 2 3 4 5 2 2 2 3 3" xfId="17515" xr:uid="{3EEEE0D6-9602-4D38-B3B9-8E07DB7AE53F}"/>
    <cellStyle name="Normal 2 3 4 5 2 2 2 3 4" xfId="31205" xr:uid="{ECE71E33-5DE0-4E19-AED0-019955A7ACA5}"/>
    <cellStyle name="Normal 2 3 4 5 2 2 2 3 5" xfId="46089" xr:uid="{902196DB-E124-4544-B196-5EDE25DA0FEF}"/>
    <cellStyle name="Normal 2 3 4 5 2 2 2 4" xfId="20937" xr:uid="{041FDA52-F34C-4E1A-ABBD-89A7B0EF6EA0}"/>
    <cellStyle name="Normal 2 3 4 5 2 2 2 4 2" xfId="34629" xr:uid="{1FA1F722-67DA-43D8-A11A-1F204ECAB700}"/>
    <cellStyle name="Normal 2 3 4 5 2 2 2 4 3" xfId="49513" xr:uid="{661450CD-3FA0-47A3-BF9D-15A1FC403DF2}"/>
    <cellStyle name="Normal 2 3 4 5 2 2 2 5" xfId="14093" xr:uid="{62CD2A45-D4B0-4293-9D2F-BB8D971B65F0}"/>
    <cellStyle name="Normal 2 3 4 5 2 2 2 6" xfId="27783" xr:uid="{35C6620E-FC3E-4D32-9A3F-95AD4D2C972A}"/>
    <cellStyle name="Normal 2 3 4 5 2 2 2 7" xfId="42667" xr:uid="{B2E27155-4CA1-49D4-B73E-2CA4C84C7D8C}"/>
    <cellStyle name="Normal 2 3 4 5 2 2 3" xfId="8958" xr:uid="{01AD4D3E-7EB5-45B6-BCA4-B3313678F8AC}"/>
    <cellStyle name="Normal 2 3 4 5 2 2 3 2" xfId="12380" xr:uid="{64EE6575-984C-4E23-ABD3-968D19D19604}"/>
    <cellStyle name="Normal 2 3 4 5 2 2 3 2 2" xfId="26070" xr:uid="{C52B32C2-2B7C-44FA-A967-1EDDCC832B86}"/>
    <cellStyle name="Normal 2 3 4 5 2 2 3 2 2 2" xfId="39762" xr:uid="{7748915C-D72C-4292-9509-7B665C6004FB}"/>
    <cellStyle name="Normal 2 3 4 5 2 2 3 2 2 3" xfId="54646" xr:uid="{8A4E0EF4-36EE-44C5-946D-D041CD595A69}"/>
    <cellStyle name="Normal 2 3 4 5 2 2 3 2 3" xfId="19226" xr:uid="{5763D5DB-DC02-4B3B-B5B7-24950B6C5CF5}"/>
    <cellStyle name="Normal 2 3 4 5 2 2 3 2 4" xfId="32916" xr:uid="{50C9B124-7E46-4CAF-B273-AA2819A6C789}"/>
    <cellStyle name="Normal 2 3 4 5 2 2 3 2 5" xfId="47800" xr:uid="{3A789652-4AE9-44C8-9E18-1D6360660B97}"/>
    <cellStyle name="Normal 2 3 4 5 2 2 3 3" xfId="22648" xr:uid="{43D821DF-4DDA-452D-8325-76577DA58843}"/>
    <cellStyle name="Normal 2 3 4 5 2 2 3 3 2" xfId="36340" xr:uid="{DC7F7211-A1FD-45F0-95E0-A295AC5B2605}"/>
    <cellStyle name="Normal 2 3 4 5 2 2 3 3 3" xfId="51224" xr:uid="{98EA166A-B3E6-4448-BFB3-83E7F8F3A840}"/>
    <cellStyle name="Normal 2 3 4 5 2 2 3 4" xfId="15804" xr:uid="{5D7EA477-C579-4DB6-BC7E-A546AAEE0AA6}"/>
    <cellStyle name="Normal 2 3 4 5 2 2 3 5" xfId="29494" xr:uid="{9D927DE0-368F-4C70-A6F9-C45F1FC14ED0}"/>
    <cellStyle name="Normal 2 3 4 5 2 2 3 6" xfId="44378" xr:uid="{BF088540-83FF-4B3E-987F-97ED2C31193B}"/>
    <cellStyle name="Normal 2 3 4 5 2 2 4" xfId="10668" xr:uid="{070BFE2C-B3A7-4825-A826-431AECB01E7C}"/>
    <cellStyle name="Normal 2 3 4 5 2 2 4 2" xfId="24358" xr:uid="{38C1D201-A9FE-4175-8051-60A5C664CF5B}"/>
    <cellStyle name="Normal 2 3 4 5 2 2 4 2 2" xfId="38050" xr:uid="{BFFD8E75-CC77-4647-A0E0-E81A5D419AE0}"/>
    <cellStyle name="Normal 2 3 4 5 2 2 4 2 3" xfId="52934" xr:uid="{C56518D3-DB98-4422-8A0A-8DDBE104E0D0}"/>
    <cellStyle name="Normal 2 3 4 5 2 2 4 3" xfId="17514" xr:uid="{F6F44C0D-57EF-404B-AA0D-FF69F3E00508}"/>
    <cellStyle name="Normal 2 3 4 5 2 2 4 4" xfId="31204" xr:uid="{DBAC5775-7B82-414E-AD13-4CF70678A82C}"/>
    <cellStyle name="Normal 2 3 4 5 2 2 4 5" xfId="46088" xr:uid="{44E614B5-78DC-4590-999F-BAE76AC4924E}"/>
    <cellStyle name="Normal 2 3 4 5 2 2 5" xfId="20936" xr:uid="{D90389D4-AD03-4363-9106-609F3818471A}"/>
    <cellStyle name="Normal 2 3 4 5 2 2 5 2" xfId="34628" xr:uid="{F7A87B4F-006A-4A13-8D93-89F458038E0D}"/>
    <cellStyle name="Normal 2 3 4 5 2 2 5 3" xfId="49512" xr:uid="{097B0567-336F-4851-941B-68CA08EAFB6F}"/>
    <cellStyle name="Normal 2 3 4 5 2 2 6" xfId="14092" xr:uid="{AA13655F-B799-4786-89B2-E93602BBD0A3}"/>
    <cellStyle name="Normal 2 3 4 5 2 2 7" xfId="27782" xr:uid="{FFFD7310-1B3C-4E24-B3CB-5E2C3D074C9B}"/>
    <cellStyle name="Normal 2 3 4 5 2 2 8" xfId="42666" xr:uid="{26030408-A274-4ED0-8FF2-34FEECA9EF6E}"/>
    <cellStyle name="Normal 2 3 4 5 2 3" xfId="7247" xr:uid="{1C60CE80-3CEC-42C6-9438-D96037168AC8}"/>
    <cellStyle name="Normal 2 3 4 5 2 3 2" xfId="8960" xr:uid="{68B24C56-47CA-4464-9145-10DF5C7F61FF}"/>
    <cellStyle name="Normal 2 3 4 5 2 3 2 2" xfId="12382" xr:uid="{89A86E15-5782-452B-8488-9499FB57DB67}"/>
    <cellStyle name="Normal 2 3 4 5 2 3 2 2 2" xfId="26072" xr:uid="{14B28A28-D80A-464C-9A02-5039C9D56DB7}"/>
    <cellStyle name="Normal 2 3 4 5 2 3 2 2 2 2" xfId="39764" xr:uid="{42505011-A949-4BEA-A70D-6D901A4324E3}"/>
    <cellStyle name="Normal 2 3 4 5 2 3 2 2 2 3" xfId="54648" xr:uid="{AD629489-254C-430E-8701-9593118B65F9}"/>
    <cellStyle name="Normal 2 3 4 5 2 3 2 2 3" xfId="19228" xr:uid="{A3642479-AFDC-403C-A582-C121C731C6B3}"/>
    <cellStyle name="Normal 2 3 4 5 2 3 2 2 4" xfId="32918" xr:uid="{57D1DDB9-D5EC-4896-B699-8171C03343FF}"/>
    <cellStyle name="Normal 2 3 4 5 2 3 2 2 5" xfId="47802" xr:uid="{BE48FBB1-2C5C-4D39-BEE1-36F9275993C7}"/>
    <cellStyle name="Normal 2 3 4 5 2 3 2 3" xfId="22650" xr:uid="{DAB10B13-BD88-41CF-91AC-9F27B06F9BEC}"/>
    <cellStyle name="Normal 2 3 4 5 2 3 2 3 2" xfId="36342" xr:uid="{6A6AE78F-E354-4E65-A2D7-0ACC38DF515C}"/>
    <cellStyle name="Normal 2 3 4 5 2 3 2 3 3" xfId="51226" xr:uid="{0DEE217B-DC85-4F99-98BF-7E8E41DF5E38}"/>
    <cellStyle name="Normal 2 3 4 5 2 3 2 4" xfId="15806" xr:uid="{6A600A5B-EDE1-46FA-9FA0-BAC7B69C2E57}"/>
    <cellStyle name="Normal 2 3 4 5 2 3 2 5" xfId="29496" xr:uid="{D112D503-029D-4241-8AD9-99B1B8B06306}"/>
    <cellStyle name="Normal 2 3 4 5 2 3 2 6" xfId="44380" xr:uid="{10FFBE6A-446D-46BD-81E3-5F2E0AF065CF}"/>
    <cellStyle name="Normal 2 3 4 5 2 3 3" xfId="10670" xr:uid="{598F4C7D-A0FE-436D-BCFF-D43028B4B1C5}"/>
    <cellStyle name="Normal 2 3 4 5 2 3 3 2" xfId="24360" xr:uid="{FF4DE4A5-D384-4B7C-9143-740D28FA423D}"/>
    <cellStyle name="Normal 2 3 4 5 2 3 3 2 2" xfId="38052" xr:uid="{E07BD214-21AC-482B-8353-91CE806414A6}"/>
    <cellStyle name="Normal 2 3 4 5 2 3 3 2 3" xfId="52936" xr:uid="{E774FA62-D81D-4E56-82AD-FC5618FA1F0A}"/>
    <cellStyle name="Normal 2 3 4 5 2 3 3 3" xfId="17516" xr:uid="{8F19658A-5FE9-45BC-B5BD-55837BBD1CBB}"/>
    <cellStyle name="Normal 2 3 4 5 2 3 3 4" xfId="31206" xr:uid="{EEC03374-3C3B-4437-9D29-630492B3F816}"/>
    <cellStyle name="Normal 2 3 4 5 2 3 3 5" xfId="46090" xr:uid="{43632C36-4681-443D-98D9-02AA81C73762}"/>
    <cellStyle name="Normal 2 3 4 5 2 3 4" xfId="20938" xr:uid="{20E3C82A-EBF0-4DDA-83E5-C10910DDD968}"/>
    <cellStyle name="Normal 2 3 4 5 2 3 4 2" xfId="34630" xr:uid="{3BE708DF-AEFE-4263-8292-3F608BAC8E08}"/>
    <cellStyle name="Normal 2 3 4 5 2 3 4 3" xfId="49514" xr:uid="{991D22C2-3E7D-467E-A4B2-F552FF34FF8C}"/>
    <cellStyle name="Normal 2 3 4 5 2 3 5" xfId="14094" xr:uid="{1F65C03B-DACD-4CFF-93C1-C4FBB69070A5}"/>
    <cellStyle name="Normal 2 3 4 5 2 3 6" xfId="27784" xr:uid="{E194A01A-5B7A-4471-ADB4-0B0C8A49FE68}"/>
    <cellStyle name="Normal 2 3 4 5 2 3 7" xfId="42668" xr:uid="{3B52D5A4-CE07-424B-B179-F231895AE378}"/>
    <cellStyle name="Normal 2 3 4 5 2 4" xfId="7248" xr:uid="{D26E2CA1-C606-4BE4-AE35-2BF741703D65}"/>
    <cellStyle name="Normal 2 3 4 5 2 4 2" xfId="8961" xr:uid="{6FB3ECC4-B849-4A9C-803D-DEC89565A213}"/>
    <cellStyle name="Normal 2 3 4 5 2 4 2 2" xfId="12383" xr:uid="{A697260A-039A-454B-9CE9-9BD484612D61}"/>
    <cellStyle name="Normal 2 3 4 5 2 4 2 2 2" xfId="26073" xr:uid="{B09AF29D-6788-433F-B7B2-E5A0F8CF54A1}"/>
    <cellStyle name="Normal 2 3 4 5 2 4 2 2 2 2" xfId="39765" xr:uid="{FFEFA633-448A-4BD1-AC1E-AA3053B15175}"/>
    <cellStyle name="Normal 2 3 4 5 2 4 2 2 2 3" xfId="54649" xr:uid="{275F92D3-A8CE-44FE-BC58-917AFC993FCA}"/>
    <cellStyle name="Normal 2 3 4 5 2 4 2 2 3" xfId="19229" xr:uid="{142158C8-A2BA-4AC1-B81A-F4E6B3F2E4A0}"/>
    <cellStyle name="Normal 2 3 4 5 2 4 2 2 4" xfId="32919" xr:uid="{CB5CFBA7-B4E1-4464-98E8-E02DFE88090D}"/>
    <cellStyle name="Normal 2 3 4 5 2 4 2 2 5" xfId="47803" xr:uid="{7A7279D6-C441-4228-BA60-999BB164CA5C}"/>
    <cellStyle name="Normal 2 3 4 5 2 4 2 3" xfId="22651" xr:uid="{A46F6D96-BA83-41E3-9860-BB7EB3A2AB5B}"/>
    <cellStyle name="Normal 2 3 4 5 2 4 2 3 2" xfId="36343" xr:uid="{726A237B-56E0-4213-A973-12A06B0B918B}"/>
    <cellStyle name="Normal 2 3 4 5 2 4 2 3 3" xfId="51227" xr:uid="{3637703D-F98F-4DE7-94E6-70A23993158F}"/>
    <cellStyle name="Normal 2 3 4 5 2 4 2 4" xfId="15807" xr:uid="{13B1139D-ED3D-4B50-B9A5-77FDD62FC129}"/>
    <cellStyle name="Normal 2 3 4 5 2 4 2 5" xfId="29497" xr:uid="{50A4F716-DBC0-4865-939E-A3D76C6EB0D6}"/>
    <cellStyle name="Normal 2 3 4 5 2 4 2 6" xfId="44381" xr:uid="{BD18BF23-3027-4EF1-A855-6C7F7B6A3BF9}"/>
    <cellStyle name="Normal 2 3 4 5 2 4 3" xfId="10671" xr:uid="{96D76171-36F6-4C61-B443-6A9B4FDA610D}"/>
    <cellStyle name="Normal 2 3 4 5 2 4 3 2" xfId="24361" xr:uid="{9368C720-57FF-4003-94C2-EE40B709256D}"/>
    <cellStyle name="Normal 2 3 4 5 2 4 3 2 2" xfId="38053" xr:uid="{8CEDA2DC-AE25-46B1-8E91-D5E61F38E7AF}"/>
    <cellStyle name="Normal 2 3 4 5 2 4 3 2 3" xfId="52937" xr:uid="{1B311E5C-41CF-4419-BAAB-CA22B4F63897}"/>
    <cellStyle name="Normal 2 3 4 5 2 4 3 3" xfId="17517" xr:uid="{8CD1D493-C26D-40AD-99B7-D3882EBF7177}"/>
    <cellStyle name="Normal 2 3 4 5 2 4 3 4" xfId="31207" xr:uid="{30F9E2BB-BA82-4F92-B72F-8A0B1F53E464}"/>
    <cellStyle name="Normal 2 3 4 5 2 4 3 5" xfId="46091" xr:uid="{0C671A30-E383-4145-A642-210204B23D6F}"/>
    <cellStyle name="Normal 2 3 4 5 2 4 4" xfId="20939" xr:uid="{C2C7CD25-18B0-49A8-BDF7-9D783BB3C8B9}"/>
    <cellStyle name="Normal 2 3 4 5 2 4 4 2" xfId="34631" xr:uid="{CA6AC526-37BD-4C10-AF0C-C9C7D5ACD277}"/>
    <cellStyle name="Normal 2 3 4 5 2 4 4 3" xfId="49515" xr:uid="{FE831A43-2340-4295-B23E-E1FF0F7CE51A}"/>
    <cellStyle name="Normal 2 3 4 5 2 4 5" xfId="14095" xr:uid="{0A6EEA20-10FE-40BD-901B-861F5EBF8C01}"/>
    <cellStyle name="Normal 2 3 4 5 2 4 6" xfId="27785" xr:uid="{76B36A1A-F2A3-49CB-8BCC-F4EA96991D62}"/>
    <cellStyle name="Normal 2 3 4 5 2 4 7" xfId="42669" xr:uid="{94EDB688-2D23-4861-93F9-E45913DC6A43}"/>
    <cellStyle name="Normal 2 3 4 5 2 5" xfId="8957" xr:uid="{F4708437-AA6B-4C14-BFC1-CEB8F4373DC7}"/>
    <cellStyle name="Normal 2 3 4 5 2 5 2" xfId="12379" xr:uid="{73C66E43-212D-46F2-B860-2CAC0A931515}"/>
    <cellStyle name="Normal 2 3 4 5 2 5 2 2" xfId="26069" xr:uid="{3F86F644-DD2D-4608-B562-6071ACAEE1B7}"/>
    <cellStyle name="Normal 2 3 4 5 2 5 2 2 2" xfId="39761" xr:uid="{2C5A69A5-9BBF-4945-98EE-40F82C929398}"/>
    <cellStyle name="Normal 2 3 4 5 2 5 2 2 3" xfId="54645" xr:uid="{A6A595E4-2EE0-4DBC-AD20-603B1B74D6EC}"/>
    <cellStyle name="Normal 2 3 4 5 2 5 2 3" xfId="19225" xr:uid="{C7832816-F3DD-43C3-9837-FFD9EB5B7AFB}"/>
    <cellStyle name="Normal 2 3 4 5 2 5 2 4" xfId="32915" xr:uid="{C0CA98CD-087D-4A99-AE1C-522073D366D5}"/>
    <cellStyle name="Normal 2 3 4 5 2 5 2 5" xfId="47799" xr:uid="{44F87912-E136-4F00-A2A5-287BB0666865}"/>
    <cellStyle name="Normal 2 3 4 5 2 5 3" xfId="22647" xr:uid="{15E36ED2-2BA7-4D27-A332-02D9F2ABD536}"/>
    <cellStyle name="Normal 2 3 4 5 2 5 3 2" xfId="36339" xr:uid="{BCFE29A4-FED9-41D8-875E-A7A2F095DF01}"/>
    <cellStyle name="Normal 2 3 4 5 2 5 3 3" xfId="51223" xr:uid="{13E9E699-6BB0-4EB8-A4DD-802A4244EE88}"/>
    <cellStyle name="Normal 2 3 4 5 2 5 4" xfId="15803" xr:uid="{D51E96AD-5E78-46FB-AECD-E7F448ABF024}"/>
    <cellStyle name="Normal 2 3 4 5 2 5 5" xfId="29493" xr:uid="{3AB65E73-98A2-4E3E-BEDB-9ADF02A62DBD}"/>
    <cellStyle name="Normal 2 3 4 5 2 5 6" xfId="44377" xr:uid="{F7286659-4F55-442C-8F62-0AEFAC459E15}"/>
    <cellStyle name="Normal 2 3 4 5 2 6" xfId="10667" xr:uid="{8708F22E-D38C-4692-A31A-880B45FC13A8}"/>
    <cellStyle name="Normal 2 3 4 5 2 6 2" xfId="24357" xr:uid="{053D0506-1ED2-4BC5-9A1B-C224BB9238DC}"/>
    <cellStyle name="Normal 2 3 4 5 2 6 2 2" xfId="38049" xr:uid="{768EAE74-E7D5-424E-BF49-64C37FD80DD2}"/>
    <cellStyle name="Normal 2 3 4 5 2 6 2 3" xfId="52933" xr:uid="{FC3FB924-2884-49E3-83CF-CD101DF3D787}"/>
    <cellStyle name="Normal 2 3 4 5 2 6 3" xfId="17513" xr:uid="{3FD6BC6E-E714-4134-AB93-51F234C03F0D}"/>
    <cellStyle name="Normal 2 3 4 5 2 6 4" xfId="31203" xr:uid="{DF6C7079-7B20-4FBA-BD9C-932754AF1FF1}"/>
    <cellStyle name="Normal 2 3 4 5 2 6 5" xfId="46087" xr:uid="{FE81D786-7963-48B0-B800-25D01D5A1F63}"/>
    <cellStyle name="Normal 2 3 4 5 2 7" xfId="20935" xr:uid="{E4773667-2665-4D76-BC22-7E21979BCB45}"/>
    <cellStyle name="Normal 2 3 4 5 2 7 2" xfId="34627" xr:uid="{7BD11A4F-1A98-4D3E-B15B-25C422831549}"/>
    <cellStyle name="Normal 2 3 4 5 2 7 3" xfId="49511" xr:uid="{B9430E34-206F-42F4-94EE-5F0CBC412FC1}"/>
    <cellStyle name="Normal 2 3 4 5 2 8" xfId="14091" xr:uid="{5B5C75C8-78BC-45AB-BDCE-8F09808E2196}"/>
    <cellStyle name="Normal 2 3 4 5 2 9" xfId="27781" xr:uid="{9E6BB40D-C14D-4B3E-A225-732D1F2D78CE}"/>
    <cellStyle name="Normal 2 3 4 5 3" xfId="7249" xr:uid="{67E384B5-00BB-4823-A2A1-BB2FD43C9622}"/>
    <cellStyle name="Normal 2 3 4 5 3 10" xfId="42670" xr:uid="{F26B96F0-EBD4-4851-8349-7CACF648AA4D}"/>
    <cellStyle name="Normal 2 3 4 5 3 2" xfId="7250" xr:uid="{449FC1C9-7BE7-40BE-958F-058AEA480AEB}"/>
    <cellStyle name="Normal 2 3 4 5 3 2 2" xfId="7251" xr:uid="{1C223835-3E9C-424B-A8B7-822F7CE40E5A}"/>
    <cellStyle name="Normal 2 3 4 5 3 2 2 2" xfId="8964" xr:uid="{E19F0AB1-F053-43FF-BA89-B2827FEEDB3C}"/>
    <cellStyle name="Normal 2 3 4 5 3 2 2 2 2" xfId="12386" xr:uid="{E9C2CCD5-D35D-4ADD-A1B9-81F5DB27C7B2}"/>
    <cellStyle name="Normal 2 3 4 5 3 2 2 2 2 2" xfId="26076" xr:uid="{AAB29F81-B0ED-4CE0-A045-DCEC99F4A6CD}"/>
    <cellStyle name="Normal 2 3 4 5 3 2 2 2 2 2 2" xfId="39768" xr:uid="{8E38DF6A-CE7A-45F4-A2BC-89DFDDAB8341}"/>
    <cellStyle name="Normal 2 3 4 5 3 2 2 2 2 2 3" xfId="54652" xr:uid="{D463728B-371E-4ED4-BAA4-193EF74F967C}"/>
    <cellStyle name="Normal 2 3 4 5 3 2 2 2 2 3" xfId="19232" xr:uid="{4C957416-092D-4BDB-9EEF-DC292A523BD9}"/>
    <cellStyle name="Normal 2 3 4 5 3 2 2 2 2 4" xfId="32922" xr:uid="{A5267742-8B7D-40A6-A48D-2A67C8CB56E5}"/>
    <cellStyle name="Normal 2 3 4 5 3 2 2 2 2 5" xfId="47806" xr:uid="{27D61873-5944-46B9-A98F-134AD6A5741E}"/>
    <cellStyle name="Normal 2 3 4 5 3 2 2 2 3" xfId="22654" xr:uid="{37D13707-21CC-4E2C-8563-85AC2AAF2A78}"/>
    <cellStyle name="Normal 2 3 4 5 3 2 2 2 3 2" xfId="36346" xr:uid="{0D21B777-CD3D-4CF9-A316-9CD3DC3F748E}"/>
    <cellStyle name="Normal 2 3 4 5 3 2 2 2 3 3" xfId="51230" xr:uid="{D08BB92B-9D07-41B0-9B84-C9502EED74B7}"/>
    <cellStyle name="Normal 2 3 4 5 3 2 2 2 4" xfId="15810" xr:uid="{0DF1EF2D-821A-4092-BB70-CACDEB45DE1A}"/>
    <cellStyle name="Normal 2 3 4 5 3 2 2 2 5" xfId="29500" xr:uid="{5A88AB38-555A-4B2B-9EED-1396CEDE943C}"/>
    <cellStyle name="Normal 2 3 4 5 3 2 2 2 6" xfId="44384" xr:uid="{00E889F4-DCD9-4194-86E2-2C32BC72EBF8}"/>
    <cellStyle name="Normal 2 3 4 5 3 2 2 3" xfId="10674" xr:uid="{A034EA74-C68B-471F-9C73-BA438FA07DBE}"/>
    <cellStyle name="Normal 2 3 4 5 3 2 2 3 2" xfId="24364" xr:uid="{20E14012-0A45-4E42-9D20-DC6398D5DBA9}"/>
    <cellStyle name="Normal 2 3 4 5 3 2 2 3 2 2" xfId="38056" xr:uid="{0E548E85-5A02-4B50-975C-04F082587861}"/>
    <cellStyle name="Normal 2 3 4 5 3 2 2 3 2 3" xfId="52940" xr:uid="{78E8D00C-B82E-4E08-9B2A-DEFD6D5546A4}"/>
    <cellStyle name="Normal 2 3 4 5 3 2 2 3 3" xfId="17520" xr:uid="{C86498B3-B9A3-4608-B696-FFA7A9E44F7C}"/>
    <cellStyle name="Normal 2 3 4 5 3 2 2 3 4" xfId="31210" xr:uid="{76C3082E-9D9F-48CE-9E49-E0E6871CEC47}"/>
    <cellStyle name="Normal 2 3 4 5 3 2 2 3 5" xfId="46094" xr:uid="{2495BF54-AD27-4E69-A0C9-79257B86D4E5}"/>
    <cellStyle name="Normal 2 3 4 5 3 2 2 4" xfId="20942" xr:uid="{76590389-D732-4742-BF2E-946B49FCD1C3}"/>
    <cellStyle name="Normal 2 3 4 5 3 2 2 4 2" xfId="34634" xr:uid="{FA03CA6D-055E-4CF7-90D9-1DA063CBCF5E}"/>
    <cellStyle name="Normal 2 3 4 5 3 2 2 4 3" xfId="49518" xr:uid="{FD26D9BF-2D82-478B-8CC7-09315AF1DD4D}"/>
    <cellStyle name="Normal 2 3 4 5 3 2 2 5" xfId="14098" xr:uid="{CC10934D-4099-44AF-BBFF-F60D5D2266B6}"/>
    <cellStyle name="Normal 2 3 4 5 3 2 2 6" xfId="27788" xr:uid="{0BEC03CA-4DF0-4444-AA1B-F8BD37BD866D}"/>
    <cellStyle name="Normal 2 3 4 5 3 2 2 7" xfId="42672" xr:uid="{56C7BD65-7994-4A3C-BF57-4678F8109581}"/>
    <cellStyle name="Normal 2 3 4 5 3 2 3" xfId="8963" xr:uid="{B4371406-5321-4181-8A05-8865D6452C4F}"/>
    <cellStyle name="Normal 2 3 4 5 3 2 3 2" xfId="12385" xr:uid="{2DAEB23F-57C2-42E2-A1B2-8A96DC825A95}"/>
    <cellStyle name="Normal 2 3 4 5 3 2 3 2 2" xfId="26075" xr:uid="{111F2B7B-FC9A-48F4-846B-4C3C0155B15C}"/>
    <cellStyle name="Normal 2 3 4 5 3 2 3 2 2 2" xfId="39767" xr:uid="{FC44D039-FCFA-4F0A-8597-22A4C297FF25}"/>
    <cellStyle name="Normal 2 3 4 5 3 2 3 2 2 3" xfId="54651" xr:uid="{A6099A9D-4F7E-45F8-A4DA-27CD91A087B5}"/>
    <cellStyle name="Normal 2 3 4 5 3 2 3 2 3" xfId="19231" xr:uid="{96D20070-D3C9-4BDA-99CB-6B0BE43348B7}"/>
    <cellStyle name="Normal 2 3 4 5 3 2 3 2 4" xfId="32921" xr:uid="{6E174B85-3359-4FCC-BCD0-8587AC196A58}"/>
    <cellStyle name="Normal 2 3 4 5 3 2 3 2 5" xfId="47805" xr:uid="{FC4CFB34-D49D-405C-9496-552EE09A7601}"/>
    <cellStyle name="Normal 2 3 4 5 3 2 3 3" xfId="22653" xr:uid="{21189564-2AB9-4E10-8066-8ACFE301C2B6}"/>
    <cellStyle name="Normal 2 3 4 5 3 2 3 3 2" xfId="36345" xr:uid="{8E13642C-88C4-4B64-9B60-E7ED1578818E}"/>
    <cellStyle name="Normal 2 3 4 5 3 2 3 3 3" xfId="51229" xr:uid="{DA4613EC-907B-40A2-9BEB-BC77124E3F44}"/>
    <cellStyle name="Normal 2 3 4 5 3 2 3 4" xfId="15809" xr:uid="{04954E01-31BB-4D41-ADFC-27E52D359F8F}"/>
    <cellStyle name="Normal 2 3 4 5 3 2 3 5" xfId="29499" xr:uid="{F5E97C2B-6746-4DBF-AF8F-C0C9CC7B14C3}"/>
    <cellStyle name="Normal 2 3 4 5 3 2 3 6" xfId="44383" xr:uid="{0CDF4DAA-C32B-40D1-AFD9-668EDF996377}"/>
    <cellStyle name="Normal 2 3 4 5 3 2 4" xfId="10673" xr:uid="{5D23F21F-DFB6-4350-9D17-3079A3F5E75F}"/>
    <cellStyle name="Normal 2 3 4 5 3 2 4 2" xfId="24363" xr:uid="{8FE11FF4-50E6-4C7D-A01E-56400D9F4DFE}"/>
    <cellStyle name="Normal 2 3 4 5 3 2 4 2 2" xfId="38055" xr:uid="{ACC801AC-A8E9-41DB-82AC-E911D8747E02}"/>
    <cellStyle name="Normal 2 3 4 5 3 2 4 2 3" xfId="52939" xr:uid="{6A777D63-CD21-440E-B2E0-44AD493C58C6}"/>
    <cellStyle name="Normal 2 3 4 5 3 2 4 3" xfId="17519" xr:uid="{59ECBDAE-A50F-4693-A74C-97C7EFEF8A84}"/>
    <cellStyle name="Normal 2 3 4 5 3 2 4 4" xfId="31209" xr:uid="{658109CF-9715-4A6F-A201-1C6761A0045C}"/>
    <cellStyle name="Normal 2 3 4 5 3 2 4 5" xfId="46093" xr:uid="{4484B310-61BA-4B70-BD32-056321097507}"/>
    <cellStyle name="Normal 2 3 4 5 3 2 5" xfId="20941" xr:uid="{98780C10-C944-4869-ADDB-D1036145C910}"/>
    <cellStyle name="Normal 2 3 4 5 3 2 5 2" xfId="34633" xr:uid="{EF1D35CF-F654-414C-BF26-71C0580C2424}"/>
    <cellStyle name="Normal 2 3 4 5 3 2 5 3" xfId="49517" xr:uid="{9B96F583-5E69-402D-98D0-B7A6012C01AC}"/>
    <cellStyle name="Normal 2 3 4 5 3 2 6" xfId="14097" xr:uid="{36BD3B0A-1757-4DD0-9E41-500DE2C3DD0D}"/>
    <cellStyle name="Normal 2 3 4 5 3 2 7" xfId="27787" xr:uid="{BE5333E1-B3EA-42D6-8E88-FB044EB1E37B}"/>
    <cellStyle name="Normal 2 3 4 5 3 2 8" xfId="42671" xr:uid="{64E4B158-BD17-41E4-A509-BFE074727930}"/>
    <cellStyle name="Normal 2 3 4 5 3 3" xfId="7252" xr:uid="{7B4193C4-CD25-4008-A2F7-39636DF03196}"/>
    <cellStyle name="Normal 2 3 4 5 3 3 2" xfId="8965" xr:uid="{0E7241C5-9645-4EB7-B954-B30F1F84F53A}"/>
    <cellStyle name="Normal 2 3 4 5 3 3 2 2" xfId="12387" xr:uid="{F3184D51-369E-4D77-9C99-59D654E7992E}"/>
    <cellStyle name="Normal 2 3 4 5 3 3 2 2 2" xfId="26077" xr:uid="{A5A33DED-E9EB-4E14-A202-A2BC90628631}"/>
    <cellStyle name="Normal 2 3 4 5 3 3 2 2 2 2" xfId="39769" xr:uid="{2A4731EC-8AD1-4164-AEA4-09C6D233ADAC}"/>
    <cellStyle name="Normal 2 3 4 5 3 3 2 2 2 3" xfId="54653" xr:uid="{7269157B-77CC-42C0-862E-2DDA3C8473EC}"/>
    <cellStyle name="Normal 2 3 4 5 3 3 2 2 3" xfId="19233" xr:uid="{99CA3C0F-6592-4AF4-A0C8-A50EB8A16E88}"/>
    <cellStyle name="Normal 2 3 4 5 3 3 2 2 4" xfId="32923" xr:uid="{607029A7-1094-49F7-B9F3-F2231D2CE6F7}"/>
    <cellStyle name="Normal 2 3 4 5 3 3 2 2 5" xfId="47807" xr:uid="{9440BF0D-CB72-44F0-B2F1-A6825105C791}"/>
    <cellStyle name="Normal 2 3 4 5 3 3 2 3" xfId="22655" xr:uid="{5C97131A-4566-4A5D-A3FC-2CCEE99F59B1}"/>
    <cellStyle name="Normal 2 3 4 5 3 3 2 3 2" xfId="36347" xr:uid="{C2AC1712-614C-4C59-9B97-1CE8BC534E92}"/>
    <cellStyle name="Normal 2 3 4 5 3 3 2 3 3" xfId="51231" xr:uid="{6EC39113-730F-4EF1-86B0-D070F4ADA519}"/>
    <cellStyle name="Normal 2 3 4 5 3 3 2 4" xfId="15811" xr:uid="{2E63B1CE-6134-4FED-8643-243FCB39039E}"/>
    <cellStyle name="Normal 2 3 4 5 3 3 2 5" xfId="29501" xr:uid="{8D1FDBDC-5F57-4CD7-85CC-D3D511AB7AE0}"/>
    <cellStyle name="Normal 2 3 4 5 3 3 2 6" xfId="44385" xr:uid="{50A42408-05D9-4DAF-8857-9C748A1FA3DA}"/>
    <cellStyle name="Normal 2 3 4 5 3 3 3" xfId="10675" xr:uid="{5D1D6A9A-D94C-4101-B539-EEE53C42B4AE}"/>
    <cellStyle name="Normal 2 3 4 5 3 3 3 2" xfId="24365" xr:uid="{18777229-1B69-464F-A0EA-255ED6FC9295}"/>
    <cellStyle name="Normal 2 3 4 5 3 3 3 2 2" xfId="38057" xr:uid="{E00982A2-C19D-4320-8B3E-37F9141C3F44}"/>
    <cellStyle name="Normal 2 3 4 5 3 3 3 2 3" xfId="52941" xr:uid="{B02BA0E2-B6BF-4D0F-B81F-4D037AC5D388}"/>
    <cellStyle name="Normal 2 3 4 5 3 3 3 3" xfId="17521" xr:uid="{66186435-F1CB-4973-84B0-A26C172A319E}"/>
    <cellStyle name="Normal 2 3 4 5 3 3 3 4" xfId="31211" xr:uid="{E980C6CE-237E-4F97-B513-71C9A35F51E5}"/>
    <cellStyle name="Normal 2 3 4 5 3 3 3 5" xfId="46095" xr:uid="{C9C9F9F3-A0C4-466C-80BF-9298F8399C20}"/>
    <cellStyle name="Normal 2 3 4 5 3 3 4" xfId="20943" xr:uid="{B462DBF5-575F-4859-B93D-02A7B8B62471}"/>
    <cellStyle name="Normal 2 3 4 5 3 3 4 2" xfId="34635" xr:uid="{7E260A0E-80A2-4EC5-AA95-54BE58CB3825}"/>
    <cellStyle name="Normal 2 3 4 5 3 3 4 3" xfId="49519" xr:uid="{102CB1B7-801D-48DE-B34A-59D97DB14532}"/>
    <cellStyle name="Normal 2 3 4 5 3 3 5" xfId="14099" xr:uid="{20D937B4-C792-4334-84E0-77BF848D9AED}"/>
    <cellStyle name="Normal 2 3 4 5 3 3 6" xfId="27789" xr:uid="{24925098-02C4-44E2-9FEC-07BC1A0F6A99}"/>
    <cellStyle name="Normal 2 3 4 5 3 3 7" xfId="42673" xr:uid="{09129582-F728-4F39-9293-CAD7C4C41337}"/>
    <cellStyle name="Normal 2 3 4 5 3 4" xfId="7253" xr:uid="{474C2BEF-6979-4B8B-B4A3-A87E73F13524}"/>
    <cellStyle name="Normal 2 3 4 5 3 4 2" xfId="8966" xr:uid="{89030B03-A801-4653-ACF7-DA874A7BADD0}"/>
    <cellStyle name="Normal 2 3 4 5 3 4 2 2" xfId="12388" xr:uid="{5EE2AA74-948A-4A76-91DF-0CCC38B2DA8B}"/>
    <cellStyle name="Normal 2 3 4 5 3 4 2 2 2" xfId="26078" xr:uid="{5565321E-1016-4EEE-8636-3B552A8DE24C}"/>
    <cellStyle name="Normal 2 3 4 5 3 4 2 2 2 2" xfId="39770" xr:uid="{7C2B49BA-E36F-4F0D-AA5C-489EB94F19D8}"/>
    <cellStyle name="Normal 2 3 4 5 3 4 2 2 2 3" xfId="54654" xr:uid="{7DC8BDB9-118C-4F68-A041-ADCB3FE3FADB}"/>
    <cellStyle name="Normal 2 3 4 5 3 4 2 2 3" xfId="19234" xr:uid="{85FF4CD6-627F-4E5C-BA05-4738C483B2E6}"/>
    <cellStyle name="Normal 2 3 4 5 3 4 2 2 4" xfId="32924" xr:uid="{9F19BE1C-4492-4431-9447-C860539A3D89}"/>
    <cellStyle name="Normal 2 3 4 5 3 4 2 2 5" xfId="47808" xr:uid="{D405BE58-E3D3-4902-B8C4-0CB79E7E928A}"/>
    <cellStyle name="Normal 2 3 4 5 3 4 2 3" xfId="22656" xr:uid="{A7311098-89A9-4996-80CE-35F48DB0248C}"/>
    <cellStyle name="Normal 2 3 4 5 3 4 2 3 2" xfId="36348" xr:uid="{16523301-A178-479B-853F-BEECC4FC05B0}"/>
    <cellStyle name="Normal 2 3 4 5 3 4 2 3 3" xfId="51232" xr:uid="{B5F42971-6852-4242-B456-A92E65F5CB3B}"/>
    <cellStyle name="Normal 2 3 4 5 3 4 2 4" xfId="15812" xr:uid="{0F842900-DE8B-450C-A9AA-C7754115F040}"/>
    <cellStyle name="Normal 2 3 4 5 3 4 2 5" xfId="29502" xr:uid="{70840770-B8A1-488C-8A62-466153997328}"/>
    <cellStyle name="Normal 2 3 4 5 3 4 2 6" xfId="44386" xr:uid="{FF7C71E9-9D44-461B-B93C-C575E25BED3C}"/>
    <cellStyle name="Normal 2 3 4 5 3 4 3" xfId="10676" xr:uid="{70A3BDCC-ADD2-4FE2-9BEB-3FC2993566F8}"/>
    <cellStyle name="Normal 2 3 4 5 3 4 3 2" xfId="24366" xr:uid="{8D4F38E6-8799-419B-82D8-11EF916C2195}"/>
    <cellStyle name="Normal 2 3 4 5 3 4 3 2 2" xfId="38058" xr:uid="{EE776B76-CE77-40CD-8A87-0DF8CCC34AE7}"/>
    <cellStyle name="Normal 2 3 4 5 3 4 3 2 3" xfId="52942" xr:uid="{E338B11D-C3AB-4703-9A82-465332A7643D}"/>
    <cellStyle name="Normal 2 3 4 5 3 4 3 3" xfId="17522" xr:uid="{B0F6A377-985B-4BED-BBB9-180E08283FDD}"/>
    <cellStyle name="Normal 2 3 4 5 3 4 3 4" xfId="31212" xr:uid="{41E088D8-463F-4F8B-B3DA-767DD17A87F0}"/>
    <cellStyle name="Normal 2 3 4 5 3 4 3 5" xfId="46096" xr:uid="{4A5517C6-5B83-4DB1-B19B-56FFA6BDE187}"/>
    <cellStyle name="Normal 2 3 4 5 3 4 4" xfId="20944" xr:uid="{70A40A59-CC15-42BF-8891-3AA0382DA17A}"/>
    <cellStyle name="Normal 2 3 4 5 3 4 4 2" xfId="34636" xr:uid="{B872CBF0-4387-41AD-A32B-F97A23BCBE2F}"/>
    <cellStyle name="Normal 2 3 4 5 3 4 4 3" xfId="49520" xr:uid="{46186864-3996-4A76-B83C-3850A41D4A3B}"/>
    <cellStyle name="Normal 2 3 4 5 3 4 5" xfId="14100" xr:uid="{B4274DBE-BFCA-4DAF-A9A9-67099991BD98}"/>
    <cellStyle name="Normal 2 3 4 5 3 4 6" xfId="27790" xr:uid="{998D1BFC-18EB-41C9-BC3A-716B412D7DFB}"/>
    <cellStyle name="Normal 2 3 4 5 3 4 7" xfId="42674" xr:uid="{96D17906-F3F7-4FA1-9027-1085F8F94D54}"/>
    <cellStyle name="Normal 2 3 4 5 3 5" xfId="8962" xr:uid="{BE082336-4FB9-4484-B593-07B61303F9CC}"/>
    <cellStyle name="Normal 2 3 4 5 3 5 2" xfId="12384" xr:uid="{01BCBC18-3B6F-45BD-B3ED-8B11B3A5B24E}"/>
    <cellStyle name="Normal 2 3 4 5 3 5 2 2" xfId="26074" xr:uid="{BCF0029D-02AD-486E-B4BB-3F0E81ED4E85}"/>
    <cellStyle name="Normal 2 3 4 5 3 5 2 2 2" xfId="39766" xr:uid="{6114BFB8-0CC5-4D31-8A38-33CBB19FB708}"/>
    <cellStyle name="Normal 2 3 4 5 3 5 2 2 3" xfId="54650" xr:uid="{340B2B2B-98A2-4E41-A6C5-2F09D98D8226}"/>
    <cellStyle name="Normal 2 3 4 5 3 5 2 3" xfId="19230" xr:uid="{DDFFBAE0-878F-4F93-84B2-596E31B2645D}"/>
    <cellStyle name="Normal 2 3 4 5 3 5 2 4" xfId="32920" xr:uid="{B53E7F8A-91AC-4C1C-AB07-3BE6A5588F26}"/>
    <cellStyle name="Normal 2 3 4 5 3 5 2 5" xfId="47804" xr:uid="{2520539A-E8D7-430F-923D-3100F215F6BC}"/>
    <cellStyle name="Normal 2 3 4 5 3 5 3" xfId="22652" xr:uid="{C9A7F7D3-37EB-42CC-BEBD-D8C70C32031C}"/>
    <cellStyle name="Normal 2 3 4 5 3 5 3 2" xfId="36344" xr:uid="{9E911A21-6C42-4613-A537-8F1596C34C3B}"/>
    <cellStyle name="Normal 2 3 4 5 3 5 3 3" xfId="51228" xr:uid="{39343278-7BF7-4BC8-8DCC-B4B463F6D84D}"/>
    <cellStyle name="Normal 2 3 4 5 3 5 4" xfId="15808" xr:uid="{46605A06-F101-4705-B1C2-75D1923C9FBE}"/>
    <cellStyle name="Normal 2 3 4 5 3 5 5" xfId="29498" xr:uid="{DA131FB6-8C3F-432D-BA62-B9461286A69A}"/>
    <cellStyle name="Normal 2 3 4 5 3 5 6" xfId="44382" xr:uid="{DEDFCA5F-D68F-4F4E-B31D-D31297A1C0CF}"/>
    <cellStyle name="Normal 2 3 4 5 3 6" xfId="10672" xr:uid="{E3762C3D-F453-42CF-8DDB-47ADB6E44CC9}"/>
    <cellStyle name="Normal 2 3 4 5 3 6 2" xfId="24362" xr:uid="{2116ED68-1417-4473-9E1E-2D544D584B4E}"/>
    <cellStyle name="Normal 2 3 4 5 3 6 2 2" xfId="38054" xr:uid="{F3194194-8ED6-48B2-A576-C49BD5333634}"/>
    <cellStyle name="Normal 2 3 4 5 3 6 2 3" xfId="52938" xr:uid="{E597F06D-8F8B-4D0D-A321-F17525582AB3}"/>
    <cellStyle name="Normal 2 3 4 5 3 6 3" xfId="17518" xr:uid="{8D59F409-1310-45E6-BD33-1601050DD832}"/>
    <cellStyle name="Normal 2 3 4 5 3 6 4" xfId="31208" xr:uid="{CF39C2CB-6576-45F7-B480-F073800C2F1D}"/>
    <cellStyle name="Normal 2 3 4 5 3 6 5" xfId="46092" xr:uid="{A4C52ABA-8F52-441B-BCDC-0BE2FF02D5AE}"/>
    <cellStyle name="Normal 2 3 4 5 3 7" xfId="20940" xr:uid="{C1436122-5B00-43C0-9E15-7130FA831EE2}"/>
    <cellStyle name="Normal 2 3 4 5 3 7 2" xfId="34632" xr:uid="{041CC93F-4BAD-4BAD-810C-14E6A3F541F8}"/>
    <cellStyle name="Normal 2 3 4 5 3 7 3" xfId="49516" xr:uid="{340A363C-6750-4FD2-BEEE-4F6D3B751327}"/>
    <cellStyle name="Normal 2 3 4 5 3 8" xfId="14096" xr:uid="{2F06F92D-308D-4C5F-ACF0-68E69F4B83C9}"/>
    <cellStyle name="Normal 2 3 4 5 3 9" xfId="27786" xr:uid="{6BCCE577-DC6A-498E-B641-53B304550917}"/>
    <cellStyle name="Normal 2 3 4 5 4" xfId="7254" xr:uid="{C55B5510-F86D-4DB8-B932-1FBEA867A1B0}"/>
    <cellStyle name="Normal 2 3 4 5 4 2" xfId="7255" xr:uid="{0337B1BA-0CF4-4FDB-A5F9-3D7BA873E7E7}"/>
    <cellStyle name="Normal 2 3 4 5 4 2 2" xfId="8968" xr:uid="{334F6457-1497-4BBD-872E-A6FCE859DBA8}"/>
    <cellStyle name="Normal 2 3 4 5 4 2 2 2" xfId="12390" xr:uid="{27FFBCF7-57EC-4CCF-AFA3-BDB8F1A0ECB2}"/>
    <cellStyle name="Normal 2 3 4 5 4 2 2 2 2" xfId="26080" xr:uid="{24E97B61-D1E4-4166-B38D-6C41B6004571}"/>
    <cellStyle name="Normal 2 3 4 5 4 2 2 2 2 2" xfId="39772" xr:uid="{03AA80C6-B1A2-4BA9-B442-62D07B31539E}"/>
    <cellStyle name="Normal 2 3 4 5 4 2 2 2 2 3" xfId="54656" xr:uid="{F3837CFC-0795-4084-A2CC-8EC59830390A}"/>
    <cellStyle name="Normal 2 3 4 5 4 2 2 2 3" xfId="19236" xr:uid="{5DF107B8-0A2B-4D64-A2DC-F3D0413BD56D}"/>
    <cellStyle name="Normal 2 3 4 5 4 2 2 2 4" xfId="32926" xr:uid="{0F1AADF7-CC2E-46F4-BB9B-F7A20003D13E}"/>
    <cellStyle name="Normal 2 3 4 5 4 2 2 2 5" xfId="47810" xr:uid="{F7862C42-CB47-4FE6-B816-92211EA67769}"/>
    <cellStyle name="Normal 2 3 4 5 4 2 2 3" xfId="22658" xr:uid="{E23EF3C7-65B5-48C9-A483-29DCF0580104}"/>
    <cellStyle name="Normal 2 3 4 5 4 2 2 3 2" xfId="36350" xr:uid="{3135E89A-FE00-47FF-AC33-F6045D1AA6DC}"/>
    <cellStyle name="Normal 2 3 4 5 4 2 2 3 3" xfId="51234" xr:uid="{A37D37EE-0C45-4C9A-83B2-BC6B3DEDCEEA}"/>
    <cellStyle name="Normal 2 3 4 5 4 2 2 4" xfId="15814" xr:uid="{651D18A8-49CE-452E-84FC-A002D241000B}"/>
    <cellStyle name="Normal 2 3 4 5 4 2 2 5" xfId="29504" xr:uid="{5D480D54-0AB1-4439-839F-12F753B6A12E}"/>
    <cellStyle name="Normal 2 3 4 5 4 2 2 6" xfId="44388" xr:uid="{4F12EC24-E38C-4419-B7D8-D83C6F5726C2}"/>
    <cellStyle name="Normal 2 3 4 5 4 2 3" xfId="10678" xr:uid="{4607B8B9-9FD8-40A8-9909-5AAD4B7E031A}"/>
    <cellStyle name="Normal 2 3 4 5 4 2 3 2" xfId="24368" xr:uid="{3CC7BBE6-3B5D-4633-A12E-53F7CAD6F7C7}"/>
    <cellStyle name="Normal 2 3 4 5 4 2 3 2 2" xfId="38060" xr:uid="{D41D99CF-79A8-4C3F-891F-CAC8F635589A}"/>
    <cellStyle name="Normal 2 3 4 5 4 2 3 2 3" xfId="52944" xr:uid="{C4EB7BA1-4FFA-4951-907F-74C8043BB47E}"/>
    <cellStyle name="Normal 2 3 4 5 4 2 3 3" xfId="17524" xr:uid="{1200ED11-3D3C-428C-92B5-CD9B66CC0CB0}"/>
    <cellStyle name="Normal 2 3 4 5 4 2 3 4" xfId="31214" xr:uid="{2EF7F9AF-D0FE-49E8-990A-D9C405863181}"/>
    <cellStyle name="Normal 2 3 4 5 4 2 3 5" xfId="46098" xr:uid="{E66CCEF8-8FD8-4007-8D41-A346F0B1A83A}"/>
    <cellStyle name="Normal 2 3 4 5 4 2 4" xfId="20946" xr:uid="{97F7DA0E-4EF5-4D70-AA2B-D228A03876D0}"/>
    <cellStyle name="Normal 2 3 4 5 4 2 4 2" xfId="34638" xr:uid="{741B73CC-2D9C-46B6-B8B8-A68E76C92CE2}"/>
    <cellStyle name="Normal 2 3 4 5 4 2 4 3" xfId="49522" xr:uid="{47735A4C-4F86-4C99-BB84-A18187DE9A3A}"/>
    <cellStyle name="Normal 2 3 4 5 4 2 5" xfId="14102" xr:uid="{21500251-0F6E-4B49-BA6A-EBD9EBA2C271}"/>
    <cellStyle name="Normal 2 3 4 5 4 2 6" xfId="27792" xr:uid="{DE2ED379-4BBA-4FCD-B971-CCDB0D36E0C0}"/>
    <cellStyle name="Normal 2 3 4 5 4 2 7" xfId="42676" xr:uid="{261D4C94-88A8-4019-A145-839B7848B448}"/>
    <cellStyle name="Normal 2 3 4 5 4 3" xfId="8967" xr:uid="{EFDB8180-961D-4745-89FB-8C8B9FEF12BF}"/>
    <cellStyle name="Normal 2 3 4 5 4 3 2" xfId="12389" xr:uid="{35DB1F85-3DD6-4BE6-98A7-83610C828F2C}"/>
    <cellStyle name="Normal 2 3 4 5 4 3 2 2" xfId="26079" xr:uid="{74891ACB-A8FD-4AE9-990B-1CC90F55240C}"/>
    <cellStyle name="Normal 2 3 4 5 4 3 2 2 2" xfId="39771" xr:uid="{BEC91131-171C-42E6-9247-7527C6767F93}"/>
    <cellStyle name="Normal 2 3 4 5 4 3 2 2 3" xfId="54655" xr:uid="{C45A137A-CFB1-4296-97CC-D67A127E3BE3}"/>
    <cellStyle name="Normal 2 3 4 5 4 3 2 3" xfId="19235" xr:uid="{890CB3F3-AE35-48BA-9DD4-308AF479DFE3}"/>
    <cellStyle name="Normal 2 3 4 5 4 3 2 4" xfId="32925" xr:uid="{F2F390ED-E12E-44F6-A4FC-9CCD30C619A4}"/>
    <cellStyle name="Normal 2 3 4 5 4 3 2 5" xfId="47809" xr:uid="{3873CBE0-9836-4281-83C9-22B89D0E2438}"/>
    <cellStyle name="Normal 2 3 4 5 4 3 3" xfId="22657" xr:uid="{DD6CDAF5-068F-4937-A81F-2C3D3B788ACA}"/>
    <cellStyle name="Normal 2 3 4 5 4 3 3 2" xfId="36349" xr:uid="{38C6600A-845C-47A4-BCE5-A39C315F74FE}"/>
    <cellStyle name="Normal 2 3 4 5 4 3 3 3" xfId="51233" xr:uid="{96DB466E-B4A8-400C-9399-ED425672725B}"/>
    <cellStyle name="Normal 2 3 4 5 4 3 4" xfId="15813" xr:uid="{82C7E8DF-81DD-4DE1-B3F1-BF8F3B353341}"/>
    <cellStyle name="Normal 2 3 4 5 4 3 5" xfId="29503" xr:uid="{7C748BBD-5A8D-49C8-BBF2-321328A697D9}"/>
    <cellStyle name="Normal 2 3 4 5 4 3 6" xfId="44387" xr:uid="{3A3FB92F-69A8-48A8-B476-A63C0BED52F4}"/>
    <cellStyle name="Normal 2 3 4 5 4 4" xfId="10677" xr:uid="{FB0DE07F-447C-4EDD-B85C-9AD988001A99}"/>
    <cellStyle name="Normal 2 3 4 5 4 4 2" xfId="24367" xr:uid="{7CCE812A-C598-4835-B928-A03450A9DF10}"/>
    <cellStyle name="Normal 2 3 4 5 4 4 2 2" xfId="38059" xr:uid="{9133E02E-EA77-49B0-97AC-93C068A0BC2F}"/>
    <cellStyle name="Normal 2 3 4 5 4 4 2 3" xfId="52943" xr:uid="{A939B2EB-E1B4-4E00-8427-BC2B7AF24858}"/>
    <cellStyle name="Normal 2 3 4 5 4 4 3" xfId="17523" xr:uid="{C4A65F36-A51B-4DF4-A0A2-975F84E7A93D}"/>
    <cellStyle name="Normal 2 3 4 5 4 4 4" xfId="31213" xr:uid="{40C148E6-BF7A-4B56-AF7D-7A90F2D4C453}"/>
    <cellStyle name="Normal 2 3 4 5 4 4 5" xfId="46097" xr:uid="{4DBBCD4F-AB7B-4FD2-A349-6CE3E5F7128B}"/>
    <cellStyle name="Normal 2 3 4 5 4 5" xfId="20945" xr:uid="{7F527906-B325-4F6C-A761-481CBD7D5038}"/>
    <cellStyle name="Normal 2 3 4 5 4 5 2" xfId="34637" xr:uid="{733141E5-39E1-476B-B575-3C60EBA14CC6}"/>
    <cellStyle name="Normal 2 3 4 5 4 5 3" xfId="49521" xr:uid="{28676115-6200-4C31-9F8E-88C2A5E6BFF6}"/>
    <cellStyle name="Normal 2 3 4 5 4 6" xfId="14101" xr:uid="{065AECF7-2517-4CD6-A81E-69269001C124}"/>
    <cellStyle name="Normal 2 3 4 5 4 7" xfId="27791" xr:uid="{845FB9B8-3C7C-4793-8A08-C31A3DC3E240}"/>
    <cellStyle name="Normal 2 3 4 5 4 8" xfId="42675" xr:uid="{BFEA22E9-636D-4AE4-A64E-D27B4BB5CF5B}"/>
    <cellStyle name="Normal 2 3 4 5 5" xfId="7256" xr:uid="{EB64B734-3B0C-4158-96A4-089BCAC7D958}"/>
    <cellStyle name="Normal 2 3 4 5 5 2" xfId="8969" xr:uid="{1712C899-8888-4147-B248-7EB7DBDBA2A1}"/>
    <cellStyle name="Normal 2 3 4 5 5 2 2" xfId="12391" xr:uid="{1B45CEC7-420C-400B-8738-7BC3356B6958}"/>
    <cellStyle name="Normal 2 3 4 5 5 2 2 2" xfId="26081" xr:uid="{5DE94179-6187-4161-82F6-51A443067E9D}"/>
    <cellStyle name="Normal 2 3 4 5 5 2 2 2 2" xfId="39773" xr:uid="{C5102F35-12F6-4662-92DA-511303D0C074}"/>
    <cellStyle name="Normal 2 3 4 5 5 2 2 2 3" xfId="54657" xr:uid="{0742243D-602B-458E-9E31-CBD410B47B7E}"/>
    <cellStyle name="Normal 2 3 4 5 5 2 2 3" xfId="19237" xr:uid="{603B3304-031D-4FBA-BDD2-72AC0CA3E5B7}"/>
    <cellStyle name="Normal 2 3 4 5 5 2 2 4" xfId="32927" xr:uid="{5477D2A1-D71F-4074-A1C0-4BE6CA697C00}"/>
    <cellStyle name="Normal 2 3 4 5 5 2 2 5" xfId="47811" xr:uid="{0DE0F4F8-6174-4B20-8212-35138663CE65}"/>
    <cellStyle name="Normal 2 3 4 5 5 2 3" xfId="22659" xr:uid="{9E313D14-F772-488C-86AB-CD44F63CB579}"/>
    <cellStyle name="Normal 2 3 4 5 5 2 3 2" xfId="36351" xr:uid="{4C1B9E59-CC9B-42A9-B203-4D055CC4DCAC}"/>
    <cellStyle name="Normal 2 3 4 5 5 2 3 3" xfId="51235" xr:uid="{CE846DA4-D8BF-489E-BA4F-75DBDB23FED1}"/>
    <cellStyle name="Normal 2 3 4 5 5 2 4" xfId="15815" xr:uid="{F8840E64-1495-479F-A001-D9029B633145}"/>
    <cellStyle name="Normal 2 3 4 5 5 2 5" xfId="29505" xr:uid="{706062BA-56CC-49D1-B290-A26BADD13A9B}"/>
    <cellStyle name="Normal 2 3 4 5 5 2 6" xfId="44389" xr:uid="{F022B46A-0484-4170-A84E-07DBB1935A39}"/>
    <cellStyle name="Normal 2 3 4 5 5 3" xfId="10679" xr:uid="{0224E6B5-0FC0-4995-AD9A-46DCE49D8B27}"/>
    <cellStyle name="Normal 2 3 4 5 5 3 2" xfId="24369" xr:uid="{B1A95C22-311C-4058-8F60-0AF728514FD1}"/>
    <cellStyle name="Normal 2 3 4 5 5 3 2 2" xfId="38061" xr:uid="{7C566C99-F5A6-4EA7-89EB-4A3F85CD17F5}"/>
    <cellStyle name="Normal 2 3 4 5 5 3 2 3" xfId="52945" xr:uid="{4C3D6693-4C03-4C11-9B63-C6941B0D03D6}"/>
    <cellStyle name="Normal 2 3 4 5 5 3 3" xfId="17525" xr:uid="{731DAB61-7B90-4E34-834D-41C519B9A2CE}"/>
    <cellStyle name="Normal 2 3 4 5 5 3 4" xfId="31215" xr:uid="{47ECA099-BE64-4157-960B-242870E07669}"/>
    <cellStyle name="Normal 2 3 4 5 5 3 5" xfId="46099" xr:uid="{72F8E5A7-83B2-449D-814B-D3B848EFA6BE}"/>
    <cellStyle name="Normal 2 3 4 5 5 4" xfId="20947" xr:uid="{4AB4093F-9C41-4524-8EB7-DDD72B9CE5BA}"/>
    <cellStyle name="Normal 2 3 4 5 5 4 2" xfId="34639" xr:uid="{B105789E-AC55-4DC0-A527-F6CE7797C354}"/>
    <cellStyle name="Normal 2 3 4 5 5 4 3" xfId="49523" xr:uid="{60F94995-F3E7-4FFD-A41B-8A7F4E41C01B}"/>
    <cellStyle name="Normal 2 3 4 5 5 5" xfId="14103" xr:uid="{129EB28A-BB7B-41AD-979E-4FD93A71806E}"/>
    <cellStyle name="Normal 2 3 4 5 5 6" xfId="27793" xr:uid="{DF19DD54-67D3-411C-BA97-0B79476F1C7F}"/>
    <cellStyle name="Normal 2 3 4 5 5 7" xfId="42677" xr:uid="{FB33F7C3-4C11-4A1B-8B2B-87F3E66A08F3}"/>
    <cellStyle name="Normal 2 3 4 5 6" xfId="7257" xr:uid="{75A79F12-AC6C-4A75-A9BF-F9495F17652D}"/>
    <cellStyle name="Normal 2 3 4 5 6 2" xfId="8970" xr:uid="{7AE27B83-0AF8-48BC-8352-985B8A61D198}"/>
    <cellStyle name="Normal 2 3 4 5 6 2 2" xfId="12392" xr:uid="{9731271B-883E-4B99-A371-04EDBC1647AB}"/>
    <cellStyle name="Normal 2 3 4 5 6 2 2 2" xfId="26082" xr:uid="{67BA95A5-4E76-4B1D-8FA4-4758E2602883}"/>
    <cellStyle name="Normal 2 3 4 5 6 2 2 2 2" xfId="39774" xr:uid="{967DF04E-3477-4458-A6DF-70E6AB027C4F}"/>
    <cellStyle name="Normal 2 3 4 5 6 2 2 2 3" xfId="54658" xr:uid="{35D6E719-C1B1-4A86-A71B-0299974A85D4}"/>
    <cellStyle name="Normal 2 3 4 5 6 2 2 3" xfId="19238" xr:uid="{C3742B37-67EF-4D17-BF30-399ECE0671AB}"/>
    <cellStyle name="Normal 2 3 4 5 6 2 2 4" xfId="32928" xr:uid="{D20AA857-1C1A-4CE4-AAA4-85E382A3B0B0}"/>
    <cellStyle name="Normal 2 3 4 5 6 2 2 5" xfId="47812" xr:uid="{42297D84-23B5-42D5-B358-7FCDC30CA848}"/>
    <cellStyle name="Normal 2 3 4 5 6 2 3" xfId="22660" xr:uid="{B8725306-7322-4307-8704-CAABF5B0E2B3}"/>
    <cellStyle name="Normal 2 3 4 5 6 2 3 2" xfId="36352" xr:uid="{8B7DA7BE-9471-414C-879F-112F8D9B0316}"/>
    <cellStyle name="Normal 2 3 4 5 6 2 3 3" xfId="51236" xr:uid="{AD21635E-EF7D-4D8B-A133-19BEA4E0B245}"/>
    <cellStyle name="Normal 2 3 4 5 6 2 4" xfId="15816" xr:uid="{94837EB0-B66F-4E8D-B7D2-64F900DEB126}"/>
    <cellStyle name="Normal 2 3 4 5 6 2 5" xfId="29506" xr:uid="{DCC5FD07-ACDB-4008-985F-744D7D606A19}"/>
    <cellStyle name="Normal 2 3 4 5 6 2 6" xfId="44390" xr:uid="{800DD372-4076-40E7-A7C8-24F7AE3C039A}"/>
    <cellStyle name="Normal 2 3 4 5 6 3" xfId="10680" xr:uid="{61659042-F846-43F0-936A-02BC94931DB1}"/>
    <cellStyle name="Normal 2 3 4 5 6 3 2" xfId="24370" xr:uid="{FC77E73F-76F0-486A-967F-00CFE9B218B4}"/>
    <cellStyle name="Normal 2 3 4 5 6 3 2 2" xfId="38062" xr:uid="{2698B3A5-B2EB-407D-9892-6CEF5EA96A45}"/>
    <cellStyle name="Normal 2 3 4 5 6 3 2 3" xfId="52946" xr:uid="{E35CBB26-A537-4FEA-9976-A334E1EFACF9}"/>
    <cellStyle name="Normal 2 3 4 5 6 3 3" xfId="17526" xr:uid="{66E5D8D4-B648-49EA-BFC7-96049002744D}"/>
    <cellStyle name="Normal 2 3 4 5 6 3 4" xfId="31216" xr:uid="{A2990FA5-35AA-417C-996A-A3673E71E110}"/>
    <cellStyle name="Normal 2 3 4 5 6 3 5" xfId="46100" xr:uid="{A8DDA81F-8131-40FB-8C49-862AB6A41F47}"/>
    <cellStyle name="Normal 2 3 4 5 6 4" xfId="20948" xr:uid="{28A08BFB-63EF-4743-BBE0-E3FA2B5BA30F}"/>
    <cellStyle name="Normal 2 3 4 5 6 4 2" xfId="34640" xr:uid="{88BCF377-A7F7-4827-8372-B0CD214F0108}"/>
    <cellStyle name="Normal 2 3 4 5 6 4 3" xfId="49524" xr:uid="{535B1222-65D2-44C9-836F-710EBA495184}"/>
    <cellStyle name="Normal 2 3 4 5 6 5" xfId="14104" xr:uid="{28945064-88BE-424E-BE7D-009649507CCF}"/>
    <cellStyle name="Normal 2 3 4 5 6 6" xfId="27794" xr:uid="{0FE0CABC-6437-4843-AA86-5415048D688A}"/>
    <cellStyle name="Normal 2 3 4 5 6 7" xfId="42678" xr:uid="{DCD3468A-50FC-40BB-90DC-4DB125F0A058}"/>
    <cellStyle name="Normal 2 3 4 5 7" xfId="8956" xr:uid="{6CF91D35-E6B2-41A7-9181-757B1F2352FE}"/>
    <cellStyle name="Normal 2 3 4 5 7 2" xfId="12378" xr:uid="{B987F342-14AD-413B-8546-427DE1405D3A}"/>
    <cellStyle name="Normal 2 3 4 5 7 2 2" xfId="26068" xr:uid="{B30AD0E9-CBA7-49B2-A5EE-8900E21B1BB0}"/>
    <cellStyle name="Normal 2 3 4 5 7 2 2 2" xfId="39760" xr:uid="{BF1F6F84-E5AD-41B0-A2F2-563AB746CBC3}"/>
    <cellStyle name="Normal 2 3 4 5 7 2 2 3" xfId="54644" xr:uid="{E2031DBA-030A-406F-A532-EA273722BF43}"/>
    <cellStyle name="Normal 2 3 4 5 7 2 3" xfId="19224" xr:uid="{27F255FB-9DD9-4B2D-91AD-C736F68E0782}"/>
    <cellStyle name="Normal 2 3 4 5 7 2 4" xfId="32914" xr:uid="{81BADCCA-631B-4D5B-93A9-A344C8F6E6E2}"/>
    <cellStyle name="Normal 2 3 4 5 7 2 5" xfId="47798" xr:uid="{258AA08B-AAE0-4842-BF74-3EE8DCEB727C}"/>
    <cellStyle name="Normal 2 3 4 5 7 3" xfId="22646" xr:uid="{17C6D4B3-8599-46F4-B8EC-5975510D2F46}"/>
    <cellStyle name="Normal 2 3 4 5 7 3 2" xfId="36338" xr:uid="{3AA50D92-193B-4122-A2B5-97D294F7768D}"/>
    <cellStyle name="Normal 2 3 4 5 7 3 3" xfId="51222" xr:uid="{7AE09EC0-CDA4-492D-A9B9-5A162C1802A2}"/>
    <cellStyle name="Normal 2 3 4 5 7 4" xfId="15802" xr:uid="{F79A64C2-890B-43C3-BDCA-F6F945F7C609}"/>
    <cellStyle name="Normal 2 3 4 5 7 5" xfId="29492" xr:uid="{B466B53F-5DEA-40A5-AF80-78069995B02B}"/>
    <cellStyle name="Normal 2 3 4 5 7 6" xfId="44376" xr:uid="{54B8DF47-2815-4C19-B851-C7CECD4D108A}"/>
    <cellStyle name="Normal 2 3 4 5 8" xfId="10666" xr:uid="{B21EC7A2-C142-4897-8764-C88214575AED}"/>
    <cellStyle name="Normal 2 3 4 5 8 2" xfId="24356" xr:uid="{F8F933A3-4264-452F-B98F-616E0DD07916}"/>
    <cellStyle name="Normal 2 3 4 5 8 2 2" xfId="38048" xr:uid="{A741E964-70C1-4794-9F08-1BB14A086A8C}"/>
    <cellStyle name="Normal 2 3 4 5 8 2 3" xfId="52932" xr:uid="{DAD6B0C2-8C1D-4AC3-8D26-95870C31258F}"/>
    <cellStyle name="Normal 2 3 4 5 8 3" xfId="17512" xr:uid="{BF812E66-BD63-4FB6-BC61-57C2C467100D}"/>
    <cellStyle name="Normal 2 3 4 5 8 4" xfId="31202" xr:uid="{5DBB383C-C328-48EB-B8BF-1E1C19354B6C}"/>
    <cellStyle name="Normal 2 3 4 5 8 5" xfId="46086" xr:uid="{C76DB23C-BD84-411F-BC95-19A5EF80D3D0}"/>
    <cellStyle name="Normal 2 3 4 5 9" xfId="20934" xr:uid="{BE657174-ADFC-4033-A7D9-36AF055AF141}"/>
    <cellStyle name="Normal 2 3 4 5 9 2" xfId="34626" xr:uid="{C5FAABE4-F4F1-4E2F-8376-13697C254CDD}"/>
    <cellStyle name="Normal 2 3 4 5 9 3" xfId="49510" xr:uid="{B7031286-2118-4C58-977C-7E78A86815D5}"/>
    <cellStyle name="Normal 2 3 4 6" xfId="7258" xr:uid="{6916DCA5-61BE-4B06-891D-E4A7D8FFEC2C}"/>
    <cellStyle name="Normal 2 3 4 6 10" xfId="42679" xr:uid="{7EF1B96D-013B-4E7B-A32A-F8B16D4A2971}"/>
    <cellStyle name="Normal 2 3 4 6 2" xfId="7259" xr:uid="{72E8FC98-F255-436A-8881-3CABC2F735BD}"/>
    <cellStyle name="Normal 2 3 4 6 2 2" xfId="7260" xr:uid="{52557645-6B55-4536-A162-D883F5FE4D6E}"/>
    <cellStyle name="Normal 2 3 4 6 2 2 2" xfId="8973" xr:uid="{C4A91199-75E0-4E52-9A99-2F76078BFDF6}"/>
    <cellStyle name="Normal 2 3 4 6 2 2 2 2" xfId="12395" xr:uid="{EB38A5D7-1D1E-42B0-8091-D226893F22DF}"/>
    <cellStyle name="Normal 2 3 4 6 2 2 2 2 2" xfId="26085" xr:uid="{1085B351-70AE-4541-8FC8-D3323F004AA2}"/>
    <cellStyle name="Normal 2 3 4 6 2 2 2 2 2 2" xfId="39777" xr:uid="{EB9C30C5-8D89-4E45-B548-CFE40663122C}"/>
    <cellStyle name="Normal 2 3 4 6 2 2 2 2 2 3" xfId="54661" xr:uid="{15E016E8-2993-4DC9-85D4-57CF15FC2A85}"/>
    <cellStyle name="Normal 2 3 4 6 2 2 2 2 3" xfId="19241" xr:uid="{C09DC96E-218B-4CDC-97BF-B6AED89AA572}"/>
    <cellStyle name="Normal 2 3 4 6 2 2 2 2 4" xfId="32931" xr:uid="{86DB3FFE-75A2-4ED8-904B-107D5A63F36E}"/>
    <cellStyle name="Normal 2 3 4 6 2 2 2 2 5" xfId="47815" xr:uid="{99236A20-30A6-49BE-82D6-3F8E83C6D869}"/>
    <cellStyle name="Normal 2 3 4 6 2 2 2 3" xfId="22663" xr:uid="{D55C8A44-D982-471F-B395-D27FEE8691C2}"/>
    <cellStyle name="Normal 2 3 4 6 2 2 2 3 2" xfId="36355" xr:uid="{B6188CBF-C50C-4AE3-AF50-E8B2FE7EBE23}"/>
    <cellStyle name="Normal 2 3 4 6 2 2 2 3 3" xfId="51239" xr:uid="{EAAF5027-2811-40BC-81F7-53FB1B5ECE2A}"/>
    <cellStyle name="Normal 2 3 4 6 2 2 2 4" xfId="15819" xr:uid="{BD944A1B-87FF-40FE-A7B3-956E8344F727}"/>
    <cellStyle name="Normal 2 3 4 6 2 2 2 5" xfId="29509" xr:uid="{7A8893A6-803B-4CB2-B584-A9ED0D1E1322}"/>
    <cellStyle name="Normal 2 3 4 6 2 2 2 6" xfId="44393" xr:uid="{14CBD680-0EF7-4264-A744-E07E7D44B510}"/>
    <cellStyle name="Normal 2 3 4 6 2 2 3" xfId="10683" xr:uid="{0F9C3158-C781-4FFC-8C1D-61F7745C1281}"/>
    <cellStyle name="Normal 2 3 4 6 2 2 3 2" xfId="24373" xr:uid="{7140136A-F009-4494-AB0A-21DE21ACDD6E}"/>
    <cellStyle name="Normal 2 3 4 6 2 2 3 2 2" xfId="38065" xr:uid="{FB550901-2164-471A-9708-8B81972574A7}"/>
    <cellStyle name="Normal 2 3 4 6 2 2 3 2 3" xfId="52949" xr:uid="{C4137519-0C32-4878-96C2-A5A3C56E4961}"/>
    <cellStyle name="Normal 2 3 4 6 2 2 3 3" xfId="17529" xr:uid="{D4284FAC-DC0F-4AA5-82F9-234AD8F6A437}"/>
    <cellStyle name="Normal 2 3 4 6 2 2 3 4" xfId="31219" xr:uid="{3571C56E-E7AC-4694-8798-569B22791A80}"/>
    <cellStyle name="Normal 2 3 4 6 2 2 3 5" xfId="46103" xr:uid="{15A27106-A23C-461F-8C39-15DC8F93CA54}"/>
    <cellStyle name="Normal 2 3 4 6 2 2 4" xfId="20951" xr:uid="{4A02F21A-B220-44DC-96EA-6ABAC5F64887}"/>
    <cellStyle name="Normal 2 3 4 6 2 2 4 2" xfId="34643" xr:uid="{526B19B9-CB6D-4C96-8853-153BCA2A8333}"/>
    <cellStyle name="Normal 2 3 4 6 2 2 4 3" xfId="49527" xr:uid="{8FEC91FB-71CE-4231-9968-04644B006AF2}"/>
    <cellStyle name="Normal 2 3 4 6 2 2 5" xfId="14107" xr:uid="{45E473B1-4B1A-4A49-B40C-A80E2188D231}"/>
    <cellStyle name="Normal 2 3 4 6 2 2 6" xfId="27797" xr:uid="{B99F0FE0-47CB-49F3-90A9-DBE30CF13FCE}"/>
    <cellStyle name="Normal 2 3 4 6 2 2 7" xfId="42681" xr:uid="{FFF0CFBA-B698-4D52-8414-CB56AAC5DB58}"/>
    <cellStyle name="Normal 2 3 4 6 2 3" xfId="8972" xr:uid="{3C880A10-CE84-4024-857C-419556AC244E}"/>
    <cellStyle name="Normal 2 3 4 6 2 3 2" xfId="12394" xr:uid="{E4D87432-7593-4507-8E3F-0293EB22A9A3}"/>
    <cellStyle name="Normal 2 3 4 6 2 3 2 2" xfId="26084" xr:uid="{36F99916-537C-451B-ADD5-0604045CD590}"/>
    <cellStyle name="Normal 2 3 4 6 2 3 2 2 2" xfId="39776" xr:uid="{821D3D5B-1E19-41ED-A292-D3B2B0568E03}"/>
    <cellStyle name="Normal 2 3 4 6 2 3 2 2 3" xfId="54660" xr:uid="{3E7A07AE-6CEF-4BF6-914C-04E5DBA20F74}"/>
    <cellStyle name="Normal 2 3 4 6 2 3 2 3" xfId="19240" xr:uid="{3904578C-E7A7-411E-9740-889D307893D8}"/>
    <cellStyle name="Normal 2 3 4 6 2 3 2 4" xfId="32930" xr:uid="{C7478837-48C6-49EB-802C-DB8F9E422E5A}"/>
    <cellStyle name="Normal 2 3 4 6 2 3 2 5" xfId="47814" xr:uid="{EE0CAC93-51BC-4386-92B2-3C4AF82567DF}"/>
    <cellStyle name="Normal 2 3 4 6 2 3 3" xfId="22662" xr:uid="{8F0A0621-3319-44E4-BAA6-E21CD9244CD1}"/>
    <cellStyle name="Normal 2 3 4 6 2 3 3 2" xfId="36354" xr:uid="{9D6A94C0-6643-4FA0-A4EB-72600D6616D0}"/>
    <cellStyle name="Normal 2 3 4 6 2 3 3 3" xfId="51238" xr:uid="{55D2C146-339D-4B26-A908-FAA85AAE33BD}"/>
    <cellStyle name="Normal 2 3 4 6 2 3 4" xfId="15818" xr:uid="{99D7D18C-C4CC-416C-8E25-8D1A7E239C6D}"/>
    <cellStyle name="Normal 2 3 4 6 2 3 5" xfId="29508" xr:uid="{7CAB8060-56BF-4BB9-B2FC-CA23BA403081}"/>
    <cellStyle name="Normal 2 3 4 6 2 3 6" xfId="44392" xr:uid="{0EB237A7-BC5D-43B3-9173-A580909B4C52}"/>
    <cellStyle name="Normal 2 3 4 6 2 4" xfId="10682" xr:uid="{289DBDDC-370C-4EAA-8202-F4AD4665536D}"/>
    <cellStyle name="Normal 2 3 4 6 2 4 2" xfId="24372" xr:uid="{3659A939-C02F-410D-A1AE-1EE05471BDB2}"/>
    <cellStyle name="Normal 2 3 4 6 2 4 2 2" xfId="38064" xr:uid="{287B3F07-16F5-47CA-BEA8-D9475696F860}"/>
    <cellStyle name="Normal 2 3 4 6 2 4 2 3" xfId="52948" xr:uid="{9FAE61F0-B704-40B8-B02D-29CECFDD6244}"/>
    <cellStyle name="Normal 2 3 4 6 2 4 3" xfId="17528" xr:uid="{47E3D41F-C345-49F3-BA98-D97B87088DD3}"/>
    <cellStyle name="Normal 2 3 4 6 2 4 4" xfId="31218" xr:uid="{D072CD3F-4229-46F3-AAEA-0BC0352569FA}"/>
    <cellStyle name="Normal 2 3 4 6 2 4 5" xfId="46102" xr:uid="{CE540D77-2B9B-48D0-9DDD-295D6F406E20}"/>
    <cellStyle name="Normal 2 3 4 6 2 5" xfId="20950" xr:uid="{26EB2970-DF74-46C4-B46D-F9A9CB7BFD66}"/>
    <cellStyle name="Normal 2 3 4 6 2 5 2" xfId="34642" xr:uid="{C1BB8747-C609-43ED-9817-367C602095B3}"/>
    <cellStyle name="Normal 2 3 4 6 2 5 3" xfId="49526" xr:uid="{8FBEF263-5FF1-4DC6-855D-A8C21D3F7FEB}"/>
    <cellStyle name="Normal 2 3 4 6 2 6" xfId="14106" xr:uid="{D6795801-24B0-4DDC-98D0-DF0CADD50CEC}"/>
    <cellStyle name="Normal 2 3 4 6 2 7" xfId="27796" xr:uid="{69F5F49F-3D0B-4CAB-8AE4-7EF29006096B}"/>
    <cellStyle name="Normal 2 3 4 6 2 8" xfId="42680" xr:uid="{23698D14-FA53-4D3D-A641-BA37BF241D7C}"/>
    <cellStyle name="Normal 2 3 4 6 3" xfId="7261" xr:uid="{03022BA6-1381-4DA9-B103-810D1489B5A6}"/>
    <cellStyle name="Normal 2 3 4 6 3 2" xfId="8974" xr:uid="{63224DFD-4211-46AE-BA17-97E5B45184F7}"/>
    <cellStyle name="Normal 2 3 4 6 3 2 2" xfId="12396" xr:uid="{1D267A09-0A44-4946-A3C7-36263B9CD63A}"/>
    <cellStyle name="Normal 2 3 4 6 3 2 2 2" xfId="26086" xr:uid="{F2F1A048-EFE6-4EA2-A774-927EA8DE50A4}"/>
    <cellStyle name="Normal 2 3 4 6 3 2 2 2 2" xfId="39778" xr:uid="{5DEE0D7A-3830-4AF3-BC3D-1824B08BF0E7}"/>
    <cellStyle name="Normal 2 3 4 6 3 2 2 2 3" xfId="54662" xr:uid="{0D1E34DB-186A-463F-8760-DC3E5E120B81}"/>
    <cellStyle name="Normal 2 3 4 6 3 2 2 3" xfId="19242" xr:uid="{C0C7627D-C685-4464-84CE-11EB75DAAEC7}"/>
    <cellStyle name="Normal 2 3 4 6 3 2 2 4" xfId="32932" xr:uid="{F48CBAFE-FDBF-45EA-8082-D2E5395E98E5}"/>
    <cellStyle name="Normal 2 3 4 6 3 2 2 5" xfId="47816" xr:uid="{6A58776C-7DEA-417D-8F39-4556039CD48A}"/>
    <cellStyle name="Normal 2 3 4 6 3 2 3" xfId="22664" xr:uid="{E329634C-9EFD-4748-BE8E-01E0852633D2}"/>
    <cellStyle name="Normal 2 3 4 6 3 2 3 2" xfId="36356" xr:uid="{BD7ADE27-AAEC-49AA-86AA-0B719562DF68}"/>
    <cellStyle name="Normal 2 3 4 6 3 2 3 3" xfId="51240" xr:uid="{583F3887-D51D-4D45-B6E9-ECBF859E285B}"/>
    <cellStyle name="Normal 2 3 4 6 3 2 4" xfId="15820" xr:uid="{34951B97-E09E-46B5-9437-FD18FE4AD016}"/>
    <cellStyle name="Normal 2 3 4 6 3 2 5" xfId="29510" xr:uid="{E2D5516D-F1CE-4E62-8635-BC2866E1AC83}"/>
    <cellStyle name="Normal 2 3 4 6 3 2 6" xfId="44394" xr:uid="{517E1FF9-89D1-44ED-A201-CE736B07177A}"/>
    <cellStyle name="Normal 2 3 4 6 3 3" xfId="10684" xr:uid="{FE700541-309F-472E-A52A-5CD7DD5C87A3}"/>
    <cellStyle name="Normal 2 3 4 6 3 3 2" xfId="24374" xr:uid="{F1FF435F-8FFB-4C73-9F08-96F186E0B1E6}"/>
    <cellStyle name="Normal 2 3 4 6 3 3 2 2" xfId="38066" xr:uid="{44ADC5A8-BFAA-4700-9383-5E08F0FF2933}"/>
    <cellStyle name="Normal 2 3 4 6 3 3 2 3" xfId="52950" xr:uid="{5675E681-50E6-4CFA-9904-A65F772F5FA1}"/>
    <cellStyle name="Normal 2 3 4 6 3 3 3" xfId="17530" xr:uid="{78F42EF5-A891-4B44-84B3-52BBA920EDC7}"/>
    <cellStyle name="Normal 2 3 4 6 3 3 4" xfId="31220" xr:uid="{1CA64A44-6FBA-4D46-BDEA-C27F908CBEE0}"/>
    <cellStyle name="Normal 2 3 4 6 3 3 5" xfId="46104" xr:uid="{C00B42A4-E789-4628-9F89-C41599C5852D}"/>
    <cellStyle name="Normal 2 3 4 6 3 4" xfId="20952" xr:uid="{DBD204B7-B8AD-4F8C-89FA-8F3F7EDBA2B0}"/>
    <cellStyle name="Normal 2 3 4 6 3 4 2" xfId="34644" xr:uid="{E462F08E-04F1-4EE4-9128-9560B7D4CF46}"/>
    <cellStyle name="Normal 2 3 4 6 3 4 3" xfId="49528" xr:uid="{B359F35B-FD93-4789-8B87-4D77039DF0E2}"/>
    <cellStyle name="Normal 2 3 4 6 3 5" xfId="14108" xr:uid="{DF8E4633-0F2E-4814-82D3-2AF038BDB74F}"/>
    <cellStyle name="Normal 2 3 4 6 3 6" xfId="27798" xr:uid="{AC2FA603-8EF1-4379-9BFC-D18D986F472E}"/>
    <cellStyle name="Normal 2 3 4 6 3 7" xfId="42682" xr:uid="{DDB8E72B-0EE7-410B-96EE-DF8EB2661749}"/>
    <cellStyle name="Normal 2 3 4 6 4" xfId="7262" xr:uid="{3D7F7491-5C0A-4C50-8669-05AFDEC0EF35}"/>
    <cellStyle name="Normal 2 3 4 6 4 2" xfId="8975" xr:uid="{75237E9B-1436-4B8E-9CC7-57A045182786}"/>
    <cellStyle name="Normal 2 3 4 6 4 2 2" xfId="12397" xr:uid="{1DD118E0-3642-484A-BCCD-D2BFAF9B6A76}"/>
    <cellStyle name="Normal 2 3 4 6 4 2 2 2" xfId="26087" xr:uid="{9C7E37B4-50B5-4E7B-AD7B-87CA152493E5}"/>
    <cellStyle name="Normal 2 3 4 6 4 2 2 2 2" xfId="39779" xr:uid="{610A8DF9-80D9-4FC0-9261-61D5C2ECCA10}"/>
    <cellStyle name="Normal 2 3 4 6 4 2 2 2 3" xfId="54663" xr:uid="{1D882408-19EA-4A56-887F-87178FEF36B9}"/>
    <cellStyle name="Normal 2 3 4 6 4 2 2 3" xfId="19243" xr:uid="{0A8C4A62-BAF9-4734-AA87-5B279908669A}"/>
    <cellStyle name="Normal 2 3 4 6 4 2 2 4" xfId="32933" xr:uid="{1972B709-E6D6-417D-B1E6-0E585C0885A7}"/>
    <cellStyle name="Normal 2 3 4 6 4 2 2 5" xfId="47817" xr:uid="{A456BF6D-8DFB-46E0-BDA0-23711C187DB1}"/>
    <cellStyle name="Normal 2 3 4 6 4 2 3" xfId="22665" xr:uid="{32BD54C1-32E1-4CF5-B588-C4EA68DEEE07}"/>
    <cellStyle name="Normal 2 3 4 6 4 2 3 2" xfId="36357" xr:uid="{463052E0-B258-49C2-B9CA-4276F1C2BE08}"/>
    <cellStyle name="Normal 2 3 4 6 4 2 3 3" xfId="51241" xr:uid="{C1430295-E13C-4A47-8A4E-94471D10B340}"/>
    <cellStyle name="Normal 2 3 4 6 4 2 4" xfId="15821" xr:uid="{82D0034F-7234-45BF-AB0A-09F86D1D612F}"/>
    <cellStyle name="Normal 2 3 4 6 4 2 5" xfId="29511" xr:uid="{0E06B8D0-E757-4380-A862-68E5A14A3C40}"/>
    <cellStyle name="Normal 2 3 4 6 4 2 6" xfId="44395" xr:uid="{EE326BD7-D8E2-46EB-A3F0-6BF622121710}"/>
    <cellStyle name="Normal 2 3 4 6 4 3" xfId="10685" xr:uid="{AB141A29-F9B9-4455-A1B1-36EE09A1D716}"/>
    <cellStyle name="Normal 2 3 4 6 4 3 2" xfId="24375" xr:uid="{067A9625-4E75-4D0B-8140-6117E3E5508F}"/>
    <cellStyle name="Normal 2 3 4 6 4 3 2 2" xfId="38067" xr:uid="{2BFE802D-EF69-4E2E-95F4-BCAB3A490DD7}"/>
    <cellStyle name="Normal 2 3 4 6 4 3 2 3" xfId="52951" xr:uid="{A2EE3CD1-6298-4A54-B8A5-6864148243CF}"/>
    <cellStyle name="Normal 2 3 4 6 4 3 3" xfId="17531" xr:uid="{2EC000D2-593C-46A3-9C26-0EBF30B07114}"/>
    <cellStyle name="Normal 2 3 4 6 4 3 4" xfId="31221" xr:uid="{7A4B625B-C854-450B-8834-90B85DB5FF59}"/>
    <cellStyle name="Normal 2 3 4 6 4 3 5" xfId="46105" xr:uid="{E10B9C9D-4EA5-423B-976D-BA316C3A44D2}"/>
    <cellStyle name="Normal 2 3 4 6 4 4" xfId="20953" xr:uid="{B8E8F55B-A410-4D53-BEE2-F0413AE47290}"/>
    <cellStyle name="Normal 2 3 4 6 4 4 2" xfId="34645" xr:uid="{ECBEBEA2-08BD-4592-8C54-D3FE0439B77A}"/>
    <cellStyle name="Normal 2 3 4 6 4 4 3" xfId="49529" xr:uid="{55673CB5-5820-44A8-B836-E6D4E532E4CE}"/>
    <cellStyle name="Normal 2 3 4 6 4 5" xfId="14109" xr:uid="{16762DF9-E29E-4A97-A45D-B87ECD5A7517}"/>
    <cellStyle name="Normal 2 3 4 6 4 6" xfId="27799" xr:uid="{032A3EF9-0DDA-4BFC-95CC-3D76A9D206E4}"/>
    <cellStyle name="Normal 2 3 4 6 4 7" xfId="42683" xr:uid="{DA0E4AA8-183D-45C5-85ED-689F5B5237C6}"/>
    <cellStyle name="Normal 2 3 4 6 5" xfId="8971" xr:uid="{478C8376-2769-4881-8A9F-789329FF675C}"/>
    <cellStyle name="Normal 2 3 4 6 5 2" xfId="12393" xr:uid="{F0612C9E-BB20-4BDC-B4D4-FF2B9349F294}"/>
    <cellStyle name="Normal 2 3 4 6 5 2 2" xfId="26083" xr:uid="{2F2ED983-CFDF-451C-A127-D5B5FE1937A6}"/>
    <cellStyle name="Normal 2 3 4 6 5 2 2 2" xfId="39775" xr:uid="{86F4D150-D586-456C-B2B9-7AC60D364735}"/>
    <cellStyle name="Normal 2 3 4 6 5 2 2 3" xfId="54659" xr:uid="{5EC3E9A7-5F72-43BB-9326-D65664E136AA}"/>
    <cellStyle name="Normal 2 3 4 6 5 2 3" xfId="19239" xr:uid="{5FCE1228-BA4A-4FAA-A818-B7A4DE89603E}"/>
    <cellStyle name="Normal 2 3 4 6 5 2 4" xfId="32929" xr:uid="{26AD3AED-EDA1-4DCD-87E2-AEED1F0FF3EF}"/>
    <cellStyle name="Normal 2 3 4 6 5 2 5" xfId="47813" xr:uid="{91A77B0B-2D8A-4DC1-B051-9D751A7F1A1D}"/>
    <cellStyle name="Normal 2 3 4 6 5 3" xfId="22661" xr:uid="{93C95289-1390-4611-9A94-FD3F76445A82}"/>
    <cellStyle name="Normal 2 3 4 6 5 3 2" xfId="36353" xr:uid="{9B3ECE27-7388-431F-B90B-7BE227CB2D10}"/>
    <cellStyle name="Normal 2 3 4 6 5 3 3" xfId="51237" xr:uid="{EB170ECE-EEC4-4D9F-AAA4-393E0326AB00}"/>
    <cellStyle name="Normal 2 3 4 6 5 4" xfId="15817" xr:uid="{DC5271BB-5F82-424D-B4D5-BAD161C08CF8}"/>
    <cellStyle name="Normal 2 3 4 6 5 5" xfId="29507" xr:uid="{81CC1CB9-C507-448B-A49B-C862F0F217C1}"/>
    <cellStyle name="Normal 2 3 4 6 5 6" xfId="44391" xr:uid="{10225B7A-30A4-4DC3-84C6-35C913B71667}"/>
    <cellStyle name="Normal 2 3 4 6 6" xfId="10681" xr:uid="{7F590A7B-50F4-4C00-B7DE-042E2E89EFD7}"/>
    <cellStyle name="Normal 2 3 4 6 6 2" xfId="24371" xr:uid="{C82C7A97-33FF-4601-9CC6-E3FD7296C6CA}"/>
    <cellStyle name="Normal 2 3 4 6 6 2 2" xfId="38063" xr:uid="{6575069D-41EB-4686-988F-18ACE020A972}"/>
    <cellStyle name="Normal 2 3 4 6 6 2 3" xfId="52947" xr:uid="{9F30739F-EC13-4600-9D46-A7B765E91BD8}"/>
    <cellStyle name="Normal 2 3 4 6 6 3" xfId="17527" xr:uid="{E44F06D9-86D8-455B-BB13-29C4EC748A33}"/>
    <cellStyle name="Normal 2 3 4 6 6 4" xfId="31217" xr:uid="{4B1ADE41-7E2E-4997-9080-35DDB4C5762D}"/>
    <cellStyle name="Normal 2 3 4 6 6 5" xfId="46101" xr:uid="{4A391D07-A4D2-4DF1-BAD0-9FD7C1E2CEC9}"/>
    <cellStyle name="Normal 2 3 4 6 7" xfId="20949" xr:uid="{B98D0E13-7604-419F-A288-336ED7C1097B}"/>
    <cellStyle name="Normal 2 3 4 6 7 2" xfId="34641" xr:uid="{B4295528-E394-488B-923C-B4C0C261C7E9}"/>
    <cellStyle name="Normal 2 3 4 6 7 3" xfId="49525" xr:uid="{5ADA6F74-16BC-4A0B-9AE6-096D0A28C844}"/>
    <cellStyle name="Normal 2 3 4 6 8" xfId="14105" xr:uid="{027080B2-363E-408E-8AEA-99B573C1D296}"/>
    <cellStyle name="Normal 2 3 4 6 9" xfId="27795" xr:uid="{DEA416A7-789E-4086-AAF1-8A15C2BFC9A2}"/>
    <cellStyle name="Normal 2 3 4 7" xfId="7263" xr:uid="{3AC99CD2-59DE-49E1-8EC7-DB89AADB6460}"/>
    <cellStyle name="Normal 2 3 4 7 10" xfId="42684" xr:uid="{4F2610E7-9246-4182-B500-8FCA1F15FD8F}"/>
    <cellStyle name="Normal 2 3 4 7 2" xfId="7264" xr:uid="{0A52151E-FCC0-415D-8BCA-9D1F52A3E307}"/>
    <cellStyle name="Normal 2 3 4 7 2 2" xfId="7265" xr:uid="{3F555768-2132-4C65-8B64-A6ED42E7EBC8}"/>
    <cellStyle name="Normal 2 3 4 7 2 2 2" xfId="8978" xr:uid="{F35DCFFF-4A9B-44D8-953E-E6A399E6752F}"/>
    <cellStyle name="Normal 2 3 4 7 2 2 2 2" xfId="12400" xr:uid="{B4CE3297-DCB9-400A-9EB0-F1BC31097B9C}"/>
    <cellStyle name="Normal 2 3 4 7 2 2 2 2 2" xfId="26090" xr:uid="{B77F2FE0-4A3C-42F5-9047-891BAC7A512B}"/>
    <cellStyle name="Normal 2 3 4 7 2 2 2 2 2 2" xfId="39782" xr:uid="{5C540FCB-7309-4485-A8F0-A9A4399D90B6}"/>
    <cellStyle name="Normal 2 3 4 7 2 2 2 2 2 3" xfId="54666" xr:uid="{535FC1F7-DA48-4A4A-9240-BCB674F0CEAE}"/>
    <cellStyle name="Normal 2 3 4 7 2 2 2 2 3" xfId="19246" xr:uid="{98629C09-A104-49D5-8A51-1A344E009B2F}"/>
    <cellStyle name="Normal 2 3 4 7 2 2 2 2 4" xfId="32936" xr:uid="{D25B60A5-A0EA-497C-A499-9F7991D83131}"/>
    <cellStyle name="Normal 2 3 4 7 2 2 2 2 5" xfId="47820" xr:uid="{D0FC1DA6-FA81-4B29-987B-AB20C078D4B5}"/>
    <cellStyle name="Normal 2 3 4 7 2 2 2 3" xfId="22668" xr:uid="{40DB7248-11F2-4129-AD51-A86435FEE7E5}"/>
    <cellStyle name="Normal 2 3 4 7 2 2 2 3 2" xfId="36360" xr:uid="{3D2F14FB-581C-4681-A9F8-E118EE99B08A}"/>
    <cellStyle name="Normal 2 3 4 7 2 2 2 3 3" xfId="51244" xr:uid="{27C258C1-F4C5-4CEC-ACFE-46ABC616B016}"/>
    <cellStyle name="Normal 2 3 4 7 2 2 2 4" xfId="15824" xr:uid="{E8D660CC-798B-42D6-B342-FF5E398E1C6C}"/>
    <cellStyle name="Normal 2 3 4 7 2 2 2 5" xfId="29514" xr:uid="{94762B61-4992-4305-A5B5-34F49A74CBB5}"/>
    <cellStyle name="Normal 2 3 4 7 2 2 2 6" xfId="44398" xr:uid="{C4E4CAE8-FE93-434F-AD25-08C21EF2ADA6}"/>
    <cellStyle name="Normal 2 3 4 7 2 2 3" xfId="10688" xr:uid="{6A252E0B-5F1C-46DA-BCFA-8B4D5D13268A}"/>
    <cellStyle name="Normal 2 3 4 7 2 2 3 2" xfId="24378" xr:uid="{675B4084-912D-44F3-AF1C-5CA2A67437D4}"/>
    <cellStyle name="Normal 2 3 4 7 2 2 3 2 2" xfId="38070" xr:uid="{F4516EBD-8FA7-459D-8C7E-5ABC7884FAFB}"/>
    <cellStyle name="Normal 2 3 4 7 2 2 3 2 3" xfId="52954" xr:uid="{1303EB44-F8EE-4A83-AA21-CC7A8F2A8CC7}"/>
    <cellStyle name="Normal 2 3 4 7 2 2 3 3" xfId="17534" xr:uid="{D18D4BD5-67DA-4935-97C7-EBCB09171371}"/>
    <cellStyle name="Normal 2 3 4 7 2 2 3 4" xfId="31224" xr:uid="{FED52E44-B16B-4E06-A72E-215F8248A62F}"/>
    <cellStyle name="Normal 2 3 4 7 2 2 3 5" xfId="46108" xr:uid="{82F3188E-A2C4-4733-A873-6BE9FF024402}"/>
    <cellStyle name="Normal 2 3 4 7 2 2 4" xfId="20956" xr:uid="{FAA39E88-DAFC-4264-B27F-31DCB46CCABF}"/>
    <cellStyle name="Normal 2 3 4 7 2 2 4 2" xfId="34648" xr:uid="{9F126E15-D700-479B-A0F7-092DB004FC09}"/>
    <cellStyle name="Normal 2 3 4 7 2 2 4 3" xfId="49532" xr:uid="{4566B08B-02C8-42EA-AA91-ABEAC782EB46}"/>
    <cellStyle name="Normal 2 3 4 7 2 2 5" xfId="14112" xr:uid="{12F64B9C-E366-4E41-BD99-926368572667}"/>
    <cellStyle name="Normal 2 3 4 7 2 2 6" xfId="27802" xr:uid="{55C48A1F-33F8-41EE-955E-0763DFE1C712}"/>
    <cellStyle name="Normal 2 3 4 7 2 2 7" xfId="42686" xr:uid="{5B9EA009-2CC9-4C0C-A01C-8F764A2F1E14}"/>
    <cellStyle name="Normal 2 3 4 7 2 3" xfId="8977" xr:uid="{6D754D73-E260-4E45-A385-30DC4E9DBFDA}"/>
    <cellStyle name="Normal 2 3 4 7 2 3 2" xfId="12399" xr:uid="{93078653-4152-4540-A3D8-FA19A8ABA4C4}"/>
    <cellStyle name="Normal 2 3 4 7 2 3 2 2" xfId="26089" xr:uid="{67E791FE-8DA5-4B4B-9AB4-FC8C7AE1B35F}"/>
    <cellStyle name="Normal 2 3 4 7 2 3 2 2 2" xfId="39781" xr:uid="{F2964D90-53DA-4E89-915A-C622E47913C6}"/>
    <cellStyle name="Normal 2 3 4 7 2 3 2 2 3" xfId="54665" xr:uid="{792E4318-E239-45F5-A5D8-CE2304B04A82}"/>
    <cellStyle name="Normal 2 3 4 7 2 3 2 3" xfId="19245" xr:uid="{5C825627-596D-46E0-9C33-46470C9F4E88}"/>
    <cellStyle name="Normal 2 3 4 7 2 3 2 4" xfId="32935" xr:uid="{366D760A-502D-4CDA-8842-AEFF26E3D8C8}"/>
    <cellStyle name="Normal 2 3 4 7 2 3 2 5" xfId="47819" xr:uid="{3E7C1DCC-3F69-4658-9F13-51F6D095673B}"/>
    <cellStyle name="Normal 2 3 4 7 2 3 3" xfId="22667" xr:uid="{6E1D565B-37D9-49A0-B37C-6B452F791D51}"/>
    <cellStyle name="Normal 2 3 4 7 2 3 3 2" xfId="36359" xr:uid="{4EBE7048-97C5-4103-9290-DA27C066A4D6}"/>
    <cellStyle name="Normal 2 3 4 7 2 3 3 3" xfId="51243" xr:uid="{AF3A81DF-5A18-4A4F-B00E-60C8AAB48C59}"/>
    <cellStyle name="Normal 2 3 4 7 2 3 4" xfId="15823" xr:uid="{D53A0D4B-907D-4BF3-9EA3-1F489AD59D0C}"/>
    <cellStyle name="Normal 2 3 4 7 2 3 5" xfId="29513" xr:uid="{B557FFCF-2427-455D-80BA-09EB5D3378ED}"/>
    <cellStyle name="Normal 2 3 4 7 2 3 6" xfId="44397" xr:uid="{4D608D2D-978D-4758-B9E8-F214F165ABCC}"/>
    <cellStyle name="Normal 2 3 4 7 2 4" xfId="10687" xr:uid="{4A4D96D5-7BC1-427D-A8C3-EA68B8AC0C5F}"/>
    <cellStyle name="Normal 2 3 4 7 2 4 2" xfId="24377" xr:uid="{7C369D81-D28E-4D71-8DA6-25CFB133703F}"/>
    <cellStyle name="Normal 2 3 4 7 2 4 2 2" xfId="38069" xr:uid="{09E50AA1-4B19-4C22-9B32-646011DC2D74}"/>
    <cellStyle name="Normal 2 3 4 7 2 4 2 3" xfId="52953" xr:uid="{78350E30-75EA-4656-99CD-ABEF352F997A}"/>
    <cellStyle name="Normal 2 3 4 7 2 4 3" xfId="17533" xr:uid="{FF03A2EB-9F77-4DC1-83D1-3338DF5A88C5}"/>
    <cellStyle name="Normal 2 3 4 7 2 4 4" xfId="31223" xr:uid="{DCAD4935-C4DD-4A4F-89A4-8214730135A4}"/>
    <cellStyle name="Normal 2 3 4 7 2 4 5" xfId="46107" xr:uid="{0DCB222E-4DE8-4303-AC41-32CEBA89E9EE}"/>
    <cellStyle name="Normal 2 3 4 7 2 5" xfId="20955" xr:uid="{9F4818D4-12E0-405F-B549-53ED49B56C8D}"/>
    <cellStyle name="Normal 2 3 4 7 2 5 2" xfId="34647" xr:uid="{63D33E07-D494-40E7-AFF5-67DE99DD893C}"/>
    <cellStyle name="Normal 2 3 4 7 2 5 3" xfId="49531" xr:uid="{E0E366D3-3671-4BB9-BAFB-64BC7D01AACE}"/>
    <cellStyle name="Normal 2 3 4 7 2 6" xfId="14111" xr:uid="{278EDD33-04DE-49CB-91A0-84A2DB78DD3B}"/>
    <cellStyle name="Normal 2 3 4 7 2 7" xfId="27801" xr:uid="{3408DAC1-872D-4DA9-9B49-3A25B5ABD635}"/>
    <cellStyle name="Normal 2 3 4 7 2 8" xfId="42685" xr:uid="{241BF6C1-8085-40B6-8C57-038ED013B7F5}"/>
    <cellStyle name="Normal 2 3 4 7 3" xfId="7266" xr:uid="{E65032C5-BA90-4F5E-92C1-640A3D368E89}"/>
    <cellStyle name="Normal 2 3 4 7 3 2" xfId="8979" xr:uid="{615EE2C7-DFF0-4334-9BC8-9DB055F90BD5}"/>
    <cellStyle name="Normal 2 3 4 7 3 2 2" xfId="12401" xr:uid="{1B2A8688-38BB-4938-BDB8-C5FD105DADB8}"/>
    <cellStyle name="Normal 2 3 4 7 3 2 2 2" xfId="26091" xr:uid="{B92BB095-0CCB-4213-99BE-7A57AF429D8D}"/>
    <cellStyle name="Normal 2 3 4 7 3 2 2 2 2" xfId="39783" xr:uid="{C20D45FF-F79D-43ED-8FA0-A918038075BB}"/>
    <cellStyle name="Normal 2 3 4 7 3 2 2 2 3" xfId="54667" xr:uid="{B84329CC-2663-4852-9FCB-45FE4EC0E4A1}"/>
    <cellStyle name="Normal 2 3 4 7 3 2 2 3" xfId="19247" xr:uid="{B320FD0B-7BB3-4FF8-97F1-4E5F88674DF4}"/>
    <cellStyle name="Normal 2 3 4 7 3 2 2 4" xfId="32937" xr:uid="{CB4A11D0-52F2-4E52-B22B-B892249ED82F}"/>
    <cellStyle name="Normal 2 3 4 7 3 2 2 5" xfId="47821" xr:uid="{C2C92430-6CFC-49E8-A17F-738AB29CAD3C}"/>
    <cellStyle name="Normal 2 3 4 7 3 2 3" xfId="22669" xr:uid="{67932DCC-F278-496D-A45F-03F9032ACDEE}"/>
    <cellStyle name="Normal 2 3 4 7 3 2 3 2" xfId="36361" xr:uid="{DEDF2E40-B7D6-4C1D-BAB8-B433F4C100B3}"/>
    <cellStyle name="Normal 2 3 4 7 3 2 3 3" xfId="51245" xr:uid="{A2681C42-A56C-4EEB-9091-7D8FA16E4ADC}"/>
    <cellStyle name="Normal 2 3 4 7 3 2 4" xfId="15825" xr:uid="{C10E85A5-2FC8-4698-BE47-FD9C1B24B20B}"/>
    <cellStyle name="Normal 2 3 4 7 3 2 5" xfId="29515" xr:uid="{78C8928B-0B2A-493C-BAF0-859FE620EA1A}"/>
    <cellStyle name="Normal 2 3 4 7 3 2 6" xfId="44399" xr:uid="{F9DB4A9B-17E4-4636-86E1-EFA82F2B3D59}"/>
    <cellStyle name="Normal 2 3 4 7 3 3" xfId="10689" xr:uid="{52DC956B-BC3F-4EFE-BB2D-95F58592A4EF}"/>
    <cellStyle name="Normal 2 3 4 7 3 3 2" xfId="24379" xr:uid="{2FD78665-683B-4FB4-B1CB-2381BC1998C8}"/>
    <cellStyle name="Normal 2 3 4 7 3 3 2 2" xfId="38071" xr:uid="{010F1235-F29C-4737-825F-DEC0384D204E}"/>
    <cellStyle name="Normal 2 3 4 7 3 3 2 3" xfId="52955" xr:uid="{9E97848C-D294-4D74-A197-6016C9CBF2FB}"/>
    <cellStyle name="Normal 2 3 4 7 3 3 3" xfId="17535" xr:uid="{4537E52E-9733-4BAB-98F8-9CDBFF63422A}"/>
    <cellStyle name="Normal 2 3 4 7 3 3 4" xfId="31225" xr:uid="{2327C6BC-8317-4E7B-99D8-32EBCCED6C23}"/>
    <cellStyle name="Normal 2 3 4 7 3 3 5" xfId="46109" xr:uid="{81FFF3E4-3C4D-4F1C-A031-2A1E016375C8}"/>
    <cellStyle name="Normal 2 3 4 7 3 4" xfId="20957" xr:uid="{00168BB2-774C-44E6-BFF4-462A009BD94B}"/>
    <cellStyle name="Normal 2 3 4 7 3 4 2" xfId="34649" xr:uid="{384721DB-A096-434F-BA43-EBD8F285422B}"/>
    <cellStyle name="Normal 2 3 4 7 3 4 3" xfId="49533" xr:uid="{EE08FAD3-07EE-472E-9C2F-2E554F73CDE4}"/>
    <cellStyle name="Normal 2 3 4 7 3 5" xfId="14113" xr:uid="{E3A1BC73-00D8-4EA7-8322-E9AE8753D172}"/>
    <cellStyle name="Normal 2 3 4 7 3 6" xfId="27803" xr:uid="{9F984F36-B11F-4F09-981F-A14A7D58A2B7}"/>
    <cellStyle name="Normal 2 3 4 7 3 7" xfId="42687" xr:uid="{6B7FF001-73C1-49CC-A72B-75DCBA42DD1D}"/>
    <cellStyle name="Normal 2 3 4 7 4" xfId="7267" xr:uid="{051316AC-ACA3-4A96-A3B0-6CC5706607E8}"/>
    <cellStyle name="Normal 2 3 4 7 4 2" xfId="8980" xr:uid="{D3855B57-D38E-42C0-9898-C2D9A92FEC66}"/>
    <cellStyle name="Normal 2 3 4 7 4 2 2" xfId="12402" xr:uid="{4DB8533B-4A62-456C-81AB-210DA23A94FD}"/>
    <cellStyle name="Normal 2 3 4 7 4 2 2 2" xfId="26092" xr:uid="{42D56D5E-F506-47BA-83F1-38122B3FA39E}"/>
    <cellStyle name="Normal 2 3 4 7 4 2 2 2 2" xfId="39784" xr:uid="{2E2A4C87-6984-4CD4-8037-974334F0B8F2}"/>
    <cellStyle name="Normal 2 3 4 7 4 2 2 2 3" xfId="54668" xr:uid="{E1C05B0A-8493-4A26-8F4F-FCE9EE4837E7}"/>
    <cellStyle name="Normal 2 3 4 7 4 2 2 3" xfId="19248" xr:uid="{D3CCDBC2-C7D3-4068-970A-AE1E9E320A86}"/>
    <cellStyle name="Normal 2 3 4 7 4 2 2 4" xfId="32938" xr:uid="{9F21C50B-3B9C-4C1B-B7E5-7F83E587260B}"/>
    <cellStyle name="Normal 2 3 4 7 4 2 2 5" xfId="47822" xr:uid="{3337D801-AB6B-4B31-959B-44AEEAA7F5ED}"/>
    <cellStyle name="Normal 2 3 4 7 4 2 3" xfId="22670" xr:uid="{97BD45AF-85D5-4631-89B8-32FDEFEE6C75}"/>
    <cellStyle name="Normal 2 3 4 7 4 2 3 2" xfId="36362" xr:uid="{39599391-288E-4B65-A0C0-EFA8A768FB66}"/>
    <cellStyle name="Normal 2 3 4 7 4 2 3 3" xfId="51246" xr:uid="{BDF46984-DA15-4EAE-B6E5-111F50D706F6}"/>
    <cellStyle name="Normal 2 3 4 7 4 2 4" xfId="15826" xr:uid="{96B63C63-8717-46BB-BEE9-5E95C3B958F8}"/>
    <cellStyle name="Normal 2 3 4 7 4 2 5" xfId="29516" xr:uid="{D26721B2-C01C-46E2-9B4B-37CAA4F7691F}"/>
    <cellStyle name="Normal 2 3 4 7 4 2 6" xfId="44400" xr:uid="{2FFBD238-F492-48D3-8200-CAF8381C4D93}"/>
    <cellStyle name="Normal 2 3 4 7 4 3" xfId="10690" xr:uid="{AA881443-C3D2-4C59-B123-DEDF18FE01BE}"/>
    <cellStyle name="Normal 2 3 4 7 4 3 2" xfId="24380" xr:uid="{DC1591D9-5E07-4CEA-A08C-BDE89243A426}"/>
    <cellStyle name="Normal 2 3 4 7 4 3 2 2" xfId="38072" xr:uid="{809A4D45-4912-4851-A6EF-F9FF7FE00710}"/>
    <cellStyle name="Normal 2 3 4 7 4 3 2 3" xfId="52956" xr:uid="{9F3E51D5-7D1D-4153-B205-6B1B864C6BCA}"/>
    <cellStyle name="Normal 2 3 4 7 4 3 3" xfId="17536" xr:uid="{996564C1-BDB1-47B5-9DB2-FB5174748BE8}"/>
    <cellStyle name="Normal 2 3 4 7 4 3 4" xfId="31226" xr:uid="{35C5634B-98DD-41B9-AD91-C971D20D2958}"/>
    <cellStyle name="Normal 2 3 4 7 4 3 5" xfId="46110" xr:uid="{4CF75E1C-7444-4FCD-B4D5-C03AD235E46A}"/>
    <cellStyle name="Normal 2 3 4 7 4 4" xfId="20958" xr:uid="{D3F7DA39-FB63-4FD3-98C0-2E48556D55B1}"/>
    <cellStyle name="Normal 2 3 4 7 4 4 2" xfId="34650" xr:uid="{3BD11E70-6169-44B2-A1CA-3FB54D1264F6}"/>
    <cellStyle name="Normal 2 3 4 7 4 4 3" xfId="49534" xr:uid="{26121A97-EDE9-455C-8C24-98103EB5E637}"/>
    <cellStyle name="Normal 2 3 4 7 4 5" xfId="14114" xr:uid="{F9B13D32-08B7-48A9-B8AE-D9F7923210D5}"/>
    <cellStyle name="Normal 2 3 4 7 4 6" xfId="27804" xr:uid="{D0258F11-E91B-4CF6-A42C-FC03C30006D2}"/>
    <cellStyle name="Normal 2 3 4 7 4 7" xfId="42688" xr:uid="{C5BA883D-0A31-4369-86E0-B8E2E9754BB3}"/>
    <cellStyle name="Normal 2 3 4 7 5" xfId="8976" xr:uid="{1DFB7AD7-BD85-4282-879C-032C338FA598}"/>
    <cellStyle name="Normal 2 3 4 7 5 2" xfId="12398" xr:uid="{7C11DABA-BD38-4ADA-A670-468AE4E44544}"/>
    <cellStyle name="Normal 2 3 4 7 5 2 2" xfId="26088" xr:uid="{959F0543-6337-4772-9A60-E45E2A5A4346}"/>
    <cellStyle name="Normal 2 3 4 7 5 2 2 2" xfId="39780" xr:uid="{C814D871-E196-4F1F-BD1A-8127E3452C33}"/>
    <cellStyle name="Normal 2 3 4 7 5 2 2 3" xfId="54664" xr:uid="{CF7B324F-5991-4788-ACDB-D1AF905EDB80}"/>
    <cellStyle name="Normal 2 3 4 7 5 2 3" xfId="19244" xr:uid="{4DC278B8-B0A5-4E71-9B3A-318CE8EB2E09}"/>
    <cellStyle name="Normal 2 3 4 7 5 2 4" xfId="32934" xr:uid="{69FD3666-04F1-43E9-ACDE-FC13D7F42B2A}"/>
    <cellStyle name="Normal 2 3 4 7 5 2 5" xfId="47818" xr:uid="{D760C92E-C95A-4D23-86F2-C1C098469961}"/>
    <cellStyle name="Normal 2 3 4 7 5 3" xfId="22666" xr:uid="{B23A87C9-F74D-4378-9D5E-CC3AD1D79E9F}"/>
    <cellStyle name="Normal 2 3 4 7 5 3 2" xfId="36358" xr:uid="{379C09B6-9742-4471-96A3-6D8FB0E58322}"/>
    <cellStyle name="Normal 2 3 4 7 5 3 3" xfId="51242" xr:uid="{26821BB7-4B2C-4BD2-8DC3-413BA8A0248B}"/>
    <cellStyle name="Normal 2 3 4 7 5 4" xfId="15822" xr:uid="{8EDADB77-7413-4C31-97ED-BE4383F6D8EC}"/>
    <cellStyle name="Normal 2 3 4 7 5 5" xfId="29512" xr:uid="{543534F8-2A23-4327-A60E-12907E3ACC5C}"/>
    <cellStyle name="Normal 2 3 4 7 5 6" xfId="44396" xr:uid="{15A073EF-C381-498C-B78D-E173A21CED9D}"/>
    <cellStyle name="Normal 2 3 4 7 6" xfId="10686" xr:uid="{C370E84D-D919-40B6-A43E-01AD68A2B232}"/>
    <cellStyle name="Normal 2 3 4 7 6 2" xfId="24376" xr:uid="{676B9F76-0A10-4F15-9FB3-9D8A4BCAEDE0}"/>
    <cellStyle name="Normal 2 3 4 7 6 2 2" xfId="38068" xr:uid="{BF6A7C1D-DCBB-47A5-984E-B8CA45E3FE38}"/>
    <cellStyle name="Normal 2 3 4 7 6 2 3" xfId="52952" xr:uid="{DB2FA497-1EEA-42F5-8D33-CCECDB7E6085}"/>
    <cellStyle name="Normal 2 3 4 7 6 3" xfId="17532" xr:uid="{1F61A01B-06A6-4A88-A3A2-9F9209DD5F0C}"/>
    <cellStyle name="Normal 2 3 4 7 6 4" xfId="31222" xr:uid="{73D69386-8BC3-4409-BC88-C3957ACFD5CC}"/>
    <cellStyle name="Normal 2 3 4 7 6 5" xfId="46106" xr:uid="{97D357F8-A7C0-4379-9BA5-8E71A82DEB68}"/>
    <cellStyle name="Normal 2 3 4 7 7" xfId="20954" xr:uid="{5FB4DF32-6890-4BD2-8813-50627C01E8B5}"/>
    <cellStyle name="Normal 2 3 4 7 7 2" xfId="34646" xr:uid="{8E8D8BAA-8442-4FFD-910C-94FF0346D105}"/>
    <cellStyle name="Normal 2 3 4 7 7 3" xfId="49530" xr:uid="{E57A6382-AA86-4C14-A71F-DD3DD65B6B3B}"/>
    <cellStyle name="Normal 2 3 4 7 8" xfId="14110" xr:uid="{B0098274-5EE8-42A3-95C4-958852E42096}"/>
    <cellStyle name="Normal 2 3 4 7 9" xfId="27800" xr:uid="{485F3653-898A-495F-BD7A-56077709354F}"/>
    <cellStyle name="Normal 2 3 4 8" xfId="7268" xr:uid="{032C0FB5-AEAA-45D5-85C7-65514EA8D4FA}"/>
    <cellStyle name="Normal 2 3 4 8 2" xfId="7269" xr:uid="{D497EA42-13D4-489B-A587-6AB60D75004D}"/>
    <cellStyle name="Normal 2 3 4 8 2 2" xfId="8982" xr:uid="{D06CE6B0-9B7F-436D-8615-AAB0FCA11928}"/>
    <cellStyle name="Normal 2 3 4 8 2 2 2" xfId="12404" xr:uid="{14892512-E4DB-4911-8385-7933D9ADDFC9}"/>
    <cellStyle name="Normal 2 3 4 8 2 2 2 2" xfId="26094" xr:uid="{DFE4ABEF-7CC4-424B-8265-06016EA66C35}"/>
    <cellStyle name="Normal 2 3 4 8 2 2 2 2 2" xfId="39786" xr:uid="{67E9EC13-1992-4EFF-BCA9-A2C780B31B40}"/>
    <cellStyle name="Normal 2 3 4 8 2 2 2 2 3" xfId="54670" xr:uid="{2AD0C905-3785-4135-97F2-211EA06E2FEC}"/>
    <cellStyle name="Normal 2 3 4 8 2 2 2 3" xfId="19250" xr:uid="{F771BC39-B791-49A6-A9E3-7E379969B7B0}"/>
    <cellStyle name="Normal 2 3 4 8 2 2 2 4" xfId="32940" xr:uid="{4032CD59-AE5C-4701-A87C-FA882B588627}"/>
    <cellStyle name="Normal 2 3 4 8 2 2 2 5" xfId="47824" xr:uid="{5246FC1E-6329-496B-B437-15FD9C6524BE}"/>
    <cellStyle name="Normal 2 3 4 8 2 2 3" xfId="22672" xr:uid="{68C53121-D8F3-4D7E-BF86-92245B13191F}"/>
    <cellStyle name="Normal 2 3 4 8 2 2 3 2" xfId="36364" xr:uid="{E48DBCD7-CE00-4BA7-8AAF-F0A7CDBBE66F}"/>
    <cellStyle name="Normal 2 3 4 8 2 2 3 3" xfId="51248" xr:uid="{D8ECF39C-A7B3-4536-A61D-2102B6FD9A27}"/>
    <cellStyle name="Normal 2 3 4 8 2 2 4" xfId="15828" xr:uid="{0F162A96-A127-4133-947D-38B0E2504541}"/>
    <cellStyle name="Normal 2 3 4 8 2 2 5" xfId="29518" xr:uid="{E82CBBE4-5E50-4414-A3FF-AB7E4288C733}"/>
    <cellStyle name="Normal 2 3 4 8 2 2 6" xfId="44402" xr:uid="{575DC9C1-0DAE-4F77-98A7-CE66CB2C6754}"/>
    <cellStyle name="Normal 2 3 4 8 2 3" xfId="10692" xr:uid="{5519AE88-346D-43F2-832B-FBAEC4EFF555}"/>
    <cellStyle name="Normal 2 3 4 8 2 3 2" xfId="24382" xr:uid="{B892CA27-084E-4619-97E4-B6578D4DCA74}"/>
    <cellStyle name="Normal 2 3 4 8 2 3 2 2" xfId="38074" xr:uid="{8ED8A14F-7AAA-4680-B26E-E5E3E1290A34}"/>
    <cellStyle name="Normal 2 3 4 8 2 3 2 3" xfId="52958" xr:uid="{986A3AFE-F994-4807-88C7-5B97CCF78D53}"/>
    <cellStyle name="Normal 2 3 4 8 2 3 3" xfId="17538" xr:uid="{516A60FD-6817-4351-93B9-A4BF44AC2C07}"/>
    <cellStyle name="Normal 2 3 4 8 2 3 4" xfId="31228" xr:uid="{0E765B07-BBBE-400C-95F9-37668FD2800C}"/>
    <cellStyle name="Normal 2 3 4 8 2 3 5" xfId="46112" xr:uid="{06B99A65-D050-403C-9BFB-C4A513FC4162}"/>
    <cellStyle name="Normal 2 3 4 8 2 4" xfId="20960" xr:uid="{D41D6610-75ED-4F91-BB9B-F59FC0859620}"/>
    <cellStyle name="Normal 2 3 4 8 2 4 2" xfId="34652" xr:uid="{76065C15-FEA3-467C-A922-19C09CE5620B}"/>
    <cellStyle name="Normal 2 3 4 8 2 4 3" xfId="49536" xr:uid="{7576F11B-E0A9-43D7-AA4B-DB4481C12CFB}"/>
    <cellStyle name="Normal 2 3 4 8 2 5" xfId="14116" xr:uid="{65D1490F-3A51-497B-94FD-8F262F732F40}"/>
    <cellStyle name="Normal 2 3 4 8 2 6" xfId="27806" xr:uid="{601229AF-6CEE-42CB-B679-AC9EF52AE7CC}"/>
    <cellStyle name="Normal 2 3 4 8 2 7" xfId="42690" xr:uid="{2F9408A2-20F0-40A8-BCF4-8C407173EB96}"/>
    <cellStyle name="Normal 2 3 4 8 3" xfId="8981" xr:uid="{4DA66F79-659C-4A75-BCDE-BDC879E9D748}"/>
    <cellStyle name="Normal 2 3 4 8 3 2" xfId="12403" xr:uid="{868626B2-A206-43DE-8E10-BC497CF157D6}"/>
    <cellStyle name="Normal 2 3 4 8 3 2 2" xfId="26093" xr:uid="{578EE014-3FD6-4CBD-84C0-CDF9183DDAC4}"/>
    <cellStyle name="Normal 2 3 4 8 3 2 2 2" xfId="39785" xr:uid="{84F9845F-CC09-4AD1-9168-DFCD0CBE18CB}"/>
    <cellStyle name="Normal 2 3 4 8 3 2 2 3" xfId="54669" xr:uid="{97FBE9FE-0547-4B5F-A7D1-3BF0C9BC46F8}"/>
    <cellStyle name="Normal 2 3 4 8 3 2 3" xfId="19249" xr:uid="{393DE6E0-E276-4E56-8763-8DB34D1D6261}"/>
    <cellStyle name="Normal 2 3 4 8 3 2 4" xfId="32939" xr:uid="{245EC04F-516E-45FC-802B-958DD0EC41FD}"/>
    <cellStyle name="Normal 2 3 4 8 3 2 5" xfId="47823" xr:uid="{360CBD6A-4DC8-4259-9A66-645910358695}"/>
    <cellStyle name="Normal 2 3 4 8 3 3" xfId="22671" xr:uid="{FB734347-B1C6-4CD2-A378-6C296BD1D947}"/>
    <cellStyle name="Normal 2 3 4 8 3 3 2" xfId="36363" xr:uid="{75294991-E697-447F-BCBD-8B1B216AE737}"/>
    <cellStyle name="Normal 2 3 4 8 3 3 3" xfId="51247" xr:uid="{FD0A294A-58A4-422E-AF77-1F34A4E22117}"/>
    <cellStyle name="Normal 2 3 4 8 3 4" xfId="15827" xr:uid="{C2FA57F1-DFE3-4141-A292-4A1F58DCA980}"/>
    <cellStyle name="Normal 2 3 4 8 3 5" xfId="29517" xr:uid="{DC62C497-48AA-4A3C-9A11-F299B122A4D0}"/>
    <cellStyle name="Normal 2 3 4 8 3 6" xfId="44401" xr:uid="{2370FE8B-B1A6-4EF5-9298-D6AF38D83701}"/>
    <cellStyle name="Normal 2 3 4 8 4" xfId="10691" xr:uid="{1A8CE1CA-BFF0-4D80-BCA2-D71043163F59}"/>
    <cellStyle name="Normal 2 3 4 8 4 2" xfId="24381" xr:uid="{5FD14396-DB82-41CC-8689-8F3095A9030F}"/>
    <cellStyle name="Normal 2 3 4 8 4 2 2" xfId="38073" xr:uid="{B1B54ACD-F759-4433-8E15-1DC16A9910A3}"/>
    <cellStyle name="Normal 2 3 4 8 4 2 3" xfId="52957" xr:uid="{A9B8E78B-AD0A-4047-ADBE-CC150753D73B}"/>
    <cellStyle name="Normal 2 3 4 8 4 3" xfId="17537" xr:uid="{AAEDF725-F435-4515-9DAA-CBADB67BCB73}"/>
    <cellStyle name="Normal 2 3 4 8 4 4" xfId="31227" xr:uid="{52D5B96D-9B26-4C1F-8FBF-CE5C512441F2}"/>
    <cellStyle name="Normal 2 3 4 8 4 5" xfId="46111" xr:uid="{B5EA2B24-5567-4729-AF01-3808E405C5FA}"/>
    <cellStyle name="Normal 2 3 4 8 5" xfId="20959" xr:uid="{5DEA866C-0E8C-41F0-9F87-E8FF25DB390E}"/>
    <cellStyle name="Normal 2 3 4 8 5 2" xfId="34651" xr:uid="{3B1B8EA9-A7BA-46EA-BBB2-44255AC15EC0}"/>
    <cellStyle name="Normal 2 3 4 8 5 3" xfId="49535" xr:uid="{70194847-97B4-4923-BC79-72867F4A14AC}"/>
    <cellStyle name="Normal 2 3 4 8 6" xfId="14115" xr:uid="{123EFCBB-71FB-42C9-8336-D666C0ADADEA}"/>
    <cellStyle name="Normal 2 3 4 8 7" xfId="27805" xr:uid="{7713BFCE-260B-44F7-A45A-0384B79DC332}"/>
    <cellStyle name="Normal 2 3 4 8 8" xfId="42689" xr:uid="{7F6DE0B0-D6A7-40B1-B3ED-E36491E3592C}"/>
    <cellStyle name="Normal 2 3 4 9" xfId="7270" xr:uid="{A19E048B-9C22-4B84-B442-F02335535001}"/>
    <cellStyle name="Normal 2 3 4 9 2" xfId="8983" xr:uid="{2DB967E1-3398-4201-A12A-7B67B537DD28}"/>
    <cellStyle name="Normal 2 3 4 9 2 2" xfId="12405" xr:uid="{8A328D4E-09F1-48BA-BDE8-6C14AF221875}"/>
    <cellStyle name="Normal 2 3 4 9 2 2 2" xfId="26095" xr:uid="{1358998A-90A4-4BFD-90B7-C40348F25904}"/>
    <cellStyle name="Normal 2 3 4 9 2 2 2 2" xfId="39787" xr:uid="{3B60A49B-B458-4AF5-84F4-C2C55F2B560E}"/>
    <cellStyle name="Normal 2 3 4 9 2 2 2 3" xfId="54671" xr:uid="{2BBCFE70-3E43-4368-99B5-A73361F60447}"/>
    <cellStyle name="Normal 2 3 4 9 2 2 3" xfId="19251" xr:uid="{85A0ABFB-ECF6-441D-825B-F7C093B94FD0}"/>
    <cellStyle name="Normal 2 3 4 9 2 2 4" xfId="32941" xr:uid="{CC6D3792-907C-4F9A-B9E1-031328D38F9A}"/>
    <cellStyle name="Normal 2 3 4 9 2 2 5" xfId="47825" xr:uid="{858BAFAE-781B-42FF-A43D-E2B2657329F2}"/>
    <cellStyle name="Normal 2 3 4 9 2 3" xfId="22673" xr:uid="{E023DE91-4644-4918-BD5F-1BB63FFA28FE}"/>
    <cellStyle name="Normal 2 3 4 9 2 3 2" xfId="36365" xr:uid="{A6E5C9C1-E8F3-47A0-8435-835A60FFBC7F}"/>
    <cellStyle name="Normal 2 3 4 9 2 3 3" xfId="51249" xr:uid="{877B0914-5DB0-4048-8ACB-B3CECEA724F3}"/>
    <cellStyle name="Normal 2 3 4 9 2 4" xfId="15829" xr:uid="{5D637ACD-2B70-4114-8372-3F15BCDAE9DB}"/>
    <cellStyle name="Normal 2 3 4 9 2 5" xfId="29519" xr:uid="{15F6134D-077C-4EA3-B817-77A8CEB4B2C8}"/>
    <cellStyle name="Normal 2 3 4 9 2 6" xfId="44403" xr:uid="{2A7503E4-2C2C-4138-BE8C-CBCF53A99885}"/>
    <cellStyle name="Normal 2 3 4 9 3" xfId="10693" xr:uid="{30E257F1-CFE4-4CF8-9822-CDD5D2932E7F}"/>
    <cellStyle name="Normal 2 3 4 9 3 2" xfId="24383" xr:uid="{B38D3E77-7AF7-4AF8-90E3-3545187948B9}"/>
    <cellStyle name="Normal 2 3 4 9 3 2 2" xfId="38075" xr:uid="{FDCB5C76-F970-45D8-AC88-380C90C87916}"/>
    <cellStyle name="Normal 2 3 4 9 3 2 3" xfId="52959" xr:uid="{7766779E-5349-4FDE-AEE9-9DCD81B0706A}"/>
    <cellStyle name="Normal 2 3 4 9 3 3" xfId="17539" xr:uid="{F890B32E-5030-4D07-89F4-58C717555556}"/>
    <cellStyle name="Normal 2 3 4 9 3 4" xfId="31229" xr:uid="{A5711917-FD5D-4B9C-A72D-C7D15025847E}"/>
    <cellStyle name="Normal 2 3 4 9 3 5" xfId="46113" xr:uid="{4CC2BF31-DD1D-4ED6-8166-CB3512D2B49A}"/>
    <cellStyle name="Normal 2 3 4 9 4" xfId="20961" xr:uid="{32D3A129-78EE-4AC4-9135-76DB674CFB21}"/>
    <cellStyle name="Normal 2 3 4 9 4 2" xfId="34653" xr:uid="{7AAEA1FE-5C1B-451E-ADE0-ED9D29861AB9}"/>
    <cellStyle name="Normal 2 3 4 9 4 3" xfId="49537" xr:uid="{9CF07D27-FE37-4DEF-8925-D5D072D3467C}"/>
    <cellStyle name="Normal 2 3 4 9 5" xfId="14117" xr:uid="{C760FAF0-8C1F-4D8D-9A35-733E6C5D07D9}"/>
    <cellStyle name="Normal 2 3 4 9 6" xfId="27807" xr:uid="{BF5E14C8-BEDD-476A-B690-D931B00E4777}"/>
    <cellStyle name="Normal 2 3 4 9 7" xfId="42691" xr:uid="{65BB37BF-9488-477D-9F1C-7FAF8DD8C572}"/>
    <cellStyle name="Normal 2 3 5" xfId="187" xr:uid="{7A60FE70-E89C-47D0-A8BA-8C58727A5A86}"/>
    <cellStyle name="Normal 2 3 5 2" xfId="4660" xr:uid="{4716F823-DF86-4238-B1B6-29CA4428A7A3}"/>
    <cellStyle name="Normal 2 3 6" xfId="4352" xr:uid="{AC4AD7DE-3503-4223-A666-4BDADD2317E1}"/>
    <cellStyle name="Normal 2 3 6 2" xfId="4554" xr:uid="{C7C457A5-46A7-42B4-9F5B-916EB6E4D181}"/>
    <cellStyle name="Normal 2 3 6 3" xfId="4736" xr:uid="{87384D39-A9B7-4A5A-82E6-930E02F00EFE}"/>
    <cellStyle name="Normal 2 3 6 4" xfId="4711" xr:uid="{C69FC825-3B94-4422-BDED-0C14A360AC89}"/>
    <cellStyle name="Normal 2 3 7" xfId="5320" xr:uid="{4490CCB1-EF0E-412C-B8CB-404748A073AC}"/>
    <cellStyle name="Normal 2 4" xfId="81" xr:uid="{9AD02B4A-D383-4DC4-A809-F7EAF3E40CE9}"/>
    <cellStyle name="Normal 2 4 2" xfId="82" xr:uid="{93B430D3-ADFE-43B6-BC78-17DF66792EFE}"/>
    <cellStyle name="Normal 2 4 3" xfId="284" xr:uid="{7B36DE44-7688-4C85-AA25-4869719614DA}"/>
    <cellStyle name="Normal 2 4 3 2" xfId="4661" xr:uid="{503DF298-9B21-4B8F-BBEC-FC29EB7E60BB}"/>
    <cellStyle name="Normal 2 4 3 3" xfId="4675" xr:uid="{4D22A473-08C9-4960-8749-08B21365B3CD}"/>
    <cellStyle name="Normal 2 4 4" xfId="4556" xr:uid="{9B6A16A6-25D4-4163-B1FE-03BC87529ED6}"/>
    <cellStyle name="Normal 2 4 5" xfId="4756" xr:uid="{714A8DF5-0D10-43C5-B8B6-6C0E482CDC32}"/>
    <cellStyle name="Normal 2 4 6" xfId="4754" xr:uid="{366215F0-4705-4566-97CE-B7E6249DD2A3}"/>
    <cellStyle name="Normal 2 5" xfId="186" xr:uid="{75975DD1-C7B8-4E28-9265-7A493631C8BD}"/>
    <cellStyle name="Normal 2 5 2" xfId="286" xr:uid="{EEFABF0D-E2C4-40B2-BE4E-9C385E236E59}"/>
    <cellStyle name="Normal 2 5 2 2" xfId="2507" xr:uid="{540A51E2-80D0-4E33-8911-71558E1DA99E}"/>
    <cellStyle name="Normal 2 5 3" xfId="285" xr:uid="{6A022A5D-1C2A-4DD4-AB9F-70B70B646EAC}"/>
    <cellStyle name="Normal 2 5 3 2" xfId="4588" xr:uid="{EF9DF146-CDDC-40DE-9D06-D76BB29F84DF}"/>
    <cellStyle name="Normal 2 5 3 3" xfId="4748" xr:uid="{A2D4BE3E-2954-4EB9-A8AF-C4EEF0025791}"/>
    <cellStyle name="Normal 2 5 3 4" xfId="5304" xr:uid="{28B69207-15F6-49CB-AE30-FE174C9ADE8D}"/>
    <cellStyle name="Normal 2 5 4" xfId="4662" xr:uid="{11CD7C0B-4A3B-4187-A3A0-8458B0EE18E0}"/>
    <cellStyle name="Normal 2 5 5" xfId="4617" xr:uid="{1C559E5D-2ED2-4356-ABFF-C821D05530CD}"/>
    <cellStyle name="Normal 2 5 6" xfId="4616" xr:uid="{E70DF116-6AAC-475C-8E20-EE80B291757A}"/>
    <cellStyle name="Normal 2 5 7" xfId="4751" xr:uid="{21938A82-77BA-4A56-BE0B-6BF7197EFC2F}"/>
    <cellStyle name="Normal 2 5 8" xfId="4721" xr:uid="{E7316B33-09EF-45D3-ADA4-265BA74DAB05}"/>
    <cellStyle name="Normal 2 6" xfId="287" xr:uid="{DD49F33B-DDF7-47E3-8D66-D889F5228AB7}"/>
    <cellStyle name="Normal 2 6 2" xfId="288" xr:uid="{80E2BA73-A76F-4BA5-B98E-9251785DE473}"/>
    <cellStyle name="Normal 2 6 3" xfId="454" xr:uid="{AB1571E0-6F1B-4608-9970-E0C39D71C5FF}"/>
    <cellStyle name="Normal 2 6 3 2" xfId="41938" xr:uid="{79AFF159-2815-4401-8DA4-03D4F1AE7ACE}"/>
    <cellStyle name="Normal 2 6 4" xfId="4663" xr:uid="{0FA1296E-28F2-4C61-8457-0EE36E2397F1}"/>
    <cellStyle name="Normal 2 6 5" xfId="4614" xr:uid="{266B4DED-8049-4070-A4A9-2CD81D04C301}"/>
    <cellStyle name="Normal 2 6 5 2" xfId="4712" xr:uid="{51021F8B-18CB-47E5-BECD-FC12C22D4830}"/>
    <cellStyle name="Normal 2 6 6" xfId="4600" xr:uid="{C83FC89E-1C97-4964-8B82-EE5CD26DC74D}"/>
    <cellStyle name="Normal 2 6 7" xfId="5324" xr:uid="{1CAF6B0C-8D9C-47DD-8E0A-14992D74D8F8}"/>
    <cellStyle name="Normal 2 6 8" xfId="5333" xr:uid="{908E78B3-B019-49B9-921C-8398A370C68D}"/>
    <cellStyle name="Normal 2 7" xfId="289" xr:uid="{A7DFE535-259D-4A27-9C26-9CD4AE2A1447}"/>
    <cellStyle name="Normal 2 7 2" xfId="4458" xr:uid="{B1E6822B-5F56-410B-8B82-6C6E61F23BDE}"/>
    <cellStyle name="Normal 2 7 3" xfId="4664" xr:uid="{D5AE9C1D-E1BE-42DE-860E-41D7A461D4D3}"/>
    <cellStyle name="Normal 2 7 4" xfId="5305" xr:uid="{D7E7AE36-E7DB-40AF-B86C-A7094CDF6903}"/>
    <cellStyle name="Normal 2 8" xfId="4510" xr:uid="{3CC431F4-6CE7-402C-A330-AB3B1DD68083}"/>
    <cellStyle name="Normal 2 9" xfId="4655" xr:uid="{04055958-D53C-4EAE-9C9E-774DBF607034}"/>
    <cellStyle name="Normal 2 9 2" xfId="41371" xr:uid="{DC7B41D6-E2AD-4784-84DA-02959296FD63}"/>
    <cellStyle name="Normal 2 9 3" xfId="5967" xr:uid="{0A4A7280-C97D-4B72-8ED8-0E366693FD9C}"/>
    <cellStyle name="Normal 2 9 4" xfId="5375" xr:uid="{27163AA9-9534-4C60-AC13-2341C65ACE75}"/>
    <cellStyle name="Normal 2 9 5" xfId="55673" xr:uid="{64FEB661-79C8-4907-B357-B1B5D3098293}"/>
    <cellStyle name="Normal 2 9 6" xfId="56290" xr:uid="{F2F1814C-4E3A-46F5-933D-D43F8A408055}"/>
    <cellStyle name="Normal 20" xfId="436" xr:uid="{71A4DE8F-63B4-4343-96FF-E61221FD7419}"/>
    <cellStyle name="Normal 20 2" xfId="437" xr:uid="{F46F5BD2-F348-4189-B244-D195BD7023B2}"/>
    <cellStyle name="Normal 20 2 2" xfId="438" xr:uid="{76C254DA-412E-4630-BA51-F413F5862EE2}"/>
    <cellStyle name="Normal 20 2 2 2" xfId="4427" xr:uid="{4C6DD8F1-37B1-422E-8041-995542B018E9}"/>
    <cellStyle name="Normal 20 2 2 3" xfId="4419" xr:uid="{C93C9244-24F8-4D2A-B52E-9DDCBF4C5898}"/>
    <cellStyle name="Normal 20 2 2 4" xfId="4584" xr:uid="{45D2D919-8830-4C14-BED0-58E918E0E5BB}"/>
    <cellStyle name="Normal 20 2 2 5" xfId="4746" xr:uid="{AD7AF2B2-D916-4523-8F7F-7ECF25734C29}"/>
    <cellStyle name="Normal 20 2 3" xfId="4422" xr:uid="{88EE0F38-6FE4-48EC-981F-004FE58A09CE}"/>
    <cellStyle name="Normal 20 2 4" xfId="4418" xr:uid="{1C286D6C-148E-4F51-927F-917D43844900}"/>
    <cellStyle name="Normal 20 2 5" xfId="4583" xr:uid="{91D7EBB6-7293-492F-BBDC-18F9D6EE63E0}"/>
    <cellStyle name="Normal 20 2 6" xfId="4745" xr:uid="{D8064912-54D4-4FA5-9496-ADB235928D00}"/>
    <cellStyle name="Normal 20 3" xfId="1169" xr:uid="{A7F33FF1-0917-4076-8C15-052F77666DD1}"/>
    <cellStyle name="Normal 20 3 2" xfId="4459" xr:uid="{7D7B6F15-C267-4747-B47C-A4654A28AA99}"/>
    <cellStyle name="Normal 20 4" xfId="4354" xr:uid="{24B26D7C-9119-4ABF-806C-79E42A854230}"/>
    <cellStyle name="Normal 20 4 2" xfId="4557" xr:uid="{9F476756-7B62-4031-850E-31678531103C}"/>
    <cellStyle name="Normal 20 4 3" xfId="4738" xr:uid="{5782367D-75BB-453C-BB05-88D4FC4801C2}"/>
    <cellStyle name="Normal 20 4 4" xfId="4713" xr:uid="{78B47B42-6F2F-4284-98A9-6052BE423C55}"/>
    <cellStyle name="Normal 20 5" xfId="4435" xr:uid="{A13CF3AC-7EA7-4123-ACB2-1D9B0D8CF936}"/>
    <cellStyle name="Normal 20 5 2" xfId="5330" xr:uid="{5845131C-62F3-440D-8F36-BEC59C887F87}"/>
    <cellStyle name="Normal 20 6" xfId="4589" xr:uid="{BFB3B395-904C-4C92-9EB5-C9617F68B8BD}"/>
    <cellStyle name="Normal 20 7" xfId="4698" xr:uid="{5B75750A-85FE-415A-AACC-46376ACF4487}"/>
    <cellStyle name="Normal 20 8" xfId="4719" xr:uid="{BE8FDDCF-F4DB-4298-A429-B956914B8E3E}"/>
    <cellStyle name="Normal 20 9" xfId="4718" xr:uid="{64A00B1B-453E-4985-82B2-425213290807}"/>
    <cellStyle name="Normal 21" xfId="439" xr:uid="{87FB9947-4895-42CF-883F-C42704D126C8}"/>
    <cellStyle name="Normal 21 2" xfId="440" xr:uid="{1DC5E1D5-3BF0-4E0F-AC2A-30132F464823}"/>
    <cellStyle name="Normal 21 2 2" xfId="441" xr:uid="{B2DA5620-6FB4-455A-AD63-FF48ED8C1082}"/>
    <cellStyle name="Normal 21 3" xfId="4355" xr:uid="{2DCC9523-4869-4650-B949-E746053774C8}"/>
    <cellStyle name="Normal 21 3 2" xfId="4461" xr:uid="{AFE99E5D-4419-4C7C-886A-EA9AE0B477DA}"/>
    <cellStyle name="Normal 21 3 2 2" xfId="56243" xr:uid="{0B7510FC-A481-43FA-BFC7-0A3C688DBB0F}"/>
    <cellStyle name="Normal 21 3 3" xfId="4460" xr:uid="{498BAFBC-D342-438A-A093-588EE286CB4A}"/>
    <cellStyle name="Normal 21 3 4" xfId="41331" xr:uid="{33D6AE2B-6B1C-413D-A83E-A86CDDA11FA6}"/>
    <cellStyle name="Normal 21 3 5" xfId="5953" xr:uid="{EA0FD95A-44F8-4EC9-B60C-80279C79829E}"/>
    <cellStyle name="Normal 21 3 6" xfId="5361" xr:uid="{F32597A9-EDDC-4B1C-B944-A6A556EE8AF5}"/>
    <cellStyle name="Normal 21 3 7" xfId="55659" xr:uid="{D9A0A891-E140-4FFE-9F00-6A635D636901}"/>
    <cellStyle name="Normal 21 3 8" xfId="56276" xr:uid="{16C7AC81-FC91-4E6B-9F0D-0A2BC56CD6F9}"/>
    <cellStyle name="Normal 21 4" xfId="4572" xr:uid="{553F40BD-64F5-4B82-88C5-9D4F91703309}"/>
    <cellStyle name="Normal 21 4 2" xfId="41356" xr:uid="{F41E703D-9D7D-4EAD-BF6E-F9674FF104F8}"/>
    <cellStyle name="Normal 21 4 2 2" xfId="56242" xr:uid="{CCAC52E6-E56B-4966-A872-1302AE9D7F01}"/>
    <cellStyle name="Normal 21 4 3" xfId="5961" xr:uid="{59A35F16-2C59-427B-9610-B39AE1780954}"/>
    <cellStyle name="Normal 21 4 4" xfId="5369" xr:uid="{827D6004-6DC3-402E-8799-F369C26393EA}"/>
    <cellStyle name="Normal 21 4 5" xfId="55667" xr:uid="{3893751F-AE05-4F5D-8060-737484DAA3C1}"/>
    <cellStyle name="Normal 21 4 6" xfId="56284" xr:uid="{A05E8B7E-5C11-4769-A125-4D471DE12922}"/>
    <cellStyle name="Normal 21 5" xfId="4739" xr:uid="{884468B2-549B-40E3-8534-80882E04312E}"/>
    <cellStyle name="Normal 21 5 2" xfId="41384" xr:uid="{BA04C777-E055-4C4D-A8C3-36100C8DEDA6}"/>
    <cellStyle name="Normal 21 5 3" xfId="5975" xr:uid="{83AF6478-64DC-4871-B2AC-50B32AB05757}"/>
    <cellStyle name="Normal 21 5 4" xfId="5383" xr:uid="{E23DFE1C-83D7-49B9-AD3E-8D711DF93539}"/>
    <cellStyle name="Normal 21 5 5" xfId="55681" xr:uid="{76171BFF-6113-44EE-B23E-EBEB17FC336E}"/>
    <cellStyle name="Normal 21 5 6" xfId="56298" xr:uid="{75664186-C9BA-4FB3-8712-FE47E48BD09C}"/>
    <cellStyle name="Normal 22" xfId="442" xr:uid="{2A58B680-A5D4-4004-AB0D-B247F11759B9}"/>
    <cellStyle name="Normal 22 10" xfId="7272" xr:uid="{C3D52780-E396-4E68-8092-5ED9AA36B7A1}"/>
    <cellStyle name="Normal 22 10 2" xfId="8985" xr:uid="{7C4D5F13-9B5D-409A-961F-F46C07E223A8}"/>
    <cellStyle name="Normal 22 10 2 2" xfId="12407" xr:uid="{19999CCD-0EE7-4017-A782-5990002F5AF1}"/>
    <cellStyle name="Normal 22 10 2 2 2" xfId="26097" xr:uid="{5876A2B0-2F38-40A4-B561-C67712B52B24}"/>
    <cellStyle name="Normal 22 10 2 2 2 2" xfId="39789" xr:uid="{E2552B9C-3663-4B5D-AEB3-538D8C72096E}"/>
    <cellStyle name="Normal 22 10 2 2 2 3" xfId="54673" xr:uid="{A87F95E8-DEF1-4958-B2AE-7BA0A5BC1045}"/>
    <cellStyle name="Normal 22 10 2 2 3" xfId="19253" xr:uid="{5DB0C297-50D0-487E-BA78-83954F6C2763}"/>
    <cellStyle name="Normal 22 10 2 2 4" xfId="32943" xr:uid="{0CAA8DF1-6647-4684-8DD2-7EC6695762F2}"/>
    <cellStyle name="Normal 22 10 2 2 5" xfId="47827" xr:uid="{8618578A-447B-4699-BF80-863A4F7738B1}"/>
    <cellStyle name="Normal 22 10 2 3" xfId="22675" xr:uid="{6F7AC2CB-8898-4E80-B759-C524B343FC77}"/>
    <cellStyle name="Normal 22 10 2 3 2" xfId="36367" xr:uid="{11FA9340-F019-4522-A39E-8BACA0F28C99}"/>
    <cellStyle name="Normal 22 10 2 3 3" xfId="51251" xr:uid="{B6FC36DB-8531-400A-B3FE-37EAC321461E}"/>
    <cellStyle name="Normal 22 10 2 4" xfId="15831" xr:uid="{229511CA-4539-467F-8EAE-80DB4305E2CF}"/>
    <cellStyle name="Normal 22 10 2 5" xfId="29521" xr:uid="{FD63ADA0-9E5A-4D71-8400-3DC603EC9ED4}"/>
    <cellStyle name="Normal 22 10 2 6" xfId="44405" xr:uid="{77FEA772-6FC1-4F87-8EC6-F69A798D60E4}"/>
    <cellStyle name="Normal 22 10 3" xfId="10695" xr:uid="{7C4FFF02-DB96-4889-AD37-1DF3F17F4AA1}"/>
    <cellStyle name="Normal 22 10 3 2" xfId="24385" xr:uid="{DF1E065F-010F-44A9-97AE-BE50467E9B9A}"/>
    <cellStyle name="Normal 22 10 3 2 2" xfId="38077" xr:uid="{E5AF57A3-F69F-4F95-97AE-474B5DBA4D43}"/>
    <cellStyle name="Normal 22 10 3 2 3" xfId="52961" xr:uid="{8A9A71F3-1C97-4BAB-80DB-37057EB32601}"/>
    <cellStyle name="Normal 22 10 3 3" xfId="17541" xr:uid="{86D79F8C-0907-4BC8-94D4-C2ACFA532C07}"/>
    <cellStyle name="Normal 22 10 3 4" xfId="31231" xr:uid="{72757D77-37E2-4F58-AB83-4D8CF78745D2}"/>
    <cellStyle name="Normal 22 10 3 5" xfId="46115" xr:uid="{3B376422-7122-4A51-B411-53130EEFDFD1}"/>
    <cellStyle name="Normal 22 10 4" xfId="20963" xr:uid="{B69A333D-B5D4-4FAC-AE42-D08DA4CE2085}"/>
    <cellStyle name="Normal 22 10 4 2" xfId="34655" xr:uid="{3825D049-78CE-42D9-8080-60F88222798A}"/>
    <cellStyle name="Normal 22 10 4 3" xfId="49539" xr:uid="{649C9C38-DDF4-45AD-A575-1CDA524E0532}"/>
    <cellStyle name="Normal 22 10 5" xfId="14119" xr:uid="{16EAABE7-3D7A-4668-86D8-788BD651DA8C}"/>
    <cellStyle name="Normal 22 10 6" xfId="27809" xr:uid="{1D95CF68-7A26-4FD6-B82A-B49F863036BC}"/>
    <cellStyle name="Normal 22 10 7" xfId="42693" xr:uid="{F87885CF-9599-4EFA-9473-1FE8ACDD02A9}"/>
    <cellStyle name="Normal 22 11" xfId="8984" xr:uid="{8940C17C-C3A3-4870-BBE5-518EED1F22DD}"/>
    <cellStyle name="Normal 22 11 2" xfId="12406" xr:uid="{C3B261C0-D080-4D2E-A349-4CB29F15D3A7}"/>
    <cellStyle name="Normal 22 11 2 2" xfId="26096" xr:uid="{B4B50444-71FD-4433-90F9-A2B164D0BAB9}"/>
    <cellStyle name="Normal 22 11 2 2 2" xfId="39788" xr:uid="{8DCF24C1-3433-447D-AB2C-ED28BAF2B238}"/>
    <cellStyle name="Normal 22 11 2 2 3" xfId="54672" xr:uid="{7A1D55E2-62D3-4F98-A4CF-CCBA48E3DA0F}"/>
    <cellStyle name="Normal 22 11 2 3" xfId="19252" xr:uid="{42600CBF-9D7E-4BC3-AC5F-DF46AF4D10BA}"/>
    <cellStyle name="Normal 22 11 2 4" xfId="32942" xr:uid="{859F0607-8F8A-4204-A633-0FDF25497381}"/>
    <cellStyle name="Normal 22 11 2 5" xfId="47826" xr:uid="{7F671DC3-B714-477C-8540-D832DA6CB65F}"/>
    <cellStyle name="Normal 22 11 3" xfId="22674" xr:uid="{C55473DF-E418-449D-BF21-DB43120F1324}"/>
    <cellStyle name="Normal 22 11 3 2" xfId="36366" xr:uid="{546FB7C6-58A2-4299-B10A-F3964CC75767}"/>
    <cellStyle name="Normal 22 11 3 3" xfId="51250" xr:uid="{6698187E-8BDA-490A-BA12-87607FF35495}"/>
    <cellStyle name="Normal 22 11 4" xfId="15830" xr:uid="{4B62DE4E-DC98-4B1F-AC3A-92DE2AC8BA21}"/>
    <cellStyle name="Normal 22 11 5" xfId="29520" xr:uid="{2F62ECFD-0113-4121-A877-3630AA8BD330}"/>
    <cellStyle name="Normal 22 11 6" xfId="44404" xr:uid="{FD6349AF-F2DA-4932-A39E-641DDB25B329}"/>
    <cellStyle name="Normal 22 12" xfId="10694" xr:uid="{F0CFC9DA-6D64-4CE7-9D28-7B9A3D90602B}"/>
    <cellStyle name="Normal 22 12 2" xfId="24384" xr:uid="{2A05D962-578A-42CE-A0B7-B4E2D5713EFF}"/>
    <cellStyle name="Normal 22 12 2 2" xfId="38076" xr:uid="{462B7618-3955-4E66-B82D-931F768025FF}"/>
    <cellStyle name="Normal 22 12 2 3" xfId="52960" xr:uid="{42F9E38E-B6D3-4AF1-B3C5-882B4EC9D142}"/>
    <cellStyle name="Normal 22 12 3" xfId="17540" xr:uid="{4A94762F-B7C6-4475-8269-0571AA1D84FF}"/>
    <cellStyle name="Normal 22 12 4" xfId="31230" xr:uid="{EBBD0964-C345-4FFC-88C8-D40A8AD9F062}"/>
    <cellStyle name="Normal 22 12 5" xfId="46114" xr:uid="{582FFD70-AE0D-44FB-B496-6629DFE19A60}"/>
    <cellStyle name="Normal 22 13" xfId="20962" xr:uid="{08551CA1-4F35-4160-A1C2-CADF620155D5}"/>
    <cellStyle name="Normal 22 13 2" xfId="34654" xr:uid="{6B5FB7BA-26D1-4F63-9B21-E8A5DACEED9E}"/>
    <cellStyle name="Normal 22 13 3" xfId="49538" xr:uid="{90D3AAEC-CBFB-4EC3-BAA2-DB299591242B}"/>
    <cellStyle name="Normal 22 14" xfId="14118" xr:uid="{7BCBE8B4-4BE3-468B-9E52-5EEEB60DEAE2}"/>
    <cellStyle name="Normal 22 14 2" xfId="40801" xr:uid="{64BFAA07-5806-47DD-A93C-F6BFB01E4C1A}"/>
    <cellStyle name="Normal 22 15" xfId="27808" xr:uid="{ACB71775-3F6D-4418-B7BA-1269EFF04CC7}"/>
    <cellStyle name="Normal 22 16" xfId="42692" xr:uid="{000C620B-2A8C-47F2-AE55-18B47FFF8F25}"/>
    <cellStyle name="Normal 22 17" xfId="7271" xr:uid="{E836666C-F47C-40C0-A779-5637D067785F}"/>
    <cellStyle name="Normal 22 2" xfId="443" xr:uid="{93B9F55E-C542-4D21-ADA9-3B0A06BD4A8A}"/>
    <cellStyle name="Normal 22 2 10" xfId="8986" xr:uid="{950B76C0-9C04-4093-AF19-2D3383BF7A2E}"/>
    <cellStyle name="Normal 22 2 10 2" xfId="12408" xr:uid="{771A09DB-577A-45DB-9C35-12B12AD37422}"/>
    <cellStyle name="Normal 22 2 10 2 2" xfId="26098" xr:uid="{08818362-8D3B-45DC-8FA4-517B548236D3}"/>
    <cellStyle name="Normal 22 2 10 2 2 2" xfId="39790" xr:uid="{7941AF89-8952-49C4-AA6F-169188DA94BC}"/>
    <cellStyle name="Normal 22 2 10 2 2 3" xfId="54674" xr:uid="{1C2E9594-83D4-49DC-9DFB-4B8E07A6BA55}"/>
    <cellStyle name="Normal 22 2 10 2 3" xfId="19254" xr:uid="{29F9B805-6FF2-4BB4-9E4F-1F8A6E92FE90}"/>
    <cellStyle name="Normal 22 2 10 2 4" xfId="32944" xr:uid="{B4F62FB8-C840-412B-B9BA-3596BF84823E}"/>
    <cellStyle name="Normal 22 2 10 2 5" xfId="47828" xr:uid="{430A290C-A5BF-40FE-9200-2CF92E99EE86}"/>
    <cellStyle name="Normal 22 2 10 3" xfId="22676" xr:uid="{90BE5C59-D1C7-468F-B7E8-A38CC5A44A36}"/>
    <cellStyle name="Normal 22 2 10 3 2" xfId="36368" xr:uid="{8068320B-042E-442E-863B-E3E0543E65C9}"/>
    <cellStyle name="Normal 22 2 10 3 3" xfId="51252" xr:uid="{089EE663-5AC9-499D-95C0-D0829682C81D}"/>
    <cellStyle name="Normal 22 2 10 4" xfId="15832" xr:uid="{B55A98C5-26F3-47D1-966E-C0C51B40FE5E}"/>
    <cellStyle name="Normal 22 2 10 5" xfId="29522" xr:uid="{495E75A7-BD24-4CB2-8095-6CB2757D2FC5}"/>
    <cellStyle name="Normal 22 2 10 6" xfId="44406" xr:uid="{A40970BA-70C3-43B2-B481-48D0FA10218E}"/>
    <cellStyle name="Normal 22 2 11" xfId="10696" xr:uid="{AAE4482E-5D5C-4F47-9882-8E8683330329}"/>
    <cellStyle name="Normal 22 2 11 2" xfId="24386" xr:uid="{6933500F-3E7D-4CA7-98F5-72CA53993B44}"/>
    <cellStyle name="Normal 22 2 11 2 2" xfId="38078" xr:uid="{69B4CCD7-3CCC-48DB-A937-2AB644D310FC}"/>
    <cellStyle name="Normal 22 2 11 2 3" xfId="52962" xr:uid="{5315C831-92AD-4915-9E7D-7A43D601EAFC}"/>
    <cellStyle name="Normal 22 2 11 3" xfId="17542" xr:uid="{C14F5EA7-1F1C-4FD3-A27F-AA67C3CCBBC6}"/>
    <cellStyle name="Normal 22 2 11 4" xfId="31232" xr:uid="{20557BE9-F011-4444-A24A-BC4CAAD8648D}"/>
    <cellStyle name="Normal 22 2 11 5" xfId="46116" xr:uid="{AE3DE734-48B3-46A6-80BE-79432B4B6C63}"/>
    <cellStyle name="Normal 22 2 12" xfId="20964" xr:uid="{3184B237-32E7-4D92-8671-E5AA084BD36F}"/>
    <cellStyle name="Normal 22 2 12 2" xfId="34656" xr:uid="{F1CBF7F3-73E6-4CFB-8D20-8D7DAD12EA38}"/>
    <cellStyle name="Normal 22 2 12 3" xfId="49540" xr:uid="{F5BD93C1-55F5-4E84-AC82-92851134A63B}"/>
    <cellStyle name="Normal 22 2 13" xfId="14120" xr:uid="{9F6429FC-ADFD-4035-9E2B-425E078CFEF9}"/>
    <cellStyle name="Normal 22 2 13 2" xfId="40802" xr:uid="{50CEE989-BD24-4AF3-B01C-4C9D200C98B6}"/>
    <cellStyle name="Normal 22 2 14" xfId="27810" xr:uid="{B1A6AA33-C31B-4BD3-99C2-0492E68B76B5}"/>
    <cellStyle name="Normal 22 2 15" xfId="42694" xr:uid="{262F466A-DC5D-470C-8A76-BF5804F1041D}"/>
    <cellStyle name="Normal 22 2 16" xfId="7273" xr:uid="{AC4E753F-442B-4789-9B7E-09D2D96E1DAB}"/>
    <cellStyle name="Normal 22 2 2" xfId="7274" xr:uid="{78CB7CFB-E471-4193-9B28-2F627CAD1198}"/>
    <cellStyle name="Normal 22 2 2 10" xfId="20965" xr:uid="{EB59238F-E574-4B51-A978-533797ADCE55}"/>
    <cellStyle name="Normal 22 2 2 10 2" xfId="34657" xr:uid="{C5EB2D7E-E6F7-4550-88B6-3BBC9B3D61DA}"/>
    <cellStyle name="Normal 22 2 2 10 3" xfId="49541" xr:uid="{1478934F-72E0-4CB9-B66A-9CFD65CF854D}"/>
    <cellStyle name="Normal 22 2 2 11" xfId="14121" xr:uid="{084C5F9A-CDC1-4A14-839E-2E184D252773}"/>
    <cellStyle name="Normal 22 2 2 12" xfId="27811" xr:uid="{CAD1F114-E9D4-4973-8C27-B454036C6029}"/>
    <cellStyle name="Normal 22 2 2 13" xfId="42695" xr:uid="{026EDF77-10FB-4EF2-934A-D117A48BF911}"/>
    <cellStyle name="Normal 22 2 2 2" xfId="7275" xr:uid="{707C1774-F308-4377-87B9-5989557F026C}"/>
    <cellStyle name="Normal 22 2 2 2 10" xfId="14122" xr:uid="{17133874-75BD-44FA-B5F0-BEE07C698524}"/>
    <cellStyle name="Normal 22 2 2 2 11" xfId="27812" xr:uid="{A03BFD02-F9D8-41A6-BCF6-9C310B7A59A1}"/>
    <cellStyle name="Normal 22 2 2 2 12" xfId="42696" xr:uid="{2644EB64-A464-4909-98D0-7C84267838CC}"/>
    <cellStyle name="Normal 22 2 2 2 2" xfId="7276" xr:uid="{DFF106E9-6FEA-4DD6-9A7F-0C5110204E93}"/>
    <cellStyle name="Normal 22 2 2 2 2 10" xfId="42697" xr:uid="{69789EBA-1AA8-43F6-8897-9317E78C1C03}"/>
    <cellStyle name="Normal 22 2 2 2 2 2" xfId="7277" xr:uid="{B13CE631-BE68-4170-903D-69C32B9BA1E2}"/>
    <cellStyle name="Normal 22 2 2 2 2 2 2" xfId="7278" xr:uid="{21FAEACE-09A2-4F00-AF48-CEEA04FEE1CB}"/>
    <cellStyle name="Normal 22 2 2 2 2 2 2 2" xfId="8991" xr:uid="{2323A382-1FB3-4325-A341-B00C07D958E5}"/>
    <cellStyle name="Normal 22 2 2 2 2 2 2 2 2" xfId="12413" xr:uid="{949E81B7-DD65-4A72-81EA-21C93CC2DF6F}"/>
    <cellStyle name="Normal 22 2 2 2 2 2 2 2 2 2" xfId="26103" xr:uid="{980714EE-5552-4DAF-8CFF-6BF5B179508A}"/>
    <cellStyle name="Normal 22 2 2 2 2 2 2 2 2 2 2" xfId="39795" xr:uid="{34952128-66CE-4FCA-96B7-A514BA79737D}"/>
    <cellStyle name="Normal 22 2 2 2 2 2 2 2 2 2 3" xfId="54679" xr:uid="{D290A495-01C3-4127-BA4D-2811C8E40FB9}"/>
    <cellStyle name="Normal 22 2 2 2 2 2 2 2 2 3" xfId="19259" xr:uid="{5A96DB8F-853C-4968-92CF-2099E1F60650}"/>
    <cellStyle name="Normal 22 2 2 2 2 2 2 2 2 4" xfId="32949" xr:uid="{99DC3681-4BAF-4AB1-8FF8-084E550B5E7C}"/>
    <cellStyle name="Normal 22 2 2 2 2 2 2 2 2 5" xfId="47833" xr:uid="{C4446EB8-B5FA-4D32-B904-7DC032E52702}"/>
    <cellStyle name="Normal 22 2 2 2 2 2 2 2 3" xfId="22681" xr:uid="{09BAE7A9-8E7F-412E-9A42-FA21C9EDC8FB}"/>
    <cellStyle name="Normal 22 2 2 2 2 2 2 2 3 2" xfId="36373" xr:uid="{6BCAC5E6-EBF3-41B4-9518-C3448A5C7FD7}"/>
    <cellStyle name="Normal 22 2 2 2 2 2 2 2 3 3" xfId="51257" xr:uid="{53851760-88CE-474B-9E15-786F2129353F}"/>
    <cellStyle name="Normal 22 2 2 2 2 2 2 2 4" xfId="15837" xr:uid="{02260FC1-2D6B-4010-8A42-6374469F1010}"/>
    <cellStyle name="Normal 22 2 2 2 2 2 2 2 5" xfId="29527" xr:uid="{5DDDF5AE-C306-4EB4-81FA-651F38277D0C}"/>
    <cellStyle name="Normal 22 2 2 2 2 2 2 2 6" xfId="44411" xr:uid="{28616F54-B4E6-4BEE-BD72-0AD22B5B4C31}"/>
    <cellStyle name="Normal 22 2 2 2 2 2 2 3" xfId="10701" xr:uid="{57112922-5CB4-4EDD-A519-6D8AFF27DD44}"/>
    <cellStyle name="Normal 22 2 2 2 2 2 2 3 2" xfId="24391" xr:uid="{0B227B97-1168-437A-B61C-B903791BAF62}"/>
    <cellStyle name="Normal 22 2 2 2 2 2 2 3 2 2" xfId="38083" xr:uid="{08FD0A48-A415-47F5-BA66-334504CFF6B5}"/>
    <cellStyle name="Normal 22 2 2 2 2 2 2 3 2 3" xfId="52967" xr:uid="{A7E1DAC7-A404-4B5C-ABDA-752E30177DC2}"/>
    <cellStyle name="Normal 22 2 2 2 2 2 2 3 3" xfId="17547" xr:uid="{1A5BE536-CABA-49A8-8E80-222A4A130B31}"/>
    <cellStyle name="Normal 22 2 2 2 2 2 2 3 4" xfId="31237" xr:uid="{2427FD6B-4585-4937-8D46-0A964838140A}"/>
    <cellStyle name="Normal 22 2 2 2 2 2 2 3 5" xfId="46121" xr:uid="{91E18880-D40E-4A0C-B9A0-A9BE0473F01C}"/>
    <cellStyle name="Normal 22 2 2 2 2 2 2 4" xfId="20969" xr:uid="{03025210-C1B3-4005-A06F-8B140AAC97AA}"/>
    <cellStyle name="Normal 22 2 2 2 2 2 2 4 2" xfId="34661" xr:uid="{F56B13C0-6DD7-4DBC-A302-07696AE2A564}"/>
    <cellStyle name="Normal 22 2 2 2 2 2 2 4 3" xfId="49545" xr:uid="{6FC10E13-4BFC-4E53-AEA0-CC110FCB509E}"/>
    <cellStyle name="Normal 22 2 2 2 2 2 2 5" xfId="14125" xr:uid="{AA148468-4CD1-4157-A8AE-C508E7949CEF}"/>
    <cellStyle name="Normal 22 2 2 2 2 2 2 6" xfId="27815" xr:uid="{3DF58F29-37D0-4956-ACAD-BAE980887947}"/>
    <cellStyle name="Normal 22 2 2 2 2 2 2 7" xfId="42699" xr:uid="{D585B003-2202-4B4C-9D5C-A583E63CCF15}"/>
    <cellStyle name="Normal 22 2 2 2 2 2 3" xfId="8990" xr:uid="{C3B71DCA-5D12-4B9E-BE94-DBC52935FD82}"/>
    <cellStyle name="Normal 22 2 2 2 2 2 3 2" xfId="12412" xr:uid="{6B2B6B16-C867-448B-A90E-FCA18665EBBE}"/>
    <cellStyle name="Normal 22 2 2 2 2 2 3 2 2" xfId="26102" xr:uid="{F14F4BD2-6725-4543-9540-4708FA9A2125}"/>
    <cellStyle name="Normal 22 2 2 2 2 2 3 2 2 2" xfId="39794" xr:uid="{472BB3C8-E7FF-4942-AD57-7B3251A02BE2}"/>
    <cellStyle name="Normal 22 2 2 2 2 2 3 2 2 3" xfId="54678" xr:uid="{DA731DA0-079B-4209-AE74-6864B08DFB19}"/>
    <cellStyle name="Normal 22 2 2 2 2 2 3 2 3" xfId="19258" xr:uid="{0E742F17-7F72-418F-B152-C3E9E60F4F11}"/>
    <cellStyle name="Normal 22 2 2 2 2 2 3 2 4" xfId="32948" xr:uid="{5B28589B-90E6-4E79-AAF1-BB1257C8C9F6}"/>
    <cellStyle name="Normal 22 2 2 2 2 2 3 2 5" xfId="47832" xr:uid="{67F3F382-77CE-4196-AD5E-084DF0DCA9EB}"/>
    <cellStyle name="Normal 22 2 2 2 2 2 3 3" xfId="22680" xr:uid="{04016D3E-DB45-44DE-A745-F73520943661}"/>
    <cellStyle name="Normal 22 2 2 2 2 2 3 3 2" xfId="36372" xr:uid="{F8AB45B5-5BEC-4055-A59E-641D269895C1}"/>
    <cellStyle name="Normal 22 2 2 2 2 2 3 3 3" xfId="51256" xr:uid="{AA45C6D1-99F2-4D67-903F-68A92781F829}"/>
    <cellStyle name="Normal 22 2 2 2 2 2 3 4" xfId="15836" xr:uid="{75FC4A1D-49CA-49B8-BDFC-F94A9825E0D5}"/>
    <cellStyle name="Normal 22 2 2 2 2 2 3 5" xfId="29526" xr:uid="{43DDF252-7B7E-42C7-A177-EA80A23772EE}"/>
    <cellStyle name="Normal 22 2 2 2 2 2 3 6" xfId="44410" xr:uid="{45D3D94C-2132-4138-A389-CAFE52F45E40}"/>
    <cellStyle name="Normal 22 2 2 2 2 2 4" xfId="10700" xr:uid="{C3A69BBD-42CD-4490-AFBE-7026B5583347}"/>
    <cellStyle name="Normal 22 2 2 2 2 2 4 2" xfId="24390" xr:uid="{3535F2FB-AE39-4722-BBA2-F3B310281C65}"/>
    <cellStyle name="Normal 22 2 2 2 2 2 4 2 2" xfId="38082" xr:uid="{EFBD304A-4845-40A5-A3D7-69F7748AD8F8}"/>
    <cellStyle name="Normal 22 2 2 2 2 2 4 2 3" xfId="52966" xr:uid="{23904290-3257-4E7B-A573-A9B173C384E4}"/>
    <cellStyle name="Normal 22 2 2 2 2 2 4 3" xfId="17546" xr:uid="{5C605B0F-A93B-4E2F-9D60-CE5A169F605F}"/>
    <cellStyle name="Normal 22 2 2 2 2 2 4 4" xfId="31236" xr:uid="{C8F2FDAB-EC91-442F-9994-A86AB8B99C3D}"/>
    <cellStyle name="Normal 22 2 2 2 2 2 4 5" xfId="46120" xr:uid="{2A8E907E-2855-4815-9C90-ED9EC5AB0BD4}"/>
    <cellStyle name="Normal 22 2 2 2 2 2 5" xfId="20968" xr:uid="{52FD5DD4-C1B7-4D6A-B4CA-CC162B8535C3}"/>
    <cellStyle name="Normal 22 2 2 2 2 2 5 2" xfId="34660" xr:uid="{39553481-4601-461B-A042-A62E76B96051}"/>
    <cellStyle name="Normal 22 2 2 2 2 2 5 3" xfId="49544" xr:uid="{73AF440D-45E9-404E-A920-0F1BD2303CD9}"/>
    <cellStyle name="Normal 22 2 2 2 2 2 6" xfId="14124" xr:uid="{00B6ED3A-68F1-41C3-95E4-B7A24E23B251}"/>
    <cellStyle name="Normal 22 2 2 2 2 2 7" xfId="27814" xr:uid="{8F8A564E-3FCD-429A-A33A-91FFB481C70B}"/>
    <cellStyle name="Normal 22 2 2 2 2 2 8" xfId="42698" xr:uid="{229B46F6-59F5-4750-8D97-8178122AD55E}"/>
    <cellStyle name="Normal 22 2 2 2 2 3" xfId="7279" xr:uid="{C2AF3162-61C6-4AEF-8160-BE552AD80518}"/>
    <cellStyle name="Normal 22 2 2 2 2 3 2" xfId="8992" xr:uid="{3492B3EF-209F-4441-9522-720112D8E198}"/>
    <cellStyle name="Normal 22 2 2 2 2 3 2 2" xfId="12414" xr:uid="{C1BCC9DE-78A7-44CB-B1CC-9BBD838755C9}"/>
    <cellStyle name="Normal 22 2 2 2 2 3 2 2 2" xfId="26104" xr:uid="{D8FF64B0-771E-4392-932F-D090277B9122}"/>
    <cellStyle name="Normal 22 2 2 2 2 3 2 2 2 2" xfId="39796" xr:uid="{4DC81420-A5E6-4776-96B2-653751566517}"/>
    <cellStyle name="Normal 22 2 2 2 2 3 2 2 2 3" xfId="54680" xr:uid="{696024C8-BBF3-4581-98CE-06C51B2366D7}"/>
    <cellStyle name="Normal 22 2 2 2 2 3 2 2 3" xfId="19260" xr:uid="{FB7029C1-EBE1-4B11-9DE8-D7E0FCB75505}"/>
    <cellStyle name="Normal 22 2 2 2 2 3 2 2 4" xfId="32950" xr:uid="{2D694B52-FD35-42AB-BAA1-CD8CD876E34D}"/>
    <cellStyle name="Normal 22 2 2 2 2 3 2 2 5" xfId="47834" xr:uid="{C75BF10A-7484-4D45-A67D-2FA33D5EF1B3}"/>
    <cellStyle name="Normal 22 2 2 2 2 3 2 3" xfId="22682" xr:uid="{495A99BD-A8EA-47C5-9915-F8974E83AC17}"/>
    <cellStyle name="Normal 22 2 2 2 2 3 2 3 2" xfId="36374" xr:uid="{72A7D345-FB6D-46E1-8776-AE0FCB88513B}"/>
    <cellStyle name="Normal 22 2 2 2 2 3 2 3 3" xfId="51258" xr:uid="{F80F6514-711B-4E46-8B28-E473BCBD4E47}"/>
    <cellStyle name="Normal 22 2 2 2 2 3 2 4" xfId="15838" xr:uid="{595052B0-4171-4A40-9548-CE689F2B59FD}"/>
    <cellStyle name="Normal 22 2 2 2 2 3 2 5" xfId="29528" xr:uid="{12534367-D84C-4E62-B28C-F0EBA9ECB939}"/>
    <cellStyle name="Normal 22 2 2 2 2 3 2 6" xfId="44412" xr:uid="{66FF7EEF-D5B1-42C2-94E5-F25D3D69FBD2}"/>
    <cellStyle name="Normal 22 2 2 2 2 3 3" xfId="10702" xr:uid="{6B6CB22C-218D-4811-9AFC-C3ED8740051A}"/>
    <cellStyle name="Normal 22 2 2 2 2 3 3 2" xfId="24392" xr:uid="{03B07C6F-45A2-438F-BB33-5EACE54479FB}"/>
    <cellStyle name="Normal 22 2 2 2 2 3 3 2 2" xfId="38084" xr:uid="{964789DC-B889-412E-9696-0AEA4353A29D}"/>
    <cellStyle name="Normal 22 2 2 2 2 3 3 2 3" xfId="52968" xr:uid="{EF91AE2B-3864-41EA-9537-ECF9950E3001}"/>
    <cellStyle name="Normal 22 2 2 2 2 3 3 3" xfId="17548" xr:uid="{4C56CD5C-10C8-40AD-8EAC-81CFA1671ACF}"/>
    <cellStyle name="Normal 22 2 2 2 2 3 3 4" xfId="31238" xr:uid="{290E38E1-DFD3-40DE-A178-C758CC7155D3}"/>
    <cellStyle name="Normal 22 2 2 2 2 3 3 5" xfId="46122" xr:uid="{C4164544-FCD5-4A3B-97DF-E39A327196FA}"/>
    <cellStyle name="Normal 22 2 2 2 2 3 4" xfId="20970" xr:uid="{8F3A18CE-E279-4422-A6E0-F81AC8E381BB}"/>
    <cellStyle name="Normal 22 2 2 2 2 3 4 2" xfId="34662" xr:uid="{E728AF8C-16E0-4D04-8EA0-3FE293D5E564}"/>
    <cellStyle name="Normal 22 2 2 2 2 3 4 3" xfId="49546" xr:uid="{9259FD34-1218-4854-A828-2FD09144CF49}"/>
    <cellStyle name="Normal 22 2 2 2 2 3 5" xfId="14126" xr:uid="{6C9BBB50-BC1D-43E3-9746-067CA926C82A}"/>
    <cellStyle name="Normal 22 2 2 2 2 3 6" xfId="27816" xr:uid="{CA4A48C2-068E-4B74-BF30-A5B777081B94}"/>
    <cellStyle name="Normal 22 2 2 2 2 3 7" xfId="42700" xr:uid="{FCC9A754-39A2-4B8E-8F4D-FD5DFB3A73DD}"/>
    <cellStyle name="Normal 22 2 2 2 2 4" xfId="7280" xr:uid="{B4AB8F3A-D35C-4869-BE00-904FB17651B6}"/>
    <cellStyle name="Normal 22 2 2 2 2 4 2" xfId="8993" xr:uid="{256BF6C0-E518-4CB4-9413-A94A9756F6BC}"/>
    <cellStyle name="Normal 22 2 2 2 2 4 2 2" xfId="12415" xr:uid="{A7D3D3DB-C6BA-4C8B-B3BD-AB0F060889D5}"/>
    <cellStyle name="Normal 22 2 2 2 2 4 2 2 2" xfId="26105" xr:uid="{E5602BDF-1D37-49E1-A336-04971417D35D}"/>
    <cellStyle name="Normal 22 2 2 2 2 4 2 2 2 2" xfId="39797" xr:uid="{4C15F918-94D3-4CC8-8CA5-2E9B9110C33A}"/>
    <cellStyle name="Normal 22 2 2 2 2 4 2 2 2 3" xfId="54681" xr:uid="{AF6C1664-1897-48C6-A56A-7FF09DEF969E}"/>
    <cellStyle name="Normal 22 2 2 2 2 4 2 2 3" xfId="19261" xr:uid="{4EA0AC6F-29B3-4343-AEF4-4A96710D0316}"/>
    <cellStyle name="Normal 22 2 2 2 2 4 2 2 4" xfId="32951" xr:uid="{976BAB62-0C74-4AFE-B99E-C5C175F6A645}"/>
    <cellStyle name="Normal 22 2 2 2 2 4 2 2 5" xfId="47835" xr:uid="{9CDEF493-EDF2-4561-8E0A-45FA118770B7}"/>
    <cellStyle name="Normal 22 2 2 2 2 4 2 3" xfId="22683" xr:uid="{FD3A8DDC-12D8-41BF-A380-9B81AB9D728F}"/>
    <cellStyle name="Normal 22 2 2 2 2 4 2 3 2" xfId="36375" xr:uid="{B6F6CEE9-92ED-4B98-A53B-D12C2D8AC400}"/>
    <cellStyle name="Normal 22 2 2 2 2 4 2 3 3" xfId="51259" xr:uid="{83177C7C-3935-4E8C-ACF1-F37A53A8D394}"/>
    <cellStyle name="Normal 22 2 2 2 2 4 2 4" xfId="15839" xr:uid="{BA3179CC-0BE8-4FC1-8382-17491108C61A}"/>
    <cellStyle name="Normal 22 2 2 2 2 4 2 5" xfId="29529" xr:uid="{C144D49B-F5B9-471E-B2F9-BA002380FE40}"/>
    <cellStyle name="Normal 22 2 2 2 2 4 2 6" xfId="44413" xr:uid="{9FE38E38-FB83-46A7-BE7F-543BEC8DDD8E}"/>
    <cellStyle name="Normal 22 2 2 2 2 4 3" xfId="10703" xr:uid="{E73219F6-63E2-45BB-902A-504B7B73A4A7}"/>
    <cellStyle name="Normal 22 2 2 2 2 4 3 2" xfId="24393" xr:uid="{608EDA04-151F-4061-9075-466C61D4D3E0}"/>
    <cellStyle name="Normal 22 2 2 2 2 4 3 2 2" xfId="38085" xr:uid="{A9B6FEC3-7290-471F-B5E0-8F6F00ECA70A}"/>
    <cellStyle name="Normal 22 2 2 2 2 4 3 2 3" xfId="52969" xr:uid="{C08B7AB5-3A46-49FE-9229-8057187A1450}"/>
    <cellStyle name="Normal 22 2 2 2 2 4 3 3" xfId="17549" xr:uid="{21D9F0A8-C528-49D9-889A-8F2F38E24061}"/>
    <cellStyle name="Normal 22 2 2 2 2 4 3 4" xfId="31239" xr:uid="{778A512C-5698-426D-A351-FF8874C0C0B1}"/>
    <cellStyle name="Normal 22 2 2 2 2 4 3 5" xfId="46123" xr:uid="{71AE979E-2228-4991-BD60-00D75D16146A}"/>
    <cellStyle name="Normal 22 2 2 2 2 4 4" xfId="20971" xr:uid="{C2F452EC-BACC-4614-9F5F-6F387F56FB7D}"/>
    <cellStyle name="Normal 22 2 2 2 2 4 4 2" xfId="34663" xr:uid="{D8297F46-AF1F-43E4-BAAB-A25FA85E77AE}"/>
    <cellStyle name="Normal 22 2 2 2 2 4 4 3" xfId="49547" xr:uid="{F0CF4A83-AF6C-478D-8A19-68A2A3CE6415}"/>
    <cellStyle name="Normal 22 2 2 2 2 4 5" xfId="14127" xr:uid="{5CC45E22-4C27-4A3C-BC3A-12BB4B446214}"/>
    <cellStyle name="Normal 22 2 2 2 2 4 6" xfId="27817" xr:uid="{380F7591-B679-4134-B7D4-C87788B9E2E5}"/>
    <cellStyle name="Normal 22 2 2 2 2 4 7" xfId="42701" xr:uid="{CE44682E-4F20-47A8-923A-DEE429090A5F}"/>
    <cellStyle name="Normal 22 2 2 2 2 5" xfId="8989" xr:uid="{28319FC1-AEA6-4B55-9B29-7DB73D3BE7C7}"/>
    <cellStyle name="Normal 22 2 2 2 2 5 2" xfId="12411" xr:uid="{6B7945B9-054D-416E-842C-816A5B6B066C}"/>
    <cellStyle name="Normal 22 2 2 2 2 5 2 2" xfId="26101" xr:uid="{36F9FEA5-7BF5-4868-B0B1-C91D0ABC61AA}"/>
    <cellStyle name="Normal 22 2 2 2 2 5 2 2 2" xfId="39793" xr:uid="{EC9139D0-4D8A-4C8F-A1D7-491948EBBECB}"/>
    <cellStyle name="Normal 22 2 2 2 2 5 2 2 3" xfId="54677" xr:uid="{2A32FCB8-6C06-4019-84FC-4B76E2DA09DD}"/>
    <cellStyle name="Normal 22 2 2 2 2 5 2 3" xfId="19257" xr:uid="{6DBDC8C6-C6BE-49BD-851A-03BCDB3DC28E}"/>
    <cellStyle name="Normal 22 2 2 2 2 5 2 4" xfId="32947" xr:uid="{D0AD7DD8-BDE2-462E-A25E-C7F932A53EF9}"/>
    <cellStyle name="Normal 22 2 2 2 2 5 2 5" xfId="47831" xr:uid="{BC0A4141-A9E7-4578-8E75-A9E28BBC1C55}"/>
    <cellStyle name="Normal 22 2 2 2 2 5 3" xfId="22679" xr:uid="{BD75BD1E-766E-48A6-BB9D-48135B6195AB}"/>
    <cellStyle name="Normal 22 2 2 2 2 5 3 2" xfId="36371" xr:uid="{FA65D8FC-206A-4E64-9DF9-067CE77A602A}"/>
    <cellStyle name="Normal 22 2 2 2 2 5 3 3" xfId="51255" xr:uid="{E7A6B811-DFDD-4611-A989-9C0146A73CBD}"/>
    <cellStyle name="Normal 22 2 2 2 2 5 4" xfId="15835" xr:uid="{386CDA6C-B2DF-4CBA-A00A-59F17AC5CE19}"/>
    <cellStyle name="Normal 22 2 2 2 2 5 5" xfId="29525" xr:uid="{3BC21773-0AE4-47B6-83F4-544228736F36}"/>
    <cellStyle name="Normal 22 2 2 2 2 5 6" xfId="44409" xr:uid="{E7AEC3BB-E160-4F42-BA43-1A24F6DEAD60}"/>
    <cellStyle name="Normal 22 2 2 2 2 6" xfId="10699" xr:uid="{0C8A46B9-425B-426B-A655-8F218133AEA0}"/>
    <cellStyle name="Normal 22 2 2 2 2 6 2" xfId="24389" xr:uid="{433A14FC-ECED-497A-BA20-E8B7FE2A91F9}"/>
    <cellStyle name="Normal 22 2 2 2 2 6 2 2" xfId="38081" xr:uid="{5F918247-EB29-4960-BEA9-381D6AB5B9CA}"/>
    <cellStyle name="Normal 22 2 2 2 2 6 2 3" xfId="52965" xr:uid="{A90ED907-1179-47BC-862C-9A43994B82B8}"/>
    <cellStyle name="Normal 22 2 2 2 2 6 3" xfId="17545" xr:uid="{7891302F-32E4-440E-8485-33A15AB880E4}"/>
    <cellStyle name="Normal 22 2 2 2 2 6 4" xfId="31235" xr:uid="{B869F11C-4010-4794-AB57-42AFA9DF8C6F}"/>
    <cellStyle name="Normal 22 2 2 2 2 6 5" xfId="46119" xr:uid="{517A888D-D635-4751-957A-12892EA6DC37}"/>
    <cellStyle name="Normal 22 2 2 2 2 7" xfId="20967" xr:uid="{FBF9AFD3-F2DE-440F-B7C0-31036C09B4CB}"/>
    <cellStyle name="Normal 22 2 2 2 2 7 2" xfId="34659" xr:uid="{B6A0B967-7C45-4C7F-AE46-B5878E87CCA8}"/>
    <cellStyle name="Normal 22 2 2 2 2 7 3" xfId="49543" xr:uid="{3540551A-29B9-4194-B884-114438F95F39}"/>
    <cellStyle name="Normal 22 2 2 2 2 8" xfId="14123" xr:uid="{30DC341B-0CAD-4E7E-8DF0-BBE31CD9450F}"/>
    <cellStyle name="Normal 22 2 2 2 2 9" xfId="27813" xr:uid="{7295635A-7073-42DF-A5E5-5C8BB49F2A21}"/>
    <cellStyle name="Normal 22 2 2 2 3" xfId="7281" xr:uid="{01E1646B-02D3-40CA-B06D-91DC8FAEB5B8}"/>
    <cellStyle name="Normal 22 2 2 2 3 10" xfId="42702" xr:uid="{5789F48C-61B8-4205-A40D-C56722EB8836}"/>
    <cellStyle name="Normal 22 2 2 2 3 2" xfId="7282" xr:uid="{FC7C6F79-ACCE-4A13-BE13-7270D4750FEF}"/>
    <cellStyle name="Normal 22 2 2 2 3 2 2" xfId="7283" xr:uid="{2D9A9969-9FBB-4D55-BAE7-AB5526F12779}"/>
    <cellStyle name="Normal 22 2 2 2 3 2 2 2" xfId="8996" xr:uid="{E38CA111-ED2D-46DF-9F05-B864598F13D8}"/>
    <cellStyle name="Normal 22 2 2 2 3 2 2 2 2" xfId="12418" xr:uid="{79AB76E8-3324-43DE-BEE2-4295489DA0A1}"/>
    <cellStyle name="Normal 22 2 2 2 3 2 2 2 2 2" xfId="26108" xr:uid="{8EAE1631-B826-47C5-B936-51070051A391}"/>
    <cellStyle name="Normal 22 2 2 2 3 2 2 2 2 2 2" xfId="39800" xr:uid="{D77DBDDD-F76D-4971-94AD-44C39D26E672}"/>
    <cellStyle name="Normal 22 2 2 2 3 2 2 2 2 2 3" xfId="54684" xr:uid="{969DA116-51E0-48EC-BAC7-9C7C5A18E2A5}"/>
    <cellStyle name="Normal 22 2 2 2 3 2 2 2 2 3" xfId="19264" xr:uid="{9794FA9C-594B-40AA-8075-146F2A1DBC26}"/>
    <cellStyle name="Normal 22 2 2 2 3 2 2 2 2 4" xfId="32954" xr:uid="{81CFB507-06D5-48C5-9EEC-96FBEB99EF1E}"/>
    <cellStyle name="Normal 22 2 2 2 3 2 2 2 2 5" xfId="47838" xr:uid="{368A98F5-EBCB-4993-BB71-BB384201B74C}"/>
    <cellStyle name="Normal 22 2 2 2 3 2 2 2 3" xfId="22686" xr:uid="{73A01C7A-74A3-4351-9AC2-1255EF09627C}"/>
    <cellStyle name="Normal 22 2 2 2 3 2 2 2 3 2" xfId="36378" xr:uid="{7B9DB9E7-927B-493C-AA0B-4C2AF08508CE}"/>
    <cellStyle name="Normal 22 2 2 2 3 2 2 2 3 3" xfId="51262" xr:uid="{E9FFBECF-E263-4A0B-9EF0-BB7D0D27E65F}"/>
    <cellStyle name="Normal 22 2 2 2 3 2 2 2 4" xfId="15842" xr:uid="{4EC72FCD-BA0D-4FE0-BD88-92832D5E6D97}"/>
    <cellStyle name="Normal 22 2 2 2 3 2 2 2 5" xfId="29532" xr:uid="{F7E8BBD0-40B8-497A-8213-2C99BF649C03}"/>
    <cellStyle name="Normal 22 2 2 2 3 2 2 2 6" xfId="44416" xr:uid="{34103D46-856F-436A-98AA-A3DA4295078F}"/>
    <cellStyle name="Normal 22 2 2 2 3 2 2 3" xfId="10706" xr:uid="{7467F617-333E-4A59-9E10-97C96A859BAD}"/>
    <cellStyle name="Normal 22 2 2 2 3 2 2 3 2" xfId="24396" xr:uid="{81BD14D7-CD76-45B8-A3F2-2985EA3A69C5}"/>
    <cellStyle name="Normal 22 2 2 2 3 2 2 3 2 2" xfId="38088" xr:uid="{ED0390D7-1A24-40AB-809E-43DD14518F90}"/>
    <cellStyle name="Normal 22 2 2 2 3 2 2 3 2 3" xfId="52972" xr:uid="{077D96F6-5987-48FD-BDA0-7E07BD2E4E08}"/>
    <cellStyle name="Normal 22 2 2 2 3 2 2 3 3" xfId="17552" xr:uid="{41F8E3E5-EFD5-4B29-8629-AF32BA4A4B49}"/>
    <cellStyle name="Normal 22 2 2 2 3 2 2 3 4" xfId="31242" xr:uid="{806192A4-C1BF-4EC0-88EB-437CABD88A63}"/>
    <cellStyle name="Normal 22 2 2 2 3 2 2 3 5" xfId="46126" xr:uid="{0F9AA446-2950-4E5A-A84E-5D895375BE76}"/>
    <cellStyle name="Normal 22 2 2 2 3 2 2 4" xfId="20974" xr:uid="{2928E948-983E-4D5C-95BB-9C1F7CBC6B68}"/>
    <cellStyle name="Normal 22 2 2 2 3 2 2 4 2" xfId="34666" xr:uid="{2A0CE9F0-3429-408B-AD86-E3BA273CF773}"/>
    <cellStyle name="Normal 22 2 2 2 3 2 2 4 3" xfId="49550" xr:uid="{71B27A04-0B35-465A-BFAA-174B3ED9EA41}"/>
    <cellStyle name="Normal 22 2 2 2 3 2 2 5" xfId="14130" xr:uid="{88F7F444-9DBA-4009-B6C8-90DEA2962C2D}"/>
    <cellStyle name="Normal 22 2 2 2 3 2 2 6" xfId="27820" xr:uid="{B2D2B6CD-E1E8-46D6-9859-D8CAB00973D6}"/>
    <cellStyle name="Normal 22 2 2 2 3 2 2 7" xfId="42704" xr:uid="{541312D5-CEFC-4E3A-9C71-8232A2997BD9}"/>
    <cellStyle name="Normal 22 2 2 2 3 2 3" xfId="8995" xr:uid="{F662419D-188E-43F9-97C7-0D59AD119991}"/>
    <cellStyle name="Normal 22 2 2 2 3 2 3 2" xfId="12417" xr:uid="{92B4A5F6-40CE-4F60-ADE2-EC2EF3B5A6D0}"/>
    <cellStyle name="Normal 22 2 2 2 3 2 3 2 2" xfId="26107" xr:uid="{DCA3C4B5-9E8F-4EA2-AB79-A78C0A9B9E59}"/>
    <cellStyle name="Normal 22 2 2 2 3 2 3 2 2 2" xfId="39799" xr:uid="{DA600644-F475-4C8F-888C-00F69D44B466}"/>
    <cellStyle name="Normal 22 2 2 2 3 2 3 2 2 3" xfId="54683" xr:uid="{257D18A9-CFF7-4221-860D-30B9AC7D03E8}"/>
    <cellStyle name="Normal 22 2 2 2 3 2 3 2 3" xfId="19263" xr:uid="{7C76D736-FC31-4093-B297-40A71E6BB19C}"/>
    <cellStyle name="Normal 22 2 2 2 3 2 3 2 4" xfId="32953" xr:uid="{05E014FC-430F-4D55-AABA-3C9B95F91422}"/>
    <cellStyle name="Normal 22 2 2 2 3 2 3 2 5" xfId="47837" xr:uid="{D014A7E5-3AD1-46E0-8D62-5F19DCFE0F55}"/>
    <cellStyle name="Normal 22 2 2 2 3 2 3 3" xfId="22685" xr:uid="{7CD8A417-19FC-446F-9A28-90B41971C75A}"/>
    <cellStyle name="Normal 22 2 2 2 3 2 3 3 2" xfId="36377" xr:uid="{53C45E3E-DB43-41F4-B2A6-C45FD53CE9EB}"/>
    <cellStyle name="Normal 22 2 2 2 3 2 3 3 3" xfId="51261" xr:uid="{29B15C1F-6BDB-47D3-8F3F-9BAF96EBABC0}"/>
    <cellStyle name="Normal 22 2 2 2 3 2 3 4" xfId="15841" xr:uid="{CFD989D6-7B57-44CA-91E8-E69FD63E7399}"/>
    <cellStyle name="Normal 22 2 2 2 3 2 3 5" xfId="29531" xr:uid="{B323B6FA-3C7E-414C-8143-06394A81558D}"/>
    <cellStyle name="Normal 22 2 2 2 3 2 3 6" xfId="44415" xr:uid="{D13D71AB-C71E-4D75-8169-A02B3F3FD0F4}"/>
    <cellStyle name="Normal 22 2 2 2 3 2 4" xfId="10705" xr:uid="{51A59DFE-E906-4F3C-B176-34BE03B003E4}"/>
    <cellStyle name="Normal 22 2 2 2 3 2 4 2" xfId="24395" xr:uid="{FFEA8706-B79D-4B08-A979-E3A476CF1C19}"/>
    <cellStyle name="Normal 22 2 2 2 3 2 4 2 2" xfId="38087" xr:uid="{73CA20DA-8C28-4941-9024-B31977DAD5C6}"/>
    <cellStyle name="Normal 22 2 2 2 3 2 4 2 3" xfId="52971" xr:uid="{FDF7B68E-5E2B-4EE8-BE0A-5F23BA77A146}"/>
    <cellStyle name="Normal 22 2 2 2 3 2 4 3" xfId="17551" xr:uid="{B921CF6E-1CAE-45C6-A35C-D02340824887}"/>
    <cellStyle name="Normal 22 2 2 2 3 2 4 4" xfId="31241" xr:uid="{8A30CA89-EFA5-4431-BB9F-824F6D7D82CF}"/>
    <cellStyle name="Normal 22 2 2 2 3 2 4 5" xfId="46125" xr:uid="{BB7B0536-43CA-474B-BF82-71A71B6E9D85}"/>
    <cellStyle name="Normal 22 2 2 2 3 2 5" xfId="20973" xr:uid="{A6C47C3C-B206-49D7-8C11-43C0E5323B22}"/>
    <cellStyle name="Normal 22 2 2 2 3 2 5 2" xfId="34665" xr:uid="{195F1E6C-D58D-41E2-AE61-E99A7DDE43E2}"/>
    <cellStyle name="Normal 22 2 2 2 3 2 5 3" xfId="49549" xr:uid="{8FF0BB98-ABA8-4455-8DD8-A99CE55D705D}"/>
    <cellStyle name="Normal 22 2 2 2 3 2 6" xfId="14129" xr:uid="{BCC3E42D-E3EB-48EC-8F8B-470C03632490}"/>
    <cellStyle name="Normal 22 2 2 2 3 2 7" xfId="27819" xr:uid="{96E39AEF-FDDC-4BBA-A666-2F66B0AC6803}"/>
    <cellStyle name="Normal 22 2 2 2 3 2 8" xfId="42703" xr:uid="{691AC030-500E-4975-BD0F-FDE1E56B9DFA}"/>
    <cellStyle name="Normal 22 2 2 2 3 3" xfId="7284" xr:uid="{2EB499F7-F9E2-4B09-9B3A-FE0B2535D3A9}"/>
    <cellStyle name="Normal 22 2 2 2 3 3 2" xfId="8997" xr:uid="{99CB6375-B4CA-45F3-8EB8-380E9E60F4F1}"/>
    <cellStyle name="Normal 22 2 2 2 3 3 2 2" xfId="12419" xr:uid="{BABCB999-6B95-4AEF-BB4F-D2B41D6ABE9B}"/>
    <cellStyle name="Normal 22 2 2 2 3 3 2 2 2" xfId="26109" xr:uid="{9D20C174-D110-434D-B028-4ABD1A25ECB4}"/>
    <cellStyle name="Normal 22 2 2 2 3 3 2 2 2 2" xfId="39801" xr:uid="{A797DAB0-4032-4DCD-82C9-726D7F4CF73B}"/>
    <cellStyle name="Normal 22 2 2 2 3 3 2 2 2 3" xfId="54685" xr:uid="{E1A9960D-977D-43E8-B4D5-A1E74C84AACF}"/>
    <cellStyle name="Normal 22 2 2 2 3 3 2 2 3" xfId="19265" xr:uid="{3CD3D22A-ABAB-4903-BAAF-DA4C510D10B9}"/>
    <cellStyle name="Normal 22 2 2 2 3 3 2 2 4" xfId="32955" xr:uid="{300A2F2C-32F1-436C-A0B4-46612A3E9371}"/>
    <cellStyle name="Normal 22 2 2 2 3 3 2 2 5" xfId="47839" xr:uid="{D47A1BD6-EB5A-44B9-B112-578A5839B77C}"/>
    <cellStyle name="Normal 22 2 2 2 3 3 2 3" xfId="22687" xr:uid="{A59BAC46-B1FD-4C16-B51C-4C3B4C4A3238}"/>
    <cellStyle name="Normal 22 2 2 2 3 3 2 3 2" xfId="36379" xr:uid="{AB3F2292-21C6-4AD0-A796-47486BFF6290}"/>
    <cellStyle name="Normal 22 2 2 2 3 3 2 3 3" xfId="51263" xr:uid="{AF0C4642-8B4B-4EC6-8955-24A7F3B6B391}"/>
    <cellStyle name="Normal 22 2 2 2 3 3 2 4" xfId="15843" xr:uid="{5E1DC1A4-FF4E-4ADC-8FB6-B45BFEEE57D7}"/>
    <cellStyle name="Normal 22 2 2 2 3 3 2 5" xfId="29533" xr:uid="{2F99C7D5-01B1-49EC-A0E9-AACF567D332D}"/>
    <cellStyle name="Normal 22 2 2 2 3 3 2 6" xfId="44417" xr:uid="{104E4CDA-B03B-4CC8-9928-5A64245D8E33}"/>
    <cellStyle name="Normal 22 2 2 2 3 3 3" xfId="10707" xr:uid="{B5EF058D-4EE1-46F0-9323-FFDA1001B9BD}"/>
    <cellStyle name="Normal 22 2 2 2 3 3 3 2" xfId="24397" xr:uid="{7F6A3362-27BB-484C-9F6B-3BCE6B07D00E}"/>
    <cellStyle name="Normal 22 2 2 2 3 3 3 2 2" xfId="38089" xr:uid="{78371ABD-7500-410C-AF2F-02C7CF6FB476}"/>
    <cellStyle name="Normal 22 2 2 2 3 3 3 2 3" xfId="52973" xr:uid="{E179BFD5-1C5F-48F0-BBF8-93288394C293}"/>
    <cellStyle name="Normal 22 2 2 2 3 3 3 3" xfId="17553" xr:uid="{F2EBA528-1453-46D8-9D85-5266A3F7E1F1}"/>
    <cellStyle name="Normal 22 2 2 2 3 3 3 4" xfId="31243" xr:uid="{7D914421-359A-49AC-8BBD-B02531B68A31}"/>
    <cellStyle name="Normal 22 2 2 2 3 3 3 5" xfId="46127" xr:uid="{97BB1375-2B9C-40D1-A2BF-EDF3F2A37384}"/>
    <cellStyle name="Normal 22 2 2 2 3 3 4" xfId="20975" xr:uid="{D75B7DBF-1884-46B8-938B-0650411A68F7}"/>
    <cellStyle name="Normal 22 2 2 2 3 3 4 2" xfId="34667" xr:uid="{AF7B64E3-70DB-4581-AB26-B0FB050EF10B}"/>
    <cellStyle name="Normal 22 2 2 2 3 3 4 3" xfId="49551" xr:uid="{E726AE18-B8D4-46F1-AB37-B86BA2D2370A}"/>
    <cellStyle name="Normal 22 2 2 2 3 3 5" xfId="14131" xr:uid="{C166E514-A237-4B51-8BDB-C1468879AE3F}"/>
    <cellStyle name="Normal 22 2 2 2 3 3 6" xfId="27821" xr:uid="{E413FAA9-3026-4A64-94D2-AFAB210015BC}"/>
    <cellStyle name="Normal 22 2 2 2 3 3 7" xfId="42705" xr:uid="{4406F009-438D-4EF7-93CC-CB9F3BF628C5}"/>
    <cellStyle name="Normal 22 2 2 2 3 4" xfId="7285" xr:uid="{4A0F8DBA-D91C-44DB-B037-9BAC9503B11F}"/>
    <cellStyle name="Normal 22 2 2 2 3 4 2" xfId="8998" xr:uid="{F039F6C6-7619-4400-9BC8-62736A6C2EC8}"/>
    <cellStyle name="Normal 22 2 2 2 3 4 2 2" xfId="12420" xr:uid="{6A8222FE-D7D9-482A-AF37-873F461E58D9}"/>
    <cellStyle name="Normal 22 2 2 2 3 4 2 2 2" xfId="26110" xr:uid="{C3BC47D8-D851-4FCC-BE6F-16798F577EB8}"/>
    <cellStyle name="Normal 22 2 2 2 3 4 2 2 2 2" xfId="39802" xr:uid="{1C0F44F9-8C79-4C8B-98BD-337D89F9A658}"/>
    <cellStyle name="Normal 22 2 2 2 3 4 2 2 2 3" xfId="54686" xr:uid="{CD425FF1-E1FC-4A5A-A304-190D58D902AC}"/>
    <cellStyle name="Normal 22 2 2 2 3 4 2 2 3" xfId="19266" xr:uid="{91A6936A-5442-4594-8C76-BA153AE028B0}"/>
    <cellStyle name="Normal 22 2 2 2 3 4 2 2 4" xfId="32956" xr:uid="{D2646703-784F-4F93-BDC2-EE51B682BDF1}"/>
    <cellStyle name="Normal 22 2 2 2 3 4 2 2 5" xfId="47840" xr:uid="{146BA81E-91BA-42B9-AD10-1849E348A08C}"/>
    <cellStyle name="Normal 22 2 2 2 3 4 2 3" xfId="22688" xr:uid="{DB351ECA-EC25-4B23-98E8-6D66DEE7977B}"/>
    <cellStyle name="Normal 22 2 2 2 3 4 2 3 2" xfId="36380" xr:uid="{628C6200-4247-4827-A94E-7DFCE5119D23}"/>
    <cellStyle name="Normal 22 2 2 2 3 4 2 3 3" xfId="51264" xr:uid="{25EA339B-FCD6-41F6-8439-3E47C340E03C}"/>
    <cellStyle name="Normal 22 2 2 2 3 4 2 4" xfId="15844" xr:uid="{8AE3DBFA-E1F8-489E-98F1-F06ABCAC6BC1}"/>
    <cellStyle name="Normal 22 2 2 2 3 4 2 5" xfId="29534" xr:uid="{34DD6BB6-C8B2-466C-B730-57115597B6F1}"/>
    <cellStyle name="Normal 22 2 2 2 3 4 2 6" xfId="44418" xr:uid="{051FCF23-B15C-43FD-96E6-E4645D1D8222}"/>
    <cellStyle name="Normal 22 2 2 2 3 4 3" xfId="10708" xr:uid="{76B573BE-DD91-40E0-A804-1DA355F6EB8C}"/>
    <cellStyle name="Normal 22 2 2 2 3 4 3 2" xfId="24398" xr:uid="{D58E1286-BAB3-46D5-82AD-6287BCFCE18C}"/>
    <cellStyle name="Normal 22 2 2 2 3 4 3 2 2" xfId="38090" xr:uid="{273DC748-E598-40CD-A140-2122E26481A1}"/>
    <cellStyle name="Normal 22 2 2 2 3 4 3 2 3" xfId="52974" xr:uid="{978A9471-F89C-4341-A91C-8A94FA6BEC0E}"/>
    <cellStyle name="Normal 22 2 2 2 3 4 3 3" xfId="17554" xr:uid="{74B7654D-FB27-4C3B-A752-3A08129CE0C9}"/>
    <cellStyle name="Normal 22 2 2 2 3 4 3 4" xfId="31244" xr:uid="{BCDCC955-4C8E-421A-945B-0B5EB20429F7}"/>
    <cellStyle name="Normal 22 2 2 2 3 4 3 5" xfId="46128" xr:uid="{58EE0FE9-5574-4D7E-8883-1AF2003EE20B}"/>
    <cellStyle name="Normal 22 2 2 2 3 4 4" xfId="20976" xr:uid="{7B61DFC1-FE7C-4CD2-98A8-FCF419C4B49B}"/>
    <cellStyle name="Normal 22 2 2 2 3 4 4 2" xfId="34668" xr:uid="{E9A31F5B-6A6C-4731-AF46-07C94640BC0B}"/>
    <cellStyle name="Normal 22 2 2 2 3 4 4 3" xfId="49552" xr:uid="{92289C7E-2EC4-4151-B20B-C0952E7C4B93}"/>
    <cellStyle name="Normal 22 2 2 2 3 4 5" xfId="14132" xr:uid="{99192FFE-00E4-4B5A-B5BA-5EA9CFF745C6}"/>
    <cellStyle name="Normal 22 2 2 2 3 4 6" xfId="27822" xr:uid="{C01F7A23-ABB9-4644-A655-AF7C2253CC7B}"/>
    <cellStyle name="Normal 22 2 2 2 3 4 7" xfId="42706" xr:uid="{62931EAB-D53C-4409-859F-AE829DBD3E20}"/>
    <cellStyle name="Normal 22 2 2 2 3 5" xfId="8994" xr:uid="{F8D9B477-6FFF-4217-BC78-FF713BD4E7E8}"/>
    <cellStyle name="Normal 22 2 2 2 3 5 2" xfId="12416" xr:uid="{83310C67-5D99-4AEB-8698-80290CE744B8}"/>
    <cellStyle name="Normal 22 2 2 2 3 5 2 2" xfId="26106" xr:uid="{5D8403B2-C4D4-4997-81E1-D252033A1ED0}"/>
    <cellStyle name="Normal 22 2 2 2 3 5 2 2 2" xfId="39798" xr:uid="{440F3822-E75E-44D7-B7AB-A267521E0572}"/>
    <cellStyle name="Normal 22 2 2 2 3 5 2 2 3" xfId="54682" xr:uid="{D4009B1E-5CBD-4721-9574-EEC7CC0591D5}"/>
    <cellStyle name="Normal 22 2 2 2 3 5 2 3" xfId="19262" xr:uid="{66C0B10D-FC22-4107-BB76-329D97CA90C5}"/>
    <cellStyle name="Normal 22 2 2 2 3 5 2 4" xfId="32952" xr:uid="{03A03F5E-EA7B-47ED-9F40-6629CB29BF82}"/>
    <cellStyle name="Normal 22 2 2 2 3 5 2 5" xfId="47836" xr:uid="{0E446EAA-14B3-468C-9394-6703F4E87267}"/>
    <cellStyle name="Normal 22 2 2 2 3 5 3" xfId="22684" xr:uid="{0B02B354-23EB-4596-87B2-13D214CCDD00}"/>
    <cellStyle name="Normal 22 2 2 2 3 5 3 2" xfId="36376" xr:uid="{A9AED1CB-E47D-459D-8EA2-BB923A9322F1}"/>
    <cellStyle name="Normal 22 2 2 2 3 5 3 3" xfId="51260" xr:uid="{2EAF4C99-856C-46B1-9E71-7440446BD43E}"/>
    <cellStyle name="Normal 22 2 2 2 3 5 4" xfId="15840" xr:uid="{3B5F2206-D8CE-418A-8F2F-0ECA584AD4C3}"/>
    <cellStyle name="Normal 22 2 2 2 3 5 5" xfId="29530" xr:uid="{5DEA48BA-826F-4AA1-8D84-244BBDD99465}"/>
    <cellStyle name="Normal 22 2 2 2 3 5 6" xfId="44414" xr:uid="{0C87C89A-00AD-4C02-B1EB-C83F16778FD3}"/>
    <cellStyle name="Normal 22 2 2 2 3 6" xfId="10704" xr:uid="{F9551175-C559-47A8-B6F1-FA8E85BE2146}"/>
    <cellStyle name="Normal 22 2 2 2 3 6 2" xfId="24394" xr:uid="{65C29CC1-9F4A-4FEF-A158-39C2EFAF8DB8}"/>
    <cellStyle name="Normal 22 2 2 2 3 6 2 2" xfId="38086" xr:uid="{6A964A69-B169-40FA-9321-A3F6CA57D205}"/>
    <cellStyle name="Normal 22 2 2 2 3 6 2 3" xfId="52970" xr:uid="{EBD312BC-1AE6-4B3C-82D3-3A01F551F2CF}"/>
    <cellStyle name="Normal 22 2 2 2 3 6 3" xfId="17550" xr:uid="{DCABFE6F-1543-4BC6-A4E3-6DAD2741A513}"/>
    <cellStyle name="Normal 22 2 2 2 3 6 4" xfId="31240" xr:uid="{67FFB863-04AD-4DA6-A219-F574E0E0F1E3}"/>
    <cellStyle name="Normal 22 2 2 2 3 6 5" xfId="46124" xr:uid="{7A7D851E-C74E-49E5-9991-884EA3D2CDEB}"/>
    <cellStyle name="Normal 22 2 2 2 3 7" xfId="20972" xr:uid="{1E2DDEAC-C5DA-4236-8893-01D96123D930}"/>
    <cellStyle name="Normal 22 2 2 2 3 7 2" xfId="34664" xr:uid="{BFA81D4C-D196-41EF-9312-33C7B6C3ABB1}"/>
    <cellStyle name="Normal 22 2 2 2 3 7 3" xfId="49548" xr:uid="{60E96739-33A0-461C-A1FD-FDEE09E89890}"/>
    <cellStyle name="Normal 22 2 2 2 3 8" xfId="14128" xr:uid="{1CB17193-3084-420F-92B9-E03E522673D6}"/>
    <cellStyle name="Normal 22 2 2 2 3 9" xfId="27818" xr:uid="{BB8A69B3-8E2D-45AF-A494-CBD29E2D6472}"/>
    <cellStyle name="Normal 22 2 2 2 4" xfId="7286" xr:uid="{D2F8DB96-E7B5-4961-BCCF-4223D82131AB}"/>
    <cellStyle name="Normal 22 2 2 2 4 2" xfId="7287" xr:uid="{7155B090-C0ED-4C11-9F14-B6B59696B6DD}"/>
    <cellStyle name="Normal 22 2 2 2 4 2 2" xfId="9000" xr:uid="{15727A51-A315-4DC2-A8E4-7A7C7422C895}"/>
    <cellStyle name="Normal 22 2 2 2 4 2 2 2" xfId="12422" xr:uid="{9DE50716-7CD7-41E7-9C3E-517B3BACCA44}"/>
    <cellStyle name="Normal 22 2 2 2 4 2 2 2 2" xfId="26112" xr:uid="{1EF228CF-41CE-47E3-B4AF-3AD889EE4CE6}"/>
    <cellStyle name="Normal 22 2 2 2 4 2 2 2 2 2" xfId="39804" xr:uid="{DAE630A2-F6AD-45A9-9BD6-C9D46074FC5C}"/>
    <cellStyle name="Normal 22 2 2 2 4 2 2 2 2 3" xfId="54688" xr:uid="{F1693884-1229-431F-936C-D676BC7E0CD5}"/>
    <cellStyle name="Normal 22 2 2 2 4 2 2 2 3" xfId="19268" xr:uid="{58531CF1-4AA0-4051-9432-A57D34FB858B}"/>
    <cellStyle name="Normal 22 2 2 2 4 2 2 2 4" xfId="32958" xr:uid="{6E53789D-4F23-40EE-AF0B-ACBE9BA27B71}"/>
    <cellStyle name="Normal 22 2 2 2 4 2 2 2 5" xfId="47842" xr:uid="{CEAEEB8B-8945-415D-9096-3252CE231209}"/>
    <cellStyle name="Normal 22 2 2 2 4 2 2 3" xfId="22690" xr:uid="{CD8DFAE9-F6A0-4B28-9783-F4A8338812C6}"/>
    <cellStyle name="Normal 22 2 2 2 4 2 2 3 2" xfId="36382" xr:uid="{B01EE0F4-EF67-4FEB-A6DF-EFCCB03EBA55}"/>
    <cellStyle name="Normal 22 2 2 2 4 2 2 3 3" xfId="51266" xr:uid="{C75775D5-C3F7-4EBC-AC8D-D6F51D4AA84B}"/>
    <cellStyle name="Normal 22 2 2 2 4 2 2 4" xfId="15846" xr:uid="{1BD9F248-474E-4642-B643-46DCA1B88BD0}"/>
    <cellStyle name="Normal 22 2 2 2 4 2 2 5" xfId="29536" xr:uid="{D7A0ABFA-737C-4687-98A0-45536937BCA8}"/>
    <cellStyle name="Normal 22 2 2 2 4 2 2 6" xfId="44420" xr:uid="{E587E32C-0CEA-437F-8665-8035C05D761C}"/>
    <cellStyle name="Normal 22 2 2 2 4 2 3" xfId="10710" xr:uid="{15D18278-FC5F-4D58-BD78-B303D4A59024}"/>
    <cellStyle name="Normal 22 2 2 2 4 2 3 2" xfId="24400" xr:uid="{58AE9D52-3F30-4DA0-9BAC-567E19F591C2}"/>
    <cellStyle name="Normal 22 2 2 2 4 2 3 2 2" xfId="38092" xr:uid="{ED2E82EA-FA40-43D6-9F55-BB853A12E5B1}"/>
    <cellStyle name="Normal 22 2 2 2 4 2 3 2 3" xfId="52976" xr:uid="{4C244E3A-551B-42B0-8977-CF8562E40512}"/>
    <cellStyle name="Normal 22 2 2 2 4 2 3 3" xfId="17556" xr:uid="{3BABD81A-3972-4951-8FB9-2056CBEC9CDA}"/>
    <cellStyle name="Normal 22 2 2 2 4 2 3 4" xfId="31246" xr:uid="{CF5709B5-F4CD-4913-8995-DD540354C5D1}"/>
    <cellStyle name="Normal 22 2 2 2 4 2 3 5" xfId="46130" xr:uid="{B3F30EAF-09E0-4544-A6E6-8505643044BB}"/>
    <cellStyle name="Normal 22 2 2 2 4 2 4" xfId="20978" xr:uid="{68C75EE9-A84D-4DE0-8E57-9862A9EAB516}"/>
    <cellStyle name="Normal 22 2 2 2 4 2 4 2" xfId="34670" xr:uid="{09717891-B3B0-46D5-B375-C886BA12D9B8}"/>
    <cellStyle name="Normal 22 2 2 2 4 2 4 3" xfId="49554" xr:uid="{9AE85B7E-076E-439F-BD5C-AF6B5A9C65F1}"/>
    <cellStyle name="Normal 22 2 2 2 4 2 5" xfId="14134" xr:uid="{EEAD612E-EC44-4F84-A7A9-4FC3F917D7A8}"/>
    <cellStyle name="Normal 22 2 2 2 4 2 6" xfId="27824" xr:uid="{A71686EC-70DB-4598-A413-860785234472}"/>
    <cellStyle name="Normal 22 2 2 2 4 2 7" xfId="42708" xr:uid="{BD01E812-B34C-4406-9B4E-90EB322CCC63}"/>
    <cellStyle name="Normal 22 2 2 2 4 3" xfId="8999" xr:uid="{5E1D9A96-4883-48EE-8D0F-8695825C43FC}"/>
    <cellStyle name="Normal 22 2 2 2 4 3 2" xfId="12421" xr:uid="{64C97294-F038-46D8-A482-55FEA10BF8C8}"/>
    <cellStyle name="Normal 22 2 2 2 4 3 2 2" xfId="26111" xr:uid="{3B9690F4-DB7F-4606-B03A-6296FD1A687C}"/>
    <cellStyle name="Normal 22 2 2 2 4 3 2 2 2" xfId="39803" xr:uid="{9622623F-441E-47C0-84A2-1A6EDA13C29A}"/>
    <cellStyle name="Normal 22 2 2 2 4 3 2 2 3" xfId="54687" xr:uid="{E329E260-CA24-48D1-B19E-777397EBCBF4}"/>
    <cellStyle name="Normal 22 2 2 2 4 3 2 3" xfId="19267" xr:uid="{66AE3B11-BAB8-4217-9B47-23EE6E0AE24B}"/>
    <cellStyle name="Normal 22 2 2 2 4 3 2 4" xfId="32957" xr:uid="{CF3A3717-01FC-4C2F-BAC5-6EA9CA25F9E9}"/>
    <cellStyle name="Normal 22 2 2 2 4 3 2 5" xfId="47841" xr:uid="{58A3378B-BF9F-4021-A956-1AA65A115B2D}"/>
    <cellStyle name="Normal 22 2 2 2 4 3 3" xfId="22689" xr:uid="{FECC4F49-21B4-467E-8531-D0F637F2239D}"/>
    <cellStyle name="Normal 22 2 2 2 4 3 3 2" xfId="36381" xr:uid="{11141F8B-AE3C-4AF6-9C8B-E58086A56792}"/>
    <cellStyle name="Normal 22 2 2 2 4 3 3 3" xfId="51265" xr:uid="{8BB75077-650E-45D8-975A-EDFDE94B8E1C}"/>
    <cellStyle name="Normal 22 2 2 2 4 3 4" xfId="15845" xr:uid="{19F3A28D-5EBA-4723-B55A-0E29104EB945}"/>
    <cellStyle name="Normal 22 2 2 2 4 3 5" xfId="29535" xr:uid="{61166456-024B-4F22-8574-E4D1B9AB93B0}"/>
    <cellStyle name="Normal 22 2 2 2 4 3 6" xfId="44419" xr:uid="{34CA6322-3A67-4F9C-BAB4-0E029A65FBC3}"/>
    <cellStyle name="Normal 22 2 2 2 4 4" xfId="10709" xr:uid="{D38FEEBE-71CD-4D9F-99E4-E61499594FD8}"/>
    <cellStyle name="Normal 22 2 2 2 4 4 2" xfId="24399" xr:uid="{D70CCDE3-3832-46CB-B7E8-6FC03F199549}"/>
    <cellStyle name="Normal 22 2 2 2 4 4 2 2" xfId="38091" xr:uid="{1C726947-8B46-42CF-9E9A-B651BD0B5838}"/>
    <cellStyle name="Normal 22 2 2 2 4 4 2 3" xfId="52975" xr:uid="{E708C766-C7A6-4A01-8538-FEDF076B0FDC}"/>
    <cellStyle name="Normal 22 2 2 2 4 4 3" xfId="17555" xr:uid="{F7FD0877-21A6-4919-9D45-239B6A4728A0}"/>
    <cellStyle name="Normal 22 2 2 2 4 4 4" xfId="31245" xr:uid="{E4613C27-41F8-4796-9361-5FF770974B79}"/>
    <cellStyle name="Normal 22 2 2 2 4 4 5" xfId="46129" xr:uid="{8037E718-97EA-431C-8881-021727EC8220}"/>
    <cellStyle name="Normal 22 2 2 2 4 5" xfId="20977" xr:uid="{96C935CF-363E-43CE-9C26-317F9E6DFE08}"/>
    <cellStyle name="Normal 22 2 2 2 4 5 2" xfId="34669" xr:uid="{FF6C0D6C-B3D6-4CB2-8F75-75CC4A4968A7}"/>
    <cellStyle name="Normal 22 2 2 2 4 5 3" xfId="49553" xr:uid="{BEC660A7-076F-4D22-BA99-E5CB94A1FF21}"/>
    <cellStyle name="Normal 22 2 2 2 4 6" xfId="14133" xr:uid="{B126A848-F8C9-45EE-821B-123E97B9DD19}"/>
    <cellStyle name="Normal 22 2 2 2 4 7" xfId="27823" xr:uid="{2B740B74-8787-4F8E-A4D5-D9E86CDB3C13}"/>
    <cellStyle name="Normal 22 2 2 2 4 8" xfId="42707" xr:uid="{34FFC5F2-FB1B-4CE7-A333-2E340415C3D1}"/>
    <cellStyle name="Normal 22 2 2 2 5" xfId="7288" xr:uid="{E95EDCA8-EE95-4D80-A285-DD161A7805A0}"/>
    <cellStyle name="Normal 22 2 2 2 5 2" xfId="9001" xr:uid="{B16A3DC6-4834-497F-9075-06D18D886C21}"/>
    <cellStyle name="Normal 22 2 2 2 5 2 2" xfId="12423" xr:uid="{B95F7D15-881B-443E-9BC6-C38AB4F698CE}"/>
    <cellStyle name="Normal 22 2 2 2 5 2 2 2" xfId="26113" xr:uid="{20BE0690-1895-4DC9-BF8E-DF584E3F0173}"/>
    <cellStyle name="Normal 22 2 2 2 5 2 2 2 2" xfId="39805" xr:uid="{78D41FC8-EB9D-4FD0-8F60-9AAFC8E0265F}"/>
    <cellStyle name="Normal 22 2 2 2 5 2 2 2 3" xfId="54689" xr:uid="{AA8BF70C-463C-4142-BCF6-C81F52162EF8}"/>
    <cellStyle name="Normal 22 2 2 2 5 2 2 3" xfId="19269" xr:uid="{F1781969-6786-4348-9B63-FED646A6AF4D}"/>
    <cellStyle name="Normal 22 2 2 2 5 2 2 4" xfId="32959" xr:uid="{544EBFEA-3187-4732-8661-D6137767D67F}"/>
    <cellStyle name="Normal 22 2 2 2 5 2 2 5" xfId="47843" xr:uid="{82E893D9-E933-483D-8739-61DCB623D647}"/>
    <cellStyle name="Normal 22 2 2 2 5 2 3" xfId="22691" xr:uid="{01195C15-3736-4DBA-8518-98DE8F9711F9}"/>
    <cellStyle name="Normal 22 2 2 2 5 2 3 2" xfId="36383" xr:uid="{4F59FABF-4473-4F0B-AB94-2AD588E51224}"/>
    <cellStyle name="Normal 22 2 2 2 5 2 3 3" xfId="51267" xr:uid="{48F3E7C6-B195-4BCA-83B4-404CD9291A8F}"/>
    <cellStyle name="Normal 22 2 2 2 5 2 4" xfId="15847" xr:uid="{DA80C7B6-AFFB-49F1-8BA7-DCBC81C0B85C}"/>
    <cellStyle name="Normal 22 2 2 2 5 2 5" xfId="29537" xr:uid="{320DDC3F-E1D0-4455-9012-A05D9CF28C6F}"/>
    <cellStyle name="Normal 22 2 2 2 5 2 6" xfId="44421" xr:uid="{050FDF9B-43F0-46C5-AF5F-FAC963BD198E}"/>
    <cellStyle name="Normal 22 2 2 2 5 3" xfId="10711" xr:uid="{ACADA863-1098-4C30-808B-DB121E4EDE84}"/>
    <cellStyle name="Normal 22 2 2 2 5 3 2" xfId="24401" xr:uid="{AB23661C-4008-46FE-ACAD-D21C942753C4}"/>
    <cellStyle name="Normal 22 2 2 2 5 3 2 2" xfId="38093" xr:uid="{58E0F51F-892C-4832-98C4-B3B26EA902CF}"/>
    <cellStyle name="Normal 22 2 2 2 5 3 2 3" xfId="52977" xr:uid="{804ED180-63AA-4A44-A512-0438D5B6D2CA}"/>
    <cellStyle name="Normal 22 2 2 2 5 3 3" xfId="17557" xr:uid="{34171F5A-76C3-496E-8544-639F96108863}"/>
    <cellStyle name="Normal 22 2 2 2 5 3 4" xfId="31247" xr:uid="{FEA61C11-313E-446C-8DE7-DB1A8BF3F4D2}"/>
    <cellStyle name="Normal 22 2 2 2 5 3 5" xfId="46131" xr:uid="{9A79F68A-B6B3-41B2-9D8B-E06703CF6746}"/>
    <cellStyle name="Normal 22 2 2 2 5 4" xfId="20979" xr:uid="{516105FB-634C-4959-958B-98669000D1CE}"/>
    <cellStyle name="Normal 22 2 2 2 5 4 2" xfId="34671" xr:uid="{1F7C9140-C4A0-4C46-8758-4623BB5356F0}"/>
    <cellStyle name="Normal 22 2 2 2 5 4 3" xfId="49555" xr:uid="{733725B5-6089-4CC4-87C7-13142E479409}"/>
    <cellStyle name="Normal 22 2 2 2 5 5" xfId="14135" xr:uid="{B631D432-42AF-40D2-9FBB-6FC5EB6ED7F9}"/>
    <cellStyle name="Normal 22 2 2 2 5 6" xfId="27825" xr:uid="{01689416-06A9-4FAC-94A7-BD012FF8FC94}"/>
    <cellStyle name="Normal 22 2 2 2 5 7" xfId="42709" xr:uid="{74AA56E3-8E85-415E-BB3B-C20FD5600618}"/>
    <cellStyle name="Normal 22 2 2 2 6" xfId="7289" xr:uid="{4987A11D-5EA6-434C-B615-5CAC3962177F}"/>
    <cellStyle name="Normal 22 2 2 2 6 2" xfId="9002" xr:uid="{4D7FE356-F4D1-4C97-AFA4-023E3A667607}"/>
    <cellStyle name="Normal 22 2 2 2 6 2 2" xfId="12424" xr:uid="{9C84F4BE-EE0B-4D51-A567-E294DEDF0257}"/>
    <cellStyle name="Normal 22 2 2 2 6 2 2 2" xfId="26114" xr:uid="{0751E965-63E7-4B33-A975-3B054739BBD9}"/>
    <cellStyle name="Normal 22 2 2 2 6 2 2 2 2" xfId="39806" xr:uid="{65BE7420-66FB-4BCF-9ACB-91AF439CE68A}"/>
    <cellStyle name="Normal 22 2 2 2 6 2 2 2 3" xfId="54690" xr:uid="{5EA3933B-A2A7-43CD-AE6A-240B087A6EA8}"/>
    <cellStyle name="Normal 22 2 2 2 6 2 2 3" xfId="19270" xr:uid="{5C5E15AD-DEA9-4959-875A-20B14A3E0639}"/>
    <cellStyle name="Normal 22 2 2 2 6 2 2 4" xfId="32960" xr:uid="{66406A5F-3E96-4141-9315-E43FB83A024B}"/>
    <cellStyle name="Normal 22 2 2 2 6 2 2 5" xfId="47844" xr:uid="{88FF8234-5B79-40E9-B5AA-A814918456EE}"/>
    <cellStyle name="Normal 22 2 2 2 6 2 3" xfId="22692" xr:uid="{6D24C151-E75B-49A8-9121-881959E7A0E6}"/>
    <cellStyle name="Normal 22 2 2 2 6 2 3 2" xfId="36384" xr:uid="{EC50F60D-DA33-4157-83FB-31C4B0C980C9}"/>
    <cellStyle name="Normal 22 2 2 2 6 2 3 3" xfId="51268" xr:uid="{BCB87EDF-E96B-46C4-AFF0-8F4190F81CEE}"/>
    <cellStyle name="Normal 22 2 2 2 6 2 4" xfId="15848" xr:uid="{BFC6FCD2-6AE3-4A80-B7F9-4B3541369417}"/>
    <cellStyle name="Normal 22 2 2 2 6 2 5" xfId="29538" xr:uid="{38511224-E771-4F81-A598-2413C64E827B}"/>
    <cellStyle name="Normal 22 2 2 2 6 2 6" xfId="44422" xr:uid="{7098807D-2274-46D7-8C91-7E077BEC2F3B}"/>
    <cellStyle name="Normal 22 2 2 2 6 3" xfId="10712" xr:uid="{CBF731FF-E32F-4EAE-8328-2CF27E29536C}"/>
    <cellStyle name="Normal 22 2 2 2 6 3 2" xfId="24402" xr:uid="{3B6F8ABE-CB91-47AB-82CF-C63656730F16}"/>
    <cellStyle name="Normal 22 2 2 2 6 3 2 2" xfId="38094" xr:uid="{E65C9B55-CC14-4545-AD9B-C7446855C4E6}"/>
    <cellStyle name="Normal 22 2 2 2 6 3 2 3" xfId="52978" xr:uid="{FCE96A77-ECAC-455A-A546-B9713B3AA7CD}"/>
    <cellStyle name="Normal 22 2 2 2 6 3 3" xfId="17558" xr:uid="{76599712-C535-4100-9E25-9D28229BF936}"/>
    <cellStyle name="Normal 22 2 2 2 6 3 4" xfId="31248" xr:uid="{2D06BB6D-CEF7-48F1-9CCC-F835D93FA953}"/>
    <cellStyle name="Normal 22 2 2 2 6 3 5" xfId="46132" xr:uid="{0150A5B7-6271-4C78-8E5D-2025E85417CA}"/>
    <cellStyle name="Normal 22 2 2 2 6 4" xfId="20980" xr:uid="{DB90B21C-91A4-45F2-AB22-AA7682ADBF17}"/>
    <cellStyle name="Normal 22 2 2 2 6 4 2" xfId="34672" xr:uid="{BE28410F-2E71-4F1D-BAE3-6C461891F461}"/>
    <cellStyle name="Normal 22 2 2 2 6 4 3" xfId="49556" xr:uid="{428A22DB-8857-43F5-A8F4-061CB76727C8}"/>
    <cellStyle name="Normal 22 2 2 2 6 5" xfId="14136" xr:uid="{254C0A6B-5AA8-4B02-B686-21E28629904B}"/>
    <cellStyle name="Normal 22 2 2 2 6 6" xfId="27826" xr:uid="{2A2A6A77-58B8-40D0-8D47-8BEC7985E983}"/>
    <cellStyle name="Normal 22 2 2 2 6 7" xfId="42710" xr:uid="{886FADDB-5510-4A6D-8AD7-706D1BB59C78}"/>
    <cellStyle name="Normal 22 2 2 2 7" xfId="8988" xr:uid="{1B1B3195-6FDA-4F50-B781-7E57100B2DE0}"/>
    <cellStyle name="Normal 22 2 2 2 7 2" xfId="12410" xr:uid="{0C294FD6-8604-49A3-8545-0FD4C736460C}"/>
    <cellStyle name="Normal 22 2 2 2 7 2 2" xfId="26100" xr:uid="{92A9DF47-D133-4517-BB67-75B5AE313A48}"/>
    <cellStyle name="Normal 22 2 2 2 7 2 2 2" xfId="39792" xr:uid="{06B792FF-E59D-4876-89B1-B7F5812EE1CB}"/>
    <cellStyle name="Normal 22 2 2 2 7 2 2 3" xfId="54676" xr:uid="{58C7D2C9-5C76-43F0-BF29-97182E2E6AA5}"/>
    <cellStyle name="Normal 22 2 2 2 7 2 3" xfId="19256" xr:uid="{27570ECA-1F18-4740-961C-1364FCAFCAC0}"/>
    <cellStyle name="Normal 22 2 2 2 7 2 4" xfId="32946" xr:uid="{BC2EA096-C105-4F4E-8EB7-3DC9D0DD8DFB}"/>
    <cellStyle name="Normal 22 2 2 2 7 2 5" xfId="47830" xr:uid="{F218CA5F-E84C-4CA7-BED8-656DAA181A54}"/>
    <cellStyle name="Normal 22 2 2 2 7 3" xfId="22678" xr:uid="{428A583B-7431-49A0-8F5A-571A0749A3DD}"/>
    <cellStyle name="Normal 22 2 2 2 7 3 2" xfId="36370" xr:uid="{1B1ECCB4-6CD7-439C-BCC5-6510DB883629}"/>
    <cellStyle name="Normal 22 2 2 2 7 3 3" xfId="51254" xr:uid="{734C69B7-D16C-4559-B44D-7746C1A6F80E}"/>
    <cellStyle name="Normal 22 2 2 2 7 4" xfId="15834" xr:uid="{F4695898-359A-463E-8876-869950CBD5DF}"/>
    <cellStyle name="Normal 22 2 2 2 7 5" xfId="29524" xr:uid="{0CB7AF68-7FF1-457A-B186-6707411D0496}"/>
    <cellStyle name="Normal 22 2 2 2 7 6" xfId="44408" xr:uid="{BE18B9A8-136D-4EDF-ACC7-23857B413E01}"/>
    <cellStyle name="Normal 22 2 2 2 8" xfId="10698" xr:uid="{E763448E-23D0-4719-82BD-7F44E0C1B6C3}"/>
    <cellStyle name="Normal 22 2 2 2 8 2" xfId="24388" xr:uid="{A27907B3-D005-4561-9F32-49E9638A3273}"/>
    <cellStyle name="Normal 22 2 2 2 8 2 2" xfId="38080" xr:uid="{C4C3D387-2764-46DE-AB74-B49D0CAD99B1}"/>
    <cellStyle name="Normal 22 2 2 2 8 2 3" xfId="52964" xr:uid="{02835C1A-ADB2-49D3-8E51-F241758F0D71}"/>
    <cellStyle name="Normal 22 2 2 2 8 3" xfId="17544" xr:uid="{8D535631-0180-4838-9015-839554B08742}"/>
    <cellStyle name="Normal 22 2 2 2 8 4" xfId="31234" xr:uid="{30BEEFE1-BFEF-4997-9B19-3E82E7D5C979}"/>
    <cellStyle name="Normal 22 2 2 2 8 5" xfId="46118" xr:uid="{F245C7F9-0B70-4179-A833-A21D492E4A43}"/>
    <cellStyle name="Normal 22 2 2 2 9" xfId="20966" xr:uid="{05468048-D6F7-4327-A16B-13A3EA69237C}"/>
    <cellStyle name="Normal 22 2 2 2 9 2" xfId="34658" xr:uid="{2D763858-CC27-4636-BF89-8120C692197B}"/>
    <cellStyle name="Normal 22 2 2 2 9 3" xfId="49542" xr:uid="{BFFB5341-B3FD-418D-B22C-2733F6F62F73}"/>
    <cellStyle name="Normal 22 2 2 3" xfId="7290" xr:uid="{E0AC0F4E-3501-43F3-AEA9-0EA750B16DAE}"/>
    <cellStyle name="Normal 22 2 2 3 10" xfId="42711" xr:uid="{C7D722BD-89B2-4459-8DE3-E6140FB9F2A6}"/>
    <cellStyle name="Normal 22 2 2 3 2" xfId="7291" xr:uid="{8B5A6A3C-8ADD-48BE-928F-EAEC3D82C765}"/>
    <cellStyle name="Normal 22 2 2 3 2 2" xfId="7292" xr:uid="{82B82261-0E72-4EDD-BF50-188237AE807E}"/>
    <cellStyle name="Normal 22 2 2 3 2 2 2" xfId="9005" xr:uid="{2C7F7FFD-E1DF-4779-9B48-BE0984D309B4}"/>
    <cellStyle name="Normal 22 2 2 3 2 2 2 2" xfId="12427" xr:uid="{5CBBA8D0-851B-4DA5-9DA3-4744B556C8F6}"/>
    <cellStyle name="Normal 22 2 2 3 2 2 2 2 2" xfId="26117" xr:uid="{40B37FEA-AA81-433A-AB24-7AA7B42088AD}"/>
    <cellStyle name="Normal 22 2 2 3 2 2 2 2 2 2" xfId="39809" xr:uid="{21FF19E0-EBEF-44AF-A4FF-0D3E0B2CD60D}"/>
    <cellStyle name="Normal 22 2 2 3 2 2 2 2 2 3" xfId="54693" xr:uid="{C1852D30-E865-4989-ABD5-E22CEF91D4EB}"/>
    <cellStyle name="Normal 22 2 2 3 2 2 2 2 3" xfId="19273" xr:uid="{E0C7A1F9-93DD-44A6-9176-1F3170A8BE02}"/>
    <cellStyle name="Normal 22 2 2 3 2 2 2 2 4" xfId="32963" xr:uid="{AC3CC947-600B-4B99-A30B-7EA28DA64DC4}"/>
    <cellStyle name="Normal 22 2 2 3 2 2 2 2 5" xfId="47847" xr:uid="{EB5B9FBB-0433-4A28-9C3B-16B173BDDB64}"/>
    <cellStyle name="Normal 22 2 2 3 2 2 2 3" xfId="22695" xr:uid="{39E1AAD5-ADF1-4B7C-9FC4-90C23597A969}"/>
    <cellStyle name="Normal 22 2 2 3 2 2 2 3 2" xfId="36387" xr:uid="{9127819B-C1A1-4BE1-9CEF-B57C8E0069E0}"/>
    <cellStyle name="Normal 22 2 2 3 2 2 2 3 3" xfId="51271" xr:uid="{FC9F38A4-B0FC-4199-AEF7-4861F09EAB8A}"/>
    <cellStyle name="Normal 22 2 2 3 2 2 2 4" xfId="15851" xr:uid="{8374961D-0446-442A-9B24-884B2983E97F}"/>
    <cellStyle name="Normal 22 2 2 3 2 2 2 5" xfId="29541" xr:uid="{C44F19A6-3128-4763-AB1C-5CF0E32A1733}"/>
    <cellStyle name="Normal 22 2 2 3 2 2 2 6" xfId="44425" xr:uid="{E12888DB-E1AD-475C-893D-8605EC657B12}"/>
    <cellStyle name="Normal 22 2 2 3 2 2 3" xfId="10715" xr:uid="{FB1A3F03-42EE-412F-8A0D-9583BB401C26}"/>
    <cellStyle name="Normal 22 2 2 3 2 2 3 2" xfId="24405" xr:uid="{E450AB4B-2275-4BF0-A676-11101A5B4B33}"/>
    <cellStyle name="Normal 22 2 2 3 2 2 3 2 2" xfId="38097" xr:uid="{81940BCB-41EE-4368-8D44-EF890B52811F}"/>
    <cellStyle name="Normal 22 2 2 3 2 2 3 2 3" xfId="52981" xr:uid="{5D1E1770-DE48-4B61-8443-AA1147CA5AB8}"/>
    <cellStyle name="Normal 22 2 2 3 2 2 3 3" xfId="17561" xr:uid="{0C80B212-FE0F-4FD8-9ED8-61766DBE2B6C}"/>
    <cellStyle name="Normal 22 2 2 3 2 2 3 4" xfId="31251" xr:uid="{9B44AE21-E903-467C-8873-152E3FFF6A60}"/>
    <cellStyle name="Normal 22 2 2 3 2 2 3 5" xfId="46135" xr:uid="{25983147-ACF1-480C-AE5D-4807B83DDCBE}"/>
    <cellStyle name="Normal 22 2 2 3 2 2 4" xfId="20983" xr:uid="{34A8D19B-B193-4F35-9CC7-1E30C8E28E00}"/>
    <cellStyle name="Normal 22 2 2 3 2 2 4 2" xfId="34675" xr:uid="{078E045B-8BA4-43CF-93D7-F8F04DAF2DA7}"/>
    <cellStyle name="Normal 22 2 2 3 2 2 4 3" xfId="49559" xr:uid="{7DE8EB1B-67CB-4FD9-A822-3C4D85B5AE3E}"/>
    <cellStyle name="Normal 22 2 2 3 2 2 5" xfId="14139" xr:uid="{7AEC73FD-77F7-4191-8673-26647398F869}"/>
    <cellStyle name="Normal 22 2 2 3 2 2 6" xfId="27829" xr:uid="{68F3BCC7-3707-46ED-831A-B86FB89C0EDE}"/>
    <cellStyle name="Normal 22 2 2 3 2 2 7" xfId="42713" xr:uid="{9A6B6BD3-2976-46A0-B1F0-FE8B474CC9C0}"/>
    <cellStyle name="Normal 22 2 2 3 2 3" xfId="9004" xr:uid="{10C91B60-9CAD-45DE-8FE8-9A0444795B25}"/>
    <cellStyle name="Normal 22 2 2 3 2 3 2" xfId="12426" xr:uid="{F73FE9D8-9A51-45FE-944F-94A6309FFC85}"/>
    <cellStyle name="Normal 22 2 2 3 2 3 2 2" xfId="26116" xr:uid="{A44F3C69-34E2-461F-BCB0-DD1255640437}"/>
    <cellStyle name="Normal 22 2 2 3 2 3 2 2 2" xfId="39808" xr:uid="{9BB02416-2683-45B5-8807-D12F33127D24}"/>
    <cellStyle name="Normal 22 2 2 3 2 3 2 2 3" xfId="54692" xr:uid="{CDBE7A39-ABEB-46E7-8B60-C9CF94875375}"/>
    <cellStyle name="Normal 22 2 2 3 2 3 2 3" xfId="19272" xr:uid="{E6869416-1DED-4301-9648-3A6479F5D5C6}"/>
    <cellStyle name="Normal 22 2 2 3 2 3 2 4" xfId="32962" xr:uid="{1D6224ED-AEF3-40E8-8BE1-3AE0B99AE2D6}"/>
    <cellStyle name="Normal 22 2 2 3 2 3 2 5" xfId="47846" xr:uid="{6424C8DC-AF62-4A76-9AEB-3835FB0EDCB7}"/>
    <cellStyle name="Normal 22 2 2 3 2 3 3" xfId="22694" xr:uid="{17CD82C5-2051-407D-B77B-A990364B600D}"/>
    <cellStyle name="Normal 22 2 2 3 2 3 3 2" xfId="36386" xr:uid="{C0183937-6E91-4DCD-AA12-62686815B4D8}"/>
    <cellStyle name="Normal 22 2 2 3 2 3 3 3" xfId="51270" xr:uid="{B2173C32-9C9A-44EB-9DCA-D23A23E61853}"/>
    <cellStyle name="Normal 22 2 2 3 2 3 4" xfId="15850" xr:uid="{7ED98804-BD62-4866-8816-8D1C875BA6C4}"/>
    <cellStyle name="Normal 22 2 2 3 2 3 5" xfId="29540" xr:uid="{78467A9F-6FDE-4F8C-AE1A-5583F66A1977}"/>
    <cellStyle name="Normal 22 2 2 3 2 3 6" xfId="44424" xr:uid="{1BEA0115-EB5C-46C1-B46F-ADB053046CA7}"/>
    <cellStyle name="Normal 22 2 2 3 2 4" xfId="10714" xr:uid="{E4F74661-7151-4689-84A4-CAD00A6F4FAA}"/>
    <cellStyle name="Normal 22 2 2 3 2 4 2" xfId="24404" xr:uid="{7BEBEFB3-F83C-4863-A366-0CAB010BF95A}"/>
    <cellStyle name="Normal 22 2 2 3 2 4 2 2" xfId="38096" xr:uid="{7D7A08F5-D897-4105-B8F0-05B303D8EE9C}"/>
    <cellStyle name="Normal 22 2 2 3 2 4 2 3" xfId="52980" xr:uid="{9482A1C2-FAFD-49D1-A86B-E182BDDECCDF}"/>
    <cellStyle name="Normal 22 2 2 3 2 4 3" xfId="17560" xr:uid="{79BC8421-41BC-42C6-8783-40AB74A21DCF}"/>
    <cellStyle name="Normal 22 2 2 3 2 4 4" xfId="31250" xr:uid="{EBF6967F-5FF3-4E42-958C-C3556FDE015F}"/>
    <cellStyle name="Normal 22 2 2 3 2 4 5" xfId="46134" xr:uid="{92F882C7-2DF4-4188-9790-35C888B2A633}"/>
    <cellStyle name="Normal 22 2 2 3 2 5" xfId="20982" xr:uid="{EFB65086-FC59-4782-8C10-8B6991BC6EFB}"/>
    <cellStyle name="Normal 22 2 2 3 2 5 2" xfId="34674" xr:uid="{BAE284FD-9042-428D-854B-066F7F0792FE}"/>
    <cellStyle name="Normal 22 2 2 3 2 5 3" xfId="49558" xr:uid="{EF853592-A513-4B0A-9A54-61D296FABA38}"/>
    <cellStyle name="Normal 22 2 2 3 2 6" xfId="14138" xr:uid="{543F9F51-B175-4160-9648-959B303C9B95}"/>
    <cellStyle name="Normal 22 2 2 3 2 7" xfId="27828" xr:uid="{7155231A-499B-4E13-BD25-69F7EAC92B9C}"/>
    <cellStyle name="Normal 22 2 2 3 2 8" xfId="42712" xr:uid="{6B7FEF02-8185-423B-B46A-8B5A0B1D73EB}"/>
    <cellStyle name="Normal 22 2 2 3 3" xfId="7293" xr:uid="{556C9A32-7624-453D-B369-6F811D133722}"/>
    <cellStyle name="Normal 22 2 2 3 3 2" xfId="9006" xr:uid="{1002EAF9-E59E-4D4C-9E2F-0EC576F3F7AE}"/>
    <cellStyle name="Normal 22 2 2 3 3 2 2" xfId="12428" xr:uid="{C1741416-95A0-4C0D-BC61-751F264BBD04}"/>
    <cellStyle name="Normal 22 2 2 3 3 2 2 2" xfId="26118" xr:uid="{D583B0EB-2C39-4265-A025-6206B11790C1}"/>
    <cellStyle name="Normal 22 2 2 3 3 2 2 2 2" xfId="39810" xr:uid="{C52076ED-D178-4942-A296-B01FA8152D84}"/>
    <cellStyle name="Normal 22 2 2 3 3 2 2 2 3" xfId="54694" xr:uid="{807293D8-95F6-4196-B382-159857B0DC4F}"/>
    <cellStyle name="Normal 22 2 2 3 3 2 2 3" xfId="19274" xr:uid="{D4EE5B22-134B-4F4D-A6E7-49FF5C9D07C5}"/>
    <cellStyle name="Normal 22 2 2 3 3 2 2 4" xfId="32964" xr:uid="{5AEB9AC7-416F-4D46-964F-D7B84D5D2B65}"/>
    <cellStyle name="Normal 22 2 2 3 3 2 2 5" xfId="47848" xr:uid="{D2C374C2-2192-4D7F-9966-A20D8629DD7D}"/>
    <cellStyle name="Normal 22 2 2 3 3 2 3" xfId="22696" xr:uid="{D316FCDB-3AEA-4FAD-B9E8-783C172F969D}"/>
    <cellStyle name="Normal 22 2 2 3 3 2 3 2" xfId="36388" xr:uid="{8F3E33CC-70FF-4DAB-9DA7-7B305FEDE021}"/>
    <cellStyle name="Normal 22 2 2 3 3 2 3 3" xfId="51272" xr:uid="{768C77AE-0565-419E-9B42-02CE1BFA3F5E}"/>
    <cellStyle name="Normal 22 2 2 3 3 2 4" xfId="15852" xr:uid="{DA2B47D4-0BC4-43AF-A676-F6C1C9018906}"/>
    <cellStyle name="Normal 22 2 2 3 3 2 5" xfId="29542" xr:uid="{18BB16F4-220A-41CD-BA75-8BF4EBBE1AFC}"/>
    <cellStyle name="Normal 22 2 2 3 3 2 6" xfId="44426" xr:uid="{B9A7DCBC-9B23-48DE-AD34-E3CABD39EFA1}"/>
    <cellStyle name="Normal 22 2 2 3 3 3" xfId="10716" xr:uid="{854F5A5F-9DB3-4CCC-BC08-C7EBF4BCBCE1}"/>
    <cellStyle name="Normal 22 2 2 3 3 3 2" xfId="24406" xr:uid="{21FF43C6-F5C6-443C-A0F9-ADA2AF532A6B}"/>
    <cellStyle name="Normal 22 2 2 3 3 3 2 2" xfId="38098" xr:uid="{D56FA489-C112-4C76-99CB-16B0909512B6}"/>
    <cellStyle name="Normal 22 2 2 3 3 3 2 3" xfId="52982" xr:uid="{7559404A-3348-459E-8628-6DA436F671FA}"/>
    <cellStyle name="Normal 22 2 2 3 3 3 3" xfId="17562" xr:uid="{45D9AF15-4C97-45FF-8905-3CECA44BE236}"/>
    <cellStyle name="Normal 22 2 2 3 3 3 4" xfId="31252" xr:uid="{3EEC686D-C218-416E-BA37-1DD87ED010F4}"/>
    <cellStyle name="Normal 22 2 2 3 3 3 5" xfId="46136" xr:uid="{D39ECD78-5750-4AB5-846F-5D6527065A55}"/>
    <cellStyle name="Normal 22 2 2 3 3 4" xfId="20984" xr:uid="{2D7A8E3D-97E8-461B-897A-BD3AEE670000}"/>
    <cellStyle name="Normal 22 2 2 3 3 4 2" xfId="34676" xr:uid="{C66662B1-4528-4B98-9F2F-9B3027721247}"/>
    <cellStyle name="Normal 22 2 2 3 3 4 3" xfId="49560" xr:uid="{FFDF8822-D51C-40A6-A9AB-DF41F618CEF3}"/>
    <cellStyle name="Normal 22 2 2 3 3 5" xfId="14140" xr:uid="{BDC66AAD-ED76-4AC3-A3DB-305D92A0E748}"/>
    <cellStyle name="Normal 22 2 2 3 3 6" xfId="27830" xr:uid="{09571BE2-8A3C-46C6-B521-2AD65E8EA395}"/>
    <cellStyle name="Normal 22 2 2 3 3 7" xfId="42714" xr:uid="{A46F10B2-AC31-45E6-8C85-2118A90F6B34}"/>
    <cellStyle name="Normal 22 2 2 3 4" xfId="7294" xr:uid="{853261E1-2A86-4D1B-BDBB-9019A3920469}"/>
    <cellStyle name="Normal 22 2 2 3 4 2" xfId="9007" xr:uid="{B8A4C179-B4B5-4F07-8E37-859504673CEA}"/>
    <cellStyle name="Normal 22 2 2 3 4 2 2" xfId="12429" xr:uid="{2C441F57-E772-4CE3-9A24-73E9A60F6512}"/>
    <cellStyle name="Normal 22 2 2 3 4 2 2 2" xfId="26119" xr:uid="{4110C461-7C1C-404C-86C5-215BD58A41A9}"/>
    <cellStyle name="Normal 22 2 2 3 4 2 2 2 2" xfId="39811" xr:uid="{21F65712-6E20-425A-BB5A-C2001847DEE6}"/>
    <cellStyle name="Normal 22 2 2 3 4 2 2 2 3" xfId="54695" xr:uid="{4BD02C33-9CBE-4B2F-903B-D3FE1BCE71FA}"/>
    <cellStyle name="Normal 22 2 2 3 4 2 2 3" xfId="19275" xr:uid="{142AC9E4-66D5-4023-B936-7152B5ACC85F}"/>
    <cellStyle name="Normal 22 2 2 3 4 2 2 4" xfId="32965" xr:uid="{55E16AA0-0C33-49BF-954C-DE42204CE3CE}"/>
    <cellStyle name="Normal 22 2 2 3 4 2 2 5" xfId="47849" xr:uid="{FA845C0A-0D94-41DF-9DE7-FBDB5C6675FA}"/>
    <cellStyle name="Normal 22 2 2 3 4 2 3" xfId="22697" xr:uid="{22EA0FE6-4267-4028-A5FF-E1AA5A5B5B23}"/>
    <cellStyle name="Normal 22 2 2 3 4 2 3 2" xfId="36389" xr:uid="{41656795-A113-4FBB-AE3B-1F4E057D4F20}"/>
    <cellStyle name="Normal 22 2 2 3 4 2 3 3" xfId="51273" xr:uid="{4EC83F79-5331-47FC-AA12-602BD4C20B8F}"/>
    <cellStyle name="Normal 22 2 2 3 4 2 4" xfId="15853" xr:uid="{7D6FBD28-A461-4A53-87F3-26DAB32C52A0}"/>
    <cellStyle name="Normal 22 2 2 3 4 2 5" xfId="29543" xr:uid="{516D93A0-1423-465F-9706-8683457D0424}"/>
    <cellStyle name="Normal 22 2 2 3 4 2 6" xfId="44427" xr:uid="{97FDB466-6692-4E14-BE38-658E66FC45F3}"/>
    <cellStyle name="Normal 22 2 2 3 4 3" xfId="10717" xr:uid="{9D15B970-241F-4C58-8708-9AB7D067BC2C}"/>
    <cellStyle name="Normal 22 2 2 3 4 3 2" xfId="24407" xr:uid="{26F20777-7246-404C-A33D-8B22F113F20A}"/>
    <cellStyle name="Normal 22 2 2 3 4 3 2 2" xfId="38099" xr:uid="{A9A8D747-4D70-4A3D-8895-A564B689A859}"/>
    <cellStyle name="Normal 22 2 2 3 4 3 2 3" xfId="52983" xr:uid="{5DCDEE2C-1EA0-4276-9776-1236461E0A5A}"/>
    <cellStyle name="Normal 22 2 2 3 4 3 3" xfId="17563" xr:uid="{BC830998-6890-4CDB-8576-25354CBF89B1}"/>
    <cellStyle name="Normal 22 2 2 3 4 3 4" xfId="31253" xr:uid="{EAFE4452-3D9B-404D-833F-6005B94567C8}"/>
    <cellStyle name="Normal 22 2 2 3 4 3 5" xfId="46137" xr:uid="{4D55EA07-2602-47DD-87B3-B0AA2EAE894A}"/>
    <cellStyle name="Normal 22 2 2 3 4 4" xfId="20985" xr:uid="{C69E6DAF-FA2D-49A7-B3DD-33A953F0BFE3}"/>
    <cellStyle name="Normal 22 2 2 3 4 4 2" xfId="34677" xr:uid="{5ACC8EB4-FC3B-4875-B50A-E909DC1581BF}"/>
    <cellStyle name="Normal 22 2 2 3 4 4 3" xfId="49561" xr:uid="{6DCC038A-379F-4ADA-9E61-1BB83191377C}"/>
    <cellStyle name="Normal 22 2 2 3 4 5" xfId="14141" xr:uid="{EFC03957-1E26-45B5-B374-D592D4A425EE}"/>
    <cellStyle name="Normal 22 2 2 3 4 6" xfId="27831" xr:uid="{F22F7619-D05C-4C98-B484-20256C681AD1}"/>
    <cellStyle name="Normal 22 2 2 3 4 7" xfId="42715" xr:uid="{5974EE16-7934-4B69-A992-0144AD08B486}"/>
    <cellStyle name="Normal 22 2 2 3 5" xfId="9003" xr:uid="{0B7CC8B1-0A89-42DD-8103-C5AA06C92A47}"/>
    <cellStyle name="Normal 22 2 2 3 5 2" xfId="12425" xr:uid="{FD2BC2E9-C2F4-4632-9350-118A10D20EBF}"/>
    <cellStyle name="Normal 22 2 2 3 5 2 2" xfId="26115" xr:uid="{27755729-0D7F-42FB-8F05-426F4224A04B}"/>
    <cellStyle name="Normal 22 2 2 3 5 2 2 2" xfId="39807" xr:uid="{CF0ABE3E-3CE7-4213-A0D6-B06EB62D3420}"/>
    <cellStyle name="Normal 22 2 2 3 5 2 2 3" xfId="54691" xr:uid="{D52064CD-E610-4920-BADE-6D9E3AEF056C}"/>
    <cellStyle name="Normal 22 2 2 3 5 2 3" xfId="19271" xr:uid="{71B3FD6E-C373-45AC-B93F-55C996F2235A}"/>
    <cellStyle name="Normal 22 2 2 3 5 2 4" xfId="32961" xr:uid="{4B0FDC05-58BC-4B81-831F-CE58AB92181B}"/>
    <cellStyle name="Normal 22 2 2 3 5 2 5" xfId="47845" xr:uid="{3CB8031E-902D-4508-BA1E-4F75BAC59639}"/>
    <cellStyle name="Normal 22 2 2 3 5 3" xfId="22693" xr:uid="{CF71564E-444E-4C66-8134-1A01E1ADD2DD}"/>
    <cellStyle name="Normal 22 2 2 3 5 3 2" xfId="36385" xr:uid="{8BCEB601-DCD9-4679-B31C-DCF77AF4CB4F}"/>
    <cellStyle name="Normal 22 2 2 3 5 3 3" xfId="51269" xr:uid="{735B3600-8250-4698-B87E-8F309F9A08A6}"/>
    <cellStyle name="Normal 22 2 2 3 5 4" xfId="15849" xr:uid="{0CA10527-FDAC-4AB7-AD8F-DCA699352BAE}"/>
    <cellStyle name="Normal 22 2 2 3 5 5" xfId="29539" xr:uid="{C5282C06-D0FA-4BE8-8F69-044B3085D304}"/>
    <cellStyle name="Normal 22 2 2 3 5 6" xfId="44423" xr:uid="{FBC5398C-A28D-499B-BB53-B54872EB6429}"/>
    <cellStyle name="Normal 22 2 2 3 6" xfId="10713" xr:uid="{90D1D93C-FF5A-4A6A-A723-E39183C57006}"/>
    <cellStyle name="Normal 22 2 2 3 6 2" xfId="24403" xr:uid="{1A130697-F102-4587-9054-98F375BDB189}"/>
    <cellStyle name="Normal 22 2 2 3 6 2 2" xfId="38095" xr:uid="{5908391D-639C-4730-A1BA-2C6740D69BCD}"/>
    <cellStyle name="Normal 22 2 2 3 6 2 3" xfId="52979" xr:uid="{2816FA2B-908C-4440-93F0-38F0BC22EDFC}"/>
    <cellStyle name="Normal 22 2 2 3 6 3" xfId="17559" xr:uid="{0B1B349D-3428-47A9-9020-28771309F3E1}"/>
    <cellStyle name="Normal 22 2 2 3 6 4" xfId="31249" xr:uid="{277B1461-F548-44AD-818E-338AC90F0DB4}"/>
    <cellStyle name="Normal 22 2 2 3 6 5" xfId="46133" xr:uid="{9E4F18F1-2799-4F88-BFEC-8C435E8814D2}"/>
    <cellStyle name="Normal 22 2 2 3 7" xfId="20981" xr:uid="{7B91F3F2-A2F8-4260-A8A1-6393F6FC8C72}"/>
    <cellStyle name="Normal 22 2 2 3 7 2" xfId="34673" xr:uid="{3C58BFDB-87EF-4694-9EE0-84AF66328978}"/>
    <cellStyle name="Normal 22 2 2 3 7 3" xfId="49557" xr:uid="{91ED6BE3-F8F2-49BA-B1BE-577542AF1F0D}"/>
    <cellStyle name="Normal 22 2 2 3 8" xfId="14137" xr:uid="{982F53FE-E9FE-4D7E-883B-0BB6ADA50564}"/>
    <cellStyle name="Normal 22 2 2 3 9" xfId="27827" xr:uid="{861FCD25-C6CF-494D-8CC6-9273B32580DE}"/>
    <cellStyle name="Normal 22 2 2 4" xfId="7295" xr:uid="{EFAA6B8B-8C5B-49B8-B994-7239B65A2672}"/>
    <cellStyle name="Normal 22 2 2 4 10" xfId="42716" xr:uid="{977F33CE-4B23-4673-BB86-9913B09C3CA7}"/>
    <cellStyle name="Normal 22 2 2 4 2" xfId="7296" xr:uid="{4E4DC462-04D6-4FA5-984D-E29B7B8B5B9B}"/>
    <cellStyle name="Normal 22 2 2 4 2 2" xfId="7297" xr:uid="{3F925F0F-3D6A-475E-9131-CBA0A789256B}"/>
    <cellStyle name="Normal 22 2 2 4 2 2 2" xfId="9010" xr:uid="{75BFFD67-8719-4E34-A3EC-2D51FEE11648}"/>
    <cellStyle name="Normal 22 2 2 4 2 2 2 2" xfId="12432" xr:uid="{00989B33-7BB1-46D0-A0AF-2D5BF33EE52F}"/>
    <cellStyle name="Normal 22 2 2 4 2 2 2 2 2" xfId="26122" xr:uid="{4D0E2F65-503E-40EC-B8F7-720638AD4591}"/>
    <cellStyle name="Normal 22 2 2 4 2 2 2 2 2 2" xfId="39814" xr:uid="{D443B6A6-2271-4760-A7B8-49766F8580E6}"/>
    <cellStyle name="Normal 22 2 2 4 2 2 2 2 2 3" xfId="54698" xr:uid="{8D85B910-56AD-4B84-AA88-A67AC9252017}"/>
    <cellStyle name="Normal 22 2 2 4 2 2 2 2 3" xfId="19278" xr:uid="{A37F4BE9-FCD9-4F03-90D4-F360D3F63575}"/>
    <cellStyle name="Normal 22 2 2 4 2 2 2 2 4" xfId="32968" xr:uid="{4386B146-281F-4C3A-9A29-08E716C51766}"/>
    <cellStyle name="Normal 22 2 2 4 2 2 2 2 5" xfId="47852" xr:uid="{86BE39F0-2D90-4A95-99DA-38594DE07B77}"/>
    <cellStyle name="Normal 22 2 2 4 2 2 2 3" xfId="22700" xr:uid="{801C49B3-96A7-4383-A8B9-FBF8F6959584}"/>
    <cellStyle name="Normal 22 2 2 4 2 2 2 3 2" xfId="36392" xr:uid="{E2178376-AD07-4FE8-A882-AABD4E9A7995}"/>
    <cellStyle name="Normal 22 2 2 4 2 2 2 3 3" xfId="51276" xr:uid="{A0FD4B7C-9C82-4BC6-BF16-B64484BC2689}"/>
    <cellStyle name="Normal 22 2 2 4 2 2 2 4" xfId="15856" xr:uid="{3CEC2115-0A45-4102-AC1D-259D72AE6871}"/>
    <cellStyle name="Normal 22 2 2 4 2 2 2 5" xfId="29546" xr:uid="{A858A78C-7ABF-44A3-A933-29CA7D49178A}"/>
    <cellStyle name="Normal 22 2 2 4 2 2 2 6" xfId="44430" xr:uid="{0ECBDC6B-C556-4066-A148-57475209D42C}"/>
    <cellStyle name="Normal 22 2 2 4 2 2 3" xfId="10720" xr:uid="{9C3DF07B-001B-4D28-859B-63A1C9CFE4C8}"/>
    <cellStyle name="Normal 22 2 2 4 2 2 3 2" xfId="24410" xr:uid="{25715E5D-24FB-4CF1-9299-8D80BE99C7CD}"/>
    <cellStyle name="Normal 22 2 2 4 2 2 3 2 2" xfId="38102" xr:uid="{6ED3E11C-AA2A-4F6B-BC36-DEDAA8AA3D97}"/>
    <cellStyle name="Normal 22 2 2 4 2 2 3 2 3" xfId="52986" xr:uid="{7A705681-E562-4C49-BDD3-86BBD601639C}"/>
    <cellStyle name="Normal 22 2 2 4 2 2 3 3" xfId="17566" xr:uid="{2A9CA6C0-F1FB-4FEE-AC18-EDC046916801}"/>
    <cellStyle name="Normal 22 2 2 4 2 2 3 4" xfId="31256" xr:uid="{5ED317E1-9B0C-4658-8B10-49171B685B21}"/>
    <cellStyle name="Normal 22 2 2 4 2 2 3 5" xfId="46140" xr:uid="{998F8F7A-FA60-46FC-88EA-0199A861168E}"/>
    <cellStyle name="Normal 22 2 2 4 2 2 4" xfId="20988" xr:uid="{27D60F01-7706-43E4-A2B2-1CCEB51D6599}"/>
    <cellStyle name="Normal 22 2 2 4 2 2 4 2" xfId="34680" xr:uid="{03215D82-A385-4E38-B3A2-08EA67662959}"/>
    <cellStyle name="Normal 22 2 2 4 2 2 4 3" xfId="49564" xr:uid="{394FDE9F-2DFC-4704-9511-0DC7804A92B9}"/>
    <cellStyle name="Normal 22 2 2 4 2 2 5" xfId="14144" xr:uid="{83CB0F75-9AC4-4616-BDD4-2241CA9E381C}"/>
    <cellStyle name="Normal 22 2 2 4 2 2 6" xfId="27834" xr:uid="{00D19CAB-3A27-4F75-B630-4B98D8B8C32A}"/>
    <cellStyle name="Normal 22 2 2 4 2 2 7" xfId="42718" xr:uid="{600DAF19-B482-42A3-A733-99ED91EE427D}"/>
    <cellStyle name="Normal 22 2 2 4 2 3" xfId="9009" xr:uid="{AF4057D4-556B-499A-B591-803C0A90FC12}"/>
    <cellStyle name="Normal 22 2 2 4 2 3 2" xfId="12431" xr:uid="{DD73F35D-F3D9-4627-AAA1-5874D6723229}"/>
    <cellStyle name="Normal 22 2 2 4 2 3 2 2" xfId="26121" xr:uid="{EA82BB57-B4FA-4C72-9D63-ABEABDD97FEE}"/>
    <cellStyle name="Normal 22 2 2 4 2 3 2 2 2" xfId="39813" xr:uid="{0227C747-D752-4490-B65B-48C96DE6E250}"/>
    <cellStyle name="Normal 22 2 2 4 2 3 2 2 3" xfId="54697" xr:uid="{72522EE6-A212-413F-AD9C-8C438B9663EE}"/>
    <cellStyle name="Normal 22 2 2 4 2 3 2 3" xfId="19277" xr:uid="{A29D81BE-F352-4424-A2DE-F6A89E3C15AF}"/>
    <cellStyle name="Normal 22 2 2 4 2 3 2 4" xfId="32967" xr:uid="{C42A07AF-E83C-43E0-91C1-D0254387F8A4}"/>
    <cellStyle name="Normal 22 2 2 4 2 3 2 5" xfId="47851" xr:uid="{43E02C09-CC79-40DA-8305-50836538F86A}"/>
    <cellStyle name="Normal 22 2 2 4 2 3 3" xfId="22699" xr:uid="{12D9A915-A06E-4B7B-A9CF-422EC75FD130}"/>
    <cellStyle name="Normal 22 2 2 4 2 3 3 2" xfId="36391" xr:uid="{434D33AB-939E-416B-9564-D7778DA50510}"/>
    <cellStyle name="Normal 22 2 2 4 2 3 3 3" xfId="51275" xr:uid="{4B84813F-DCE9-4810-9AB2-1C2A0F0280C0}"/>
    <cellStyle name="Normal 22 2 2 4 2 3 4" xfId="15855" xr:uid="{E31D5D78-3692-4852-A02D-EC42032C0E57}"/>
    <cellStyle name="Normal 22 2 2 4 2 3 5" xfId="29545" xr:uid="{F64DF433-D97B-422E-871A-7AA2B7252435}"/>
    <cellStyle name="Normal 22 2 2 4 2 3 6" xfId="44429" xr:uid="{4A616502-8AA4-4DAA-B589-A3EE821FC692}"/>
    <cellStyle name="Normal 22 2 2 4 2 4" xfId="10719" xr:uid="{3413067E-EFD1-4B8B-B02F-DDB0804041A8}"/>
    <cellStyle name="Normal 22 2 2 4 2 4 2" xfId="24409" xr:uid="{E49BAD69-6FFF-40C5-8AE3-C93D300257B7}"/>
    <cellStyle name="Normal 22 2 2 4 2 4 2 2" xfId="38101" xr:uid="{F6F26DCD-6129-480B-82C6-496326A482E0}"/>
    <cellStyle name="Normal 22 2 2 4 2 4 2 3" xfId="52985" xr:uid="{4C339240-F3D1-457B-9DC1-A162117153D7}"/>
    <cellStyle name="Normal 22 2 2 4 2 4 3" xfId="17565" xr:uid="{FE7D75F1-120E-4D82-B0A7-03387EF76FAA}"/>
    <cellStyle name="Normal 22 2 2 4 2 4 4" xfId="31255" xr:uid="{A8DAC257-1B2D-4614-AC59-68F001BA832C}"/>
    <cellStyle name="Normal 22 2 2 4 2 4 5" xfId="46139" xr:uid="{921FBCB3-64F5-4C59-8395-A3DA179ADE7F}"/>
    <cellStyle name="Normal 22 2 2 4 2 5" xfId="20987" xr:uid="{DC2152C9-89DB-4118-BA0E-CEF0679B8109}"/>
    <cellStyle name="Normal 22 2 2 4 2 5 2" xfId="34679" xr:uid="{F8CA0555-2750-40B2-96E5-951F2F43073D}"/>
    <cellStyle name="Normal 22 2 2 4 2 5 3" xfId="49563" xr:uid="{A96B86F5-8AFD-4282-98DF-96437D20AA8F}"/>
    <cellStyle name="Normal 22 2 2 4 2 6" xfId="14143" xr:uid="{114A1DE8-C7B2-4CF9-8E5F-5EAE4DC7E70C}"/>
    <cellStyle name="Normal 22 2 2 4 2 7" xfId="27833" xr:uid="{D2D8E6E5-31A7-42EF-A4AB-16E3F0486A25}"/>
    <cellStyle name="Normal 22 2 2 4 2 8" xfId="42717" xr:uid="{36D6B3AF-2060-4504-9345-851AE8C1EEAF}"/>
    <cellStyle name="Normal 22 2 2 4 3" xfId="7298" xr:uid="{F4CCCCAE-2D66-419F-97C0-1F39C34956BB}"/>
    <cellStyle name="Normal 22 2 2 4 3 2" xfId="9011" xr:uid="{7A44A2A3-4AD7-4014-A10D-4207B4C79E4A}"/>
    <cellStyle name="Normal 22 2 2 4 3 2 2" xfId="12433" xr:uid="{6FB44574-0B5F-4F28-9AAB-FC8016A086AC}"/>
    <cellStyle name="Normal 22 2 2 4 3 2 2 2" xfId="26123" xr:uid="{2E5DB5A8-E03D-4E68-ADFF-AC603578447F}"/>
    <cellStyle name="Normal 22 2 2 4 3 2 2 2 2" xfId="39815" xr:uid="{B03A24D7-B1C4-4719-A0C8-D129D1CDC7EB}"/>
    <cellStyle name="Normal 22 2 2 4 3 2 2 2 3" xfId="54699" xr:uid="{98117850-AF7B-4B93-8678-DA6DC82918FD}"/>
    <cellStyle name="Normal 22 2 2 4 3 2 2 3" xfId="19279" xr:uid="{952E0462-06E7-41D8-852B-F49F71D3EC1F}"/>
    <cellStyle name="Normal 22 2 2 4 3 2 2 4" xfId="32969" xr:uid="{6134FA57-C9ED-4AA0-8409-24671C8553FB}"/>
    <cellStyle name="Normal 22 2 2 4 3 2 2 5" xfId="47853" xr:uid="{CFFB9143-6C91-4949-A243-0BB26B9AFC05}"/>
    <cellStyle name="Normal 22 2 2 4 3 2 3" xfId="22701" xr:uid="{179622A5-8D78-4890-A95B-89023EF4A907}"/>
    <cellStyle name="Normal 22 2 2 4 3 2 3 2" xfId="36393" xr:uid="{32E71304-B9FF-43A1-B695-14224207F59F}"/>
    <cellStyle name="Normal 22 2 2 4 3 2 3 3" xfId="51277" xr:uid="{18F019C6-4999-4724-8336-FA5D9DC4A7F1}"/>
    <cellStyle name="Normal 22 2 2 4 3 2 4" xfId="15857" xr:uid="{3A87D0C2-019A-4D7A-894C-EB279FBA49E0}"/>
    <cellStyle name="Normal 22 2 2 4 3 2 5" xfId="29547" xr:uid="{DD7EA86F-287A-42BA-8205-2AFB1C861310}"/>
    <cellStyle name="Normal 22 2 2 4 3 2 6" xfId="44431" xr:uid="{49D6646B-38E8-49BD-8427-0183510A239D}"/>
    <cellStyle name="Normal 22 2 2 4 3 3" xfId="10721" xr:uid="{3EB2C647-4D51-4650-929B-3FF2345B594F}"/>
    <cellStyle name="Normal 22 2 2 4 3 3 2" xfId="24411" xr:uid="{9A682807-F450-4B41-B285-2992077AC824}"/>
    <cellStyle name="Normal 22 2 2 4 3 3 2 2" xfId="38103" xr:uid="{6F3DBB97-3E01-496A-A065-AC6D62FFB75A}"/>
    <cellStyle name="Normal 22 2 2 4 3 3 2 3" xfId="52987" xr:uid="{FA92ECDC-66B3-4981-8DA5-E324B15F2C67}"/>
    <cellStyle name="Normal 22 2 2 4 3 3 3" xfId="17567" xr:uid="{07550466-F9A9-4623-849B-E1E23EB966E5}"/>
    <cellStyle name="Normal 22 2 2 4 3 3 4" xfId="31257" xr:uid="{9D865319-3793-4B47-A56C-00A0C731CBC8}"/>
    <cellStyle name="Normal 22 2 2 4 3 3 5" xfId="46141" xr:uid="{E8B201EE-DF5C-4A77-818F-8FF30C9B8A43}"/>
    <cellStyle name="Normal 22 2 2 4 3 4" xfId="20989" xr:uid="{3860ACF3-8F02-4C90-B55E-FCFA6D559EE2}"/>
    <cellStyle name="Normal 22 2 2 4 3 4 2" xfId="34681" xr:uid="{BF1192FC-946C-4D93-8E7A-1657CB7F813C}"/>
    <cellStyle name="Normal 22 2 2 4 3 4 3" xfId="49565" xr:uid="{2AEEE33A-B1CF-48C9-811A-46617772EF37}"/>
    <cellStyle name="Normal 22 2 2 4 3 5" xfId="14145" xr:uid="{107471C5-D4DF-41C4-A8AB-C0CE06B7F977}"/>
    <cellStyle name="Normal 22 2 2 4 3 6" xfId="27835" xr:uid="{8FAB89DA-BC9E-4BF5-8214-80B01052A0BE}"/>
    <cellStyle name="Normal 22 2 2 4 3 7" xfId="42719" xr:uid="{312F5C89-B1B2-4FFB-9B25-6A1C7ED202D1}"/>
    <cellStyle name="Normal 22 2 2 4 4" xfId="7299" xr:uid="{D858DDEC-1E66-49B2-B68B-2B6EDB364D08}"/>
    <cellStyle name="Normal 22 2 2 4 4 2" xfId="9012" xr:uid="{58DAEA30-5FBC-40EB-8262-D034C38FAE07}"/>
    <cellStyle name="Normal 22 2 2 4 4 2 2" xfId="12434" xr:uid="{C8D68C10-5732-4889-B9F7-E6B5259CE2C9}"/>
    <cellStyle name="Normal 22 2 2 4 4 2 2 2" xfId="26124" xr:uid="{6E1777EA-DAF3-4BA3-AB8E-0E37A466728F}"/>
    <cellStyle name="Normal 22 2 2 4 4 2 2 2 2" xfId="39816" xr:uid="{5433918B-54EC-4017-8D17-E6A86A57070F}"/>
    <cellStyle name="Normal 22 2 2 4 4 2 2 2 3" xfId="54700" xr:uid="{32CF1C30-2A9D-4094-A015-5029D465207C}"/>
    <cellStyle name="Normal 22 2 2 4 4 2 2 3" xfId="19280" xr:uid="{1437DF1D-5ABE-493C-AD09-A2D7696906DA}"/>
    <cellStyle name="Normal 22 2 2 4 4 2 2 4" xfId="32970" xr:uid="{F210BDC1-368F-4D9E-A6C1-8DC949B4998F}"/>
    <cellStyle name="Normal 22 2 2 4 4 2 2 5" xfId="47854" xr:uid="{4671B1C5-AA3F-4EC9-91BB-648485F0906B}"/>
    <cellStyle name="Normal 22 2 2 4 4 2 3" xfId="22702" xr:uid="{9ADAC4D3-9858-45DC-9678-C1945E093DCC}"/>
    <cellStyle name="Normal 22 2 2 4 4 2 3 2" xfId="36394" xr:uid="{4E6012FA-B936-462E-80BC-CE326CCE3E47}"/>
    <cellStyle name="Normal 22 2 2 4 4 2 3 3" xfId="51278" xr:uid="{1542122C-72F0-4190-B36F-81757918745D}"/>
    <cellStyle name="Normal 22 2 2 4 4 2 4" xfId="15858" xr:uid="{44E2F9D7-B7ED-41AB-8050-3982AA2BFA27}"/>
    <cellStyle name="Normal 22 2 2 4 4 2 5" xfId="29548" xr:uid="{8CDBB2C3-5D47-4B78-89BD-C618847B9E78}"/>
    <cellStyle name="Normal 22 2 2 4 4 2 6" xfId="44432" xr:uid="{18AB70A2-2D03-44E9-95A0-789BD8163E37}"/>
    <cellStyle name="Normal 22 2 2 4 4 3" xfId="10722" xr:uid="{96A121BA-E6DA-4A99-BAD2-0B30D04CB36E}"/>
    <cellStyle name="Normal 22 2 2 4 4 3 2" xfId="24412" xr:uid="{28F1977C-00B0-44EF-BECF-B0FB79F7C15F}"/>
    <cellStyle name="Normal 22 2 2 4 4 3 2 2" xfId="38104" xr:uid="{41B03213-535F-43A8-B16E-687839CFE364}"/>
    <cellStyle name="Normal 22 2 2 4 4 3 2 3" xfId="52988" xr:uid="{2266BCAC-C2D3-4936-8662-934A5E179FC2}"/>
    <cellStyle name="Normal 22 2 2 4 4 3 3" xfId="17568" xr:uid="{D5725AC7-41EE-4676-A03C-EAC6E1765FC0}"/>
    <cellStyle name="Normal 22 2 2 4 4 3 4" xfId="31258" xr:uid="{A2E0E145-2E52-416B-AACB-193D1DFFA7DA}"/>
    <cellStyle name="Normal 22 2 2 4 4 3 5" xfId="46142" xr:uid="{77C9B635-31D6-40F0-80E1-60D2C50608BA}"/>
    <cellStyle name="Normal 22 2 2 4 4 4" xfId="20990" xr:uid="{9943A74B-DA3E-4569-BDD2-289BDD315AFE}"/>
    <cellStyle name="Normal 22 2 2 4 4 4 2" xfId="34682" xr:uid="{C397F249-0E39-49D2-A130-BD979AD3C092}"/>
    <cellStyle name="Normal 22 2 2 4 4 4 3" xfId="49566" xr:uid="{EB558B7D-A47E-44F8-87B3-54F4316BA884}"/>
    <cellStyle name="Normal 22 2 2 4 4 5" xfId="14146" xr:uid="{75F56AD2-0F79-41A4-BF7A-75F1C2592D6B}"/>
    <cellStyle name="Normal 22 2 2 4 4 6" xfId="27836" xr:uid="{1A842253-11D2-40C1-8028-BD491A027332}"/>
    <cellStyle name="Normal 22 2 2 4 4 7" xfId="42720" xr:uid="{E5E01747-3F39-444E-AE7F-A7534C36DAB0}"/>
    <cellStyle name="Normal 22 2 2 4 5" xfId="9008" xr:uid="{B9A691E1-39E9-4320-AFD8-28EE9F87FB23}"/>
    <cellStyle name="Normal 22 2 2 4 5 2" xfId="12430" xr:uid="{2513E6E5-ED10-4A09-9483-4996904E9C4F}"/>
    <cellStyle name="Normal 22 2 2 4 5 2 2" xfId="26120" xr:uid="{59CB2450-9ECA-431B-A9B7-EDC2DC67DA14}"/>
    <cellStyle name="Normal 22 2 2 4 5 2 2 2" xfId="39812" xr:uid="{12B38E7E-624B-4D6E-84FE-16E639585BCD}"/>
    <cellStyle name="Normal 22 2 2 4 5 2 2 3" xfId="54696" xr:uid="{293D1836-48BB-46E2-BA8D-4FB77FD75CCE}"/>
    <cellStyle name="Normal 22 2 2 4 5 2 3" xfId="19276" xr:uid="{5FA5BD20-4C3A-44F7-AAF7-44D2021920EC}"/>
    <cellStyle name="Normal 22 2 2 4 5 2 4" xfId="32966" xr:uid="{B8A1D628-650D-4DB2-85A6-BE3CB6376775}"/>
    <cellStyle name="Normal 22 2 2 4 5 2 5" xfId="47850" xr:uid="{38814A9C-188E-4E15-93CC-548F04311473}"/>
    <cellStyle name="Normal 22 2 2 4 5 3" xfId="22698" xr:uid="{F5C2F9EC-74C0-4407-9717-A7CC69D1B29C}"/>
    <cellStyle name="Normal 22 2 2 4 5 3 2" xfId="36390" xr:uid="{3705B256-493D-4B36-A3D9-34302296E67B}"/>
    <cellStyle name="Normal 22 2 2 4 5 3 3" xfId="51274" xr:uid="{C032F360-3104-4E39-9147-DA32EDA72685}"/>
    <cellStyle name="Normal 22 2 2 4 5 4" xfId="15854" xr:uid="{AF2B0D6D-AD92-4CC5-BBFE-D30BE116F30A}"/>
    <cellStyle name="Normal 22 2 2 4 5 5" xfId="29544" xr:uid="{2BE7D837-E9FA-4A1C-AB83-B10FCF4187AA}"/>
    <cellStyle name="Normal 22 2 2 4 5 6" xfId="44428" xr:uid="{84111335-12B3-42C8-8CB5-79BFF89A448C}"/>
    <cellStyle name="Normal 22 2 2 4 6" xfId="10718" xr:uid="{B60EF281-AEC1-4C0F-825A-D0F9BFC800CA}"/>
    <cellStyle name="Normal 22 2 2 4 6 2" xfId="24408" xr:uid="{2155FC51-0798-477D-8003-B0842119C50C}"/>
    <cellStyle name="Normal 22 2 2 4 6 2 2" xfId="38100" xr:uid="{ACBFFB48-6B99-40D3-90BD-552E49BD28F7}"/>
    <cellStyle name="Normal 22 2 2 4 6 2 3" xfId="52984" xr:uid="{AC2D96E9-F8BF-422F-B5C6-56FA19872496}"/>
    <cellStyle name="Normal 22 2 2 4 6 3" xfId="17564" xr:uid="{400DF2FE-ADFC-4882-8072-ECDD0B538D87}"/>
    <cellStyle name="Normal 22 2 2 4 6 4" xfId="31254" xr:uid="{53047554-3913-47D3-AADD-922C64093424}"/>
    <cellStyle name="Normal 22 2 2 4 6 5" xfId="46138" xr:uid="{94896A6A-4B1C-42F0-8981-53B8EF5DA0DE}"/>
    <cellStyle name="Normal 22 2 2 4 7" xfId="20986" xr:uid="{050B4DA5-2F80-4642-A2F4-51CDFC6CABD4}"/>
    <cellStyle name="Normal 22 2 2 4 7 2" xfId="34678" xr:uid="{E3FE63D2-A39E-43E3-B95C-5B5FCA3B0D91}"/>
    <cellStyle name="Normal 22 2 2 4 7 3" xfId="49562" xr:uid="{D6F2CD49-821A-4B90-A2DF-48A70D9457E1}"/>
    <cellStyle name="Normal 22 2 2 4 8" xfId="14142" xr:uid="{211282A5-23C4-46B1-BC7F-2529F9AE8C3D}"/>
    <cellStyle name="Normal 22 2 2 4 9" xfId="27832" xr:uid="{DEBC0F0A-1FD8-41C0-9F7B-5552F0CE4A5F}"/>
    <cellStyle name="Normal 22 2 2 5" xfId="7300" xr:uid="{07FD1C43-4915-4599-9A38-1D0B682B67DA}"/>
    <cellStyle name="Normal 22 2 2 5 2" xfId="7301" xr:uid="{A0AB1CB9-B14A-4C55-852D-7C4250FB2F6E}"/>
    <cellStyle name="Normal 22 2 2 5 2 2" xfId="9014" xr:uid="{AB4E4696-BB5A-46FF-B218-908408250192}"/>
    <cellStyle name="Normal 22 2 2 5 2 2 2" xfId="12436" xr:uid="{765EA3E6-2C42-472B-AB69-D34EE1B0193A}"/>
    <cellStyle name="Normal 22 2 2 5 2 2 2 2" xfId="26126" xr:uid="{34F4B9E0-83CC-4B10-90D7-40305CF0A95A}"/>
    <cellStyle name="Normal 22 2 2 5 2 2 2 2 2" xfId="39818" xr:uid="{72DE36E4-97AF-4DFB-8CCE-2EB1292EE93A}"/>
    <cellStyle name="Normal 22 2 2 5 2 2 2 2 3" xfId="54702" xr:uid="{CD0341BF-2EAC-44DB-9230-BF0F594D7AA6}"/>
    <cellStyle name="Normal 22 2 2 5 2 2 2 3" xfId="19282" xr:uid="{722474F6-3195-4F25-AE4B-5C8E7516757A}"/>
    <cellStyle name="Normal 22 2 2 5 2 2 2 4" xfId="32972" xr:uid="{901B5662-56CC-4982-9952-47EB902BD5B5}"/>
    <cellStyle name="Normal 22 2 2 5 2 2 2 5" xfId="47856" xr:uid="{D8D5569A-732A-465C-840B-34F1AF6D105F}"/>
    <cellStyle name="Normal 22 2 2 5 2 2 3" xfId="22704" xr:uid="{961F0E26-ACE7-46AB-A720-1F9784998764}"/>
    <cellStyle name="Normal 22 2 2 5 2 2 3 2" xfId="36396" xr:uid="{187FD95C-BE98-4B54-A083-9B4A209F3CA4}"/>
    <cellStyle name="Normal 22 2 2 5 2 2 3 3" xfId="51280" xr:uid="{80B3438A-0683-4281-B316-44D2431626D2}"/>
    <cellStyle name="Normal 22 2 2 5 2 2 4" xfId="15860" xr:uid="{471A8FBD-E0B1-4148-98F6-0855DCE30255}"/>
    <cellStyle name="Normal 22 2 2 5 2 2 5" xfId="29550" xr:uid="{AF8A033B-64C3-47D4-A614-D767E0DD522D}"/>
    <cellStyle name="Normal 22 2 2 5 2 2 6" xfId="44434" xr:uid="{1FBF2F3E-19B0-4D78-935E-BC2E35178AFF}"/>
    <cellStyle name="Normal 22 2 2 5 2 3" xfId="10724" xr:uid="{5C4A7591-180F-4811-B73E-89FF0AD9C6A7}"/>
    <cellStyle name="Normal 22 2 2 5 2 3 2" xfId="24414" xr:uid="{50ED9634-A4DA-4E0F-8ECA-DA06C059FC7D}"/>
    <cellStyle name="Normal 22 2 2 5 2 3 2 2" xfId="38106" xr:uid="{4B2C33EC-3E5A-4532-80CD-96EDDA54E17A}"/>
    <cellStyle name="Normal 22 2 2 5 2 3 2 3" xfId="52990" xr:uid="{EA5AC97D-53D0-448E-B95C-3BA9E8013C72}"/>
    <cellStyle name="Normal 22 2 2 5 2 3 3" xfId="17570" xr:uid="{90EA76A1-3DF6-4C36-85A9-202AEBA022C3}"/>
    <cellStyle name="Normal 22 2 2 5 2 3 4" xfId="31260" xr:uid="{34D72371-46D8-406E-9BB3-C685DF62A261}"/>
    <cellStyle name="Normal 22 2 2 5 2 3 5" xfId="46144" xr:uid="{8A8AE9AE-DB3E-4751-82C1-78FEDB081BBB}"/>
    <cellStyle name="Normal 22 2 2 5 2 4" xfId="20992" xr:uid="{4FEEF3F8-F2A5-44BE-9342-F72A1DF008EA}"/>
    <cellStyle name="Normal 22 2 2 5 2 4 2" xfId="34684" xr:uid="{0937F834-EF90-4332-8538-44B0A8178649}"/>
    <cellStyle name="Normal 22 2 2 5 2 4 3" xfId="49568" xr:uid="{A5E756D2-D270-4233-998C-37CF108F730E}"/>
    <cellStyle name="Normal 22 2 2 5 2 5" xfId="14148" xr:uid="{6406AE71-C10D-4CA3-8DC9-D4E267A601B7}"/>
    <cellStyle name="Normal 22 2 2 5 2 6" xfId="27838" xr:uid="{2BE89869-6074-42FB-A6FB-DE6B75236177}"/>
    <cellStyle name="Normal 22 2 2 5 2 7" xfId="42722" xr:uid="{CC4AFE3F-B6F9-4B5F-A1C0-2DEDC6320145}"/>
    <cellStyle name="Normal 22 2 2 5 3" xfId="9013" xr:uid="{33E3051D-A69F-471D-AA25-93DA16ACD3D4}"/>
    <cellStyle name="Normal 22 2 2 5 3 2" xfId="12435" xr:uid="{47E66C0A-37CA-4C5B-B13F-77EDA4220D0B}"/>
    <cellStyle name="Normal 22 2 2 5 3 2 2" xfId="26125" xr:uid="{979BCEF8-FDD9-4A27-A8F0-67113DCA54CB}"/>
    <cellStyle name="Normal 22 2 2 5 3 2 2 2" xfId="39817" xr:uid="{13F42D2D-B6BC-4407-A5D5-41A3C28B20F3}"/>
    <cellStyle name="Normal 22 2 2 5 3 2 2 3" xfId="54701" xr:uid="{EDA7FC95-9C8C-4127-9594-DD535B4A0083}"/>
    <cellStyle name="Normal 22 2 2 5 3 2 3" xfId="19281" xr:uid="{F407D25C-6A4E-4075-812D-5B272220EF81}"/>
    <cellStyle name="Normal 22 2 2 5 3 2 4" xfId="32971" xr:uid="{AEFE11E8-DE62-42EF-8EEC-36B400E422E3}"/>
    <cellStyle name="Normal 22 2 2 5 3 2 5" xfId="47855" xr:uid="{80516647-0C64-4802-8745-9957A927653D}"/>
    <cellStyle name="Normal 22 2 2 5 3 3" xfId="22703" xr:uid="{E8E62310-4030-406B-9CD8-E418AA1CEC06}"/>
    <cellStyle name="Normal 22 2 2 5 3 3 2" xfId="36395" xr:uid="{B7E02779-B4B1-4B97-B38D-45937C521A85}"/>
    <cellStyle name="Normal 22 2 2 5 3 3 3" xfId="51279" xr:uid="{E2A8085D-94F8-40BE-94B6-0547978483FC}"/>
    <cellStyle name="Normal 22 2 2 5 3 4" xfId="15859" xr:uid="{75644381-24F4-48D3-A86F-771CBF370D61}"/>
    <cellStyle name="Normal 22 2 2 5 3 5" xfId="29549" xr:uid="{1053A8C5-61C9-4804-B7D8-A9B51D531C5E}"/>
    <cellStyle name="Normal 22 2 2 5 3 6" xfId="44433" xr:uid="{A0C2B8CC-CFF0-40DF-AF1D-48FA1E0DDEE2}"/>
    <cellStyle name="Normal 22 2 2 5 4" xfId="10723" xr:uid="{33F0C69B-D556-4383-B376-ABD787162439}"/>
    <cellStyle name="Normal 22 2 2 5 4 2" xfId="24413" xr:uid="{6466B953-8A17-4E91-B30C-C0179C6B2E5B}"/>
    <cellStyle name="Normal 22 2 2 5 4 2 2" xfId="38105" xr:uid="{9814C48A-0A43-4F66-B4D7-D7E31E267E4F}"/>
    <cellStyle name="Normal 22 2 2 5 4 2 3" xfId="52989" xr:uid="{E862D801-D6C5-4081-9F5C-F791E785D9D9}"/>
    <cellStyle name="Normal 22 2 2 5 4 3" xfId="17569" xr:uid="{062B348B-AFBF-4933-95D6-D07A4A0D8926}"/>
    <cellStyle name="Normal 22 2 2 5 4 4" xfId="31259" xr:uid="{3AA8C0F9-645B-4C66-B56E-1BB1DCF04183}"/>
    <cellStyle name="Normal 22 2 2 5 4 5" xfId="46143" xr:uid="{B43CBE29-57DA-4444-AE95-B088E8D30311}"/>
    <cellStyle name="Normal 22 2 2 5 5" xfId="20991" xr:uid="{DEEA4AC9-AAC7-4B8A-A190-362DED36211A}"/>
    <cellStyle name="Normal 22 2 2 5 5 2" xfId="34683" xr:uid="{99C421CE-9B16-4F20-BBA0-9359F54DA596}"/>
    <cellStyle name="Normal 22 2 2 5 5 3" xfId="49567" xr:uid="{78D1ED24-6C23-472E-AD30-217F3FE33F67}"/>
    <cellStyle name="Normal 22 2 2 5 6" xfId="14147" xr:uid="{F1DDD40E-D613-4E6C-8A84-DB378BE11A3F}"/>
    <cellStyle name="Normal 22 2 2 5 7" xfId="27837" xr:uid="{5270F6EA-F0B4-4769-A2B3-1F861419E19A}"/>
    <cellStyle name="Normal 22 2 2 5 8" xfId="42721" xr:uid="{85AEF7A3-E5B4-4188-87DC-9426CE97220F}"/>
    <cellStyle name="Normal 22 2 2 6" xfId="7302" xr:uid="{256C41E3-DEB5-464C-9F65-CBACA436653A}"/>
    <cellStyle name="Normal 22 2 2 6 2" xfId="9015" xr:uid="{ECE3E3DA-F1BB-44CD-90AD-A24E57D4ED5F}"/>
    <cellStyle name="Normal 22 2 2 6 2 2" xfId="12437" xr:uid="{186C16A8-E2F2-4CB3-AF60-750630E8E238}"/>
    <cellStyle name="Normal 22 2 2 6 2 2 2" xfId="26127" xr:uid="{CD5A1C40-7C10-4CFE-9D33-ADE02B151620}"/>
    <cellStyle name="Normal 22 2 2 6 2 2 2 2" xfId="39819" xr:uid="{91042A95-5C91-4C9E-8048-34EAD311EFB6}"/>
    <cellStyle name="Normal 22 2 2 6 2 2 2 3" xfId="54703" xr:uid="{96596922-05F9-4EE5-B8AC-E8D7FBA8C69D}"/>
    <cellStyle name="Normal 22 2 2 6 2 2 3" xfId="19283" xr:uid="{4FBD9793-2B06-44C7-A4F0-FF8231700B1F}"/>
    <cellStyle name="Normal 22 2 2 6 2 2 4" xfId="32973" xr:uid="{A2CFD8C1-1E74-465E-9EC6-9AAF8A5EB150}"/>
    <cellStyle name="Normal 22 2 2 6 2 2 5" xfId="47857" xr:uid="{29D5EFF8-8E5B-454A-81E1-DF12707EAB3C}"/>
    <cellStyle name="Normal 22 2 2 6 2 3" xfId="22705" xr:uid="{F37EF22B-875B-4F74-BD7E-9B30CDCCBD95}"/>
    <cellStyle name="Normal 22 2 2 6 2 3 2" xfId="36397" xr:uid="{7FD8F819-BA2F-43FD-BFC4-C89DF69B09AD}"/>
    <cellStyle name="Normal 22 2 2 6 2 3 3" xfId="51281" xr:uid="{8EBE86C2-5493-438A-B4CC-786875C7E7F4}"/>
    <cellStyle name="Normal 22 2 2 6 2 4" xfId="15861" xr:uid="{AB587710-736B-4513-BC52-9AE3DF00A96D}"/>
    <cellStyle name="Normal 22 2 2 6 2 5" xfId="29551" xr:uid="{5669F1BE-9FB4-4079-B823-41ED161B2A9F}"/>
    <cellStyle name="Normal 22 2 2 6 2 6" xfId="44435" xr:uid="{8BA85CCD-147A-480F-A6EE-18B42A984570}"/>
    <cellStyle name="Normal 22 2 2 6 3" xfId="10725" xr:uid="{75B72F05-F796-479D-81AF-275936F74A5D}"/>
    <cellStyle name="Normal 22 2 2 6 3 2" xfId="24415" xr:uid="{8F87D01B-6307-4E1F-95D0-DEC960E6F0E9}"/>
    <cellStyle name="Normal 22 2 2 6 3 2 2" xfId="38107" xr:uid="{1D6BC34C-C99C-4803-BAD7-BFAB05E8283A}"/>
    <cellStyle name="Normal 22 2 2 6 3 2 3" xfId="52991" xr:uid="{1D2E8676-AB92-4F37-BDA0-13E3079F2CAB}"/>
    <cellStyle name="Normal 22 2 2 6 3 3" xfId="17571" xr:uid="{26034DE0-F51B-45D1-B7C7-869A46B75F49}"/>
    <cellStyle name="Normal 22 2 2 6 3 4" xfId="31261" xr:uid="{06CC2153-B1B5-45B5-B548-8B5BBFFA959C}"/>
    <cellStyle name="Normal 22 2 2 6 3 5" xfId="46145" xr:uid="{F6F624D0-DD20-4E47-9758-3E644C679806}"/>
    <cellStyle name="Normal 22 2 2 6 4" xfId="20993" xr:uid="{689D8D01-83F6-47B2-ADC5-39A794CD4244}"/>
    <cellStyle name="Normal 22 2 2 6 4 2" xfId="34685" xr:uid="{DEA11673-86E4-4F13-8245-54A6D4F5CDB0}"/>
    <cellStyle name="Normal 22 2 2 6 4 3" xfId="49569" xr:uid="{E6554A41-0400-44A8-B204-F26EDB888BA1}"/>
    <cellStyle name="Normal 22 2 2 6 5" xfId="14149" xr:uid="{AB8E9413-D11A-44D3-8B53-94589835ABA0}"/>
    <cellStyle name="Normal 22 2 2 6 6" xfId="27839" xr:uid="{4F62EF84-0A47-4964-B0D1-242CDBA1BC60}"/>
    <cellStyle name="Normal 22 2 2 6 7" xfId="42723" xr:uid="{716B201E-32A2-400E-A2AB-6BC339F39B1B}"/>
    <cellStyle name="Normal 22 2 2 7" xfId="7303" xr:uid="{01E28F4C-E721-40D6-9A79-5C5D36C8C790}"/>
    <cellStyle name="Normal 22 2 2 7 2" xfId="9016" xr:uid="{69B84BB5-722B-4F63-A0AA-9B8A9C1803F7}"/>
    <cellStyle name="Normal 22 2 2 7 2 2" xfId="12438" xr:uid="{3533D2FE-5708-4D9C-A0C1-04F3AE1C8E4E}"/>
    <cellStyle name="Normal 22 2 2 7 2 2 2" xfId="26128" xr:uid="{260F2BC0-4379-4FE4-A389-D35F61812FEF}"/>
    <cellStyle name="Normal 22 2 2 7 2 2 2 2" xfId="39820" xr:uid="{8C86908D-0DCE-4F94-8BF4-BDF127CCEA46}"/>
    <cellStyle name="Normal 22 2 2 7 2 2 2 3" xfId="54704" xr:uid="{5F72BBF1-8EFE-49BC-903E-47D2370F6AB2}"/>
    <cellStyle name="Normal 22 2 2 7 2 2 3" xfId="19284" xr:uid="{F6DF48AE-D03D-45B2-A1F3-F9FA5C6F19AF}"/>
    <cellStyle name="Normal 22 2 2 7 2 2 4" xfId="32974" xr:uid="{F3D07008-F743-4242-91A7-A805B61B3ACE}"/>
    <cellStyle name="Normal 22 2 2 7 2 2 5" xfId="47858" xr:uid="{5BA1D4DB-69B2-4085-A457-21F491C6EA1C}"/>
    <cellStyle name="Normal 22 2 2 7 2 3" xfId="22706" xr:uid="{51AA46FC-D300-48E9-8D33-909DAF9C1FAE}"/>
    <cellStyle name="Normal 22 2 2 7 2 3 2" xfId="36398" xr:uid="{A2B3BEF2-31C2-4E75-96DD-F98C4227585B}"/>
    <cellStyle name="Normal 22 2 2 7 2 3 3" xfId="51282" xr:uid="{B9F7C520-B282-403C-BD54-44A2DD866435}"/>
    <cellStyle name="Normal 22 2 2 7 2 4" xfId="15862" xr:uid="{227B9CF6-961F-49F6-A164-5A58AE387AFF}"/>
    <cellStyle name="Normal 22 2 2 7 2 5" xfId="29552" xr:uid="{A99B1763-62F8-427D-A39C-59A7F07B7BA9}"/>
    <cellStyle name="Normal 22 2 2 7 2 6" xfId="44436" xr:uid="{5CF9CF2A-A05E-429C-9358-5AD574507512}"/>
    <cellStyle name="Normal 22 2 2 7 3" xfId="10726" xr:uid="{A182DF6D-2F62-45D8-AE16-A5AADDB20B72}"/>
    <cellStyle name="Normal 22 2 2 7 3 2" xfId="24416" xr:uid="{6B9F6035-8C8F-444A-B854-9A302067EB9B}"/>
    <cellStyle name="Normal 22 2 2 7 3 2 2" xfId="38108" xr:uid="{C2BD2564-2CDD-4846-B190-466D022678BB}"/>
    <cellStyle name="Normal 22 2 2 7 3 2 3" xfId="52992" xr:uid="{E267189B-3D53-4083-993B-C7CD1F9A0C85}"/>
    <cellStyle name="Normal 22 2 2 7 3 3" xfId="17572" xr:uid="{5025D695-9B33-4271-8CDA-5DA0B9AF28C0}"/>
    <cellStyle name="Normal 22 2 2 7 3 4" xfId="31262" xr:uid="{FCB8B01F-F538-40B5-8538-407EE3964DB0}"/>
    <cellStyle name="Normal 22 2 2 7 3 5" xfId="46146" xr:uid="{A6BFBBD6-EEC3-4FA3-B98B-3B6599A40CA8}"/>
    <cellStyle name="Normal 22 2 2 7 4" xfId="20994" xr:uid="{079BB4EC-B9E2-425C-8EBB-9126BAFB86F8}"/>
    <cellStyle name="Normal 22 2 2 7 4 2" xfId="34686" xr:uid="{C689F777-EA7A-4A24-B3DA-B3EC6FAD2A0D}"/>
    <cellStyle name="Normal 22 2 2 7 4 3" xfId="49570" xr:uid="{FC4CF487-BC9A-43CA-A65E-623D44C06D6F}"/>
    <cellStyle name="Normal 22 2 2 7 5" xfId="14150" xr:uid="{307BD2A6-2B5F-46E4-B5CE-3F638351048D}"/>
    <cellStyle name="Normal 22 2 2 7 6" xfId="27840" xr:uid="{CAE50256-E6E9-4890-BF25-1E1757C635EA}"/>
    <cellStyle name="Normal 22 2 2 7 7" xfId="42724" xr:uid="{65746B75-A32A-4ED6-A2CF-666924077C1B}"/>
    <cellStyle name="Normal 22 2 2 8" xfId="8987" xr:uid="{D9882007-C289-4368-8FA8-786F068E8F1C}"/>
    <cellStyle name="Normal 22 2 2 8 2" xfId="12409" xr:uid="{FBCB3C21-2F4E-4E23-99E1-E2E5ABA5D6B2}"/>
    <cellStyle name="Normal 22 2 2 8 2 2" xfId="26099" xr:uid="{CAABAB3B-1B3B-45B0-A95D-6698FCB7C7BD}"/>
    <cellStyle name="Normal 22 2 2 8 2 2 2" xfId="39791" xr:uid="{3063C165-9AA8-4EFD-BF8F-53D92F0B94D9}"/>
    <cellStyle name="Normal 22 2 2 8 2 2 3" xfId="54675" xr:uid="{E60E39AA-526A-4F0A-8006-88965FFFFD53}"/>
    <cellStyle name="Normal 22 2 2 8 2 3" xfId="19255" xr:uid="{7E50FF29-0AA5-4EB0-AB57-42A2C3C15B8C}"/>
    <cellStyle name="Normal 22 2 2 8 2 4" xfId="32945" xr:uid="{4E992A36-40DC-49A6-B0B9-EE4D56911287}"/>
    <cellStyle name="Normal 22 2 2 8 2 5" xfId="47829" xr:uid="{08076278-AEC7-4FC9-B8D6-D47A33EDF66C}"/>
    <cellStyle name="Normal 22 2 2 8 3" xfId="22677" xr:uid="{5FF05C91-9CDC-4BA8-90DB-B8AA6065352D}"/>
    <cellStyle name="Normal 22 2 2 8 3 2" xfId="36369" xr:uid="{95222732-C26C-430D-9C88-2910D40D44EC}"/>
    <cellStyle name="Normal 22 2 2 8 3 3" xfId="51253" xr:uid="{D1CE4098-CA4D-46DE-82A8-EB38A7E03E21}"/>
    <cellStyle name="Normal 22 2 2 8 4" xfId="15833" xr:uid="{8C775E85-2D31-482B-BB1D-BE97816F1118}"/>
    <cellStyle name="Normal 22 2 2 8 5" xfId="29523" xr:uid="{46A0C310-4AD2-430B-938D-12A757751D54}"/>
    <cellStyle name="Normal 22 2 2 8 6" xfId="44407" xr:uid="{A369DB8B-B901-45B1-8773-7EED218D967E}"/>
    <cellStyle name="Normal 22 2 2 9" xfId="10697" xr:uid="{23CF536E-B72B-406F-962F-E454153EFE8E}"/>
    <cellStyle name="Normal 22 2 2 9 2" xfId="24387" xr:uid="{C98BB658-287C-4214-8931-206C0EF89E2A}"/>
    <cellStyle name="Normal 22 2 2 9 2 2" xfId="38079" xr:uid="{DA704FCF-ED52-48D1-9974-B17F3E685B65}"/>
    <cellStyle name="Normal 22 2 2 9 2 3" xfId="52963" xr:uid="{D10D73C8-7EBD-4512-A88C-8E0F05DDF1CC}"/>
    <cellStyle name="Normal 22 2 2 9 3" xfId="17543" xr:uid="{A6F9761D-9CC9-4801-B3F7-8355AD5360C8}"/>
    <cellStyle name="Normal 22 2 2 9 4" xfId="31233" xr:uid="{4499F327-1BEF-43FA-A324-7B085D135D87}"/>
    <cellStyle name="Normal 22 2 2 9 5" xfId="46117" xr:uid="{3309E57B-36DC-4375-AC03-7720716715C7}"/>
    <cellStyle name="Normal 22 2 3" xfId="7304" xr:uid="{5A0B5BE8-D3FD-407D-875D-0F5F81F4A1B7}"/>
    <cellStyle name="Normal 22 2 3 10" xfId="14151" xr:uid="{71E2640E-7580-42BB-8146-B54D87E14C98}"/>
    <cellStyle name="Normal 22 2 3 11" xfId="27841" xr:uid="{8098AD67-8AD3-4FEE-9028-2F9FA86B10F9}"/>
    <cellStyle name="Normal 22 2 3 12" xfId="42725" xr:uid="{3BD6093E-F84D-4360-9324-9D4C166B1B9B}"/>
    <cellStyle name="Normal 22 2 3 2" xfId="7305" xr:uid="{B56C54EE-BA28-4853-B12A-8C9883AB9A2A}"/>
    <cellStyle name="Normal 22 2 3 2 10" xfId="42726" xr:uid="{0F16DD4F-373D-4356-A133-F61188D45A03}"/>
    <cellStyle name="Normal 22 2 3 2 2" xfId="7306" xr:uid="{CE106DDE-6924-45E8-8AD3-227BD505EAA2}"/>
    <cellStyle name="Normal 22 2 3 2 2 2" xfId="7307" xr:uid="{A1B2F285-93D1-4BE8-80EA-2BAE2A14238A}"/>
    <cellStyle name="Normal 22 2 3 2 2 2 2" xfId="9020" xr:uid="{72910DED-E9F3-46AA-B57E-D76812037205}"/>
    <cellStyle name="Normal 22 2 3 2 2 2 2 2" xfId="12442" xr:uid="{6E82CDA2-BCDB-4804-A838-C1289E07FB27}"/>
    <cellStyle name="Normal 22 2 3 2 2 2 2 2 2" xfId="26132" xr:uid="{5F4E3AA6-958C-4161-BCB0-A8C6B9D1BBA9}"/>
    <cellStyle name="Normal 22 2 3 2 2 2 2 2 2 2" xfId="39824" xr:uid="{2C940C29-137B-4F1A-B34D-732E337460A7}"/>
    <cellStyle name="Normal 22 2 3 2 2 2 2 2 2 3" xfId="54708" xr:uid="{EE2B12FC-4AE5-4564-A803-B3A9A44567FD}"/>
    <cellStyle name="Normal 22 2 3 2 2 2 2 2 3" xfId="19288" xr:uid="{14FFD5C9-CE90-45D8-A119-2F66CDB14F37}"/>
    <cellStyle name="Normal 22 2 3 2 2 2 2 2 4" xfId="32978" xr:uid="{470D10CB-75AF-430D-A08D-1AEB9DB4169B}"/>
    <cellStyle name="Normal 22 2 3 2 2 2 2 2 5" xfId="47862" xr:uid="{48BD3158-09F6-47D2-B561-17DB6F8EEE16}"/>
    <cellStyle name="Normal 22 2 3 2 2 2 2 3" xfId="22710" xr:uid="{489C501D-27A6-40BA-98A1-D23C4B025062}"/>
    <cellStyle name="Normal 22 2 3 2 2 2 2 3 2" xfId="36402" xr:uid="{9813F685-696E-4DCA-9C58-32A413746582}"/>
    <cellStyle name="Normal 22 2 3 2 2 2 2 3 3" xfId="51286" xr:uid="{83A36E56-7624-4F19-A02D-CC4358C319CF}"/>
    <cellStyle name="Normal 22 2 3 2 2 2 2 4" xfId="15866" xr:uid="{0636256D-0053-49B2-8051-11FE05B40964}"/>
    <cellStyle name="Normal 22 2 3 2 2 2 2 5" xfId="29556" xr:uid="{23F968C7-2B45-44E5-B080-E1D58A2C4F47}"/>
    <cellStyle name="Normal 22 2 3 2 2 2 2 6" xfId="44440" xr:uid="{3738D4DF-E4D9-406D-99CD-992D9E8CB946}"/>
    <cellStyle name="Normal 22 2 3 2 2 2 3" xfId="10730" xr:uid="{936393F1-1C0F-4CD5-8C8B-2DC93E1E4A98}"/>
    <cellStyle name="Normal 22 2 3 2 2 2 3 2" xfId="24420" xr:uid="{8BB5FD2D-FD1B-466A-8D7B-4C937D477138}"/>
    <cellStyle name="Normal 22 2 3 2 2 2 3 2 2" xfId="38112" xr:uid="{91FD24B2-CD83-4D80-B406-C4CFC17FC7FA}"/>
    <cellStyle name="Normal 22 2 3 2 2 2 3 2 3" xfId="52996" xr:uid="{2D4724EA-619B-4DDB-B3F4-A1EFB120CC07}"/>
    <cellStyle name="Normal 22 2 3 2 2 2 3 3" xfId="17576" xr:uid="{E50EA450-9173-4A89-801B-90A96BF3190A}"/>
    <cellStyle name="Normal 22 2 3 2 2 2 3 4" xfId="31266" xr:uid="{CAA71729-1186-4450-B9C0-AA618E13B4A9}"/>
    <cellStyle name="Normal 22 2 3 2 2 2 3 5" xfId="46150" xr:uid="{0BB98327-A936-46F8-9931-4DE3C3DD4C17}"/>
    <cellStyle name="Normal 22 2 3 2 2 2 4" xfId="20998" xr:uid="{DFA4BED8-EB6C-43A2-A8CF-B0F7AAEBE1DC}"/>
    <cellStyle name="Normal 22 2 3 2 2 2 4 2" xfId="34690" xr:uid="{F022227B-0326-4A1A-81AD-8FEDA9827F06}"/>
    <cellStyle name="Normal 22 2 3 2 2 2 4 3" xfId="49574" xr:uid="{5ABAB181-1C4E-4226-AB4F-C2E68CA7E726}"/>
    <cellStyle name="Normal 22 2 3 2 2 2 5" xfId="14154" xr:uid="{D554B793-0611-4543-8992-8E38C00B793D}"/>
    <cellStyle name="Normal 22 2 3 2 2 2 6" xfId="27844" xr:uid="{DF0BA6D8-BAC2-4230-BD55-B32C6543BD83}"/>
    <cellStyle name="Normal 22 2 3 2 2 2 7" xfId="42728" xr:uid="{C6E764BD-1692-450B-9520-05A5E0B27DD7}"/>
    <cellStyle name="Normal 22 2 3 2 2 3" xfId="9019" xr:uid="{CE5DCA89-4FDA-4D24-B1CC-79F8D6B836E6}"/>
    <cellStyle name="Normal 22 2 3 2 2 3 2" xfId="12441" xr:uid="{682AA8C2-FA09-4598-A6B2-D45AB5EA34B2}"/>
    <cellStyle name="Normal 22 2 3 2 2 3 2 2" xfId="26131" xr:uid="{AF0A147D-B423-4BDE-B4BC-D1531AF176D8}"/>
    <cellStyle name="Normal 22 2 3 2 2 3 2 2 2" xfId="39823" xr:uid="{F8D1B032-0F36-4713-A195-748F8EFBD8DE}"/>
    <cellStyle name="Normal 22 2 3 2 2 3 2 2 3" xfId="54707" xr:uid="{9F9E4C89-1B2B-4EBA-9D64-180330B4C590}"/>
    <cellStyle name="Normal 22 2 3 2 2 3 2 3" xfId="19287" xr:uid="{7A01F0CC-05C8-4E12-BD67-38CEB06526B7}"/>
    <cellStyle name="Normal 22 2 3 2 2 3 2 4" xfId="32977" xr:uid="{AE3D347A-C928-4EF3-8A3D-0AC2FA0A9BD9}"/>
    <cellStyle name="Normal 22 2 3 2 2 3 2 5" xfId="47861" xr:uid="{89FE203E-D8C1-4E8D-997F-41190BFAF2E9}"/>
    <cellStyle name="Normal 22 2 3 2 2 3 3" xfId="22709" xr:uid="{3545A6ED-F5C2-487B-BF35-B0E3DE265972}"/>
    <cellStyle name="Normal 22 2 3 2 2 3 3 2" xfId="36401" xr:uid="{7097DB93-549F-476C-9729-FD7C415BBAAA}"/>
    <cellStyle name="Normal 22 2 3 2 2 3 3 3" xfId="51285" xr:uid="{43E7BFD9-429B-4C56-A4E8-F71404696ACE}"/>
    <cellStyle name="Normal 22 2 3 2 2 3 4" xfId="15865" xr:uid="{C25F5CD0-B072-44EA-A22A-CF79BD3DC71F}"/>
    <cellStyle name="Normal 22 2 3 2 2 3 5" xfId="29555" xr:uid="{80C87882-3D42-491A-A204-953E7ABB2DBA}"/>
    <cellStyle name="Normal 22 2 3 2 2 3 6" xfId="44439" xr:uid="{1D36E802-EF48-4468-96FE-2E25E8F88737}"/>
    <cellStyle name="Normal 22 2 3 2 2 4" xfId="10729" xr:uid="{20B8A079-B4FC-4177-9D6C-E01481A79704}"/>
    <cellStyle name="Normal 22 2 3 2 2 4 2" xfId="24419" xr:uid="{C0C2F348-F2C9-4223-90E9-FFAC66EC5FEF}"/>
    <cellStyle name="Normal 22 2 3 2 2 4 2 2" xfId="38111" xr:uid="{D9CA43B1-96CE-4832-B728-028C25E6ED19}"/>
    <cellStyle name="Normal 22 2 3 2 2 4 2 3" xfId="52995" xr:uid="{3F5043D5-4415-43E4-AE89-BF698E93AEE7}"/>
    <cellStyle name="Normal 22 2 3 2 2 4 3" xfId="17575" xr:uid="{0E4F9698-8298-4469-A54D-D2EB7E272AC1}"/>
    <cellStyle name="Normal 22 2 3 2 2 4 4" xfId="31265" xr:uid="{022F501E-2165-415A-887C-F70CE0347FF9}"/>
    <cellStyle name="Normal 22 2 3 2 2 4 5" xfId="46149" xr:uid="{27DA6090-2CAC-4B39-8AEE-8ECA6BAB7495}"/>
    <cellStyle name="Normal 22 2 3 2 2 5" xfId="20997" xr:uid="{588786F7-CFFD-4E82-B526-0F5A73FFEF4D}"/>
    <cellStyle name="Normal 22 2 3 2 2 5 2" xfId="34689" xr:uid="{20226C21-11B7-45CA-AEF9-79BC8A8FCFBE}"/>
    <cellStyle name="Normal 22 2 3 2 2 5 3" xfId="49573" xr:uid="{E5451BF9-A818-4E4A-BDC6-57A31E61FD96}"/>
    <cellStyle name="Normal 22 2 3 2 2 6" xfId="14153" xr:uid="{ACA359C9-DE68-415D-9620-CAD1796CD0F5}"/>
    <cellStyle name="Normal 22 2 3 2 2 7" xfId="27843" xr:uid="{73CB26B3-66C1-4B2C-8C91-C83A17E335C2}"/>
    <cellStyle name="Normal 22 2 3 2 2 8" xfId="42727" xr:uid="{840B3720-3299-4222-B7DC-E629C9FBE864}"/>
    <cellStyle name="Normal 22 2 3 2 3" xfId="7308" xr:uid="{904FBE0F-54DB-4B00-B5C8-31379081F578}"/>
    <cellStyle name="Normal 22 2 3 2 3 2" xfId="9021" xr:uid="{D8FE935B-1E81-4F4A-8A48-4A5F83FFFD84}"/>
    <cellStyle name="Normal 22 2 3 2 3 2 2" xfId="12443" xr:uid="{AC96A5E3-0D54-4875-85A5-7211C82005A9}"/>
    <cellStyle name="Normal 22 2 3 2 3 2 2 2" xfId="26133" xr:uid="{E43FFE0F-0880-45F1-B1EE-7B848827F4F2}"/>
    <cellStyle name="Normal 22 2 3 2 3 2 2 2 2" xfId="39825" xr:uid="{E374812F-EB03-4643-B2C2-537E91C344C2}"/>
    <cellStyle name="Normal 22 2 3 2 3 2 2 2 3" xfId="54709" xr:uid="{3DAD0507-CE4E-42A1-B1E5-FADC70EDADA4}"/>
    <cellStyle name="Normal 22 2 3 2 3 2 2 3" xfId="19289" xr:uid="{856A9FB2-497F-481C-ACF2-8BC42526F7B1}"/>
    <cellStyle name="Normal 22 2 3 2 3 2 2 4" xfId="32979" xr:uid="{C89BFF85-DA97-43AF-856E-CF3A19E3AA6E}"/>
    <cellStyle name="Normal 22 2 3 2 3 2 2 5" xfId="47863" xr:uid="{FAD21E60-4B79-44B9-8B64-7FCFD548A57D}"/>
    <cellStyle name="Normal 22 2 3 2 3 2 3" xfId="22711" xr:uid="{9DD79F9D-285D-425D-881E-F9D1473EEC6A}"/>
    <cellStyle name="Normal 22 2 3 2 3 2 3 2" xfId="36403" xr:uid="{569211A4-A9EB-4E8F-A0F5-2722C1477B84}"/>
    <cellStyle name="Normal 22 2 3 2 3 2 3 3" xfId="51287" xr:uid="{D8EFCBAF-1A41-42DC-B039-F4F493EA7301}"/>
    <cellStyle name="Normal 22 2 3 2 3 2 4" xfId="15867" xr:uid="{9B993640-6FCB-4886-B752-7A0BBF95312E}"/>
    <cellStyle name="Normal 22 2 3 2 3 2 5" xfId="29557" xr:uid="{3F936834-B608-4375-BC62-BAF5F17E2293}"/>
    <cellStyle name="Normal 22 2 3 2 3 2 6" xfId="44441" xr:uid="{CB04E1A1-C33A-47A0-8A6B-FA6194327466}"/>
    <cellStyle name="Normal 22 2 3 2 3 3" xfId="10731" xr:uid="{882503F9-9E1E-4D88-8A1F-E20609B1759D}"/>
    <cellStyle name="Normal 22 2 3 2 3 3 2" xfId="24421" xr:uid="{3080201A-3D10-4812-BE9B-4A642B715C94}"/>
    <cellStyle name="Normal 22 2 3 2 3 3 2 2" xfId="38113" xr:uid="{10F33A44-111A-4791-ABDF-FA679525A0CF}"/>
    <cellStyle name="Normal 22 2 3 2 3 3 2 3" xfId="52997" xr:uid="{646B1BF5-4B5B-42B4-9DA8-F1DB9B9BB070}"/>
    <cellStyle name="Normal 22 2 3 2 3 3 3" xfId="17577" xr:uid="{351F2FA2-E7AA-445B-A5F4-5290C10FD8A8}"/>
    <cellStyle name="Normal 22 2 3 2 3 3 4" xfId="31267" xr:uid="{0B347011-E9F7-4934-81A5-9821559E0DF9}"/>
    <cellStyle name="Normal 22 2 3 2 3 3 5" xfId="46151" xr:uid="{A5BF8B10-DEF7-4790-A9A5-AEB5089E0C98}"/>
    <cellStyle name="Normal 22 2 3 2 3 4" xfId="20999" xr:uid="{565621E8-9688-4904-B28E-DEC08B4C4A50}"/>
    <cellStyle name="Normal 22 2 3 2 3 4 2" xfId="34691" xr:uid="{753CB0A2-C484-4B60-914E-72A4E1074419}"/>
    <cellStyle name="Normal 22 2 3 2 3 4 3" xfId="49575" xr:uid="{447B08FD-F3A5-4B83-B70E-3999A1EF2CBA}"/>
    <cellStyle name="Normal 22 2 3 2 3 5" xfId="14155" xr:uid="{376AA939-C0C8-41FA-8491-C730D5CB9D0D}"/>
    <cellStyle name="Normal 22 2 3 2 3 6" xfId="27845" xr:uid="{248E9B2F-933F-43E9-8A0F-95AD0C479680}"/>
    <cellStyle name="Normal 22 2 3 2 3 7" xfId="42729" xr:uid="{4D0D0967-3D0E-4917-8A80-928146831E00}"/>
    <cellStyle name="Normal 22 2 3 2 4" xfId="7309" xr:uid="{0073A9A3-7433-4FC3-8F39-C8C588BAD9C1}"/>
    <cellStyle name="Normal 22 2 3 2 4 2" xfId="9022" xr:uid="{1C335B81-B42A-4A1C-BD42-AA28F316DA0A}"/>
    <cellStyle name="Normal 22 2 3 2 4 2 2" xfId="12444" xr:uid="{293A29B8-B856-48DD-BB89-288ECFEA55CB}"/>
    <cellStyle name="Normal 22 2 3 2 4 2 2 2" xfId="26134" xr:uid="{82B1AC3F-7C00-4CF7-820A-17FE95F109C0}"/>
    <cellStyle name="Normal 22 2 3 2 4 2 2 2 2" xfId="39826" xr:uid="{8400CEA2-C6E6-4650-BEB7-732CEDFBA6E8}"/>
    <cellStyle name="Normal 22 2 3 2 4 2 2 2 3" xfId="54710" xr:uid="{9D7E5DCD-B35E-4772-96B6-A7DAF59F1F6B}"/>
    <cellStyle name="Normal 22 2 3 2 4 2 2 3" xfId="19290" xr:uid="{1615D51E-9150-4926-AD0D-9F18AFED5D78}"/>
    <cellStyle name="Normal 22 2 3 2 4 2 2 4" xfId="32980" xr:uid="{998D635B-E886-449C-88D9-531DFE1E2BBA}"/>
    <cellStyle name="Normal 22 2 3 2 4 2 2 5" xfId="47864" xr:uid="{A1F86A2A-67AD-43B2-9529-B2EC5359A4D0}"/>
    <cellStyle name="Normal 22 2 3 2 4 2 3" xfId="22712" xr:uid="{04E59A6A-09B8-4B75-AC2D-58753910E85A}"/>
    <cellStyle name="Normal 22 2 3 2 4 2 3 2" xfId="36404" xr:uid="{538A7005-CB23-40A0-AB29-94248F3B90A8}"/>
    <cellStyle name="Normal 22 2 3 2 4 2 3 3" xfId="51288" xr:uid="{44DE4F9F-4E62-4EE8-B233-13A9622134C2}"/>
    <cellStyle name="Normal 22 2 3 2 4 2 4" xfId="15868" xr:uid="{EBEB5CD0-39AF-4119-8A93-F61262D74A97}"/>
    <cellStyle name="Normal 22 2 3 2 4 2 5" xfId="29558" xr:uid="{A2B119BB-5992-4E72-93B1-CB028CEBBC30}"/>
    <cellStyle name="Normal 22 2 3 2 4 2 6" xfId="44442" xr:uid="{0B8A5BEC-75C5-4CF1-BB3F-B3D21940F44A}"/>
    <cellStyle name="Normal 22 2 3 2 4 3" xfId="10732" xr:uid="{E9D66D96-171C-4917-A1DB-40DCF45E7645}"/>
    <cellStyle name="Normal 22 2 3 2 4 3 2" xfId="24422" xr:uid="{73D0A749-5093-4649-B418-5FE6D7E01BA9}"/>
    <cellStyle name="Normal 22 2 3 2 4 3 2 2" xfId="38114" xr:uid="{10D7D3FE-FF57-4F4F-952D-18E4354DA228}"/>
    <cellStyle name="Normal 22 2 3 2 4 3 2 3" xfId="52998" xr:uid="{1D8BB179-9434-4328-913E-9CBEABF32134}"/>
    <cellStyle name="Normal 22 2 3 2 4 3 3" xfId="17578" xr:uid="{02A0BB63-ACBA-46B4-9623-5564656505DA}"/>
    <cellStyle name="Normal 22 2 3 2 4 3 4" xfId="31268" xr:uid="{914A99A7-DCA9-44F2-B0A2-723FD22EB964}"/>
    <cellStyle name="Normal 22 2 3 2 4 3 5" xfId="46152" xr:uid="{651A8839-9F2D-40DE-87E6-56B8C31D7E4F}"/>
    <cellStyle name="Normal 22 2 3 2 4 4" xfId="21000" xr:uid="{2C13A2DA-2781-4072-AAB0-2EA5E0951963}"/>
    <cellStyle name="Normal 22 2 3 2 4 4 2" xfId="34692" xr:uid="{51CECA79-4BBE-483D-9FED-0C6CAB8CA78E}"/>
    <cellStyle name="Normal 22 2 3 2 4 4 3" xfId="49576" xr:uid="{C1A06AEB-0970-440C-A849-55809B1931E7}"/>
    <cellStyle name="Normal 22 2 3 2 4 5" xfId="14156" xr:uid="{E19DB09F-F5D1-459B-90CA-00DA83B441A3}"/>
    <cellStyle name="Normal 22 2 3 2 4 6" xfId="27846" xr:uid="{28AAEFFA-9EBE-4F66-B3B7-BBC8FC43E19C}"/>
    <cellStyle name="Normal 22 2 3 2 4 7" xfId="42730" xr:uid="{BDAECA1B-09B7-46FD-AF14-3C5FEBEA7CA4}"/>
    <cellStyle name="Normal 22 2 3 2 5" xfId="9018" xr:uid="{AF02753F-9E1C-427C-A909-BB1CCCF35629}"/>
    <cellStyle name="Normal 22 2 3 2 5 2" xfId="12440" xr:uid="{70C244E7-C76F-4123-A66F-4ED3E48FC722}"/>
    <cellStyle name="Normal 22 2 3 2 5 2 2" xfId="26130" xr:uid="{3701960C-BDE9-40A9-87BF-C6033A280861}"/>
    <cellStyle name="Normal 22 2 3 2 5 2 2 2" xfId="39822" xr:uid="{4034DB6E-49C0-4920-8FFB-D5FD70D6C4B0}"/>
    <cellStyle name="Normal 22 2 3 2 5 2 2 3" xfId="54706" xr:uid="{504C8428-C695-41E6-84AE-1C904560F5C2}"/>
    <cellStyle name="Normal 22 2 3 2 5 2 3" xfId="19286" xr:uid="{5B43D253-C2AD-4FB5-A189-4033F9CEE485}"/>
    <cellStyle name="Normal 22 2 3 2 5 2 4" xfId="32976" xr:uid="{0A831CB9-517C-4D29-B928-1371697AF22D}"/>
    <cellStyle name="Normal 22 2 3 2 5 2 5" xfId="47860" xr:uid="{06E0964D-F31C-4359-ABCA-A55F939B7178}"/>
    <cellStyle name="Normal 22 2 3 2 5 3" xfId="22708" xr:uid="{4CE4FF7B-A684-4848-91DE-6E08B334E9F6}"/>
    <cellStyle name="Normal 22 2 3 2 5 3 2" xfId="36400" xr:uid="{94CC386B-4FF0-4F3F-80B7-E40F7A1CA671}"/>
    <cellStyle name="Normal 22 2 3 2 5 3 3" xfId="51284" xr:uid="{2C40E323-A7A1-477C-A526-77A2DCB0A254}"/>
    <cellStyle name="Normal 22 2 3 2 5 4" xfId="15864" xr:uid="{A41A7061-B60B-4255-8E24-60DAEDDCB9BF}"/>
    <cellStyle name="Normal 22 2 3 2 5 5" xfId="29554" xr:uid="{7DA3110E-58A6-410E-8546-4388F57102CC}"/>
    <cellStyle name="Normal 22 2 3 2 5 6" xfId="44438" xr:uid="{A39AA639-0CA6-459F-861D-E1680FD748CC}"/>
    <cellStyle name="Normal 22 2 3 2 6" xfId="10728" xr:uid="{FD85EFC7-F4A4-4465-B494-39F1C083FA18}"/>
    <cellStyle name="Normal 22 2 3 2 6 2" xfId="24418" xr:uid="{6425DA43-0E79-4F72-A680-8559F4E6DF6C}"/>
    <cellStyle name="Normal 22 2 3 2 6 2 2" xfId="38110" xr:uid="{9B2FEA36-C47D-4551-9A49-37497B3E1BBC}"/>
    <cellStyle name="Normal 22 2 3 2 6 2 3" xfId="52994" xr:uid="{2743389E-DA36-4579-BD46-1C7CA97A789E}"/>
    <cellStyle name="Normal 22 2 3 2 6 3" xfId="17574" xr:uid="{8221DA8B-4A07-4700-A6FF-B1E2A5E9D3BF}"/>
    <cellStyle name="Normal 22 2 3 2 6 4" xfId="31264" xr:uid="{D0FAF262-8A75-4E42-8028-DCECCE051A1A}"/>
    <cellStyle name="Normal 22 2 3 2 6 5" xfId="46148" xr:uid="{16993C72-94CA-43C4-A91C-731B759F04A9}"/>
    <cellStyle name="Normal 22 2 3 2 7" xfId="20996" xr:uid="{3D6B1319-5ED9-4F58-A509-F4E010DE6052}"/>
    <cellStyle name="Normal 22 2 3 2 7 2" xfId="34688" xr:uid="{9282F4D4-C944-4C3A-B4C3-4AAC40D9F9F8}"/>
    <cellStyle name="Normal 22 2 3 2 7 3" xfId="49572" xr:uid="{A933EDDE-3887-466D-AAF5-4E2B034160A1}"/>
    <cellStyle name="Normal 22 2 3 2 8" xfId="14152" xr:uid="{CA8C4DA7-994B-462A-8B2E-7C3EB38EE610}"/>
    <cellStyle name="Normal 22 2 3 2 9" xfId="27842" xr:uid="{899E8F08-850F-4270-A8A2-E714B5161279}"/>
    <cellStyle name="Normal 22 2 3 3" xfId="7310" xr:uid="{0BC519F3-573F-4275-86EA-DEAEA0378BDA}"/>
    <cellStyle name="Normal 22 2 3 3 10" xfId="42731" xr:uid="{C304F2CE-F93A-4F20-818E-51C08B339068}"/>
    <cellStyle name="Normal 22 2 3 3 2" xfId="7311" xr:uid="{DD775A73-9588-48DC-8D0D-A7B9D9CB541C}"/>
    <cellStyle name="Normal 22 2 3 3 2 2" xfId="7312" xr:uid="{38C73EBA-724B-4469-94F9-2169BE25B913}"/>
    <cellStyle name="Normal 22 2 3 3 2 2 2" xfId="9025" xr:uid="{C5A4F430-9894-4E49-8202-29BDBC128409}"/>
    <cellStyle name="Normal 22 2 3 3 2 2 2 2" xfId="12447" xr:uid="{8BD7FA2C-5AAF-4444-869D-5FD829667A00}"/>
    <cellStyle name="Normal 22 2 3 3 2 2 2 2 2" xfId="26137" xr:uid="{06747AD7-AD91-4DC4-A125-3C00A11EE1B5}"/>
    <cellStyle name="Normal 22 2 3 3 2 2 2 2 2 2" xfId="39829" xr:uid="{0AF11D70-8B40-4C15-B679-FFAEE3A3777F}"/>
    <cellStyle name="Normal 22 2 3 3 2 2 2 2 2 3" xfId="54713" xr:uid="{42B6214F-6891-448A-87E0-FDB4C9A8D63A}"/>
    <cellStyle name="Normal 22 2 3 3 2 2 2 2 3" xfId="19293" xr:uid="{CB6E8CD7-71B2-4B43-84D1-502FC4D68629}"/>
    <cellStyle name="Normal 22 2 3 3 2 2 2 2 4" xfId="32983" xr:uid="{64ED2310-370D-4CCF-BEE7-3F2ABFA2FDFE}"/>
    <cellStyle name="Normal 22 2 3 3 2 2 2 2 5" xfId="47867" xr:uid="{8209A7BC-E115-496B-85E1-DDD8271B43D0}"/>
    <cellStyle name="Normal 22 2 3 3 2 2 2 3" xfId="22715" xr:uid="{E42F4C19-19EF-479B-87EF-A92E0E2F3B04}"/>
    <cellStyle name="Normal 22 2 3 3 2 2 2 3 2" xfId="36407" xr:uid="{DBE3F916-C67A-4F84-B5D3-627762AF6C0F}"/>
    <cellStyle name="Normal 22 2 3 3 2 2 2 3 3" xfId="51291" xr:uid="{BC2147B7-6069-4F6F-A0E5-08CD1564BDC0}"/>
    <cellStyle name="Normal 22 2 3 3 2 2 2 4" xfId="15871" xr:uid="{F4B4F2A9-9CC7-4510-95D5-C2BC06D7C00C}"/>
    <cellStyle name="Normal 22 2 3 3 2 2 2 5" xfId="29561" xr:uid="{6CD93E30-2957-478D-ADAD-656232E88CC2}"/>
    <cellStyle name="Normal 22 2 3 3 2 2 2 6" xfId="44445" xr:uid="{23C3BCFB-7852-47AE-AE18-75EB58833C34}"/>
    <cellStyle name="Normal 22 2 3 3 2 2 3" xfId="10735" xr:uid="{4C395A33-02A7-44A6-9C4D-D6CF07A960FD}"/>
    <cellStyle name="Normal 22 2 3 3 2 2 3 2" xfId="24425" xr:uid="{BD717FFF-86F0-4571-8870-8F3B3FC3D4BA}"/>
    <cellStyle name="Normal 22 2 3 3 2 2 3 2 2" xfId="38117" xr:uid="{9F1DF545-2E88-435D-ADDB-D2C7268B0D90}"/>
    <cellStyle name="Normal 22 2 3 3 2 2 3 2 3" xfId="53001" xr:uid="{10989722-C016-44ED-8749-9EDAB0B6BC6F}"/>
    <cellStyle name="Normal 22 2 3 3 2 2 3 3" xfId="17581" xr:uid="{A9B53CF6-9DA5-492C-A399-67CA24B4113A}"/>
    <cellStyle name="Normal 22 2 3 3 2 2 3 4" xfId="31271" xr:uid="{87A649D5-F192-4791-B9C8-4C44127773DD}"/>
    <cellStyle name="Normal 22 2 3 3 2 2 3 5" xfId="46155" xr:uid="{5D38383B-E7BB-4936-A8F4-504B8C02E8D7}"/>
    <cellStyle name="Normal 22 2 3 3 2 2 4" xfId="21003" xr:uid="{ADF0867E-AA17-4823-A062-3E1685EE5AAC}"/>
    <cellStyle name="Normal 22 2 3 3 2 2 4 2" xfId="34695" xr:uid="{9EF4646F-FBF7-40E8-8848-5F95C0C3EEC3}"/>
    <cellStyle name="Normal 22 2 3 3 2 2 4 3" xfId="49579" xr:uid="{5FB4F46A-690B-47B9-83F2-6509E15BF3AD}"/>
    <cellStyle name="Normal 22 2 3 3 2 2 5" xfId="14159" xr:uid="{78F9A78B-9AA3-497D-B94B-0A7F837B3C8E}"/>
    <cellStyle name="Normal 22 2 3 3 2 2 6" xfId="27849" xr:uid="{759A5DAA-2ECD-4A1B-A7AC-ACF5908ABDCF}"/>
    <cellStyle name="Normal 22 2 3 3 2 2 7" xfId="42733" xr:uid="{132DDD48-E717-4190-B15A-80011AFE0A7C}"/>
    <cellStyle name="Normal 22 2 3 3 2 3" xfId="9024" xr:uid="{4FD81FA1-5761-43BC-8044-92C87E7227C7}"/>
    <cellStyle name="Normal 22 2 3 3 2 3 2" xfId="12446" xr:uid="{4F228C44-9284-4D17-9444-BC328F734AA9}"/>
    <cellStyle name="Normal 22 2 3 3 2 3 2 2" xfId="26136" xr:uid="{820B2A85-EBD6-4540-B915-8439453EF00F}"/>
    <cellStyle name="Normal 22 2 3 3 2 3 2 2 2" xfId="39828" xr:uid="{3344B8D9-78EC-4998-9F59-D2147EAC3A45}"/>
    <cellStyle name="Normal 22 2 3 3 2 3 2 2 3" xfId="54712" xr:uid="{889B72C4-8994-4B79-AD8A-AF96D3C1D499}"/>
    <cellStyle name="Normal 22 2 3 3 2 3 2 3" xfId="19292" xr:uid="{8F9A57ED-D6AE-4CE5-A596-26413D329AFB}"/>
    <cellStyle name="Normal 22 2 3 3 2 3 2 4" xfId="32982" xr:uid="{7AAC791A-2E72-4C6E-913C-70A96FCE56D2}"/>
    <cellStyle name="Normal 22 2 3 3 2 3 2 5" xfId="47866" xr:uid="{C7854B71-5AA3-4FBA-BB22-4B257A64F6B6}"/>
    <cellStyle name="Normal 22 2 3 3 2 3 3" xfId="22714" xr:uid="{0270BC32-00D1-474B-8C57-30301E2F1BA1}"/>
    <cellStyle name="Normal 22 2 3 3 2 3 3 2" xfId="36406" xr:uid="{1977074D-32AD-457D-98DC-65E93EFA2698}"/>
    <cellStyle name="Normal 22 2 3 3 2 3 3 3" xfId="51290" xr:uid="{FB75AE8C-8DF6-4782-B4D9-5041C05351A8}"/>
    <cellStyle name="Normal 22 2 3 3 2 3 4" xfId="15870" xr:uid="{25DBD0DA-2D9C-40BE-84F4-5641E6F50015}"/>
    <cellStyle name="Normal 22 2 3 3 2 3 5" xfId="29560" xr:uid="{651DDB5C-2F68-4721-8558-798F112494FF}"/>
    <cellStyle name="Normal 22 2 3 3 2 3 6" xfId="44444" xr:uid="{D11C6A8A-F1DC-4D7E-9372-DD03F3841656}"/>
    <cellStyle name="Normal 22 2 3 3 2 4" xfId="10734" xr:uid="{CA2C9395-2A40-41BC-825E-FBC52D2B8513}"/>
    <cellStyle name="Normal 22 2 3 3 2 4 2" xfId="24424" xr:uid="{4A7C5CCA-F3AA-4E27-A52D-E63D4779E8C7}"/>
    <cellStyle name="Normal 22 2 3 3 2 4 2 2" xfId="38116" xr:uid="{1EB88DD9-8EEC-4877-AE2E-F355E15D0B3F}"/>
    <cellStyle name="Normal 22 2 3 3 2 4 2 3" xfId="53000" xr:uid="{C9C0F210-68D1-4A7C-9053-BFD799FB2A34}"/>
    <cellStyle name="Normal 22 2 3 3 2 4 3" xfId="17580" xr:uid="{FC1021B9-F035-4493-B822-CDAAA22E7786}"/>
    <cellStyle name="Normal 22 2 3 3 2 4 4" xfId="31270" xr:uid="{78B8F2AB-14ED-46F8-AD93-8DDA2AEB4C58}"/>
    <cellStyle name="Normal 22 2 3 3 2 4 5" xfId="46154" xr:uid="{7E215EA1-F9EC-4BA2-B930-7F95DEC16122}"/>
    <cellStyle name="Normal 22 2 3 3 2 5" xfId="21002" xr:uid="{40C1C36E-85E0-4D1E-916E-9E4E384A22F4}"/>
    <cellStyle name="Normal 22 2 3 3 2 5 2" xfId="34694" xr:uid="{EC6DBA0B-B416-47F1-AFA2-9BF3AFA8D491}"/>
    <cellStyle name="Normal 22 2 3 3 2 5 3" xfId="49578" xr:uid="{46B683D9-A178-4D74-B156-A4E158A21773}"/>
    <cellStyle name="Normal 22 2 3 3 2 6" xfId="14158" xr:uid="{6D185645-87D3-490E-93D8-DED33E210AEB}"/>
    <cellStyle name="Normal 22 2 3 3 2 7" xfId="27848" xr:uid="{24B892F6-AF3F-45ED-A823-A2E06A42143C}"/>
    <cellStyle name="Normal 22 2 3 3 2 8" xfId="42732" xr:uid="{87726B5C-056E-46A5-A85F-2C5018F216F9}"/>
    <cellStyle name="Normal 22 2 3 3 3" xfId="7313" xr:uid="{8BF4A464-8834-48F4-AC16-1A6A30BD0177}"/>
    <cellStyle name="Normal 22 2 3 3 3 2" xfId="9026" xr:uid="{8C618475-4AD6-42FC-BD34-6A8D23191B69}"/>
    <cellStyle name="Normal 22 2 3 3 3 2 2" xfId="12448" xr:uid="{2E44FBF2-F1F2-4D0B-8020-FC8EB21D76AC}"/>
    <cellStyle name="Normal 22 2 3 3 3 2 2 2" xfId="26138" xr:uid="{A2A4D18A-CEDE-4E96-B488-3669EDEC5647}"/>
    <cellStyle name="Normal 22 2 3 3 3 2 2 2 2" xfId="39830" xr:uid="{186BC253-60E7-4892-B49C-34D9246436DB}"/>
    <cellStyle name="Normal 22 2 3 3 3 2 2 2 3" xfId="54714" xr:uid="{5018E124-8444-4987-A63D-F35C03C90BDC}"/>
    <cellStyle name="Normal 22 2 3 3 3 2 2 3" xfId="19294" xr:uid="{39AFEFA2-6C67-4622-A1D1-6F06ED7547FE}"/>
    <cellStyle name="Normal 22 2 3 3 3 2 2 4" xfId="32984" xr:uid="{848CEA53-F67F-4514-857E-585DDF77A05C}"/>
    <cellStyle name="Normal 22 2 3 3 3 2 2 5" xfId="47868" xr:uid="{56A9D77F-4287-4C3D-907D-7432A46EA800}"/>
    <cellStyle name="Normal 22 2 3 3 3 2 3" xfId="22716" xr:uid="{85D72DA5-070D-458E-8B65-10AD092E7ED2}"/>
    <cellStyle name="Normal 22 2 3 3 3 2 3 2" xfId="36408" xr:uid="{BDAB88F2-F766-40F7-BD03-5DDFCABD89B2}"/>
    <cellStyle name="Normal 22 2 3 3 3 2 3 3" xfId="51292" xr:uid="{CA0F4258-8133-44AC-A768-B93D221D5DB4}"/>
    <cellStyle name="Normal 22 2 3 3 3 2 4" xfId="15872" xr:uid="{BDC0569F-AA10-4484-9156-B49BA2766FA4}"/>
    <cellStyle name="Normal 22 2 3 3 3 2 5" xfId="29562" xr:uid="{634880E8-788C-40FB-AB86-D3E6D2EBBA41}"/>
    <cellStyle name="Normal 22 2 3 3 3 2 6" xfId="44446" xr:uid="{F32DC937-B76E-452B-A476-B122EB7FC2CF}"/>
    <cellStyle name="Normal 22 2 3 3 3 3" xfId="10736" xr:uid="{B0D83A90-C8E4-4B88-B574-426A3A5A3B60}"/>
    <cellStyle name="Normal 22 2 3 3 3 3 2" xfId="24426" xr:uid="{0A577C43-3681-4502-9A64-5A76CB7EF04C}"/>
    <cellStyle name="Normal 22 2 3 3 3 3 2 2" xfId="38118" xr:uid="{9333B674-4DDD-4925-AC1E-8389463DFFB4}"/>
    <cellStyle name="Normal 22 2 3 3 3 3 2 3" xfId="53002" xr:uid="{5B010C75-5520-4137-BA5D-AB5374B92D31}"/>
    <cellStyle name="Normal 22 2 3 3 3 3 3" xfId="17582" xr:uid="{E2041EC0-401E-44EF-9955-84D0FCE4EE0B}"/>
    <cellStyle name="Normal 22 2 3 3 3 3 4" xfId="31272" xr:uid="{435F19E3-F439-4E07-9BC0-99C748EB96A9}"/>
    <cellStyle name="Normal 22 2 3 3 3 3 5" xfId="46156" xr:uid="{EB4B67B9-E721-41FD-B02F-B1F57D05B855}"/>
    <cellStyle name="Normal 22 2 3 3 3 4" xfId="21004" xr:uid="{5A422261-6E3B-4DFE-8767-4E9E9CCCEDFD}"/>
    <cellStyle name="Normal 22 2 3 3 3 4 2" xfId="34696" xr:uid="{DE85B94B-6766-4B6B-B466-52A9828B5149}"/>
    <cellStyle name="Normal 22 2 3 3 3 4 3" xfId="49580" xr:uid="{5B42A7D2-1427-4BBF-9DA3-F63109AA0C18}"/>
    <cellStyle name="Normal 22 2 3 3 3 5" xfId="14160" xr:uid="{B19FB150-D776-4E47-8593-F7A067C9D2ED}"/>
    <cellStyle name="Normal 22 2 3 3 3 6" xfId="27850" xr:uid="{5BBB712C-3C37-4C88-9CB7-460DB77F7291}"/>
    <cellStyle name="Normal 22 2 3 3 3 7" xfId="42734" xr:uid="{D29A9B80-FBCA-4092-8FC0-E5E53B051A48}"/>
    <cellStyle name="Normal 22 2 3 3 4" xfId="7314" xr:uid="{C966C591-AE6B-4EB2-9FC0-928910D91A5D}"/>
    <cellStyle name="Normal 22 2 3 3 4 2" xfId="9027" xr:uid="{9447A2A3-5FC1-4242-88FC-3C00F0256B3C}"/>
    <cellStyle name="Normal 22 2 3 3 4 2 2" xfId="12449" xr:uid="{8D14A4AA-39A0-48B1-90F7-7001BEE5C283}"/>
    <cellStyle name="Normal 22 2 3 3 4 2 2 2" xfId="26139" xr:uid="{F1E60BFA-D158-4D89-8781-000987B7F894}"/>
    <cellStyle name="Normal 22 2 3 3 4 2 2 2 2" xfId="39831" xr:uid="{E1C066BB-45D3-4305-9667-C46995FFAA94}"/>
    <cellStyle name="Normal 22 2 3 3 4 2 2 2 3" xfId="54715" xr:uid="{76DE6E35-7A61-4EC4-B78E-BD6A60A5B23F}"/>
    <cellStyle name="Normal 22 2 3 3 4 2 2 3" xfId="19295" xr:uid="{9EBBF817-4E8A-413D-85D3-7FEEADFBA27D}"/>
    <cellStyle name="Normal 22 2 3 3 4 2 2 4" xfId="32985" xr:uid="{B01EDF8C-E704-47AB-BD50-3E6E369EC837}"/>
    <cellStyle name="Normal 22 2 3 3 4 2 2 5" xfId="47869" xr:uid="{B0214727-9E96-40BD-8C75-52E098764E47}"/>
    <cellStyle name="Normal 22 2 3 3 4 2 3" xfId="22717" xr:uid="{2D769CFA-C124-49D4-9CE3-CCC0BC7C6041}"/>
    <cellStyle name="Normal 22 2 3 3 4 2 3 2" xfId="36409" xr:uid="{24C3E4D4-B64F-4F43-890B-25D08A966963}"/>
    <cellStyle name="Normal 22 2 3 3 4 2 3 3" xfId="51293" xr:uid="{A94BAEA3-8FB4-432C-9F7D-8B3639AF8EA0}"/>
    <cellStyle name="Normal 22 2 3 3 4 2 4" xfId="15873" xr:uid="{C13BC8EA-818F-430C-8B7A-A43BB0A2B0A4}"/>
    <cellStyle name="Normal 22 2 3 3 4 2 5" xfId="29563" xr:uid="{C5657E0A-6B0E-49B3-87D1-60F8D900B11F}"/>
    <cellStyle name="Normal 22 2 3 3 4 2 6" xfId="44447" xr:uid="{4BE2FC1E-6E26-493F-87D4-E48A6C36F83E}"/>
    <cellStyle name="Normal 22 2 3 3 4 3" xfId="10737" xr:uid="{DF2B3FB8-8145-499C-B5F2-84B266D91FCE}"/>
    <cellStyle name="Normal 22 2 3 3 4 3 2" xfId="24427" xr:uid="{FC1D9AE1-09C9-42BE-8874-994164C172E0}"/>
    <cellStyle name="Normal 22 2 3 3 4 3 2 2" xfId="38119" xr:uid="{BF19CDD4-E307-420E-981D-7599EB0D1170}"/>
    <cellStyle name="Normal 22 2 3 3 4 3 2 3" xfId="53003" xr:uid="{1D7A7E28-BC34-41E6-A5CE-93CC8DA10867}"/>
    <cellStyle name="Normal 22 2 3 3 4 3 3" xfId="17583" xr:uid="{D3D66854-9905-49D8-B8E6-D01A26E2C87E}"/>
    <cellStyle name="Normal 22 2 3 3 4 3 4" xfId="31273" xr:uid="{7D45C427-8C11-4038-8C9C-C98C2F3A4D8B}"/>
    <cellStyle name="Normal 22 2 3 3 4 3 5" xfId="46157" xr:uid="{BD4FBEF8-1520-4F2C-B2E6-5FD898787CEC}"/>
    <cellStyle name="Normal 22 2 3 3 4 4" xfId="21005" xr:uid="{F7B48BB6-1C1B-4F40-BFA1-BE0A82F13135}"/>
    <cellStyle name="Normal 22 2 3 3 4 4 2" xfId="34697" xr:uid="{471BDB82-0B5C-4223-8029-5592584FA2DD}"/>
    <cellStyle name="Normal 22 2 3 3 4 4 3" xfId="49581" xr:uid="{31C8F1AA-D5D6-4D72-95A0-542B91DD1004}"/>
    <cellStyle name="Normal 22 2 3 3 4 5" xfId="14161" xr:uid="{C8DD02B4-2FFC-4109-8D40-F06AA216A8C4}"/>
    <cellStyle name="Normal 22 2 3 3 4 6" xfId="27851" xr:uid="{56A31DEB-6261-4084-A8AA-8E79D1F4AAB2}"/>
    <cellStyle name="Normal 22 2 3 3 4 7" xfId="42735" xr:uid="{78B402C1-F77D-4D00-9E29-022C7E4ECE45}"/>
    <cellStyle name="Normal 22 2 3 3 5" xfId="9023" xr:uid="{39A20924-2C70-4855-953E-9D82A847A26A}"/>
    <cellStyle name="Normal 22 2 3 3 5 2" xfId="12445" xr:uid="{0A81C7BF-F3A1-4D92-A511-0D8341D64FB4}"/>
    <cellStyle name="Normal 22 2 3 3 5 2 2" xfId="26135" xr:uid="{6DA43531-6EB6-4E93-8D88-EF771488E45B}"/>
    <cellStyle name="Normal 22 2 3 3 5 2 2 2" xfId="39827" xr:uid="{C48F869E-8A57-4785-A506-56F478A6E7C4}"/>
    <cellStyle name="Normal 22 2 3 3 5 2 2 3" xfId="54711" xr:uid="{74330B17-4A52-41D5-BEC1-8A550BA07FC3}"/>
    <cellStyle name="Normal 22 2 3 3 5 2 3" xfId="19291" xr:uid="{6B1431DC-6CCD-47DE-9EB2-14C098E7BB6B}"/>
    <cellStyle name="Normal 22 2 3 3 5 2 4" xfId="32981" xr:uid="{76C665F1-3351-42AE-91FB-BC008613A2A9}"/>
    <cellStyle name="Normal 22 2 3 3 5 2 5" xfId="47865" xr:uid="{D2289A64-4FAD-4FC9-9CBE-FD61529B428C}"/>
    <cellStyle name="Normal 22 2 3 3 5 3" xfId="22713" xr:uid="{55FD4E2E-83A2-40C2-B401-5E9A001079DF}"/>
    <cellStyle name="Normal 22 2 3 3 5 3 2" xfId="36405" xr:uid="{42C93346-7AB1-4553-874B-6775924F45C1}"/>
    <cellStyle name="Normal 22 2 3 3 5 3 3" xfId="51289" xr:uid="{A1133A08-41B1-4CEE-A3A5-80949A01584C}"/>
    <cellStyle name="Normal 22 2 3 3 5 4" xfId="15869" xr:uid="{4D591454-E7B8-420A-9AB0-85BBC1FB5C54}"/>
    <cellStyle name="Normal 22 2 3 3 5 5" xfId="29559" xr:uid="{F639F1EA-DB5D-4DB8-99BC-47C2C8CCA725}"/>
    <cellStyle name="Normal 22 2 3 3 5 6" xfId="44443" xr:uid="{7210E400-5754-48DB-BE8E-DBEC9F81BD4A}"/>
    <cellStyle name="Normal 22 2 3 3 6" xfId="10733" xr:uid="{8EBF6029-2F78-408A-93A6-CD5478A9D348}"/>
    <cellStyle name="Normal 22 2 3 3 6 2" xfId="24423" xr:uid="{2638824D-0425-42BD-8992-2332DC06B399}"/>
    <cellStyle name="Normal 22 2 3 3 6 2 2" xfId="38115" xr:uid="{19880C95-98FD-4328-ACB3-6821CFE262E2}"/>
    <cellStyle name="Normal 22 2 3 3 6 2 3" xfId="52999" xr:uid="{42F3F256-0F7D-4EAD-AA0B-D20B40C47CF6}"/>
    <cellStyle name="Normal 22 2 3 3 6 3" xfId="17579" xr:uid="{6308C54A-9523-4B61-A7F8-A1D9A12F11D8}"/>
    <cellStyle name="Normal 22 2 3 3 6 4" xfId="31269" xr:uid="{54D50F6A-A270-48C2-938A-2A1013A550DC}"/>
    <cellStyle name="Normal 22 2 3 3 6 5" xfId="46153" xr:uid="{423D71A0-F697-4572-BC26-FC5E94DD8DDF}"/>
    <cellStyle name="Normal 22 2 3 3 7" xfId="21001" xr:uid="{01827696-C564-4587-8553-1A455791DF91}"/>
    <cellStyle name="Normal 22 2 3 3 7 2" xfId="34693" xr:uid="{0FE36599-C536-4B2A-9D17-D8BB0361094E}"/>
    <cellStyle name="Normal 22 2 3 3 7 3" xfId="49577" xr:uid="{DFD87F2E-D832-4F3D-A21E-C18A88C9B019}"/>
    <cellStyle name="Normal 22 2 3 3 8" xfId="14157" xr:uid="{2FA367BA-67AA-402B-B890-C9DCD0FE1705}"/>
    <cellStyle name="Normal 22 2 3 3 9" xfId="27847" xr:uid="{3CEC655E-309B-4D6D-AB20-97E7D1B98011}"/>
    <cellStyle name="Normal 22 2 3 4" xfId="7315" xr:uid="{30ABBB75-B27E-4DCC-ACE1-9A12BC49682B}"/>
    <cellStyle name="Normal 22 2 3 4 2" xfId="7316" xr:uid="{7AFA0FA8-D916-4E1D-8207-2C08EF48AE8D}"/>
    <cellStyle name="Normal 22 2 3 4 2 2" xfId="9029" xr:uid="{E72F5D18-932B-4B4E-B77C-DEB50D58BC30}"/>
    <cellStyle name="Normal 22 2 3 4 2 2 2" xfId="12451" xr:uid="{B0D4FFB0-58F1-4C1A-BB0F-964B8FB58A27}"/>
    <cellStyle name="Normal 22 2 3 4 2 2 2 2" xfId="26141" xr:uid="{0C00DAE6-2A3D-46C6-929A-39E55644465F}"/>
    <cellStyle name="Normal 22 2 3 4 2 2 2 2 2" xfId="39833" xr:uid="{9B1F0BBF-6BE2-4444-9AA7-46EAB9199901}"/>
    <cellStyle name="Normal 22 2 3 4 2 2 2 2 3" xfId="54717" xr:uid="{394BC574-5786-45B2-8558-E6AA9771C174}"/>
    <cellStyle name="Normal 22 2 3 4 2 2 2 3" xfId="19297" xr:uid="{B10E0C57-8373-4F9E-8BAC-1AAC77F52A64}"/>
    <cellStyle name="Normal 22 2 3 4 2 2 2 4" xfId="32987" xr:uid="{775FA013-D8B1-4E86-8938-7EFC2C578BF2}"/>
    <cellStyle name="Normal 22 2 3 4 2 2 2 5" xfId="47871" xr:uid="{B24034AD-423A-422F-AA80-FF4E2FCF24B6}"/>
    <cellStyle name="Normal 22 2 3 4 2 2 3" xfId="22719" xr:uid="{FF97D9F8-A923-4631-BAB8-91CC599C52D2}"/>
    <cellStyle name="Normal 22 2 3 4 2 2 3 2" xfId="36411" xr:uid="{6E1EA115-ECEE-4E2C-822D-4BEAC7F59D02}"/>
    <cellStyle name="Normal 22 2 3 4 2 2 3 3" xfId="51295" xr:uid="{05BB0361-5ECC-484E-AB0D-CDC5E33D3A0A}"/>
    <cellStyle name="Normal 22 2 3 4 2 2 4" xfId="15875" xr:uid="{B248868A-8FC3-46C3-BDCC-7F6D64C5A380}"/>
    <cellStyle name="Normal 22 2 3 4 2 2 5" xfId="29565" xr:uid="{7181DFD8-3A56-47A3-BDA0-9BDEAC25C8FF}"/>
    <cellStyle name="Normal 22 2 3 4 2 2 6" xfId="44449" xr:uid="{E101FE66-EA09-43EA-9F31-AC0456AE6C99}"/>
    <cellStyle name="Normal 22 2 3 4 2 3" xfId="10739" xr:uid="{D0A5BDA4-9DB9-4416-A4BA-7EA770DC39EC}"/>
    <cellStyle name="Normal 22 2 3 4 2 3 2" xfId="24429" xr:uid="{C126E625-A5C3-4070-8A61-84301F0FC771}"/>
    <cellStyle name="Normal 22 2 3 4 2 3 2 2" xfId="38121" xr:uid="{9A6363D7-E716-4678-B6DC-7246BC1FE9BF}"/>
    <cellStyle name="Normal 22 2 3 4 2 3 2 3" xfId="53005" xr:uid="{AED6CCE8-4F89-4B42-88EC-25AA26D7CDDE}"/>
    <cellStyle name="Normal 22 2 3 4 2 3 3" xfId="17585" xr:uid="{466CAB65-23BC-44DD-9EC4-03B6F9E277A6}"/>
    <cellStyle name="Normal 22 2 3 4 2 3 4" xfId="31275" xr:uid="{16AF5565-A033-40E3-89A7-A2D78478B376}"/>
    <cellStyle name="Normal 22 2 3 4 2 3 5" xfId="46159" xr:uid="{FAEC8514-3605-4680-8653-E7618FC6DEAE}"/>
    <cellStyle name="Normal 22 2 3 4 2 4" xfId="21007" xr:uid="{EE11157C-5502-4EC6-B54C-64C1C141B811}"/>
    <cellStyle name="Normal 22 2 3 4 2 4 2" xfId="34699" xr:uid="{89791136-3AC9-4D07-B268-E84C052AD459}"/>
    <cellStyle name="Normal 22 2 3 4 2 4 3" xfId="49583" xr:uid="{8F7B0F02-3663-4B4B-9CB8-995BCDE4E3C1}"/>
    <cellStyle name="Normal 22 2 3 4 2 5" xfId="14163" xr:uid="{63047529-037E-4643-97C4-8322685575A8}"/>
    <cellStyle name="Normal 22 2 3 4 2 6" xfId="27853" xr:uid="{951E911B-0D7C-4CC3-AFD0-3AAAB9D5BC99}"/>
    <cellStyle name="Normal 22 2 3 4 2 7" xfId="42737" xr:uid="{03F8DFB5-8152-494F-B5C6-1132BE41D8C6}"/>
    <cellStyle name="Normal 22 2 3 4 3" xfId="9028" xr:uid="{BB145D13-48A3-46F9-A587-DEAA968BF333}"/>
    <cellStyle name="Normal 22 2 3 4 3 2" xfId="12450" xr:uid="{0D1EF720-4D5D-4C0D-BA4F-E0C9FA0B9587}"/>
    <cellStyle name="Normal 22 2 3 4 3 2 2" xfId="26140" xr:uid="{BA7F2200-4FE6-44B2-8073-92810F9DDF75}"/>
    <cellStyle name="Normal 22 2 3 4 3 2 2 2" xfId="39832" xr:uid="{00AB33FB-E06E-4474-A999-69B75E644AE2}"/>
    <cellStyle name="Normal 22 2 3 4 3 2 2 3" xfId="54716" xr:uid="{9A0E267B-C9BE-4FFE-A152-BC50D7853B07}"/>
    <cellStyle name="Normal 22 2 3 4 3 2 3" xfId="19296" xr:uid="{0948474A-900B-4BB4-888F-AE5DD2C5EBAB}"/>
    <cellStyle name="Normal 22 2 3 4 3 2 4" xfId="32986" xr:uid="{CCBE39DF-A235-4832-B1D0-A3519C58E270}"/>
    <cellStyle name="Normal 22 2 3 4 3 2 5" xfId="47870" xr:uid="{ABB0C310-A13E-4623-9AB8-DEBF81E15E14}"/>
    <cellStyle name="Normal 22 2 3 4 3 3" xfId="22718" xr:uid="{1C83DAFC-5890-4F0E-BB19-05810784AF63}"/>
    <cellStyle name="Normal 22 2 3 4 3 3 2" xfId="36410" xr:uid="{88F13501-AB17-44AB-A0EC-A2E7E540D3D1}"/>
    <cellStyle name="Normal 22 2 3 4 3 3 3" xfId="51294" xr:uid="{804A015D-B63F-46CC-AFCA-6404A7CEDD32}"/>
    <cellStyle name="Normal 22 2 3 4 3 4" xfId="15874" xr:uid="{8EE9D0D5-1731-4712-BA70-7D318E3011B0}"/>
    <cellStyle name="Normal 22 2 3 4 3 5" xfId="29564" xr:uid="{423A5070-F489-422E-9035-492D0DD38730}"/>
    <cellStyle name="Normal 22 2 3 4 3 6" xfId="44448" xr:uid="{5FE94B0F-B5CD-438F-BAC7-26DAE478BFBA}"/>
    <cellStyle name="Normal 22 2 3 4 4" xfId="10738" xr:uid="{E9950AD4-0660-461A-BD57-DBED7F5447DF}"/>
    <cellStyle name="Normal 22 2 3 4 4 2" xfId="24428" xr:uid="{345E2CAF-3734-428E-893A-5E6568A8424F}"/>
    <cellStyle name="Normal 22 2 3 4 4 2 2" xfId="38120" xr:uid="{7663C608-9017-4701-A08A-A56DAE265EED}"/>
    <cellStyle name="Normal 22 2 3 4 4 2 3" xfId="53004" xr:uid="{6712B925-BE4A-44EE-8B50-20AF928720E3}"/>
    <cellStyle name="Normal 22 2 3 4 4 3" xfId="17584" xr:uid="{08D4F5D5-9E55-40B4-BC42-E0C372379322}"/>
    <cellStyle name="Normal 22 2 3 4 4 4" xfId="31274" xr:uid="{706BC718-51F2-4B3C-8B84-07B1982C4B61}"/>
    <cellStyle name="Normal 22 2 3 4 4 5" xfId="46158" xr:uid="{D9DF66D0-1AD9-4986-8850-70F59C554EE2}"/>
    <cellStyle name="Normal 22 2 3 4 5" xfId="21006" xr:uid="{94F95BB8-60A1-41AA-B888-7DF8B55F1119}"/>
    <cellStyle name="Normal 22 2 3 4 5 2" xfId="34698" xr:uid="{0BDFAC8A-5759-4EA3-BCD4-B5F7C62CEDD8}"/>
    <cellStyle name="Normal 22 2 3 4 5 3" xfId="49582" xr:uid="{B3A9E0FD-1B89-4FB2-80E9-0FEFD03487B1}"/>
    <cellStyle name="Normal 22 2 3 4 6" xfId="14162" xr:uid="{286A75E5-2DFE-4BA7-BC9B-090C78E39F0B}"/>
    <cellStyle name="Normal 22 2 3 4 7" xfId="27852" xr:uid="{572F432B-35C0-400A-9286-9FDBC3FCFF50}"/>
    <cellStyle name="Normal 22 2 3 4 8" xfId="42736" xr:uid="{45F4EA1A-1F3E-4228-BDE6-012A94885489}"/>
    <cellStyle name="Normal 22 2 3 5" xfId="7317" xr:uid="{63EA9686-A660-493A-BA96-C11F71FC5123}"/>
    <cellStyle name="Normal 22 2 3 5 2" xfId="9030" xr:uid="{A2DF4721-ECD1-4D48-95D9-D91CD127A656}"/>
    <cellStyle name="Normal 22 2 3 5 2 2" xfId="12452" xr:uid="{7523CDA4-BCDA-48E4-8C51-3ABD8F2584F7}"/>
    <cellStyle name="Normal 22 2 3 5 2 2 2" xfId="26142" xr:uid="{4756D98C-972F-470B-966F-860B955C7880}"/>
    <cellStyle name="Normal 22 2 3 5 2 2 2 2" xfId="39834" xr:uid="{61EF43B4-3F90-452D-A2A9-F71606797702}"/>
    <cellStyle name="Normal 22 2 3 5 2 2 2 3" xfId="54718" xr:uid="{00F19906-54FF-49E5-85BF-3C41ECD67D0A}"/>
    <cellStyle name="Normal 22 2 3 5 2 2 3" xfId="19298" xr:uid="{AA260445-2599-4A6E-BC45-FAE0E8B8558F}"/>
    <cellStyle name="Normal 22 2 3 5 2 2 4" xfId="32988" xr:uid="{52A7677D-AA9D-42DE-BC38-AAF915E2EE80}"/>
    <cellStyle name="Normal 22 2 3 5 2 2 5" xfId="47872" xr:uid="{B541A42B-5E8B-492D-B729-246B3908B436}"/>
    <cellStyle name="Normal 22 2 3 5 2 3" xfId="22720" xr:uid="{C40989D6-08EC-4614-ABFE-3AFEE151230F}"/>
    <cellStyle name="Normal 22 2 3 5 2 3 2" xfId="36412" xr:uid="{A9EE7D84-B567-4362-9FDE-1E4AC5272D20}"/>
    <cellStyle name="Normal 22 2 3 5 2 3 3" xfId="51296" xr:uid="{599272A8-D42E-487C-8A0F-8CC4D5A9E0F4}"/>
    <cellStyle name="Normal 22 2 3 5 2 4" xfId="15876" xr:uid="{6B237DC4-775C-45F0-9F69-17D239886D0B}"/>
    <cellStyle name="Normal 22 2 3 5 2 5" xfId="29566" xr:uid="{3E2E4AEF-E6DA-4E6E-957B-D9872FF5C358}"/>
    <cellStyle name="Normal 22 2 3 5 2 6" xfId="44450" xr:uid="{D5BE8E72-7243-4DEF-9B15-A1785E59F9E0}"/>
    <cellStyle name="Normal 22 2 3 5 3" xfId="10740" xr:uid="{591F23B9-A677-44A4-B08B-473C78D0AA6F}"/>
    <cellStyle name="Normal 22 2 3 5 3 2" xfId="24430" xr:uid="{431FA6CE-7C1D-4E0A-B7D1-1A42333C1098}"/>
    <cellStyle name="Normal 22 2 3 5 3 2 2" xfId="38122" xr:uid="{4433B234-3B9D-494E-AC7B-7B88826EE3C7}"/>
    <cellStyle name="Normal 22 2 3 5 3 2 3" xfId="53006" xr:uid="{3B381D49-CEDA-487F-AA51-FDBAB9C24732}"/>
    <cellStyle name="Normal 22 2 3 5 3 3" xfId="17586" xr:uid="{753183E6-C436-4B8D-AB30-CF96D7D01790}"/>
    <cellStyle name="Normal 22 2 3 5 3 4" xfId="31276" xr:uid="{336CC13D-9108-4D25-BD26-A7AA043DA370}"/>
    <cellStyle name="Normal 22 2 3 5 3 5" xfId="46160" xr:uid="{D87E9F7B-90F1-476E-8E7D-7D8E6EF7B7D4}"/>
    <cellStyle name="Normal 22 2 3 5 4" xfId="21008" xr:uid="{F57DA133-17C6-477F-96D8-02A4CCE2D9B3}"/>
    <cellStyle name="Normal 22 2 3 5 4 2" xfId="34700" xr:uid="{A7425F81-8069-4BCD-92BC-1DAC09290B9C}"/>
    <cellStyle name="Normal 22 2 3 5 4 3" xfId="49584" xr:uid="{A4416E3D-D137-4385-8D72-A03F8F77FE13}"/>
    <cellStyle name="Normal 22 2 3 5 5" xfId="14164" xr:uid="{211079A4-483A-40DF-A2B0-591764FFB635}"/>
    <cellStyle name="Normal 22 2 3 5 6" xfId="27854" xr:uid="{531C33EA-90FB-429D-85E0-A2E52009DE8C}"/>
    <cellStyle name="Normal 22 2 3 5 7" xfId="42738" xr:uid="{EFEDFBDE-E39B-492E-B78B-109FCF2BCA31}"/>
    <cellStyle name="Normal 22 2 3 6" xfId="7318" xr:uid="{14BC6AF4-F965-4075-9399-0BEEE5DADF58}"/>
    <cellStyle name="Normal 22 2 3 6 2" xfId="9031" xr:uid="{5AF8D9F8-1E43-40EE-92E0-692CB0BCA0C3}"/>
    <cellStyle name="Normal 22 2 3 6 2 2" xfId="12453" xr:uid="{A2CE3CD1-B9DF-4092-AB30-047B09EC21CB}"/>
    <cellStyle name="Normal 22 2 3 6 2 2 2" xfId="26143" xr:uid="{61CC0F7D-8CCF-4D5A-B7A0-4BD173C2C7BA}"/>
    <cellStyle name="Normal 22 2 3 6 2 2 2 2" xfId="39835" xr:uid="{3C88AE35-F677-42C8-BB1C-D99008B3CEF4}"/>
    <cellStyle name="Normal 22 2 3 6 2 2 2 3" xfId="54719" xr:uid="{1D403849-63FA-4FE7-A24B-610BF32D70B9}"/>
    <cellStyle name="Normal 22 2 3 6 2 2 3" xfId="19299" xr:uid="{9017E8BE-B191-42EF-B0BA-3C227238DF04}"/>
    <cellStyle name="Normal 22 2 3 6 2 2 4" xfId="32989" xr:uid="{CE3464B5-2356-4DA5-9AF3-54B05F16217A}"/>
    <cellStyle name="Normal 22 2 3 6 2 2 5" xfId="47873" xr:uid="{1B52F6D3-F82F-4DC9-B45B-35A53144DBBD}"/>
    <cellStyle name="Normal 22 2 3 6 2 3" xfId="22721" xr:uid="{8FC570E8-57E7-42DB-9531-E48701529663}"/>
    <cellStyle name="Normal 22 2 3 6 2 3 2" xfId="36413" xr:uid="{49A209B8-95DC-43EC-A549-19C75A4A7D8A}"/>
    <cellStyle name="Normal 22 2 3 6 2 3 3" xfId="51297" xr:uid="{31CAE5ED-A205-4ECE-806B-F670FC2D346F}"/>
    <cellStyle name="Normal 22 2 3 6 2 4" xfId="15877" xr:uid="{303F0BD9-E6B4-48C9-B438-7D7649D048C5}"/>
    <cellStyle name="Normal 22 2 3 6 2 5" xfId="29567" xr:uid="{55BB9755-CD65-4FAF-AF1C-B716A1D4D0A1}"/>
    <cellStyle name="Normal 22 2 3 6 2 6" xfId="44451" xr:uid="{9B0B65E6-1142-4D07-AA8F-C3194AA0BF1D}"/>
    <cellStyle name="Normal 22 2 3 6 3" xfId="10741" xr:uid="{38E4F00C-B106-4FAE-BE56-56390F250F58}"/>
    <cellStyle name="Normal 22 2 3 6 3 2" xfId="24431" xr:uid="{62E4FA6A-6485-4A46-8836-31675812E3E8}"/>
    <cellStyle name="Normal 22 2 3 6 3 2 2" xfId="38123" xr:uid="{BBCF71B3-06F7-411D-8593-F48C3601DD61}"/>
    <cellStyle name="Normal 22 2 3 6 3 2 3" xfId="53007" xr:uid="{A65C05B5-E3B9-4D36-97F3-2104E98D5990}"/>
    <cellStyle name="Normal 22 2 3 6 3 3" xfId="17587" xr:uid="{06CC6266-B96D-448D-B620-FDD75151EC44}"/>
    <cellStyle name="Normal 22 2 3 6 3 4" xfId="31277" xr:uid="{53DA91CC-930E-4520-AADB-3D6E07FB70B2}"/>
    <cellStyle name="Normal 22 2 3 6 3 5" xfId="46161" xr:uid="{524AC241-4E93-4545-BBAD-5A685A8F7BE1}"/>
    <cellStyle name="Normal 22 2 3 6 4" xfId="21009" xr:uid="{737D68BE-4415-4363-A94A-223B107A523B}"/>
    <cellStyle name="Normal 22 2 3 6 4 2" xfId="34701" xr:uid="{B87995C9-52C5-4F89-8A94-A3A8B507B00C}"/>
    <cellStyle name="Normal 22 2 3 6 4 3" xfId="49585" xr:uid="{A9FB7041-2A05-4B0F-91F7-5F9FC025E585}"/>
    <cellStyle name="Normal 22 2 3 6 5" xfId="14165" xr:uid="{A45C9AF4-59A0-420E-B20A-292166FFD576}"/>
    <cellStyle name="Normal 22 2 3 6 6" xfId="27855" xr:uid="{DD748626-3923-43C9-ABEC-C22C400DDE91}"/>
    <cellStyle name="Normal 22 2 3 6 7" xfId="42739" xr:uid="{FD185F83-36F9-4432-A8DD-E675030D6004}"/>
    <cellStyle name="Normal 22 2 3 7" xfId="9017" xr:uid="{8E86D0BC-8984-40CA-8519-18B766855C4A}"/>
    <cellStyle name="Normal 22 2 3 7 2" xfId="12439" xr:uid="{D130F43F-9869-4B89-8EDB-62D61BA7C0B3}"/>
    <cellStyle name="Normal 22 2 3 7 2 2" xfId="26129" xr:uid="{EB26B16E-7A31-4B1B-9808-CEA451EBD857}"/>
    <cellStyle name="Normal 22 2 3 7 2 2 2" xfId="39821" xr:uid="{CFBEDD59-FEF1-41D6-8553-E4971CBCB94C}"/>
    <cellStyle name="Normal 22 2 3 7 2 2 3" xfId="54705" xr:uid="{51E214A1-0025-49D2-8556-4EB44B08C8C9}"/>
    <cellStyle name="Normal 22 2 3 7 2 3" xfId="19285" xr:uid="{FFACFD14-957F-4955-8149-8811481BACC5}"/>
    <cellStyle name="Normal 22 2 3 7 2 4" xfId="32975" xr:uid="{9AD5C5DA-806D-49D1-8F8E-EF00343E96E5}"/>
    <cellStyle name="Normal 22 2 3 7 2 5" xfId="47859" xr:uid="{44457327-2D7C-4B02-8137-15A5BCEB6F4D}"/>
    <cellStyle name="Normal 22 2 3 7 3" xfId="22707" xr:uid="{960AFEAD-8D5A-4EEF-9A36-EABA81A9885A}"/>
    <cellStyle name="Normal 22 2 3 7 3 2" xfId="36399" xr:uid="{AD6A9C66-27B6-4813-B231-D3E71767FB1E}"/>
    <cellStyle name="Normal 22 2 3 7 3 3" xfId="51283" xr:uid="{C75773E6-BADF-46D3-BD9A-74E434E482FD}"/>
    <cellStyle name="Normal 22 2 3 7 4" xfId="15863" xr:uid="{E7829390-0475-427A-8733-9159DEE602AE}"/>
    <cellStyle name="Normal 22 2 3 7 5" xfId="29553" xr:uid="{EFE2B084-2C35-452C-979D-C6FA374D3DF1}"/>
    <cellStyle name="Normal 22 2 3 7 6" xfId="44437" xr:uid="{9E7D0AF7-24E8-4D90-B1AA-E7C892D3EDE5}"/>
    <cellStyle name="Normal 22 2 3 8" xfId="10727" xr:uid="{6DAE8CE5-4081-41EA-9267-5DA37CDE39D2}"/>
    <cellStyle name="Normal 22 2 3 8 2" xfId="24417" xr:uid="{74406EEB-469C-44C7-9B58-0C24BF3618F5}"/>
    <cellStyle name="Normal 22 2 3 8 2 2" xfId="38109" xr:uid="{BDEC8F97-B4E2-4939-BBCA-F4A91A550936}"/>
    <cellStyle name="Normal 22 2 3 8 2 3" xfId="52993" xr:uid="{E0C8591B-BFD7-48E1-A9DC-827C3C14DD2F}"/>
    <cellStyle name="Normal 22 2 3 8 3" xfId="17573" xr:uid="{05F7F5CA-F22E-458B-BF0C-F88E4D416F84}"/>
    <cellStyle name="Normal 22 2 3 8 4" xfId="31263" xr:uid="{9FBDDC44-AB80-4951-8393-837965A88E5C}"/>
    <cellStyle name="Normal 22 2 3 8 5" xfId="46147" xr:uid="{E7C6F7B7-16A2-4F42-BA96-D9F88AAFAF39}"/>
    <cellStyle name="Normal 22 2 3 9" xfId="20995" xr:uid="{B9366227-D3C2-413C-B6F0-63A846B44F7F}"/>
    <cellStyle name="Normal 22 2 3 9 2" xfId="34687" xr:uid="{E1073965-8126-484C-A99D-D6B2C2746F86}"/>
    <cellStyle name="Normal 22 2 3 9 3" xfId="49571" xr:uid="{073E3900-D56E-4728-B3AC-66B254DAFB7B}"/>
    <cellStyle name="Normal 22 2 4" xfId="7319" xr:uid="{A80D160F-8E89-4D2F-A365-02C5FE3FE968}"/>
    <cellStyle name="Normal 22 2 4 10" xfId="14166" xr:uid="{0D643A8A-9A01-471A-BB6E-C98FC646CA28}"/>
    <cellStyle name="Normal 22 2 4 11" xfId="27856" xr:uid="{13DA755D-7DAE-4C65-BB08-3A9EB75F73E1}"/>
    <cellStyle name="Normal 22 2 4 12" xfId="42740" xr:uid="{5C6E136C-0BF7-48D3-9C55-16150E71C1A3}"/>
    <cellStyle name="Normal 22 2 4 2" xfId="7320" xr:uid="{4DCB23E7-F17B-49B2-884F-DDF0ADF15C60}"/>
    <cellStyle name="Normal 22 2 4 2 10" xfId="42741" xr:uid="{CC78A59F-5C4A-4C3B-B4BB-AA65A9FEBD85}"/>
    <cellStyle name="Normal 22 2 4 2 2" xfId="7321" xr:uid="{69B7ACF1-86B9-4EB1-94CF-CB8B6ED90478}"/>
    <cellStyle name="Normal 22 2 4 2 2 2" xfId="7322" xr:uid="{18A3AE0C-8332-4742-9CB5-095C2F084ABC}"/>
    <cellStyle name="Normal 22 2 4 2 2 2 2" xfId="9035" xr:uid="{BE48E80F-A477-4EF6-ABA1-7842D2909830}"/>
    <cellStyle name="Normal 22 2 4 2 2 2 2 2" xfId="12457" xr:uid="{2EC30D0B-A58E-4FC7-9F74-C30569AB3E24}"/>
    <cellStyle name="Normal 22 2 4 2 2 2 2 2 2" xfId="26147" xr:uid="{DD48A54B-A859-4D6E-8429-60DE9920975E}"/>
    <cellStyle name="Normal 22 2 4 2 2 2 2 2 2 2" xfId="39839" xr:uid="{E3FDD1C3-EF50-4489-82E9-05A53F53B277}"/>
    <cellStyle name="Normal 22 2 4 2 2 2 2 2 2 3" xfId="54723" xr:uid="{FB1E1ECC-B2FB-4A12-8ED1-AD9381B13A98}"/>
    <cellStyle name="Normal 22 2 4 2 2 2 2 2 3" xfId="19303" xr:uid="{A1FED15A-AE9B-48D6-BF50-9959AFC8CB92}"/>
    <cellStyle name="Normal 22 2 4 2 2 2 2 2 4" xfId="32993" xr:uid="{9C1E12E2-409D-44F5-AC33-70103EC5ADBC}"/>
    <cellStyle name="Normal 22 2 4 2 2 2 2 2 5" xfId="47877" xr:uid="{989902E1-D419-4ED4-997D-D0C68EBAA204}"/>
    <cellStyle name="Normal 22 2 4 2 2 2 2 3" xfId="22725" xr:uid="{D750865C-7218-4EC0-831A-545250B3194A}"/>
    <cellStyle name="Normal 22 2 4 2 2 2 2 3 2" xfId="36417" xr:uid="{A514F0B0-B357-465A-A806-3044C0F588BD}"/>
    <cellStyle name="Normal 22 2 4 2 2 2 2 3 3" xfId="51301" xr:uid="{62293AE5-74D5-403C-9D3B-B9EE678E46F5}"/>
    <cellStyle name="Normal 22 2 4 2 2 2 2 4" xfId="15881" xr:uid="{F11C7FB5-B40D-43BF-BEFE-444D330E87DA}"/>
    <cellStyle name="Normal 22 2 4 2 2 2 2 5" xfId="29571" xr:uid="{F9077A0E-5043-4A70-AB98-64BFD89F722C}"/>
    <cellStyle name="Normal 22 2 4 2 2 2 2 6" xfId="44455" xr:uid="{AD452A51-DCEA-4482-89CE-1753B9F48D5E}"/>
    <cellStyle name="Normal 22 2 4 2 2 2 3" xfId="10745" xr:uid="{3FA49F93-2684-478A-9884-38EA25A4DFC8}"/>
    <cellStyle name="Normal 22 2 4 2 2 2 3 2" xfId="24435" xr:uid="{A762F924-51AF-43B4-BE49-81D7F5401A8C}"/>
    <cellStyle name="Normal 22 2 4 2 2 2 3 2 2" xfId="38127" xr:uid="{61D09DBD-0374-4F35-ADD5-782DF9216E05}"/>
    <cellStyle name="Normal 22 2 4 2 2 2 3 2 3" xfId="53011" xr:uid="{397D99C2-4A2D-4497-8559-51D0DA7C4282}"/>
    <cellStyle name="Normal 22 2 4 2 2 2 3 3" xfId="17591" xr:uid="{3751D8EB-FF08-4544-AE70-9107B3831AC7}"/>
    <cellStyle name="Normal 22 2 4 2 2 2 3 4" xfId="31281" xr:uid="{2EB0A75B-88D0-4D67-B92A-111FD0BFF4AF}"/>
    <cellStyle name="Normal 22 2 4 2 2 2 3 5" xfId="46165" xr:uid="{027C2FA4-87C8-4E58-A70A-809000A66E53}"/>
    <cellStyle name="Normal 22 2 4 2 2 2 4" xfId="21013" xr:uid="{5F28FCB3-C65F-4ED4-A435-66B8998D8D78}"/>
    <cellStyle name="Normal 22 2 4 2 2 2 4 2" xfId="34705" xr:uid="{7E5E0EB0-5BCA-40CE-9BC7-D37B8EE30CC0}"/>
    <cellStyle name="Normal 22 2 4 2 2 2 4 3" xfId="49589" xr:uid="{A0F7D409-733E-4645-BC33-468951E6F00E}"/>
    <cellStyle name="Normal 22 2 4 2 2 2 5" xfId="14169" xr:uid="{768AD030-9E4A-4119-98B0-10D197516979}"/>
    <cellStyle name="Normal 22 2 4 2 2 2 6" xfId="27859" xr:uid="{99B36CEF-F7B9-4E19-AB79-C0BC6327876F}"/>
    <cellStyle name="Normal 22 2 4 2 2 2 7" xfId="42743" xr:uid="{7D3F3E5A-763C-417E-B53C-1BFCEBFD0072}"/>
    <cellStyle name="Normal 22 2 4 2 2 3" xfId="9034" xr:uid="{39851C49-BE58-4590-A4DB-DDCBBF28E45E}"/>
    <cellStyle name="Normal 22 2 4 2 2 3 2" xfId="12456" xr:uid="{9AC5CE8D-6B56-45F2-9C3D-A17DE73D3C06}"/>
    <cellStyle name="Normal 22 2 4 2 2 3 2 2" xfId="26146" xr:uid="{3D9E7990-624C-4524-B2D8-3E5980E3414A}"/>
    <cellStyle name="Normal 22 2 4 2 2 3 2 2 2" xfId="39838" xr:uid="{061C378E-9714-4B82-9D8C-718F3D8506E2}"/>
    <cellStyle name="Normal 22 2 4 2 2 3 2 2 3" xfId="54722" xr:uid="{21BFBCB5-4BC8-4C70-973A-59C34AD5139B}"/>
    <cellStyle name="Normal 22 2 4 2 2 3 2 3" xfId="19302" xr:uid="{88AC3F94-ED93-4DD0-AD03-97385E5F8A30}"/>
    <cellStyle name="Normal 22 2 4 2 2 3 2 4" xfId="32992" xr:uid="{370936C6-C119-4F3B-ADD0-718C143A32EC}"/>
    <cellStyle name="Normal 22 2 4 2 2 3 2 5" xfId="47876" xr:uid="{6160D8F1-ED40-432B-980B-D3DD3B2511E5}"/>
    <cellStyle name="Normal 22 2 4 2 2 3 3" xfId="22724" xr:uid="{27FC1AE7-3F1F-4257-93D1-E6ED2BC1E8BE}"/>
    <cellStyle name="Normal 22 2 4 2 2 3 3 2" xfId="36416" xr:uid="{CE8D38C7-DB89-4802-821B-BBDAFAFE4ABB}"/>
    <cellStyle name="Normal 22 2 4 2 2 3 3 3" xfId="51300" xr:uid="{9B0C3D09-03AD-4CC8-87AE-551D1CEC37E4}"/>
    <cellStyle name="Normal 22 2 4 2 2 3 4" xfId="15880" xr:uid="{20D57AC8-FAF2-401C-BCEE-5F123A6F7DB9}"/>
    <cellStyle name="Normal 22 2 4 2 2 3 5" xfId="29570" xr:uid="{4ECFAB3E-04B4-4743-8C55-18BBA4E855BD}"/>
    <cellStyle name="Normal 22 2 4 2 2 3 6" xfId="44454" xr:uid="{71BF16F8-DA95-4CF6-BE8B-DA3B94F3A4DB}"/>
    <cellStyle name="Normal 22 2 4 2 2 4" xfId="10744" xr:uid="{CB7910FE-E201-45E4-9731-2AF73FA4B8D9}"/>
    <cellStyle name="Normal 22 2 4 2 2 4 2" xfId="24434" xr:uid="{83D7E6FA-D38E-4397-9771-0045FD50D50B}"/>
    <cellStyle name="Normal 22 2 4 2 2 4 2 2" xfId="38126" xr:uid="{5370330C-94C0-424C-8782-C7E7D9DF154F}"/>
    <cellStyle name="Normal 22 2 4 2 2 4 2 3" xfId="53010" xr:uid="{EC18DB0A-E92D-4C19-A9BF-0ACB92F7B190}"/>
    <cellStyle name="Normal 22 2 4 2 2 4 3" xfId="17590" xr:uid="{05FD0E97-796D-4E44-AF56-9612636E0AE0}"/>
    <cellStyle name="Normal 22 2 4 2 2 4 4" xfId="31280" xr:uid="{D0F09F97-76EB-43EF-ADE0-AAA4F285E378}"/>
    <cellStyle name="Normal 22 2 4 2 2 4 5" xfId="46164" xr:uid="{1A04E634-7839-4DD3-B3D2-C55BF7398D1F}"/>
    <cellStyle name="Normal 22 2 4 2 2 5" xfId="21012" xr:uid="{F2B0C9A5-CEC2-4C71-B3CD-BC86A4FBF7DC}"/>
    <cellStyle name="Normal 22 2 4 2 2 5 2" xfId="34704" xr:uid="{FBAA15C7-FAAA-4749-B18A-434F0D3D6C62}"/>
    <cellStyle name="Normal 22 2 4 2 2 5 3" xfId="49588" xr:uid="{9BD2207F-EEAA-43F9-B3C1-35459F765F47}"/>
    <cellStyle name="Normal 22 2 4 2 2 6" xfId="14168" xr:uid="{99048D2F-33B6-4F6F-9B03-08205DED242E}"/>
    <cellStyle name="Normal 22 2 4 2 2 7" xfId="27858" xr:uid="{DFA3FDF9-B7B6-40E9-8CC4-9651613CA70F}"/>
    <cellStyle name="Normal 22 2 4 2 2 8" xfId="42742" xr:uid="{6CCF5B07-EC49-4753-A4D4-05D7DEAADBCD}"/>
    <cellStyle name="Normal 22 2 4 2 3" xfId="7323" xr:uid="{9E98FAF9-451D-4020-8F88-EE9BED4B77B3}"/>
    <cellStyle name="Normal 22 2 4 2 3 2" xfId="9036" xr:uid="{8BD1D5F7-D8E6-4CA8-8134-155D77213D96}"/>
    <cellStyle name="Normal 22 2 4 2 3 2 2" xfId="12458" xr:uid="{E83B0492-7339-400C-8697-992ED5B96A04}"/>
    <cellStyle name="Normal 22 2 4 2 3 2 2 2" xfId="26148" xr:uid="{62AC0002-49BC-4C70-B23A-4E5E35F2D13E}"/>
    <cellStyle name="Normal 22 2 4 2 3 2 2 2 2" xfId="39840" xr:uid="{A3635896-61D0-41B2-A98E-2FD3B2D88DC3}"/>
    <cellStyle name="Normal 22 2 4 2 3 2 2 2 3" xfId="54724" xr:uid="{3DBCA590-6B10-49A4-B745-4F03DD143240}"/>
    <cellStyle name="Normal 22 2 4 2 3 2 2 3" xfId="19304" xr:uid="{72C06204-613B-4DD2-AB16-142777E3C244}"/>
    <cellStyle name="Normal 22 2 4 2 3 2 2 4" xfId="32994" xr:uid="{D767DC8C-DCC5-4945-A75E-089ED56D0AE3}"/>
    <cellStyle name="Normal 22 2 4 2 3 2 2 5" xfId="47878" xr:uid="{B64575E6-8B03-4A49-BB30-06EAB71B3094}"/>
    <cellStyle name="Normal 22 2 4 2 3 2 3" xfId="22726" xr:uid="{446089C9-35D0-447D-AA99-A866F0105100}"/>
    <cellStyle name="Normal 22 2 4 2 3 2 3 2" xfId="36418" xr:uid="{31580583-20F1-4B07-9909-E185D8E89DC6}"/>
    <cellStyle name="Normal 22 2 4 2 3 2 3 3" xfId="51302" xr:uid="{302ACD60-5C9C-44A3-8E0F-959F1F182192}"/>
    <cellStyle name="Normal 22 2 4 2 3 2 4" xfId="15882" xr:uid="{2A906D64-C407-4EE8-8005-59F691C7F43F}"/>
    <cellStyle name="Normal 22 2 4 2 3 2 5" xfId="29572" xr:uid="{FA91FF89-EEA7-4A9F-AB6A-42B7747B641C}"/>
    <cellStyle name="Normal 22 2 4 2 3 2 6" xfId="44456" xr:uid="{B29B7169-0D1A-44F3-A27B-2739F1F02592}"/>
    <cellStyle name="Normal 22 2 4 2 3 3" xfId="10746" xr:uid="{12CAF74D-B539-4968-9E11-2DE4883026E3}"/>
    <cellStyle name="Normal 22 2 4 2 3 3 2" xfId="24436" xr:uid="{EA3F85E8-0B2D-4960-973B-41A1591F5832}"/>
    <cellStyle name="Normal 22 2 4 2 3 3 2 2" xfId="38128" xr:uid="{DC344BA6-8AB8-4004-A13B-640996E5BBD1}"/>
    <cellStyle name="Normal 22 2 4 2 3 3 2 3" xfId="53012" xr:uid="{A9AE197E-19FF-4E19-AA26-4FF05C2455E9}"/>
    <cellStyle name="Normal 22 2 4 2 3 3 3" xfId="17592" xr:uid="{0334D5DE-CC9C-48B0-B293-B797CE412521}"/>
    <cellStyle name="Normal 22 2 4 2 3 3 4" xfId="31282" xr:uid="{63E16048-2E45-4707-B216-45F564CE93B4}"/>
    <cellStyle name="Normal 22 2 4 2 3 3 5" xfId="46166" xr:uid="{406AC9A4-1EC4-4644-AD7C-2A504F02C208}"/>
    <cellStyle name="Normal 22 2 4 2 3 4" xfId="21014" xr:uid="{C7DCFD11-7C0B-4E40-BE69-38A6372B812F}"/>
    <cellStyle name="Normal 22 2 4 2 3 4 2" xfId="34706" xr:uid="{C55E2A8E-23A7-410B-85D3-66EA00001800}"/>
    <cellStyle name="Normal 22 2 4 2 3 4 3" xfId="49590" xr:uid="{3C77E888-0917-481D-A407-40FAFB747950}"/>
    <cellStyle name="Normal 22 2 4 2 3 5" xfId="14170" xr:uid="{A8378C69-C19A-4424-8BE2-7735F248E5FF}"/>
    <cellStyle name="Normal 22 2 4 2 3 6" xfId="27860" xr:uid="{1C344B88-9079-42A6-95D5-DA541BD5F987}"/>
    <cellStyle name="Normal 22 2 4 2 3 7" xfId="42744" xr:uid="{7F887875-2773-4C4D-AFF0-B6E3E41F4B54}"/>
    <cellStyle name="Normal 22 2 4 2 4" xfId="7324" xr:uid="{AE1F057F-0276-4743-AD82-B885E6000582}"/>
    <cellStyle name="Normal 22 2 4 2 4 2" xfId="9037" xr:uid="{43FD0219-4B28-44E1-BBBF-31049D53115E}"/>
    <cellStyle name="Normal 22 2 4 2 4 2 2" xfId="12459" xr:uid="{312FCAD6-AF7B-44C4-B8FD-E63A5E1AEA2B}"/>
    <cellStyle name="Normal 22 2 4 2 4 2 2 2" xfId="26149" xr:uid="{8244D424-CDDC-4281-801E-F041070CA61E}"/>
    <cellStyle name="Normal 22 2 4 2 4 2 2 2 2" xfId="39841" xr:uid="{5ECA1A0E-8505-4A9F-BFD7-86F37C6EE8EA}"/>
    <cellStyle name="Normal 22 2 4 2 4 2 2 2 3" xfId="54725" xr:uid="{58258544-6ABB-4025-8EB5-4A11135819BF}"/>
    <cellStyle name="Normal 22 2 4 2 4 2 2 3" xfId="19305" xr:uid="{45CB8044-E6A1-430E-8790-33580DEDF4E9}"/>
    <cellStyle name="Normal 22 2 4 2 4 2 2 4" xfId="32995" xr:uid="{41290F97-BEB2-47AB-9D91-9161E47B157C}"/>
    <cellStyle name="Normal 22 2 4 2 4 2 2 5" xfId="47879" xr:uid="{7C1AE7DB-0312-4C32-8E88-94523FA92D03}"/>
    <cellStyle name="Normal 22 2 4 2 4 2 3" xfId="22727" xr:uid="{6D03B0E2-DA28-432E-A228-A2DFBBB389EE}"/>
    <cellStyle name="Normal 22 2 4 2 4 2 3 2" xfId="36419" xr:uid="{A1EA429F-34A8-4349-A7B9-FA09DDC8B451}"/>
    <cellStyle name="Normal 22 2 4 2 4 2 3 3" xfId="51303" xr:uid="{EDD2FC1A-782F-420B-81DA-96F3FCC97B49}"/>
    <cellStyle name="Normal 22 2 4 2 4 2 4" xfId="15883" xr:uid="{630F9091-7179-4F7B-8AB6-560950819D26}"/>
    <cellStyle name="Normal 22 2 4 2 4 2 5" xfId="29573" xr:uid="{71387C37-F125-46DF-8467-9608B4922FD6}"/>
    <cellStyle name="Normal 22 2 4 2 4 2 6" xfId="44457" xr:uid="{AA4E2F33-FA74-4BC7-83EE-8F84DD6267D6}"/>
    <cellStyle name="Normal 22 2 4 2 4 3" xfId="10747" xr:uid="{56704E69-F311-49FD-8D69-E78C17EC1D33}"/>
    <cellStyle name="Normal 22 2 4 2 4 3 2" xfId="24437" xr:uid="{EC989F62-96A9-421F-85AB-9A129A8CC9DC}"/>
    <cellStyle name="Normal 22 2 4 2 4 3 2 2" xfId="38129" xr:uid="{C9D79CDE-4367-432C-9B88-B3A993CC6E6F}"/>
    <cellStyle name="Normal 22 2 4 2 4 3 2 3" xfId="53013" xr:uid="{23E33053-2C78-487E-9243-61D23B1090DE}"/>
    <cellStyle name="Normal 22 2 4 2 4 3 3" xfId="17593" xr:uid="{F271E075-DDF6-472F-AE8B-49F90DBDA6AC}"/>
    <cellStyle name="Normal 22 2 4 2 4 3 4" xfId="31283" xr:uid="{8DF8CE05-992E-45DA-950A-B48FCE2BA96D}"/>
    <cellStyle name="Normal 22 2 4 2 4 3 5" xfId="46167" xr:uid="{BE899929-40C4-4CD9-870C-38106AE3B737}"/>
    <cellStyle name="Normal 22 2 4 2 4 4" xfId="21015" xr:uid="{71711DC9-6C48-4907-A366-DC5E1F00F5EE}"/>
    <cellStyle name="Normal 22 2 4 2 4 4 2" xfId="34707" xr:uid="{48D19827-DB46-44DB-BB77-124870C8A380}"/>
    <cellStyle name="Normal 22 2 4 2 4 4 3" xfId="49591" xr:uid="{7146DBDC-3EE7-4F6B-B2C5-6D4235ACEB2E}"/>
    <cellStyle name="Normal 22 2 4 2 4 5" xfId="14171" xr:uid="{A0BD21CF-EFF9-4D47-BFAC-D43B268FE069}"/>
    <cellStyle name="Normal 22 2 4 2 4 6" xfId="27861" xr:uid="{F9814F96-F1EA-4EA2-BEC9-BAB3902C9E8E}"/>
    <cellStyle name="Normal 22 2 4 2 4 7" xfId="42745" xr:uid="{DBFC0C9A-D5D6-4E2D-9F9C-A0C22ACB2C97}"/>
    <cellStyle name="Normal 22 2 4 2 5" xfId="9033" xr:uid="{929C8709-CD63-4DFA-A313-E052A2A5D38F}"/>
    <cellStyle name="Normal 22 2 4 2 5 2" xfId="12455" xr:uid="{0A504B9A-3580-466D-84D5-98D626099C3B}"/>
    <cellStyle name="Normal 22 2 4 2 5 2 2" xfId="26145" xr:uid="{C1004D8F-8506-4B4D-931F-92F5E57F617E}"/>
    <cellStyle name="Normal 22 2 4 2 5 2 2 2" xfId="39837" xr:uid="{8BFE5D3E-36C2-468B-8C36-97E2971CC502}"/>
    <cellStyle name="Normal 22 2 4 2 5 2 2 3" xfId="54721" xr:uid="{391B1445-E434-45D2-9DDB-647C34017C21}"/>
    <cellStyle name="Normal 22 2 4 2 5 2 3" xfId="19301" xr:uid="{AFEB38C8-703B-429B-9F4D-EB9925A0D166}"/>
    <cellStyle name="Normal 22 2 4 2 5 2 4" xfId="32991" xr:uid="{A7102A95-4557-4AF5-A0F9-1EECE4AEE608}"/>
    <cellStyle name="Normal 22 2 4 2 5 2 5" xfId="47875" xr:uid="{C27160FB-5400-4ED1-AA73-1B5EB3340932}"/>
    <cellStyle name="Normal 22 2 4 2 5 3" xfId="22723" xr:uid="{9EE729FB-D8B9-4944-8C5C-B1B3266DA124}"/>
    <cellStyle name="Normal 22 2 4 2 5 3 2" xfId="36415" xr:uid="{00EDCF7E-1B82-4F80-A378-D9F5F6CBD310}"/>
    <cellStyle name="Normal 22 2 4 2 5 3 3" xfId="51299" xr:uid="{AC2D2345-6A0F-4112-9341-E8DE176BC24D}"/>
    <cellStyle name="Normal 22 2 4 2 5 4" xfId="15879" xr:uid="{C2E9E39E-643D-46F8-83A6-94AAAD1B998E}"/>
    <cellStyle name="Normal 22 2 4 2 5 5" xfId="29569" xr:uid="{E8411CA9-C790-4FC8-AB35-6B249F31BE10}"/>
    <cellStyle name="Normal 22 2 4 2 5 6" xfId="44453" xr:uid="{AFFEA0FF-A5F9-45DE-8C51-FB3D2A4250F8}"/>
    <cellStyle name="Normal 22 2 4 2 6" xfId="10743" xr:uid="{EE311F8A-D09E-43D5-AD15-AF6201010BF4}"/>
    <cellStyle name="Normal 22 2 4 2 6 2" xfId="24433" xr:uid="{419832C7-A768-4986-B50E-8E4A77CF9D85}"/>
    <cellStyle name="Normal 22 2 4 2 6 2 2" xfId="38125" xr:uid="{C459F900-31BB-448C-9B91-4B595B8F6A85}"/>
    <cellStyle name="Normal 22 2 4 2 6 2 3" xfId="53009" xr:uid="{6AD0AAC0-DE2D-414E-98C0-F406F8B8F819}"/>
    <cellStyle name="Normal 22 2 4 2 6 3" xfId="17589" xr:uid="{7B1BC4D0-E250-4EA0-B878-E586AB2AE64D}"/>
    <cellStyle name="Normal 22 2 4 2 6 4" xfId="31279" xr:uid="{FE1AB504-3B08-48ED-B2D1-4A6751CADC8D}"/>
    <cellStyle name="Normal 22 2 4 2 6 5" xfId="46163" xr:uid="{D6AA1765-0BEE-48A9-A01E-60D09CF76164}"/>
    <cellStyle name="Normal 22 2 4 2 7" xfId="21011" xr:uid="{BE2B08E9-B72C-4CB5-A15C-F8E4D1ED9767}"/>
    <cellStyle name="Normal 22 2 4 2 7 2" xfId="34703" xr:uid="{7CCBE5DB-E8E0-484B-AD3D-F84D5FA3572C}"/>
    <cellStyle name="Normal 22 2 4 2 7 3" xfId="49587" xr:uid="{2D34C7BB-652B-4EF0-95A4-B7DD5D8031DE}"/>
    <cellStyle name="Normal 22 2 4 2 8" xfId="14167" xr:uid="{31E538C7-412E-4936-B500-7A95A5DA2301}"/>
    <cellStyle name="Normal 22 2 4 2 9" xfId="27857" xr:uid="{EB6F78C4-6550-461E-8B2A-368A804C07B1}"/>
    <cellStyle name="Normal 22 2 4 3" xfId="7325" xr:uid="{30FD9FD2-28D3-4EBE-9B60-251251793924}"/>
    <cellStyle name="Normal 22 2 4 3 10" xfId="42746" xr:uid="{2D86F64D-3279-4125-9D1F-CF6E93178101}"/>
    <cellStyle name="Normal 22 2 4 3 2" xfId="7326" xr:uid="{878F0315-86BD-4579-B797-FA3DD9F95C3A}"/>
    <cellStyle name="Normal 22 2 4 3 2 2" xfId="7327" xr:uid="{384A3111-6D0A-4013-AEF2-D8DB26D3C500}"/>
    <cellStyle name="Normal 22 2 4 3 2 2 2" xfId="9040" xr:uid="{9F0BEC68-31FF-45BC-9DF1-8386E23357A9}"/>
    <cellStyle name="Normal 22 2 4 3 2 2 2 2" xfId="12462" xr:uid="{29ED123B-3ABE-455E-9EA8-45C6F84ABE74}"/>
    <cellStyle name="Normal 22 2 4 3 2 2 2 2 2" xfId="26152" xr:uid="{BF26EAB8-C836-419F-96F6-5A858442B205}"/>
    <cellStyle name="Normal 22 2 4 3 2 2 2 2 2 2" xfId="39844" xr:uid="{FD3FE7EA-F458-43A8-858F-2DEA0C792F3D}"/>
    <cellStyle name="Normal 22 2 4 3 2 2 2 2 2 3" xfId="54728" xr:uid="{2D8AB6D8-3AEB-46AA-9433-5EEDA8CD583E}"/>
    <cellStyle name="Normal 22 2 4 3 2 2 2 2 3" xfId="19308" xr:uid="{67F0EB80-0E8B-4434-8219-3C2FC0B6D65E}"/>
    <cellStyle name="Normal 22 2 4 3 2 2 2 2 4" xfId="32998" xr:uid="{67B9C855-70E4-4C52-9BA1-78AB5F233900}"/>
    <cellStyle name="Normal 22 2 4 3 2 2 2 2 5" xfId="47882" xr:uid="{77568868-724D-401E-AFED-497179A292F7}"/>
    <cellStyle name="Normal 22 2 4 3 2 2 2 3" xfId="22730" xr:uid="{A64B041F-48C0-4DAF-98DD-0413D390F0BA}"/>
    <cellStyle name="Normal 22 2 4 3 2 2 2 3 2" xfId="36422" xr:uid="{8CF853EB-3CF0-42C4-BB78-07737B6FAEBD}"/>
    <cellStyle name="Normal 22 2 4 3 2 2 2 3 3" xfId="51306" xr:uid="{1FA375D6-3146-46F8-89B8-B87239A95792}"/>
    <cellStyle name="Normal 22 2 4 3 2 2 2 4" xfId="15886" xr:uid="{A9C4575C-37A1-4D92-91BF-AEA5EF0E3E27}"/>
    <cellStyle name="Normal 22 2 4 3 2 2 2 5" xfId="29576" xr:uid="{A388C8EB-0369-4731-9776-585F4E6D4102}"/>
    <cellStyle name="Normal 22 2 4 3 2 2 2 6" xfId="44460" xr:uid="{6E75744D-0351-45CE-AAA3-363F976A7586}"/>
    <cellStyle name="Normal 22 2 4 3 2 2 3" xfId="10750" xr:uid="{587CF8A7-5FAC-4AEA-A435-CBC3426B3EFD}"/>
    <cellStyle name="Normal 22 2 4 3 2 2 3 2" xfId="24440" xr:uid="{76AED786-D91F-4EEE-A536-043C2EC5ACE0}"/>
    <cellStyle name="Normal 22 2 4 3 2 2 3 2 2" xfId="38132" xr:uid="{C50E9150-7AF2-4B16-B634-83DDA052C481}"/>
    <cellStyle name="Normal 22 2 4 3 2 2 3 2 3" xfId="53016" xr:uid="{AF8A1435-D768-4B06-B4ED-6FE9B8CE5582}"/>
    <cellStyle name="Normal 22 2 4 3 2 2 3 3" xfId="17596" xr:uid="{233F8311-17EA-4835-A4F2-9936AB423FC3}"/>
    <cellStyle name="Normal 22 2 4 3 2 2 3 4" xfId="31286" xr:uid="{5C594886-E94C-4F66-90BB-8ECB217D7B3D}"/>
    <cellStyle name="Normal 22 2 4 3 2 2 3 5" xfId="46170" xr:uid="{7CAF52EC-DF9C-4E04-9E37-EAF3CE5D08F4}"/>
    <cellStyle name="Normal 22 2 4 3 2 2 4" xfId="21018" xr:uid="{FC398751-5753-4863-94C4-ECFA4DDCF94E}"/>
    <cellStyle name="Normal 22 2 4 3 2 2 4 2" xfId="34710" xr:uid="{3BF7DF99-74CA-4544-B35E-C3B2D2AEB9B4}"/>
    <cellStyle name="Normal 22 2 4 3 2 2 4 3" xfId="49594" xr:uid="{3BC0D938-BF25-423A-B284-605A96244F14}"/>
    <cellStyle name="Normal 22 2 4 3 2 2 5" xfId="14174" xr:uid="{677E6881-D8D9-45A2-B68A-DBAFAF45BA5A}"/>
    <cellStyle name="Normal 22 2 4 3 2 2 6" xfId="27864" xr:uid="{2BC0B333-0737-4E9B-BDCB-0B09ECB31B81}"/>
    <cellStyle name="Normal 22 2 4 3 2 2 7" xfId="42748" xr:uid="{F332A191-BEFD-4F88-993B-5FD4B5DB21BE}"/>
    <cellStyle name="Normal 22 2 4 3 2 3" xfId="9039" xr:uid="{02067601-9A35-40F2-AEB5-94F3CE2DFDE9}"/>
    <cellStyle name="Normal 22 2 4 3 2 3 2" xfId="12461" xr:uid="{DD143AA5-07BF-4B3A-A1EE-3375539FA5C0}"/>
    <cellStyle name="Normal 22 2 4 3 2 3 2 2" xfId="26151" xr:uid="{F64D6FD3-4C60-4386-A8C5-7436958AFEF7}"/>
    <cellStyle name="Normal 22 2 4 3 2 3 2 2 2" xfId="39843" xr:uid="{51F513C7-5D62-4289-B25C-CF107323EDD5}"/>
    <cellStyle name="Normal 22 2 4 3 2 3 2 2 3" xfId="54727" xr:uid="{A6B0B2AB-9F66-4F81-B13A-2B43BC5372CA}"/>
    <cellStyle name="Normal 22 2 4 3 2 3 2 3" xfId="19307" xr:uid="{8529F9C2-32B3-42E2-8CBB-8702F5BA5E75}"/>
    <cellStyle name="Normal 22 2 4 3 2 3 2 4" xfId="32997" xr:uid="{1E26CFB7-447D-4A2B-AA09-5869B20F57D8}"/>
    <cellStyle name="Normal 22 2 4 3 2 3 2 5" xfId="47881" xr:uid="{B5C4D0D1-CAE0-4AFE-8F12-CE7781F5195D}"/>
    <cellStyle name="Normal 22 2 4 3 2 3 3" xfId="22729" xr:uid="{CCC736FC-7078-433B-A9D7-014CF2C4147C}"/>
    <cellStyle name="Normal 22 2 4 3 2 3 3 2" xfId="36421" xr:uid="{B17853DC-928B-4D30-987F-155AD0659792}"/>
    <cellStyle name="Normal 22 2 4 3 2 3 3 3" xfId="51305" xr:uid="{1652187F-BF6F-412C-BBB9-1AC91CA32DAE}"/>
    <cellStyle name="Normal 22 2 4 3 2 3 4" xfId="15885" xr:uid="{D9771640-37AB-4713-B765-727D1C469D44}"/>
    <cellStyle name="Normal 22 2 4 3 2 3 5" xfId="29575" xr:uid="{1543AF2D-1171-40D6-98E1-34CC7817F2D7}"/>
    <cellStyle name="Normal 22 2 4 3 2 3 6" xfId="44459" xr:uid="{48CED852-8645-4F70-B64F-9CF59B9FD91D}"/>
    <cellStyle name="Normal 22 2 4 3 2 4" xfId="10749" xr:uid="{132C2F87-383E-45C7-A879-024EFD6B40D4}"/>
    <cellStyle name="Normal 22 2 4 3 2 4 2" xfId="24439" xr:uid="{70F93401-A1A8-4652-996C-934AC91051DB}"/>
    <cellStyle name="Normal 22 2 4 3 2 4 2 2" xfId="38131" xr:uid="{E11EDCFE-AB99-46C7-A88E-AB6D28CE92D6}"/>
    <cellStyle name="Normal 22 2 4 3 2 4 2 3" xfId="53015" xr:uid="{2C47B9E4-3767-4C89-8B63-67399E5BD6AB}"/>
    <cellStyle name="Normal 22 2 4 3 2 4 3" xfId="17595" xr:uid="{A6AA5228-C003-42D5-A598-B21E90FD3DC2}"/>
    <cellStyle name="Normal 22 2 4 3 2 4 4" xfId="31285" xr:uid="{BCE4EF3D-3AEF-4CB4-B65B-E19FC5F005AD}"/>
    <cellStyle name="Normal 22 2 4 3 2 4 5" xfId="46169" xr:uid="{339C28E5-0EFE-49A2-93B8-D993F605761B}"/>
    <cellStyle name="Normal 22 2 4 3 2 5" xfId="21017" xr:uid="{069C81D3-8990-4275-BA87-485ED96F7718}"/>
    <cellStyle name="Normal 22 2 4 3 2 5 2" xfId="34709" xr:uid="{37349CCB-430C-4A7B-8D04-9A969116B5CE}"/>
    <cellStyle name="Normal 22 2 4 3 2 5 3" xfId="49593" xr:uid="{504F964C-7B27-4F5A-A591-CBDF5EFACD31}"/>
    <cellStyle name="Normal 22 2 4 3 2 6" xfId="14173" xr:uid="{B44D694B-6547-4985-B115-D8859553F047}"/>
    <cellStyle name="Normal 22 2 4 3 2 7" xfId="27863" xr:uid="{F4A40868-6E00-48B4-A92E-F80E3588A969}"/>
    <cellStyle name="Normal 22 2 4 3 2 8" xfId="42747" xr:uid="{7F6A8466-F841-41B7-986C-45C9F9F5D8BF}"/>
    <cellStyle name="Normal 22 2 4 3 3" xfId="7328" xr:uid="{F7801C8F-97E0-4923-8FF1-BED9B9EA9139}"/>
    <cellStyle name="Normal 22 2 4 3 3 2" xfId="9041" xr:uid="{624C3C0B-5B99-4044-8309-E8694E4A3280}"/>
    <cellStyle name="Normal 22 2 4 3 3 2 2" xfId="12463" xr:uid="{FE6A44A0-5BCC-4E2D-BA86-C5E8E4DB7F37}"/>
    <cellStyle name="Normal 22 2 4 3 3 2 2 2" xfId="26153" xr:uid="{05949C56-522C-4F95-8DBA-8D3A91006CFE}"/>
    <cellStyle name="Normal 22 2 4 3 3 2 2 2 2" xfId="39845" xr:uid="{A2641D46-D1A9-43EA-AD8C-BE7089482546}"/>
    <cellStyle name="Normal 22 2 4 3 3 2 2 2 3" xfId="54729" xr:uid="{29A20CB6-4D6F-4ED8-9E67-BBFEB032394B}"/>
    <cellStyle name="Normal 22 2 4 3 3 2 2 3" xfId="19309" xr:uid="{B0A7C2FC-5A1B-4BE1-A62E-9F7DC31A7DFA}"/>
    <cellStyle name="Normal 22 2 4 3 3 2 2 4" xfId="32999" xr:uid="{C6145CDF-9CD5-4D9D-AC1A-482A0E65515D}"/>
    <cellStyle name="Normal 22 2 4 3 3 2 2 5" xfId="47883" xr:uid="{6710413B-9729-45C5-929B-43FA85838595}"/>
    <cellStyle name="Normal 22 2 4 3 3 2 3" xfId="22731" xr:uid="{38FA0D05-4CBD-4D38-AAB0-41AFCCB48CCF}"/>
    <cellStyle name="Normal 22 2 4 3 3 2 3 2" xfId="36423" xr:uid="{35AA9EE2-50AA-4412-8961-27253785506C}"/>
    <cellStyle name="Normal 22 2 4 3 3 2 3 3" xfId="51307" xr:uid="{51D089A0-E764-4F78-8E1D-DBF1BECB98A1}"/>
    <cellStyle name="Normal 22 2 4 3 3 2 4" xfId="15887" xr:uid="{275CC070-FC09-48EB-8559-5FEC3D85DDA0}"/>
    <cellStyle name="Normal 22 2 4 3 3 2 5" xfId="29577" xr:uid="{5F3A5FCF-B260-420B-B105-D9E07ECA53E9}"/>
    <cellStyle name="Normal 22 2 4 3 3 2 6" xfId="44461" xr:uid="{8D746B09-CD8F-48D9-85F8-3A5C7FD1202D}"/>
    <cellStyle name="Normal 22 2 4 3 3 3" xfId="10751" xr:uid="{9938B0B5-88A3-49D1-8D90-9B08E3BBDDC5}"/>
    <cellStyle name="Normal 22 2 4 3 3 3 2" xfId="24441" xr:uid="{06CBA1F8-1F18-404D-87B8-8BC682BA721E}"/>
    <cellStyle name="Normal 22 2 4 3 3 3 2 2" xfId="38133" xr:uid="{4DC5BD69-B656-44AE-8367-41435AB39E67}"/>
    <cellStyle name="Normal 22 2 4 3 3 3 2 3" xfId="53017" xr:uid="{6031B6F3-C7E9-4505-A9EB-ED646FC65ACE}"/>
    <cellStyle name="Normal 22 2 4 3 3 3 3" xfId="17597" xr:uid="{BEB1E254-9C5F-4C51-9045-0088E41D84C8}"/>
    <cellStyle name="Normal 22 2 4 3 3 3 4" xfId="31287" xr:uid="{A2DCE9CD-A4D3-4A25-8337-53EDABA3B371}"/>
    <cellStyle name="Normal 22 2 4 3 3 3 5" xfId="46171" xr:uid="{0812B7B3-1187-43CD-A1CE-8ABFAD699681}"/>
    <cellStyle name="Normal 22 2 4 3 3 4" xfId="21019" xr:uid="{FD79A78D-0D66-4BAB-AB88-A09A0A0FDAEF}"/>
    <cellStyle name="Normal 22 2 4 3 3 4 2" xfId="34711" xr:uid="{4C7F7850-AC70-46BC-9FE0-BC90E15D9EF9}"/>
    <cellStyle name="Normal 22 2 4 3 3 4 3" xfId="49595" xr:uid="{B00DA783-C211-43A7-87FC-5056A44A50C3}"/>
    <cellStyle name="Normal 22 2 4 3 3 5" xfId="14175" xr:uid="{5BCCBED3-1108-4C00-A778-FC2FADC7E089}"/>
    <cellStyle name="Normal 22 2 4 3 3 6" xfId="27865" xr:uid="{EDD5FB44-FFDB-4EAF-B14D-AC3314128496}"/>
    <cellStyle name="Normal 22 2 4 3 3 7" xfId="42749" xr:uid="{8155274B-3D17-4B6F-9C1A-2440F87D95C7}"/>
    <cellStyle name="Normal 22 2 4 3 4" xfId="7329" xr:uid="{7FD52FBF-01F4-4440-87F1-7BFADA6FC57A}"/>
    <cellStyle name="Normal 22 2 4 3 4 2" xfId="9042" xr:uid="{7C864391-5757-4A7D-A84E-18273F6FDA02}"/>
    <cellStyle name="Normal 22 2 4 3 4 2 2" xfId="12464" xr:uid="{29590194-4261-414E-B381-661F7C377670}"/>
    <cellStyle name="Normal 22 2 4 3 4 2 2 2" xfId="26154" xr:uid="{7CC28280-475E-4AE1-8C12-17FDBD053C58}"/>
    <cellStyle name="Normal 22 2 4 3 4 2 2 2 2" xfId="39846" xr:uid="{084A6AAF-302D-4E63-8A4F-581D17416484}"/>
    <cellStyle name="Normal 22 2 4 3 4 2 2 2 3" xfId="54730" xr:uid="{7B74CFA6-7AA8-49F7-AC76-5DE477A1EDB9}"/>
    <cellStyle name="Normal 22 2 4 3 4 2 2 3" xfId="19310" xr:uid="{1075545F-CB51-4925-B695-6EC7CE5AED00}"/>
    <cellStyle name="Normal 22 2 4 3 4 2 2 4" xfId="33000" xr:uid="{CD696C33-4A71-43CE-9359-EBEE258E1ABA}"/>
    <cellStyle name="Normal 22 2 4 3 4 2 2 5" xfId="47884" xr:uid="{1FC30251-D1FB-4B40-8CE8-A2A9E9C7F39D}"/>
    <cellStyle name="Normal 22 2 4 3 4 2 3" xfId="22732" xr:uid="{6F057EA8-D0FF-4E0E-9183-BC5ED86D0BD3}"/>
    <cellStyle name="Normal 22 2 4 3 4 2 3 2" xfId="36424" xr:uid="{55C3DE38-1E06-4587-B2E6-10E69810F267}"/>
    <cellStyle name="Normal 22 2 4 3 4 2 3 3" xfId="51308" xr:uid="{17DE2564-78EC-41C2-88E6-20BECEC43253}"/>
    <cellStyle name="Normal 22 2 4 3 4 2 4" xfId="15888" xr:uid="{E41E2B53-C0F9-431D-86EB-11E1D7B5D65F}"/>
    <cellStyle name="Normal 22 2 4 3 4 2 5" xfId="29578" xr:uid="{C3109626-01BE-4A43-901C-CDF5D08FA63E}"/>
    <cellStyle name="Normal 22 2 4 3 4 2 6" xfId="44462" xr:uid="{38C6BA36-1772-4E6E-9E08-BC213895F47F}"/>
    <cellStyle name="Normal 22 2 4 3 4 3" xfId="10752" xr:uid="{1F77B04F-67CF-4E97-AAE5-ACA23CBBDB15}"/>
    <cellStyle name="Normal 22 2 4 3 4 3 2" xfId="24442" xr:uid="{E1AEBFC0-C981-429B-9D1E-A234FEAAA909}"/>
    <cellStyle name="Normal 22 2 4 3 4 3 2 2" xfId="38134" xr:uid="{F4D4184E-7472-4474-AAF4-E07CF0EB4A45}"/>
    <cellStyle name="Normal 22 2 4 3 4 3 2 3" xfId="53018" xr:uid="{F18D2B9B-636E-4DDB-9681-E33D2324E9DE}"/>
    <cellStyle name="Normal 22 2 4 3 4 3 3" xfId="17598" xr:uid="{1F0C902C-43F1-4B90-8985-6DEE127E0536}"/>
    <cellStyle name="Normal 22 2 4 3 4 3 4" xfId="31288" xr:uid="{FF41CDCB-8AB9-4255-ABD6-00458EC71114}"/>
    <cellStyle name="Normal 22 2 4 3 4 3 5" xfId="46172" xr:uid="{B1CB3951-B9E1-4ABC-BC4B-E8A4C4E24D66}"/>
    <cellStyle name="Normal 22 2 4 3 4 4" xfId="21020" xr:uid="{16B71B51-14E7-4638-9B35-D05FDBEEB05D}"/>
    <cellStyle name="Normal 22 2 4 3 4 4 2" xfId="34712" xr:uid="{CE51C7F1-8D51-4E95-82CD-B3BD92A3DCCC}"/>
    <cellStyle name="Normal 22 2 4 3 4 4 3" xfId="49596" xr:uid="{55811433-9084-4C1C-BC31-D496234C219F}"/>
    <cellStyle name="Normal 22 2 4 3 4 5" xfId="14176" xr:uid="{95873C8A-68F9-431D-8E6F-C51E5459A3B2}"/>
    <cellStyle name="Normal 22 2 4 3 4 6" xfId="27866" xr:uid="{91D37948-874F-447F-8BCD-6C4780A8AE36}"/>
    <cellStyle name="Normal 22 2 4 3 4 7" xfId="42750" xr:uid="{FEB131A4-CD72-4856-96B5-9BE37ED34B57}"/>
    <cellStyle name="Normal 22 2 4 3 5" xfId="9038" xr:uid="{DCDE19AF-89EC-44AB-A0BB-73F364CB00CB}"/>
    <cellStyle name="Normal 22 2 4 3 5 2" xfId="12460" xr:uid="{F10F3511-6D24-4316-B009-FECD6837BCAF}"/>
    <cellStyle name="Normal 22 2 4 3 5 2 2" xfId="26150" xr:uid="{EF8D7D6D-8E9D-47DB-87D6-D46DAB9B4F70}"/>
    <cellStyle name="Normal 22 2 4 3 5 2 2 2" xfId="39842" xr:uid="{B284F705-4477-4256-818D-270A2846BF43}"/>
    <cellStyle name="Normal 22 2 4 3 5 2 2 3" xfId="54726" xr:uid="{C27AB6F1-11BF-45D2-96C2-4BA959F5374A}"/>
    <cellStyle name="Normal 22 2 4 3 5 2 3" xfId="19306" xr:uid="{18849249-7F1E-4106-B52A-1FD3A9D0CB07}"/>
    <cellStyle name="Normal 22 2 4 3 5 2 4" xfId="32996" xr:uid="{5EF46015-87F4-40E6-B378-B353554DC70D}"/>
    <cellStyle name="Normal 22 2 4 3 5 2 5" xfId="47880" xr:uid="{400B9E19-703B-4C9F-8FC1-CA0436339056}"/>
    <cellStyle name="Normal 22 2 4 3 5 3" xfId="22728" xr:uid="{81E88A4B-A054-40F6-80DB-E5A618D09108}"/>
    <cellStyle name="Normal 22 2 4 3 5 3 2" xfId="36420" xr:uid="{D0E99271-133F-4882-A5CA-09B6671FABA2}"/>
    <cellStyle name="Normal 22 2 4 3 5 3 3" xfId="51304" xr:uid="{A2FBA952-5FB5-45BF-8B45-2A6DDEA661BE}"/>
    <cellStyle name="Normal 22 2 4 3 5 4" xfId="15884" xr:uid="{16BFD876-C5CD-40DE-B21C-0F3DAA043DDF}"/>
    <cellStyle name="Normal 22 2 4 3 5 5" xfId="29574" xr:uid="{1C3FB93B-7475-4F60-A365-9D93610FB879}"/>
    <cellStyle name="Normal 22 2 4 3 5 6" xfId="44458" xr:uid="{6448B29D-B0C0-4358-9710-98E7D9E5C669}"/>
    <cellStyle name="Normal 22 2 4 3 6" xfId="10748" xr:uid="{2E753731-3685-4788-8FD5-1DF39DC678AF}"/>
    <cellStyle name="Normal 22 2 4 3 6 2" xfId="24438" xr:uid="{74D8F96F-55BD-4609-B5C0-39BCA9CDF086}"/>
    <cellStyle name="Normal 22 2 4 3 6 2 2" xfId="38130" xr:uid="{CBDED448-DF7E-431E-8AA7-5560D28DB8B6}"/>
    <cellStyle name="Normal 22 2 4 3 6 2 3" xfId="53014" xr:uid="{82794AE4-4B2B-4300-A0C6-2626A192FCC7}"/>
    <cellStyle name="Normal 22 2 4 3 6 3" xfId="17594" xr:uid="{E07258F4-2E06-4DD4-8355-FF30F921C332}"/>
    <cellStyle name="Normal 22 2 4 3 6 4" xfId="31284" xr:uid="{CA75D1D2-D7D1-43DF-9EAF-59D79EC32458}"/>
    <cellStyle name="Normal 22 2 4 3 6 5" xfId="46168" xr:uid="{3E09B0F3-20A2-4AE0-9753-548F53976C68}"/>
    <cellStyle name="Normal 22 2 4 3 7" xfId="21016" xr:uid="{E2B7DB6E-C811-469A-A7B4-B05CD3CA322B}"/>
    <cellStyle name="Normal 22 2 4 3 7 2" xfId="34708" xr:uid="{C80FADA9-B72D-4890-916A-51FBFF38AD5D}"/>
    <cellStyle name="Normal 22 2 4 3 7 3" xfId="49592" xr:uid="{5559DC11-30A1-444C-B716-636ABAEF0A8A}"/>
    <cellStyle name="Normal 22 2 4 3 8" xfId="14172" xr:uid="{767D9C3B-CABE-4F65-85A1-5B7BEAA3D313}"/>
    <cellStyle name="Normal 22 2 4 3 9" xfId="27862" xr:uid="{19C0DAE7-0EB5-4F98-B75A-B4880A7B0E7D}"/>
    <cellStyle name="Normal 22 2 4 4" xfId="7330" xr:uid="{CB4ECA8A-883C-44D7-8803-1DD76DA92125}"/>
    <cellStyle name="Normal 22 2 4 4 2" xfId="7331" xr:uid="{38743A10-8911-422C-BB59-4F116F4CCF1C}"/>
    <cellStyle name="Normal 22 2 4 4 2 2" xfId="9044" xr:uid="{1760134C-94AD-4BC4-BF83-63D17E5070F6}"/>
    <cellStyle name="Normal 22 2 4 4 2 2 2" xfId="12466" xr:uid="{C5625998-4EC5-4913-B9EA-EC0D9D196B29}"/>
    <cellStyle name="Normal 22 2 4 4 2 2 2 2" xfId="26156" xr:uid="{30C24624-BEBE-4FFF-9F0B-D3333F01A97A}"/>
    <cellStyle name="Normal 22 2 4 4 2 2 2 2 2" xfId="39848" xr:uid="{A62882A2-9D56-44E1-ADE3-E5E2F0B15437}"/>
    <cellStyle name="Normal 22 2 4 4 2 2 2 2 3" xfId="54732" xr:uid="{6C74AE67-1F92-44DD-BF32-3EB08C9A3DB8}"/>
    <cellStyle name="Normal 22 2 4 4 2 2 2 3" xfId="19312" xr:uid="{CF5F24D9-463A-406E-A820-6A5413FFC7B4}"/>
    <cellStyle name="Normal 22 2 4 4 2 2 2 4" xfId="33002" xr:uid="{5A6FD339-287F-40E4-BE06-4002C399BED2}"/>
    <cellStyle name="Normal 22 2 4 4 2 2 2 5" xfId="47886" xr:uid="{3E2D6566-7F6E-4B97-9DC8-66B69219DA53}"/>
    <cellStyle name="Normal 22 2 4 4 2 2 3" xfId="22734" xr:uid="{1BC8BE35-7D8F-4A0B-9432-0925DFB5EA08}"/>
    <cellStyle name="Normal 22 2 4 4 2 2 3 2" xfId="36426" xr:uid="{355A6FA4-4436-44B3-9C57-9DBA83231F44}"/>
    <cellStyle name="Normal 22 2 4 4 2 2 3 3" xfId="51310" xr:uid="{29823939-4645-473F-967A-8764D94D7473}"/>
    <cellStyle name="Normal 22 2 4 4 2 2 4" xfId="15890" xr:uid="{03A32AF6-DD82-4D5E-918C-37F055930A20}"/>
    <cellStyle name="Normal 22 2 4 4 2 2 5" xfId="29580" xr:uid="{1D8FE797-7999-41CC-8B1A-CF01105E4B6C}"/>
    <cellStyle name="Normal 22 2 4 4 2 2 6" xfId="44464" xr:uid="{13272375-61AC-4D9E-8C12-71F33D0197EB}"/>
    <cellStyle name="Normal 22 2 4 4 2 3" xfId="10754" xr:uid="{75B61618-6B79-410E-8654-B2809DEEEA7A}"/>
    <cellStyle name="Normal 22 2 4 4 2 3 2" xfId="24444" xr:uid="{6D366A07-A783-481E-857B-D306180D8D66}"/>
    <cellStyle name="Normal 22 2 4 4 2 3 2 2" xfId="38136" xr:uid="{C8121DBE-9658-4BAD-9638-CF1759551E9E}"/>
    <cellStyle name="Normal 22 2 4 4 2 3 2 3" xfId="53020" xr:uid="{A7CEA0A1-11BA-4DA9-9F1D-7BC2F31536CD}"/>
    <cellStyle name="Normal 22 2 4 4 2 3 3" xfId="17600" xr:uid="{DFDFAF21-FF2C-4D28-8C76-EC8FC979F8EE}"/>
    <cellStyle name="Normal 22 2 4 4 2 3 4" xfId="31290" xr:uid="{D4438892-77DF-48FB-9DCC-71BA5EDA5339}"/>
    <cellStyle name="Normal 22 2 4 4 2 3 5" xfId="46174" xr:uid="{E649D78D-6C0D-4586-B909-8CB5DEA0450E}"/>
    <cellStyle name="Normal 22 2 4 4 2 4" xfId="21022" xr:uid="{02944C85-234E-4D58-B1A9-2146AB4EDF89}"/>
    <cellStyle name="Normal 22 2 4 4 2 4 2" xfId="34714" xr:uid="{205C07CB-D574-497C-8DE3-52F42ABFB183}"/>
    <cellStyle name="Normal 22 2 4 4 2 4 3" xfId="49598" xr:uid="{5F1B74D9-94BF-47EF-B26B-91C7E82EF315}"/>
    <cellStyle name="Normal 22 2 4 4 2 5" xfId="14178" xr:uid="{0F67DDC0-41E9-4EA9-BFB6-EFA32D88080D}"/>
    <cellStyle name="Normal 22 2 4 4 2 6" xfId="27868" xr:uid="{091749BF-4002-4184-808D-B9AD955522F4}"/>
    <cellStyle name="Normal 22 2 4 4 2 7" xfId="42752" xr:uid="{6CD52207-F535-44AD-BB58-8351F932DD52}"/>
    <cellStyle name="Normal 22 2 4 4 3" xfId="9043" xr:uid="{D2B9BDDF-0BD4-49A0-9F05-FF1764360EC2}"/>
    <cellStyle name="Normal 22 2 4 4 3 2" xfId="12465" xr:uid="{2DAE1773-49FB-4ED1-A231-0ACE8D90A4AE}"/>
    <cellStyle name="Normal 22 2 4 4 3 2 2" xfId="26155" xr:uid="{13EFC66E-2491-46F4-8BC3-2F18A7ACF50D}"/>
    <cellStyle name="Normal 22 2 4 4 3 2 2 2" xfId="39847" xr:uid="{85AB1DFC-AD1D-435A-AA7E-31C1B0F5060E}"/>
    <cellStyle name="Normal 22 2 4 4 3 2 2 3" xfId="54731" xr:uid="{64CC15C1-429F-4790-A36F-E2441D8DE28E}"/>
    <cellStyle name="Normal 22 2 4 4 3 2 3" xfId="19311" xr:uid="{8E11373D-44B9-4D5F-8F9C-4EA220AB497D}"/>
    <cellStyle name="Normal 22 2 4 4 3 2 4" xfId="33001" xr:uid="{679ED59B-4579-468A-8455-5183E29B3E30}"/>
    <cellStyle name="Normal 22 2 4 4 3 2 5" xfId="47885" xr:uid="{3939407E-D968-4961-BC93-CB11CF1FFD43}"/>
    <cellStyle name="Normal 22 2 4 4 3 3" xfId="22733" xr:uid="{6B1E616F-5ADE-4F20-A53C-5CFCBC1FE7E0}"/>
    <cellStyle name="Normal 22 2 4 4 3 3 2" xfId="36425" xr:uid="{9DA1650A-DA18-4C7B-81BF-CE07F903D1C5}"/>
    <cellStyle name="Normal 22 2 4 4 3 3 3" xfId="51309" xr:uid="{9BFEA71C-2BED-4F0F-8063-24FD773A7F7F}"/>
    <cellStyle name="Normal 22 2 4 4 3 4" xfId="15889" xr:uid="{2E29EF76-E745-4DED-AEF1-FD0AC6ACFBCF}"/>
    <cellStyle name="Normal 22 2 4 4 3 5" xfId="29579" xr:uid="{05175AFD-DB4B-4B5B-BA83-98D5C908F6A3}"/>
    <cellStyle name="Normal 22 2 4 4 3 6" xfId="44463" xr:uid="{C44452D5-0D08-436E-A8BE-087A490CF94A}"/>
    <cellStyle name="Normal 22 2 4 4 4" xfId="10753" xr:uid="{7C900F95-761F-42B0-90D1-467398DE1806}"/>
    <cellStyle name="Normal 22 2 4 4 4 2" xfId="24443" xr:uid="{B35EFCF4-7EA9-415B-9069-9D878DF541BB}"/>
    <cellStyle name="Normal 22 2 4 4 4 2 2" xfId="38135" xr:uid="{44057A98-9004-4D44-99C7-154CBEABA54B}"/>
    <cellStyle name="Normal 22 2 4 4 4 2 3" xfId="53019" xr:uid="{9171EAEF-DFB9-4236-9268-B5F0CFDFA6AF}"/>
    <cellStyle name="Normal 22 2 4 4 4 3" xfId="17599" xr:uid="{39F97D17-735D-471E-B905-8FB3AB29EDCB}"/>
    <cellStyle name="Normal 22 2 4 4 4 4" xfId="31289" xr:uid="{DA0D4552-BA0C-4A05-85E3-2520499FAA8E}"/>
    <cellStyle name="Normal 22 2 4 4 4 5" xfId="46173" xr:uid="{334B20EF-9856-4442-A8B4-D362F41F72AB}"/>
    <cellStyle name="Normal 22 2 4 4 5" xfId="21021" xr:uid="{339BF04C-5018-44E7-B83E-A8A3AE9ACDF5}"/>
    <cellStyle name="Normal 22 2 4 4 5 2" xfId="34713" xr:uid="{1EC75D86-FF21-48FE-9713-95BBA9486C2F}"/>
    <cellStyle name="Normal 22 2 4 4 5 3" xfId="49597" xr:uid="{F23DEB39-6D7F-466A-977D-7652340A1E56}"/>
    <cellStyle name="Normal 22 2 4 4 6" xfId="14177" xr:uid="{FAD46FC9-786F-48F3-91E7-D4C58769E6B0}"/>
    <cellStyle name="Normal 22 2 4 4 7" xfId="27867" xr:uid="{006CC932-6408-48A6-82A6-C3B15B301E81}"/>
    <cellStyle name="Normal 22 2 4 4 8" xfId="42751" xr:uid="{0DCA0D22-CC05-4CD2-9BDB-2FCD121EF05D}"/>
    <cellStyle name="Normal 22 2 4 5" xfId="7332" xr:uid="{B10B682B-2548-4503-9E92-BBB8011663BE}"/>
    <cellStyle name="Normal 22 2 4 5 2" xfId="9045" xr:uid="{AF74CD9E-7405-42AB-8446-CCAFB97AE4AA}"/>
    <cellStyle name="Normal 22 2 4 5 2 2" xfId="12467" xr:uid="{42D9C438-3958-48A8-82B9-52D5ED1BFA0C}"/>
    <cellStyle name="Normal 22 2 4 5 2 2 2" xfId="26157" xr:uid="{C67D3C60-4229-44CD-80D9-2E1F149BC1DC}"/>
    <cellStyle name="Normal 22 2 4 5 2 2 2 2" xfId="39849" xr:uid="{87BA2F9D-05FF-4BB7-964D-30BE8E726B6B}"/>
    <cellStyle name="Normal 22 2 4 5 2 2 2 3" xfId="54733" xr:uid="{BDBFE84D-247C-4817-904C-DC374A3358E8}"/>
    <cellStyle name="Normal 22 2 4 5 2 2 3" xfId="19313" xr:uid="{8223110C-9A16-45FF-B136-EAD619FB508B}"/>
    <cellStyle name="Normal 22 2 4 5 2 2 4" xfId="33003" xr:uid="{BA6E5670-07C6-449D-BA57-72F221EADD0B}"/>
    <cellStyle name="Normal 22 2 4 5 2 2 5" xfId="47887" xr:uid="{57FE3FF1-6021-48F5-B7CD-6F12AB45F2E6}"/>
    <cellStyle name="Normal 22 2 4 5 2 3" xfId="22735" xr:uid="{E02E02E6-DED0-4D7E-908B-3BB431CCC72A}"/>
    <cellStyle name="Normal 22 2 4 5 2 3 2" xfId="36427" xr:uid="{C943890F-8534-4309-94F5-13248750F852}"/>
    <cellStyle name="Normal 22 2 4 5 2 3 3" xfId="51311" xr:uid="{2E7A0099-B473-446F-884C-AA68A6868884}"/>
    <cellStyle name="Normal 22 2 4 5 2 4" xfId="15891" xr:uid="{ED452AEE-D553-40B0-ACC3-DADFCECA5C83}"/>
    <cellStyle name="Normal 22 2 4 5 2 5" xfId="29581" xr:uid="{EB694335-AAF1-44DD-A455-0A3ED6709BB9}"/>
    <cellStyle name="Normal 22 2 4 5 2 6" xfId="44465" xr:uid="{DCD31CED-6126-4AB5-BF18-AFC132E58C0A}"/>
    <cellStyle name="Normal 22 2 4 5 3" xfId="10755" xr:uid="{9B1B121F-13DA-4B87-AE28-D79A926B013B}"/>
    <cellStyle name="Normal 22 2 4 5 3 2" xfId="24445" xr:uid="{5EBB4179-ACBE-4085-B144-8EFB947232D4}"/>
    <cellStyle name="Normal 22 2 4 5 3 2 2" xfId="38137" xr:uid="{F4D2CFC9-D29F-43AB-BF0A-03DD6CCA2C02}"/>
    <cellStyle name="Normal 22 2 4 5 3 2 3" xfId="53021" xr:uid="{76F615CD-618F-40CB-83CC-174D341A6F7A}"/>
    <cellStyle name="Normal 22 2 4 5 3 3" xfId="17601" xr:uid="{F2E360C3-44DC-4A5F-A3CB-39E165949E3C}"/>
    <cellStyle name="Normal 22 2 4 5 3 4" xfId="31291" xr:uid="{533CC732-E579-4AD6-9256-9424FECA25D4}"/>
    <cellStyle name="Normal 22 2 4 5 3 5" xfId="46175" xr:uid="{641A7305-4CD3-4E95-AEB6-51F159D90208}"/>
    <cellStyle name="Normal 22 2 4 5 4" xfId="21023" xr:uid="{20F821EE-D703-47FC-8C46-B2CD9321382F}"/>
    <cellStyle name="Normal 22 2 4 5 4 2" xfId="34715" xr:uid="{54DE0EB0-30B8-4405-BB21-CF0DF269363D}"/>
    <cellStyle name="Normal 22 2 4 5 4 3" xfId="49599" xr:uid="{AB1C387D-F90E-410F-8193-409EEA9FEFE7}"/>
    <cellStyle name="Normal 22 2 4 5 5" xfId="14179" xr:uid="{93B095AC-63BD-47F3-9F7E-C1CEFED3CE3B}"/>
    <cellStyle name="Normal 22 2 4 5 6" xfId="27869" xr:uid="{0E2CB573-E367-4099-9B81-628F2130F925}"/>
    <cellStyle name="Normal 22 2 4 5 7" xfId="42753" xr:uid="{0E047BD6-7CAD-4878-8645-2C4A79CC2BFC}"/>
    <cellStyle name="Normal 22 2 4 6" xfId="7333" xr:uid="{E94D85A5-115D-498D-97B5-CF6417E5C94B}"/>
    <cellStyle name="Normal 22 2 4 6 2" xfId="9046" xr:uid="{3DBC4BED-79F9-4D50-A3F6-80FCCFB4C81C}"/>
    <cellStyle name="Normal 22 2 4 6 2 2" xfId="12468" xr:uid="{0DEA5795-052A-4394-BE49-41EFD9D0BB6E}"/>
    <cellStyle name="Normal 22 2 4 6 2 2 2" xfId="26158" xr:uid="{87562F52-CDA4-4F55-9537-38E95A31C528}"/>
    <cellStyle name="Normal 22 2 4 6 2 2 2 2" xfId="39850" xr:uid="{775AD025-73E5-4345-89D1-71BC0C63A420}"/>
    <cellStyle name="Normal 22 2 4 6 2 2 2 3" xfId="54734" xr:uid="{F995B15D-D838-4E17-B79C-78640BBF8D2B}"/>
    <cellStyle name="Normal 22 2 4 6 2 2 3" xfId="19314" xr:uid="{FDD73F5A-ABD8-49D8-A627-30A3445ABDEB}"/>
    <cellStyle name="Normal 22 2 4 6 2 2 4" xfId="33004" xr:uid="{33235AE6-7D2F-43B1-B67B-5A6B0BCE59E3}"/>
    <cellStyle name="Normal 22 2 4 6 2 2 5" xfId="47888" xr:uid="{98B44743-2462-403D-9463-B404237E4124}"/>
    <cellStyle name="Normal 22 2 4 6 2 3" xfId="22736" xr:uid="{2A201AD6-AFF2-40EB-919D-F31E8EA3A279}"/>
    <cellStyle name="Normal 22 2 4 6 2 3 2" xfId="36428" xr:uid="{74731963-0767-4AE2-B7D3-52CBD1C95AAF}"/>
    <cellStyle name="Normal 22 2 4 6 2 3 3" xfId="51312" xr:uid="{E0EB8E2B-B8E2-4693-986A-C7921D161CF5}"/>
    <cellStyle name="Normal 22 2 4 6 2 4" xfId="15892" xr:uid="{DCB9392C-FA70-4FAC-8D3D-DEAF7C4663BC}"/>
    <cellStyle name="Normal 22 2 4 6 2 5" xfId="29582" xr:uid="{7BAC08F6-3D30-4B2C-8153-E889EFF61B08}"/>
    <cellStyle name="Normal 22 2 4 6 2 6" xfId="44466" xr:uid="{5EE7E822-BD1B-4A53-8246-78131822CEAB}"/>
    <cellStyle name="Normal 22 2 4 6 3" xfId="10756" xr:uid="{27FCDBD1-08A7-44A6-8FE3-7F68CE2CC593}"/>
    <cellStyle name="Normal 22 2 4 6 3 2" xfId="24446" xr:uid="{242A8D1C-B9A8-40E2-BDDB-167E022B9736}"/>
    <cellStyle name="Normal 22 2 4 6 3 2 2" xfId="38138" xr:uid="{E94E3593-5EE0-4B86-84CC-BE8BA2C1EF99}"/>
    <cellStyle name="Normal 22 2 4 6 3 2 3" xfId="53022" xr:uid="{D57FC080-17AF-49DA-BF42-773086CA1A61}"/>
    <cellStyle name="Normal 22 2 4 6 3 3" xfId="17602" xr:uid="{B8FD174E-0884-4D6E-A941-63FE71176D36}"/>
    <cellStyle name="Normal 22 2 4 6 3 4" xfId="31292" xr:uid="{F24E4ACB-1C1C-4FBC-9FB7-C50E0A85AD02}"/>
    <cellStyle name="Normal 22 2 4 6 3 5" xfId="46176" xr:uid="{1E8B6B2D-9EFC-471D-99CA-EF553A5304BA}"/>
    <cellStyle name="Normal 22 2 4 6 4" xfId="21024" xr:uid="{E51106EB-3543-48F8-AEB3-855A9C44D87E}"/>
    <cellStyle name="Normal 22 2 4 6 4 2" xfId="34716" xr:uid="{04045A84-7BAA-487B-9806-F090363236FE}"/>
    <cellStyle name="Normal 22 2 4 6 4 3" xfId="49600" xr:uid="{CF70263D-0B87-4757-85E0-CB41767C0162}"/>
    <cellStyle name="Normal 22 2 4 6 5" xfId="14180" xr:uid="{182C17CB-2AB1-4210-96B1-5BAFA5E08BEC}"/>
    <cellStyle name="Normal 22 2 4 6 6" xfId="27870" xr:uid="{31EA9B9F-DCFE-43DE-A0C6-ED047EE175D2}"/>
    <cellStyle name="Normal 22 2 4 6 7" xfId="42754" xr:uid="{ED62FF5D-5939-4A8B-8DCF-9B5CB269C053}"/>
    <cellStyle name="Normal 22 2 4 7" xfId="9032" xr:uid="{3841ED10-EBDA-4139-AA25-DA072F6046A8}"/>
    <cellStyle name="Normal 22 2 4 7 2" xfId="12454" xr:uid="{D014C6DB-5C0F-481E-814C-81EE2A432AE9}"/>
    <cellStyle name="Normal 22 2 4 7 2 2" xfId="26144" xr:uid="{B5E6AE60-E300-469E-A938-285DE9BF221E}"/>
    <cellStyle name="Normal 22 2 4 7 2 2 2" xfId="39836" xr:uid="{CCDA886C-BCF2-4BCD-B8B5-7A5FAF8F2BCD}"/>
    <cellStyle name="Normal 22 2 4 7 2 2 3" xfId="54720" xr:uid="{8EC9C319-66BE-47BF-A969-46634E09E90F}"/>
    <cellStyle name="Normal 22 2 4 7 2 3" xfId="19300" xr:uid="{E9F72BFE-DBDA-4DFB-8549-D90E65FB3A15}"/>
    <cellStyle name="Normal 22 2 4 7 2 4" xfId="32990" xr:uid="{C7FCEECB-2E88-4A5A-921E-140F958D717F}"/>
    <cellStyle name="Normal 22 2 4 7 2 5" xfId="47874" xr:uid="{3B19A4A6-5720-437F-AC93-C9B34CCFEB95}"/>
    <cellStyle name="Normal 22 2 4 7 3" xfId="22722" xr:uid="{3F8CB759-998D-4F34-8850-15C39ECFCDB9}"/>
    <cellStyle name="Normal 22 2 4 7 3 2" xfId="36414" xr:uid="{1D283F1C-CF39-4208-B514-75E1C8EEE20D}"/>
    <cellStyle name="Normal 22 2 4 7 3 3" xfId="51298" xr:uid="{0F6AFB50-833D-4DEC-AA4D-91EA48CC64D5}"/>
    <cellStyle name="Normal 22 2 4 7 4" xfId="15878" xr:uid="{13EB7E31-434B-47A9-BAF9-B314C0F7EDE1}"/>
    <cellStyle name="Normal 22 2 4 7 5" xfId="29568" xr:uid="{07E628F1-806B-4929-90C1-5B3B98518680}"/>
    <cellStyle name="Normal 22 2 4 7 6" xfId="44452" xr:uid="{F69FAE2E-4738-45FB-BCDE-B43D0F859D6F}"/>
    <cellStyle name="Normal 22 2 4 8" xfId="10742" xr:uid="{BEBA304B-B9EC-4BC5-9EF7-FCD51F06D406}"/>
    <cellStyle name="Normal 22 2 4 8 2" xfId="24432" xr:uid="{878CD680-74C8-4504-9BFF-B2AA2505FD82}"/>
    <cellStyle name="Normal 22 2 4 8 2 2" xfId="38124" xr:uid="{8EC0D9E2-A3EB-47DE-9B22-E62CFEB78960}"/>
    <cellStyle name="Normal 22 2 4 8 2 3" xfId="53008" xr:uid="{1ED5C792-BB34-4619-B89F-3557C5CBB629}"/>
    <cellStyle name="Normal 22 2 4 8 3" xfId="17588" xr:uid="{23A03F1A-0547-4215-9AC8-08BBE981BEA3}"/>
    <cellStyle name="Normal 22 2 4 8 4" xfId="31278" xr:uid="{D3CC5186-C74E-42B1-ACDD-988AD93BA850}"/>
    <cellStyle name="Normal 22 2 4 8 5" xfId="46162" xr:uid="{7168787B-712F-4DF9-9652-85851A87B151}"/>
    <cellStyle name="Normal 22 2 4 9" xfId="21010" xr:uid="{8830D6D0-B679-480C-8E3B-A9346AA88309}"/>
    <cellStyle name="Normal 22 2 4 9 2" xfId="34702" xr:uid="{92276372-6C11-4D71-8F9E-B63E95ED9158}"/>
    <cellStyle name="Normal 22 2 4 9 3" xfId="49586" xr:uid="{7A97E27F-09DE-40BC-A400-CAB07E3F913D}"/>
    <cellStyle name="Normal 22 2 5" xfId="7334" xr:uid="{6F568AFD-2FB2-435C-B262-6CBC6471B33D}"/>
    <cellStyle name="Normal 22 2 5 10" xfId="42755" xr:uid="{5D5159F5-3D6A-4E91-855D-14C4E5AAC11A}"/>
    <cellStyle name="Normal 22 2 5 2" xfId="7335" xr:uid="{56933FE0-FCDE-43BD-B0AD-B8DCD3E7BB3C}"/>
    <cellStyle name="Normal 22 2 5 2 2" xfId="7336" xr:uid="{2AAE9EF6-DA17-43E4-AD12-6E5CCB1C856F}"/>
    <cellStyle name="Normal 22 2 5 2 2 2" xfId="9049" xr:uid="{5975BF5E-09E7-4B51-9C27-DE5B878541C6}"/>
    <cellStyle name="Normal 22 2 5 2 2 2 2" xfId="12471" xr:uid="{B3C95345-8228-4DD4-BEE0-302606D8F6FF}"/>
    <cellStyle name="Normal 22 2 5 2 2 2 2 2" xfId="26161" xr:uid="{0EF2055B-B2C3-4190-9D5D-FF3E8CBC28F5}"/>
    <cellStyle name="Normal 22 2 5 2 2 2 2 2 2" xfId="39853" xr:uid="{910B1AAB-5D95-40DE-A686-55CEFE08E628}"/>
    <cellStyle name="Normal 22 2 5 2 2 2 2 2 3" xfId="54737" xr:uid="{4B5CF864-9E35-4666-991E-512F5C975C12}"/>
    <cellStyle name="Normal 22 2 5 2 2 2 2 3" xfId="19317" xr:uid="{C31D72BD-1C0D-42C7-937D-BF129983FE30}"/>
    <cellStyle name="Normal 22 2 5 2 2 2 2 4" xfId="33007" xr:uid="{CB3011EC-6DC5-4A61-B42B-4465CF9F3483}"/>
    <cellStyle name="Normal 22 2 5 2 2 2 2 5" xfId="47891" xr:uid="{6A7AAF2A-17C3-4BC3-8185-00ECBF71B207}"/>
    <cellStyle name="Normal 22 2 5 2 2 2 3" xfId="22739" xr:uid="{1F8F161E-CA5D-4D36-89A9-93E6E65C2158}"/>
    <cellStyle name="Normal 22 2 5 2 2 2 3 2" xfId="36431" xr:uid="{02E37C97-CEFF-443F-8EE8-19D18DF65E7A}"/>
    <cellStyle name="Normal 22 2 5 2 2 2 3 3" xfId="51315" xr:uid="{F6A3673A-A336-4E9A-BC05-4E3E61EA7B1F}"/>
    <cellStyle name="Normal 22 2 5 2 2 2 4" xfId="15895" xr:uid="{DBCF9D0F-E0EB-4A02-BEF3-D52918A501BF}"/>
    <cellStyle name="Normal 22 2 5 2 2 2 5" xfId="29585" xr:uid="{0825568C-2D10-43E2-9250-209347BD953A}"/>
    <cellStyle name="Normal 22 2 5 2 2 2 6" xfId="44469" xr:uid="{4A582FCF-A0AE-4969-A1EC-756A97695FA0}"/>
    <cellStyle name="Normal 22 2 5 2 2 3" xfId="10759" xr:uid="{13B2A24B-98F2-4C1E-B626-3D52C460CE92}"/>
    <cellStyle name="Normal 22 2 5 2 2 3 2" xfId="24449" xr:uid="{C1AE7486-61A4-455E-B409-516F953DDB3B}"/>
    <cellStyle name="Normal 22 2 5 2 2 3 2 2" xfId="38141" xr:uid="{0E802442-2278-454E-8C50-0B40F0BFB1E0}"/>
    <cellStyle name="Normal 22 2 5 2 2 3 2 3" xfId="53025" xr:uid="{73E40047-937B-4C46-A039-359A008D1E10}"/>
    <cellStyle name="Normal 22 2 5 2 2 3 3" xfId="17605" xr:uid="{5A805D48-A26F-4BCC-A68B-AA5A6C39B0E2}"/>
    <cellStyle name="Normal 22 2 5 2 2 3 4" xfId="31295" xr:uid="{20A6C954-27AC-4378-B19E-0F71CC469D42}"/>
    <cellStyle name="Normal 22 2 5 2 2 3 5" xfId="46179" xr:uid="{F222321B-1BAB-479F-8665-2A1D348E98AC}"/>
    <cellStyle name="Normal 22 2 5 2 2 4" xfId="21027" xr:uid="{1220DC03-53C6-48CB-B4F8-E1FA5CFFA76A}"/>
    <cellStyle name="Normal 22 2 5 2 2 4 2" xfId="34719" xr:uid="{3D4790C9-C694-4DA9-B3C1-B2EF9BB3F77C}"/>
    <cellStyle name="Normal 22 2 5 2 2 4 3" xfId="49603" xr:uid="{91D9D7D1-265C-4096-AF5B-5EF1CAB06510}"/>
    <cellStyle name="Normal 22 2 5 2 2 5" xfId="14183" xr:uid="{5D20AE82-363E-436B-A6B8-A316D8FC5A0D}"/>
    <cellStyle name="Normal 22 2 5 2 2 6" xfId="27873" xr:uid="{ED94D649-838A-44B2-98E3-36C034C6C07B}"/>
    <cellStyle name="Normal 22 2 5 2 2 7" xfId="42757" xr:uid="{0E33BA9B-40D7-48EE-ABD1-7D4936F48E42}"/>
    <cellStyle name="Normal 22 2 5 2 3" xfId="9048" xr:uid="{C89BA524-5100-4742-BB2E-AD8BC966240F}"/>
    <cellStyle name="Normal 22 2 5 2 3 2" xfId="12470" xr:uid="{A65DEBCF-CC11-4AE7-AE25-33F0F8B94642}"/>
    <cellStyle name="Normal 22 2 5 2 3 2 2" xfId="26160" xr:uid="{E1E60802-C62E-4A48-9350-3F7819F4EB44}"/>
    <cellStyle name="Normal 22 2 5 2 3 2 2 2" xfId="39852" xr:uid="{650A01E1-C466-4529-B8B5-BB311158D575}"/>
    <cellStyle name="Normal 22 2 5 2 3 2 2 3" xfId="54736" xr:uid="{9628CA36-84E3-48D1-BAD2-5552DF5E3CD8}"/>
    <cellStyle name="Normal 22 2 5 2 3 2 3" xfId="19316" xr:uid="{635EDCB5-D10E-484D-BABE-0EF7C024CE48}"/>
    <cellStyle name="Normal 22 2 5 2 3 2 4" xfId="33006" xr:uid="{D58A8259-B182-4B51-A879-40848E7D8AAB}"/>
    <cellStyle name="Normal 22 2 5 2 3 2 5" xfId="47890" xr:uid="{C6C27449-96A4-4439-B184-15BCF8040D57}"/>
    <cellStyle name="Normal 22 2 5 2 3 3" xfId="22738" xr:uid="{01D98DD2-104F-4828-BFF5-60C2F9F1B4EE}"/>
    <cellStyle name="Normal 22 2 5 2 3 3 2" xfId="36430" xr:uid="{A54BD72F-4C6E-4F55-A552-1DC070133B38}"/>
    <cellStyle name="Normal 22 2 5 2 3 3 3" xfId="51314" xr:uid="{942ADA22-021A-41AC-BF32-DBFD5E50FBC2}"/>
    <cellStyle name="Normal 22 2 5 2 3 4" xfId="15894" xr:uid="{727836F0-7845-4765-867D-11DD35C455B1}"/>
    <cellStyle name="Normal 22 2 5 2 3 5" xfId="29584" xr:uid="{7779E871-4F5E-45D4-9BD1-7891C6225A6D}"/>
    <cellStyle name="Normal 22 2 5 2 3 6" xfId="44468" xr:uid="{FF1C41E6-FDC5-440D-933C-BFA4EDF323F4}"/>
    <cellStyle name="Normal 22 2 5 2 4" xfId="10758" xr:uid="{715B7307-D2A7-4AF1-98F1-69A86A805877}"/>
    <cellStyle name="Normal 22 2 5 2 4 2" xfId="24448" xr:uid="{4435C05A-76C2-4DE2-AEE7-D299FC1CE42D}"/>
    <cellStyle name="Normal 22 2 5 2 4 2 2" xfId="38140" xr:uid="{C14E4641-CD9D-4F94-BB53-110EE534CFC0}"/>
    <cellStyle name="Normal 22 2 5 2 4 2 3" xfId="53024" xr:uid="{5A104AF1-52F6-46A8-A7A7-C38A9F5598DB}"/>
    <cellStyle name="Normal 22 2 5 2 4 3" xfId="17604" xr:uid="{F1C50E5C-58EC-4D58-8D7D-BA6B3E1139E9}"/>
    <cellStyle name="Normal 22 2 5 2 4 4" xfId="31294" xr:uid="{1F83C36C-CB83-4211-9885-D5CA728D2940}"/>
    <cellStyle name="Normal 22 2 5 2 4 5" xfId="46178" xr:uid="{B6E21A5F-9FB1-4E71-B40E-BE4CBFA54104}"/>
    <cellStyle name="Normal 22 2 5 2 5" xfId="21026" xr:uid="{2AB2412A-BD23-4239-881B-DBAADB3D2CE4}"/>
    <cellStyle name="Normal 22 2 5 2 5 2" xfId="34718" xr:uid="{771D0139-0626-4B1F-ACC5-6E8C62875320}"/>
    <cellStyle name="Normal 22 2 5 2 5 3" xfId="49602" xr:uid="{BC47E8D9-1DD0-428A-88DA-42EA9AEE1503}"/>
    <cellStyle name="Normal 22 2 5 2 6" xfId="14182" xr:uid="{DE73523F-2F57-4336-926B-B8E173AFA2BD}"/>
    <cellStyle name="Normal 22 2 5 2 7" xfId="27872" xr:uid="{297CA1E6-7D55-4F48-A979-A148D995345A}"/>
    <cellStyle name="Normal 22 2 5 2 8" xfId="42756" xr:uid="{78F101EA-D463-466A-9E1C-F947735EEDBE}"/>
    <cellStyle name="Normal 22 2 5 3" xfId="7337" xr:uid="{621BA3FF-6B54-4D34-85C3-D474EB55225C}"/>
    <cellStyle name="Normal 22 2 5 3 2" xfId="9050" xr:uid="{BD58F9BE-7D08-4FF4-904D-80B914BF7DBF}"/>
    <cellStyle name="Normal 22 2 5 3 2 2" xfId="12472" xr:uid="{6623E2AE-62CB-4C34-ADF2-ABBA3206AB61}"/>
    <cellStyle name="Normal 22 2 5 3 2 2 2" xfId="26162" xr:uid="{9F396000-6C66-41C3-9D4E-E074BE93F4C8}"/>
    <cellStyle name="Normal 22 2 5 3 2 2 2 2" xfId="39854" xr:uid="{49395F08-3407-4629-AA55-F231F6D6AA34}"/>
    <cellStyle name="Normal 22 2 5 3 2 2 2 3" xfId="54738" xr:uid="{BFA5B48B-D5F1-4019-B1CA-A7FA4DFD0C59}"/>
    <cellStyle name="Normal 22 2 5 3 2 2 3" xfId="19318" xr:uid="{C06EE235-76D3-48CE-98BD-A083A99BA72F}"/>
    <cellStyle name="Normal 22 2 5 3 2 2 4" xfId="33008" xr:uid="{1CA51AAC-B5C3-474C-AB18-9E62547E4ABF}"/>
    <cellStyle name="Normal 22 2 5 3 2 2 5" xfId="47892" xr:uid="{27E7245D-77E9-488A-BB10-DD700D1A780F}"/>
    <cellStyle name="Normal 22 2 5 3 2 3" xfId="22740" xr:uid="{E5302BB2-3B32-4332-A139-D5A8ADCE4EF8}"/>
    <cellStyle name="Normal 22 2 5 3 2 3 2" xfId="36432" xr:uid="{26AE3A60-7B84-47B0-AC84-B8FA045B25E6}"/>
    <cellStyle name="Normal 22 2 5 3 2 3 3" xfId="51316" xr:uid="{ABD0D25B-0A26-46E3-8445-83D865124DDE}"/>
    <cellStyle name="Normal 22 2 5 3 2 4" xfId="15896" xr:uid="{A42C03AC-92C7-49AB-BF11-3EE21A0C744F}"/>
    <cellStyle name="Normal 22 2 5 3 2 5" xfId="29586" xr:uid="{9314B708-9D86-4056-B4BF-A0430D39C604}"/>
    <cellStyle name="Normal 22 2 5 3 2 6" xfId="44470" xr:uid="{1FB85F3A-0E28-4219-AB42-3BFE0D544E7F}"/>
    <cellStyle name="Normal 22 2 5 3 3" xfId="10760" xr:uid="{1A82606D-74B8-4D50-8265-4A3012F35602}"/>
    <cellStyle name="Normal 22 2 5 3 3 2" xfId="24450" xr:uid="{9A0E5B89-AF0A-45EC-939E-CCDACFA82214}"/>
    <cellStyle name="Normal 22 2 5 3 3 2 2" xfId="38142" xr:uid="{3C92AA68-58BB-4182-A331-6D3F563C4ECE}"/>
    <cellStyle name="Normal 22 2 5 3 3 2 3" xfId="53026" xr:uid="{53A3B076-BD99-49EC-BE61-3C6626B24F20}"/>
    <cellStyle name="Normal 22 2 5 3 3 3" xfId="17606" xr:uid="{F62243EF-F7C8-4C53-B605-A8A8BD10FC1F}"/>
    <cellStyle name="Normal 22 2 5 3 3 4" xfId="31296" xr:uid="{8C66EC15-2662-4EF3-A65E-C387B1D7CCB8}"/>
    <cellStyle name="Normal 22 2 5 3 3 5" xfId="46180" xr:uid="{379194C7-0180-4968-9DC5-BF603ACCF5A3}"/>
    <cellStyle name="Normal 22 2 5 3 4" xfId="21028" xr:uid="{0331EBB1-EE65-4A14-AA84-D8D20385587E}"/>
    <cellStyle name="Normal 22 2 5 3 4 2" xfId="34720" xr:uid="{2DD4958B-D380-4AD1-8AF9-0BEEC89BD00C}"/>
    <cellStyle name="Normal 22 2 5 3 4 3" xfId="49604" xr:uid="{F6133C73-A1C2-44AB-A011-736A0EDFFA5C}"/>
    <cellStyle name="Normal 22 2 5 3 5" xfId="14184" xr:uid="{DBBD43C1-526F-47C1-8C20-7D7157465C77}"/>
    <cellStyle name="Normal 22 2 5 3 6" xfId="27874" xr:uid="{A85CADAE-B6AB-4049-9088-7909EC5168B2}"/>
    <cellStyle name="Normal 22 2 5 3 7" xfId="42758" xr:uid="{B8854452-D0EE-4CB1-B41C-346C5CC708E0}"/>
    <cellStyle name="Normal 22 2 5 4" xfId="7338" xr:uid="{90716CBF-94C2-4E28-B8D8-4584FE91A7F2}"/>
    <cellStyle name="Normal 22 2 5 4 2" xfId="9051" xr:uid="{98EE7F4F-0922-47A4-8A2F-8353E3FDD14D}"/>
    <cellStyle name="Normal 22 2 5 4 2 2" xfId="12473" xr:uid="{E74492B9-F617-483A-BEF0-7DC129A02252}"/>
    <cellStyle name="Normal 22 2 5 4 2 2 2" xfId="26163" xr:uid="{ED133CD9-B5DE-4DA9-950D-6573BC9720CA}"/>
    <cellStyle name="Normal 22 2 5 4 2 2 2 2" xfId="39855" xr:uid="{9D71A126-B3C6-4E74-9495-FC1D064DFFFD}"/>
    <cellStyle name="Normal 22 2 5 4 2 2 2 3" xfId="54739" xr:uid="{8A574780-834B-4ECB-817C-04089E8B8B13}"/>
    <cellStyle name="Normal 22 2 5 4 2 2 3" xfId="19319" xr:uid="{30650174-3FEE-460A-A89A-A6FA0F0C5EE9}"/>
    <cellStyle name="Normal 22 2 5 4 2 2 4" xfId="33009" xr:uid="{147F5BDD-BE8D-4F8D-9FC9-302997C8E125}"/>
    <cellStyle name="Normal 22 2 5 4 2 2 5" xfId="47893" xr:uid="{8FB8FE1B-D87B-4070-800B-09C49D71A46E}"/>
    <cellStyle name="Normal 22 2 5 4 2 3" xfId="22741" xr:uid="{75F44FE8-1F36-4B0E-943E-50EC3426ABEB}"/>
    <cellStyle name="Normal 22 2 5 4 2 3 2" xfId="36433" xr:uid="{F4AC9C61-1FF2-4863-9889-D5BA0FA50616}"/>
    <cellStyle name="Normal 22 2 5 4 2 3 3" xfId="51317" xr:uid="{D073697C-9F1F-4CD5-A0B4-D6261FA90531}"/>
    <cellStyle name="Normal 22 2 5 4 2 4" xfId="15897" xr:uid="{8AA87E24-537A-454E-A356-DFAE489EF438}"/>
    <cellStyle name="Normal 22 2 5 4 2 5" xfId="29587" xr:uid="{1FADF025-A748-4FC5-873E-16604CDFD0AB}"/>
    <cellStyle name="Normal 22 2 5 4 2 6" xfId="44471" xr:uid="{E37D34C9-C0CC-418A-B95C-4912070E4D86}"/>
    <cellStyle name="Normal 22 2 5 4 3" xfId="10761" xr:uid="{FCB5845D-79DC-425A-863A-2C23E7E3C181}"/>
    <cellStyle name="Normal 22 2 5 4 3 2" xfId="24451" xr:uid="{9BB3A3AE-F521-4C4B-A12B-C14A81B897B3}"/>
    <cellStyle name="Normal 22 2 5 4 3 2 2" xfId="38143" xr:uid="{3E1D776A-A8A6-4851-ABF1-779D1CB9C4F1}"/>
    <cellStyle name="Normal 22 2 5 4 3 2 3" xfId="53027" xr:uid="{E0EA9D31-FC64-4911-B874-84FF1336625B}"/>
    <cellStyle name="Normal 22 2 5 4 3 3" xfId="17607" xr:uid="{97DF174E-B610-4C10-AA09-B764A033936D}"/>
    <cellStyle name="Normal 22 2 5 4 3 4" xfId="31297" xr:uid="{4310804A-956C-41E1-AA16-C5AF3924B873}"/>
    <cellStyle name="Normal 22 2 5 4 3 5" xfId="46181" xr:uid="{C1F8F6D3-3EB1-40A8-B7B0-9EAB3962946F}"/>
    <cellStyle name="Normal 22 2 5 4 4" xfId="21029" xr:uid="{59DD56A0-E7AB-4D55-AFE2-257FCD1C41A4}"/>
    <cellStyle name="Normal 22 2 5 4 4 2" xfId="34721" xr:uid="{1C5E3A4E-B557-4476-8BA7-87111966434B}"/>
    <cellStyle name="Normal 22 2 5 4 4 3" xfId="49605" xr:uid="{AB69E40C-E5C4-48B9-BD04-209613B30354}"/>
    <cellStyle name="Normal 22 2 5 4 5" xfId="14185" xr:uid="{6FDCEFB7-96F3-4ADE-8B8E-0F225A587861}"/>
    <cellStyle name="Normal 22 2 5 4 6" xfId="27875" xr:uid="{1B42979B-6566-4E78-9D83-790E4B91C20A}"/>
    <cellStyle name="Normal 22 2 5 4 7" xfId="42759" xr:uid="{AEF1E581-BA30-4712-A66B-7371E9A44EAD}"/>
    <cellStyle name="Normal 22 2 5 5" xfId="9047" xr:uid="{005EBAC1-D5C9-4615-94DE-0423E012A9CE}"/>
    <cellStyle name="Normal 22 2 5 5 2" xfId="12469" xr:uid="{5B3A7E4B-751F-44F3-B365-14EF3A94DD28}"/>
    <cellStyle name="Normal 22 2 5 5 2 2" xfId="26159" xr:uid="{CCA319B0-0F0B-4703-8F9F-98F481B9E645}"/>
    <cellStyle name="Normal 22 2 5 5 2 2 2" xfId="39851" xr:uid="{E00BFD3A-FF76-4FF7-AE04-2A83890C342F}"/>
    <cellStyle name="Normal 22 2 5 5 2 2 3" xfId="54735" xr:uid="{DB86D6C9-7803-4EC8-842E-D3FF434C0087}"/>
    <cellStyle name="Normal 22 2 5 5 2 3" xfId="19315" xr:uid="{B1EF81D6-EC39-42C7-92BC-0B82FF3FCD88}"/>
    <cellStyle name="Normal 22 2 5 5 2 4" xfId="33005" xr:uid="{073C5603-E472-4AF2-B261-A66FF25A7FA2}"/>
    <cellStyle name="Normal 22 2 5 5 2 5" xfId="47889" xr:uid="{89355887-CF47-4B17-8F36-3A69AFFB5A01}"/>
    <cellStyle name="Normal 22 2 5 5 3" xfId="22737" xr:uid="{59791678-F8CB-40CA-84F1-3D654F604881}"/>
    <cellStyle name="Normal 22 2 5 5 3 2" xfId="36429" xr:uid="{A2A6CA01-472D-4A3E-8926-2AB087A5345B}"/>
    <cellStyle name="Normal 22 2 5 5 3 3" xfId="51313" xr:uid="{FFA7CA7D-3C3E-4C87-B4B9-D1606859A25B}"/>
    <cellStyle name="Normal 22 2 5 5 4" xfId="15893" xr:uid="{26F373B1-FC6F-4E3A-B090-3ED9F204225A}"/>
    <cellStyle name="Normal 22 2 5 5 5" xfId="29583" xr:uid="{4042BA6A-5A36-4E6B-A256-18375836EE65}"/>
    <cellStyle name="Normal 22 2 5 5 6" xfId="44467" xr:uid="{0865E6BD-7C5E-4EDE-868E-D46576A2A317}"/>
    <cellStyle name="Normal 22 2 5 6" xfId="10757" xr:uid="{B1296E88-26E5-4F88-BF5F-21B2D785D2D8}"/>
    <cellStyle name="Normal 22 2 5 6 2" xfId="24447" xr:uid="{14D18270-F6D3-44C8-B1BA-883848E05CED}"/>
    <cellStyle name="Normal 22 2 5 6 2 2" xfId="38139" xr:uid="{BA6CBBC1-4EB2-4B2A-80CF-2F2C57AC7FCF}"/>
    <cellStyle name="Normal 22 2 5 6 2 3" xfId="53023" xr:uid="{54287ED9-59C3-414A-9936-9E446CAA1E43}"/>
    <cellStyle name="Normal 22 2 5 6 3" xfId="17603" xr:uid="{5C5CAE65-3576-4632-B0DF-228223EA70FB}"/>
    <cellStyle name="Normal 22 2 5 6 4" xfId="31293" xr:uid="{06380D8F-F315-46DD-A75C-74BE25B4AC87}"/>
    <cellStyle name="Normal 22 2 5 6 5" xfId="46177" xr:uid="{F0CED8B5-83B9-4F30-B434-D95DF045FBDB}"/>
    <cellStyle name="Normal 22 2 5 7" xfId="21025" xr:uid="{26EFC995-56F1-49EA-B558-8F42C9F3DCC6}"/>
    <cellStyle name="Normal 22 2 5 7 2" xfId="34717" xr:uid="{39AEE805-9300-497D-873C-A23B543B97F0}"/>
    <cellStyle name="Normal 22 2 5 7 3" xfId="49601" xr:uid="{EF1DA303-C818-4507-B320-558C622494B8}"/>
    <cellStyle name="Normal 22 2 5 8" xfId="14181" xr:uid="{5D1CF176-985A-4E1D-8CC2-AB4D42042F50}"/>
    <cellStyle name="Normal 22 2 5 9" xfId="27871" xr:uid="{79735D0F-DB97-47E7-A4BC-E6103D84E901}"/>
    <cellStyle name="Normal 22 2 6" xfId="7339" xr:uid="{14D78501-6030-450B-A482-AA1DFC570280}"/>
    <cellStyle name="Normal 22 2 6 10" xfId="42760" xr:uid="{96FAC299-EA29-4E41-ADAC-149D1C681B66}"/>
    <cellStyle name="Normal 22 2 6 2" xfId="7340" xr:uid="{872082B7-8E7F-48F3-A646-5FEA94AC0081}"/>
    <cellStyle name="Normal 22 2 6 2 2" xfId="7341" xr:uid="{53792C68-468E-477F-BD2E-8F5923090AA3}"/>
    <cellStyle name="Normal 22 2 6 2 2 2" xfId="9054" xr:uid="{55CA3DDB-C6B2-4B44-8E7D-E85E24EE44E4}"/>
    <cellStyle name="Normal 22 2 6 2 2 2 2" xfId="12476" xr:uid="{81AA6893-CD8E-456D-8CC5-D2566149B60F}"/>
    <cellStyle name="Normal 22 2 6 2 2 2 2 2" xfId="26166" xr:uid="{4954B3E4-0D96-4074-8C0A-B0DC0386D71B}"/>
    <cellStyle name="Normal 22 2 6 2 2 2 2 2 2" xfId="39858" xr:uid="{4A34B5BC-B68F-4C6B-95A3-EB89D73DF89B}"/>
    <cellStyle name="Normal 22 2 6 2 2 2 2 2 3" xfId="54742" xr:uid="{FEF0D18B-AD70-47A8-ACAF-529E3D8BE273}"/>
    <cellStyle name="Normal 22 2 6 2 2 2 2 3" xfId="19322" xr:uid="{F1A44245-42D8-4A5D-8336-B99BA868749C}"/>
    <cellStyle name="Normal 22 2 6 2 2 2 2 4" xfId="33012" xr:uid="{B04A48FF-5900-411A-9C8E-361F4007230D}"/>
    <cellStyle name="Normal 22 2 6 2 2 2 2 5" xfId="47896" xr:uid="{A8AA3B11-87E0-4C01-B55C-17D8470AD5C4}"/>
    <cellStyle name="Normal 22 2 6 2 2 2 3" xfId="22744" xr:uid="{DDAC4F3A-3EC4-4487-A94B-89D1D03C5440}"/>
    <cellStyle name="Normal 22 2 6 2 2 2 3 2" xfId="36436" xr:uid="{54F9CF51-BDA8-4EDD-BC77-E53831A8EDB3}"/>
    <cellStyle name="Normal 22 2 6 2 2 2 3 3" xfId="51320" xr:uid="{1732A8BE-F00E-4258-B53D-E0A9F373FC9F}"/>
    <cellStyle name="Normal 22 2 6 2 2 2 4" xfId="15900" xr:uid="{72EB20D7-CD00-4E89-BB1E-42FE85FE74E9}"/>
    <cellStyle name="Normal 22 2 6 2 2 2 5" xfId="29590" xr:uid="{129ABEB7-79AD-4166-8652-C71383965A5C}"/>
    <cellStyle name="Normal 22 2 6 2 2 2 6" xfId="44474" xr:uid="{871BCB71-F05F-412F-9B7C-E96D4DE964AF}"/>
    <cellStyle name="Normal 22 2 6 2 2 3" xfId="10764" xr:uid="{8E1825F1-3500-4C29-96E2-03275DD46E51}"/>
    <cellStyle name="Normal 22 2 6 2 2 3 2" xfId="24454" xr:uid="{96CF9E08-F547-40A9-8880-CF695DAD3682}"/>
    <cellStyle name="Normal 22 2 6 2 2 3 2 2" xfId="38146" xr:uid="{DC3D3F7A-E9FA-4836-8A67-E5908A2EB488}"/>
    <cellStyle name="Normal 22 2 6 2 2 3 2 3" xfId="53030" xr:uid="{B79F4229-6454-4B73-98FF-4DEDD5D6A13D}"/>
    <cellStyle name="Normal 22 2 6 2 2 3 3" xfId="17610" xr:uid="{BEBF968D-F619-47E6-97DE-0358CF0128C4}"/>
    <cellStyle name="Normal 22 2 6 2 2 3 4" xfId="31300" xr:uid="{82004CB2-1264-49AE-B29C-0C92B8BB554A}"/>
    <cellStyle name="Normal 22 2 6 2 2 3 5" xfId="46184" xr:uid="{4D481C0F-8074-4988-A244-C066B6DF80F6}"/>
    <cellStyle name="Normal 22 2 6 2 2 4" xfId="21032" xr:uid="{22E55069-15A2-4A23-A60C-E872E32C849B}"/>
    <cellStyle name="Normal 22 2 6 2 2 4 2" xfId="34724" xr:uid="{56A98A15-C161-435E-B6E3-8FB3242D971F}"/>
    <cellStyle name="Normal 22 2 6 2 2 4 3" xfId="49608" xr:uid="{CCD1A0E4-D8D1-4F7E-AD12-D44934E0D490}"/>
    <cellStyle name="Normal 22 2 6 2 2 5" xfId="14188" xr:uid="{E05B8F12-5BF0-4FFD-85BD-0ABA2CBC007C}"/>
    <cellStyle name="Normal 22 2 6 2 2 6" xfId="27878" xr:uid="{06C5EB9B-3673-4432-82FB-F88501864A81}"/>
    <cellStyle name="Normal 22 2 6 2 2 7" xfId="42762" xr:uid="{477B7664-E85A-4A32-ACC8-37A7BA7A2A4F}"/>
    <cellStyle name="Normal 22 2 6 2 3" xfId="9053" xr:uid="{2D36B043-F464-49C0-857A-068EEE6CAE23}"/>
    <cellStyle name="Normal 22 2 6 2 3 2" xfId="12475" xr:uid="{62149ABF-2897-41C0-A5B5-8524457B2199}"/>
    <cellStyle name="Normal 22 2 6 2 3 2 2" xfId="26165" xr:uid="{EB1FB382-7489-4B19-8CCA-34EC397CD9AF}"/>
    <cellStyle name="Normal 22 2 6 2 3 2 2 2" xfId="39857" xr:uid="{053B84C0-839A-4798-AC98-B7580CAA4DB8}"/>
    <cellStyle name="Normal 22 2 6 2 3 2 2 3" xfId="54741" xr:uid="{C8332E9D-AF61-49F5-8137-93B24FFE36BE}"/>
    <cellStyle name="Normal 22 2 6 2 3 2 3" xfId="19321" xr:uid="{6BAAB026-DE78-4499-B45C-17B96FA09A0F}"/>
    <cellStyle name="Normal 22 2 6 2 3 2 4" xfId="33011" xr:uid="{13039793-0C81-4CE1-814B-E0F15E73C282}"/>
    <cellStyle name="Normal 22 2 6 2 3 2 5" xfId="47895" xr:uid="{3B243CAE-8EBF-461E-9E06-875DAB0AF5FB}"/>
    <cellStyle name="Normal 22 2 6 2 3 3" xfId="22743" xr:uid="{8361063B-A259-446D-8218-2C38B7979F2D}"/>
    <cellStyle name="Normal 22 2 6 2 3 3 2" xfId="36435" xr:uid="{771DC89E-65D7-418F-84DF-A41826725907}"/>
    <cellStyle name="Normal 22 2 6 2 3 3 3" xfId="51319" xr:uid="{DBC464B6-E9A3-4836-AD78-BA5132713A05}"/>
    <cellStyle name="Normal 22 2 6 2 3 4" xfId="15899" xr:uid="{A05881DF-0ACB-4740-8DEB-7EE254B52F6A}"/>
    <cellStyle name="Normal 22 2 6 2 3 5" xfId="29589" xr:uid="{29325F3D-2A95-40E7-9718-0C60E22F773C}"/>
    <cellStyle name="Normal 22 2 6 2 3 6" xfId="44473" xr:uid="{4AAE0BF1-72C2-45AC-AF7C-725B3ACA5CE8}"/>
    <cellStyle name="Normal 22 2 6 2 4" xfId="10763" xr:uid="{FA06BA8C-0DE1-43A4-B388-6B2B7385C629}"/>
    <cellStyle name="Normal 22 2 6 2 4 2" xfId="24453" xr:uid="{26D64582-F46F-40C2-80FA-370C49FA9D34}"/>
    <cellStyle name="Normal 22 2 6 2 4 2 2" xfId="38145" xr:uid="{76566813-E989-44DC-8BCB-1A2E00ADDC99}"/>
    <cellStyle name="Normal 22 2 6 2 4 2 3" xfId="53029" xr:uid="{CCB89DB7-7811-4BF5-B29B-D9B61328758C}"/>
    <cellStyle name="Normal 22 2 6 2 4 3" xfId="17609" xr:uid="{F4E06418-BCC8-489D-9557-2431B482A0FD}"/>
    <cellStyle name="Normal 22 2 6 2 4 4" xfId="31299" xr:uid="{7E4DE0F8-3FD7-468C-8F59-D307C4869448}"/>
    <cellStyle name="Normal 22 2 6 2 4 5" xfId="46183" xr:uid="{842630E1-60B1-4531-87C0-03A930C80684}"/>
    <cellStyle name="Normal 22 2 6 2 5" xfId="21031" xr:uid="{81E112F7-F924-4402-80FF-121F5C06F5CF}"/>
    <cellStyle name="Normal 22 2 6 2 5 2" xfId="34723" xr:uid="{3F9ED8F0-A729-452F-9057-6E5C5D85F2F1}"/>
    <cellStyle name="Normal 22 2 6 2 5 3" xfId="49607" xr:uid="{8EFDB5E9-A2B7-4F1E-99E0-97FC048ED616}"/>
    <cellStyle name="Normal 22 2 6 2 6" xfId="14187" xr:uid="{7160DA94-0A6C-411D-B29B-1D28DB86D1B5}"/>
    <cellStyle name="Normal 22 2 6 2 7" xfId="27877" xr:uid="{B74C73AA-72DD-48CB-8E69-CE99F3E983D3}"/>
    <cellStyle name="Normal 22 2 6 2 8" xfId="42761" xr:uid="{84E04DFE-44C5-4ABF-A8A3-861635F103EF}"/>
    <cellStyle name="Normal 22 2 6 3" xfId="7342" xr:uid="{42BE478D-A1E7-4DE4-AD41-C89155260B3A}"/>
    <cellStyle name="Normal 22 2 6 3 2" xfId="9055" xr:uid="{C7319B51-1690-4C70-8108-7EA2BE867973}"/>
    <cellStyle name="Normal 22 2 6 3 2 2" xfId="12477" xr:uid="{4A6DB64F-1534-41D1-9EEB-954DB6F8E494}"/>
    <cellStyle name="Normal 22 2 6 3 2 2 2" xfId="26167" xr:uid="{64CB499F-7C65-495D-A260-6724B3CEA158}"/>
    <cellStyle name="Normal 22 2 6 3 2 2 2 2" xfId="39859" xr:uid="{E43E0E2E-C344-498C-8BF7-8BB211ED1386}"/>
    <cellStyle name="Normal 22 2 6 3 2 2 2 3" xfId="54743" xr:uid="{E1740AF3-FC76-47FA-A79D-3573EFB03586}"/>
    <cellStyle name="Normal 22 2 6 3 2 2 3" xfId="19323" xr:uid="{C97922A6-4F73-496D-AC6B-77FF734BF95D}"/>
    <cellStyle name="Normal 22 2 6 3 2 2 4" xfId="33013" xr:uid="{979E607D-44DD-463C-8458-ED776CD900BA}"/>
    <cellStyle name="Normal 22 2 6 3 2 2 5" xfId="47897" xr:uid="{F991D6EF-CEE6-4024-A5A3-7EA7716282FA}"/>
    <cellStyle name="Normal 22 2 6 3 2 3" xfId="22745" xr:uid="{C9F13441-CC05-4958-BC40-901C33EDC0ED}"/>
    <cellStyle name="Normal 22 2 6 3 2 3 2" xfId="36437" xr:uid="{F02FE6C4-DB1B-4C5B-95CE-F1CDA290C5AB}"/>
    <cellStyle name="Normal 22 2 6 3 2 3 3" xfId="51321" xr:uid="{A47A752B-BBB4-4E1B-B479-8966E63507AA}"/>
    <cellStyle name="Normal 22 2 6 3 2 4" xfId="15901" xr:uid="{DE75DA20-230B-443E-8603-34241873C177}"/>
    <cellStyle name="Normal 22 2 6 3 2 5" xfId="29591" xr:uid="{02A3540F-BF6F-46DA-9553-76A4AE4273E8}"/>
    <cellStyle name="Normal 22 2 6 3 2 6" xfId="44475" xr:uid="{F7742286-8E56-433B-B784-046C08F7E55E}"/>
    <cellStyle name="Normal 22 2 6 3 3" xfId="10765" xr:uid="{01957463-2559-432D-9218-D15442F04D48}"/>
    <cellStyle name="Normal 22 2 6 3 3 2" xfId="24455" xr:uid="{F7736D41-45ED-4BAF-9F3C-3ACE09BB9479}"/>
    <cellStyle name="Normal 22 2 6 3 3 2 2" xfId="38147" xr:uid="{F5F76573-0D28-4B20-991D-E13A6A4C542D}"/>
    <cellStyle name="Normal 22 2 6 3 3 2 3" xfId="53031" xr:uid="{4B0D9A9F-E305-4ECA-96AA-3729A2D51AFE}"/>
    <cellStyle name="Normal 22 2 6 3 3 3" xfId="17611" xr:uid="{98778979-3879-46E9-A22E-5F94DA208E8F}"/>
    <cellStyle name="Normal 22 2 6 3 3 4" xfId="31301" xr:uid="{CC15F174-A013-4F6C-97BD-7549B0644494}"/>
    <cellStyle name="Normal 22 2 6 3 3 5" xfId="46185" xr:uid="{A421308A-E355-4DA0-A7E2-99653D90960F}"/>
    <cellStyle name="Normal 22 2 6 3 4" xfId="21033" xr:uid="{27F5507B-CC22-49F0-9970-26254BF76305}"/>
    <cellStyle name="Normal 22 2 6 3 4 2" xfId="34725" xr:uid="{B10D9F8E-EC88-4312-933B-DB9C9AA45C96}"/>
    <cellStyle name="Normal 22 2 6 3 4 3" xfId="49609" xr:uid="{C41AF4BD-D9E9-4E78-8C4D-4EE0F6E375C5}"/>
    <cellStyle name="Normal 22 2 6 3 5" xfId="14189" xr:uid="{D4AC95B1-0E3F-464B-BAAF-61DE9DF41097}"/>
    <cellStyle name="Normal 22 2 6 3 6" xfId="27879" xr:uid="{6B0915CC-7B63-46A0-B39C-878D26316A5D}"/>
    <cellStyle name="Normal 22 2 6 3 7" xfId="42763" xr:uid="{26D95A58-ACB8-4F14-A09A-5A3FAC397580}"/>
    <cellStyle name="Normal 22 2 6 4" xfId="7343" xr:uid="{56F319F2-0E62-48CA-94CC-42EE14E368B6}"/>
    <cellStyle name="Normal 22 2 6 4 2" xfId="9056" xr:uid="{A1E2C0C5-C2BC-4411-A93B-2FF74A177C82}"/>
    <cellStyle name="Normal 22 2 6 4 2 2" xfId="12478" xr:uid="{02F3B02F-FB7B-42AF-A9DB-33B2BE2AB170}"/>
    <cellStyle name="Normal 22 2 6 4 2 2 2" xfId="26168" xr:uid="{7090CA29-B061-40A3-B6C8-4AAA8C49E177}"/>
    <cellStyle name="Normal 22 2 6 4 2 2 2 2" xfId="39860" xr:uid="{18BBD552-63C5-46EA-99D0-C82292C80470}"/>
    <cellStyle name="Normal 22 2 6 4 2 2 2 3" xfId="54744" xr:uid="{9A45B77D-9759-42FA-9AF5-BF09C5F13567}"/>
    <cellStyle name="Normal 22 2 6 4 2 2 3" xfId="19324" xr:uid="{76EEADB7-F001-4247-9286-94DA4AF8AD52}"/>
    <cellStyle name="Normal 22 2 6 4 2 2 4" xfId="33014" xr:uid="{4F2E9FA9-2F4B-40D2-8681-32CAC6BFE4FE}"/>
    <cellStyle name="Normal 22 2 6 4 2 2 5" xfId="47898" xr:uid="{9217EA59-B655-4D78-88EC-3B036E89B4E6}"/>
    <cellStyle name="Normal 22 2 6 4 2 3" xfId="22746" xr:uid="{60D7C73D-90F6-4FEA-8104-EF9070E42450}"/>
    <cellStyle name="Normal 22 2 6 4 2 3 2" xfId="36438" xr:uid="{77E69A87-571D-4424-9645-D23E62FB1AEE}"/>
    <cellStyle name="Normal 22 2 6 4 2 3 3" xfId="51322" xr:uid="{4DA7942F-EBF0-4D90-9526-F82249D2C2EA}"/>
    <cellStyle name="Normal 22 2 6 4 2 4" xfId="15902" xr:uid="{E0725A2D-4F8F-4B6A-8EC6-6D11EEF8692C}"/>
    <cellStyle name="Normal 22 2 6 4 2 5" xfId="29592" xr:uid="{F8DC6D56-E0AF-4BA8-AAB0-8FCB0CE46472}"/>
    <cellStyle name="Normal 22 2 6 4 2 6" xfId="44476" xr:uid="{54C9E063-C256-456F-9A9F-C1876E217C85}"/>
    <cellStyle name="Normal 22 2 6 4 3" xfId="10766" xr:uid="{8D98C449-29F1-4B39-9726-81471F02A4BD}"/>
    <cellStyle name="Normal 22 2 6 4 3 2" xfId="24456" xr:uid="{A455CA1A-E884-43DE-8E80-51BA9AA96D39}"/>
    <cellStyle name="Normal 22 2 6 4 3 2 2" xfId="38148" xr:uid="{30BD10DA-FFDD-412E-A376-9620784DE3FD}"/>
    <cellStyle name="Normal 22 2 6 4 3 2 3" xfId="53032" xr:uid="{A22508BA-4BFF-4AC1-B9DD-0168F15959CC}"/>
    <cellStyle name="Normal 22 2 6 4 3 3" xfId="17612" xr:uid="{9AE1FD18-59AE-4FC6-B541-1E2BB6C68089}"/>
    <cellStyle name="Normal 22 2 6 4 3 4" xfId="31302" xr:uid="{F101CBC1-227D-49EE-944B-EA3DED3F1B7E}"/>
    <cellStyle name="Normal 22 2 6 4 3 5" xfId="46186" xr:uid="{C778F517-DBEA-4B4F-B558-D8F4844DAFE9}"/>
    <cellStyle name="Normal 22 2 6 4 4" xfId="21034" xr:uid="{04591BE8-0D8D-4732-882A-9DC237FF37E8}"/>
    <cellStyle name="Normal 22 2 6 4 4 2" xfId="34726" xr:uid="{73B4D524-ECE3-442C-AD60-F2949661614C}"/>
    <cellStyle name="Normal 22 2 6 4 4 3" xfId="49610" xr:uid="{5814E948-5C4F-4D61-9CAC-2432FBB21DA7}"/>
    <cellStyle name="Normal 22 2 6 4 5" xfId="14190" xr:uid="{405F3E16-4849-4D77-BBFF-611EB24CE993}"/>
    <cellStyle name="Normal 22 2 6 4 6" xfId="27880" xr:uid="{43D9D3DD-AA03-4295-B9AE-5088CE8A55DA}"/>
    <cellStyle name="Normal 22 2 6 4 7" xfId="42764" xr:uid="{77B2F556-5644-41C3-8EC6-D2922575FFA8}"/>
    <cellStyle name="Normal 22 2 6 5" xfId="9052" xr:uid="{A6937B05-7F16-4473-9346-0F87473C3560}"/>
    <cellStyle name="Normal 22 2 6 5 2" xfId="12474" xr:uid="{C5794351-3BE5-4712-BE41-ECAA3E7C76F8}"/>
    <cellStyle name="Normal 22 2 6 5 2 2" xfId="26164" xr:uid="{A19CCD55-3B30-4367-83BD-425C950DCD3A}"/>
    <cellStyle name="Normal 22 2 6 5 2 2 2" xfId="39856" xr:uid="{2956142A-3DE9-424C-8752-59D31A1064B7}"/>
    <cellStyle name="Normal 22 2 6 5 2 2 3" xfId="54740" xr:uid="{0EAD6D5F-33E4-4A5F-8D40-F8E325A4CEF0}"/>
    <cellStyle name="Normal 22 2 6 5 2 3" xfId="19320" xr:uid="{F492F589-EE17-406C-93DA-FB13CCDB7494}"/>
    <cellStyle name="Normal 22 2 6 5 2 4" xfId="33010" xr:uid="{5F3B3551-6C55-427A-B00F-305BE5DDF976}"/>
    <cellStyle name="Normal 22 2 6 5 2 5" xfId="47894" xr:uid="{6C961748-B753-4B25-8AD3-F85A9A4FF58C}"/>
    <cellStyle name="Normal 22 2 6 5 3" xfId="22742" xr:uid="{1CF2E1C2-1777-455E-80E3-42E48A8D991C}"/>
    <cellStyle name="Normal 22 2 6 5 3 2" xfId="36434" xr:uid="{8AE97A07-DDA1-4DEB-A8CD-79C9D2EF0261}"/>
    <cellStyle name="Normal 22 2 6 5 3 3" xfId="51318" xr:uid="{F74BF5A9-4AD7-415F-86B2-D621B84AC295}"/>
    <cellStyle name="Normal 22 2 6 5 4" xfId="15898" xr:uid="{E2CE7457-08E3-450E-A012-3F4BB23EADD0}"/>
    <cellStyle name="Normal 22 2 6 5 5" xfId="29588" xr:uid="{7D5F95AD-0546-43AD-B225-49DBA8DFE02B}"/>
    <cellStyle name="Normal 22 2 6 5 6" xfId="44472" xr:uid="{D20D13E5-1119-4D11-9851-05DA2D03E24F}"/>
    <cellStyle name="Normal 22 2 6 6" xfId="10762" xr:uid="{1A99956B-5951-47E6-87FE-A1733873163A}"/>
    <cellStyle name="Normal 22 2 6 6 2" xfId="24452" xr:uid="{AEF9D1F7-2BA5-4B8E-84A4-045A9E3D2863}"/>
    <cellStyle name="Normal 22 2 6 6 2 2" xfId="38144" xr:uid="{FC85571A-1F5A-4F76-99AA-A987B2B87CCB}"/>
    <cellStyle name="Normal 22 2 6 6 2 3" xfId="53028" xr:uid="{536CD60B-867D-46C8-A320-AE88AC5CC49D}"/>
    <cellStyle name="Normal 22 2 6 6 3" xfId="17608" xr:uid="{3E9A6B78-BE0A-4897-BA1F-943BFB5211B7}"/>
    <cellStyle name="Normal 22 2 6 6 4" xfId="31298" xr:uid="{DB241569-CAB8-44CB-8AB4-7A994D2272CD}"/>
    <cellStyle name="Normal 22 2 6 6 5" xfId="46182" xr:uid="{B7A5F7AC-FBD6-4185-A37D-3319DBE6180D}"/>
    <cellStyle name="Normal 22 2 6 7" xfId="21030" xr:uid="{B096728F-DC15-4A0B-957A-3B78B5293A8E}"/>
    <cellStyle name="Normal 22 2 6 7 2" xfId="34722" xr:uid="{475C9D0F-413A-4808-BFE5-2B5D718FA8FC}"/>
    <cellStyle name="Normal 22 2 6 7 3" xfId="49606" xr:uid="{271DDA5D-8677-4274-BC22-B1D65576013A}"/>
    <cellStyle name="Normal 22 2 6 8" xfId="14186" xr:uid="{C6D12AF8-78C9-4E84-B894-8E4050FE36D9}"/>
    <cellStyle name="Normal 22 2 6 9" xfId="27876" xr:uid="{377578CF-75B3-41DF-81D8-F8CBE7947B63}"/>
    <cellStyle name="Normal 22 2 7" xfId="7344" xr:uid="{B5059880-7ECC-4E67-9895-AAAF8A99FF04}"/>
    <cellStyle name="Normal 22 2 7 2" xfId="7345" xr:uid="{280B9921-79B9-4D98-BE7A-A883ECF5620A}"/>
    <cellStyle name="Normal 22 2 7 2 2" xfId="9058" xr:uid="{CA69B01D-5653-497D-8155-D677C5500D8C}"/>
    <cellStyle name="Normal 22 2 7 2 2 2" xfId="12480" xr:uid="{DE034382-7957-4104-8C23-2E1DB87C9419}"/>
    <cellStyle name="Normal 22 2 7 2 2 2 2" xfId="26170" xr:uid="{CD702785-0B52-4035-B552-AEDA1DFB1F2A}"/>
    <cellStyle name="Normal 22 2 7 2 2 2 2 2" xfId="39862" xr:uid="{730AE051-09BD-433D-94C6-F1AF40961B4A}"/>
    <cellStyle name="Normal 22 2 7 2 2 2 2 3" xfId="54746" xr:uid="{B776831F-3E60-45BA-9727-40355B3623DC}"/>
    <cellStyle name="Normal 22 2 7 2 2 2 3" xfId="19326" xr:uid="{852F1CBA-840D-4AE9-87BC-9697698BB05A}"/>
    <cellStyle name="Normal 22 2 7 2 2 2 4" xfId="33016" xr:uid="{DEF1256D-E3B0-4F51-8EDB-17B88EF51243}"/>
    <cellStyle name="Normal 22 2 7 2 2 2 5" xfId="47900" xr:uid="{D78F9E88-2413-4AB4-A950-5467CB2FCCE3}"/>
    <cellStyle name="Normal 22 2 7 2 2 3" xfId="22748" xr:uid="{06E0FEB1-A37B-4FC2-8C22-66E679F3922F}"/>
    <cellStyle name="Normal 22 2 7 2 2 3 2" xfId="36440" xr:uid="{80EF4800-86E5-4C92-9545-9EF21BB58B8B}"/>
    <cellStyle name="Normal 22 2 7 2 2 3 3" xfId="51324" xr:uid="{E25ABA6F-0922-41BC-822B-A69082E75497}"/>
    <cellStyle name="Normal 22 2 7 2 2 4" xfId="15904" xr:uid="{3494338A-3CDF-4509-B297-B69B51DEFB9F}"/>
    <cellStyle name="Normal 22 2 7 2 2 5" xfId="29594" xr:uid="{293E847A-D3BF-4E68-B645-F7F99C6058DE}"/>
    <cellStyle name="Normal 22 2 7 2 2 6" xfId="44478" xr:uid="{DA01A3C6-A4D2-4137-A4F7-C2A8C990F937}"/>
    <cellStyle name="Normal 22 2 7 2 3" xfId="10768" xr:uid="{F0BE3A24-4B35-4C2C-BA1C-C2617A83EE85}"/>
    <cellStyle name="Normal 22 2 7 2 3 2" xfId="24458" xr:uid="{262AD827-2F78-47EE-A3B1-DACA761AFB4C}"/>
    <cellStyle name="Normal 22 2 7 2 3 2 2" xfId="38150" xr:uid="{E12FEAA9-2DA3-4145-837A-7630AA8A2FCA}"/>
    <cellStyle name="Normal 22 2 7 2 3 2 3" xfId="53034" xr:uid="{C16B00CE-5BF4-411E-86FD-4857D207A3B3}"/>
    <cellStyle name="Normal 22 2 7 2 3 3" xfId="17614" xr:uid="{445A33B7-21E5-4762-A312-CFE550B9A386}"/>
    <cellStyle name="Normal 22 2 7 2 3 4" xfId="31304" xr:uid="{8D5F122D-F1EF-4370-875B-C0F3538F5583}"/>
    <cellStyle name="Normal 22 2 7 2 3 5" xfId="46188" xr:uid="{CAAF0795-6112-41B7-AFB1-3F0FCEAC6A76}"/>
    <cellStyle name="Normal 22 2 7 2 4" xfId="21036" xr:uid="{0234B316-FDD3-4C2A-82E3-CE3B687B38D7}"/>
    <cellStyle name="Normal 22 2 7 2 4 2" xfId="34728" xr:uid="{85068A8F-6E58-4470-8A4C-3B4A1F5728F9}"/>
    <cellStyle name="Normal 22 2 7 2 4 3" xfId="49612" xr:uid="{549296D1-C5F0-461C-B885-15B314BD1ED3}"/>
    <cellStyle name="Normal 22 2 7 2 5" xfId="14192" xr:uid="{293ACBCD-ADA9-4950-87A5-3306661407CD}"/>
    <cellStyle name="Normal 22 2 7 2 6" xfId="27882" xr:uid="{2E878FB8-30D1-427A-B0CB-4092A00AE68F}"/>
    <cellStyle name="Normal 22 2 7 2 7" xfId="42766" xr:uid="{6471EEA2-4470-42A4-8159-AA7C55ABF7AD}"/>
    <cellStyle name="Normal 22 2 7 3" xfId="9057" xr:uid="{50826D47-87DF-4523-840A-2282B60292CC}"/>
    <cellStyle name="Normal 22 2 7 3 2" xfId="12479" xr:uid="{761EDEAD-F341-42C4-88FB-94B3D8519233}"/>
    <cellStyle name="Normal 22 2 7 3 2 2" xfId="26169" xr:uid="{FB1E867C-3CD9-4FD8-89FA-5B2A3137BA43}"/>
    <cellStyle name="Normal 22 2 7 3 2 2 2" xfId="39861" xr:uid="{8A2E9F48-A6A5-4937-8302-745A344E3FB3}"/>
    <cellStyle name="Normal 22 2 7 3 2 2 3" xfId="54745" xr:uid="{6D679055-BFCB-4A97-AC66-02C8E745A791}"/>
    <cellStyle name="Normal 22 2 7 3 2 3" xfId="19325" xr:uid="{D4EE2F22-FC06-45E8-926D-9FE2E2C06104}"/>
    <cellStyle name="Normal 22 2 7 3 2 4" xfId="33015" xr:uid="{E121AA60-E999-443C-9FEB-07A73F145491}"/>
    <cellStyle name="Normal 22 2 7 3 2 5" xfId="47899" xr:uid="{903279EF-C9AD-49A1-B087-252259C700CC}"/>
    <cellStyle name="Normal 22 2 7 3 3" xfId="22747" xr:uid="{531995CC-89FF-4B63-98A8-3A23C8AEAB85}"/>
    <cellStyle name="Normal 22 2 7 3 3 2" xfId="36439" xr:uid="{D093674C-EE3E-40D7-BFEC-AF419B9B16D8}"/>
    <cellStyle name="Normal 22 2 7 3 3 3" xfId="51323" xr:uid="{95BE4C31-EA8B-4854-89A8-0F284CFB970A}"/>
    <cellStyle name="Normal 22 2 7 3 4" xfId="15903" xr:uid="{CF7AF703-4CAB-413E-B5CD-0236273D5567}"/>
    <cellStyle name="Normal 22 2 7 3 5" xfId="29593" xr:uid="{7A62C44D-A8B3-4E6D-A168-6A443B8D721B}"/>
    <cellStyle name="Normal 22 2 7 3 6" xfId="44477" xr:uid="{4C14AA9C-0E5C-4465-9988-A7860013B0EB}"/>
    <cellStyle name="Normal 22 2 7 4" xfId="10767" xr:uid="{618EAEBD-9BCE-4232-BE02-2FB7DD4EA8AF}"/>
    <cellStyle name="Normal 22 2 7 4 2" xfId="24457" xr:uid="{84D3F551-9927-41F3-ACCA-E47FB56C40E0}"/>
    <cellStyle name="Normal 22 2 7 4 2 2" xfId="38149" xr:uid="{69DB3BA8-6DF4-4E53-ABCC-0C054239B67E}"/>
    <cellStyle name="Normal 22 2 7 4 2 3" xfId="53033" xr:uid="{165C5F43-6285-4F4A-8173-CF02E70D0FFB}"/>
    <cellStyle name="Normal 22 2 7 4 3" xfId="17613" xr:uid="{79B494FE-E32B-4DE5-8746-9500B5D7B7EF}"/>
    <cellStyle name="Normal 22 2 7 4 4" xfId="31303" xr:uid="{A8DD66B1-E742-4805-8BC0-2D692436B599}"/>
    <cellStyle name="Normal 22 2 7 4 5" xfId="46187" xr:uid="{FA774EF6-F1CF-418B-86C4-EA606B4A8B1B}"/>
    <cellStyle name="Normal 22 2 7 5" xfId="21035" xr:uid="{2D7DF0CD-6773-483A-9BF8-5B2A48652B4A}"/>
    <cellStyle name="Normal 22 2 7 5 2" xfId="34727" xr:uid="{FAB2D700-A98A-4401-B7A3-1CD359FDD9BD}"/>
    <cellStyle name="Normal 22 2 7 5 3" xfId="49611" xr:uid="{65F63B28-D6D3-480D-BBF4-949FB512B878}"/>
    <cellStyle name="Normal 22 2 7 6" xfId="14191" xr:uid="{A26490F5-4040-4F04-AD4F-8AD472C19E88}"/>
    <cellStyle name="Normal 22 2 7 7" xfId="27881" xr:uid="{B652E1B2-AA27-4672-94C0-39C2C8480BDC}"/>
    <cellStyle name="Normal 22 2 7 8" xfId="42765" xr:uid="{E0343755-CA8B-434A-B708-6CFBF17C4F68}"/>
    <cellStyle name="Normal 22 2 8" xfId="7346" xr:uid="{93A3BBE7-B184-4191-954F-FE281C7DEA63}"/>
    <cellStyle name="Normal 22 2 8 2" xfId="9059" xr:uid="{34D73759-D4BC-4966-B171-5455C483B27C}"/>
    <cellStyle name="Normal 22 2 8 2 2" xfId="12481" xr:uid="{3DF8D9C0-107D-4978-B5BD-2BC8A3FAA839}"/>
    <cellStyle name="Normal 22 2 8 2 2 2" xfId="26171" xr:uid="{6067C688-3FC2-489B-8DFB-35A5BE04A3A2}"/>
    <cellStyle name="Normal 22 2 8 2 2 2 2" xfId="39863" xr:uid="{A80615A9-2171-49F6-9B82-33F1C9550E1B}"/>
    <cellStyle name="Normal 22 2 8 2 2 2 3" xfId="54747" xr:uid="{395A4C30-738F-46A9-A330-E7B4EDDE1368}"/>
    <cellStyle name="Normal 22 2 8 2 2 3" xfId="19327" xr:uid="{BEA147AD-93FA-461D-9DE3-587447B62F42}"/>
    <cellStyle name="Normal 22 2 8 2 2 4" xfId="33017" xr:uid="{D178D545-B535-47E5-AFC1-01151A5D3A0C}"/>
    <cellStyle name="Normal 22 2 8 2 2 5" xfId="47901" xr:uid="{EC4CCB3F-4CF3-44DB-B9D3-FD194002BE3F}"/>
    <cellStyle name="Normal 22 2 8 2 3" xfId="22749" xr:uid="{9348E386-BD8D-484D-9FDD-B69EC433B352}"/>
    <cellStyle name="Normal 22 2 8 2 3 2" xfId="36441" xr:uid="{410ECF15-C2A3-4F92-BF3F-1F09B4EC5B4B}"/>
    <cellStyle name="Normal 22 2 8 2 3 3" xfId="51325" xr:uid="{5B62AFBD-9EB2-44A6-99A0-DB5EE6C9765F}"/>
    <cellStyle name="Normal 22 2 8 2 4" xfId="15905" xr:uid="{C1A779EA-2E76-4860-BCA3-4FFF44852EF3}"/>
    <cellStyle name="Normal 22 2 8 2 5" xfId="29595" xr:uid="{93504DB5-F476-4BCB-B53F-FAEC4F2283C5}"/>
    <cellStyle name="Normal 22 2 8 2 6" xfId="44479" xr:uid="{5693811A-5947-4B5A-8C54-9EB61A7E3003}"/>
    <cellStyle name="Normal 22 2 8 3" xfId="10769" xr:uid="{507F349E-3EDD-4308-A291-6683EB32D4A8}"/>
    <cellStyle name="Normal 22 2 8 3 2" xfId="24459" xr:uid="{C410997B-79EC-4896-AC49-2223931E90F7}"/>
    <cellStyle name="Normal 22 2 8 3 2 2" xfId="38151" xr:uid="{68D836C5-5314-42B6-B330-78D5D39BBD49}"/>
    <cellStyle name="Normal 22 2 8 3 2 3" xfId="53035" xr:uid="{FEC618D7-7828-42CA-8586-6B91D9171D90}"/>
    <cellStyle name="Normal 22 2 8 3 3" xfId="17615" xr:uid="{DCEE47AD-4D3A-41C9-99BB-D16E480C6A5D}"/>
    <cellStyle name="Normal 22 2 8 3 4" xfId="31305" xr:uid="{4E129D01-63BD-4223-B655-9C762DE43BA0}"/>
    <cellStyle name="Normal 22 2 8 3 5" xfId="46189" xr:uid="{4387D145-44FD-4053-833F-5DA7EBDDD870}"/>
    <cellStyle name="Normal 22 2 8 4" xfId="21037" xr:uid="{230827C2-9E56-4AF5-BF74-B1145119933D}"/>
    <cellStyle name="Normal 22 2 8 4 2" xfId="34729" xr:uid="{2182BEA8-79DA-437D-9849-20120357F1EA}"/>
    <cellStyle name="Normal 22 2 8 4 3" xfId="49613" xr:uid="{4EC3CFC6-936B-449E-AF08-50E335F03B42}"/>
    <cellStyle name="Normal 22 2 8 5" xfId="14193" xr:uid="{37F7DF6E-19FC-4BCD-B0A2-D2CD913B329B}"/>
    <cellStyle name="Normal 22 2 8 6" xfId="27883" xr:uid="{D00E50C7-A2C4-441C-94A4-837F4D9FD9F4}"/>
    <cellStyle name="Normal 22 2 8 7" xfId="42767" xr:uid="{03833B7F-507A-4A8A-A99A-700F2825D930}"/>
    <cellStyle name="Normal 22 2 9" xfId="7347" xr:uid="{AF84BE97-273A-465E-9D9B-CC6B49817585}"/>
    <cellStyle name="Normal 22 2 9 2" xfId="9060" xr:uid="{28D020BE-F789-44F7-ADD1-3FA5ACA21AE6}"/>
    <cellStyle name="Normal 22 2 9 2 2" xfId="12482" xr:uid="{48E3667F-0180-48AF-BE00-A0C4C4B8BCEC}"/>
    <cellStyle name="Normal 22 2 9 2 2 2" xfId="26172" xr:uid="{3AF08E62-63B2-4D27-BB36-E47B6C84F388}"/>
    <cellStyle name="Normal 22 2 9 2 2 2 2" xfId="39864" xr:uid="{8FBF00DB-0F72-44A1-BE56-4B313087323C}"/>
    <cellStyle name="Normal 22 2 9 2 2 2 3" xfId="54748" xr:uid="{B8129B3F-F1F5-4CE8-8197-56CA6C642C77}"/>
    <cellStyle name="Normal 22 2 9 2 2 3" xfId="19328" xr:uid="{43E52776-38F0-4404-A06E-79F1E36C5E2A}"/>
    <cellStyle name="Normal 22 2 9 2 2 4" xfId="33018" xr:uid="{84FF3877-7E29-40EB-A783-D7AB4672A869}"/>
    <cellStyle name="Normal 22 2 9 2 2 5" xfId="47902" xr:uid="{5DB27BE2-759F-4D4C-9559-1F4E2DA2DB35}"/>
    <cellStyle name="Normal 22 2 9 2 3" xfId="22750" xr:uid="{6C37B887-FEEB-4F7F-921E-EF7B78DF9FC8}"/>
    <cellStyle name="Normal 22 2 9 2 3 2" xfId="36442" xr:uid="{3532B0BA-AA81-4B93-ADB5-B69E2C6B7468}"/>
    <cellStyle name="Normal 22 2 9 2 3 3" xfId="51326" xr:uid="{D234DE57-3D19-4516-AB42-FE7AD7D40C21}"/>
    <cellStyle name="Normal 22 2 9 2 4" xfId="15906" xr:uid="{A61EA907-080A-47A2-83F4-E6BAC3F43BD5}"/>
    <cellStyle name="Normal 22 2 9 2 5" xfId="29596" xr:uid="{4BF92596-F7D6-4282-B388-9F655A2F3E04}"/>
    <cellStyle name="Normal 22 2 9 2 6" xfId="44480" xr:uid="{1A99D739-FD25-4A68-A178-D32829C1B529}"/>
    <cellStyle name="Normal 22 2 9 3" xfId="10770" xr:uid="{61874D11-0C33-4420-9BCC-2DF239D2EA22}"/>
    <cellStyle name="Normal 22 2 9 3 2" xfId="24460" xr:uid="{81A997B6-6863-470E-93DD-E7FF63E54943}"/>
    <cellStyle name="Normal 22 2 9 3 2 2" xfId="38152" xr:uid="{ABCA61D1-D3CD-45E0-BB42-22DAAA25E471}"/>
    <cellStyle name="Normal 22 2 9 3 2 3" xfId="53036" xr:uid="{86868DC9-071F-482E-99CB-BF0BE5CB9C92}"/>
    <cellStyle name="Normal 22 2 9 3 3" xfId="17616" xr:uid="{E15A07E2-6D8C-42AC-8CC6-56DC6C899068}"/>
    <cellStyle name="Normal 22 2 9 3 4" xfId="31306" xr:uid="{63110B49-876E-4665-B217-42D6608F592D}"/>
    <cellStyle name="Normal 22 2 9 3 5" xfId="46190" xr:uid="{58234A62-143D-486F-991F-629278E5D25A}"/>
    <cellStyle name="Normal 22 2 9 4" xfId="21038" xr:uid="{6CF7BAA6-923A-411D-A2FB-45498B4DF26F}"/>
    <cellStyle name="Normal 22 2 9 4 2" xfId="34730" xr:uid="{1F8A2646-5DA0-409C-81E4-7A699B52FC63}"/>
    <cellStyle name="Normal 22 2 9 4 3" xfId="49614" xr:uid="{039E888B-2D0D-45E9-AF06-C110A5BF40F4}"/>
    <cellStyle name="Normal 22 2 9 5" xfId="14194" xr:uid="{55DD4497-0E96-4E80-89A1-C0285CDF6EF5}"/>
    <cellStyle name="Normal 22 2 9 6" xfId="27884" xr:uid="{0557BA71-B64E-4D3E-99E7-722076C3CDB9}"/>
    <cellStyle name="Normal 22 2 9 7" xfId="42768" xr:uid="{DF43FAAC-29F4-47E3-A96B-89A29D65B034}"/>
    <cellStyle name="Normal 22 3" xfId="4312" xr:uid="{4317D5A0-6CF2-4100-B711-423D1045E18B}"/>
    <cellStyle name="Normal 22 3 10" xfId="21039" xr:uid="{6D03B1EC-8ECA-4105-82F6-52CEFC96AB64}"/>
    <cellStyle name="Normal 22 3 10 2" xfId="34731" xr:uid="{004C9E64-BFBF-4E2B-AA4B-5B6581DE83B8}"/>
    <cellStyle name="Normal 22 3 10 3" xfId="49615" xr:uid="{D1FA39E2-023C-4FA0-951E-94DF03AC699E}"/>
    <cellStyle name="Normal 22 3 11" xfId="14195" xr:uid="{561165DD-2C64-4FEF-A69E-CF2E941744A6}"/>
    <cellStyle name="Normal 22 3 11 2" xfId="41316" xr:uid="{D13B1B32-37F5-4C76-BD7D-EF67D464BA22}"/>
    <cellStyle name="Normal 22 3 12" xfId="27885" xr:uid="{E270C1CF-44EC-43C6-9E02-86166042C338}"/>
    <cellStyle name="Normal 22 3 13" xfId="42769" xr:uid="{BC9A422D-3C77-4C92-9306-4E0BE5D83DE5}"/>
    <cellStyle name="Normal 22 3 14" xfId="7348" xr:uid="{DA1F1155-49F1-4244-82CE-F665A4BAE08B}"/>
    <cellStyle name="Normal 22 3 2" xfId="4356" xr:uid="{DA44E312-6BE6-41AF-96B7-7FB86F518756}"/>
    <cellStyle name="Normal 22 3 2 10" xfId="14196" xr:uid="{18E66E75-93E0-42A0-B9F8-70100B1F6ABF}"/>
    <cellStyle name="Normal 22 3 2 10 2" xfId="41332" xr:uid="{F79EBCBA-14A9-443E-B363-3AB6973B6502}"/>
    <cellStyle name="Normal 22 3 2 11" xfId="27886" xr:uid="{610E4B69-86FA-4162-BE6F-3922EFE0D153}"/>
    <cellStyle name="Normal 22 3 2 12" xfId="42770" xr:uid="{5A4A8E64-DA50-4356-BE85-172776699626}"/>
    <cellStyle name="Normal 22 3 2 13" xfId="7349" xr:uid="{A6BF23A4-6E74-495D-9CE2-F4B26074C13A}"/>
    <cellStyle name="Normal 22 3 2 14" xfId="5954" xr:uid="{D9872BC0-F2D8-48FC-B9EB-F061457A630C}"/>
    <cellStyle name="Normal 22 3 2 15" xfId="5362" xr:uid="{7338E9D2-3A66-47DE-899D-8CA803145D22}"/>
    <cellStyle name="Normal 22 3 2 16" xfId="55660" xr:uid="{D0EA1668-C3F3-4764-BBEE-56109841370A}"/>
    <cellStyle name="Normal 22 3 2 17" xfId="56277" xr:uid="{D59E0652-C6E4-4498-A4DC-610DB5E50C65}"/>
    <cellStyle name="Normal 22 3 2 2" xfId="4463" xr:uid="{437D90CE-51D1-4460-94D7-93B643FDC524}"/>
    <cellStyle name="Normal 22 3 2 2 10" xfId="42771" xr:uid="{196CA614-3C97-476A-900A-0B9E956E207B}"/>
    <cellStyle name="Normal 22 3 2 2 11" xfId="7350" xr:uid="{4A1CC341-7C9F-424D-9078-8071313F54DF}"/>
    <cellStyle name="Normal 22 3 2 2 2" xfId="7351" xr:uid="{2221488F-0C34-4E28-BB7C-D830CFC01680}"/>
    <cellStyle name="Normal 22 3 2 2 2 2" xfId="7352" xr:uid="{045EEF3E-7DFB-4416-B20D-0A0A7AAC7665}"/>
    <cellStyle name="Normal 22 3 2 2 2 2 2" xfId="9065" xr:uid="{84F1ADF2-57DA-4426-81CB-8BC143069EEF}"/>
    <cellStyle name="Normal 22 3 2 2 2 2 2 2" xfId="12487" xr:uid="{D6F925AE-DAB6-4C13-A243-139D3401ECDE}"/>
    <cellStyle name="Normal 22 3 2 2 2 2 2 2 2" xfId="26177" xr:uid="{810F3069-52F2-4D16-81BD-90EB0E62F804}"/>
    <cellStyle name="Normal 22 3 2 2 2 2 2 2 2 2" xfId="39869" xr:uid="{98BC7822-8BE2-43D4-9289-023334587F08}"/>
    <cellStyle name="Normal 22 3 2 2 2 2 2 2 2 3" xfId="54753" xr:uid="{860A2DC5-0075-47CC-997D-AC7E9A3BD170}"/>
    <cellStyle name="Normal 22 3 2 2 2 2 2 2 3" xfId="19333" xr:uid="{24762E5B-0631-447F-817B-93DE6DD46752}"/>
    <cellStyle name="Normal 22 3 2 2 2 2 2 2 4" xfId="33023" xr:uid="{864B8EAD-1D32-4F8E-B5D1-A5DD210FB335}"/>
    <cellStyle name="Normal 22 3 2 2 2 2 2 2 5" xfId="47907" xr:uid="{41E70F44-637D-414B-9C13-3D96A0293EC7}"/>
    <cellStyle name="Normal 22 3 2 2 2 2 2 3" xfId="22755" xr:uid="{77645DE8-7B86-488A-9AD3-1B9D585ECE99}"/>
    <cellStyle name="Normal 22 3 2 2 2 2 2 3 2" xfId="36447" xr:uid="{D062D3C6-BCE6-4B6D-A9C8-7413B89937F8}"/>
    <cellStyle name="Normal 22 3 2 2 2 2 2 3 3" xfId="51331" xr:uid="{565C5203-498F-4B85-8055-23A672452AA6}"/>
    <cellStyle name="Normal 22 3 2 2 2 2 2 4" xfId="15911" xr:uid="{B032726F-8A87-4008-80D1-0CA743B47908}"/>
    <cellStyle name="Normal 22 3 2 2 2 2 2 5" xfId="29601" xr:uid="{4AED3F67-1CD1-431B-B7F2-F7F65B11029C}"/>
    <cellStyle name="Normal 22 3 2 2 2 2 2 6" xfId="44485" xr:uid="{426ADEE7-1F08-4A50-9949-057931E5BEF4}"/>
    <cellStyle name="Normal 22 3 2 2 2 2 3" xfId="10775" xr:uid="{D13B7613-ACB6-4B59-8061-790D38F4421E}"/>
    <cellStyle name="Normal 22 3 2 2 2 2 3 2" xfId="24465" xr:uid="{850B03B3-4354-4E3C-AEFE-ACF6138440C3}"/>
    <cellStyle name="Normal 22 3 2 2 2 2 3 2 2" xfId="38157" xr:uid="{6DE50AB2-FADC-4DEC-A6CC-6CEF60517C69}"/>
    <cellStyle name="Normal 22 3 2 2 2 2 3 2 3" xfId="53041" xr:uid="{126EE4EE-645D-47C4-835B-2612E672A59C}"/>
    <cellStyle name="Normal 22 3 2 2 2 2 3 3" xfId="17621" xr:uid="{5A356B68-7875-419D-8E1E-B518EDE0933D}"/>
    <cellStyle name="Normal 22 3 2 2 2 2 3 4" xfId="31311" xr:uid="{07CAB248-0255-4343-BDA8-9CEEE36DD52C}"/>
    <cellStyle name="Normal 22 3 2 2 2 2 3 5" xfId="46195" xr:uid="{8991358D-403D-4917-B334-593D081BB028}"/>
    <cellStyle name="Normal 22 3 2 2 2 2 4" xfId="21043" xr:uid="{7E299C61-C271-45FE-9ACB-5C70B55254ED}"/>
    <cellStyle name="Normal 22 3 2 2 2 2 4 2" xfId="34735" xr:uid="{0EF22656-AC1F-4C42-9816-899C49CF1D01}"/>
    <cellStyle name="Normal 22 3 2 2 2 2 4 3" xfId="49619" xr:uid="{DFAE7DDA-F798-4274-9F1E-10F1B139C318}"/>
    <cellStyle name="Normal 22 3 2 2 2 2 5" xfId="14199" xr:uid="{59DDE063-3055-44EB-B14D-9DE1B448921C}"/>
    <cellStyle name="Normal 22 3 2 2 2 2 6" xfId="27889" xr:uid="{9ABE1CE0-C353-44EF-BC0B-2A9519894F60}"/>
    <cellStyle name="Normal 22 3 2 2 2 2 7" xfId="42773" xr:uid="{D2EF5CEF-2C12-4012-BC03-02DE2119FC0C}"/>
    <cellStyle name="Normal 22 3 2 2 2 3" xfId="9064" xr:uid="{41AC7CD6-61E4-49C4-AFC1-1C8FE79A5554}"/>
    <cellStyle name="Normal 22 3 2 2 2 3 2" xfId="12486" xr:uid="{74294976-08A4-49D0-99EF-42D3936956F4}"/>
    <cellStyle name="Normal 22 3 2 2 2 3 2 2" xfId="26176" xr:uid="{049C5063-A424-44EB-8FFE-5A199F09517E}"/>
    <cellStyle name="Normal 22 3 2 2 2 3 2 2 2" xfId="39868" xr:uid="{C28001BB-AE78-4F36-A3F1-D082B80089AA}"/>
    <cellStyle name="Normal 22 3 2 2 2 3 2 2 3" xfId="54752" xr:uid="{1D1E5DE2-3B25-46DB-B69C-EFEA45C6199F}"/>
    <cellStyle name="Normal 22 3 2 2 2 3 2 3" xfId="19332" xr:uid="{52BE7336-E535-4594-98A1-53D66E172001}"/>
    <cellStyle name="Normal 22 3 2 2 2 3 2 4" xfId="33022" xr:uid="{4D7236CA-3C56-4674-9C9B-BEB70DCA95E8}"/>
    <cellStyle name="Normal 22 3 2 2 2 3 2 5" xfId="47906" xr:uid="{89059A34-136C-4065-9BC8-938F54CC02EE}"/>
    <cellStyle name="Normal 22 3 2 2 2 3 3" xfId="22754" xr:uid="{79E572D8-1B7F-411E-B93C-DFAB154EDCB3}"/>
    <cellStyle name="Normal 22 3 2 2 2 3 3 2" xfId="36446" xr:uid="{50AC345A-D792-4CFC-8512-5C5CE7201F78}"/>
    <cellStyle name="Normal 22 3 2 2 2 3 3 3" xfId="51330" xr:uid="{0564ADAB-038C-463A-8DF2-B92C41C7490A}"/>
    <cellStyle name="Normal 22 3 2 2 2 3 4" xfId="15910" xr:uid="{DB3AA8E9-3750-4FE6-B362-00ADC05D6071}"/>
    <cellStyle name="Normal 22 3 2 2 2 3 5" xfId="29600" xr:uid="{7426967E-8F7D-4FBD-9028-49313414F54C}"/>
    <cellStyle name="Normal 22 3 2 2 2 3 6" xfId="44484" xr:uid="{FFC5617E-9D3E-4CD2-B7FB-0119F15711CC}"/>
    <cellStyle name="Normal 22 3 2 2 2 4" xfId="10774" xr:uid="{23A2E237-7063-4973-AE70-F8AA089A6F9F}"/>
    <cellStyle name="Normal 22 3 2 2 2 4 2" xfId="24464" xr:uid="{F03F5FEF-3EC2-4BDA-93F3-2661D6EB0CFA}"/>
    <cellStyle name="Normal 22 3 2 2 2 4 2 2" xfId="38156" xr:uid="{8F446CAE-3417-4DB0-8B08-1708230A20DF}"/>
    <cellStyle name="Normal 22 3 2 2 2 4 2 3" xfId="53040" xr:uid="{FD916655-9B1A-4500-B3E7-8A80768CBF19}"/>
    <cellStyle name="Normal 22 3 2 2 2 4 3" xfId="17620" xr:uid="{C7AA2984-DBAB-4ED2-886A-40E99445205F}"/>
    <cellStyle name="Normal 22 3 2 2 2 4 4" xfId="31310" xr:uid="{68EA8519-F3F2-4437-AA6C-02A34D43C806}"/>
    <cellStyle name="Normal 22 3 2 2 2 4 5" xfId="46194" xr:uid="{5F7BA479-D114-4432-81E5-7B03A47D36C4}"/>
    <cellStyle name="Normal 22 3 2 2 2 5" xfId="21042" xr:uid="{02C055DC-4986-4609-B247-6466190E945C}"/>
    <cellStyle name="Normal 22 3 2 2 2 5 2" xfId="34734" xr:uid="{4CA44C2D-AE7B-4C70-862A-415F55A4918E}"/>
    <cellStyle name="Normal 22 3 2 2 2 5 3" xfId="49618" xr:uid="{1E0E8BF9-FBF0-47CF-8789-2B9E2C123033}"/>
    <cellStyle name="Normal 22 3 2 2 2 6" xfId="14198" xr:uid="{8E7A496D-D137-4E81-A8DA-02B93A733424}"/>
    <cellStyle name="Normal 22 3 2 2 2 7" xfId="27888" xr:uid="{1DBC5ADE-C2FF-4500-9E91-7AC466A00112}"/>
    <cellStyle name="Normal 22 3 2 2 2 8" xfId="42772" xr:uid="{79896AF2-CEE5-486F-BD3B-E93E246A2B63}"/>
    <cellStyle name="Normal 22 3 2 2 3" xfId="7353" xr:uid="{4D685EC3-FD0B-49DF-9B02-07FDD473AE02}"/>
    <cellStyle name="Normal 22 3 2 2 3 2" xfId="9066" xr:uid="{8AD018D2-AF77-4F9E-A916-9964BD7C572F}"/>
    <cellStyle name="Normal 22 3 2 2 3 2 2" xfId="12488" xr:uid="{D2DAC5D4-61B4-4895-B1C5-A6E57F415005}"/>
    <cellStyle name="Normal 22 3 2 2 3 2 2 2" xfId="26178" xr:uid="{2A42F5D2-FB0F-4753-A1A0-FBBCE7126774}"/>
    <cellStyle name="Normal 22 3 2 2 3 2 2 2 2" xfId="39870" xr:uid="{36C61FCA-D9AE-44E8-BAA1-79E27DF21F45}"/>
    <cellStyle name="Normal 22 3 2 2 3 2 2 2 3" xfId="54754" xr:uid="{DA28D96A-25D6-4949-B755-740895784446}"/>
    <cellStyle name="Normal 22 3 2 2 3 2 2 3" xfId="19334" xr:uid="{2985B660-8F13-40F5-A4A8-A47AAF061F3B}"/>
    <cellStyle name="Normal 22 3 2 2 3 2 2 4" xfId="33024" xr:uid="{AE32FDF5-C872-4343-9DD3-6E85FE4733BE}"/>
    <cellStyle name="Normal 22 3 2 2 3 2 2 5" xfId="47908" xr:uid="{B4FD7ABC-E563-45E3-8CDF-D34102B8D312}"/>
    <cellStyle name="Normal 22 3 2 2 3 2 3" xfId="22756" xr:uid="{049C07ED-0725-4C75-8F74-E7B6FE36F194}"/>
    <cellStyle name="Normal 22 3 2 2 3 2 3 2" xfId="36448" xr:uid="{0CAA5A9C-9D21-46A4-A2A7-72E2ACEDAF2E}"/>
    <cellStyle name="Normal 22 3 2 2 3 2 3 3" xfId="51332" xr:uid="{5A4DC419-0BBB-4265-A58B-7E465394A7C8}"/>
    <cellStyle name="Normal 22 3 2 2 3 2 4" xfId="15912" xr:uid="{5B89B26D-FAE2-40E4-B77D-BE901517F6E7}"/>
    <cellStyle name="Normal 22 3 2 2 3 2 5" xfId="29602" xr:uid="{D4582C61-9DCF-4F18-BC04-93C317274EEF}"/>
    <cellStyle name="Normal 22 3 2 2 3 2 6" xfId="44486" xr:uid="{327FB88A-3168-4AA4-AA1A-40086E727EE1}"/>
    <cellStyle name="Normal 22 3 2 2 3 3" xfId="10776" xr:uid="{56801E03-A20E-41B5-AF71-0F8741EF4E4E}"/>
    <cellStyle name="Normal 22 3 2 2 3 3 2" xfId="24466" xr:uid="{A2C32448-84D4-4497-AEBD-E2C2D911DB5E}"/>
    <cellStyle name="Normal 22 3 2 2 3 3 2 2" xfId="38158" xr:uid="{72417C43-29CC-437A-927B-8C41B711852F}"/>
    <cellStyle name="Normal 22 3 2 2 3 3 2 3" xfId="53042" xr:uid="{CC294DE9-E71E-4291-A7BA-6958E8E3EDFD}"/>
    <cellStyle name="Normal 22 3 2 2 3 3 3" xfId="17622" xr:uid="{889980D1-9EBE-48A8-B131-906C251570E3}"/>
    <cellStyle name="Normal 22 3 2 2 3 3 4" xfId="31312" xr:uid="{A08D96FD-6368-48EC-9C6A-FB627C8F07B4}"/>
    <cellStyle name="Normal 22 3 2 2 3 3 5" xfId="46196" xr:uid="{B1EDAF0D-FD00-440E-9A8B-2F9CC5A27356}"/>
    <cellStyle name="Normal 22 3 2 2 3 4" xfId="21044" xr:uid="{7335F721-1C3D-46A7-B370-66C9B20DEEBF}"/>
    <cellStyle name="Normal 22 3 2 2 3 4 2" xfId="34736" xr:uid="{43D5C1A5-9575-4AFE-9ECF-1165262D2889}"/>
    <cellStyle name="Normal 22 3 2 2 3 4 3" xfId="49620" xr:uid="{2C68FAB1-1C40-4F76-AEA3-43DD81ADEE2F}"/>
    <cellStyle name="Normal 22 3 2 2 3 5" xfId="14200" xr:uid="{64C55E51-FA18-4AB9-AAD6-303CA754A136}"/>
    <cellStyle name="Normal 22 3 2 2 3 6" xfId="27890" xr:uid="{33CED604-2F13-4A34-B0C7-2562D9CD9BEB}"/>
    <cellStyle name="Normal 22 3 2 2 3 7" xfId="42774" xr:uid="{07CDA0C7-61A9-4253-A742-EE74C9A35807}"/>
    <cellStyle name="Normal 22 3 2 2 4" xfId="7354" xr:uid="{CBF23056-343C-4446-A4F4-F138494E3946}"/>
    <cellStyle name="Normal 22 3 2 2 4 2" xfId="9067" xr:uid="{C90C83DC-64EA-4142-A968-9A5BFFE2331B}"/>
    <cellStyle name="Normal 22 3 2 2 4 2 2" xfId="12489" xr:uid="{33A5B359-B407-46E3-8D0A-544AC1AA4E22}"/>
    <cellStyle name="Normal 22 3 2 2 4 2 2 2" xfId="26179" xr:uid="{B564FC67-261A-4263-984D-C222B9FB4F51}"/>
    <cellStyle name="Normal 22 3 2 2 4 2 2 2 2" xfId="39871" xr:uid="{E3C842B2-4CE1-4817-B1A8-ED2D6A9C6B7C}"/>
    <cellStyle name="Normal 22 3 2 2 4 2 2 2 3" xfId="54755" xr:uid="{7AC52476-376E-49CF-9681-042BB3D58F60}"/>
    <cellStyle name="Normal 22 3 2 2 4 2 2 3" xfId="19335" xr:uid="{F4A8F4C8-6C11-4E8D-9BBA-96F28CF65B4B}"/>
    <cellStyle name="Normal 22 3 2 2 4 2 2 4" xfId="33025" xr:uid="{1B6C893A-8E1B-4D7E-829C-0F25B864F9EC}"/>
    <cellStyle name="Normal 22 3 2 2 4 2 2 5" xfId="47909" xr:uid="{1832278E-561E-4F45-B2F5-65A2DD1D4D38}"/>
    <cellStyle name="Normal 22 3 2 2 4 2 3" xfId="22757" xr:uid="{5CD64594-717D-49E3-8B53-DD6F45EBD2DE}"/>
    <cellStyle name="Normal 22 3 2 2 4 2 3 2" xfId="36449" xr:uid="{7927F9C3-8774-448C-8789-0A99D58BD8F9}"/>
    <cellStyle name="Normal 22 3 2 2 4 2 3 3" xfId="51333" xr:uid="{8135D066-37CB-4CFC-AC3C-B0161E5F5A76}"/>
    <cellStyle name="Normal 22 3 2 2 4 2 4" xfId="15913" xr:uid="{92872BAF-BD83-4CA5-86DF-734CFA436530}"/>
    <cellStyle name="Normal 22 3 2 2 4 2 5" xfId="29603" xr:uid="{25246C9C-2E10-4FE2-B587-302E12A81EA4}"/>
    <cellStyle name="Normal 22 3 2 2 4 2 6" xfId="44487" xr:uid="{37AA95BB-D9E2-40F1-A400-024FD48B332F}"/>
    <cellStyle name="Normal 22 3 2 2 4 3" xfId="10777" xr:uid="{33888C6C-0DE9-4199-A442-3AB6D7C197B9}"/>
    <cellStyle name="Normal 22 3 2 2 4 3 2" xfId="24467" xr:uid="{7C866DB0-7954-4565-9559-B2552B1059B4}"/>
    <cellStyle name="Normal 22 3 2 2 4 3 2 2" xfId="38159" xr:uid="{BA045D91-061F-49C6-8D16-66D9DAACC66C}"/>
    <cellStyle name="Normal 22 3 2 2 4 3 2 3" xfId="53043" xr:uid="{34FF4E91-F658-4A65-BB99-03B6D6156850}"/>
    <cellStyle name="Normal 22 3 2 2 4 3 3" xfId="17623" xr:uid="{AE290C1E-C012-4ACF-AAA0-6D36A4E8CE22}"/>
    <cellStyle name="Normal 22 3 2 2 4 3 4" xfId="31313" xr:uid="{F8888380-6D90-493F-A416-325C990B88BF}"/>
    <cellStyle name="Normal 22 3 2 2 4 3 5" xfId="46197" xr:uid="{D048AA20-8DF5-4FC6-8631-FCD76A343A10}"/>
    <cellStyle name="Normal 22 3 2 2 4 4" xfId="21045" xr:uid="{10C5931A-485D-46D9-950F-C5AD59DD315C}"/>
    <cellStyle name="Normal 22 3 2 2 4 4 2" xfId="34737" xr:uid="{231DBE76-17B9-48A9-A857-43869A267161}"/>
    <cellStyle name="Normal 22 3 2 2 4 4 3" xfId="49621" xr:uid="{7787D26C-BB08-466D-9FC7-C640BE9F7893}"/>
    <cellStyle name="Normal 22 3 2 2 4 5" xfId="14201" xr:uid="{106B8353-799D-4DAE-BBA5-B20C9444F234}"/>
    <cellStyle name="Normal 22 3 2 2 4 6" xfId="27891" xr:uid="{44691205-6CF9-4007-8F57-FB38A12935FC}"/>
    <cellStyle name="Normal 22 3 2 2 4 7" xfId="42775" xr:uid="{69D09382-2489-4FCB-AAF4-EF53D682E33C}"/>
    <cellStyle name="Normal 22 3 2 2 5" xfId="9063" xr:uid="{4215B7E1-7123-4435-9C8C-622D6128B40C}"/>
    <cellStyle name="Normal 22 3 2 2 5 2" xfId="12485" xr:uid="{DFC0022A-FC78-451D-BE87-3ACEA0A5770D}"/>
    <cellStyle name="Normal 22 3 2 2 5 2 2" xfId="26175" xr:uid="{DFBD5EFE-A892-4F53-A0ED-27E2DD1DD7E4}"/>
    <cellStyle name="Normal 22 3 2 2 5 2 2 2" xfId="39867" xr:uid="{BB7F28F4-3296-42F3-ABBF-0DAEFB4DD092}"/>
    <cellStyle name="Normal 22 3 2 2 5 2 2 3" xfId="54751" xr:uid="{E276C867-D48B-4CE0-9A20-81E19002755C}"/>
    <cellStyle name="Normal 22 3 2 2 5 2 3" xfId="19331" xr:uid="{F9B0C03D-2B25-4CCF-B361-09C87DBEBF11}"/>
    <cellStyle name="Normal 22 3 2 2 5 2 4" xfId="33021" xr:uid="{B82D7DA1-DD3A-4CE6-B1F5-EC2E03158DD3}"/>
    <cellStyle name="Normal 22 3 2 2 5 2 5" xfId="47905" xr:uid="{7D4CAB35-895B-4C5B-868F-4EC468CBCA9C}"/>
    <cellStyle name="Normal 22 3 2 2 5 3" xfId="22753" xr:uid="{EDDA388E-1E02-4234-B59D-90A2C03F608A}"/>
    <cellStyle name="Normal 22 3 2 2 5 3 2" xfId="36445" xr:uid="{3A24DB1F-97EE-425A-A3BC-EA66F61E38EB}"/>
    <cellStyle name="Normal 22 3 2 2 5 3 3" xfId="51329" xr:uid="{C2B15341-B52E-481C-AB2B-9F66DFA5A1B2}"/>
    <cellStyle name="Normal 22 3 2 2 5 4" xfId="15909" xr:uid="{C8870F3D-33B2-4652-888A-C284D26B36C4}"/>
    <cellStyle name="Normal 22 3 2 2 5 5" xfId="29599" xr:uid="{8E208B8D-DAF9-4D3D-8526-6488BD428F77}"/>
    <cellStyle name="Normal 22 3 2 2 5 6" xfId="44483" xr:uid="{04D36122-E9A2-4904-BE94-12AEEDB18D41}"/>
    <cellStyle name="Normal 22 3 2 2 6" xfId="10773" xr:uid="{24CC7DEF-B4D6-4B62-B371-EE89AF441526}"/>
    <cellStyle name="Normal 22 3 2 2 6 2" xfId="24463" xr:uid="{998BC969-DC13-4EF0-BBEE-EFAACA2065E7}"/>
    <cellStyle name="Normal 22 3 2 2 6 2 2" xfId="38155" xr:uid="{4BC2CB54-B2D2-4EE6-9B0F-747EC2762A3A}"/>
    <cellStyle name="Normal 22 3 2 2 6 2 3" xfId="53039" xr:uid="{E920CE2A-B250-4761-8EFA-7044E511A22A}"/>
    <cellStyle name="Normal 22 3 2 2 6 3" xfId="17619" xr:uid="{A7EE77B5-2B65-4F29-81A0-A85DEAF97807}"/>
    <cellStyle name="Normal 22 3 2 2 6 4" xfId="31309" xr:uid="{67F9B99C-258C-47C6-940A-03E2E9D379DB}"/>
    <cellStyle name="Normal 22 3 2 2 6 5" xfId="46193" xr:uid="{5CA13A75-3463-4C3E-A62C-B3D554EF5A87}"/>
    <cellStyle name="Normal 22 3 2 2 7" xfId="21041" xr:uid="{8371C9F9-8409-4C76-83E0-8939C8A460DA}"/>
    <cellStyle name="Normal 22 3 2 2 7 2" xfId="34733" xr:uid="{EB0CC2B6-B6B9-4E35-9E5B-06C7A4293EAC}"/>
    <cellStyle name="Normal 22 3 2 2 7 3" xfId="49617" xr:uid="{4F8BF190-769F-4C4F-BABC-C9C00FA40594}"/>
    <cellStyle name="Normal 22 3 2 2 8" xfId="14197" xr:uid="{35BD947E-F7FD-4C81-A8A1-5EC04BD31B54}"/>
    <cellStyle name="Normal 22 3 2 2 8 2" xfId="41346" xr:uid="{151C471A-2FB5-4CB4-A74A-C6FFA1BAAD12}"/>
    <cellStyle name="Normal 22 3 2 2 9" xfId="27887" xr:uid="{94D661FB-B296-4BAC-9539-2DDA3DC2A978}"/>
    <cellStyle name="Normal 22 3 2 3" xfId="7355" xr:uid="{A6DE8FF6-620A-4B94-B8EC-D91275AA6FFB}"/>
    <cellStyle name="Normal 22 3 2 3 10" xfId="42776" xr:uid="{B6556527-EA05-4461-9771-C9E15BAAF124}"/>
    <cellStyle name="Normal 22 3 2 3 2" xfId="7356" xr:uid="{569F8042-BBCB-4B25-84F2-6BC70B1C2188}"/>
    <cellStyle name="Normal 22 3 2 3 2 2" xfId="7357" xr:uid="{604D3A7E-52EE-4C89-BC73-042D96DF7A13}"/>
    <cellStyle name="Normal 22 3 2 3 2 2 2" xfId="9070" xr:uid="{E1E98D03-7E2B-4BAF-A2B8-F130FD89EC76}"/>
    <cellStyle name="Normal 22 3 2 3 2 2 2 2" xfId="12492" xr:uid="{808AA774-D0AD-479D-9FCF-12D2F19A6311}"/>
    <cellStyle name="Normal 22 3 2 3 2 2 2 2 2" xfId="26182" xr:uid="{9366627F-FE74-4022-A9D7-0AC82EDD548C}"/>
    <cellStyle name="Normal 22 3 2 3 2 2 2 2 2 2" xfId="39874" xr:uid="{F01C5711-C723-4759-B702-B6940C938A3E}"/>
    <cellStyle name="Normal 22 3 2 3 2 2 2 2 2 3" xfId="54758" xr:uid="{0A204779-5A3D-42D9-A3DB-DA1221F83F72}"/>
    <cellStyle name="Normal 22 3 2 3 2 2 2 2 3" xfId="19338" xr:uid="{2C75D98F-0329-4056-B3AC-A693484010BE}"/>
    <cellStyle name="Normal 22 3 2 3 2 2 2 2 4" xfId="33028" xr:uid="{D2236D87-0A8C-4A47-A6E0-5BC52F78F8DD}"/>
    <cellStyle name="Normal 22 3 2 3 2 2 2 2 5" xfId="47912" xr:uid="{289468B1-BAF3-4A83-9004-7340A8FDFD3A}"/>
    <cellStyle name="Normal 22 3 2 3 2 2 2 3" xfId="22760" xr:uid="{4085B6B7-ED3A-4657-96B4-7259720BC254}"/>
    <cellStyle name="Normal 22 3 2 3 2 2 2 3 2" xfId="36452" xr:uid="{DF48CF75-AB48-4BD3-AFC5-B2E762E2D975}"/>
    <cellStyle name="Normal 22 3 2 3 2 2 2 3 3" xfId="51336" xr:uid="{919065C4-AD53-4587-910F-B8F3237D0309}"/>
    <cellStyle name="Normal 22 3 2 3 2 2 2 4" xfId="15916" xr:uid="{AC6CE539-03F9-4A51-BA67-3F8634A924BE}"/>
    <cellStyle name="Normal 22 3 2 3 2 2 2 5" xfId="29606" xr:uid="{A1F20F8B-6C62-4106-9C12-38F4E64EFEEA}"/>
    <cellStyle name="Normal 22 3 2 3 2 2 2 6" xfId="44490" xr:uid="{60AECBB3-B8F0-47A1-9195-C52B99D72B3E}"/>
    <cellStyle name="Normal 22 3 2 3 2 2 3" xfId="10780" xr:uid="{954AE901-861C-44D2-96C0-5FAE7B7CDFE6}"/>
    <cellStyle name="Normal 22 3 2 3 2 2 3 2" xfId="24470" xr:uid="{BD155478-A9FD-4AB5-9C59-8253E890D682}"/>
    <cellStyle name="Normal 22 3 2 3 2 2 3 2 2" xfId="38162" xr:uid="{FFD321F2-F5A1-4D5C-9807-E0BBCD9AE518}"/>
    <cellStyle name="Normal 22 3 2 3 2 2 3 2 3" xfId="53046" xr:uid="{F6B90D6C-477D-4CCA-AAC4-3E4E3DA78E43}"/>
    <cellStyle name="Normal 22 3 2 3 2 2 3 3" xfId="17626" xr:uid="{FB9296A3-2EAC-4F64-92C9-C7AA4E672B0A}"/>
    <cellStyle name="Normal 22 3 2 3 2 2 3 4" xfId="31316" xr:uid="{E88F7B22-E0EE-48AB-BC62-3ED058D3C3B3}"/>
    <cellStyle name="Normal 22 3 2 3 2 2 3 5" xfId="46200" xr:uid="{048DA143-FDAD-4431-9BE9-A248F946451D}"/>
    <cellStyle name="Normal 22 3 2 3 2 2 4" xfId="21048" xr:uid="{39A607B8-D381-409C-9FB3-DE356986CBEB}"/>
    <cellStyle name="Normal 22 3 2 3 2 2 4 2" xfId="34740" xr:uid="{C2151CAA-5428-44B7-BAF0-2781878862EB}"/>
    <cellStyle name="Normal 22 3 2 3 2 2 4 3" xfId="49624" xr:uid="{1D8C272C-054D-4BCE-9278-71D6A288F335}"/>
    <cellStyle name="Normal 22 3 2 3 2 2 5" xfId="14204" xr:uid="{291D5CDF-3D87-445D-BB39-C8E342AC75A5}"/>
    <cellStyle name="Normal 22 3 2 3 2 2 6" xfId="27894" xr:uid="{0E7105F9-AA48-4E8D-B013-9AFF448803B2}"/>
    <cellStyle name="Normal 22 3 2 3 2 2 7" xfId="42778" xr:uid="{E4005AB0-0A43-488C-9767-DC73ACB3E5EB}"/>
    <cellStyle name="Normal 22 3 2 3 2 3" xfId="9069" xr:uid="{AB4087E8-C9D2-4EA3-903F-F69AAEDB5654}"/>
    <cellStyle name="Normal 22 3 2 3 2 3 2" xfId="12491" xr:uid="{B7641D17-476F-4046-9F2D-9EEF6C511DCE}"/>
    <cellStyle name="Normal 22 3 2 3 2 3 2 2" xfId="26181" xr:uid="{5144FCCE-FC53-4CE2-A1EB-8F274C781E7F}"/>
    <cellStyle name="Normal 22 3 2 3 2 3 2 2 2" xfId="39873" xr:uid="{8D727D4D-83BE-4F3E-B16D-50F006535E01}"/>
    <cellStyle name="Normal 22 3 2 3 2 3 2 2 3" xfId="54757" xr:uid="{2548B30F-8B73-4D04-BA01-F81B248EAA58}"/>
    <cellStyle name="Normal 22 3 2 3 2 3 2 3" xfId="19337" xr:uid="{017D12E2-F734-439F-AF6F-172767718D68}"/>
    <cellStyle name="Normal 22 3 2 3 2 3 2 4" xfId="33027" xr:uid="{FF553281-FC27-4278-9D36-093E0AF4F3B6}"/>
    <cellStyle name="Normal 22 3 2 3 2 3 2 5" xfId="47911" xr:uid="{DAFF37DD-0747-4129-A8C7-CFEE7DB68E4B}"/>
    <cellStyle name="Normal 22 3 2 3 2 3 3" xfId="22759" xr:uid="{FE67DE61-D477-46C7-B15A-AF96AA5B9408}"/>
    <cellStyle name="Normal 22 3 2 3 2 3 3 2" xfId="36451" xr:uid="{F3708DF0-94F4-4CA5-8C5B-1AF94A15B920}"/>
    <cellStyle name="Normal 22 3 2 3 2 3 3 3" xfId="51335" xr:uid="{AC451D5E-5826-47CC-85A2-F684088430B6}"/>
    <cellStyle name="Normal 22 3 2 3 2 3 4" xfId="15915" xr:uid="{27B1E3C4-DD1B-4824-9644-AB0516E53599}"/>
    <cellStyle name="Normal 22 3 2 3 2 3 5" xfId="29605" xr:uid="{5D665BAE-FFBE-49A2-9CE1-B3E980D8093E}"/>
    <cellStyle name="Normal 22 3 2 3 2 3 6" xfId="44489" xr:uid="{F331E09E-5398-469A-A872-634A7A25F11F}"/>
    <cellStyle name="Normal 22 3 2 3 2 4" xfId="10779" xr:uid="{B237A4E9-EB91-4B66-9FDA-5D7F29DA1FCC}"/>
    <cellStyle name="Normal 22 3 2 3 2 4 2" xfId="24469" xr:uid="{7380CD82-7D62-4ED2-8D4B-8D497299AF71}"/>
    <cellStyle name="Normal 22 3 2 3 2 4 2 2" xfId="38161" xr:uid="{02143F0E-31A1-47B9-9FD5-F513211C1827}"/>
    <cellStyle name="Normal 22 3 2 3 2 4 2 3" xfId="53045" xr:uid="{AE5A7FC6-C3CC-470A-82C5-5B5A5DB47991}"/>
    <cellStyle name="Normal 22 3 2 3 2 4 3" xfId="17625" xr:uid="{E119C9ED-9FFA-41FD-8A91-10A55747D0F7}"/>
    <cellStyle name="Normal 22 3 2 3 2 4 4" xfId="31315" xr:uid="{E0F9FBDE-C43A-45F4-A1AF-354560B7D53E}"/>
    <cellStyle name="Normal 22 3 2 3 2 4 5" xfId="46199" xr:uid="{FAEA2845-2790-4237-8D86-BF5BCCB6B2E0}"/>
    <cellStyle name="Normal 22 3 2 3 2 5" xfId="21047" xr:uid="{F24622E4-5360-4ABB-A38D-349C5FC7DE30}"/>
    <cellStyle name="Normal 22 3 2 3 2 5 2" xfId="34739" xr:uid="{1C749220-B362-4376-BF74-2EDCAFE59154}"/>
    <cellStyle name="Normal 22 3 2 3 2 5 3" xfId="49623" xr:uid="{C230D8EF-BAE3-4E31-8544-5506F14570BB}"/>
    <cellStyle name="Normal 22 3 2 3 2 6" xfId="14203" xr:uid="{9619D428-6492-45F2-9DF1-866DF185F59E}"/>
    <cellStyle name="Normal 22 3 2 3 2 7" xfId="27893" xr:uid="{F06B4DD3-47E2-4380-88FD-440E394243DD}"/>
    <cellStyle name="Normal 22 3 2 3 2 8" xfId="42777" xr:uid="{FF30B734-5EE3-444C-A2D3-BB5F20839976}"/>
    <cellStyle name="Normal 22 3 2 3 3" xfId="7358" xr:uid="{D85FD0CA-99F5-4D92-A844-64613B1BE785}"/>
    <cellStyle name="Normal 22 3 2 3 3 2" xfId="9071" xr:uid="{011D96FC-557F-4C88-BF4F-F1E0EF2C34E5}"/>
    <cellStyle name="Normal 22 3 2 3 3 2 2" xfId="12493" xr:uid="{696D6D88-A541-45E8-B913-D248787F901E}"/>
    <cellStyle name="Normal 22 3 2 3 3 2 2 2" xfId="26183" xr:uid="{D069C55F-CACB-4F94-A7ED-69C75D5FEE6E}"/>
    <cellStyle name="Normal 22 3 2 3 3 2 2 2 2" xfId="39875" xr:uid="{4A217083-19B5-4818-8863-83571044EF0B}"/>
    <cellStyle name="Normal 22 3 2 3 3 2 2 2 3" xfId="54759" xr:uid="{8E4413EE-83F5-4402-AE19-F6E380A1644E}"/>
    <cellStyle name="Normal 22 3 2 3 3 2 2 3" xfId="19339" xr:uid="{F33B5827-FDD7-4941-A971-6B80F71C1CBE}"/>
    <cellStyle name="Normal 22 3 2 3 3 2 2 4" xfId="33029" xr:uid="{FC169C27-B283-49E4-B371-71D2379E08FA}"/>
    <cellStyle name="Normal 22 3 2 3 3 2 2 5" xfId="47913" xr:uid="{CA96228D-F6F6-4CCE-AA5D-C9237C3C904D}"/>
    <cellStyle name="Normal 22 3 2 3 3 2 3" xfId="22761" xr:uid="{DCF6531C-9402-4D6B-8DA2-E880197E8898}"/>
    <cellStyle name="Normal 22 3 2 3 3 2 3 2" xfId="36453" xr:uid="{DD4ECDBF-E12F-4FDB-BA3B-670A2AE4DEB9}"/>
    <cellStyle name="Normal 22 3 2 3 3 2 3 3" xfId="51337" xr:uid="{159CE13F-E1D8-4D19-A000-00B3C1121FC8}"/>
    <cellStyle name="Normal 22 3 2 3 3 2 4" xfId="15917" xr:uid="{47E1004F-A030-47CC-911E-CA532531ADB8}"/>
    <cellStyle name="Normal 22 3 2 3 3 2 5" xfId="29607" xr:uid="{7BD8B975-5BD0-4EBD-AE5B-59005079090E}"/>
    <cellStyle name="Normal 22 3 2 3 3 2 6" xfId="44491" xr:uid="{A439D375-7135-48F4-857E-199EEE6E9E0B}"/>
    <cellStyle name="Normal 22 3 2 3 3 3" xfId="10781" xr:uid="{7EFE86AE-ED49-4E86-A27C-19273A244469}"/>
    <cellStyle name="Normal 22 3 2 3 3 3 2" xfId="24471" xr:uid="{5FFF9DCF-5CE6-4CD7-9624-E849F8EFC509}"/>
    <cellStyle name="Normal 22 3 2 3 3 3 2 2" xfId="38163" xr:uid="{348CE5F1-560D-4507-94D9-4E6AAB2E2C7A}"/>
    <cellStyle name="Normal 22 3 2 3 3 3 2 3" xfId="53047" xr:uid="{9EDE4165-17EF-45A4-9394-4CB101CC6AB6}"/>
    <cellStyle name="Normal 22 3 2 3 3 3 3" xfId="17627" xr:uid="{F3FF9E46-8D1E-4537-A858-9D836B729FD9}"/>
    <cellStyle name="Normal 22 3 2 3 3 3 4" xfId="31317" xr:uid="{3A501962-86DA-4C70-95F0-7EB83C452E23}"/>
    <cellStyle name="Normal 22 3 2 3 3 3 5" xfId="46201" xr:uid="{09F4C5EC-8108-4313-AEF7-BB54AF702A86}"/>
    <cellStyle name="Normal 22 3 2 3 3 4" xfId="21049" xr:uid="{8896A498-ADB5-4D40-B62A-D1FC5A004649}"/>
    <cellStyle name="Normal 22 3 2 3 3 4 2" xfId="34741" xr:uid="{1013B520-31B4-4B8C-9316-B874BFF547F8}"/>
    <cellStyle name="Normal 22 3 2 3 3 4 3" xfId="49625" xr:uid="{4C24970C-1728-40DB-9912-0C5B5FED91A6}"/>
    <cellStyle name="Normal 22 3 2 3 3 5" xfId="14205" xr:uid="{84B46E70-7191-4CC5-BB18-F1261EDDDC46}"/>
    <cellStyle name="Normal 22 3 2 3 3 6" xfId="27895" xr:uid="{96437B5E-650A-4BEF-A989-8607DD3CACDD}"/>
    <cellStyle name="Normal 22 3 2 3 3 7" xfId="42779" xr:uid="{207E92FB-6504-4462-ACD3-41F0DB5B8CFE}"/>
    <cellStyle name="Normal 22 3 2 3 4" xfId="7359" xr:uid="{61D0F43D-5176-4530-8E55-6A3E89AEEC5F}"/>
    <cellStyle name="Normal 22 3 2 3 4 2" xfId="9072" xr:uid="{2BB16E4A-3B08-492F-86EC-C44841840B35}"/>
    <cellStyle name="Normal 22 3 2 3 4 2 2" xfId="12494" xr:uid="{3AD7C5C7-FA90-45CE-B684-9B594F0B590E}"/>
    <cellStyle name="Normal 22 3 2 3 4 2 2 2" xfId="26184" xr:uid="{37B7F41F-78F9-4FEA-93B7-597201F4FCD9}"/>
    <cellStyle name="Normal 22 3 2 3 4 2 2 2 2" xfId="39876" xr:uid="{46A2AEAB-26D0-46F3-8270-BD313641C255}"/>
    <cellStyle name="Normal 22 3 2 3 4 2 2 2 3" xfId="54760" xr:uid="{0E6F0C5A-C3AD-4698-B6ED-5DC8884D1A1E}"/>
    <cellStyle name="Normal 22 3 2 3 4 2 2 3" xfId="19340" xr:uid="{BC2530EC-D3F7-41DC-9A51-EF2266F48FCA}"/>
    <cellStyle name="Normal 22 3 2 3 4 2 2 4" xfId="33030" xr:uid="{CDB9923B-CF4E-447F-9E9D-35CDFF3D2FEC}"/>
    <cellStyle name="Normal 22 3 2 3 4 2 2 5" xfId="47914" xr:uid="{8038C139-4058-4279-9CA9-7204BF04A091}"/>
    <cellStyle name="Normal 22 3 2 3 4 2 3" xfId="22762" xr:uid="{7C3D1DC2-F061-48F5-A8D9-1959E74D2CC0}"/>
    <cellStyle name="Normal 22 3 2 3 4 2 3 2" xfId="36454" xr:uid="{CB7EDCFB-7A3D-42C7-A4F6-C838378B3E86}"/>
    <cellStyle name="Normal 22 3 2 3 4 2 3 3" xfId="51338" xr:uid="{7FF1466F-49A2-41C8-ABB4-406E53A2BF6A}"/>
    <cellStyle name="Normal 22 3 2 3 4 2 4" xfId="15918" xr:uid="{78C9B1BB-A6C6-4314-9922-1E6F2BA14430}"/>
    <cellStyle name="Normal 22 3 2 3 4 2 5" xfId="29608" xr:uid="{250C0081-7BC7-4F45-83CF-44BA80B4D8F6}"/>
    <cellStyle name="Normal 22 3 2 3 4 2 6" xfId="44492" xr:uid="{761A28EF-D0D1-486B-A379-738906ABDEF4}"/>
    <cellStyle name="Normal 22 3 2 3 4 3" xfId="10782" xr:uid="{B4FDDB88-46F3-4A54-8F0C-DC95AFD592A1}"/>
    <cellStyle name="Normal 22 3 2 3 4 3 2" xfId="24472" xr:uid="{C4E03B2B-A435-413F-A192-315ED58A1053}"/>
    <cellStyle name="Normal 22 3 2 3 4 3 2 2" xfId="38164" xr:uid="{3806C845-70C9-4238-BAD7-AF32D682FE61}"/>
    <cellStyle name="Normal 22 3 2 3 4 3 2 3" xfId="53048" xr:uid="{92C3E72C-677C-406B-8228-C085F5E85F18}"/>
    <cellStyle name="Normal 22 3 2 3 4 3 3" xfId="17628" xr:uid="{B82B2535-2418-472A-BA88-3CD560896B6E}"/>
    <cellStyle name="Normal 22 3 2 3 4 3 4" xfId="31318" xr:uid="{A72E5C99-7770-47AA-A06F-1955F4E6170C}"/>
    <cellStyle name="Normal 22 3 2 3 4 3 5" xfId="46202" xr:uid="{5B7A38A5-D6AA-464E-9523-3CACFB6182AD}"/>
    <cellStyle name="Normal 22 3 2 3 4 4" xfId="21050" xr:uid="{9A3B1CFC-E795-4FC2-BD41-3963626D8A48}"/>
    <cellStyle name="Normal 22 3 2 3 4 4 2" xfId="34742" xr:uid="{71839326-92DC-4904-BCA3-6CA395019808}"/>
    <cellStyle name="Normal 22 3 2 3 4 4 3" xfId="49626" xr:uid="{4BCB0D3C-CB3B-41EE-BDAC-97282BA5C22A}"/>
    <cellStyle name="Normal 22 3 2 3 4 5" xfId="14206" xr:uid="{E5597C61-4979-4BE9-A8E6-54A417923E66}"/>
    <cellStyle name="Normal 22 3 2 3 4 6" xfId="27896" xr:uid="{52C4E468-4B9B-4E28-B6F8-B98AA21AE75B}"/>
    <cellStyle name="Normal 22 3 2 3 4 7" xfId="42780" xr:uid="{C7A68A94-9265-40B1-93E5-63FA6269C4FB}"/>
    <cellStyle name="Normal 22 3 2 3 5" xfId="9068" xr:uid="{96A73940-38AA-4086-9599-4DC04BF9D72D}"/>
    <cellStyle name="Normal 22 3 2 3 5 2" xfId="12490" xr:uid="{95BB06BF-37A4-4329-90E6-A4FD55D39837}"/>
    <cellStyle name="Normal 22 3 2 3 5 2 2" xfId="26180" xr:uid="{54F51075-8747-42F5-9DBC-5E80F72C4733}"/>
    <cellStyle name="Normal 22 3 2 3 5 2 2 2" xfId="39872" xr:uid="{F3F310DC-2D3A-4121-BCF4-ED321BA578D5}"/>
    <cellStyle name="Normal 22 3 2 3 5 2 2 3" xfId="54756" xr:uid="{92129423-D1E0-493C-8C78-0D03D1A903DE}"/>
    <cellStyle name="Normal 22 3 2 3 5 2 3" xfId="19336" xr:uid="{DE89C4D8-1C7C-4A6B-9C5D-BFB348B889A2}"/>
    <cellStyle name="Normal 22 3 2 3 5 2 4" xfId="33026" xr:uid="{28888993-AC01-4F77-8927-939E15EEB297}"/>
    <cellStyle name="Normal 22 3 2 3 5 2 5" xfId="47910" xr:uid="{0E32B117-D785-4BF8-9A9B-225AF94CE6EE}"/>
    <cellStyle name="Normal 22 3 2 3 5 3" xfId="22758" xr:uid="{04614B45-E93F-4342-809A-91F0F51CEFA5}"/>
    <cellStyle name="Normal 22 3 2 3 5 3 2" xfId="36450" xr:uid="{380E6630-8DB2-4754-B53A-56821E9FE975}"/>
    <cellStyle name="Normal 22 3 2 3 5 3 3" xfId="51334" xr:uid="{E9D3CBF1-70EC-45BC-ACBC-154F35976289}"/>
    <cellStyle name="Normal 22 3 2 3 5 4" xfId="15914" xr:uid="{024F9147-94C4-47FE-80C6-943D1F37D37E}"/>
    <cellStyle name="Normal 22 3 2 3 5 5" xfId="29604" xr:uid="{A2E3C343-A389-4E30-A10B-61BF36B41F80}"/>
    <cellStyle name="Normal 22 3 2 3 5 6" xfId="44488" xr:uid="{9F187402-278B-48A1-BB57-7C7E62AD8244}"/>
    <cellStyle name="Normal 22 3 2 3 6" xfId="10778" xr:uid="{CB44AD10-8D9D-40E1-9D42-C7B99A4CBD89}"/>
    <cellStyle name="Normal 22 3 2 3 6 2" xfId="24468" xr:uid="{3A6B919B-3C06-4A67-A725-9E8EB811248F}"/>
    <cellStyle name="Normal 22 3 2 3 6 2 2" xfId="38160" xr:uid="{3DD34124-D5DE-4D98-B8CC-6B8C2CB170F3}"/>
    <cellStyle name="Normal 22 3 2 3 6 2 3" xfId="53044" xr:uid="{750B4788-44A1-4B61-AF11-10E50D22699D}"/>
    <cellStyle name="Normal 22 3 2 3 6 3" xfId="17624" xr:uid="{AD5F5CB5-369F-4C77-A403-63BE6DE529D0}"/>
    <cellStyle name="Normal 22 3 2 3 6 4" xfId="31314" xr:uid="{4AE50363-F8BD-4E61-A718-215A6EFB878C}"/>
    <cellStyle name="Normal 22 3 2 3 6 5" xfId="46198" xr:uid="{28125693-CC91-401C-9033-BB4E57E3490B}"/>
    <cellStyle name="Normal 22 3 2 3 7" xfId="21046" xr:uid="{F871F800-2EE3-45F8-A5E2-9B67FD86FDD1}"/>
    <cellStyle name="Normal 22 3 2 3 7 2" xfId="34738" xr:uid="{71E4A1D8-CC1C-475E-82B1-C2A1BC9004FE}"/>
    <cellStyle name="Normal 22 3 2 3 7 3" xfId="49622" xr:uid="{2F19B917-2571-4057-9C23-16DD31A65986}"/>
    <cellStyle name="Normal 22 3 2 3 8" xfId="14202" xr:uid="{67658D11-E916-4584-B9C8-3B5769398B0E}"/>
    <cellStyle name="Normal 22 3 2 3 9" xfId="27892" xr:uid="{303E93D1-A66D-4D6D-A039-0E42A757C941}"/>
    <cellStyle name="Normal 22 3 2 4" xfId="7360" xr:uid="{4C66B59A-940F-444B-B116-032E29675808}"/>
    <cellStyle name="Normal 22 3 2 4 2" xfId="7361" xr:uid="{75FCB436-1B6E-4FF6-BB24-9A9F45252434}"/>
    <cellStyle name="Normal 22 3 2 4 2 2" xfId="9074" xr:uid="{18857BDF-07F6-46DE-AB51-411822417A4C}"/>
    <cellStyle name="Normal 22 3 2 4 2 2 2" xfId="12496" xr:uid="{0246101E-CB39-4066-8C8B-51F931FB4632}"/>
    <cellStyle name="Normal 22 3 2 4 2 2 2 2" xfId="26186" xr:uid="{E30F9FA0-D7A3-41CA-B8A3-F4F0C19F3AD6}"/>
    <cellStyle name="Normal 22 3 2 4 2 2 2 2 2" xfId="39878" xr:uid="{E765BAEC-28B5-4CA0-851D-8A697D38952A}"/>
    <cellStyle name="Normal 22 3 2 4 2 2 2 2 3" xfId="54762" xr:uid="{68E117D4-12B8-49CE-9820-3E4C6E3BDC18}"/>
    <cellStyle name="Normal 22 3 2 4 2 2 2 3" xfId="19342" xr:uid="{8C4DBE1E-09C2-48DE-AB30-92665B206B00}"/>
    <cellStyle name="Normal 22 3 2 4 2 2 2 4" xfId="33032" xr:uid="{82E7F72B-2151-4273-A1B4-09890B1BB0DA}"/>
    <cellStyle name="Normal 22 3 2 4 2 2 2 5" xfId="47916" xr:uid="{CC2C9072-1002-489F-BC8F-08AD4068B630}"/>
    <cellStyle name="Normal 22 3 2 4 2 2 3" xfId="22764" xr:uid="{1CDDEDF4-B8AE-4702-B876-5903278AE19E}"/>
    <cellStyle name="Normal 22 3 2 4 2 2 3 2" xfId="36456" xr:uid="{7E970A77-5A7D-4681-8CBB-4C843CC6733A}"/>
    <cellStyle name="Normal 22 3 2 4 2 2 3 3" xfId="51340" xr:uid="{34AABC75-12BF-46B1-B5F6-A65B1E4DC816}"/>
    <cellStyle name="Normal 22 3 2 4 2 2 4" xfId="15920" xr:uid="{3767186F-1462-46EB-BC70-09A3BE1B9D03}"/>
    <cellStyle name="Normal 22 3 2 4 2 2 5" xfId="29610" xr:uid="{1432A4F1-C050-49E5-AA07-CD6169B1745C}"/>
    <cellStyle name="Normal 22 3 2 4 2 2 6" xfId="44494" xr:uid="{420FD31D-B121-4E39-97E3-57874AC8B153}"/>
    <cellStyle name="Normal 22 3 2 4 2 3" xfId="10784" xr:uid="{898AA747-A5A3-45A4-B24C-BF83D0E98EA6}"/>
    <cellStyle name="Normal 22 3 2 4 2 3 2" xfId="24474" xr:uid="{E5712730-94C9-41F3-9F95-81F826F11001}"/>
    <cellStyle name="Normal 22 3 2 4 2 3 2 2" xfId="38166" xr:uid="{972CF668-22E3-44B7-99AA-FE609880B737}"/>
    <cellStyle name="Normal 22 3 2 4 2 3 2 3" xfId="53050" xr:uid="{ADEF062B-8137-4DC7-9A2B-40DA7203D70B}"/>
    <cellStyle name="Normal 22 3 2 4 2 3 3" xfId="17630" xr:uid="{35FB5D02-D6A9-4503-996A-A370A95830A5}"/>
    <cellStyle name="Normal 22 3 2 4 2 3 4" xfId="31320" xr:uid="{D560C683-7C26-4E7B-A99B-AE26943E3D31}"/>
    <cellStyle name="Normal 22 3 2 4 2 3 5" xfId="46204" xr:uid="{0927BFC6-97DC-4F20-B180-D7F3EBE11E21}"/>
    <cellStyle name="Normal 22 3 2 4 2 4" xfId="21052" xr:uid="{6A48A76C-5862-47A0-A458-ED8FF3DF8779}"/>
    <cellStyle name="Normal 22 3 2 4 2 4 2" xfId="34744" xr:uid="{7C062559-260F-453C-87D9-36644C4FA093}"/>
    <cellStyle name="Normal 22 3 2 4 2 4 3" xfId="49628" xr:uid="{DC599B10-AD11-458F-9C30-D19BF9B107E1}"/>
    <cellStyle name="Normal 22 3 2 4 2 5" xfId="14208" xr:uid="{A465BFF0-A331-4970-9968-BD43D176CDDD}"/>
    <cellStyle name="Normal 22 3 2 4 2 6" xfId="27898" xr:uid="{5F5377C2-D214-4C8D-821A-2CA8584EB310}"/>
    <cellStyle name="Normal 22 3 2 4 2 7" xfId="42782" xr:uid="{F01C46BE-474E-4BE6-BA97-45EAFE0D8D1D}"/>
    <cellStyle name="Normal 22 3 2 4 3" xfId="9073" xr:uid="{4073248F-BB98-40D6-8239-7729ED79EB2D}"/>
    <cellStyle name="Normal 22 3 2 4 3 2" xfId="12495" xr:uid="{6D1D4815-B301-4559-9151-1B7EF5420822}"/>
    <cellStyle name="Normal 22 3 2 4 3 2 2" xfId="26185" xr:uid="{D30FFF5E-7BA2-4B98-A3EC-32758829234F}"/>
    <cellStyle name="Normal 22 3 2 4 3 2 2 2" xfId="39877" xr:uid="{1C165A33-8740-4315-9316-ADEBFCB2393B}"/>
    <cellStyle name="Normal 22 3 2 4 3 2 2 3" xfId="54761" xr:uid="{9A942276-27D9-4D80-873E-93593FE02EB0}"/>
    <cellStyle name="Normal 22 3 2 4 3 2 3" xfId="19341" xr:uid="{9B1F2DB7-E534-43C1-A418-770D4F3F72CC}"/>
    <cellStyle name="Normal 22 3 2 4 3 2 4" xfId="33031" xr:uid="{D9366DE5-48C5-403F-BDE1-E3706FB081A7}"/>
    <cellStyle name="Normal 22 3 2 4 3 2 5" xfId="47915" xr:uid="{CE67D9CD-ED89-4AA8-AB2C-6B0E33442E98}"/>
    <cellStyle name="Normal 22 3 2 4 3 3" xfId="22763" xr:uid="{AB416EBA-1B56-4303-A698-885C49C87929}"/>
    <cellStyle name="Normal 22 3 2 4 3 3 2" xfId="36455" xr:uid="{39F0772C-73CC-4C1A-A726-562E3DD9B1DC}"/>
    <cellStyle name="Normal 22 3 2 4 3 3 3" xfId="51339" xr:uid="{60A276C5-EF15-4ED6-8968-A5E594680261}"/>
    <cellStyle name="Normal 22 3 2 4 3 4" xfId="15919" xr:uid="{2A4793E6-661D-4BFD-8C8D-DC58EBC4C3B3}"/>
    <cellStyle name="Normal 22 3 2 4 3 5" xfId="29609" xr:uid="{93AC2C0E-C375-428E-BC7C-C1D21E07A344}"/>
    <cellStyle name="Normal 22 3 2 4 3 6" xfId="44493" xr:uid="{69470D7E-E429-49E4-B8FA-0FED1606EED0}"/>
    <cellStyle name="Normal 22 3 2 4 4" xfId="10783" xr:uid="{07B90B30-649F-47AA-9AA6-FFE3E0369749}"/>
    <cellStyle name="Normal 22 3 2 4 4 2" xfId="24473" xr:uid="{44639F2C-D709-482C-81B4-092F4BB73308}"/>
    <cellStyle name="Normal 22 3 2 4 4 2 2" xfId="38165" xr:uid="{5971DB3C-E6B5-4A6B-8A6C-0E1A1776AB96}"/>
    <cellStyle name="Normal 22 3 2 4 4 2 3" xfId="53049" xr:uid="{7AABF88C-567D-4299-A9D3-5D9F8C511FC1}"/>
    <cellStyle name="Normal 22 3 2 4 4 3" xfId="17629" xr:uid="{B118627D-AA44-4B87-BECC-2A7906C0500A}"/>
    <cellStyle name="Normal 22 3 2 4 4 4" xfId="31319" xr:uid="{44E7ECC1-FC25-45D5-91F5-694CA6793254}"/>
    <cellStyle name="Normal 22 3 2 4 4 5" xfId="46203" xr:uid="{0B4BD477-F45F-476F-B413-F29CA3198294}"/>
    <cellStyle name="Normal 22 3 2 4 5" xfId="21051" xr:uid="{F50634A1-821D-4F84-9C5B-2536E08E2464}"/>
    <cellStyle name="Normal 22 3 2 4 5 2" xfId="34743" xr:uid="{050D14C1-56F1-4DBD-B809-54C0670F6230}"/>
    <cellStyle name="Normal 22 3 2 4 5 3" xfId="49627" xr:uid="{BEDA34EF-4CF2-4BAA-8845-208883B39CD3}"/>
    <cellStyle name="Normal 22 3 2 4 6" xfId="14207" xr:uid="{FC66600E-7007-4CCF-AAE8-6F5074689997}"/>
    <cellStyle name="Normal 22 3 2 4 7" xfId="27897" xr:uid="{3FC673B4-2D99-43C4-8943-A259AA062B62}"/>
    <cellStyle name="Normal 22 3 2 4 8" xfId="42781" xr:uid="{1116482F-950C-409A-A3CD-CB2F2A55AAF5}"/>
    <cellStyle name="Normal 22 3 2 5" xfId="7362" xr:uid="{4B284265-1A80-4FF4-A2F4-14EF90A13668}"/>
    <cellStyle name="Normal 22 3 2 5 2" xfId="9075" xr:uid="{689C1D78-020B-47F4-82EB-B457C5A9CB3D}"/>
    <cellStyle name="Normal 22 3 2 5 2 2" xfId="12497" xr:uid="{00B3FB94-8D6F-42B4-A07D-12E2A8B668DA}"/>
    <cellStyle name="Normal 22 3 2 5 2 2 2" xfId="26187" xr:uid="{BD538D05-B864-4AB7-B5E8-F781E3FC3D2D}"/>
    <cellStyle name="Normal 22 3 2 5 2 2 2 2" xfId="39879" xr:uid="{3CA838B0-35ED-48F8-BECB-609B9DA19577}"/>
    <cellStyle name="Normal 22 3 2 5 2 2 2 3" xfId="54763" xr:uid="{C9A374BA-DB56-42BA-AB7D-10E6C1A626DA}"/>
    <cellStyle name="Normal 22 3 2 5 2 2 3" xfId="19343" xr:uid="{C9FADC4A-D278-4052-8A00-ED4535566119}"/>
    <cellStyle name="Normal 22 3 2 5 2 2 4" xfId="33033" xr:uid="{444B2571-79A7-45FB-9DA6-5B4301DFA8C9}"/>
    <cellStyle name="Normal 22 3 2 5 2 2 5" xfId="47917" xr:uid="{FAF397D0-F33E-455E-8717-9C209F919249}"/>
    <cellStyle name="Normal 22 3 2 5 2 3" xfId="22765" xr:uid="{3DA0B62A-5002-4AD5-A007-8166A34D9C17}"/>
    <cellStyle name="Normal 22 3 2 5 2 3 2" xfId="36457" xr:uid="{DD369BF0-E23C-4C8C-8B44-7F46363D6386}"/>
    <cellStyle name="Normal 22 3 2 5 2 3 3" xfId="51341" xr:uid="{21717507-B776-41DD-A45F-BD1D9ED21EA1}"/>
    <cellStyle name="Normal 22 3 2 5 2 4" xfId="15921" xr:uid="{94554A04-F56B-4262-8052-FB5A819B02A3}"/>
    <cellStyle name="Normal 22 3 2 5 2 5" xfId="29611" xr:uid="{1FC24171-CC03-4044-A326-316E9C3D44DA}"/>
    <cellStyle name="Normal 22 3 2 5 2 6" xfId="44495" xr:uid="{CEB54DCE-8C48-4349-A98C-E565BB5B5163}"/>
    <cellStyle name="Normal 22 3 2 5 3" xfId="10785" xr:uid="{4296ECFF-6B67-4BE1-9F65-11524F3303D0}"/>
    <cellStyle name="Normal 22 3 2 5 3 2" xfId="24475" xr:uid="{FD48B6F1-1B7E-436F-A501-596966A76F93}"/>
    <cellStyle name="Normal 22 3 2 5 3 2 2" xfId="38167" xr:uid="{0624EC9C-8AB8-4F26-9453-B9AB9756199F}"/>
    <cellStyle name="Normal 22 3 2 5 3 2 3" xfId="53051" xr:uid="{860889B1-A196-4AFA-8DAF-B9AC5E61D722}"/>
    <cellStyle name="Normal 22 3 2 5 3 3" xfId="17631" xr:uid="{AB7FB2C2-71C6-466E-9045-CABC97000EA7}"/>
    <cellStyle name="Normal 22 3 2 5 3 4" xfId="31321" xr:uid="{3C508496-F42E-4630-B648-2E6EDCFB00B9}"/>
    <cellStyle name="Normal 22 3 2 5 3 5" xfId="46205" xr:uid="{C2059555-04A6-4801-B5FA-0140ECC70823}"/>
    <cellStyle name="Normal 22 3 2 5 4" xfId="21053" xr:uid="{DFE38487-C7E1-464B-B7D8-F03303F20F90}"/>
    <cellStyle name="Normal 22 3 2 5 4 2" xfId="34745" xr:uid="{2FAFE9D3-5A39-4E11-A552-97B395627B52}"/>
    <cellStyle name="Normal 22 3 2 5 4 3" xfId="49629" xr:uid="{B6A0696F-D9B4-479F-A62A-3D19B30EAE66}"/>
    <cellStyle name="Normal 22 3 2 5 5" xfId="14209" xr:uid="{8778DCFF-5E30-4F2B-B89A-4C21DFB47F88}"/>
    <cellStyle name="Normal 22 3 2 5 6" xfId="27899" xr:uid="{FB3DDA3F-08EA-45F6-8919-268F68A9D534}"/>
    <cellStyle name="Normal 22 3 2 5 7" xfId="42783" xr:uid="{6CE834E6-1E1F-4D07-A697-25A8AEAF6537}"/>
    <cellStyle name="Normal 22 3 2 6" xfId="7363" xr:uid="{DC84E052-58F2-47C6-B634-2FD500419CFF}"/>
    <cellStyle name="Normal 22 3 2 6 2" xfId="9076" xr:uid="{E6489822-E4A4-414E-9BB8-E5C9092A2D51}"/>
    <cellStyle name="Normal 22 3 2 6 2 2" xfId="12498" xr:uid="{ACD430C0-8385-4FE2-9426-0F701D25FD8B}"/>
    <cellStyle name="Normal 22 3 2 6 2 2 2" xfId="26188" xr:uid="{F43B504B-36CB-4B44-8746-E15230C21794}"/>
    <cellStyle name="Normal 22 3 2 6 2 2 2 2" xfId="39880" xr:uid="{C6D43CCE-DE7D-44BE-A9C1-2A1890061413}"/>
    <cellStyle name="Normal 22 3 2 6 2 2 2 3" xfId="54764" xr:uid="{2BD8169B-06DF-455B-AB82-CB64864579CD}"/>
    <cellStyle name="Normal 22 3 2 6 2 2 3" xfId="19344" xr:uid="{371C14DC-9A86-4F30-91FA-29846C09A8D2}"/>
    <cellStyle name="Normal 22 3 2 6 2 2 4" xfId="33034" xr:uid="{F28FBF17-4DCC-44BF-82F0-8CDE1B604A4A}"/>
    <cellStyle name="Normal 22 3 2 6 2 2 5" xfId="47918" xr:uid="{316912BF-9A5B-4856-9CC8-4E2912D79555}"/>
    <cellStyle name="Normal 22 3 2 6 2 3" xfId="22766" xr:uid="{3BAA6A52-3B69-410A-B9CC-D911136549D6}"/>
    <cellStyle name="Normal 22 3 2 6 2 3 2" xfId="36458" xr:uid="{7628FCAD-5EF7-449C-8539-97EF7B432C56}"/>
    <cellStyle name="Normal 22 3 2 6 2 3 3" xfId="51342" xr:uid="{AD27A29D-152B-494D-9DBF-3E55119D6968}"/>
    <cellStyle name="Normal 22 3 2 6 2 4" xfId="15922" xr:uid="{8612FB39-C9D2-4C79-9CF1-8BDC0E2AFAC7}"/>
    <cellStyle name="Normal 22 3 2 6 2 5" xfId="29612" xr:uid="{CA868845-CD1D-4F7B-A66B-735D4C6F6CC2}"/>
    <cellStyle name="Normal 22 3 2 6 2 6" xfId="44496" xr:uid="{BF64A85E-8F21-4132-956C-D862947B2903}"/>
    <cellStyle name="Normal 22 3 2 6 3" xfId="10786" xr:uid="{9DEAC798-F3D9-43D3-8491-66A408308A82}"/>
    <cellStyle name="Normal 22 3 2 6 3 2" xfId="24476" xr:uid="{E8722C60-0ADD-4BC8-989A-F25FEC5DC2E9}"/>
    <cellStyle name="Normal 22 3 2 6 3 2 2" xfId="38168" xr:uid="{3D890E49-740B-4FE4-A1BC-BD764223FB4A}"/>
    <cellStyle name="Normal 22 3 2 6 3 2 3" xfId="53052" xr:uid="{0076826D-454F-477F-BFDD-7C009F2B7C25}"/>
    <cellStyle name="Normal 22 3 2 6 3 3" xfId="17632" xr:uid="{BF3F5F9D-1EE2-43E7-B17E-AADD3B413FD7}"/>
    <cellStyle name="Normal 22 3 2 6 3 4" xfId="31322" xr:uid="{BD9E7FCB-31C2-48E8-8C7D-114ABB246C93}"/>
    <cellStyle name="Normal 22 3 2 6 3 5" xfId="46206" xr:uid="{40816BCB-59AC-4612-99FA-EA48FE901D29}"/>
    <cellStyle name="Normal 22 3 2 6 4" xfId="21054" xr:uid="{F62959F6-2BAB-41A3-A0A0-A73C7FF6AE0C}"/>
    <cellStyle name="Normal 22 3 2 6 4 2" xfId="34746" xr:uid="{8E303DF9-B8C5-4C5A-AB8C-3FB856994746}"/>
    <cellStyle name="Normal 22 3 2 6 4 3" xfId="49630" xr:uid="{2EF673B1-75E7-46FB-96A0-28C2D0F6EDAF}"/>
    <cellStyle name="Normal 22 3 2 6 5" xfId="14210" xr:uid="{6CCE5299-39DC-4A3C-A869-61F9D5E307DE}"/>
    <cellStyle name="Normal 22 3 2 6 6" xfId="27900" xr:uid="{70EF0BB5-8871-483C-8364-92F79D46F5DD}"/>
    <cellStyle name="Normal 22 3 2 6 7" xfId="42784" xr:uid="{374142A1-CDB4-4231-8FA0-793F7249D4D2}"/>
    <cellStyle name="Normal 22 3 2 7" xfId="9062" xr:uid="{E37171A2-7E68-49F7-B384-FBF64338176E}"/>
    <cellStyle name="Normal 22 3 2 7 2" xfId="12484" xr:uid="{D97B3CD5-85C1-459E-8880-3B6EB9AE37A3}"/>
    <cellStyle name="Normal 22 3 2 7 2 2" xfId="26174" xr:uid="{28BC398B-6264-4D4D-88E7-5673600A2DA1}"/>
    <cellStyle name="Normal 22 3 2 7 2 2 2" xfId="39866" xr:uid="{27BD9112-E679-4427-8565-9B7D2EEE4703}"/>
    <cellStyle name="Normal 22 3 2 7 2 2 3" xfId="54750" xr:uid="{108787F8-5280-4683-921F-6DA41A70AC80}"/>
    <cellStyle name="Normal 22 3 2 7 2 3" xfId="19330" xr:uid="{DEC9B84F-3A55-4F7B-995A-1A8B8D25B67B}"/>
    <cellStyle name="Normal 22 3 2 7 2 4" xfId="33020" xr:uid="{38391FB7-F827-47B6-88B3-A4B3F550E91D}"/>
    <cellStyle name="Normal 22 3 2 7 2 5" xfId="47904" xr:uid="{566D8F83-3A2A-440B-B8C8-0D6A0975AA17}"/>
    <cellStyle name="Normal 22 3 2 7 3" xfId="22752" xr:uid="{742E403F-6ABB-44B6-8610-79FEF8640BF6}"/>
    <cellStyle name="Normal 22 3 2 7 3 2" xfId="36444" xr:uid="{5A027771-D6AB-4C74-B135-0337EA352EE8}"/>
    <cellStyle name="Normal 22 3 2 7 3 3" xfId="51328" xr:uid="{CCB197E4-126C-4285-9C53-A10BDBCE5123}"/>
    <cellStyle name="Normal 22 3 2 7 4" xfId="15908" xr:uid="{320F75B8-AFD8-4F6E-A364-B3F792FC88DE}"/>
    <cellStyle name="Normal 22 3 2 7 5" xfId="29598" xr:uid="{2E393900-E672-4C8A-83D2-F872D393C2DE}"/>
    <cellStyle name="Normal 22 3 2 7 6" xfId="44482" xr:uid="{FF1DCD26-5E81-4272-B395-10BC30FFF47C}"/>
    <cellStyle name="Normal 22 3 2 8" xfId="10772" xr:uid="{B76B0B91-E5BA-4824-9B18-86612CDB0A47}"/>
    <cellStyle name="Normal 22 3 2 8 2" xfId="24462" xr:uid="{E60EDBCD-F997-47CA-8CDD-0B01E5E24486}"/>
    <cellStyle name="Normal 22 3 2 8 2 2" xfId="38154" xr:uid="{6000C5CB-D368-4D2D-A5AD-78CA3DDF081F}"/>
    <cellStyle name="Normal 22 3 2 8 2 3" xfId="53038" xr:uid="{6450120F-D2AF-4980-9AD3-4A364D2A9185}"/>
    <cellStyle name="Normal 22 3 2 8 3" xfId="17618" xr:uid="{E188B32F-E392-4184-B37E-7BCFFD9D2FB2}"/>
    <cellStyle name="Normal 22 3 2 8 4" xfId="31308" xr:uid="{AD830168-34B6-407F-BF0E-EBF5AC170D7E}"/>
    <cellStyle name="Normal 22 3 2 8 5" xfId="46192" xr:uid="{1F006AC4-2525-4DA0-99E4-13F4D4F3ABF0}"/>
    <cellStyle name="Normal 22 3 2 9" xfId="21040" xr:uid="{713341DD-29CA-48FD-9094-FEA3BE34D354}"/>
    <cellStyle name="Normal 22 3 2 9 2" xfId="34732" xr:uid="{778D3C3A-64F3-43F4-BCDC-28F965043A3A}"/>
    <cellStyle name="Normal 22 3 2 9 3" xfId="49616" xr:uid="{91975E67-DC30-4B58-9678-F04A3E6DC6A7}"/>
    <cellStyle name="Normal 22 3 3" xfId="4462" xr:uid="{A7F7D0C5-C116-42C4-A4D7-912D32B3D8EB}"/>
    <cellStyle name="Normal 22 3 3 10" xfId="42785" xr:uid="{3F7FFAED-7260-4DF4-A7B0-22D1C34DE95E}"/>
    <cellStyle name="Normal 22 3 3 11" xfId="7364" xr:uid="{90579398-310E-4737-BDEC-3DCF58976117}"/>
    <cellStyle name="Normal 22 3 3 2" xfId="7365" xr:uid="{B19B9A66-0E0E-4824-AEA2-17D435A5D944}"/>
    <cellStyle name="Normal 22 3 3 2 2" xfId="7366" xr:uid="{1E849A15-4023-4136-9F12-F168F2E771CA}"/>
    <cellStyle name="Normal 22 3 3 2 2 2" xfId="9079" xr:uid="{F7AFE16C-F26E-4479-86F5-DADEFCB9CDDA}"/>
    <cellStyle name="Normal 22 3 3 2 2 2 2" xfId="12501" xr:uid="{160D9799-DAF3-463B-8906-02CD3F4F8AB4}"/>
    <cellStyle name="Normal 22 3 3 2 2 2 2 2" xfId="26191" xr:uid="{BF332B3E-80E8-4022-A8EF-BC0C2DEA3596}"/>
    <cellStyle name="Normal 22 3 3 2 2 2 2 2 2" xfId="39883" xr:uid="{388746CA-6143-4799-B5F1-62C4ABF794C1}"/>
    <cellStyle name="Normal 22 3 3 2 2 2 2 2 3" xfId="54767" xr:uid="{B8FBEB15-74A6-4B67-A8D9-09B3F331CC44}"/>
    <cellStyle name="Normal 22 3 3 2 2 2 2 3" xfId="19347" xr:uid="{51DB16BC-D402-4552-8CC1-5433A6F55C15}"/>
    <cellStyle name="Normal 22 3 3 2 2 2 2 4" xfId="33037" xr:uid="{E93D2C3A-CC5B-4AFA-8694-8B7D5A172707}"/>
    <cellStyle name="Normal 22 3 3 2 2 2 2 5" xfId="47921" xr:uid="{635F75D1-83A5-4006-819C-30F96EEED82A}"/>
    <cellStyle name="Normal 22 3 3 2 2 2 3" xfId="22769" xr:uid="{A7931CDC-C7FA-45DF-B520-D6662BE73F91}"/>
    <cellStyle name="Normal 22 3 3 2 2 2 3 2" xfId="36461" xr:uid="{2BFC49B0-01C8-4E3F-AB73-C3200377DBD0}"/>
    <cellStyle name="Normal 22 3 3 2 2 2 3 3" xfId="51345" xr:uid="{93A4274B-0ECD-46D4-AF52-A1E838ED75B3}"/>
    <cellStyle name="Normal 22 3 3 2 2 2 4" xfId="15925" xr:uid="{46EA3064-AA83-4DC3-B73A-3D4F26D00A61}"/>
    <cellStyle name="Normal 22 3 3 2 2 2 5" xfId="29615" xr:uid="{3F61F7A5-5EBA-4424-BC87-562DDFBD96F5}"/>
    <cellStyle name="Normal 22 3 3 2 2 2 6" xfId="44499" xr:uid="{21337D9D-B647-425D-9FD7-4313673B57F4}"/>
    <cellStyle name="Normal 22 3 3 2 2 3" xfId="10789" xr:uid="{E41043D0-72AB-4645-86BC-3E21F8381994}"/>
    <cellStyle name="Normal 22 3 3 2 2 3 2" xfId="24479" xr:uid="{4893832F-5BA2-4CBE-91AF-A264110BDBEB}"/>
    <cellStyle name="Normal 22 3 3 2 2 3 2 2" xfId="38171" xr:uid="{3298ABAA-5B5F-4BF1-8829-8254690A9BB4}"/>
    <cellStyle name="Normal 22 3 3 2 2 3 2 3" xfId="53055" xr:uid="{C81954C3-31D7-464D-A7D8-BDAC7BD43D53}"/>
    <cellStyle name="Normal 22 3 3 2 2 3 3" xfId="17635" xr:uid="{93881BBF-E7CE-47FF-9141-150C09B4B480}"/>
    <cellStyle name="Normal 22 3 3 2 2 3 4" xfId="31325" xr:uid="{D4FD8EA9-7B16-4F91-9C12-8ED085C7F3FA}"/>
    <cellStyle name="Normal 22 3 3 2 2 3 5" xfId="46209" xr:uid="{E3822064-F4A6-4E0D-9FDC-6102C3276BBB}"/>
    <cellStyle name="Normal 22 3 3 2 2 4" xfId="21057" xr:uid="{BF7D1FC9-B482-4F71-B517-1348E394219D}"/>
    <cellStyle name="Normal 22 3 3 2 2 4 2" xfId="34749" xr:uid="{AEAB26DB-3262-412C-BC04-7D4DB51D85EB}"/>
    <cellStyle name="Normal 22 3 3 2 2 4 3" xfId="49633" xr:uid="{A1DF4B91-1EBE-4A60-A8E2-75F09E15B2E6}"/>
    <cellStyle name="Normal 22 3 3 2 2 5" xfId="14213" xr:uid="{1608B3D4-7A60-46D8-A2D3-ED277A52FC28}"/>
    <cellStyle name="Normal 22 3 3 2 2 6" xfId="27903" xr:uid="{7F29D295-63EA-4CEF-A783-CBAFF0112346}"/>
    <cellStyle name="Normal 22 3 3 2 2 7" xfId="42787" xr:uid="{E4B95ED0-A57A-4453-B8FB-D38232A17EE2}"/>
    <cellStyle name="Normal 22 3 3 2 3" xfId="9078" xr:uid="{0EC9D453-B8CF-479D-807A-B8D5773E69C2}"/>
    <cellStyle name="Normal 22 3 3 2 3 2" xfId="12500" xr:uid="{38849425-8FE9-4D8C-A61A-2CEC79BBB0D1}"/>
    <cellStyle name="Normal 22 3 3 2 3 2 2" xfId="26190" xr:uid="{6253FC4A-B0D5-407A-BE1F-3DEDC4C71149}"/>
    <cellStyle name="Normal 22 3 3 2 3 2 2 2" xfId="39882" xr:uid="{7A453AD7-9487-4540-B813-38AB2B201AED}"/>
    <cellStyle name="Normal 22 3 3 2 3 2 2 3" xfId="54766" xr:uid="{9C10559B-4F5B-42D0-AE30-7521769756B6}"/>
    <cellStyle name="Normal 22 3 3 2 3 2 3" xfId="19346" xr:uid="{D5100DE4-FA36-4D0F-813C-C4A4D394D78D}"/>
    <cellStyle name="Normal 22 3 3 2 3 2 4" xfId="33036" xr:uid="{4C9F6AEA-5EB1-411F-A2A2-1244484DE70E}"/>
    <cellStyle name="Normal 22 3 3 2 3 2 5" xfId="47920" xr:uid="{E9501229-70AF-42A1-9650-0962A48D0943}"/>
    <cellStyle name="Normal 22 3 3 2 3 3" xfId="22768" xr:uid="{2A9DF1E5-3F92-4733-9D0C-7E71D73A4E17}"/>
    <cellStyle name="Normal 22 3 3 2 3 3 2" xfId="36460" xr:uid="{DD21EB31-51F6-412B-92FF-1A07246C92B8}"/>
    <cellStyle name="Normal 22 3 3 2 3 3 3" xfId="51344" xr:uid="{5E56E899-06E0-4635-9900-76010B7519FF}"/>
    <cellStyle name="Normal 22 3 3 2 3 4" xfId="15924" xr:uid="{E5E5BCEB-B45E-4175-969D-2C806B8616CC}"/>
    <cellStyle name="Normal 22 3 3 2 3 5" xfId="29614" xr:uid="{5BA94F34-5E02-44B3-A11A-5BB173F6514D}"/>
    <cellStyle name="Normal 22 3 3 2 3 6" xfId="44498" xr:uid="{CDCCD407-A5B4-4CA9-95F4-001B39A03FB9}"/>
    <cellStyle name="Normal 22 3 3 2 4" xfId="10788" xr:uid="{F96AEF3D-AF3E-4AFF-BA7B-E8BEFC30C8B0}"/>
    <cellStyle name="Normal 22 3 3 2 4 2" xfId="24478" xr:uid="{76169EEA-EF71-40A3-A29A-B0C4C8839B20}"/>
    <cellStyle name="Normal 22 3 3 2 4 2 2" xfId="38170" xr:uid="{FDA078FD-ACCE-4715-B272-8F2FF71BFE45}"/>
    <cellStyle name="Normal 22 3 3 2 4 2 3" xfId="53054" xr:uid="{319FCBAC-EF37-40B0-A8EE-DB7E07991D93}"/>
    <cellStyle name="Normal 22 3 3 2 4 3" xfId="17634" xr:uid="{FF17A1BA-B9E3-47FE-BE00-4103E5B098CE}"/>
    <cellStyle name="Normal 22 3 3 2 4 4" xfId="31324" xr:uid="{5122A8A9-DDBC-468F-9334-AE7ECE9885CD}"/>
    <cellStyle name="Normal 22 3 3 2 4 5" xfId="46208" xr:uid="{2366D110-542A-4906-82AD-D343CF87B875}"/>
    <cellStyle name="Normal 22 3 3 2 5" xfId="21056" xr:uid="{57894139-397D-4297-A452-4EB6133DD671}"/>
    <cellStyle name="Normal 22 3 3 2 5 2" xfId="34748" xr:uid="{77E2A05F-7788-4B9A-A3F6-4AD7E3477A8E}"/>
    <cellStyle name="Normal 22 3 3 2 5 3" xfId="49632" xr:uid="{85FE680D-4628-47ED-95AC-C3CE3E2C9182}"/>
    <cellStyle name="Normal 22 3 3 2 6" xfId="14212" xr:uid="{38646A5A-5D70-4BF0-8C50-B2FF56326BFB}"/>
    <cellStyle name="Normal 22 3 3 2 7" xfId="27902" xr:uid="{60B7A3F7-4EF5-4BA1-BCC8-64D83EBC0DA8}"/>
    <cellStyle name="Normal 22 3 3 2 8" xfId="42786" xr:uid="{954C0EF1-4B15-4EB5-A515-4FB5C55BBAE9}"/>
    <cellStyle name="Normal 22 3 3 3" xfId="7367" xr:uid="{FC4BC413-6F21-4218-9714-F6308A933281}"/>
    <cellStyle name="Normal 22 3 3 3 2" xfId="9080" xr:uid="{62B0B1A7-94FC-486A-9D1C-D0BA63B41991}"/>
    <cellStyle name="Normal 22 3 3 3 2 2" xfId="12502" xr:uid="{61215506-D0D3-4B7F-9E37-50BA1DE46536}"/>
    <cellStyle name="Normal 22 3 3 3 2 2 2" xfId="26192" xr:uid="{C4296F78-FB99-47CC-933B-0169697334E7}"/>
    <cellStyle name="Normal 22 3 3 3 2 2 2 2" xfId="39884" xr:uid="{CBF86359-25AF-4EA7-89CC-C57D4F060961}"/>
    <cellStyle name="Normal 22 3 3 3 2 2 2 3" xfId="54768" xr:uid="{AAA44C91-2C3C-410A-B415-A1AE9153BBE0}"/>
    <cellStyle name="Normal 22 3 3 3 2 2 3" xfId="19348" xr:uid="{7F370A26-F356-487C-AE5F-098C6F78EED6}"/>
    <cellStyle name="Normal 22 3 3 3 2 2 4" xfId="33038" xr:uid="{0414A324-3DD0-41AE-9BAA-26DE75C24A8A}"/>
    <cellStyle name="Normal 22 3 3 3 2 2 5" xfId="47922" xr:uid="{835FF0DA-F8DD-47D2-B361-8F94D27F2E93}"/>
    <cellStyle name="Normal 22 3 3 3 2 3" xfId="22770" xr:uid="{D6392FA4-6E98-4EB7-A27B-A71C6D51782B}"/>
    <cellStyle name="Normal 22 3 3 3 2 3 2" xfId="36462" xr:uid="{B8800FB6-B493-4165-901F-A1EFADB666F1}"/>
    <cellStyle name="Normal 22 3 3 3 2 3 3" xfId="51346" xr:uid="{8DA2EE7C-3C5B-4FEF-B2B9-34891CBDBED2}"/>
    <cellStyle name="Normal 22 3 3 3 2 4" xfId="15926" xr:uid="{CDE5A4DF-D8B6-4CFA-B0A2-77AA4B21E53E}"/>
    <cellStyle name="Normal 22 3 3 3 2 5" xfId="29616" xr:uid="{3DB65C02-A091-4212-9911-1F232BD2058B}"/>
    <cellStyle name="Normal 22 3 3 3 2 6" xfId="44500" xr:uid="{AB382A04-EF06-4E5B-A877-A384B1D22CEC}"/>
    <cellStyle name="Normal 22 3 3 3 3" xfId="10790" xr:uid="{925D06E0-C681-4E38-83B7-EB2123C30B55}"/>
    <cellStyle name="Normal 22 3 3 3 3 2" xfId="24480" xr:uid="{D5DD6001-7B1E-4AAE-ABD2-2450C17D8B80}"/>
    <cellStyle name="Normal 22 3 3 3 3 2 2" xfId="38172" xr:uid="{445E5551-0933-4009-AFA9-D95137244D85}"/>
    <cellStyle name="Normal 22 3 3 3 3 2 3" xfId="53056" xr:uid="{C0C6483A-DC33-47D9-9DC9-A0540A833225}"/>
    <cellStyle name="Normal 22 3 3 3 3 3" xfId="17636" xr:uid="{54BE2738-EFAD-4D1C-924B-FEBC8C5FAA9A}"/>
    <cellStyle name="Normal 22 3 3 3 3 4" xfId="31326" xr:uid="{A1B46958-8F5D-4E6C-B017-2EEE16B687D1}"/>
    <cellStyle name="Normal 22 3 3 3 3 5" xfId="46210" xr:uid="{E29FF446-B68A-4BAE-B692-5FBF1500C8B5}"/>
    <cellStyle name="Normal 22 3 3 3 4" xfId="21058" xr:uid="{40DA6CB1-B0D6-47BC-8CFB-D4F54DCB91B2}"/>
    <cellStyle name="Normal 22 3 3 3 4 2" xfId="34750" xr:uid="{5F5C0F91-FDEB-4B5C-AE14-79EBCDFB84AE}"/>
    <cellStyle name="Normal 22 3 3 3 4 3" xfId="49634" xr:uid="{B68C5F9F-E99E-414A-9F79-00D9C82D6D80}"/>
    <cellStyle name="Normal 22 3 3 3 5" xfId="14214" xr:uid="{D2BA2FDF-B650-4BBD-92A2-E5B8B2F37035}"/>
    <cellStyle name="Normal 22 3 3 3 6" xfId="27904" xr:uid="{DE315150-DCE3-4E18-BD5E-46B3DEFBD3BE}"/>
    <cellStyle name="Normal 22 3 3 3 7" xfId="42788" xr:uid="{620A28AF-AAAE-4673-862E-28016D19CD14}"/>
    <cellStyle name="Normal 22 3 3 4" xfId="7368" xr:uid="{74846CCA-9912-4434-9AF6-2C4D05A0C66B}"/>
    <cellStyle name="Normal 22 3 3 4 2" xfId="9081" xr:uid="{5A6DD835-D6AB-41E7-A32E-C1454909AA54}"/>
    <cellStyle name="Normal 22 3 3 4 2 2" xfId="12503" xr:uid="{6D8B88D6-3436-42AD-A59E-0EC7F75079B0}"/>
    <cellStyle name="Normal 22 3 3 4 2 2 2" xfId="26193" xr:uid="{560464D1-C239-4D0A-9879-FF7B4E945B92}"/>
    <cellStyle name="Normal 22 3 3 4 2 2 2 2" xfId="39885" xr:uid="{17191BDA-C5A9-420D-B9F7-567BCB23B54A}"/>
    <cellStyle name="Normal 22 3 3 4 2 2 2 3" xfId="54769" xr:uid="{94381AD9-4844-46DC-908C-4C727A59D96A}"/>
    <cellStyle name="Normal 22 3 3 4 2 2 3" xfId="19349" xr:uid="{86A8D254-2575-45BA-A33C-3B24B2F80617}"/>
    <cellStyle name="Normal 22 3 3 4 2 2 4" xfId="33039" xr:uid="{9C74149B-BB2D-4C48-9494-FA3AB8011950}"/>
    <cellStyle name="Normal 22 3 3 4 2 2 5" xfId="47923" xr:uid="{AD1E0639-4BC9-455C-AA7E-3318E6AC1396}"/>
    <cellStyle name="Normal 22 3 3 4 2 3" xfId="22771" xr:uid="{D4583E68-C4A1-43B4-8C29-9CE453C5674E}"/>
    <cellStyle name="Normal 22 3 3 4 2 3 2" xfId="36463" xr:uid="{9BAF4BB4-1864-4F64-9678-C43758CFECAE}"/>
    <cellStyle name="Normal 22 3 3 4 2 3 3" xfId="51347" xr:uid="{E9555830-6234-4BE2-99B9-F7EE0D9B26F5}"/>
    <cellStyle name="Normal 22 3 3 4 2 4" xfId="15927" xr:uid="{C34824D6-1802-46C8-89A5-4D95A543D78A}"/>
    <cellStyle name="Normal 22 3 3 4 2 5" xfId="29617" xr:uid="{8AD7C8CE-073F-4DFC-B313-5AB3D125BAF3}"/>
    <cellStyle name="Normal 22 3 3 4 2 6" xfId="44501" xr:uid="{C155D07B-186E-401F-8ABE-5CC4BC8DDD0B}"/>
    <cellStyle name="Normal 22 3 3 4 3" xfId="10791" xr:uid="{5435537E-1EFE-4765-BDF7-13CD912E4D7D}"/>
    <cellStyle name="Normal 22 3 3 4 3 2" xfId="24481" xr:uid="{7CE23A81-7E3A-4ED1-B8BC-31B928EB51D4}"/>
    <cellStyle name="Normal 22 3 3 4 3 2 2" xfId="38173" xr:uid="{C5CC1B95-B80E-400C-B829-3628284F28C7}"/>
    <cellStyle name="Normal 22 3 3 4 3 2 3" xfId="53057" xr:uid="{DFF35677-44AF-4258-BE7F-6E7411481C7F}"/>
    <cellStyle name="Normal 22 3 3 4 3 3" xfId="17637" xr:uid="{6034E255-23F7-4B7E-9B9D-3C63D5439CDC}"/>
    <cellStyle name="Normal 22 3 3 4 3 4" xfId="31327" xr:uid="{88033DA1-E31F-49CF-B941-8BABED5BC91A}"/>
    <cellStyle name="Normal 22 3 3 4 3 5" xfId="46211" xr:uid="{6002C1BF-18A8-4525-8CEC-3A2617B17217}"/>
    <cellStyle name="Normal 22 3 3 4 4" xfId="21059" xr:uid="{1C10AED0-4713-4284-BD61-1DCA9294A39C}"/>
    <cellStyle name="Normal 22 3 3 4 4 2" xfId="34751" xr:uid="{67DEF70E-2DC5-46DC-9810-82A77CB197CC}"/>
    <cellStyle name="Normal 22 3 3 4 4 3" xfId="49635" xr:uid="{21C38507-3CAD-418F-84AD-0BE51AC144E6}"/>
    <cellStyle name="Normal 22 3 3 4 5" xfId="14215" xr:uid="{D78E3290-8420-442B-9290-DD7191EAD17B}"/>
    <cellStyle name="Normal 22 3 3 4 6" xfId="27905" xr:uid="{144B7A73-A9AD-43B1-BF7E-E6353AC1B016}"/>
    <cellStyle name="Normal 22 3 3 4 7" xfId="42789" xr:uid="{249DC195-77B6-42DE-9B4A-390FFA6B6CB9}"/>
    <cellStyle name="Normal 22 3 3 5" xfId="9077" xr:uid="{F5778E33-C729-45C5-90C3-BC3981C6F08E}"/>
    <cellStyle name="Normal 22 3 3 5 2" xfId="12499" xr:uid="{CF636285-DE20-4870-A1D6-62937A542BD8}"/>
    <cellStyle name="Normal 22 3 3 5 2 2" xfId="26189" xr:uid="{32A438BC-64E8-40D3-BBFE-53606859ADB6}"/>
    <cellStyle name="Normal 22 3 3 5 2 2 2" xfId="39881" xr:uid="{3616F622-5FB1-43B6-BAEA-155D0E375EFC}"/>
    <cellStyle name="Normal 22 3 3 5 2 2 3" xfId="54765" xr:uid="{59732B74-6090-4C46-9A65-642B6438146F}"/>
    <cellStyle name="Normal 22 3 3 5 2 3" xfId="19345" xr:uid="{E40BD102-40A9-4C8F-A175-A5773046465E}"/>
    <cellStyle name="Normal 22 3 3 5 2 4" xfId="33035" xr:uid="{23A96F4C-051D-48AB-AD9A-C7DA10E91F93}"/>
    <cellStyle name="Normal 22 3 3 5 2 5" xfId="47919" xr:uid="{581A98BB-6190-4F55-88A4-04D3BC9A0DC8}"/>
    <cellStyle name="Normal 22 3 3 5 3" xfId="22767" xr:uid="{BE29625A-8F75-4BE6-83C2-6AC5F7B60780}"/>
    <cellStyle name="Normal 22 3 3 5 3 2" xfId="36459" xr:uid="{07BBC154-2B99-4389-B4EA-128B89A59D91}"/>
    <cellStyle name="Normal 22 3 3 5 3 3" xfId="51343" xr:uid="{7881FC84-4DD8-465E-8434-6E3ED34FA8A3}"/>
    <cellStyle name="Normal 22 3 3 5 4" xfId="15923" xr:uid="{87013B59-C1A9-4B41-A0A4-909D96F9ABAE}"/>
    <cellStyle name="Normal 22 3 3 5 5" xfId="29613" xr:uid="{DC7E4FE5-F957-44F4-B57A-ED6BF278093F}"/>
    <cellStyle name="Normal 22 3 3 5 6" xfId="44497" xr:uid="{8D530DEE-CB5F-4F05-81ED-2CC8173010AD}"/>
    <cellStyle name="Normal 22 3 3 6" xfId="10787" xr:uid="{F5665EFA-8BB7-4D24-95BA-3B536EBAE3F5}"/>
    <cellStyle name="Normal 22 3 3 6 2" xfId="24477" xr:uid="{DCE45A76-2D2F-41C5-8287-68093CC107CC}"/>
    <cellStyle name="Normal 22 3 3 6 2 2" xfId="38169" xr:uid="{6E21117C-716D-41B1-9E7B-D033E8D1BAB8}"/>
    <cellStyle name="Normal 22 3 3 6 2 3" xfId="53053" xr:uid="{4C2EB63D-3518-4723-BAB1-296E395A4A0C}"/>
    <cellStyle name="Normal 22 3 3 6 3" xfId="17633" xr:uid="{A33A6085-DA58-44F7-BE00-DB075E26EBB6}"/>
    <cellStyle name="Normal 22 3 3 6 4" xfId="31323" xr:uid="{51B164E0-9931-4FDF-9C87-1484DE051793}"/>
    <cellStyle name="Normal 22 3 3 6 5" xfId="46207" xr:uid="{AF4217C1-9DD6-4520-A291-B4BB0D0C1BF1}"/>
    <cellStyle name="Normal 22 3 3 7" xfId="21055" xr:uid="{05C6FA3C-AD9E-4ACA-BE92-54254128002F}"/>
    <cellStyle name="Normal 22 3 3 7 2" xfId="34747" xr:uid="{004FFB45-5E25-4039-AC96-DAC1BD3D4619}"/>
    <cellStyle name="Normal 22 3 3 7 3" xfId="49631" xr:uid="{E4FC2398-585C-4280-B587-F7D67B7EDE39}"/>
    <cellStyle name="Normal 22 3 3 8" xfId="14211" xr:uid="{10C39D8E-448F-4C93-8850-381CB6DECCE6}"/>
    <cellStyle name="Normal 22 3 3 8 2" xfId="41345" xr:uid="{DA1FC25A-551D-499F-91BD-BF753F63AD7F}"/>
    <cellStyle name="Normal 22 3 3 9" xfId="27901" xr:uid="{CADF49A7-CC72-4C3B-A19E-1F30B362D0A9}"/>
    <cellStyle name="Normal 22 3 4" xfId="4693" xr:uid="{31D21F29-A609-439F-AE00-FFBC0EC4A6F1}"/>
    <cellStyle name="Normal 22 3 4 10" xfId="42790" xr:uid="{0E04DE8B-2544-424C-BABE-3625A63E6F9E}"/>
    <cellStyle name="Normal 22 3 4 11" xfId="7369" xr:uid="{EA316F71-C69A-43EB-8494-F8CF4403888C}"/>
    <cellStyle name="Normal 22 3 4 2" xfId="7370" xr:uid="{D2928F71-758A-44F4-A764-6BEE52730B61}"/>
    <cellStyle name="Normal 22 3 4 2 2" xfId="7371" xr:uid="{FDF47822-9AF6-4681-915A-23A7565F9AD1}"/>
    <cellStyle name="Normal 22 3 4 2 2 2" xfId="9084" xr:uid="{02618ACE-6C84-4D6E-AEE6-708E4A5FA341}"/>
    <cellStyle name="Normal 22 3 4 2 2 2 2" xfId="12506" xr:uid="{2978F4F2-A0F3-43BA-B851-810D85114CB1}"/>
    <cellStyle name="Normal 22 3 4 2 2 2 2 2" xfId="26196" xr:uid="{1BFD0F44-6AC4-45B0-8955-97DD65B40CD1}"/>
    <cellStyle name="Normal 22 3 4 2 2 2 2 2 2" xfId="39888" xr:uid="{3DE2A835-2E85-4333-A7CC-C91FAE471F53}"/>
    <cellStyle name="Normal 22 3 4 2 2 2 2 2 3" xfId="54772" xr:uid="{EC59B170-3AC1-471C-959F-BD3F8E8CF4D9}"/>
    <cellStyle name="Normal 22 3 4 2 2 2 2 3" xfId="19352" xr:uid="{E8B811F5-DFFB-46A9-BCD6-EB5D41C64772}"/>
    <cellStyle name="Normal 22 3 4 2 2 2 2 4" xfId="33042" xr:uid="{5BD50F96-0DBC-4FE3-9907-A97DED4EFF43}"/>
    <cellStyle name="Normal 22 3 4 2 2 2 2 5" xfId="47926" xr:uid="{6E81A62C-B671-4702-BF79-DEE3E84B262B}"/>
    <cellStyle name="Normal 22 3 4 2 2 2 3" xfId="22774" xr:uid="{B5AC8E83-C67D-4571-8CB0-677E7611773D}"/>
    <cellStyle name="Normal 22 3 4 2 2 2 3 2" xfId="36466" xr:uid="{A3A7E6B5-04D6-4EBC-B796-DBCD9E578D10}"/>
    <cellStyle name="Normal 22 3 4 2 2 2 3 3" xfId="51350" xr:uid="{FD1592E7-2409-4AAA-A198-EF2AD38CA3D9}"/>
    <cellStyle name="Normal 22 3 4 2 2 2 4" xfId="15930" xr:uid="{4E3538CB-DDC9-4167-8AB7-2D2D3C08B1C8}"/>
    <cellStyle name="Normal 22 3 4 2 2 2 5" xfId="29620" xr:uid="{3FA5E736-34F9-4C94-846E-C2B1F36A8143}"/>
    <cellStyle name="Normal 22 3 4 2 2 2 6" xfId="44504" xr:uid="{2A90577B-2382-4084-945F-ACB7FAECDB16}"/>
    <cellStyle name="Normal 22 3 4 2 2 3" xfId="10794" xr:uid="{2521FCDA-38CF-4B31-AF6E-2F035706A4A4}"/>
    <cellStyle name="Normal 22 3 4 2 2 3 2" xfId="24484" xr:uid="{2A4020CD-8B24-4B74-87AE-B8C36D55EFE0}"/>
    <cellStyle name="Normal 22 3 4 2 2 3 2 2" xfId="38176" xr:uid="{130267A8-8EA6-4521-AA3D-EA47B2CE00CD}"/>
    <cellStyle name="Normal 22 3 4 2 2 3 2 3" xfId="53060" xr:uid="{8C1420FF-63A7-4F27-B362-9BA9C9F5DBD4}"/>
    <cellStyle name="Normal 22 3 4 2 2 3 3" xfId="17640" xr:uid="{8F554E82-5062-44B2-BBCF-6EF4687E6C89}"/>
    <cellStyle name="Normal 22 3 4 2 2 3 4" xfId="31330" xr:uid="{EAE5DFB7-FD55-4B6D-B9A6-D37470C06DED}"/>
    <cellStyle name="Normal 22 3 4 2 2 3 5" xfId="46214" xr:uid="{BA54853E-06F2-4453-BA1C-F0EB6DEA2237}"/>
    <cellStyle name="Normal 22 3 4 2 2 4" xfId="21062" xr:uid="{7E209F15-DEC5-471D-9D45-A39F45097EA2}"/>
    <cellStyle name="Normal 22 3 4 2 2 4 2" xfId="34754" xr:uid="{0781A33E-D4A8-47E1-9813-547A16E32964}"/>
    <cellStyle name="Normal 22 3 4 2 2 4 3" xfId="49638" xr:uid="{FB007B87-D50D-4100-8A18-9FC2C330806D}"/>
    <cellStyle name="Normal 22 3 4 2 2 5" xfId="14218" xr:uid="{769064CB-E981-48AB-9695-FBA05272E9A4}"/>
    <cellStyle name="Normal 22 3 4 2 2 6" xfId="27908" xr:uid="{1EBE375B-00CB-41DD-864B-40A3259B7DEE}"/>
    <cellStyle name="Normal 22 3 4 2 2 7" xfId="42792" xr:uid="{BFC6ABCA-B852-4F9F-A731-DA933C350FE9}"/>
    <cellStyle name="Normal 22 3 4 2 3" xfId="9083" xr:uid="{72B0F075-9C5D-453D-B23E-3F230C5E8D0D}"/>
    <cellStyle name="Normal 22 3 4 2 3 2" xfId="12505" xr:uid="{A8C968C9-D84A-406F-8B9D-494F006CB1DF}"/>
    <cellStyle name="Normal 22 3 4 2 3 2 2" xfId="26195" xr:uid="{3D261743-5252-4997-A31F-32C709914D89}"/>
    <cellStyle name="Normal 22 3 4 2 3 2 2 2" xfId="39887" xr:uid="{2DCC57D8-B656-4D07-B157-5FB58D51B99D}"/>
    <cellStyle name="Normal 22 3 4 2 3 2 2 3" xfId="54771" xr:uid="{1944A8F8-2653-449C-922A-9B11513E3339}"/>
    <cellStyle name="Normal 22 3 4 2 3 2 3" xfId="19351" xr:uid="{1909E891-C215-42BB-A850-557F201E4F8E}"/>
    <cellStyle name="Normal 22 3 4 2 3 2 4" xfId="33041" xr:uid="{9DD3709B-CFF0-48E6-ABC8-6F14A6506C07}"/>
    <cellStyle name="Normal 22 3 4 2 3 2 5" xfId="47925" xr:uid="{B886389D-EA61-4A20-A756-9DFBA6420D82}"/>
    <cellStyle name="Normal 22 3 4 2 3 3" xfId="22773" xr:uid="{7C67CB26-AF61-4F6F-B1D1-283DEE9ED5A1}"/>
    <cellStyle name="Normal 22 3 4 2 3 3 2" xfId="36465" xr:uid="{18D4DAEA-3255-47C0-B8AE-01374FB2290F}"/>
    <cellStyle name="Normal 22 3 4 2 3 3 3" xfId="51349" xr:uid="{71A85562-C01A-4609-A99D-EEE81EA3572C}"/>
    <cellStyle name="Normal 22 3 4 2 3 4" xfId="15929" xr:uid="{AEFFCA7E-4572-4D3A-822F-AEF08AF88248}"/>
    <cellStyle name="Normal 22 3 4 2 3 5" xfId="29619" xr:uid="{F43ECD6E-CA23-4684-8000-5C1866DEC209}"/>
    <cellStyle name="Normal 22 3 4 2 3 6" xfId="44503" xr:uid="{B338E571-0AF9-4C95-B392-4C5341342219}"/>
    <cellStyle name="Normal 22 3 4 2 4" xfId="10793" xr:uid="{C3E02459-C4B5-4AB7-A046-3AAF0DB9C702}"/>
    <cellStyle name="Normal 22 3 4 2 4 2" xfId="24483" xr:uid="{BE47577F-5934-420A-B0DE-D20E20358147}"/>
    <cellStyle name="Normal 22 3 4 2 4 2 2" xfId="38175" xr:uid="{3CFE7FF1-0820-423E-82E0-46F7300199DD}"/>
    <cellStyle name="Normal 22 3 4 2 4 2 3" xfId="53059" xr:uid="{CD9BFE67-D22F-4830-98FE-BA688C67F2CE}"/>
    <cellStyle name="Normal 22 3 4 2 4 3" xfId="17639" xr:uid="{1E1FA872-F843-4A88-9CEA-F25ABD6802D0}"/>
    <cellStyle name="Normal 22 3 4 2 4 4" xfId="31329" xr:uid="{B5FE2CC6-CF95-4F4F-B7D8-B6BDF78144F0}"/>
    <cellStyle name="Normal 22 3 4 2 4 5" xfId="46213" xr:uid="{DB16D0DF-2D10-4227-8BC0-04FBC01138A9}"/>
    <cellStyle name="Normal 22 3 4 2 5" xfId="21061" xr:uid="{35E684ED-1ACD-4911-969F-087F9116424D}"/>
    <cellStyle name="Normal 22 3 4 2 5 2" xfId="34753" xr:uid="{6BAA1394-66A5-4DD0-BD15-CC1AF38007FF}"/>
    <cellStyle name="Normal 22 3 4 2 5 3" xfId="49637" xr:uid="{A7D9F1B3-8C81-45C6-9EF2-762450C579C7}"/>
    <cellStyle name="Normal 22 3 4 2 6" xfId="14217" xr:uid="{B4EA7C24-958A-4C23-97B4-B40C60660875}"/>
    <cellStyle name="Normal 22 3 4 2 7" xfId="27907" xr:uid="{346421DD-AC4A-4A02-AF80-B6B1E5D6C4B8}"/>
    <cellStyle name="Normal 22 3 4 2 8" xfId="42791" xr:uid="{9BF0BCEF-8BD3-4E9F-97E8-895F78003E3C}"/>
    <cellStyle name="Normal 22 3 4 3" xfId="7372" xr:uid="{E1535A25-7B8F-4ADA-AA66-C75BFA6CE8E0}"/>
    <cellStyle name="Normal 22 3 4 3 2" xfId="9085" xr:uid="{4EE4E313-EA84-493E-9CE7-C49F0BF0E420}"/>
    <cellStyle name="Normal 22 3 4 3 2 2" xfId="12507" xr:uid="{577BBCD8-45C2-473D-96B8-375E69FFDF68}"/>
    <cellStyle name="Normal 22 3 4 3 2 2 2" xfId="26197" xr:uid="{E16623CF-2652-479D-B739-2768B4A1899C}"/>
    <cellStyle name="Normal 22 3 4 3 2 2 2 2" xfId="39889" xr:uid="{2DDE39F7-9A5C-4D9A-9AB6-A9AAB37C2564}"/>
    <cellStyle name="Normal 22 3 4 3 2 2 2 3" xfId="54773" xr:uid="{23463386-8903-4DE3-85EB-391D2F5FC191}"/>
    <cellStyle name="Normal 22 3 4 3 2 2 3" xfId="19353" xr:uid="{F06330E7-C9C3-48D8-BA89-F987B5EDA549}"/>
    <cellStyle name="Normal 22 3 4 3 2 2 4" xfId="33043" xr:uid="{30AE1FCC-DA92-488C-813D-DA2594EEF423}"/>
    <cellStyle name="Normal 22 3 4 3 2 2 5" xfId="47927" xr:uid="{CDF58CF5-6577-455B-A77C-DEDB04A1FD31}"/>
    <cellStyle name="Normal 22 3 4 3 2 3" xfId="22775" xr:uid="{7344B284-E1F1-4B07-A49B-807F0BA76FC8}"/>
    <cellStyle name="Normal 22 3 4 3 2 3 2" xfId="36467" xr:uid="{73968787-93F8-48C1-9B86-0B6FB649C605}"/>
    <cellStyle name="Normal 22 3 4 3 2 3 3" xfId="51351" xr:uid="{CC32A38C-96BE-4471-8835-D4FABB0CDB54}"/>
    <cellStyle name="Normal 22 3 4 3 2 4" xfId="15931" xr:uid="{CDAA5E88-35FF-48F0-B0AC-1C27B23B9126}"/>
    <cellStyle name="Normal 22 3 4 3 2 5" xfId="29621" xr:uid="{2F9AED0F-AEFC-4E60-9683-F35934940BCF}"/>
    <cellStyle name="Normal 22 3 4 3 2 6" xfId="44505" xr:uid="{DE43A80B-D67D-4F17-B788-F695C613DAA8}"/>
    <cellStyle name="Normal 22 3 4 3 3" xfId="10795" xr:uid="{68E000F8-76CF-4FF7-BBF6-B1B54426FC07}"/>
    <cellStyle name="Normal 22 3 4 3 3 2" xfId="24485" xr:uid="{86ED842A-322F-43DA-8E56-4C047BB6B58E}"/>
    <cellStyle name="Normal 22 3 4 3 3 2 2" xfId="38177" xr:uid="{07E6F9EE-FE1E-46AC-B237-B6843D2E0FF0}"/>
    <cellStyle name="Normal 22 3 4 3 3 2 3" xfId="53061" xr:uid="{DC3E3267-201E-468C-8D2A-EB6AAFA8EC5C}"/>
    <cellStyle name="Normal 22 3 4 3 3 3" xfId="17641" xr:uid="{75DC68EB-3294-494C-BAF5-95CFDEF0D312}"/>
    <cellStyle name="Normal 22 3 4 3 3 4" xfId="31331" xr:uid="{E0EA704A-0C71-40BB-BB74-9A19A6D6AA87}"/>
    <cellStyle name="Normal 22 3 4 3 3 5" xfId="46215" xr:uid="{0A166E65-9DDB-4174-B2DD-1A01ABFC092F}"/>
    <cellStyle name="Normal 22 3 4 3 4" xfId="21063" xr:uid="{2B9E3506-8C85-48AF-8156-C06D70EC3716}"/>
    <cellStyle name="Normal 22 3 4 3 4 2" xfId="34755" xr:uid="{BB562D4C-919F-45E3-861F-3B87DE43E3A2}"/>
    <cellStyle name="Normal 22 3 4 3 4 3" xfId="49639" xr:uid="{1124124B-C77E-4C15-B172-C1D3F0E1EBA9}"/>
    <cellStyle name="Normal 22 3 4 3 5" xfId="14219" xr:uid="{A0D517D7-AA28-42C7-BC2D-AD2B655928BF}"/>
    <cellStyle name="Normal 22 3 4 3 6" xfId="27909" xr:uid="{967EECDB-21CB-4DC5-8E04-94B7B12E059F}"/>
    <cellStyle name="Normal 22 3 4 3 7" xfId="42793" xr:uid="{0EFDB38A-F617-466C-AE4E-319B1307CE5C}"/>
    <cellStyle name="Normal 22 3 4 4" xfId="7373" xr:uid="{999CF043-CB81-46F8-847B-0873473220A6}"/>
    <cellStyle name="Normal 22 3 4 4 2" xfId="9086" xr:uid="{CDB303DE-6C22-4BB6-810E-5562B947385B}"/>
    <cellStyle name="Normal 22 3 4 4 2 2" xfId="12508" xr:uid="{9B3E973D-7812-4A31-B266-2E97DCFB88C5}"/>
    <cellStyle name="Normal 22 3 4 4 2 2 2" xfId="26198" xr:uid="{B70AE752-CD86-4BB8-A20F-351FE4937DDF}"/>
    <cellStyle name="Normal 22 3 4 4 2 2 2 2" xfId="39890" xr:uid="{2139817C-FE4F-4013-AA0D-5C8D042B94C1}"/>
    <cellStyle name="Normal 22 3 4 4 2 2 2 3" xfId="54774" xr:uid="{1BADAF1B-3C53-4608-A4B6-55E342BB221F}"/>
    <cellStyle name="Normal 22 3 4 4 2 2 3" xfId="19354" xr:uid="{5FB1674B-28C6-4E16-B099-17FB106BDE23}"/>
    <cellStyle name="Normal 22 3 4 4 2 2 4" xfId="33044" xr:uid="{08182E98-2553-4C2D-A692-60820E1393EE}"/>
    <cellStyle name="Normal 22 3 4 4 2 2 5" xfId="47928" xr:uid="{23C647A0-1B58-457C-A8A5-6F540E61838A}"/>
    <cellStyle name="Normal 22 3 4 4 2 3" xfId="22776" xr:uid="{6D555784-90F4-4A02-8E6E-6AF09D950A27}"/>
    <cellStyle name="Normal 22 3 4 4 2 3 2" xfId="36468" xr:uid="{E7B95042-7FA2-4E55-BD85-858082402B26}"/>
    <cellStyle name="Normal 22 3 4 4 2 3 3" xfId="51352" xr:uid="{AF9B55AD-730B-471B-BD2E-67F5E6F7D1B5}"/>
    <cellStyle name="Normal 22 3 4 4 2 4" xfId="15932" xr:uid="{334E1D8F-E71E-4E1A-96D4-2B19B52E8A71}"/>
    <cellStyle name="Normal 22 3 4 4 2 5" xfId="29622" xr:uid="{F48F7EDE-BDB4-419B-9E54-690BBE42BE1B}"/>
    <cellStyle name="Normal 22 3 4 4 2 6" xfId="44506" xr:uid="{D742DB94-7D7B-4FE0-AFB6-2E835500E9EC}"/>
    <cellStyle name="Normal 22 3 4 4 3" xfId="10796" xr:uid="{CD334F48-3434-4D01-BDC4-7A1AABB42209}"/>
    <cellStyle name="Normal 22 3 4 4 3 2" xfId="24486" xr:uid="{295C36CE-5442-429A-B111-A3EABE07594B}"/>
    <cellStyle name="Normal 22 3 4 4 3 2 2" xfId="38178" xr:uid="{668F540E-F000-463F-BCA9-990AEA759F4D}"/>
    <cellStyle name="Normal 22 3 4 4 3 2 3" xfId="53062" xr:uid="{E469582A-14A1-42D6-A43B-3BA4E1F41058}"/>
    <cellStyle name="Normal 22 3 4 4 3 3" xfId="17642" xr:uid="{91B82703-C13B-4BEB-919C-6D43E7EE7653}"/>
    <cellStyle name="Normal 22 3 4 4 3 4" xfId="31332" xr:uid="{B8669082-7FD8-4D80-8249-FCCF3F42E53B}"/>
    <cellStyle name="Normal 22 3 4 4 3 5" xfId="46216" xr:uid="{9D352ACA-5011-45B6-9DF6-318BF61D1420}"/>
    <cellStyle name="Normal 22 3 4 4 4" xfId="21064" xr:uid="{5DECD97A-3220-42B2-854A-96F055F5C1F1}"/>
    <cellStyle name="Normal 22 3 4 4 4 2" xfId="34756" xr:uid="{9BBB20D8-69C3-44F1-9D17-67015BD632D9}"/>
    <cellStyle name="Normal 22 3 4 4 4 3" xfId="49640" xr:uid="{34B8C71C-7AC0-4757-BF4D-D382B99F1292}"/>
    <cellStyle name="Normal 22 3 4 4 5" xfId="14220" xr:uid="{88693439-0E24-4840-A357-B09A962EAD26}"/>
    <cellStyle name="Normal 22 3 4 4 6" xfId="27910" xr:uid="{438DA21A-7FBA-4730-B3F0-21FE4EC8027C}"/>
    <cellStyle name="Normal 22 3 4 4 7" xfId="42794" xr:uid="{5BA4F90C-B251-40E3-8AA0-02CE38B7E3C8}"/>
    <cellStyle name="Normal 22 3 4 5" xfId="9082" xr:uid="{6E4EDF76-FF3B-4ECF-BD37-AC4B6E8D3169}"/>
    <cellStyle name="Normal 22 3 4 5 2" xfId="12504" xr:uid="{D5C76BB4-9962-4D7E-8E52-263A893C126F}"/>
    <cellStyle name="Normal 22 3 4 5 2 2" xfId="26194" xr:uid="{403A6118-F6A6-4765-B1A2-B28A7F49D1D1}"/>
    <cellStyle name="Normal 22 3 4 5 2 2 2" xfId="39886" xr:uid="{40EB83BE-82B3-4DC0-8749-88067D666C70}"/>
    <cellStyle name="Normal 22 3 4 5 2 2 3" xfId="54770" xr:uid="{7D3AB5F9-7B36-4F5A-8494-EFA2805F72C4}"/>
    <cellStyle name="Normal 22 3 4 5 2 3" xfId="19350" xr:uid="{5AE4E76B-2531-40F7-BFCC-53CB902F4B7B}"/>
    <cellStyle name="Normal 22 3 4 5 2 4" xfId="33040" xr:uid="{373052B8-BA1B-4749-869D-6093D13B7C7A}"/>
    <cellStyle name="Normal 22 3 4 5 2 5" xfId="47924" xr:uid="{D0599D36-C9F3-4242-8CCB-F4804D76AA0D}"/>
    <cellStyle name="Normal 22 3 4 5 3" xfId="22772" xr:uid="{9CD90000-A643-4E89-ABC5-174A6B37D857}"/>
    <cellStyle name="Normal 22 3 4 5 3 2" xfId="36464" xr:uid="{8F6ADBB8-9C28-4E15-B0B6-EEEDA7828A1D}"/>
    <cellStyle name="Normal 22 3 4 5 3 3" xfId="51348" xr:uid="{B70F8F6E-1870-4479-BAC0-B8AE44CCAB2C}"/>
    <cellStyle name="Normal 22 3 4 5 4" xfId="15928" xr:uid="{1FD3B9B8-9762-497D-862B-B3FA3E40256F}"/>
    <cellStyle name="Normal 22 3 4 5 5" xfId="29618" xr:uid="{932B3A39-5403-4EED-9379-6837D87709B1}"/>
    <cellStyle name="Normal 22 3 4 5 6" xfId="44502" xr:uid="{A1A08DA4-6423-4BDD-95D3-B6730C689088}"/>
    <cellStyle name="Normal 22 3 4 6" xfId="10792" xr:uid="{9BA9F8EC-0234-45D0-B5A1-364E255C7AAB}"/>
    <cellStyle name="Normal 22 3 4 6 2" xfId="24482" xr:uid="{63614039-C195-47B7-80B2-C20954D9D456}"/>
    <cellStyle name="Normal 22 3 4 6 2 2" xfId="38174" xr:uid="{306CC5AA-A9CC-4C02-B34C-D3DF794E05F7}"/>
    <cellStyle name="Normal 22 3 4 6 2 3" xfId="53058" xr:uid="{34BB9992-A417-4D18-8204-715B8CEDB63D}"/>
    <cellStyle name="Normal 22 3 4 6 3" xfId="17638" xr:uid="{750C846F-090A-4685-A39C-328482C6F9FC}"/>
    <cellStyle name="Normal 22 3 4 6 4" xfId="31328" xr:uid="{64D1BC6E-3710-490A-9AF1-77C4FF6E1439}"/>
    <cellStyle name="Normal 22 3 4 6 5" xfId="46212" xr:uid="{1C09648D-DEF5-48FF-8720-D87671835930}"/>
    <cellStyle name="Normal 22 3 4 7" xfId="21060" xr:uid="{5F670C49-9E33-452F-9060-1767B7F039E7}"/>
    <cellStyle name="Normal 22 3 4 7 2" xfId="34752" xr:uid="{D0BB454A-8000-446F-B196-2DAE7C1D1250}"/>
    <cellStyle name="Normal 22 3 4 7 3" xfId="49636" xr:uid="{6D809E7A-D817-4B27-A2B7-A64936F0A852}"/>
    <cellStyle name="Normal 22 3 4 8" xfId="14216" xr:uid="{17528E71-5328-4B1E-8E7F-DF536172A46D}"/>
    <cellStyle name="Normal 22 3 4 8 2" xfId="41376" xr:uid="{37A519CD-6712-4ECB-A6DD-40E44088E461}"/>
    <cellStyle name="Normal 22 3 4 9" xfId="27906" xr:uid="{45AF9076-5A52-47E2-B2F8-361DE961F2E0}"/>
    <cellStyle name="Normal 22 3 5" xfId="7374" xr:uid="{994BAC4E-4C7C-4CAF-8B36-A2CD2F1EFD08}"/>
    <cellStyle name="Normal 22 3 5 2" xfId="7375" xr:uid="{B8D985FF-576A-4AF7-AD60-5DEA9378A7A8}"/>
    <cellStyle name="Normal 22 3 5 2 2" xfId="9088" xr:uid="{77BE2E1D-FDA3-4811-883D-13AA559A777C}"/>
    <cellStyle name="Normal 22 3 5 2 2 2" xfId="12510" xr:uid="{28B9CED4-BC42-45CA-B3BC-F78C029A1BCD}"/>
    <cellStyle name="Normal 22 3 5 2 2 2 2" xfId="26200" xr:uid="{D71DC1B4-B308-4D15-B735-EAA3C3166984}"/>
    <cellStyle name="Normal 22 3 5 2 2 2 2 2" xfId="39892" xr:uid="{EBAD06D3-0656-4745-8D62-AFF5EF8D37ED}"/>
    <cellStyle name="Normal 22 3 5 2 2 2 2 3" xfId="54776" xr:uid="{CE62F000-F718-4DF0-AA1A-87BB690EBAF4}"/>
    <cellStyle name="Normal 22 3 5 2 2 2 3" xfId="19356" xr:uid="{7FAB4ECA-BC3B-4E25-A304-37AC73DAF3B0}"/>
    <cellStyle name="Normal 22 3 5 2 2 2 4" xfId="33046" xr:uid="{37BE0258-581E-4031-9659-7EDDF5236462}"/>
    <cellStyle name="Normal 22 3 5 2 2 2 5" xfId="47930" xr:uid="{582FB735-4574-4313-9AA0-214B5906EC9D}"/>
    <cellStyle name="Normal 22 3 5 2 2 3" xfId="22778" xr:uid="{D2776D96-1AE7-486A-A341-307B4145A459}"/>
    <cellStyle name="Normal 22 3 5 2 2 3 2" xfId="36470" xr:uid="{B6DAF958-AA48-49C4-B03A-F34BF4478006}"/>
    <cellStyle name="Normal 22 3 5 2 2 3 3" xfId="51354" xr:uid="{33495C64-855F-4D03-9D94-9A187E99AEDE}"/>
    <cellStyle name="Normal 22 3 5 2 2 4" xfId="15934" xr:uid="{F09C147E-1E65-47DA-894E-67E0789D28D9}"/>
    <cellStyle name="Normal 22 3 5 2 2 5" xfId="29624" xr:uid="{68F12A0A-DB39-4DCC-9760-E08DF049807C}"/>
    <cellStyle name="Normal 22 3 5 2 2 6" xfId="44508" xr:uid="{6B547A1B-46F2-407C-98D2-7203F098F2E2}"/>
    <cellStyle name="Normal 22 3 5 2 3" xfId="10798" xr:uid="{E0A1FA3F-FE1C-4B1A-A914-B16BF1AB1F93}"/>
    <cellStyle name="Normal 22 3 5 2 3 2" xfId="24488" xr:uid="{6DAACD5D-4B86-4049-AD2C-BB771F70127A}"/>
    <cellStyle name="Normal 22 3 5 2 3 2 2" xfId="38180" xr:uid="{6BA9FCA6-7503-43BA-8BBB-45204EE6724F}"/>
    <cellStyle name="Normal 22 3 5 2 3 2 3" xfId="53064" xr:uid="{1A561F57-99BE-486C-A8D1-02B03D366933}"/>
    <cellStyle name="Normal 22 3 5 2 3 3" xfId="17644" xr:uid="{FA50B5F8-31DA-48D2-819E-A3B9732AE4EE}"/>
    <cellStyle name="Normal 22 3 5 2 3 4" xfId="31334" xr:uid="{6DCA7F74-80F3-46D2-87BB-B4BF77C09AF2}"/>
    <cellStyle name="Normal 22 3 5 2 3 5" xfId="46218" xr:uid="{AA96534B-64AF-428E-AD7A-0DDC61BF2737}"/>
    <cellStyle name="Normal 22 3 5 2 4" xfId="21066" xr:uid="{E0DC7B14-A5D5-439E-89A9-697925D87CFC}"/>
    <cellStyle name="Normal 22 3 5 2 4 2" xfId="34758" xr:uid="{2146C201-5045-47F6-B96D-C45FCE1258D7}"/>
    <cellStyle name="Normal 22 3 5 2 4 3" xfId="49642" xr:uid="{62C640EB-111B-4E42-BF34-5FDF7EFE3E81}"/>
    <cellStyle name="Normal 22 3 5 2 5" xfId="14222" xr:uid="{2B97E6C0-2464-45C4-8475-1A799168CC36}"/>
    <cellStyle name="Normal 22 3 5 2 6" xfId="27912" xr:uid="{91604F16-1DFD-4F2A-934B-8E36874000A6}"/>
    <cellStyle name="Normal 22 3 5 2 7" xfId="42796" xr:uid="{8D36630F-EC2B-4D5E-8876-1847413B3A0A}"/>
    <cellStyle name="Normal 22 3 5 3" xfId="9087" xr:uid="{82F2637C-3B83-4F09-AB4C-1B434035417E}"/>
    <cellStyle name="Normal 22 3 5 3 2" xfId="12509" xr:uid="{01AAA0CF-D8FD-48E0-BCC6-29451BD25737}"/>
    <cellStyle name="Normal 22 3 5 3 2 2" xfId="26199" xr:uid="{C914F112-BF79-4545-9B15-E6DCCEC2863D}"/>
    <cellStyle name="Normal 22 3 5 3 2 2 2" xfId="39891" xr:uid="{0CEB91AB-BAEE-4DED-BC15-9CFAC6C7FCE6}"/>
    <cellStyle name="Normal 22 3 5 3 2 2 3" xfId="54775" xr:uid="{ED776DD6-4B85-40BC-AD20-4416B2289C4D}"/>
    <cellStyle name="Normal 22 3 5 3 2 3" xfId="19355" xr:uid="{B846DECD-8E30-4576-BEC9-48F0682336D8}"/>
    <cellStyle name="Normal 22 3 5 3 2 4" xfId="33045" xr:uid="{3F8382DF-0CF3-4D48-BAA6-A237B8C84304}"/>
    <cellStyle name="Normal 22 3 5 3 2 5" xfId="47929" xr:uid="{AF0962C0-58A2-4DE5-AF5F-C8D7918D8086}"/>
    <cellStyle name="Normal 22 3 5 3 3" xfId="22777" xr:uid="{6ABDCCE2-1C10-43DB-8EA9-A405283297EB}"/>
    <cellStyle name="Normal 22 3 5 3 3 2" xfId="36469" xr:uid="{BCB8721B-9B7F-4C54-846C-ADBD8C95B41E}"/>
    <cellStyle name="Normal 22 3 5 3 3 3" xfId="51353" xr:uid="{737914D6-3537-4D3E-931E-194F6E776073}"/>
    <cellStyle name="Normal 22 3 5 3 4" xfId="15933" xr:uid="{42222FDB-D697-43CB-BE3B-1606F156BA11}"/>
    <cellStyle name="Normal 22 3 5 3 5" xfId="29623" xr:uid="{20F81B5B-E3BA-4590-9838-AD8A505F33D2}"/>
    <cellStyle name="Normal 22 3 5 3 6" xfId="44507" xr:uid="{BCA67343-6930-4C50-B737-4FDD3B6B4919}"/>
    <cellStyle name="Normal 22 3 5 4" xfId="10797" xr:uid="{5AB9721F-B1EB-43F2-9D37-C2243672916B}"/>
    <cellStyle name="Normal 22 3 5 4 2" xfId="24487" xr:uid="{2BB62EBB-11F4-413D-BFF8-8CCEB4C242E8}"/>
    <cellStyle name="Normal 22 3 5 4 2 2" xfId="38179" xr:uid="{9120D2A7-7004-4578-BC20-F7BC51A46463}"/>
    <cellStyle name="Normal 22 3 5 4 2 3" xfId="53063" xr:uid="{17C7B397-B577-4637-AC07-9DFB6962737D}"/>
    <cellStyle name="Normal 22 3 5 4 3" xfId="17643" xr:uid="{0B366131-2210-4B9A-AF0E-183E8F5C632F}"/>
    <cellStyle name="Normal 22 3 5 4 4" xfId="31333" xr:uid="{21997D2A-DAF8-448F-9AE6-CEDA083F5B07}"/>
    <cellStyle name="Normal 22 3 5 4 5" xfId="46217" xr:uid="{86E391C2-6553-4CBC-A728-FCDDAD480B31}"/>
    <cellStyle name="Normal 22 3 5 5" xfId="21065" xr:uid="{C00BD06D-5B47-403B-A0D5-DD01528E0670}"/>
    <cellStyle name="Normal 22 3 5 5 2" xfId="34757" xr:uid="{08136C6E-C992-464C-8E9E-9C14E94F6C11}"/>
    <cellStyle name="Normal 22 3 5 5 3" xfId="49641" xr:uid="{85953018-01A7-4875-8782-10E262163B9D}"/>
    <cellStyle name="Normal 22 3 5 6" xfId="14221" xr:uid="{9BFF8DD4-20B3-49A8-A7AE-F40646B45B51}"/>
    <cellStyle name="Normal 22 3 5 7" xfId="27911" xr:uid="{A59C3DF7-C727-48D9-AC3A-3D5BD7A344D1}"/>
    <cellStyle name="Normal 22 3 5 8" xfId="42795" xr:uid="{811AF105-10D4-4D54-B1C6-75A31B544862}"/>
    <cellStyle name="Normal 22 3 6" xfId="7376" xr:uid="{1AEC50D9-64C7-42B8-92BC-6A149932482E}"/>
    <cellStyle name="Normal 22 3 6 2" xfId="9089" xr:uid="{650BC54B-4B54-4A6C-A8B4-147BCB6202E3}"/>
    <cellStyle name="Normal 22 3 6 2 2" xfId="12511" xr:uid="{322F7DEB-A0E3-4456-B89F-98D1DA068314}"/>
    <cellStyle name="Normal 22 3 6 2 2 2" xfId="26201" xr:uid="{D3FBCA57-C334-4696-9DE5-51947566C3E8}"/>
    <cellStyle name="Normal 22 3 6 2 2 2 2" xfId="39893" xr:uid="{30BA8333-088D-4886-A47B-6549558021CA}"/>
    <cellStyle name="Normal 22 3 6 2 2 2 3" xfId="54777" xr:uid="{91192794-BE67-4CBF-B9AF-1E5AAF2EC02E}"/>
    <cellStyle name="Normal 22 3 6 2 2 3" xfId="19357" xr:uid="{51B892DB-FD14-4B20-988C-11F3FE2097F7}"/>
    <cellStyle name="Normal 22 3 6 2 2 4" xfId="33047" xr:uid="{91E0B901-330B-45FA-8449-3C8CACD8F2A5}"/>
    <cellStyle name="Normal 22 3 6 2 2 5" xfId="47931" xr:uid="{EE4B5FF9-7F76-4DC3-BFFD-D89DCFB94DC7}"/>
    <cellStyle name="Normal 22 3 6 2 3" xfId="22779" xr:uid="{634B3138-0D9B-406D-88B8-0228430BFD39}"/>
    <cellStyle name="Normal 22 3 6 2 3 2" xfId="36471" xr:uid="{BE21B098-CBF0-4674-BE1A-9CD3CC3D6EA5}"/>
    <cellStyle name="Normal 22 3 6 2 3 3" xfId="51355" xr:uid="{DA0F1504-19BD-42BF-94D3-F6F272608434}"/>
    <cellStyle name="Normal 22 3 6 2 4" xfId="15935" xr:uid="{F5178EBC-0E76-439F-A09D-954A2C63391E}"/>
    <cellStyle name="Normal 22 3 6 2 5" xfId="29625" xr:uid="{E54AF9EB-FBC9-4BB6-BBB8-FB0A406D7A51}"/>
    <cellStyle name="Normal 22 3 6 2 6" xfId="44509" xr:uid="{36F4A711-A2CD-4F54-8552-4F40AD29A3BA}"/>
    <cellStyle name="Normal 22 3 6 3" xfId="10799" xr:uid="{88864E9A-A8D7-44B2-A491-7FE4E8B7D8B0}"/>
    <cellStyle name="Normal 22 3 6 3 2" xfId="24489" xr:uid="{394D02B1-1EB4-416F-B1A9-C093A773F898}"/>
    <cellStyle name="Normal 22 3 6 3 2 2" xfId="38181" xr:uid="{5A240AF8-13F4-4254-A1BA-EE8AC3315C2F}"/>
    <cellStyle name="Normal 22 3 6 3 2 3" xfId="53065" xr:uid="{56445540-A028-47AC-A240-11913AD9F3E2}"/>
    <cellStyle name="Normal 22 3 6 3 3" xfId="17645" xr:uid="{6DA678F3-1139-4009-B93F-19CC53A32FFE}"/>
    <cellStyle name="Normal 22 3 6 3 4" xfId="31335" xr:uid="{8E04D627-2D1A-4AD5-BB6D-7858D3C5F1D1}"/>
    <cellStyle name="Normal 22 3 6 3 5" xfId="46219" xr:uid="{195681BD-DFEB-45EA-8CF8-6AC61CF4B11A}"/>
    <cellStyle name="Normal 22 3 6 4" xfId="21067" xr:uid="{60B6FEE3-9E81-4245-961F-5576F7F14023}"/>
    <cellStyle name="Normal 22 3 6 4 2" xfId="34759" xr:uid="{5ACBD5C0-FC58-42DA-843C-74F9DED93C1D}"/>
    <cellStyle name="Normal 22 3 6 4 3" xfId="49643" xr:uid="{5FF6A665-5BCD-4BBA-866A-29332B692692}"/>
    <cellStyle name="Normal 22 3 6 5" xfId="14223" xr:uid="{2B971EBF-B830-432E-80A3-C940559F031B}"/>
    <cellStyle name="Normal 22 3 6 6" xfId="27913" xr:uid="{AAA66290-E3B8-43AC-B527-254F42940D5B}"/>
    <cellStyle name="Normal 22 3 6 7" xfId="42797" xr:uid="{401BB624-980E-4134-BA99-56EE83EDFE1C}"/>
    <cellStyle name="Normal 22 3 7" xfId="7377" xr:uid="{49303810-395C-4868-A880-C2859EFE92A3}"/>
    <cellStyle name="Normal 22 3 7 2" xfId="9090" xr:uid="{001FC594-39FC-42D0-AC15-F240A489E878}"/>
    <cellStyle name="Normal 22 3 7 2 2" xfId="12512" xr:uid="{BB3CAB73-CFC7-4C0D-8C30-1F2C280F5B2E}"/>
    <cellStyle name="Normal 22 3 7 2 2 2" xfId="26202" xr:uid="{6C03ED4A-56C5-476B-A742-79FB82C024D6}"/>
    <cellStyle name="Normal 22 3 7 2 2 2 2" xfId="39894" xr:uid="{D7A7B375-19B6-4E67-A002-A42640A39B4E}"/>
    <cellStyle name="Normal 22 3 7 2 2 2 3" xfId="54778" xr:uid="{228EAC74-9235-4900-A645-58635C68765B}"/>
    <cellStyle name="Normal 22 3 7 2 2 3" xfId="19358" xr:uid="{7083AEED-AD36-4D7F-8FD0-031C3F305B43}"/>
    <cellStyle name="Normal 22 3 7 2 2 4" xfId="33048" xr:uid="{3234A61A-2D8E-47D6-946E-7CDE84E5E70F}"/>
    <cellStyle name="Normal 22 3 7 2 2 5" xfId="47932" xr:uid="{4DE2A65D-6618-4449-850A-D36238AC0A45}"/>
    <cellStyle name="Normal 22 3 7 2 3" xfId="22780" xr:uid="{4418828F-8731-41D8-B7D3-BB8328A6BF3C}"/>
    <cellStyle name="Normal 22 3 7 2 3 2" xfId="36472" xr:uid="{D929A305-EE9C-41ED-A1E8-CE9CB56197BD}"/>
    <cellStyle name="Normal 22 3 7 2 3 3" xfId="51356" xr:uid="{9CF56BC2-D157-4AB6-9189-094D92945A72}"/>
    <cellStyle name="Normal 22 3 7 2 4" xfId="15936" xr:uid="{70AA8FD1-6CF2-46EF-80CD-148812440D6D}"/>
    <cellStyle name="Normal 22 3 7 2 5" xfId="29626" xr:uid="{EAB99027-C733-4114-8296-8E4AAE4B9ECB}"/>
    <cellStyle name="Normal 22 3 7 2 6" xfId="44510" xr:uid="{810254BC-90F0-4A46-9A34-0C07F45E7618}"/>
    <cellStyle name="Normal 22 3 7 3" xfId="10800" xr:uid="{C0B52109-5380-41CC-940D-8FB35D0837C8}"/>
    <cellStyle name="Normal 22 3 7 3 2" xfId="24490" xr:uid="{871E8193-9571-4B67-A62D-50C8766C51C6}"/>
    <cellStyle name="Normal 22 3 7 3 2 2" xfId="38182" xr:uid="{8142E4EB-9EE5-4D13-959E-0E96032B4481}"/>
    <cellStyle name="Normal 22 3 7 3 2 3" xfId="53066" xr:uid="{0CC33362-69C4-408B-9D30-12C4CDC96EAC}"/>
    <cellStyle name="Normal 22 3 7 3 3" xfId="17646" xr:uid="{BAA6AFDA-7D9C-4D40-A400-DCDF521978AF}"/>
    <cellStyle name="Normal 22 3 7 3 4" xfId="31336" xr:uid="{4E887307-32EA-48B3-AD0D-98A6C7E1010D}"/>
    <cellStyle name="Normal 22 3 7 3 5" xfId="46220" xr:uid="{9D29D3A5-A4AC-4128-9946-006A6B298BAA}"/>
    <cellStyle name="Normal 22 3 7 4" xfId="21068" xr:uid="{0C3427EE-29F6-4AEE-A90A-2E7C4816D167}"/>
    <cellStyle name="Normal 22 3 7 4 2" xfId="34760" xr:uid="{924B8EA2-849B-4A24-A86D-5D2C964B22CA}"/>
    <cellStyle name="Normal 22 3 7 4 3" xfId="49644" xr:uid="{AEF88719-0A39-4863-B8AE-593A63C2490D}"/>
    <cellStyle name="Normal 22 3 7 5" xfId="14224" xr:uid="{91333671-723A-44CA-92E6-19CE06538AF5}"/>
    <cellStyle name="Normal 22 3 7 6" xfId="27914" xr:uid="{8C5A8B80-3B49-4DD2-A2EC-079BE502832C}"/>
    <cellStyle name="Normal 22 3 7 7" xfId="42798" xr:uid="{9782BF94-4355-4F64-97F7-4ACFBC689A70}"/>
    <cellStyle name="Normal 22 3 8" xfId="9061" xr:uid="{CFB31096-B7C7-48FE-B653-C97A9CF6904A}"/>
    <cellStyle name="Normal 22 3 8 2" xfId="12483" xr:uid="{93DD1B0D-D177-4471-93E8-9EF4E12C9764}"/>
    <cellStyle name="Normal 22 3 8 2 2" xfId="26173" xr:uid="{4D84E9DE-CFB5-4D90-AF82-5F9924C64A29}"/>
    <cellStyle name="Normal 22 3 8 2 2 2" xfId="39865" xr:uid="{BADDDA7C-25B1-4C8F-BC02-94721DA2AA96}"/>
    <cellStyle name="Normal 22 3 8 2 2 3" xfId="54749" xr:uid="{0823B91A-209F-4BC7-864A-F152FE7F1AEC}"/>
    <cellStyle name="Normal 22 3 8 2 3" xfId="19329" xr:uid="{D6D80008-0DFD-494F-8AF3-0F9ED6B3620B}"/>
    <cellStyle name="Normal 22 3 8 2 4" xfId="33019" xr:uid="{37C8C730-409D-4556-B0E4-9678C4A7BD42}"/>
    <cellStyle name="Normal 22 3 8 2 5" xfId="47903" xr:uid="{50A8BA25-1107-45E3-99BD-6EBA81656B2E}"/>
    <cellStyle name="Normal 22 3 8 3" xfId="22751" xr:uid="{66C925C4-B482-4E74-9104-61D4107CEFBD}"/>
    <cellStyle name="Normal 22 3 8 3 2" xfId="36443" xr:uid="{53FE369C-A872-4572-8472-CA461BB467C7}"/>
    <cellStyle name="Normal 22 3 8 3 3" xfId="51327" xr:uid="{7AAE83B3-2AA1-40C7-A05E-C60D660B98CE}"/>
    <cellStyle name="Normal 22 3 8 4" xfId="15907" xr:uid="{86B9E115-403B-4D99-A67E-FD760305AD8F}"/>
    <cellStyle name="Normal 22 3 8 5" xfId="29597" xr:uid="{25C9BF4D-0AAF-40A8-8E87-778DFEB7B834}"/>
    <cellStyle name="Normal 22 3 8 6" xfId="44481" xr:uid="{04EFFA53-6626-47C0-96F1-D735052BE123}"/>
    <cellStyle name="Normal 22 3 9" xfId="10771" xr:uid="{08351A72-0058-4820-849E-2210EB6E14E5}"/>
    <cellStyle name="Normal 22 3 9 2" xfId="24461" xr:uid="{A8EB8D03-3C05-448E-8A85-57B9B5944B7F}"/>
    <cellStyle name="Normal 22 3 9 2 2" xfId="38153" xr:uid="{508A9815-E24D-46D5-81DC-6F51E0C0D787}"/>
    <cellStyle name="Normal 22 3 9 2 3" xfId="53037" xr:uid="{99FE9873-5053-4331-A671-6CAAC4B330D7}"/>
    <cellStyle name="Normal 22 3 9 3" xfId="17617" xr:uid="{93BDADCB-F38D-44BF-A1E9-05BBD05356D3}"/>
    <cellStyle name="Normal 22 3 9 4" xfId="31307" xr:uid="{F4A2949C-F777-495F-9B07-CF0D41013CD4}"/>
    <cellStyle name="Normal 22 3 9 5" xfId="46191" xr:uid="{6197D8C5-883B-42D4-AF3C-904F4CB05239}"/>
    <cellStyle name="Normal 22 4" xfId="4315" xr:uid="{4649DFDC-B0CA-45CA-AF41-4C0FB2F90516}"/>
    <cellStyle name="Normal 22 4 10" xfId="14225" xr:uid="{BB11F22E-60B5-46D3-A696-02B6BF3BD718}"/>
    <cellStyle name="Normal 22 4 10 2" xfId="41317" xr:uid="{34D28D03-2BA1-4C8D-96B2-DD292B2AD56E}"/>
    <cellStyle name="Normal 22 4 11" xfId="27915" xr:uid="{B2639AB0-2249-43DB-81BD-84510384F23C}"/>
    <cellStyle name="Normal 22 4 12" xfId="42799" xr:uid="{4E75C3F2-2F0E-4F7C-B952-3507BA697BD4}"/>
    <cellStyle name="Normal 22 4 13" xfId="7378" xr:uid="{8E0DE468-B238-4E72-A664-C305EC892435}"/>
    <cellStyle name="Normal 22 4 2" xfId="4433" xr:uid="{2946B3FC-5BD7-410C-AAE2-CD2A11DC0350}"/>
    <cellStyle name="Normal 22 4 2 10" xfId="42800" xr:uid="{39682539-D4B5-4669-B10C-468D7410D3B1}"/>
    <cellStyle name="Normal 22 4 2 11" xfId="7379" xr:uid="{36F8A597-0592-4280-8F51-F6B29006AAB8}"/>
    <cellStyle name="Normal 22 4 2 2" xfId="7380" xr:uid="{15914C14-08C0-404F-81B1-7F6FB340B8B9}"/>
    <cellStyle name="Normal 22 4 2 2 2" xfId="7381" xr:uid="{1B903FD9-9D00-4506-B0A5-749499679095}"/>
    <cellStyle name="Normal 22 4 2 2 2 2" xfId="9094" xr:uid="{05C581DB-4C84-4835-964C-1E0F8A0B4E2D}"/>
    <cellStyle name="Normal 22 4 2 2 2 2 2" xfId="12516" xr:uid="{D064D530-80E0-4804-8A66-594C49D71984}"/>
    <cellStyle name="Normal 22 4 2 2 2 2 2 2" xfId="26206" xr:uid="{EC21A108-AB9E-4CAD-ACE8-E0713198A039}"/>
    <cellStyle name="Normal 22 4 2 2 2 2 2 2 2" xfId="39898" xr:uid="{E90DB13A-0D1E-41AA-A002-FCEFFD393304}"/>
    <cellStyle name="Normal 22 4 2 2 2 2 2 2 3" xfId="54782" xr:uid="{DF4DD404-287D-40AF-8453-69C8D479A7DC}"/>
    <cellStyle name="Normal 22 4 2 2 2 2 2 3" xfId="19362" xr:uid="{92CA5D20-9E68-405B-8E2E-E9E0AB17ABB9}"/>
    <cellStyle name="Normal 22 4 2 2 2 2 2 4" xfId="33052" xr:uid="{D0328CA1-B55C-4FF5-9BFE-7B0EF8D28A1C}"/>
    <cellStyle name="Normal 22 4 2 2 2 2 2 5" xfId="47936" xr:uid="{E13FDCFA-E6BA-4813-AC96-C1738158C212}"/>
    <cellStyle name="Normal 22 4 2 2 2 2 3" xfId="22784" xr:uid="{91C53462-1E2F-4532-AD14-29A25758B7F7}"/>
    <cellStyle name="Normal 22 4 2 2 2 2 3 2" xfId="36476" xr:uid="{59026C4F-FB5F-4CC4-9998-7606DE14709D}"/>
    <cellStyle name="Normal 22 4 2 2 2 2 3 3" xfId="51360" xr:uid="{9A4B8DE7-E0F6-4D68-813E-47DB39D87124}"/>
    <cellStyle name="Normal 22 4 2 2 2 2 4" xfId="15940" xr:uid="{7FDDF79B-55F7-4A98-B1DD-2A8A14BD8E6A}"/>
    <cellStyle name="Normal 22 4 2 2 2 2 5" xfId="29630" xr:uid="{E7074DAC-2ABE-4469-8B0D-3B07E42C4DA9}"/>
    <cellStyle name="Normal 22 4 2 2 2 2 6" xfId="44514" xr:uid="{3063BBE0-130A-4D0C-85EE-A05617A8A3E3}"/>
    <cellStyle name="Normal 22 4 2 2 2 3" xfId="10804" xr:uid="{9D62D762-4105-4BD4-A9F8-B9D7C6085D1F}"/>
    <cellStyle name="Normal 22 4 2 2 2 3 2" xfId="24494" xr:uid="{A1917E6F-BD63-49F5-8C02-1806C9CE1097}"/>
    <cellStyle name="Normal 22 4 2 2 2 3 2 2" xfId="38186" xr:uid="{68F0EC83-8682-4651-ACBD-F63C4F45C52C}"/>
    <cellStyle name="Normal 22 4 2 2 2 3 2 3" xfId="53070" xr:uid="{A869DFE6-068F-4929-9EC7-CDEA03CA76DE}"/>
    <cellStyle name="Normal 22 4 2 2 2 3 3" xfId="17650" xr:uid="{1CBB36B4-C2AE-48A1-851A-A0AB81AE98E5}"/>
    <cellStyle name="Normal 22 4 2 2 2 3 4" xfId="31340" xr:uid="{53DEA625-B721-4ED0-AA3A-F8274F4213C5}"/>
    <cellStyle name="Normal 22 4 2 2 2 3 5" xfId="46224" xr:uid="{0BD316C5-AB99-441F-93FC-017F90C02EB0}"/>
    <cellStyle name="Normal 22 4 2 2 2 4" xfId="21072" xr:uid="{C86D08DA-FA19-4AAD-8014-4168A6F4B8DB}"/>
    <cellStyle name="Normal 22 4 2 2 2 4 2" xfId="34764" xr:uid="{0ADB20DB-D149-4934-B815-63622E25630E}"/>
    <cellStyle name="Normal 22 4 2 2 2 4 3" xfId="49648" xr:uid="{794AA4A1-5A11-48D2-A311-6F081BB90C4A}"/>
    <cellStyle name="Normal 22 4 2 2 2 5" xfId="14228" xr:uid="{A05775EC-15EB-4DDF-A934-4D4C600AB22E}"/>
    <cellStyle name="Normal 22 4 2 2 2 6" xfId="27918" xr:uid="{7443A7A6-38F0-4746-9097-091362B16C03}"/>
    <cellStyle name="Normal 22 4 2 2 2 7" xfId="42802" xr:uid="{DEC64DFB-31AB-48CF-A4B8-B7719B04AE7A}"/>
    <cellStyle name="Normal 22 4 2 2 3" xfId="9093" xr:uid="{AB30E1BE-4738-4388-8FFE-65F67D685444}"/>
    <cellStyle name="Normal 22 4 2 2 3 2" xfId="12515" xr:uid="{5D869A2A-A072-474A-AD44-3A3AC95D0383}"/>
    <cellStyle name="Normal 22 4 2 2 3 2 2" xfId="26205" xr:uid="{BDFCC7B3-5B64-4C16-8641-387BD18A71F1}"/>
    <cellStyle name="Normal 22 4 2 2 3 2 2 2" xfId="39897" xr:uid="{FF531048-EBC8-449D-9D22-37E07FB85A4F}"/>
    <cellStyle name="Normal 22 4 2 2 3 2 2 3" xfId="54781" xr:uid="{B293A21E-6C3A-4FFF-8279-27A0370EA865}"/>
    <cellStyle name="Normal 22 4 2 2 3 2 3" xfId="19361" xr:uid="{84EC16C5-AE35-44D2-82F4-ABDA5CF0E8F3}"/>
    <cellStyle name="Normal 22 4 2 2 3 2 4" xfId="33051" xr:uid="{D9F94F01-B5BD-4E43-828F-318BC7298D6C}"/>
    <cellStyle name="Normal 22 4 2 2 3 2 5" xfId="47935" xr:uid="{A95195FE-CA48-4717-9A9F-C1FCC940DAF3}"/>
    <cellStyle name="Normal 22 4 2 2 3 3" xfId="22783" xr:uid="{AF5334E9-0F1D-4BE6-8124-AE6A849646CA}"/>
    <cellStyle name="Normal 22 4 2 2 3 3 2" xfId="36475" xr:uid="{14A5DAA9-B4F7-4021-9531-9644D6AF6542}"/>
    <cellStyle name="Normal 22 4 2 2 3 3 3" xfId="51359" xr:uid="{1B2DEA9F-34B1-4FE7-AB00-029132F34B9B}"/>
    <cellStyle name="Normal 22 4 2 2 3 4" xfId="15939" xr:uid="{5C2D00D1-67AE-40AA-B61F-B4824F14B51E}"/>
    <cellStyle name="Normal 22 4 2 2 3 5" xfId="29629" xr:uid="{443588D5-FA2A-4FC4-B963-768C302B6EA5}"/>
    <cellStyle name="Normal 22 4 2 2 3 6" xfId="44513" xr:uid="{F50C7AFE-0144-4F20-B7F8-BD5D4652B2C2}"/>
    <cellStyle name="Normal 22 4 2 2 4" xfId="10803" xr:uid="{F336C9A3-9688-4D86-A3AC-A6279A610A51}"/>
    <cellStyle name="Normal 22 4 2 2 4 2" xfId="24493" xr:uid="{76EB3867-9CA5-4FF0-85CB-A890F05DAEB8}"/>
    <cellStyle name="Normal 22 4 2 2 4 2 2" xfId="38185" xr:uid="{5E9BA650-4725-4D06-ACBF-5A09FD57AE46}"/>
    <cellStyle name="Normal 22 4 2 2 4 2 3" xfId="53069" xr:uid="{CEA2833B-C12B-4BC6-89BE-E66FA8A60594}"/>
    <cellStyle name="Normal 22 4 2 2 4 3" xfId="17649" xr:uid="{828D8CA1-5B58-4615-A31C-C0E1D0DAEB14}"/>
    <cellStyle name="Normal 22 4 2 2 4 4" xfId="31339" xr:uid="{E9404477-D4CC-4F11-93E8-7170F5AFD1F0}"/>
    <cellStyle name="Normal 22 4 2 2 4 5" xfId="46223" xr:uid="{0DEC6C3A-A783-4549-8631-50BC7823F8B2}"/>
    <cellStyle name="Normal 22 4 2 2 5" xfId="21071" xr:uid="{D21A76AD-DA7F-4761-87FF-77B8AD85B51A}"/>
    <cellStyle name="Normal 22 4 2 2 5 2" xfId="34763" xr:uid="{76506D37-C074-49DF-8A97-770CC50F5543}"/>
    <cellStyle name="Normal 22 4 2 2 5 3" xfId="49647" xr:uid="{B2AC9EBB-D337-47C7-9531-FC8F6929469B}"/>
    <cellStyle name="Normal 22 4 2 2 6" xfId="14227" xr:uid="{9559397A-DADA-4487-A897-A62F8959416C}"/>
    <cellStyle name="Normal 22 4 2 2 7" xfId="27917" xr:uid="{E5CD3A2A-7E2B-459D-9088-D15C5CEB73A6}"/>
    <cellStyle name="Normal 22 4 2 2 8" xfId="42801" xr:uid="{D2F2C640-1455-4C3E-B514-75A1C3B5CBF5}"/>
    <cellStyle name="Normal 22 4 2 3" xfId="7382" xr:uid="{A73E095D-18ED-4631-A5A3-7457BCB0A8C7}"/>
    <cellStyle name="Normal 22 4 2 3 2" xfId="9095" xr:uid="{E4E9E94D-7863-4EC6-AD99-D0B9C525879C}"/>
    <cellStyle name="Normal 22 4 2 3 2 2" xfId="12517" xr:uid="{2540D69D-2405-434C-B386-46D579847631}"/>
    <cellStyle name="Normal 22 4 2 3 2 2 2" xfId="26207" xr:uid="{4DF017C1-E430-4200-A92C-43398FA176CF}"/>
    <cellStyle name="Normal 22 4 2 3 2 2 2 2" xfId="39899" xr:uid="{B7CC06C5-CB6B-4AA2-A604-8A8C2897F896}"/>
    <cellStyle name="Normal 22 4 2 3 2 2 2 3" xfId="54783" xr:uid="{50C432B4-2D9B-4739-B36A-3D902B654F86}"/>
    <cellStyle name="Normal 22 4 2 3 2 2 3" xfId="19363" xr:uid="{41E3ED0E-4DEA-4C98-8296-0BD6CBDA2A60}"/>
    <cellStyle name="Normal 22 4 2 3 2 2 4" xfId="33053" xr:uid="{9B1C8A93-5D0F-410B-921E-CC40337B86BC}"/>
    <cellStyle name="Normal 22 4 2 3 2 2 5" xfId="47937" xr:uid="{CD656BFA-D902-456F-AAA7-63B438213A43}"/>
    <cellStyle name="Normal 22 4 2 3 2 3" xfId="22785" xr:uid="{732BB31E-490D-4FB5-BEE3-2E406FEEFE96}"/>
    <cellStyle name="Normal 22 4 2 3 2 3 2" xfId="36477" xr:uid="{546DEE17-3CCD-4497-9DD7-1018CE15DEB9}"/>
    <cellStyle name="Normal 22 4 2 3 2 3 3" xfId="51361" xr:uid="{80D6CAF1-4351-48E5-89A3-E172C0FE203B}"/>
    <cellStyle name="Normal 22 4 2 3 2 4" xfId="15941" xr:uid="{1141D291-F26A-458E-871B-806E63E9BC31}"/>
    <cellStyle name="Normal 22 4 2 3 2 5" xfId="29631" xr:uid="{CA1FB810-E101-4240-A284-38FAC3D1549A}"/>
    <cellStyle name="Normal 22 4 2 3 2 6" xfId="44515" xr:uid="{ED2D9B80-2C2D-4C5E-85FC-1A8986CB07C6}"/>
    <cellStyle name="Normal 22 4 2 3 3" xfId="10805" xr:uid="{69C769F3-7210-4DA8-ADB2-A82974B5416B}"/>
    <cellStyle name="Normal 22 4 2 3 3 2" xfId="24495" xr:uid="{559CA780-0480-4BE3-9AD3-F4FA290E43C5}"/>
    <cellStyle name="Normal 22 4 2 3 3 2 2" xfId="38187" xr:uid="{6575FB4B-3D63-4672-BDA3-7CCC08A1E88B}"/>
    <cellStyle name="Normal 22 4 2 3 3 2 3" xfId="53071" xr:uid="{EE1B2E6E-54D2-47B5-8BE5-571EA3233642}"/>
    <cellStyle name="Normal 22 4 2 3 3 3" xfId="17651" xr:uid="{CA9B9745-405F-4A46-9317-0C1A662B50E1}"/>
    <cellStyle name="Normal 22 4 2 3 3 4" xfId="31341" xr:uid="{4DA0B761-D748-4547-9B5C-BB231737FCE0}"/>
    <cellStyle name="Normal 22 4 2 3 3 5" xfId="46225" xr:uid="{BC8F648F-ED06-467A-94E3-770FEB6369A0}"/>
    <cellStyle name="Normal 22 4 2 3 4" xfId="21073" xr:uid="{59428150-ED96-4459-B7E5-3D8DF9C98A33}"/>
    <cellStyle name="Normal 22 4 2 3 4 2" xfId="34765" xr:uid="{D5907046-5656-4F9A-A109-C01A7F94E46E}"/>
    <cellStyle name="Normal 22 4 2 3 4 3" xfId="49649" xr:uid="{3EAB0AFE-A469-4134-A582-DA76F24ADCB3}"/>
    <cellStyle name="Normal 22 4 2 3 5" xfId="14229" xr:uid="{22E50D8D-D3C2-499F-989F-9F8B50FF3580}"/>
    <cellStyle name="Normal 22 4 2 3 6" xfId="27919" xr:uid="{E2981687-C1FA-4756-A7D7-045DD29EB30E}"/>
    <cellStyle name="Normal 22 4 2 3 7" xfId="42803" xr:uid="{EA27DD8B-6860-477F-8E34-902D61D16783}"/>
    <cellStyle name="Normal 22 4 2 4" xfId="7383" xr:uid="{D38C5645-8C56-4B3E-8182-81B6D50C2392}"/>
    <cellStyle name="Normal 22 4 2 4 2" xfId="9096" xr:uid="{CB749EF6-2115-499A-A730-91AACCBBCE5A}"/>
    <cellStyle name="Normal 22 4 2 4 2 2" xfId="12518" xr:uid="{202ACD49-5BDA-42B4-8727-0DB6DCC3A154}"/>
    <cellStyle name="Normal 22 4 2 4 2 2 2" xfId="26208" xr:uid="{991F2C70-2392-4034-8F80-6F0B31D30448}"/>
    <cellStyle name="Normal 22 4 2 4 2 2 2 2" xfId="39900" xr:uid="{E70E4ABE-EBF9-459D-BB00-9776FAFBF20B}"/>
    <cellStyle name="Normal 22 4 2 4 2 2 2 3" xfId="54784" xr:uid="{9744E232-0FF6-4FE4-82CE-E1F88BECB478}"/>
    <cellStyle name="Normal 22 4 2 4 2 2 3" xfId="19364" xr:uid="{D0223984-7C3D-4DCE-B557-F413477ABD91}"/>
    <cellStyle name="Normal 22 4 2 4 2 2 4" xfId="33054" xr:uid="{2C490713-D7CA-4B90-BB45-073695DC8F0F}"/>
    <cellStyle name="Normal 22 4 2 4 2 2 5" xfId="47938" xr:uid="{74E152CE-3319-48A0-B667-62BF55A18E29}"/>
    <cellStyle name="Normal 22 4 2 4 2 3" xfId="22786" xr:uid="{0F0E2BCF-A76A-4368-8DD1-F5362F5E0985}"/>
    <cellStyle name="Normal 22 4 2 4 2 3 2" xfId="36478" xr:uid="{D0720BE6-E357-4BA4-9DCE-46825D7E524C}"/>
    <cellStyle name="Normal 22 4 2 4 2 3 3" xfId="51362" xr:uid="{A7746F3C-C54A-4539-AD54-DE3D62C25E78}"/>
    <cellStyle name="Normal 22 4 2 4 2 4" xfId="15942" xr:uid="{D0404B47-425E-4B3E-94D2-8DAA37BFA236}"/>
    <cellStyle name="Normal 22 4 2 4 2 5" xfId="29632" xr:uid="{D5A4EDF5-358E-499E-A359-908B2211C5B1}"/>
    <cellStyle name="Normal 22 4 2 4 2 6" xfId="44516" xr:uid="{EEBDFA32-09A0-4F3B-BB1D-31A40F8B47B5}"/>
    <cellStyle name="Normal 22 4 2 4 3" xfId="10806" xr:uid="{4394E940-5EC2-4787-80E3-B6C93297CCBD}"/>
    <cellStyle name="Normal 22 4 2 4 3 2" xfId="24496" xr:uid="{1CA262CE-78C3-4EF3-971B-712E94B4AA86}"/>
    <cellStyle name="Normal 22 4 2 4 3 2 2" xfId="38188" xr:uid="{618EA8FC-FD3E-43AD-884B-275094FD519B}"/>
    <cellStyle name="Normal 22 4 2 4 3 2 3" xfId="53072" xr:uid="{834855BD-4D44-4372-8CC9-9BCCCB504A33}"/>
    <cellStyle name="Normal 22 4 2 4 3 3" xfId="17652" xr:uid="{372E0BC8-7435-4D76-A2FE-3FB47B8974F5}"/>
    <cellStyle name="Normal 22 4 2 4 3 4" xfId="31342" xr:uid="{26322BFE-05CE-4D4B-931E-4C450E2994E3}"/>
    <cellStyle name="Normal 22 4 2 4 3 5" xfId="46226" xr:uid="{159AEB69-0F31-4106-A682-8BEE2A4D4454}"/>
    <cellStyle name="Normal 22 4 2 4 4" xfId="21074" xr:uid="{F478A2FF-8972-4926-BD2E-837CC924509B}"/>
    <cellStyle name="Normal 22 4 2 4 4 2" xfId="34766" xr:uid="{12BDBBA0-F446-4EDF-8B4D-27E326E1E4B9}"/>
    <cellStyle name="Normal 22 4 2 4 4 3" xfId="49650" xr:uid="{2ECF1510-59CB-451E-92C0-F158B318C943}"/>
    <cellStyle name="Normal 22 4 2 4 5" xfId="14230" xr:uid="{DCE22877-E486-4711-BF3B-D4B9417C984E}"/>
    <cellStyle name="Normal 22 4 2 4 6" xfId="27920" xr:uid="{9448C985-456E-4876-8487-B41F7EE4966B}"/>
    <cellStyle name="Normal 22 4 2 4 7" xfId="42804" xr:uid="{4E2DCEB4-64BF-4421-B7DA-1C68C8779C81}"/>
    <cellStyle name="Normal 22 4 2 5" xfId="9092" xr:uid="{CA70A2BF-5458-4DD4-9DF3-233D53D4E75B}"/>
    <cellStyle name="Normal 22 4 2 5 2" xfId="12514" xr:uid="{1481EEB1-7E76-4B40-852C-5C9634E56142}"/>
    <cellStyle name="Normal 22 4 2 5 2 2" xfId="26204" xr:uid="{5099D1A2-CA4D-44E5-8685-A016657E9B77}"/>
    <cellStyle name="Normal 22 4 2 5 2 2 2" xfId="39896" xr:uid="{C4669DAB-D879-46DA-9A5A-70AEE8165A8E}"/>
    <cellStyle name="Normal 22 4 2 5 2 2 3" xfId="54780" xr:uid="{98660202-D98D-4F84-A96C-C04CA37199BD}"/>
    <cellStyle name="Normal 22 4 2 5 2 3" xfId="19360" xr:uid="{50334F7E-68D3-4621-B26B-8EC76967D2B0}"/>
    <cellStyle name="Normal 22 4 2 5 2 4" xfId="33050" xr:uid="{027AE549-B870-4B54-AFFC-FCEC929E3506}"/>
    <cellStyle name="Normal 22 4 2 5 2 5" xfId="47934" xr:uid="{93B8C493-8DB7-4100-BCDE-7774E43FCC36}"/>
    <cellStyle name="Normal 22 4 2 5 3" xfId="22782" xr:uid="{0AF0BAA5-2C2F-4106-90F2-17CB8D9FB1AF}"/>
    <cellStyle name="Normal 22 4 2 5 3 2" xfId="36474" xr:uid="{CC5F43C0-99EB-43E6-97E4-5C0F45EB4058}"/>
    <cellStyle name="Normal 22 4 2 5 3 3" xfId="51358" xr:uid="{4A4B486F-58A5-4307-9086-0B180E36B248}"/>
    <cellStyle name="Normal 22 4 2 5 4" xfId="15938" xr:uid="{10BB72A4-8651-4E20-9FF4-ABBB0D3EF1FD}"/>
    <cellStyle name="Normal 22 4 2 5 5" xfId="29628" xr:uid="{308715FD-3049-4217-BE09-01BFFF8DC7D3}"/>
    <cellStyle name="Normal 22 4 2 5 6" xfId="44512" xr:uid="{EADC7315-22AD-424D-87F3-0575E2E96665}"/>
    <cellStyle name="Normal 22 4 2 6" xfId="10802" xr:uid="{B7455FF0-06A3-41B3-8A83-F4EA5103E7DC}"/>
    <cellStyle name="Normal 22 4 2 6 2" xfId="24492" xr:uid="{924E265F-A4A6-40A4-A2FA-37A3B0C9F918}"/>
    <cellStyle name="Normal 22 4 2 6 2 2" xfId="38184" xr:uid="{5FB2F650-6375-49DF-9C74-3011FCAF8E54}"/>
    <cellStyle name="Normal 22 4 2 6 2 3" xfId="53068" xr:uid="{A8A45A4E-45BA-4383-9815-F571C9D87F8A}"/>
    <cellStyle name="Normal 22 4 2 6 3" xfId="17648" xr:uid="{37E736CE-5BE5-4484-86BF-43884054E0D4}"/>
    <cellStyle name="Normal 22 4 2 6 4" xfId="31338" xr:uid="{2BC79566-1BB7-4147-9A0A-6F2202483055}"/>
    <cellStyle name="Normal 22 4 2 6 5" xfId="46222" xr:uid="{F6AAEE95-E9FF-4227-9D57-B58F1053C464}"/>
    <cellStyle name="Normal 22 4 2 7" xfId="21070" xr:uid="{F7704E8E-B445-43EF-AEAD-4DD29314404E}"/>
    <cellStyle name="Normal 22 4 2 7 2" xfId="34762" xr:uid="{E86BB953-FB76-4196-B1B6-70760A6912DF}"/>
    <cellStyle name="Normal 22 4 2 7 3" xfId="49646" xr:uid="{3CD9A2E6-DDB1-4C6F-91DC-6C5FF50719BB}"/>
    <cellStyle name="Normal 22 4 2 8" xfId="14226" xr:uid="{A31FF3DB-3A1D-4809-837C-55C7498F4C7E}"/>
    <cellStyle name="Normal 22 4 2 8 2" xfId="41341" xr:uid="{00AA2FDA-8008-4ED4-AB3D-25CF830EEB03}"/>
    <cellStyle name="Normal 22 4 2 9" xfId="27916" xr:uid="{E643EAE9-6BC9-4DB1-8284-058D938390DE}"/>
    <cellStyle name="Normal 22 4 3" xfId="4573" xr:uid="{22A9519E-4C2D-4A1D-B6C2-31514BD6DEBF}"/>
    <cellStyle name="Normal 22 4 3 10" xfId="42805" xr:uid="{0E14CB26-727C-4ADF-8884-B30E0BFBE9E9}"/>
    <cellStyle name="Normal 22 4 3 11" xfId="7384" xr:uid="{14F3BE39-0188-467A-BE69-55C71DD80CF6}"/>
    <cellStyle name="Normal 22 4 3 12" xfId="5962" xr:uid="{411CF850-3202-423E-A88C-E620DF31EC4B}"/>
    <cellStyle name="Normal 22 4 3 13" xfId="5370" xr:uid="{A1AF6563-CE1B-4492-811B-0FFCB6B35CE3}"/>
    <cellStyle name="Normal 22 4 3 14" xfId="55668" xr:uid="{B92CAEFC-8B47-4CC8-9810-46B9F7BDD079}"/>
    <cellStyle name="Normal 22 4 3 15" xfId="56285" xr:uid="{26A8F9B6-08C8-4FEA-B4A1-A7FD7093501C}"/>
    <cellStyle name="Normal 22 4 3 2" xfId="4592" xr:uid="{C8389F3A-34CF-4EB6-BFF7-2BA516A67854}"/>
    <cellStyle name="Normal 22 4 3 2 10" xfId="5964" xr:uid="{523A4AA8-51B0-43BB-A9B9-DFEA1B7D4668}"/>
    <cellStyle name="Normal 22 4 3 2 11" xfId="5372" xr:uid="{BC821F7B-644F-4724-80C6-7BC5531B1507}"/>
    <cellStyle name="Normal 22 4 3 2 12" xfId="55670" xr:uid="{A403502B-A32E-47F1-B444-204CFBFBF3DF}"/>
    <cellStyle name="Normal 22 4 3 2 13" xfId="56287" xr:uid="{82C74F5F-760B-4998-A3BD-870670D2DABE}"/>
    <cellStyle name="Normal 22 4 3 2 2" xfId="7386" xr:uid="{31209A7F-A54E-42B8-9653-456F0E3DCDEE}"/>
    <cellStyle name="Normal 22 4 3 2 2 2" xfId="9099" xr:uid="{F5B44F6B-2CE7-4FE0-888F-9A58A5BBBB5A}"/>
    <cellStyle name="Normal 22 4 3 2 2 2 2" xfId="12521" xr:uid="{7EDCD138-6B2F-407B-9B4D-8EFA4631DF34}"/>
    <cellStyle name="Normal 22 4 3 2 2 2 2 2" xfId="26211" xr:uid="{8BD0C13E-E65E-4D6A-9E02-F377A036FB9F}"/>
    <cellStyle name="Normal 22 4 3 2 2 2 2 2 2" xfId="39903" xr:uid="{BAD2FB1C-4FCB-40BC-A882-1831DE9B7F29}"/>
    <cellStyle name="Normal 22 4 3 2 2 2 2 2 3" xfId="54787" xr:uid="{85F1CCC9-1BDD-41BA-88FB-62589EC064C2}"/>
    <cellStyle name="Normal 22 4 3 2 2 2 2 3" xfId="19367" xr:uid="{97621048-4243-4662-9A63-0BC1DB9E48EC}"/>
    <cellStyle name="Normal 22 4 3 2 2 2 2 4" xfId="33057" xr:uid="{119D207A-8436-45BC-A8AC-64B86A7A85C9}"/>
    <cellStyle name="Normal 22 4 3 2 2 2 2 5" xfId="47941" xr:uid="{31A617DF-0877-4FB7-8FBA-6A2035680F5F}"/>
    <cellStyle name="Normal 22 4 3 2 2 2 3" xfId="22789" xr:uid="{D5F60AA2-1FE5-44DA-916D-BCF9C40EFECE}"/>
    <cellStyle name="Normal 22 4 3 2 2 2 3 2" xfId="36481" xr:uid="{6AA913DD-C34D-4C68-A704-6AACDA2B6192}"/>
    <cellStyle name="Normal 22 4 3 2 2 2 3 3" xfId="51365" xr:uid="{0012344C-B16D-4C09-A02E-885E168BBE1D}"/>
    <cellStyle name="Normal 22 4 3 2 2 2 4" xfId="15945" xr:uid="{4185BADD-59E1-454A-8256-BFABB28D0975}"/>
    <cellStyle name="Normal 22 4 3 2 2 2 5" xfId="29635" xr:uid="{B89BE2AA-B358-429C-8CF2-B523E504A841}"/>
    <cellStyle name="Normal 22 4 3 2 2 2 6" xfId="44519" xr:uid="{B19011F7-3DCA-4585-91B1-765EA7E029C9}"/>
    <cellStyle name="Normal 22 4 3 2 2 3" xfId="10809" xr:uid="{703EA4DC-EF57-4528-BBDB-A040991FB617}"/>
    <cellStyle name="Normal 22 4 3 2 2 3 2" xfId="24499" xr:uid="{5C54C7D2-9C4E-4423-806C-A460CA499057}"/>
    <cellStyle name="Normal 22 4 3 2 2 3 2 2" xfId="38191" xr:uid="{24CA19B6-2239-43B8-9C0F-F3C5FC618E74}"/>
    <cellStyle name="Normal 22 4 3 2 2 3 2 3" xfId="53075" xr:uid="{F639FE68-14CD-46A7-9A41-A7C59D78A070}"/>
    <cellStyle name="Normal 22 4 3 2 2 3 3" xfId="17655" xr:uid="{33623063-ED4E-4FA2-A445-486B2E457D9C}"/>
    <cellStyle name="Normal 22 4 3 2 2 3 4" xfId="31345" xr:uid="{A3712569-0C23-45BB-AFAC-4D70D17CEE97}"/>
    <cellStyle name="Normal 22 4 3 2 2 3 5" xfId="46229" xr:uid="{CD31E4A5-0ABC-4A38-B062-26BBC15F3796}"/>
    <cellStyle name="Normal 22 4 3 2 2 4" xfId="21077" xr:uid="{E606C380-9929-4B41-94D2-C9A946201DD0}"/>
    <cellStyle name="Normal 22 4 3 2 2 4 2" xfId="34769" xr:uid="{B59AF2AE-D072-4424-BFA6-62BB607DAFED}"/>
    <cellStyle name="Normal 22 4 3 2 2 4 3" xfId="49653" xr:uid="{7F5600E2-3D91-44F6-BE41-CD83D51E0704}"/>
    <cellStyle name="Normal 22 4 3 2 2 5" xfId="14233" xr:uid="{05ABAD38-1825-4B26-A2BB-2EDB32C5A954}"/>
    <cellStyle name="Normal 22 4 3 2 2 6" xfId="27923" xr:uid="{0406F955-9D06-4756-A4BC-E1C9C0510A9E}"/>
    <cellStyle name="Normal 22 4 3 2 2 7" xfId="42807" xr:uid="{AF6EB405-5154-424D-9A51-AD7BD7BB7E25}"/>
    <cellStyle name="Normal 22 4 3 2 2 8" xfId="56232" xr:uid="{77EE04EF-29B7-4977-A3B9-0719EB0A96D6}"/>
    <cellStyle name="Normal 22 4 3 2 3" xfId="9098" xr:uid="{C986F7C8-EC85-4698-8540-816CC395AA68}"/>
    <cellStyle name="Normal 22 4 3 2 3 2" xfId="12520" xr:uid="{A6A15FBE-9271-476A-A440-632062CF701C}"/>
    <cellStyle name="Normal 22 4 3 2 3 2 2" xfId="26210" xr:uid="{FECB8B1A-FD8C-40E5-A752-1C119BE92B44}"/>
    <cellStyle name="Normal 22 4 3 2 3 2 2 2" xfId="39902" xr:uid="{5325B6BA-C49F-4A0A-AA91-C40A7158FE8C}"/>
    <cellStyle name="Normal 22 4 3 2 3 2 2 3" xfId="54786" xr:uid="{ABA09DEC-322B-4A2B-B4EE-EB7201323AF3}"/>
    <cellStyle name="Normal 22 4 3 2 3 2 3" xfId="19366" xr:uid="{B31841C9-078D-4EB8-98BE-E0F5E392C8DB}"/>
    <cellStyle name="Normal 22 4 3 2 3 2 4" xfId="33056" xr:uid="{DB11ED62-4295-4E19-AB77-64E3DAB2392B}"/>
    <cellStyle name="Normal 22 4 3 2 3 2 5" xfId="47940" xr:uid="{5C2AF6EC-94D0-403E-A93B-3ACF4ED8BFBF}"/>
    <cellStyle name="Normal 22 4 3 2 3 3" xfId="22788" xr:uid="{436AC6D8-921C-493E-A2F1-DBE42A51D74D}"/>
    <cellStyle name="Normal 22 4 3 2 3 3 2" xfId="36480" xr:uid="{EE7FDB4E-72A1-469C-AB98-D68B70BA66CD}"/>
    <cellStyle name="Normal 22 4 3 2 3 3 3" xfId="51364" xr:uid="{D3C1D669-24EF-4042-BC6A-B08EE088DD1F}"/>
    <cellStyle name="Normal 22 4 3 2 3 4" xfId="15944" xr:uid="{8A3A67CA-FB64-4AE7-8A20-4040A5F56573}"/>
    <cellStyle name="Normal 22 4 3 2 3 5" xfId="29634" xr:uid="{720C874C-BF94-49C8-8479-85F975B17B5B}"/>
    <cellStyle name="Normal 22 4 3 2 3 6" xfId="44518" xr:uid="{3A238136-3F23-4A22-8EC2-A21D8B208DF3}"/>
    <cellStyle name="Normal 22 4 3 2 4" xfId="10808" xr:uid="{C74CB677-B3CD-4A3B-A5B4-944178A60A40}"/>
    <cellStyle name="Normal 22 4 3 2 4 2" xfId="24498" xr:uid="{98B36695-8516-4CDE-83B3-A4E8E474DA40}"/>
    <cellStyle name="Normal 22 4 3 2 4 2 2" xfId="38190" xr:uid="{402304A6-6A6B-49FD-B5EC-28EAC0494FD9}"/>
    <cellStyle name="Normal 22 4 3 2 4 2 3" xfId="53074" xr:uid="{0E7BE503-9ADE-4FDD-A609-F4C3E391C46C}"/>
    <cellStyle name="Normal 22 4 3 2 4 3" xfId="17654" xr:uid="{9E270370-862A-486E-953B-6ED2EBE6A1A7}"/>
    <cellStyle name="Normal 22 4 3 2 4 4" xfId="31344" xr:uid="{A1C81BF9-5B88-40EB-9BA0-A048BFC0A8DE}"/>
    <cellStyle name="Normal 22 4 3 2 4 5" xfId="46228" xr:uid="{C9905BC1-F37A-47AE-928F-85EEC5969368}"/>
    <cellStyle name="Normal 22 4 3 2 5" xfId="21076" xr:uid="{2152F1FB-D657-4834-AAFD-CAABCE1A8D6B}"/>
    <cellStyle name="Normal 22 4 3 2 5 2" xfId="34768" xr:uid="{3B270690-7161-42D4-9F58-255F0F2ABBD4}"/>
    <cellStyle name="Normal 22 4 3 2 5 3" xfId="49652" xr:uid="{49397050-0866-4CB5-AEF8-FB9B3EB08468}"/>
    <cellStyle name="Normal 22 4 3 2 6" xfId="14232" xr:uid="{071C6804-E0FA-4A8A-8D4D-8737149BBE91}"/>
    <cellStyle name="Normal 22 4 3 2 6 2" xfId="41361" xr:uid="{9577C57F-711C-46AA-83A3-5A6290004AEB}"/>
    <cellStyle name="Normal 22 4 3 2 7" xfId="27922" xr:uid="{FE02C121-6AC6-4330-ADBC-9D9BD0847836}"/>
    <cellStyle name="Normal 22 4 3 2 8" xfId="42806" xr:uid="{454CF2EF-88B1-4574-948B-F8C7BE070913}"/>
    <cellStyle name="Normal 22 4 3 2 9" xfId="7385" xr:uid="{6216B1EC-09EA-4E77-A97D-AC4373943993}"/>
    <cellStyle name="Normal 22 4 3 3" xfId="4750" xr:uid="{73A3DB0D-58BC-4A39-B72B-218F7C8021F5}"/>
    <cellStyle name="Normal 22 4 3 3 2" xfId="9100" xr:uid="{425DBE8C-6AE0-4251-901D-80CE14F3EAD0}"/>
    <cellStyle name="Normal 22 4 3 3 2 2" xfId="12522" xr:uid="{E4A8E19A-5058-4DB8-AB4D-D449CC68370E}"/>
    <cellStyle name="Normal 22 4 3 3 2 2 2" xfId="26212" xr:uid="{EA3DE80F-4AC8-4C29-8905-CDE702F2F0EF}"/>
    <cellStyle name="Normal 22 4 3 3 2 2 2 2" xfId="39904" xr:uid="{F19ADD42-112E-4A5A-9AC3-47074D1426D6}"/>
    <cellStyle name="Normal 22 4 3 3 2 2 2 3" xfId="54788" xr:uid="{6A4BB81F-5363-4BE9-934F-D07D09A96965}"/>
    <cellStyle name="Normal 22 4 3 3 2 2 3" xfId="19368" xr:uid="{25D54840-33F9-4B88-B08E-CB47C849FC65}"/>
    <cellStyle name="Normal 22 4 3 3 2 2 4" xfId="33058" xr:uid="{4E28F905-0450-4847-9C60-F750A7BC8BA2}"/>
    <cellStyle name="Normal 22 4 3 3 2 2 5" xfId="47942" xr:uid="{3216C04D-156A-4BF7-84E8-D6FE72936C7C}"/>
    <cellStyle name="Normal 22 4 3 3 2 3" xfId="22790" xr:uid="{4740777A-9C3D-473E-BA37-CAA7A65FD0D8}"/>
    <cellStyle name="Normal 22 4 3 3 2 3 2" xfId="36482" xr:uid="{4683E32B-1B62-4ED1-BDBC-E941F26ED7C9}"/>
    <cellStyle name="Normal 22 4 3 3 2 3 3" xfId="51366" xr:uid="{3E835155-5C8D-4A51-8B76-5AA78A76CDE7}"/>
    <cellStyle name="Normal 22 4 3 3 2 4" xfId="15946" xr:uid="{8995E7D0-3BA0-4242-A812-488B2D6530F7}"/>
    <cellStyle name="Normal 22 4 3 3 2 5" xfId="29636" xr:uid="{2DE73B2D-4A81-4F7E-AEF8-2D0A746248A2}"/>
    <cellStyle name="Normal 22 4 3 3 2 6" xfId="44520" xr:uid="{D58550DB-F057-40A6-A87D-12266324DF4C}"/>
    <cellStyle name="Normal 22 4 3 3 3" xfId="10810" xr:uid="{35FA4DE8-44E4-438C-8EE1-B0806AD9D7D9}"/>
    <cellStyle name="Normal 22 4 3 3 3 2" xfId="24500" xr:uid="{D83EDB4F-D26C-431F-AF87-942BDC6015FE}"/>
    <cellStyle name="Normal 22 4 3 3 3 2 2" xfId="38192" xr:uid="{C87061C2-8E77-4599-B869-38C5451FFED5}"/>
    <cellStyle name="Normal 22 4 3 3 3 2 3" xfId="53076" xr:uid="{02956CB7-DE11-4193-8D0F-6A9F6C85C032}"/>
    <cellStyle name="Normal 22 4 3 3 3 3" xfId="17656" xr:uid="{3AF0D303-CFC2-4BEC-8E61-3DD5D4A3061C}"/>
    <cellStyle name="Normal 22 4 3 3 3 4" xfId="31346" xr:uid="{3FAF8C32-7D8B-47F4-A09D-FDAC75198D62}"/>
    <cellStyle name="Normal 22 4 3 3 3 5" xfId="46230" xr:uid="{8A2D9FF8-7A79-4A1C-8FE3-D8C70CC771F6}"/>
    <cellStyle name="Normal 22 4 3 3 4" xfId="21078" xr:uid="{46C0A155-D760-4B9A-80B4-261879DBB0FF}"/>
    <cellStyle name="Normal 22 4 3 3 4 2" xfId="34770" xr:uid="{A14CE17A-21C4-42A2-8760-1AE3F0709861}"/>
    <cellStyle name="Normal 22 4 3 3 4 3" xfId="49654" xr:uid="{D1E9C9BC-E148-438B-AD74-E0BE17F9B2FB}"/>
    <cellStyle name="Normal 22 4 3 3 5" xfId="14234" xr:uid="{ABF85B30-6279-4969-9808-F5B2E86C5D73}"/>
    <cellStyle name="Normal 22 4 3 3 5 2" xfId="41387" xr:uid="{92499EDD-E2FD-4283-89FA-DF1127F4FD75}"/>
    <cellStyle name="Normal 22 4 3 3 6" xfId="27924" xr:uid="{4C2FDFA8-3168-47D0-B75B-350315380BD2}"/>
    <cellStyle name="Normal 22 4 3 3 7" xfId="42808" xr:uid="{B497534F-E2C4-4D81-AAD9-8FED3D7BFA36}"/>
    <cellStyle name="Normal 22 4 3 3 8" xfId="7387" xr:uid="{0CEC8005-4737-48D0-AA2D-AF986689309A}"/>
    <cellStyle name="Normal 22 4 3 4" xfId="7388" xr:uid="{3F76A7D0-5134-4441-8B22-59238952D8D3}"/>
    <cellStyle name="Normal 22 4 3 4 2" xfId="9101" xr:uid="{CB21BB28-9F8B-49F9-8446-7C88BBCF7281}"/>
    <cellStyle name="Normal 22 4 3 4 2 2" xfId="12523" xr:uid="{97529BA8-1AD1-4B07-A054-4C128E7DDBEB}"/>
    <cellStyle name="Normal 22 4 3 4 2 2 2" xfId="26213" xr:uid="{F03102FC-4768-485B-A768-97C1C68C2485}"/>
    <cellStyle name="Normal 22 4 3 4 2 2 2 2" xfId="39905" xr:uid="{E04F547E-8871-4E81-9982-049148DAFFAC}"/>
    <cellStyle name="Normal 22 4 3 4 2 2 2 3" xfId="54789" xr:uid="{0E015DD8-4C7E-41C2-BB3D-165BAA8C7BCC}"/>
    <cellStyle name="Normal 22 4 3 4 2 2 3" xfId="19369" xr:uid="{E35C5E29-E7A7-4945-A35F-292520E3F435}"/>
    <cellStyle name="Normal 22 4 3 4 2 2 4" xfId="33059" xr:uid="{987EFD69-DF4E-407E-B736-D84A79F87906}"/>
    <cellStyle name="Normal 22 4 3 4 2 2 5" xfId="47943" xr:uid="{45D85E24-29D2-4952-B23B-EDF62FFD6A00}"/>
    <cellStyle name="Normal 22 4 3 4 2 3" xfId="22791" xr:uid="{DF37E208-97E9-4CFA-95DA-15DC76376175}"/>
    <cellStyle name="Normal 22 4 3 4 2 3 2" xfId="36483" xr:uid="{CBBD39EA-8415-4F92-AE20-9B232F47DB52}"/>
    <cellStyle name="Normal 22 4 3 4 2 3 3" xfId="51367" xr:uid="{F8178630-8838-4752-9F94-5AFEA626CDBD}"/>
    <cellStyle name="Normal 22 4 3 4 2 4" xfId="15947" xr:uid="{C894B01C-AF2E-4B30-9DDC-F0905E123D8B}"/>
    <cellStyle name="Normal 22 4 3 4 2 5" xfId="29637" xr:uid="{9E38F104-0278-4ECB-BB09-0543D50D3802}"/>
    <cellStyle name="Normal 22 4 3 4 2 6" xfId="44521" xr:uid="{5BB5C5A9-60B9-4839-866C-6A71ABB1D1EE}"/>
    <cellStyle name="Normal 22 4 3 4 3" xfId="10811" xr:uid="{FA0DC28E-06B5-4E39-A0E6-06BC2721AA5A}"/>
    <cellStyle name="Normal 22 4 3 4 3 2" xfId="24501" xr:uid="{4FF3D1D8-BA92-4C92-89BB-5CBDFAD1851D}"/>
    <cellStyle name="Normal 22 4 3 4 3 2 2" xfId="38193" xr:uid="{20EF2066-CFB0-47BD-B92F-7513662A09AD}"/>
    <cellStyle name="Normal 22 4 3 4 3 2 3" xfId="53077" xr:uid="{CA3A04DD-FC5E-4466-B0C9-41A22EC8F58C}"/>
    <cellStyle name="Normal 22 4 3 4 3 3" xfId="17657" xr:uid="{743F1C16-5BB3-4DCB-BF5A-892491EF3032}"/>
    <cellStyle name="Normal 22 4 3 4 3 4" xfId="31347" xr:uid="{0E6F78A2-83D7-4BF6-A2BA-F9E67678FE30}"/>
    <cellStyle name="Normal 22 4 3 4 3 5" xfId="46231" xr:uid="{B36659B7-FC02-41B0-9332-95C544B8C3D0}"/>
    <cellStyle name="Normal 22 4 3 4 4" xfId="21079" xr:uid="{EB950824-4AEB-41C8-9E81-DF5CB151E5FA}"/>
    <cellStyle name="Normal 22 4 3 4 4 2" xfId="34771" xr:uid="{B5CAC2AF-AB07-4D0A-9BC8-26FB8E06BF71}"/>
    <cellStyle name="Normal 22 4 3 4 4 3" xfId="49655" xr:uid="{2A9DDD93-48FE-4525-B696-2093283332EB}"/>
    <cellStyle name="Normal 22 4 3 4 5" xfId="14235" xr:uid="{562C2390-DF0E-408A-B01C-7ED674BCD135}"/>
    <cellStyle name="Normal 22 4 3 4 5 2" xfId="41941" xr:uid="{34DFCA17-BD32-48EB-89F4-554F3F49DDB6}"/>
    <cellStyle name="Normal 22 4 3 4 6" xfId="27925" xr:uid="{F8321026-A8F2-4422-9FE1-CAF88EF6894F}"/>
    <cellStyle name="Normal 22 4 3 4 7" xfId="42809" xr:uid="{5B639C0F-2B79-4923-886F-4E85A67EF549}"/>
    <cellStyle name="Normal 22 4 3 4 8" xfId="56225" xr:uid="{55FF80D7-FEE1-4DC6-8361-2D02E8DF85A9}"/>
    <cellStyle name="Normal 22 4 3 4 9" xfId="56842" xr:uid="{65D24CF3-AACC-4169-8513-382793352FD7}"/>
    <cellStyle name="Normal 22 4 3 5" xfId="9097" xr:uid="{2D031811-F288-4F55-A39A-E81C2A9D3527}"/>
    <cellStyle name="Normal 22 4 3 5 2" xfId="12519" xr:uid="{BF6FC9E9-BAAF-47CB-9B42-9B868F23D812}"/>
    <cellStyle name="Normal 22 4 3 5 2 2" xfId="26209" xr:uid="{AD5F492F-8531-4237-B27A-AE8B765641D4}"/>
    <cellStyle name="Normal 22 4 3 5 2 2 2" xfId="39901" xr:uid="{3E699203-1A04-4FD2-84D4-44787C85BCB0}"/>
    <cellStyle name="Normal 22 4 3 5 2 2 3" xfId="54785" xr:uid="{D5949B01-0F82-4E69-B104-5A7923B0D7BA}"/>
    <cellStyle name="Normal 22 4 3 5 2 3" xfId="19365" xr:uid="{EA1E0483-B01A-4C44-A5E8-1E50C27DCED6}"/>
    <cellStyle name="Normal 22 4 3 5 2 4" xfId="33055" xr:uid="{BB81EFAE-8027-46F7-BA7B-F94891AD7AA9}"/>
    <cellStyle name="Normal 22 4 3 5 2 5" xfId="47939" xr:uid="{340C7A64-2743-4125-A773-B68A70285365}"/>
    <cellStyle name="Normal 22 4 3 5 3" xfId="22787" xr:uid="{EF2826C2-F5E8-4570-9506-5335020449CE}"/>
    <cellStyle name="Normal 22 4 3 5 3 2" xfId="36479" xr:uid="{E9B435ED-DABA-4FE8-94B0-9835098933B9}"/>
    <cellStyle name="Normal 22 4 3 5 3 3" xfId="51363" xr:uid="{AD2427CF-0D4A-4804-A812-2411167217FF}"/>
    <cellStyle name="Normal 22 4 3 5 4" xfId="15943" xr:uid="{60F32E27-98C2-434D-BD07-06898CF46CC3}"/>
    <cellStyle name="Normal 22 4 3 5 4 2" xfId="41937" xr:uid="{CF86F69B-A60C-4A87-9BD2-4F6C296303F9}"/>
    <cellStyle name="Normal 22 4 3 5 5" xfId="29633" xr:uid="{8B2912A9-0E86-440A-9C42-33A8F7218CF6}"/>
    <cellStyle name="Normal 22 4 3 5 6" xfId="44517" xr:uid="{84A5A0D7-1664-48D6-B7DA-5A564B2EC9B9}"/>
    <cellStyle name="Normal 22 4 3 6" xfId="10807" xr:uid="{D9EAD68E-B57A-4E70-97DE-581EE659DF07}"/>
    <cellStyle name="Normal 22 4 3 6 2" xfId="24497" xr:uid="{4C76C70E-429F-4327-8FD2-44FABA6BF565}"/>
    <cellStyle name="Normal 22 4 3 6 2 2" xfId="38189" xr:uid="{33CCA6CD-13A8-4CDF-976D-40F9CEF14C76}"/>
    <cellStyle name="Normal 22 4 3 6 2 3" xfId="53073" xr:uid="{601A909A-52E5-4B5A-BC19-9FC7BB0ECE4F}"/>
    <cellStyle name="Normal 22 4 3 6 3" xfId="17653" xr:uid="{019EC89D-F273-4188-AE16-3734393255A4}"/>
    <cellStyle name="Normal 22 4 3 6 4" xfId="31343" xr:uid="{AD963AFF-528C-4B88-B166-221452E5D9CD}"/>
    <cellStyle name="Normal 22 4 3 6 5" xfId="46227" xr:uid="{7B0D95D5-FC21-4742-83EE-952E9914DE98}"/>
    <cellStyle name="Normal 22 4 3 7" xfId="21075" xr:uid="{D12F67DB-032B-423E-8CE6-27D8D4146EE5}"/>
    <cellStyle name="Normal 22 4 3 7 2" xfId="34767" xr:uid="{1157EB67-81A6-4440-9900-19531A747E79}"/>
    <cellStyle name="Normal 22 4 3 7 3" xfId="49651" xr:uid="{0D9CC443-CA13-4D2C-9088-FCCBFD38E018}"/>
    <cellStyle name="Normal 22 4 3 8" xfId="14231" xr:uid="{3E437AA2-76A4-4AD5-9EF4-AED83578960E}"/>
    <cellStyle name="Normal 22 4 3 8 2" xfId="41357" xr:uid="{D8CA052E-4CFF-4BBF-B57E-5393DF42146E}"/>
    <cellStyle name="Normal 22 4 3 9" xfId="27921" xr:uid="{3AF36D3B-1B91-4FAC-80AD-BB52177B7AE9}"/>
    <cellStyle name="Normal 22 4 4" xfId="4694" xr:uid="{7750FAF2-9F0A-43AF-AC2E-CF4BDC47FBC3}"/>
    <cellStyle name="Normal 22 4 4 2" xfId="7390" xr:uid="{9AE8338D-905E-4A3F-8021-5E2AC4BEDA0C}"/>
    <cellStyle name="Normal 22 4 4 2 2" xfId="9103" xr:uid="{FFAC5AA6-D5EA-4F38-B5CF-E476EDE99EAC}"/>
    <cellStyle name="Normal 22 4 4 2 2 2" xfId="12525" xr:uid="{078055B6-4206-4DDC-AAA2-CDEB665D5352}"/>
    <cellStyle name="Normal 22 4 4 2 2 2 2" xfId="26215" xr:uid="{33AAE6A3-4FF8-4240-AD2D-8E66D95EFF55}"/>
    <cellStyle name="Normal 22 4 4 2 2 2 2 2" xfId="39907" xr:uid="{A67CE45A-A446-4F2A-A535-50B6F196F6A2}"/>
    <cellStyle name="Normal 22 4 4 2 2 2 2 3" xfId="54791" xr:uid="{E3557987-4463-40C4-8818-402D7DBA6B7E}"/>
    <cellStyle name="Normal 22 4 4 2 2 2 3" xfId="19371" xr:uid="{D0EF76C7-2BB2-43FD-8A6C-E218684EED98}"/>
    <cellStyle name="Normal 22 4 4 2 2 2 4" xfId="33061" xr:uid="{92976C19-33E1-40E4-9F90-7B352354A24D}"/>
    <cellStyle name="Normal 22 4 4 2 2 2 5" xfId="47945" xr:uid="{C9DE8B0A-9348-48EC-A881-FC35D57BD00F}"/>
    <cellStyle name="Normal 22 4 4 2 2 3" xfId="22793" xr:uid="{06437ABF-8C84-4C8D-A45C-D56F1C5581C4}"/>
    <cellStyle name="Normal 22 4 4 2 2 3 2" xfId="36485" xr:uid="{3DAC8CAE-4D05-494E-8ADB-452B077A733E}"/>
    <cellStyle name="Normal 22 4 4 2 2 3 3" xfId="51369" xr:uid="{1539B53B-05C3-4287-8838-6880CABD2348}"/>
    <cellStyle name="Normal 22 4 4 2 2 4" xfId="15949" xr:uid="{0DFB43AF-3BC9-4CBF-84FD-98FE7E2781CE}"/>
    <cellStyle name="Normal 22 4 4 2 2 5" xfId="29639" xr:uid="{861B2D0C-5C9F-4C87-BC1E-788522F1F38C}"/>
    <cellStyle name="Normal 22 4 4 2 2 6" xfId="44523" xr:uid="{335E17DD-9504-408E-8FEB-FA25CFA3A07A}"/>
    <cellStyle name="Normal 22 4 4 2 3" xfId="10813" xr:uid="{212A732A-41B6-40B9-8228-BC1CBC9A0E49}"/>
    <cellStyle name="Normal 22 4 4 2 3 2" xfId="24503" xr:uid="{F1566853-50FF-472D-AA90-E7730017FACC}"/>
    <cellStyle name="Normal 22 4 4 2 3 2 2" xfId="38195" xr:uid="{B5E7CC17-903F-4529-9D6B-508275A1D93D}"/>
    <cellStyle name="Normal 22 4 4 2 3 2 3" xfId="53079" xr:uid="{E4414A80-2D97-4159-B3F1-31BDD9D0484A}"/>
    <cellStyle name="Normal 22 4 4 2 3 3" xfId="17659" xr:uid="{4E73AC6D-F233-4901-8DE4-00F3FF320EF5}"/>
    <cellStyle name="Normal 22 4 4 2 3 4" xfId="31349" xr:uid="{C848BE88-FE1D-493F-94F5-AFDE69483670}"/>
    <cellStyle name="Normal 22 4 4 2 3 5" xfId="46233" xr:uid="{2BC67070-8EB9-4227-90E1-F5C814F218E8}"/>
    <cellStyle name="Normal 22 4 4 2 4" xfId="21081" xr:uid="{2794E384-3D1F-4B1C-8F90-1971AAAB717D}"/>
    <cellStyle name="Normal 22 4 4 2 4 2" xfId="34773" xr:uid="{E5F70C32-8D2F-4C2F-9742-81903ADC63CA}"/>
    <cellStyle name="Normal 22 4 4 2 4 3" xfId="49657" xr:uid="{42DACEF0-436E-43DA-B62F-CC477CE2FBB1}"/>
    <cellStyle name="Normal 22 4 4 2 5" xfId="14237" xr:uid="{FC23E4DE-21F6-48E0-B679-84143B33F360}"/>
    <cellStyle name="Normal 22 4 4 2 6" xfId="27927" xr:uid="{5D28DEDD-EC79-4F9B-9D21-6347ECE2E98F}"/>
    <cellStyle name="Normal 22 4 4 2 7" xfId="42811" xr:uid="{84CBE0AF-24EC-4672-9651-FE37AEDC5798}"/>
    <cellStyle name="Normal 22 4 4 3" xfId="9102" xr:uid="{362B2B0A-0406-4FA2-A67F-CB26A1A5BDED}"/>
    <cellStyle name="Normal 22 4 4 3 2" xfId="12524" xr:uid="{E2ACEFE9-CE81-4006-8A7E-AB3C50449634}"/>
    <cellStyle name="Normal 22 4 4 3 2 2" xfId="26214" xr:uid="{9FA49191-A139-4515-AF3D-7E8AAAFA2E97}"/>
    <cellStyle name="Normal 22 4 4 3 2 2 2" xfId="39906" xr:uid="{00798940-4124-4A2B-B39D-9BAAFBE44FD4}"/>
    <cellStyle name="Normal 22 4 4 3 2 2 3" xfId="54790" xr:uid="{12C67C36-4B41-4ED7-9475-5588D4ACF17F}"/>
    <cellStyle name="Normal 22 4 4 3 2 3" xfId="19370" xr:uid="{DDA3500F-B4A1-4DC7-9151-FD7846B110E4}"/>
    <cellStyle name="Normal 22 4 4 3 2 4" xfId="33060" xr:uid="{59256715-53BF-4A0C-AFC4-267249DE9B54}"/>
    <cellStyle name="Normal 22 4 4 3 2 5" xfId="47944" xr:uid="{B0B7C58E-D13D-48AA-8709-AA3E607D1D98}"/>
    <cellStyle name="Normal 22 4 4 3 3" xfId="22792" xr:uid="{70EEACE6-532F-4E87-9B5C-EFFAC43F51D6}"/>
    <cellStyle name="Normal 22 4 4 3 3 2" xfId="36484" xr:uid="{E802D677-BDBF-4EFA-A1FF-FEC97DF617CA}"/>
    <cellStyle name="Normal 22 4 4 3 3 3" xfId="51368" xr:uid="{87FB9D08-22E9-40A2-962E-AE85A7EC83EB}"/>
    <cellStyle name="Normal 22 4 4 3 4" xfId="15948" xr:uid="{F07963B3-8B09-4CDD-A761-1759EF615B5D}"/>
    <cellStyle name="Normal 22 4 4 3 5" xfId="29638" xr:uid="{FA2B5FF5-4C64-4249-B1E3-AF0D1BE6CFC4}"/>
    <cellStyle name="Normal 22 4 4 3 6" xfId="44522" xr:uid="{A7B1CBB8-3923-4F86-AD9C-A6B22DF3874B}"/>
    <cellStyle name="Normal 22 4 4 4" xfId="10812" xr:uid="{D0756CE2-0F54-4070-9088-0B8EA78AB510}"/>
    <cellStyle name="Normal 22 4 4 4 2" xfId="24502" xr:uid="{27906B7B-E858-4AC0-9237-059AC98C0FBE}"/>
    <cellStyle name="Normal 22 4 4 4 2 2" xfId="38194" xr:uid="{7C5D0AE2-1E45-4A3D-8FBF-9E2C0B26987B}"/>
    <cellStyle name="Normal 22 4 4 4 2 3" xfId="53078" xr:uid="{F74CD53F-A20F-45B7-B90F-CE2DC4B405F7}"/>
    <cellStyle name="Normal 22 4 4 4 3" xfId="17658" xr:uid="{1861F6A0-BB51-461C-80A5-E4108AC2A247}"/>
    <cellStyle name="Normal 22 4 4 4 4" xfId="31348" xr:uid="{4114D91E-46B2-489D-8F51-114B73439694}"/>
    <cellStyle name="Normal 22 4 4 4 5" xfId="46232" xr:uid="{EFF149A2-2F6D-4B06-9E7B-75B5FCAA4CE3}"/>
    <cellStyle name="Normal 22 4 4 5" xfId="21080" xr:uid="{8D8FFD4C-5B10-474B-A5A6-0242DB6D50D7}"/>
    <cellStyle name="Normal 22 4 4 5 2" xfId="34772" xr:uid="{51894FEC-B7F3-4536-9355-06A506587440}"/>
    <cellStyle name="Normal 22 4 4 5 3" xfId="49656" xr:uid="{4A4B9040-68F2-4B4F-9FB7-A5960F84CE5C}"/>
    <cellStyle name="Normal 22 4 4 6" xfId="14236" xr:uid="{35932DE3-8DAC-40AD-8EB0-743A20359287}"/>
    <cellStyle name="Normal 22 4 4 6 2" xfId="41377" xr:uid="{2F4B2290-8CEC-4F34-9095-7DDCF3E974ED}"/>
    <cellStyle name="Normal 22 4 4 7" xfId="27926" xr:uid="{5ECBF905-319B-4D9E-A23B-521ED9976A63}"/>
    <cellStyle name="Normal 22 4 4 8" xfId="42810" xr:uid="{74C9BAC1-B879-4B90-B0DD-A197826377A4}"/>
    <cellStyle name="Normal 22 4 4 9" xfId="7389" xr:uid="{3D07E108-BD66-4D6C-8C10-D03F180D7210}"/>
    <cellStyle name="Normal 22 4 5" xfId="4606" xr:uid="{599F7CA8-49F7-4EF0-BFDE-26204E2A78FD}"/>
    <cellStyle name="Normal 22 4 5 10" xfId="5373" xr:uid="{1D31993A-B839-49A7-932B-723AAF24B804}"/>
    <cellStyle name="Normal 22 4 5 11" xfId="55671" xr:uid="{2EFA2C9F-747F-4D6C-A696-947DDA389DF3}"/>
    <cellStyle name="Normal 22 4 5 12" xfId="56288" xr:uid="{60DF979F-5127-4921-ACF6-CE979A058174}"/>
    <cellStyle name="Normal 22 4 5 2" xfId="9104" xr:uid="{556706E8-2859-4B05-BBC7-EA8EE002A847}"/>
    <cellStyle name="Normal 22 4 5 2 2" xfId="12526" xr:uid="{881FBA6B-7DB7-476E-A566-856725DCEA32}"/>
    <cellStyle name="Normal 22 4 5 2 2 2" xfId="26216" xr:uid="{7DBAAF00-6CA4-4022-B7C7-482EB2039CF8}"/>
    <cellStyle name="Normal 22 4 5 2 2 2 2" xfId="39908" xr:uid="{683D0A56-984B-4EF7-9368-7D8159090C47}"/>
    <cellStyle name="Normal 22 4 5 2 2 2 3" xfId="54792" xr:uid="{87D2EB24-DDB9-4EA5-ADA0-78EB5DF701B5}"/>
    <cellStyle name="Normal 22 4 5 2 2 3" xfId="19372" xr:uid="{DB60A032-D56B-45B4-8764-D9B217C483A5}"/>
    <cellStyle name="Normal 22 4 5 2 2 4" xfId="33062" xr:uid="{D3EC9435-8B4D-4F13-ABC1-D395336B2C14}"/>
    <cellStyle name="Normal 22 4 5 2 2 5" xfId="47946" xr:uid="{6DAA296B-05BD-483A-8EF0-07EC4F25D16A}"/>
    <cellStyle name="Normal 22 4 5 2 3" xfId="22794" xr:uid="{B9EBBBE0-F2A5-4EEF-A6CD-959C3FE52FD6}"/>
    <cellStyle name="Normal 22 4 5 2 3 2" xfId="36486" xr:uid="{DDE47541-3EEF-4EED-9285-4B876806E269}"/>
    <cellStyle name="Normal 22 4 5 2 3 3" xfId="51370" xr:uid="{5D89859B-5D29-41E2-A479-3A349D8D30ED}"/>
    <cellStyle name="Normal 22 4 5 2 4" xfId="15950" xr:uid="{014790F9-B1B2-46A2-8616-4DF45493FD55}"/>
    <cellStyle name="Normal 22 4 5 2 5" xfId="29640" xr:uid="{E4B978B3-7F31-4E85-8F04-E832838C2632}"/>
    <cellStyle name="Normal 22 4 5 2 6" xfId="44524" xr:uid="{CD7A6894-0E48-4BF0-B933-7A0C3AF79EC4}"/>
    <cellStyle name="Normal 22 4 5 2 7" xfId="56236" xr:uid="{856F7658-8FE3-46DD-8E82-0296A36ED27F}"/>
    <cellStyle name="Normal 22 4 5 3" xfId="10814" xr:uid="{392D0074-3862-466D-AFC2-6448AC75AC04}"/>
    <cellStyle name="Normal 22 4 5 3 2" xfId="24504" xr:uid="{0CEAB34C-9ACA-4B3D-A60C-381E8C0EB5B5}"/>
    <cellStyle name="Normal 22 4 5 3 2 2" xfId="38196" xr:uid="{E0812420-A55B-42D2-806E-9C1F86CA6D25}"/>
    <cellStyle name="Normal 22 4 5 3 2 3" xfId="53080" xr:uid="{584FEDA4-1C82-438C-999E-463A599EDE90}"/>
    <cellStyle name="Normal 22 4 5 3 3" xfId="17660" xr:uid="{00B49F0C-0BD4-484C-9BB7-21A5BE4D1E11}"/>
    <cellStyle name="Normal 22 4 5 3 4" xfId="31350" xr:uid="{45296DEC-B02C-4A88-9C27-EFD9BA0E25C9}"/>
    <cellStyle name="Normal 22 4 5 3 5" xfId="46234" xr:uid="{EBFA3573-2DEC-440A-8DAE-B2AA607413EA}"/>
    <cellStyle name="Normal 22 4 5 4" xfId="21082" xr:uid="{7E1239DD-9DA6-4AC3-B2C4-6DBE697A2754}"/>
    <cellStyle name="Normal 22 4 5 4 2" xfId="34774" xr:uid="{8A6FCE61-D67A-498D-9731-C11D5EE1593A}"/>
    <cellStyle name="Normal 22 4 5 4 3" xfId="49658" xr:uid="{CA67F2D3-525D-4C7A-939F-F6284FFD5CBA}"/>
    <cellStyle name="Normal 22 4 5 5" xfId="14238" xr:uid="{927325BB-B8C7-4873-A859-02C33A93F987}"/>
    <cellStyle name="Normal 22 4 5 5 2" xfId="41367" xr:uid="{00205C9F-6ADD-4731-98DA-99498F6557EF}"/>
    <cellStyle name="Normal 22 4 5 6" xfId="27928" xr:uid="{B86AE2FA-79E3-47EE-86A1-3CF9C8C86D47}"/>
    <cellStyle name="Normal 22 4 5 7" xfId="42812" xr:uid="{571717F0-F6FF-431A-B30A-3CFEF29D8879}"/>
    <cellStyle name="Normal 22 4 5 8" xfId="7391" xr:uid="{8B0DB6CA-3F30-46ED-B9CD-5E056C196CBC}"/>
    <cellStyle name="Normal 22 4 5 9" xfId="5965" xr:uid="{CF81FEEF-6FF0-4BB4-A74C-BB9421CCBEAC}"/>
    <cellStyle name="Normal 22 4 6" xfId="4597" xr:uid="{95FAFC68-C8A8-4351-94AE-26637E54E650}"/>
    <cellStyle name="Normal 22 4 6 2" xfId="9105" xr:uid="{E1417928-CE22-4405-9629-FEA2B8F3B337}"/>
    <cellStyle name="Normal 22 4 6 2 2" xfId="12527" xr:uid="{A62C23DF-581B-4599-BE3C-C76011E4F149}"/>
    <cellStyle name="Normal 22 4 6 2 2 2" xfId="26217" xr:uid="{BA3B3EF8-AF0E-4066-A2BF-A8E6C90D4B91}"/>
    <cellStyle name="Normal 22 4 6 2 2 2 2" xfId="39909" xr:uid="{9ABACF54-DFA3-4386-902B-DC0A0C9D8ECE}"/>
    <cellStyle name="Normal 22 4 6 2 2 2 3" xfId="54793" xr:uid="{1CA1BFC8-6531-43CB-8744-3E8C5DF688FE}"/>
    <cellStyle name="Normal 22 4 6 2 2 3" xfId="19373" xr:uid="{B8FC7B09-8034-46FA-B9D9-64B2D1284904}"/>
    <cellStyle name="Normal 22 4 6 2 2 4" xfId="33063" xr:uid="{7E19FD1A-4EC5-44EE-9D35-0A0508E31818}"/>
    <cellStyle name="Normal 22 4 6 2 2 5" xfId="47947" xr:uid="{12833FE1-9125-457D-952A-7517430ECF9F}"/>
    <cellStyle name="Normal 22 4 6 2 3" xfId="22795" xr:uid="{87581619-0471-44B8-A8D1-56A61B221CAA}"/>
    <cellStyle name="Normal 22 4 6 2 3 2" xfId="36487" xr:uid="{509C01AF-2A1C-4A4C-83FF-3ABD872F5F2A}"/>
    <cellStyle name="Normal 22 4 6 2 3 3" xfId="51371" xr:uid="{575C5D8B-6332-4B88-9779-69CD8D951881}"/>
    <cellStyle name="Normal 22 4 6 2 4" xfId="15951" xr:uid="{105BB828-55D7-4ADA-BF33-3947F7996EBB}"/>
    <cellStyle name="Normal 22 4 6 2 5" xfId="29641" xr:uid="{501FB967-C691-4A71-A152-06918CBBA2C8}"/>
    <cellStyle name="Normal 22 4 6 2 6" xfId="44525" xr:uid="{4C693FF7-1570-4B6B-B605-9ED3C56530C1}"/>
    <cellStyle name="Normal 22 4 6 3" xfId="10815" xr:uid="{3CD55EB1-5FE5-44E4-85BC-033120E5608E}"/>
    <cellStyle name="Normal 22 4 6 3 2" xfId="24505" xr:uid="{B0A27D8A-A963-4928-AF8D-8DACDB9AFB9F}"/>
    <cellStyle name="Normal 22 4 6 3 2 2" xfId="38197" xr:uid="{36C6EBF0-DB1A-429E-9A4B-291E573BC118}"/>
    <cellStyle name="Normal 22 4 6 3 2 3" xfId="53081" xr:uid="{9DE5B704-F93A-4EF1-B58E-A81D2331495A}"/>
    <cellStyle name="Normal 22 4 6 3 3" xfId="17661" xr:uid="{29ABB1F1-35E7-414D-AA61-ADAC8EDC32E0}"/>
    <cellStyle name="Normal 22 4 6 3 4" xfId="31351" xr:uid="{A33A4252-DA8D-407B-BD72-A5A70F5B8639}"/>
    <cellStyle name="Normal 22 4 6 3 5" xfId="46235" xr:uid="{F6D2A668-DB55-4BEA-A432-684E863B50E0}"/>
    <cellStyle name="Normal 22 4 6 4" xfId="21083" xr:uid="{BD30DBD7-2662-49C0-AEE3-272EE70D0966}"/>
    <cellStyle name="Normal 22 4 6 4 2" xfId="34775" xr:uid="{20BDC314-DBA0-4F34-AFB5-C329CBB226EE}"/>
    <cellStyle name="Normal 22 4 6 4 3" xfId="49659" xr:uid="{77C4C401-8EEE-4E79-A11D-0026C60842B4}"/>
    <cellStyle name="Normal 22 4 6 5" xfId="14239" xr:uid="{C860B007-CBF4-401F-BDC9-A0168B8BD5A4}"/>
    <cellStyle name="Normal 22 4 6 5 2" xfId="41366" xr:uid="{9447A0D9-5771-4D4C-8370-C19A6431DF8A}"/>
    <cellStyle name="Normal 22 4 6 6" xfId="27929" xr:uid="{315253AA-962D-47F9-B131-B389F921CB87}"/>
    <cellStyle name="Normal 22 4 6 7" xfId="42813" xr:uid="{3E72BE26-7A48-4619-841D-3D5085D4F9B2}"/>
    <cellStyle name="Normal 22 4 6 8" xfId="7392" xr:uid="{C8EF0EBF-A04F-41AF-8221-1479A2AE2949}"/>
    <cellStyle name="Normal 22 4 7" xfId="4596" xr:uid="{9869FCEC-29C1-47D8-8B1C-85303FC9F486}"/>
    <cellStyle name="Normal 22 4 7 2" xfId="12513" xr:uid="{6C9AE4B2-5B21-4471-BE4C-13C139837C6C}"/>
    <cellStyle name="Normal 22 4 7 2 2" xfId="26203" xr:uid="{5680C3D0-2F11-42CE-93C3-2F841267FA8F}"/>
    <cellStyle name="Normal 22 4 7 2 2 2" xfId="39895" xr:uid="{61939B92-EBC8-42A1-A6E7-4C536DB39B77}"/>
    <cellStyle name="Normal 22 4 7 2 2 3" xfId="54779" xr:uid="{368359A1-EE20-4951-8C87-5B0874558F96}"/>
    <cellStyle name="Normal 22 4 7 2 3" xfId="19359" xr:uid="{33416623-B5F5-41F8-AF9B-2D36E1B5A4B8}"/>
    <cellStyle name="Normal 22 4 7 2 4" xfId="33049" xr:uid="{44CB2DCF-C72F-4B21-BB00-789237BB5A65}"/>
    <cellStyle name="Normal 22 4 7 2 5" xfId="47933" xr:uid="{60CF5EC2-6EAA-4D98-8923-F4DE1F4901A3}"/>
    <cellStyle name="Normal 22 4 7 3" xfId="22781" xr:uid="{A6E29932-AEFE-4E85-8655-8422837DD92A}"/>
    <cellStyle name="Normal 22 4 7 3 2" xfId="36473" xr:uid="{61026DB3-4999-4B3B-A55B-D92D7A83547C}"/>
    <cellStyle name="Normal 22 4 7 3 3" xfId="51357" xr:uid="{F16E9F5A-F8B8-48BC-8D8E-49236830D6A5}"/>
    <cellStyle name="Normal 22 4 7 4" xfId="15937" xr:uid="{15534C8B-0871-4927-967F-8D7664BF45A7}"/>
    <cellStyle name="Normal 22 4 7 4 2" xfId="41365" xr:uid="{7EA5B351-A682-444F-A29B-C94746AF1359}"/>
    <cellStyle name="Normal 22 4 7 5" xfId="29627" xr:uid="{19B241D8-1E0E-423B-A9D5-5153F2A75739}"/>
    <cellStyle name="Normal 22 4 7 6" xfId="44511" xr:uid="{10393E0D-1289-4660-835A-ECBABAF7CF81}"/>
    <cellStyle name="Normal 22 4 7 7" xfId="9091" xr:uid="{96BD75FB-FC43-40B5-9004-6C1FFBBF220A}"/>
    <cellStyle name="Normal 22 4 8" xfId="4595" xr:uid="{19065C0F-1277-40D3-9D25-658E8DFC977A}"/>
    <cellStyle name="Normal 22 4 8 2" xfId="24491" xr:uid="{C8A82EE6-83DE-4CAC-BFA1-C5094CD0FADE}"/>
    <cellStyle name="Normal 22 4 8 2 2" xfId="38183" xr:uid="{AFDA1A4E-A2C9-4896-BFF3-C12CB8705B7D}"/>
    <cellStyle name="Normal 22 4 8 2 3" xfId="53067" xr:uid="{33539E41-EBDC-4EDD-A5E6-AC3FD0A5A908}"/>
    <cellStyle name="Normal 22 4 8 3" xfId="17647" xr:uid="{E29D3A74-7BA8-4D7F-A5C4-A2A05BF00303}"/>
    <cellStyle name="Normal 22 4 8 3 2" xfId="41364" xr:uid="{1AA5DE61-2BC2-461D-BC1A-513D9691F142}"/>
    <cellStyle name="Normal 22 4 8 4" xfId="31337" xr:uid="{E1F3CFF0-5F7A-4786-A6FA-C14AC8FBA2BF}"/>
    <cellStyle name="Normal 22 4 8 5" xfId="46221" xr:uid="{3BD6A658-0041-4CC5-91B7-49A6F5CA0093}"/>
    <cellStyle name="Normal 22 4 8 6" xfId="10801" xr:uid="{A185C160-2A98-451C-A6C5-E3A66310F0B5}"/>
    <cellStyle name="Normal 22 4 9" xfId="4594" xr:uid="{C37DA2A9-3AAB-476C-9F6B-7DE01D0702E1}"/>
    <cellStyle name="Normal 22 4 9 2" xfId="41363" xr:uid="{A042717A-0C17-4AFC-A955-05C64950223A}"/>
    <cellStyle name="Normal 22 4 9 3" xfId="34761" xr:uid="{CD7F911A-99C3-4977-B3F7-999029F6903B}"/>
    <cellStyle name="Normal 22 4 9 4" xfId="49645" xr:uid="{645A839D-9B4D-4393-91BD-428D09E53F71}"/>
    <cellStyle name="Normal 22 4 9 5" xfId="21069" xr:uid="{555EAB19-FF36-4743-BD5A-6EF281308FFB}"/>
    <cellStyle name="Normal 22 5" xfId="4740" xr:uid="{DFC62D7A-797D-47F8-B76D-67E445E85E47}"/>
    <cellStyle name="Normal 22 5 10" xfId="14240" xr:uid="{FB5FD350-CBF6-437A-BBBE-3A6521E34543}"/>
    <cellStyle name="Normal 22 5 10 2" xfId="41385" xr:uid="{D0A99277-21F1-4D74-9EAD-F437B7F069AD}"/>
    <cellStyle name="Normal 22 5 11" xfId="27930" xr:uid="{06BBB7E3-68CC-408F-9039-375D5E92E3FE}"/>
    <cellStyle name="Normal 22 5 12" xfId="42814" xr:uid="{9FEB8AA1-6855-4345-A426-B554149B8C87}"/>
    <cellStyle name="Normal 22 5 13" xfId="7393" xr:uid="{FC457BF0-0573-45C6-B45C-2A3E61A59491}"/>
    <cellStyle name="Normal 22 5 14" xfId="5976" xr:uid="{5280E254-72DF-4F53-B730-9B6742D19620}"/>
    <cellStyle name="Normal 22 5 15" xfId="5384" xr:uid="{311321FC-B5AD-474F-B95C-C4D8EDDF0486}"/>
    <cellStyle name="Normal 22 5 16" xfId="55682" xr:uid="{5F800B8C-0757-40C9-AE3A-70363FCC7DA8}"/>
    <cellStyle name="Normal 22 5 17" xfId="56299" xr:uid="{C7252B75-F283-4974-9D25-40632F8F8E96}"/>
    <cellStyle name="Normal 22 5 2" xfId="7394" xr:uid="{5ED07102-2CD3-49E0-A1E3-924EB478EB61}"/>
    <cellStyle name="Normal 22 5 2 10" xfId="42815" xr:uid="{F66C7BC3-2674-4BF0-8DC8-301A2F0B249C}"/>
    <cellStyle name="Normal 22 5 2 2" xfId="7395" xr:uid="{2DCC69CE-1825-4018-9181-1F7F57A9F9EC}"/>
    <cellStyle name="Normal 22 5 2 2 2" xfId="7396" xr:uid="{1DB100A1-68F7-4D4F-B596-D63385786894}"/>
    <cellStyle name="Normal 22 5 2 2 2 2" xfId="9109" xr:uid="{AF958731-F9CD-4D8B-AD1D-F41A3E8DE6D8}"/>
    <cellStyle name="Normal 22 5 2 2 2 2 2" xfId="12531" xr:uid="{4135C493-AEAB-4722-9E6F-56345F71A2E7}"/>
    <cellStyle name="Normal 22 5 2 2 2 2 2 2" xfId="26221" xr:uid="{13128149-8690-4451-9DA5-3A4A2A5BDCB2}"/>
    <cellStyle name="Normal 22 5 2 2 2 2 2 2 2" xfId="39913" xr:uid="{6D01D893-CD53-4E42-8B1C-BED93E9A8FC4}"/>
    <cellStyle name="Normal 22 5 2 2 2 2 2 2 3" xfId="54797" xr:uid="{B2E52C0A-CD21-4AD7-BD59-30EF9F04B4B8}"/>
    <cellStyle name="Normal 22 5 2 2 2 2 2 3" xfId="19377" xr:uid="{59F3586A-1D4B-4D4A-A95F-8157D7EB6E88}"/>
    <cellStyle name="Normal 22 5 2 2 2 2 2 4" xfId="33067" xr:uid="{ED50370C-D023-40CD-8DA8-AFF9ABB54F5E}"/>
    <cellStyle name="Normal 22 5 2 2 2 2 2 5" xfId="47951" xr:uid="{034E2704-5567-455A-8A0E-B53BA62EE75A}"/>
    <cellStyle name="Normal 22 5 2 2 2 2 3" xfId="22799" xr:uid="{F0A7AE2C-005C-491E-9250-56734E0AB697}"/>
    <cellStyle name="Normal 22 5 2 2 2 2 3 2" xfId="36491" xr:uid="{8C70D823-8CFA-4B26-BA76-B60D71D7886F}"/>
    <cellStyle name="Normal 22 5 2 2 2 2 3 3" xfId="51375" xr:uid="{8D5510BC-40B2-4F6C-BB99-1DE8CA693D5B}"/>
    <cellStyle name="Normal 22 5 2 2 2 2 4" xfId="15955" xr:uid="{F8395895-CAAE-4B35-88B2-6CF77528C2F6}"/>
    <cellStyle name="Normal 22 5 2 2 2 2 5" xfId="29645" xr:uid="{5F1E5D60-83BB-442C-8699-3888E04E6603}"/>
    <cellStyle name="Normal 22 5 2 2 2 2 6" xfId="44529" xr:uid="{438BE10B-5A2D-48A4-9E7D-9C3660412A0F}"/>
    <cellStyle name="Normal 22 5 2 2 2 3" xfId="10819" xr:uid="{CB16434B-DF47-4023-BC62-70D271AF8904}"/>
    <cellStyle name="Normal 22 5 2 2 2 3 2" xfId="24509" xr:uid="{847A792C-CC59-427C-B4F6-AD72A65B080A}"/>
    <cellStyle name="Normal 22 5 2 2 2 3 2 2" xfId="38201" xr:uid="{CAD294B7-3043-4D8D-B5AB-2328CC5CBB5B}"/>
    <cellStyle name="Normal 22 5 2 2 2 3 2 3" xfId="53085" xr:uid="{6C525F2A-F912-44B3-B36D-F2671586B678}"/>
    <cellStyle name="Normal 22 5 2 2 2 3 3" xfId="17665" xr:uid="{7F340D0F-E75C-4B80-9C5A-4E5A2422BB80}"/>
    <cellStyle name="Normal 22 5 2 2 2 3 4" xfId="31355" xr:uid="{D6DDE2B0-0BDD-49BC-B959-9CC7ACE1E5E1}"/>
    <cellStyle name="Normal 22 5 2 2 2 3 5" xfId="46239" xr:uid="{D2B077EE-AC3E-4CF3-A591-85348E4E69A3}"/>
    <cellStyle name="Normal 22 5 2 2 2 4" xfId="21087" xr:uid="{C22C9F93-354A-4D02-92EA-8AF4D81C0E09}"/>
    <cellStyle name="Normal 22 5 2 2 2 4 2" xfId="34779" xr:uid="{A1133FAC-150F-4EBC-9B09-1C31B75FE662}"/>
    <cellStyle name="Normal 22 5 2 2 2 4 3" xfId="49663" xr:uid="{23B7B762-3D98-4157-B4CB-7A7FFEED5381}"/>
    <cellStyle name="Normal 22 5 2 2 2 5" xfId="14243" xr:uid="{5D9277F0-7F47-4323-A7D5-709C44F7F9BD}"/>
    <cellStyle name="Normal 22 5 2 2 2 6" xfId="27933" xr:uid="{D304832D-2CF1-4BC5-9AC3-C1F1C3453B5E}"/>
    <cellStyle name="Normal 22 5 2 2 2 7" xfId="42817" xr:uid="{C1FAF0FC-F0F2-424E-A318-0562CD94F3F0}"/>
    <cellStyle name="Normal 22 5 2 2 3" xfId="9108" xr:uid="{4C11C2FE-5457-4D6A-B0C7-F43C77B95D26}"/>
    <cellStyle name="Normal 22 5 2 2 3 2" xfId="12530" xr:uid="{D7D2D9D9-5B6E-436B-A9A5-F2727A275F23}"/>
    <cellStyle name="Normal 22 5 2 2 3 2 2" xfId="26220" xr:uid="{D31A027A-AA08-49C3-B7BC-D6ED09D170D2}"/>
    <cellStyle name="Normal 22 5 2 2 3 2 2 2" xfId="39912" xr:uid="{E88012E8-DB74-4FA7-AF6F-05621D57F491}"/>
    <cellStyle name="Normal 22 5 2 2 3 2 2 3" xfId="54796" xr:uid="{7A45F0AF-D911-438B-8231-82F099863430}"/>
    <cellStyle name="Normal 22 5 2 2 3 2 3" xfId="19376" xr:uid="{B93936B6-DBDB-4A1E-B41C-1C59195DB49A}"/>
    <cellStyle name="Normal 22 5 2 2 3 2 4" xfId="33066" xr:uid="{DA7EA6E6-42A6-4C7A-B5CE-13E14DADBC64}"/>
    <cellStyle name="Normal 22 5 2 2 3 2 5" xfId="47950" xr:uid="{E49DADA9-965E-487E-888B-B8462E7AC05D}"/>
    <cellStyle name="Normal 22 5 2 2 3 3" xfId="22798" xr:uid="{C2D38AA7-D8FF-4FFA-AA84-3AD2068212DA}"/>
    <cellStyle name="Normal 22 5 2 2 3 3 2" xfId="36490" xr:uid="{F7A1F016-E6DA-4C83-8E14-ACE09C744558}"/>
    <cellStyle name="Normal 22 5 2 2 3 3 3" xfId="51374" xr:uid="{02D84C32-89E3-4F89-A9B0-4D6F4CED4C1F}"/>
    <cellStyle name="Normal 22 5 2 2 3 4" xfId="15954" xr:uid="{9E508701-62F2-46D7-A250-1633ED127461}"/>
    <cellStyle name="Normal 22 5 2 2 3 5" xfId="29644" xr:uid="{AF58B4F1-517F-4635-9617-5CC66795787E}"/>
    <cellStyle name="Normal 22 5 2 2 3 6" xfId="44528" xr:uid="{1A1E755E-501B-4B64-8299-609E1E4D6F49}"/>
    <cellStyle name="Normal 22 5 2 2 4" xfId="10818" xr:uid="{D07029AE-5A18-4E7B-993C-1C1DE5576E8C}"/>
    <cellStyle name="Normal 22 5 2 2 4 2" xfId="24508" xr:uid="{CF94D2E7-C45F-4EFD-8B36-3445621D9986}"/>
    <cellStyle name="Normal 22 5 2 2 4 2 2" xfId="38200" xr:uid="{78ECFF45-BD52-4812-BA2E-170EFFF7585C}"/>
    <cellStyle name="Normal 22 5 2 2 4 2 3" xfId="53084" xr:uid="{FB187156-0C7D-4716-A48D-08B684BE91BD}"/>
    <cellStyle name="Normal 22 5 2 2 4 3" xfId="17664" xr:uid="{59A57E71-A487-4620-9775-35D109C6AE2D}"/>
    <cellStyle name="Normal 22 5 2 2 4 4" xfId="31354" xr:uid="{389A26FA-B560-4D18-8B43-40813D8599C1}"/>
    <cellStyle name="Normal 22 5 2 2 4 5" xfId="46238" xr:uid="{437882DB-9A31-4383-A618-CF4B35C36045}"/>
    <cellStyle name="Normal 22 5 2 2 5" xfId="21086" xr:uid="{14CAB3E8-A1FE-4825-BB5C-0AE0FC366CEB}"/>
    <cellStyle name="Normal 22 5 2 2 5 2" xfId="34778" xr:uid="{D625E5DB-10A3-4AD3-9994-7CD012A59620}"/>
    <cellStyle name="Normal 22 5 2 2 5 3" xfId="49662" xr:uid="{B131E72C-40B5-48A0-BB29-3CD6C24A4268}"/>
    <cellStyle name="Normal 22 5 2 2 6" xfId="14242" xr:uid="{573F923A-B5BA-4783-AE53-5917D46F5E06}"/>
    <cellStyle name="Normal 22 5 2 2 7" xfId="27932" xr:uid="{F8A3CB11-6947-47A9-9D7E-CF713F1DFFD9}"/>
    <cellStyle name="Normal 22 5 2 2 8" xfId="42816" xr:uid="{8E12C8C5-AA9E-4964-AB77-C6500192919D}"/>
    <cellStyle name="Normal 22 5 2 3" xfId="7397" xr:uid="{E8C10975-B46F-4AE7-AF21-26677F58C201}"/>
    <cellStyle name="Normal 22 5 2 3 2" xfId="9110" xr:uid="{25F61154-FA6C-44A0-B633-EE364F1AAA39}"/>
    <cellStyle name="Normal 22 5 2 3 2 2" xfId="12532" xr:uid="{374108EF-5EF4-4C6C-9FC6-DE64A389D7EB}"/>
    <cellStyle name="Normal 22 5 2 3 2 2 2" xfId="26222" xr:uid="{2B4FF4E7-2108-4CBB-A52D-9C82246A89BB}"/>
    <cellStyle name="Normal 22 5 2 3 2 2 2 2" xfId="39914" xr:uid="{2868FE3B-C073-4E0B-A8B2-1B29BA681E3F}"/>
    <cellStyle name="Normal 22 5 2 3 2 2 2 3" xfId="54798" xr:uid="{7EF82CB2-5661-43E9-AD6A-0B79DBD3895B}"/>
    <cellStyle name="Normal 22 5 2 3 2 2 3" xfId="19378" xr:uid="{E5003C4C-E60D-47AF-8FDF-AC49E2AB213E}"/>
    <cellStyle name="Normal 22 5 2 3 2 2 4" xfId="33068" xr:uid="{63F881D8-B372-424D-82F1-C0355CA8918A}"/>
    <cellStyle name="Normal 22 5 2 3 2 2 5" xfId="47952" xr:uid="{40FB57C7-97CD-4B13-AE21-0321375B3000}"/>
    <cellStyle name="Normal 22 5 2 3 2 3" xfId="22800" xr:uid="{9923E3F8-B813-43A6-89ED-0D4EE0D7E0C5}"/>
    <cellStyle name="Normal 22 5 2 3 2 3 2" xfId="36492" xr:uid="{A8BD900A-46F7-4D53-B63D-68F9F3C675AB}"/>
    <cellStyle name="Normal 22 5 2 3 2 3 3" xfId="51376" xr:uid="{D5B5393A-7166-41CC-B462-818A7297793E}"/>
    <cellStyle name="Normal 22 5 2 3 2 4" xfId="15956" xr:uid="{63710E13-0568-49EE-B95C-143A7ACC8126}"/>
    <cellStyle name="Normal 22 5 2 3 2 5" xfId="29646" xr:uid="{FE8A4666-6A0E-4FFA-A1DC-BBF787FA8FEC}"/>
    <cellStyle name="Normal 22 5 2 3 2 6" xfId="44530" xr:uid="{AAA8DB19-DBAC-4920-A11B-637505955908}"/>
    <cellStyle name="Normal 22 5 2 3 3" xfId="10820" xr:uid="{0C901440-A053-4D42-8208-26E14E94BA56}"/>
    <cellStyle name="Normal 22 5 2 3 3 2" xfId="24510" xr:uid="{48E57C18-1D25-40F1-B495-F52E070721D1}"/>
    <cellStyle name="Normal 22 5 2 3 3 2 2" xfId="38202" xr:uid="{A254190C-1277-473C-8A7D-74943BCE7CC2}"/>
    <cellStyle name="Normal 22 5 2 3 3 2 3" xfId="53086" xr:uid="{AF432A38-9F18-439D-9E14-EDE7A6D570CD}"/>
    <cellStyle name="Normal 22 5 2 3 3 3" xfId="17666" xr:uid="{144D98C7-2B33-490E-A974-2AD207455ECD}"/>
    <cellStyle name="Normal 22 5 2 3 3 4" xfId="31356" xr:uid="{0E8706CE-7B90-436D-975D-6D727E05EE7D}"/>
    <cellStyle name="Normal 22 5 2 3 3 5" xfId="46240" xr:uid="{C1E8D4DA-E16E-447B-B059-DF543D303154}"/>
    <cellStyle name="Normal 22 5 2 3 4" xfId="21088" xr:uid="{76EAD19B-DB89-41F7-8F0E-09721B691DAD}"/>
    <cellStyle name="Normal 22 5 2 3 4 2" xfId="34780" xr:uid="{CC192089-F61A-40C6-AE97-9544A6583C67}"/>
    <cellStyle name="Normal 22 5 2 3 4 3" xfId="49664" xr:uid="{050CF022-6E9F-4D98-B134-527DE3ADCAD0}"/>
    <cellStyle name="Normal 22 5 2 3 5" xfId="14244" xr:uid="{087DAC23-4E76-4A57-AFA0-1671AD88AE0C}"/>
    <cellStyle name="Normal 22 5 2 3 6" xfId="27934" xr:uid="{01C6E411-3C05-47DA-A255-11DF6A9AA26C}"/>
    <cellStyle name="Normal 22 5 2 3 7" xfId="42818" xr:uid="{9C672AED-C5D2-47F4-B8D5-BC59374A3AFD}"/>
    <cellStyle name="Normal 22 5 2 4" xfId="7398" xr:uid="{FE35B6A0-8E3C-40A9-8033-DA0ACED9DD7D}"/>
    <cellStyle name="Normal 22 5 2 4 2" xfId="9111" xr:uid="{F7EF54DC-397D-4F1E-83B1-4C609A076F07}"/>
    <cellStyle name="Normal 22 5 2 4 2 2" xfId="12533" xr:uid="{9882F912-FA6F-4761-95C1-71594B09B026}"/>
    <cellStyle name="Normal 22 5 2 4 2 2 2" xfId="26223" xr:uid="{4AD72D01-044D-42D2-A14A-51782BA7066E}"/>
    <cellStyle name="Normal 22 5 2 4 2 2 2 2" xfId="39915" xr:uid="{2762097B-3322-4726-97BF-91359CF5D5A5}"/>
    <cellStyle name="Normal 22 5 2 4 2 2 2 3" xfId="54799" xr:uid="{CBC39DDD-A6D8-4340-B5AE-2A67E84F6404}"/>
    <cellStyle name="Normal 22 5 2 4 2 2 3" xfId="19379" xr:uid="{1702E84D-1789-4AB1-8127-6931AE73D15C}"/>
    <cellStyle name="Normal 22 5 2 4 2 2 4" xfId="33069" xr:uid="{9A69473A-F25B-4F75-AE95-2BD370F4D0FB}"/>
    <cellStyle name="Normal 22 5 2 4 2 2 5" xfId="47953" xr:uid="{3BF02EA9-FB9E-4AF2-8369-A9D74829D8DB}"/>
    <cellStyle name="Normal 22 5 2 4 2 3" xfId="22801" xr:uid="{3D984DF7-336E-4BC7-9CC9-ECC03E8C49CB}"/>
    <cellStyle name="Normal 22 5 2 4 2 3 2" xfId="36493" xr:uid="{A7CF04F0-363B-456E-A646-FD93FEE1B305}"/>
    <cellStyle name="Normal 22 5 2 4 2 3 3" xfId="51377" xr:uid="{D9E38B2B-E41A-4238-9C04-E95F0E7744D3}"/>
    <cellStyle name="Normal 22 5 2 4 2 4" xfId="15957" xr:uid="{CE7E27AA-4C15-4046-A888-6BA9F3DE2ED3}"/>
    <cellStyle name="Normal 22 5 2 4 2 5" xfId="29647" xr:uid="{0A84597C-0FA7-43C1-8A43-30ED942CCDF3}"/>
    <cellStyle name="Normal 22 5 2 4 2 6" xfId="44531" xr:uid="{CF61521D-8605-42AD-B818-874A9B81DCA4}"/>
    <cellStyle name="Normal 22 5 2 4 3" xfId="10821" xr:uid="{A94DC3AD-7DB0-4B67-9395-D0FEBEB770F1}"/>
    <cellStyle name="Normal 22 5 2 4 3 2" xfId="24511" xr:uid="{20511E24-08F6-4AF4-8601-7703FB8E110D}"/>
    <cellStyle name="Normal 22 5 2 4 3 2 2" xfId="38203" xr:uid="{A23114ED-394E-47AE-9F38-4DA93B3EA677}"/>
    <cellStyle name="Normal 22 5 2 4 3 2 3" xfId="53087" xr:uid="{BC1AE3CC-1767-49FF-A5D5-AFA28B9A4E52}"/>
    <cellStyle name="Normal 22 5 2 4 3 3" xfId="17667" xr:uid="{0213D029-4CB3-401C-B5E1-602DB43477D8}"/>
    <cellStyle name="Normal 22 5 2 4 3 4" xfId="31357" xr:uid="{85FB71BF-D429-45F7-A229-A8057909C5E8}"/>
    <cellStyle name="Normal 22 5 2 4 3 5" xfId="46241" xr:uid="{A919BDEB-E2EF-4DD3-8DC5-7A77C73C015C}"/>
    <cellStyle name="Normal 22 5 2 4 4" xfId="21089" xr:uid="{F9EBCB97-5D51-4C29-931F-E2656029FE86}"/>
    <cellStyle name="Normal 22 5 2 4 4 2" xfId="34781" xr:uid="{427FD170-0DD7-4183-9333-223462C17168}"/>
    <cellStyle name="Normal 22 5 2 4 4 3" xfId="49665" xr:uid="{E60A1B66-6B3D-4486-BAE9-16ACD9329A90}"/>
    <cellStyle name="Normal 22 5 2 4 5" xfId="14245" xr:uid="{6B055023-1872-4865-80CB-2765101BE7EC}"/>
    <cellStyle name="Normal 22 5 2 4 6" xfId="27935" xr:uid="{8FABDEC0-4DD7-4A41-85E4-B5B680E50691}"/>
    <cellStyle name="Normal 22 5 2 4 7" xfId="42819" xr:uid="{E8ECE1A2-1A77-4CE2-8F00-EA069DC7D48A}"/>
    <cellStyle name="Normal 22 5 2 5" xfId="9107" xr:uid="{C1E2D56A-8FED-4C50-BC13-CD647AF52D52}"/>
    <cellStyle name="Normal 22 5 2 5 2" xfId="12529" xr:uid="{5D20051E-E4A1-4384-9A7F-CC1D510FD66B}"/>
    <cellStyle name="Normal 22 5 2 5 2 2" xfId="26219" xr:uid="{E26421B4-6407-4F0A-82EC-73E10AC9C9EC}"/>
    <cellStyle name="Normal 22 5 2 5 2 2 2" xfId="39911" xr:uid="{9AFECA48-F6A3-4DE9-A701-F71AA6D34B57}"/>
    <cellStyle name="Normal 22 5 2 5 2 2 3" xfId="54795" xr:uid="{18320D8A-21B2-4392-9611-C16A4E86FB5F}"/>
    <cellStyle name="Normal 22 5 2 5 2 3" xfId="19375" xr:uid="{86161924-6BEB-45DA-B6BD-C40D7F44947E}"/>
    <cellStyle name="Normal 22 5 2 5 2 4" xfId="33065" xr:uid="{03030284-A34E-45FD-AB03-F06EC5905692}"/>
    <cellStyle name="Normal 22 5 2 5 2 5" xfId="47949" xr:uid="{62A7C50A-5B57-46CE-94D6-003E9F46F8FD}"/>
    <cellStyle name="Normal 22 5 2 5 3" xfId="22797" xr:uid="{16D38B54-956F-4EB0-9BBE-D598FFA222DF}"/>
    <cellStyle name="Normal 22 5 2 5 3 2" xfId="36489" xr:uid="{4C307B5A-0C7D-4232-9D0C-A7486BB12FD9}"/>
    <cellStyle name="Normal 22 5 2 5 3 3" xfId="51373" xr:uid="{C3EDCA75-2A13-47EE-A5C1-22731DB54AAC}"/>
    <cellStyle name="Normal 22 5 2 5 4" xfId="15953" xr:uid="{E34C19DD-9359-4B2E-B62D-9E11DE4F171E}"/>
    <cellStyle name="Normal 22 5 2 5 5" xfId="29643" xr:uid="{0E1284A5-8D3F-44AE-A5B2-FF9A53EE3A99}"/>
    <cellStyle name="Normal 22 5 2 5 6" xfId="44527" xr:uid="{75BF7F4D-9FA2-4571-BFE0-D82CE08F945D}"/>
    <cellStyle name="Normal 22 5 2 6" xfId="10817" xr:uid="{1B82449B-8CA2-4B50-9BD0-42837F1E94DD}"/>
    <cellStyle name="Normal 22 5 2 6 2" xfId="24507" xr:uid="{02EF047D-8CB6-4230-A45E-D8DC820C81B9}"/>
    <cellStyle name="Normal 22 5 2 6 2 2" xfId="38199" xr:uid="{4693A90A-180D-4AB3-BC22-B863CE300127}"/>
    <cellStyle name="Normal 22 5 2 6 2 3" xfId="53083" xr:uid="{CC4933A5-1A77-4295-9E29-0F752787DDB0}"/>
    <cellStyle name="Normal 22 5 2 6 3" xfId="17663" xr:uid="{1FAFC48C-83BF-4843-ABE2-D2A78014A65D}"/>
    <cellStyle name="Normal 22 5 2 6 4" xfId="31353" xr:uid="{E481C2AE-8F1F-4382-9958-05695AB67406}"/>
    <cellStyle name="Normal 22 5 2 6 5" xfId="46237" xr:uid="{FAD874CE-4240-4A64-A396-A22D09969AE2}"/>
    <cellStyle name="Normal 22 5 2 7" xfId="21085" xr:uid="{8951D593-BEBD-46CD-89A5-14EBA7C5C8E8}"/>
    <cellStyle name="Normal 22 5 2 7 2" xfId="34777" xr:uid="{FA44D984-5994-4EFA-A69A-AE986898E9D6}"/>
    <cellStyle name="Normal 22 5 2 7 3" xfId="49661" xr:uid="{70FB4EDA-ED1A-4559-8006-87CA133DF33A}"/>
    <cellStyle name="Normal 22 5 2 8" xfId="14241" xr:uid="{31196DA3-3D48-4D0E-89FA-166074E7C815}"/>
    <cellStyle name="Normal 22 5 2 9" xfId="27931" xr:uid="{E835DDAE-50CE-469B-A630-E968E9F3F8A8}"/>
    <cellStyle name="Normal 22 5 3" xfId="7399" xr:uid="{228CAA12-9A4C-4F46-A20B-6F3D14939097}"/>
    <cellStyle name="Normal 22 5 3 10" xfId="42820" xr:uid="{985E4908-6652-428A-8082-8C48DE0103A0}"/>
    <cellStyle name="Normal 22 5 3 2" xfId="7400" xr:uid="{FC646CD8-02D8-4D36-89F1-549FB0D4FED1}"/>
    <cellStyle name="Normal 22 5 3 2 2" xfId="7401" xr:uid="{2201AB56-C337-4C81-AF43-F401FD9EB26F}"/>
    <cellStyle name="Normal 22 5 3 2 2 2" xfId="9114" xr:uid="{DF100E20-FFAA-428F-8A7B-FFC078BDDB87}"/>
    <cellStyle name="Normal 22 5 3 2 2 2 2" xfId="12536" xr:uid="{9F67997C-4AA5-4BD4-A1F2-72885E975BE1}"/>
    <cellStyle name="Normal 22 5 3 2 2 2 2 2" xfId="26226" xr:uid="{149943DB-FFFC-4EA0-B1DB-CE4C0A796E12}"/>
    <cellStyle name="Normal 22 5 3 2 2 2 2 2 2" xfId="39918" xr:uid="{3E5FDE22-DF7B-4B5E-AA17-04BE3CB12F7C}"/>
    <cellStyle name="Normal 22 5 3 2 2 2 2 2 3" xfId="54802" xr:uid="{0C45B6F8-632E-4668-8F9D-37524E7D60E5}"/>
    <cellStyle name="Normal 22 5 3 2 2 2 2 3" xfId="19382" xr:uid="{45664697-3659-4C1A-8DBA-227E90D4CE1A}"/>
    <cellStyle name="Normal 22 5 3 2 2 2 2 4" xfId="33072" xr:uid="{00C19D09-5242-4F1B-B4B7-9963D30856D9}"/>
    <cellStyle name="Normal 22 5 3 2 2 2 2 5" xfId="47956" xr:uid="{B86E9147-F038-4220-8CC2-98860547BE09}"/>
    <cellStyle name="Normal 22 5 3 2 2 2 3" xfId="22804" xr:uid="{288B1DEC-6FF3-4327-A98B-82601952489C}"/>
    <cellStyle name="Normal 22 5 3 2 2 2 3 2" xfId="36496" xr:uid="{7C2FB653-F737-4BC7-9A5C-AB1D26467863}"/>
    <cellStyle name="Normal 22 5 3 2 2 2 3 3" xfId="51380" xr:uid="{A4AA75ED-D650-4635-8852-1601CEB42657}"/>
    <cellStyle name="Normal 22 5 3 2 2 2 4" xfId="15960" xr:uid="{B2F780E4-8D27-4893-A3F4-1215A5AC0918}"/>
    <cellStyle name="Normal 22 5 3 2 2 2 5" xfId="29650" xr:uid="{7D895C5A-316B-414C-A098-B58DBC29A1B6}"/>
    <cellStyle name="Normal 22 5 3 2 2 2 6" xfId="44534" xr:uid="{F0B9CF77-63A9-4568-9C41-37B5B07C91FD}"/>
    <cellStyle name="Normal 22 5 3 2 2 3" xfId="10824" xr:uid="{602C2A64-988E-42CA-8BA6-53E806DA3CA9}"/>
    <cellStyle name="Normal 22 5 3 2 2 3 2" xfId="24514" xr:uid="{2E34582A-B16A-4032-B24F-1DCF930B0F6F}"/>
    <cellStyle name="Normal 22 5 3 2 2 3 2 2" xfId="38206" xr:uid="{CD93F0BB-045D-48C7-862B-9CF781EE855D}"/>
    <cellStyle name="Normal 22 5 3 2 2 3 2 3" xfId="53090" xr:uid="{60CF8049-AE0F-4463-9781-0F09D2D57FB9}"/>
    <cellStyle name="Normal 22 5 3 2 2 3 3" xfId="17670" xr:uid="{A90F7A6C-7D80-4E51-88EE-99B3B129C2FD}"/>
    <cellStyle name="Normal 22 5 3 2 2 3 4" xfId="31360" xr:uid="{73A13EB9-84AC-4CC3-879F-48C25211EBC8}"/>
    <cellStyle name="Normal 22 5 3 2 2 3 5" xfId="46244" xr:uid="{A7382D0D-828A-42EA-B2A3-A9CEE9ECF2D7}"/>
    <cellStyle name="Normal 22 5 3 2 2 4" xfId="21092" xr:uid="{44EE382F-BC9E-4A5E-AC98-3E31BDA67769}"/>
    <cellStyle name="Normal 22 5 3 2 2 4 2" xfId="34784" xr:uid="{BF85C51F-7BF8-4219-9A37-02841DBEC1E3}"/>
    <cellStyle name="Normal 22 5 3 2 2 4 3" xfId="49668" xr:uid="{EF943985-9AB9-4212-88C7-245AE168697C}"/>
    <cellStyle name="Normal 22 5 3 2 2 5" xfId="14248" xr:uid="{0EFCAB94-B60D-4A1F-9BD8-02EDE121FD6E}"/>
    <cellStyle name="Normal 22 5 3 2 2 6" xfId="27938" xr:uid="{6FD9839C-0868-4A6B-A016-9192BF576937}"/>
    <cellStyle name="Normal 22 5 3 2 2 7" xfId="42822" xr:uid="{FBD769EB-F3D7-485F-9621-454AF45E2CE4}"/>
    <cellStyle name="Normal 22 5 3 2 3" xfId="9113" xr:uid="{64E49AFB-79E9-4639-9F1D-9A78E707565E}"/>
    <cellStyle name="Normal 22 5 3 2 3 2" xfId="12535" xr:uid="{413C8F0A-1A58-40D1-909E-C2AD219FBC36}"/>
    <cellStyle name="Normal 22 5 3 2 3 2 2" xfId="26225" xr:uid="{3D950E77-5A3E-4F2F-9FD7-C1592E5DC2C3}"/>
    <cellStyle name="Normal 22 5 3 2 3 2 2 2" xfId="39917" xr:uid="{1E9F58EA-F706-41E6-AC19-51A1B16531A6}"/>
    <cellStyle name="Normal 22 5 3 2 3 2 2 3" xfId="54801" xr:uid="{9C614DF3-5D45-4FFC-A93A-7FA496B69C90}"/>
    <cellStyle name="Normal 22 5 3 2 3 2 3" xfId="19381" xr:uid="{082E087B-6254-4611-96D4-02304176BD18}"/>
    <cellStyle name="Normal 22 5 3 2 3 2 4" xfId="33071" xr:uid="{0BE9490D-81AC-4A81-B2D1-F201B0853059}"/>
    <cellStyle name="Normal 22 5 3 2 3 2 5" xfId="47955" xr:uid="{CB74A317-C1BE-4642-8860-C9AD2F978CA4}"/>
    <cellStyle name="Normal 22 5 3 2 3 3" xfId="22803" xr:uid="{C2351C1A-8B25-4A0C-ACB1-127F81C14B7E}"/>
    <cellStyle name="Normal 22 5 3 2 3 3 2" xfId="36495" xr:uid="{26DA7EFA-C8AA-4A4D-B64A-70980C6F45B2}"/>
    <cellStyle name="Normal 22 5 3 2 3 3 3" xfId="51379" xr:uid="{9D79DC7B-4108-46DC-916B-1AA380500CCB}"/>
    <cellStyle name="Normal 22 5 3 2 3 4" xfId="15959" xr:uid="{AF918FAD-E938-4F2B-96B2-9CD0C5C75637}"/>
    <cellStyle name="Normal 22 5 3 2 3 5" xfId="29649" xr:uid="{335A65EA-42B4-4E9F-BAE6-3A32AB4E9A1F}"/>
    <cellStyle name="Normal 22 5 3 2 3 6" xfId="44533" xr:uid="{98E4C64F-84BE-4156-BCF9-13E4C62CB43B}"/>
    <cellStyle name="Normal 22 5 3 2 4" xfId="10823" xr:uid="{F230EC5A-DAB0-4524-BCC6-7FCFA4D9E069}"/>
    <cellStyle name="Normal 22 5 3 2 4 2" xfId="24513" xr:uid="{CA0C238C-F10F-478D-8013-441D4DDEC5F7}"/>
    <cellStyle name="Normal 22 5 3 2 4 2 2" xfId="38205" xr:uid="{9B344AFD-4CE5-4A10-B246-303B3CDF6350}"/>
    <cellStyle name="Normal 22 5 3 2 4 2 3" xfId="53089" xr:uid="{B1503882-BE5B-4FFE-9FF0-5B3C95A019CF}"/>
    <cellStyle name="Normal 22 5 3 2 4 3" xfId="17669" xr:uid="{B2747F8D-A7CA-47A3-9FE1-24A619A7D0AD}"/>
    <cellStyle name="Normal 22 5 3 2 4 4" xfId="31359" xr:uid="{9823E107-77B0-4F09-9BF2-5D18F2F20356}"/>
    <cellStyle name="Normal 22 5 3 2 4 5" xfId="46243" xr:uid="{6CD73246-D8A4-4602-9489-6400DBF8DDD0}"/>
    <cellStyle name="Normal 22 5 3 2 5" xfId="21091" xr:uid="{93815BB8-A4C0-4EC7-A6BD-20CF00B1EEDD}"/>
    <cellStyle name="Normal 22 5 3 2 5 2" xfId="34783" xr:uid="{4DF1376D-AD53-4319-9FE2-83EFE0A6ECED}"/>
    <cellStyle name="Normal 22 5 3 2 5 3" xfId="49667" xr:uid="{C899D7EA-BD2E-4B66-B1EE-77593A90CAF0}"/>
    <cellStyle name="Normal 22 5 3 2 6" xfId="14247" xr:uid="{08B7D359-602E-41E7-A99C-581F2F31BDEB}"/>
    <cellStyle name="Normal 22 5 3 2 7" xfId="27937" xr:uid="{28A878B7-AFA6-4F44-B555-90D849D48D4D}"/>
    <cellStyle name="Normal 22 5 3 2 8" xfId="42821" xr:uid="{FB39E987-FB3A-4487-BB74-ED2C8BC97472}"/>
    <cellStyle name="Normal 22 5 3 3" xfId="7402" xr:uid="{71725490-CEC7-455E-A011-234844E4813A}"/>
    <cellStyle name="Normal 22 5 3 3 2" xfId="9115" xr:uid="{4133C75F-CF0A-4A70-862D-101B0DFA325E}"/>
    <cellStyle name="Normal 22 5 3 3 2 2" xfId="12537" xr:uid="{72743003-9F0C-4F34-9937-00F0E6F48EA5}"/>
    <cellStyle name="Normal 22 5 3 3 2 2 2" xfId="26227" xr:uid="{4D1DA4EA-9340-463B-8CA5-875B2F8A4E03}"/>
    <cellStyle name="Normal 22 5 3 3 2 2 2 2" xfId="39919" xr:uid="{4DC53D1A-6069-4841-8EF9-B7824FD8EC17}"/>
    <cellStyle name="Normal 22 5 3 3 2 2 2 3" xfId="54803" xr:uid="{B0DD01DC-41F3-48D0-9737-E171231BCD2E}"/>
    <cellStyle name="Normal 22 5 3 3 2 2 3" xfId="19383" xr:uid="{BD878069-187B-4F2A-BF68-89676206EAC3}"/>
    <cellStyle name="Normal 22 5 3 3 2 2 4" xfId="33073" xr:uid="{747FAAA8-BFAA-49D4-9727-B34C932BDA14}"/>
    <cellStyle name="Normal 22 5 3 3 2 2 5" xfId="47957" xr:uid="{26B219DA-AD9D-4C3C-990E-F11B67F63FCD}"/>
    <cellStyle name="Normal 22 5 3 3 2 3" xfId="22805" xr:uid="{547F7FA9-B5A3-495C-A85A-1F45D0AB8AE7}"/>
    <cellStyle name="Normal 22 5 3 3 2 3 2" xfId="36497" xr:uid="{8D57EA6C-39B0-4F6B-A7DB-28DF550BAB46}"/>
    <cellStyle name="Normal 22 5 3 3 2 3 3" xfId="51381" xr:uid="{8784A657-5C1B-40CA-AEAC-B2E909607498}"/>
    <cellStyle name="Normal 22 5 3 3 2 4" xfId="15961" xr:uid="{E88095ED-0D70-4364-A3EC-77DFF8E42169}"/>
    <cellStyle name="Normal 22 5 3 3 2 5" xfId="29651" xr:uid="{F1587043-91CB-47D4-B993-9367F4346828}"/>
    <cellStyle name="Normal 22 5 3 3 2 6" xfId="44535" xr:uid="{EE27EB38-6459-4FFE-8C93-1EACA69A78CA}"/>
    <cellStyle name="Normal 22 5 3 3 3" xfId="10825" xr:uid="{ABB1F313-B9A9-4C5F-A88C-F77DB39DBC10}"/>
    <cellStyle name="Normal 22 5 3 3 3 2" xfId="24515" xr:uid="{81E6BED2-F11E-4D5D-825D-ED31A38EAEE3}"/>
    <cellStyle name="Normal 22 5 3 3 3 2 2" xfId="38207" xr:uid="{32202C91-077C-4284-85CB-9061F40B067C}"/>
    <cellStyle name="Normal 22 5 3 3 3 2 3" xfId="53091" xr:uid="{02779BF4-42BE-492A-B855-726F9FA0CC2A}"/>
    <cellStyle name="Normal 22 5 3 3 3 3" xfId="17671" xr:uid="{F4B0EE2C-4692-425F-BE73-BDFD2FB8062C}"/>
    <cellStyle name="Normal 22 5 3 3 3 4" xfId="31361" xr:uid="{5792ECC7-67CA-45C8-909E-C80EB711B3AE}"/>
    <cellStyle name="Normal 22 5 3 3 3 5" xfId="46245" xr:uid="{02228A70-189B-41CE-902A-A7D17705CBE7}"/>
    <cellStyle name="Normal 22 5 3 3 4" xfId="21093" xr:uid="{586123E4-B3E3-4D5A-9B4A-DEAF43C38711}"/>
    <cellStyle name="Normal 22 5 3 3 4 2" xfId="34785" xr:uid="{AA9CB6E2-3CFB-4836-999A-1F46D6D58368}"/>
    <cellStyle name="Normal 22 5 3 3 4 3" xfId="49669" xr:uid="{FD71EC38-838F-4D39-8189-D35B2FE2A253}"/>
    <cellStyle name="Normal 22 5 3 3 5" xfId="14249" xr:uid="{1C3FB705-740D-4D30-8E2A-02B7CD65EA3D}"/>
    <cellStyle name="Normal 22 5 3 3 6" xfId="27939" xr:uid="{2BBD43F7-502E-433B-9F15-FD5CF8B4582A}"/>
    <cellStyle name="Normal 22 5 3 3 7" xfId="42823" xr:uid="{5BA9DB89-C738-4789-B631-9287BCE99A33}"/>
    <cellStyle name="Normal 22 5 3 4" xfId="7403" xr:uid="{56CD67C7-58E3-4DA4-B992-12ECAB28621B}"/>
    <cellStyle name="Normal 22 5 3 4 2" xfId="9116" xr:uid="{2E58FA7F-7309-42EC-8F96-1B35ED68AC35}"/>
    <cellStyle name="Normal 22 5 3 4 2 2" xfId="12538" xr:uid="{B4A8DE8A-8397-45D9-AE5A-A9DB819D2259}"/>
    <cellStyle name="Normal 22 5 3 4 2 2 2" xfId="26228" xr:uid="{D079E665-DF3D-4379-A369-5E218C33F223}"/>
    <cellStyle name="Normal 22 5 3 4 2 2 2 2" xfId="39920" xr:uid="{B8FC3ABF-788E-40FC-AD36-911CC3F8DA89}"/>
    <cellStyle name="Normal 22 5 3 4 2 2 2 3" xfId="54804" xr:uid="{D6085B5F-94D2-419D-9477-4B8CE4CC428C}"/>
    <cellStyle name="Normal 22 5 3 4 2 2 3" xfId="19384" xr:uid="{BC4E1188-FA1D-4048-9AAE-14D55F578774}"/>
    <cellStyle name="Normal 22 5 3 4 2 2 4" xfId="33074" xr:uid="{E8D8FC1B-5B1F-48BF-9E78-4DEC3799B455}"/>
    <cellStyle name="Normal 22 5 3 4 2 2 5" xfId="47958" xr:uid="{87F93163-99AD-4355-82B1-C8DD936AD071}"/>
    <cellStyle name="Normal 22 5 3 4 2 3" xfId="22806" xr:uid="{957E1F6A-C07D-4E25-869E-81A747725244}"/>
    <cellStyle name="Normal 22 5 3 4 2 3 2" xfId="36498" xr:uid="{A6610DD7-FCE9-4B90-8B12-3DB6E0CBC9C1}"/>
    <cellStyle name="Normal 22 5 3 4 2 3 3" xfId="51382" xr:uid="{70C763E3-5830-4820-AA44-59921AE3F32D}"/>
    <cellStyle name="Normal 22 5 3 4 2 4" xfId="15962" xr:uid="{DBB4C8A9-7E9D-4378-8C4B-4A67106B4216}"/>
    <cellStyle name="Normal 22 5 3 4 2 5" xfId="29652" xr:uid="{65B5FCD8-8D63-4D8A-934B-946174857081}"/>
    <cellStyle name="Normal 22 5 3 4 2 6" xfId="44536" xr:uid="{B9626AE3-446B-4056-8115-A3C36E341BF1}"/>
    <cellStyle name="Normal 22 5 3 4 3" xfId="10826" xr:uid="{C90FABAD-2773-4539-B8B1-DC448CB73653}"/>
    <cellStyle name="Normal 22 5 3 4 3 2" xfId="24516" xr:uid="{0BFDAF3E-ECF8-45D1-A683-F242E5824E93}"/>
    <cellStyle name="Normal 22 5 3 4 3 2 2" xfId="38208" xr:uid="{5420D01C-1D41-47A5-AAF4-C97AE13D22BB}"/>
    <cellStyle name="Normal 22 5 3 4 3 2 3" xfId="53092" xr:uid="{4EFDD22A-CBDC-4995-B011-31B1D251E0A4}"/>
    <cellStyle name="Normal 22 5 3 4 3 3" xfId="17672" xr:uid="{656CE88E-1785-4253-8BB3-E6A80242F556}"/>
    <cellStyle name="Normal 22 5 3 4 3 4" xfId="31362" xr:uid="{D91C7FC7-B36B-464F-B8F7-D0FE99A17ABD}"/>
    <cellStyle name="Normal 22 5 3 4 3 5" xfId="46246" xr:uid="{CF9ACC52-F322-4EA5-9FA1-2D41F93984E0}"/>
    <cellStyle name="Normal 22 5 3 4 4" xfId="21094" xr:uid="{768FE541-3183-4858-B349-A86E8B5C4FD8}"/>
    <cellStyle name="Normal 22 5 3 4 4 2" xfId="34786" xr:uid="{B2B0FC8F-7EE8-4F88-B399-DC1B6F1CAE92}"/>
    <cellStyle name="Normal 22 5 3 4 4 3" xfId="49670" xr:uid="{E2EF573D-501D-42B9-A7C7-E85F06CA117D}"/>
    <cellStyle name="Normal 22 5 3 4 5" xfId="14250" xr:uid="{F8077D89-E319-44F3-8C88-08D2338D3406}"/>
    <cellStyle name="Normal 22 5 3 4 6" xfId="27940" xr:uid="{EDD27085-F1B0-41CF-B977-91CFA04335F0}"/>
    <cellStyle name="Normal 22 5 3 4 7" xfId="42824" xr:uid="{308E902A-E14B-4D42-A579-0E94A3D8CADC}"/>
    <cellStyle name="Normal 22 5 3 5" xfId="9112" xr:uid="{C7B27D9C-76BE-424B-B635-11513D14B13F}"/>
    <cellStyle name="Normal 22 5 3 5 2" xfId="12534" xr:uid="{0674F222-6E72-4D48-8130-E35D67878853}"/>
    <cellStyle name="Normal 22 5 3 5 2 2" xfId="26224" xr:uid="{46AA2EB7-454D-49AE-8BE1-3B09C2805B1F}"/>
    <cellStyle name="Normal 22 5 3 5 2 2 2" xfId="39916" xr:uid="{A2F7A608-EAD0-4C55-9B7A-81F10E13E191}"/>
    <cellStyle name="Normal 22 5 3 5 2 2 3" xfId="54800" xr:uid="{20620E07-519A-4A7D-8CE7-9037D3875D6A}"/>
    <cellStyle name="Normal 22 5 3 5 2 3" xfId="19380" xr:uid="{C6E743B4-B366-4CAD-AE47-BB489F0F3DC6}"/>
    <cellStyle name="Normal 22 5 3 5 2 4" xfId="33070" xr:uid="{64378B30-D3AC-41CE-8D2E-C10AF937CEFC}"/>
    <cellStyle name="Normal 22 5 3 5 2 5" xfId="47954" xr:uid="{17950557-BCEE-4807-8E13-34AA2546290E}"/>
    <cellStyle name="Normal 22 5 3 5 3" xfId="22802" xr:uid="{2B94CA82-4C45-4DAD-8214-C6057E7E686F}"/>
    <cellStyle name="Normal 22 5 3 5 3 2" xfId="36494" xr:uid="{FF3FC0AA-0509-4EDE-99FB-2B0AF3938D49}"/>
    <cellStyle name="Normal 22 5 3 5 3 3" xfId="51378" xr:uid="{BD834C40-05C3-40BC-8E76-7A89CCB33FF5}"/>
    <cellStyle name="Normal 22 5 3 5 4" xfId="15958" xr:uid="{244BD2A1-F6BE-40B8-ADD6-C34884EB5575}"/>
    <cellStyle name="Normal 22 5 3 5 5" xfId="29648" xr:uid="{DF93CC5C-7630-4B65-9B1F-099D9F3BCAB8}"/>
    <cellStyle name="Normal 22 5 3 5 6" xfId="44532" xr:uid="{9D3C145D-B0E1-4BCD-B87F-77FBF39E6D08}"/>
    <cellStyle name="Normal 22 5 3 6" xfId="10822" xr:uid="{0AABB99E-0829-432E-9158-BE132DB74F5F}"/>
    <cellStyle name="Normal 22 5 3 6 2" xfId="24512" xr:uid="{05FD2C2C-D72F-4932-BDA6-36A5B02AB55E}"/>
    <cellStyle name="Normal 22 5 3 6 2 2" xfId="38204" xr:uid="{AD2566B5-67C0-42B9-8E16-D528E7940DD3}"/>
    <cellStyle name="Normal 22 5 3 6 2 3" xfId="53088" xr:uid="{EA08EB27-BEE7-4F64-A910-8FE8151A36C2}"/>
    <cellStyle name="Normal 22 5 3 6 3" xfId="17668" xr:uid="{05C55B4D-0928-4E3A-9A30-D92458B10F99}"/>
    <cellStyle name="Normal 22 5 3 6 4" xfId="31358" xr:uid="{3BA36091-524E-4F04-91EA-6FC5A80B438A}"/>
    <cellStyle name="Normal 22 5 3 6 5" xfId="46242" xr:uid="{21046255-0E72-4A94-8A43-C2F60317E6FB}"/>
    <cellStyle name="Normal 22 5 3 7" xfId="21090" xr:uid="{BC534F0F-C94C-4A2B-AD96-EB37373B8F75}"/>
    <cellStyle name="Normal 22 5 3 7 2" xfId="34782" xr:uid="{F84BC843-FE53-4253-BC4F-E11D9467B561}"/>
    <cellStyle name="Normal 22 5 3 7 3" xfId="49666" xr:uid="{ED97C44B-3162-4BD0-8248-78FC37224AED}"/>
    <cellStyle name="Normal 22 5 3 8" xfId="14246" xr:uid="{502CA1A6-FF2A-4997-A271-EE49E3CE7BA1}"/>
    <cellStyle name="Normal 22 5 3 9" xfId="27936" xr:uid="{3FC40189-F058-492A-9CD3-693483D9CCE6}"/>
    <cellStyle name="Normal 22 5 4" xfId="7404" xr:uid="{BD33C817-B252-451B-82EA-0F255CEBA025}"/>
    <cellStyle name="Normal 22 5 4 2" xfId="7405" xr:uid="{ADAECEBD-A326-4FF9-87FC-6593084F2C1F}"/>
    <cellStyle name="Normal 22 5 4 2 2" xfId="9118" xr:uid="{F3DC20E3-05F5-427A-9B73-4DD328FC1778}"/>
    <cellStyle name="Normal 22 5 4 2 2 2" xfId="12540" xr:uid="{EDBBB040-A335-4A90-9439-D882B6AA04B5}"/>
    <cellStyle name="Normal 22 5 4 2 2 2 2" xfId="26230" xr:uid="{3CEC9125-2882-4879-A5C8-6E4F2528DE49}"/>
    <cellStyle name="Normal 22 5 4 2 2 2 2 2" xfId="39922" xr:uid="{C370901C-20AF-4822-AA28-C0A4F4DD11D0}"/>
    <cellStyle name="Normal 22 5 4 2 2 2 2 3" xfId="54806" xr:uid="{C832A042-FCD2-4FED-BE5E-3C1A8C579C5F}"/>
    <cellStyle name="Normal 22 5 4 2 2 2 3" xfId="19386" xr:uid="{949A39BF-25B5-44A6-AD1A-473F15EBF4A7}"/>
    <cellStyle name="Normal 22 5 4 2 2 2 4" xfId="33076" xr:uid="{297718B5-BCAF-44D7-8977-D7A5F2B1233E}"/>
    <cellStyle name="Normal 22 5 4 2 2 2 5" xfId="47960" xr:uid="{3F77F9C4-0C46-4E1C-92BF-0C2D48511301}"/>
    <cellStyle name="Normal 22 5 4 2 2 3" xfId="22808" xr:uid="{AFF4CDBE-5DB6-407C-AE47-C8E3DC8E69AB}"/>
    <cellStyle name="Normal 22 5 4 2 2 3 2" xfId="36500" xr:uid="{D575D9F6-DD49-484F-AFC7-86C62E29C5FB}"/>
    <cellStyle name="Normal 22 5 4 2 2 3 3" xfId="51384" xr:uid="{4E60F6B9-940D-4FD1-BFE9-A2214FAA0BB5}"/>
    <cellStyle name="Normal 22 5 4 2 2 4" xfId="15964" xr:uid="{2C3AF8AD-5763-4849-A667-0FF7A33B280F}"/>
    <cellStyle name="Normal 22 5 4 2 2 5" xfId="29654" xr:uid="{C91BF2FA-F51E-45D4-A90C-B9650A566740}"/>
    <cellStyle name="Normal 22 5 4 2 2 6" xfId="44538" xr:uid="{799F073D-40A6-4875-B2FE-B41FB5D0F1D2}"/>
    <cellStyle name="Normal 22 5 4 2 3" xfId="10828" xr:uid="{E75C92F4-3196-4475-93AD-BF18A72C7C85}"/>
    <cellStyle name="Normal 22 5 4 2 3 2" xfId="24518" xr:uid="{4778900D-44F7-4CF3-8C04-E0172106BE8F}"/>
    <cellStyle name="Normal 22 5 4 2 3 2 2" xfId="38210" xr:uid="{54803747-F23F-4942-91C6-CAFB0C56E439}"/>
    <cellStyle name="Normal 22 5 4 2 3 2 3" xfId="53094" xr:uid="{2863082E-024E-415E-A9ED-484E83E6D998}"/>
    <cellStyle name="Normal 22 5 4 2 3 3" xfId="17674" xr:uid="{A934E89D-E6F9-495D-89ED-96D90ED42844}"/>
    <cellStyle name="Normal 22 5 4 2 3 4" xfId="31364" xr:uid="{DEDBEB24-4475-44AE-A56D-86E40C90296E}"/>
    <cellStyle name="Normal 22 5 4 2 3 5" xfId="46248" xr:uid="{400241E1-1141-44A5-9F8A-2AA3C371F9D6}"/>
    <cellStyle name="Normal 22 5 4 2 4" xfId="21096" xr:uid="{61638A49-4A8D-4184-947E-DDA6C92F4BCF}"/>
    <cellStyle name="Normal 22 5 4 2 4 2" xfId="34788" xr:uid="{D15BA867-2743-4363-9DB7-1FFCC2A31FF6}"/>
    <cellStyle name="Normal 22 5 4 2 4 3" xfId="49672" xr:uid="{0183C6BB-1305-423D-B872-4D1EE38018CB}"/>
    <cellStyle name="Normal 22 5 4 2 5" xfId="14252" xr:uid="{2D1709D6-3939-4A37-8430-DD6799B67E75}"/>
    <cellStyle name="Normal 22 5 4 2 6" xfId="27942" xr:uid="{509293F5-3293-4EC2-88F2-A74E0E934B1D}"/>
    <cellStyle name="Normal 22 5 4 2 7" xfId="42826" xr:uid="{6E2E15BD-E137-4240-A5AA-72957AB233EC}"/>
    <cellStyle name="Normal 22 5 4 3" xfId="9117" xr:uid="{B36B0EC5-BEF3-404A-AFCE-5077F3350951}"/>
    <cellStyle name="Normal 22 5 4 3 2" xfId="12539" xr:uid="{23550982-CF67-405C-832C-889C506F1127}"/>
    <cellStyle name="Normal 22 5 4 3 2 2" xfId="26229" xr:uid="{B0F338F4-6119-481B-8415-020F0584BB90}"/>
    <cellStyle name="Normal 22 5 4 3 2 2 2" xfId="39921" xr:uid="{866E7A15-463B-4206-B2EB-AEACDB93B694}"/>
    <cellStyle name="Normal 22 5 4 3 2 2 3" xfId="54805" xr:uid="{D1D3CCA9-4813-463E-B5C9-B836125C2F04}"/>
    <cellStyle name="Normal 22 5 4 3 2 3" xfId="19385" xr:uid="{A00320B0-45F9-4290-AFA5-800EECD423C4}"/>
    <cellStyle name="Normal 22 5 4 3 2 4" xfId="33075" xr:uid="{297778C2-E0B7-4C38-8B2B-8341E9C8EB57}"/>
    <cellStyle name="Normal 22 5 4 3 2 5" xfId="47959" xr:uid="{F4D5CC4F-D8E6-4E92-9054-A31EFC873428}"/>
    <cellStyle name="Normal 22 5 4 3 3" xfId="22807" xr:uid="{60FC5AF4-8B65-417E-83C0-289FC60FC4CE}"/>
    <cellStyle name="Normal 22 5 4 3 3 2" xfId="36499" xr:uid="{9726B56D-7EFC-44AA-B3BA-9F4A6A7A4B60}"/>
    <cellStyle name="Normal 22 5 4 3 3 3" xfId="51383" xr:uid="{CF24D08D-3A5E-4974-9CA3-6F8806FC4D28}"/>
    <cellStyle name="Normal 22 5 4 3 4" xfId="15963" xr:uid="{6C778DE2-D4B0-428F-9993-09E622CB2574}"/>
    <cellStyle name="Normal 22 5 4 3 5" xfId="29653" xr:uid="{F2AB58E9-FB4F-4D91-AB77-66BA738ACA96}"/>
    <cellStyle name="Normal 22 5 4 3 6" xfId="44537" xr:uid="{B9EE7668-C6AA-4B3B-AEC2-279EDAAFF180}"/>
    <cellStyle name="Normal 22 5 4 4" xfId="10827" xr:uid="{24E59971-00A9-42E7-AE39-E177C1B0D7F6}"/>
    <cellStyle name="Normal 22 5 4 4 2" xfId="24517" xr:uid="{942C7B64-C718-42A1-937C-CC4AEEA41891}"/>
    <cellStyle name="Normal 22 5 4 4 2 2" xfId="38209" xr:uid="{F7EFB878-6E9A-44CE-97DE-B7E67DEEE6FD}"/>
    <cellStyle name="Normal 22 5 4 4 2 3" xfId="53093" xr:uid="{3685523C-F86A-4B91-8CDF-55404076B8BA}"/>
    <cellStyle name="Normal 22 5 4 4 3" xfId="17673" xr:uid="{DAA73925-2B0B-4B06-B2BA-EEED99301E2E}"/>
    <cellStyle name="Normal 22 5 4 4 4" xfId="31363" xr:uid="{432CE781-8E65-48F1-B982-577B88882834}"/>
    <cellStyle name="Normal 22 5 4 4 5" xfId="46247" xr:uid="{F10928FF-0D4F-4F5F-8426-272E3C3CFB58}"/>
    <cellStyle name="Normal 22 5 4 5" xfId="21095" xr:uid="{9C0B1229-EFEA-4061-9D2E-68ADD3E40600}"/>
    <cellStyle name="Normal 22 5 4 5 2" xfId="34787" xr:uid="{5C79B9CC-5858-4359-B11F-89ADD1752A7E}"/>
    <cellStyle name="Normal 22 5 4 5 3" xfId="49671" xr:uid="{798589C5-96F5-4939-8C27-64D5B825E769}"/>
    <cellStyle name="Normal 22 5 4 6" xfId="14251" xr:uid="{890D3B03-487B-4A58-88C9-EAAAE6BF70EE}"/>
    <cellStyle name="Normal 22 5 4 7" xfId="27941" xr:uid="{135F15B4-64AC-475E-9C2C-C844F0E8F52A}"/>
    <cellStyle name="Normal 22 5 4 8" xfId="42825" xr:uid="{DF066C9F-8556-447E-8B27-309FF8E8DC3B}"/>
    <cellStyle name="Normal 22 5 5" xfId="7406" xr:uid="{BC2E89D9-ACC7-4448-B5C5-8D55811B25DB}"/>
    <cellStyle name="Normal 22 5 5 2" xfId="9119" xr:uid="{1D114DA1-A488-4D07-9AFC-F5660BC941FF}"/>
    <cellStyle name="Normal 22 5 5 2 2" xfId="12541" xr:uid="{43D64562-AF35-435E-9CC1-A3069B32D2D5}"/>
    <cellStyle name="Normal 22 5 5 2 2 2" xfId="26231" xr:uid="{3F6CE48A-4820-48C4-91F5-83567F3D8E67}"/>
    <cellStyle name="Normal 22 5 5 2 2 2 2" xfId="39923" xr:uid="{489AF49A-BC63-4002-AEF8-F0A3CF3F5AFD}"/>
    <cellStyle name="Normal 22 5 5 2 2 2 3" xfId="54807" xr:uid="{1F818C1F-750F-47E1-907D-41AE4D98418C}"/>
    <cellStyle name="Normal 22 5 5 2 2 3" xfId="19387" xr:uid="{E4CB0D6E-DD62-44BC-BD81-646832EF6805}"/>
    <cellStyle name="Normal 22 5 5 2 2 4" xfId="33077" xr:uid="{44B05A40-CBB5-4DEC-9E5B-D3147433795D}"/>
    <cellStyle name="Normal 22 5 5 2 2 5" xfId="47961" xr:uid="{9BF14421-FE21-4454-970F-9546CCF07C65}"/>
    <cellStyle name="Normal 22 5 5 2 3" xfId="22809" xr:uid="{6D7EFBB2-AEE5-47EC-A600-28264AB22E1B}"/>
    <cellStyle name="Normal 22 5 5 2 3 2" xfId="36501" xr:uid="{1A708B41-6764-4C84-AE83-D0DF1AFF15A8}"/>
    <cellStyle name="Normal 22 5 5 2 3 3" xfId="51385" xr:uid="{D1BDCD1A-0133-4830-AC0E-B9C7BA43C823}"/>
    <cellStyle name="Normal 22 5 5 2 4" xfId="15965" xr:uid="{67FA430C-4952-4627-921B-A7578BAB7D21}"/>
    <cellStyle name="Normal 22 5 5 2 5" xfId="29655" xr:uid="{FD9CEC57-7476-42BE-A10E-ECD4F10C64A8}"/>
    <cellStyle name="Normal 22 5 5 2 6" xfId="44539" xr:uid="{844BECA7-FC09-47C7-974E-98071686903A}"/>
    <cellStyle name="Normal 22 5 5 3" xfId="10829" xr:uid="{3DD5E7AF-20C1-425E-83F5-37CB3F3B2BDF}"/>
    <cellStyle name="Normal 22 5 5 3 2" xfId="24519" xr:uid="{4E4801AD-5221-4647-8EB8-035B1E91752F}"/>
    <cellStyle name="Normal 22 5 5 3 2 2" xfId="38211" xr:uid="{2149955B-7D7F-48DF-80B3-FADA32B02BBC}"/>
    <cellStyle name="Normal 22 5 5 3 2 3" xfId="53095" xr:uid="{A4654F3E-5536-4DD4-AF29-5C17C693AE30}"/>
    <cellStyle name="Normal 22 5 5 3 3" xfId="17675" xr:uid="{FFA3425D-6C44-492E-BD34-F311263DD3B4}"/>
    <cellStyle name="Normal 22 5 5 3 4" xfId="31365" xr:uid="{1A7792D9-2A3D-4BEC-9EA7-E9133D0F8019}"/>
    <cellStyle name="Normal 22 5 5 3 5" xfId="46249" xr:uid="{10422E26-BD07-413A-846E-9E1193EEE779}"/>
    <cellStyle name="Normal 22 5 5 4" xfId="21097" xr:uid="{212E100B-4380-439C-A9B6-5565CC9F3166}"/>
    <cellStyle name="Normal 22 5 5 4 2" xfId="34789" xr:uid="{FE74E9C5-72F8-4744-823F-8F38FF5DE104}"/>
    <cellStyle name="Normal 22 5 5 4 3" xfId="49673" xr:uid="{6A830D19-8A41-4311-97DD-07EE378AF827}"/>
    <cellStyle name="Normal 22 5 5 5" xfId="14253" xr:uid="{FA78BFAB-BE7D-4070-85A6-E10763507C9A}"/>
    <cellStyle name="Normal 22 5 5 6" xfId="27943" xr:uid="{4D55AF1F-CBFF-4771-8FE6-79715AD3B5FF}"/>
    <cellStyle name="Normal 22 5 5 7" xfId="42827" xr:uid="{E6C4E62D-5CAE-4D0A-9D0A-1B0C28A8CEB5}"/>
    <cellStyle name="Normal 22 5 6" xfId="7407" xr:uid="{D50F1D88-4A8C-42EF-9F1B-CBD504DBC293}"/>
    <cellStyle name="Normal 22 5 6 2" xfId="9120" xr:uid="{77C7EDA6-E349-4EFC-8258-0663F037749B}"/>
    <cellStyle name="Normal 22 5 6 2 2" xfId="12542" xr:uid="{83D3993A-A005-45C2-BB8D-B8ACB5E4FB85}"/>
    <cellStyle name="Normal 22 5 6 2 2 2" xfId="26232" xr:uid="{54B5A450-FDD1-43D0-A06C-C0641B02AA2B}"/>
    <cellStyle name="Normal 22 5 6 2 2 2 2" xfId="39924" xr:uid="{9D07636F-0AED-4050-AE64-3E41B01CA209}"/>
    <cellStyle name="Normal 22 5 6 2 2 2 3" xfId="54808" xr:uid="{22551EF0-1C31-4429-AC25-03389A920A94}"/>
    <cellStyle name="Normal 22 5 6 2 2 3" xfId="19388" xr:uid="{07920A81-AAF1-4C3D-B479-EA64E4DC7701}"/>
    <cellStyle name="Normal 22 5 6 2 2 4" xfId="33078" xr:uid="{9FCA2EA7-ECAA-4D67-AF92-ABDA58BDEC8C}"/>
    <cellStyle name="Normal 22 5 6 2 2 5" xfId="47962" xr:uid="{5E968D1E-BB8D-4780-B83E-30A207BA77B2}"/>
    <cellStyle name="Normal 22 5 6 2 3" xfId="22810" xr:uid="{6B7F13F2-6CC1-4CE1-A9B2-94C3B295EC22}"/>
    <cellStyle name="Normal 22 5 6 2 3 2" xfId="36502" xr:uid="{B7C79095-681E-42F6-86C7-7AD0AD71B43C}"/>
    <cellStyle name="Normal 22 5 6 2 3 3" xfId="51386" xr:uid="{25CE34DE-2A0C-406B-ACF8-DBADF903D2DC}"/>
    <cellStyle name="Normal 22 5 6 2 4" xfId="15966" xr:uid="{F14C51DA-C035-442A-ABBB-0FE4E32D064A}"/>
    <cellStyle name="Normal 22 5 6 2 5" xfId="29656" xr:uid="{F07D14DF-2092-4737-AF50-69971ED277C0}"/>
    <cellStyle name="Normal 22 5 6 2 6" xfId="44540" xr:uid="{9ED9DF3E-88F2-48D5-9C4D-B24FCB91F0B0}"/>
    <cellStyle name="Normal 22 5 6 3" xfId="10830" xr:uid="{30A39640-DE63-4373-9800-3FE64811C4CE}"/>
    <cellStyle name="Normal 22 5 6 3 2" xfId="24520" xr:uid="{E0522890-7731-4E75-BFFE-1EAA1B2BD23D}"/>
    <cellStyle name="Normal 22 5 6 3 2 2" xfId="38212" xr:uid="{695807EC-3851-4F2E-A441-BF5D9F076006}"/>
    <cellStyle name="Normal 22 5 6 3 2 3" xfId="53096" xr:uid="{BA257B71-CC25-465A-9657-80F68E84D367}"/>
    <cellStyle name="Normal 22 5 6 3 3" xfId="17676" xr:uid="{06139E32-CDEE-4506-99DD-3765781E4CB1}"/>
    <cellStyle name="Normal 22 5 6 3 4" xfId="31366" xr:uid="{2DE6F26D-09CB-4E40-B8E4-20B76D93242D}"/>
    <cellStyle name="Normal 22 5 6 3 5" xfId="46250" xr:uid="{01EFAC4E-CBE4-4C29-A321-4C964897B392}"/>
    <cellStyle name="Normal 22 5 6 4" xfId="21098" xr:uid="{7305FA8C-95D2-487B-98ED-80A2CEF91E49}"/>
    <cellStyle name="Normal 22 5 6 4 2" xfId="34790" xr:uid="{7A6F02D1-9401-4F24-8203-9B390787AB61}"/>
    <cellStyle name="Normal 22 5 6 4 3" xfId="49674" xr:uid="{8B6E0848-DDE2-4C6C-891B-80810CFB1C16}"/>
    <cellStyle name="Normal 22 5 6 5" xfId="14254" xr:uid="{0905DF14-393A-43CB-8F6C-0B437C9D3C9C}"/>
    <cellStyle name="Normal 22 5 6 6" xfId="27944" xr:uid="{C59F7CE4-CA8A-4BC4-BCE8-2CBF83FD0779}"/>
    <cellStyle name="Normal 22 5 6 7" xfId="42828" xr:uid="{16A52D5B-36F5-48E0-B462-08C6CFE02256}"/>
    <cellStyle name="Normal 22 5 7" xfId="9106" xr:uid="{B8F6D790-C593-49DF-8D20-BA2F903C667B}"/>
    <cellStyle name="Normal 22 5 7 2" xfId="12528" xr:uid="{A52D4540-96F6-40DA-90A5-3E3CAB257202}"/>
    <cellStyle name="Normal 22 5 7 2 2" xfId="26218" xr:uid="{E039FD92-D5B0-420B-9C97-2A7A7CD6E8A3}"/>
    <cellStyle name="Normal 22 5 7 2 2 2" xfId="39910" xr:uid="{90F255E3-B1FB-46BD-B143-4B9F0BC1A06C}"/>
    <cellStyle name="Normal 22 5 7 2 2 3" xfId="54794" xr:uid="{7810A0E4-EF5A-4DB6-B99A-1E61C1221939}"/>
    <cellStyle name="Normal 22 5 7 2 3" xfId="19374" xr:uid="{E459BE9F-F5F2-4C13-A281-41B2FE0C1D06}"/>
    <cellStyle name="Normal 22 5 7 2 4" xfId="33064" xr:uid="{C941238D-10AB-40EB-9F99-9C13B8A61D67}"/>
    <cellStyle name="Normal 22 5 7 2 5" xfId="47948" xr:uid="{7E26849C-71C4-43B2-8F7E-4D028925A9E6}"/>
    <cellStyle name="Normal 22 5 7 3" xfId="22796" xr:uid="{8BD80F3C-990B-4400-A936-2181AB6DD411}"/>
    <cellStyle name="Normal 22 5 7 3 2" xfId="36488" xr:uid="{D9843C7B-6229-44CE-8B60-CB95FFFD6450}"/>
    <cellStyle name="Normal 22 5 7 3 3" xfId="51372" xr:uid="{DD058714-624E-41EC-B352-43244523540D}"/>
    <cellStyle name="Normal 22 5 7 4" xfId="15952" xr:uid="{710E23AD-0E80-4D4C-BD93-D4778C46640D}"/>
    <cellStyle name="Normal 22 5 7 5" xfId="29642" xr:uid="{41F513A6-A183-45E6-9F4F-A97794F34B06}"/>
    <cellStyle name="Normal 22 5 7 6" xfId="44526" xr:uid="{731EF389-6A63-4BD3-8E55-5F25292BA89A}"/>
    <cellStyle name="Normal 22 5 8" xfId="10816" xr:uid="{90D4CB65-D1C6-4596-9874-29C82A8458D5}"/>
    <cellStyle name="Normal 22 5 8 2" xfId="24506" xr:uid="{304AA37B-9326-4D61-980C-4EA9E5C6E51A}"/>
    <cellStyle name="Normal 22 5 8 2 2" xfId="38198" xr:uid="{CEA2B2F2-6019-4382-8445-9161C8658004}"/>
    <cellStyle name="Normal 22 5 8 2 3" xfId="53082" xr:uid="{436CB3B3-070A-461A-BAA7-5A1592F298AC}"/>
    <cellStyle name="Normal 22 5 8 3" xfId="17662" xr:uid="{1B9DE72D-3038-4448-B549-F8434608CF0B}"/>
    <cellStyle name="Normal 22 5 8 4" xfId="31352" xr:uid="{3B2B3EC3-8AFB-4DBF-8C40-E02E32434409}"/>
    <cellStyle name="Normal 22 5 8 5" xfId="46236" xr:uid="{807EBFC9-1CF4-4324-AFE6-26F4EE8F7EF1}"/>
    <cellStyle name="Normal 22 5 9" xfId="21084" xr:uid="{ED20E0BB-EFEA-4F4F-B7CA-414C98CFD78F}"/>
    <cellStyle name="Normal 22 5 9 2" xfId="34776" xr:uid="{190783B4-BA3B-4A31-9664-CE808418A450}"/>
    <cellStyle name="Normal 22 5 9 3" xfId="49660" xr:uid="{BAB3E505-B03B-457C-8ED3-E9DF5035C378}"/>
    <cellStyle name="Normal 22 6" xfId="7408" xr:uid="{268FBAA7-2438-46F7-BF3C-68F5CCD05395}"/>
    <cellStyle name="Normal 22 6 10" xfId="42829" xr:uid="{8381BDF2-3EA2-4D65-9687-3C68A0DFB1B9}"/>
    <cellStyle name="Normal 22 6 2" xfId="7409" xr:uid="{3D63235A-DF4E-4453-ADDE-1BDB39F18F3A}"/>
    <cellStyle name="Normal 22 6 2 2" xfId="7410" xr:uid="{3A295D82-B954-4CB4-9D8E-A6D691C8E0FC}"/>
    <cellStyle name="Normal 22 6 2 2 2" xfId="9123" xr:uid="{8C1395EE-C083-4776-BC9A-074B6841ED1D}"/>
    <cellStyle name="Normal 22 6 2 2 2 2" xfId="12545" xr:uid="{325B215A-F8FC-4D51-88FA-57D695605A75}"/>
    <cellStyle name="Normal 22 6 2 2 2 2 2" xfId="26235" xr:uid="{808DECEE-7574-4A62-A162-16F62DBA605F}"/>
    <cellStyle name="Normal 22 6 2 2 2 2 2 2" xfId="39927" xr:uid="{F7542B5B-0F03-42DC-A75A-90C3A2E33C2F}"/>
    <cellStyle name="Normal 22 6 2 2 2 2 2 3" xfId="54811" xr:uid="{9D1D9A20-6AF6-460B-8E48-2FEADE59EC10}"/>
    <cellStyle name="Normal 22 6 2 2 2 2 3" xfId="19391" xr:uid="{2D2181AC-CB64-4FB6-AFFF-58A8CB4FCF38}"/>
    <cellStyle name="Normal 22 6 2 2 2 2 4" xfId="33081" xr:uid="{6455CFB3-8B24-4764-8FE4-F65076291FBA}"/>
    <cellStyle name="Normal 22 6 2 2 2 2 5" xfId="47965" xr:uid="{2DFE8911-8289-4442-B06F-F4BC8ADA9E82}"/>
    <cellStyle name="Normal 22 6 2 2 2 3" xfId="22813" xr:uid="{5534A171-100B-4F3C-A436-ED560D979B28}"/>
    <cellStyle name="Normal 22 6 2 2 2 3 2" xfId="36505" xr:uid="{B79C80F5-5DBF-4947-9BB1-1EF6910AA6AC}"/>
    <cellStyle name="Normal 22 6 2 2 2 3 3" xfId="51389" xr:uid="{C79E04FD-B355-45A1-98EC-DD7DE6E813C9}"/>
    <cellStyle name="Normal 22 6 2 2 2 4" xfId="15969" xr:uid="{4DD2BCAD-768A-4741-ABD3-9E4B1F1E6E49}"/>
    <cellStyle name="Normal 22 6 2 2 2 5" xfId="29659" xr:uid="{1577B8D7-07ED-4F3C-9A1A-ACE71F32DAFD}"/>
    <cellStyle name="Normal 22 6 2 2 2 6" xfId="44543" xr:uid="{49C80611-EC75-4910-8019-40455FC9DCCE}"/>
    <cellStyle name="Normal 22 6 2 2 3" xfId="10833" xr:uid="{2073622C-4786-4F54-AD8B-F2E73EA0E583}"/>
    <cellStyle name="Normal 22 6 2 2 3 2" xfId="24523" xr:uid="{A4ECD425-9CAA-401B-A97C-BF1078467D59}"/>
    <cellStyle name="Normal 22 6 2 2 3 2 2" xfId="38215" xr:uid="{FC787F1F-C285-4EE8-B09E-E3BF89CB3D5D}"/>
    <cellStyle name="Normal 22 6 2 2 3 2 3" xfId="53099" xr:uid="{FA1EBE64-6E01-4333-B69E-CC90F953342A}"/>
    <cellStyle name="Normal 22 6 2 2 3 3" xfId="17679" xr:uid="{B904EB35-F8F7-4870-8429-465745A168E6}"/>
    <cellStyle name="Normal 22 6 2 2 3 4" xfId="31369" xr:uid="{583EBF8B-1659-4659-94D4-EB56A8848426}"/>
    <cellStyle name="Normal 22 6 2 2 3 5" xfId="46253" xr:uid="{F3B3ABD1-5FE2-42B5-91B9-9C6C97CE12B4}"/>
    <cellStyle name="Normal 22 6 2 2 4" xfId="21101" xr:uid="{A128F71B-4613-4C34-BF5E-3A29D1E96A4B}"/>
    <cellStyle name="Normal 22 6 2 2 4 2" xfId="34793" xr:uid="{0BD0D50A-D33F-424A-9E2A-18497F1E5482}"/>
    <cellStyle name="Normal 22 6 2 2 4 3" xfId="49677" xr:uid="{7F9399EA-F4F3-4758-807A-B7E423907B4B}"/>
    <cellStyle name="Normal 22 6 2 2 5" xfId="14257" xr:uid="{68A542C3-F858-4409-B954-170D801F0424}"/>
    <cellStyle name="Normal 22 6 2 2 6" xfId="27947" xr:uid="{FC4A41EC-9684-441A-8DC5-EDB6F5E1B50A}"/>
    <cellStyle name="Normal 22 6 2 2 7" xfId="42831" xr:uid="{B3A7A60C-8121-4DDE-A521-6B1E44354AD2}"/>
    <cellStyle name="Normal 22 6 2 3" xfId="9122" xr:uid="{3FB4D497-2196-4903-B68F-33099EF80EC8}"/>
    <cellStyle name="Normal 22 6 2 3 2" xfId="12544" xr:uid="{58D0F131-4285-4FF2-A2EA-51B2055C015C}"/>
    <cellStyle name="Normal 22 6 2 3 2 2" xfId="26234" xr:uid="{92532838-E4A8-4FB6-862B-6EF193E8F8AA}"/>
    <cellStyle name="Normal 22 6 2 3 2 2 2" xfId="39926" xr:uid="{13E63072-6399-4C10-BB31-4A6F50A928AD}"/>
    <cellStyle name="Normal 22 6 2 3 2 2 3" xfId="54810" xr:uid="{CE0B8F41-59B0-4342-AECA-57BDD300EF45}"/>
    <cellStyle name="Normal 22 6 2 3 2 3" xfId="19390" xr:uid="{7B93C527-0BE8-454F-90FF-F75553B022AF}"/>
    <cellStyle name="Normal 22 6 2 3 2 4" xfId="33080" xr:uid="{B391517A-B33A-40D4-A683-C1503290AFD9}"/>
    <cellStyle name="Normal 22 6 2 3 2 5" xfId="47964" xr:uid="{9AE2B1F5-5240-4484-932F-7C5D0FD50176}"/>
    <cellStyle name="Normal 22 6 2 3 3" xfId="22812" xr:uid="{F6D2062F-0B36-4E65-A75A-7E1D9306141E}"/>
    <cellStyle name="Normal 22 6 2 3 3 2" xfId="36504" xr:uid="{CCC0E6BE-7F27-49C0-8F55-3BC159FFA065}"/>
    <cellStyle name="Normal 22 6 2 3 3 3" xfId="51388" xr:uid="{5F987C51-0047-4ABE-BEDB-E60A241E6DB0}"/>
    <cellStyle name="Normal 22 6 2 3 4" xfId="15968" xr:uid="{02A838A3-BEDA-4505-9EBD-2516F238D0CC}"/>
    <cellStyle name="Normal 22 6 2 3 5" xfId="29658" xr:uid="{4DF34AE3-7C7A-4D88-9972-E8184C035557}"/>
    <cellStyle name="Normal 22 6 2 3 6" xfId="44542" xr:uid="{597A4D1F-9FF7-4BCA-AE0E-13E06E278267}"/>
    <cellStyle name="Normal 22 6 2 4" xfId="10832" xr:uid="{982301C0-7652-43DA-B5FE-8F4A56E77E4A}"/>
    <cellStyle name="Normal 22 6 2 4 2" xfId="24522" xr:uid="{10C82ABD-5731-4661-8162-CB0BE04E0682}"/>
    <cellStyle name="Normal 22 6 2 4 2 2" xfId="38214" xr:uid="{99B50060-177B-4D57-9FDC-BE6AD9D712ED}"/>
    <cellStyle name="Normal 22 6 2 4 2 3" xfId="53098" xr:uid="{D6370A80-F43F-485C-937C-D494D331597D}"/>
    <cellStyle name="Normal 22 6 2 4 3" xfId="17678" xr:uid="{9C068F5A-29DC-4039-9FBB-A24C578FD45D}"/>
    <cellStyle name="Normal 22 6 2 4 4" xfId="31368" xr:uid="{35F090F7-61C2-4267-BAE7-B9395FE0C292}"/>
    <cellStyle name="Normal 22 6 2 4 5" xfId="46252" xr:uid="{493B287F-7A82-43D9-999F-893A92BD5087}"/>
    <cellStyle name="Normal 22 6 2 5" xfId="21100" xr:uid="{CE10A286-5BC8-465D-AEE8-29CF3851A266}"/>
    <cellStyle name="Normal 22 6 2 5 2" xfId="34792" xr:uid="{74F8A81A-D7D2-4B89-9266-B32CA90EFC1F}"/>
    <cellStyle name="Normal 22 6 2 5 3" xfId="49676" xr:uid="{D4D08DCE-4EA6-4DB6-B1D0-08ECBF96DF98}"/>
    <cellStyle name="Normal 22 6 2 6" xfId="14256" xr:uid="{5FB08666-B61A-4466-A352-997A74D0C168}"/>
    <cellStyle name="Normal 22 6 2 7" xfId="27946" xr:uid="{111BA102-17C2-49C6-86EB-EC6230EA4466}"/>
    <cellStyle name="Normal 22 6 2 8" xfId="42830" xr:uid="{DF1A38CB-3EA9-4A82-83C7-378E8F7AF965}"/>
    <cellStyle name="Normal 22 6 3" xfId="7411" xr:uid="{AC5ABE70-27D7-4D56-B108-8644A093F63F}"/>
    <cellStyle name="Normal 22 6 3 2" xfId="9124" xr:uid="{F831765B-1493-4CCB-918F-3F8F89C3A896}"/>
    <cellStyle name="Normal 22 6 3 2 2" xfId="12546" xr:uid="{B73975DF-D519-49E3-A3E8-A8AF21CEDD17}"/>
    <cellStyle name="Normal 22 6 3 2 2 2" xfId="26236" xr:uid="{40B52D40-4882-46F4-B80B-DA7CF3629132}"/>
    <cellStyle name="Normal 22 6 3 2 2 2 2" xfId="39928" xr:uid="{B2AA8846-7A2E-4049-A7E8-E76C29188639}"/>
    <cellStyle name="Normal 22 6 3 2 2 2 3" xfId="54812" xr:uid="{069AED17-298B-42D4-A730-3684E192504B}"/>
    <cellStyle name="Normal 22 6 3 2 2 3" xfId="19392" xr:uid="{F34D76CB-F1A6-4753-A11A-784AC122D590}"/>
    <cellStyle name="Normal 22 6 3 2 2 4" xfId="33082" xr:uid="{55850907-11D9-45B0-A8F4-DAA7AC7466DF}"/>
    <cellStyle name="Normal 22 6 3 2 2 5" xfId="47966" xr:uid="{FF03510E-FB8F-45B1-99D4-44F2E2249F23}"/>
    <cellStyle name="Normal 22 6 3 2 3" xfId="22814" xr:uid="{04E4FAD3-A5C8-40A2-8FC2-A41B9344C75D}"/>
    <cellStyle name="Normal 22 6 3 2 3 2" xfId="36506" xr:uid="{C7183362-E4EC-4348-AF70-DDACDF08BE0B}"/>
    <cellStyle name="Normal 22 6 3 2 3 3" xfId="51390" xr:uid="{3ADB1E7C-11A7-41DA-816E-A760137A1E62}"/>
    <cellStyle name="Normal 22 6 3 2 4" xfId="15970" xr:uid="{FE48DA2F-42F5-4085-BCFF-0DB5A03E9323}"/>
    <cellStyle name="Normal 22 6 3 2 5" xfId="29660" xr:uid="{8E2FD46A-1603-4575-873D-87B054B5A3FF}"/>
    <cellStyle name="Normal 22 6 3 2 6" xfId="44544" xr:uid="{B3659D7E-627B-4313-BEDF-3F27BACB0A2A}"/>
    <cellStyle name="Normal 22 6 3 3" xfId="10834" xr:uid="{D253F743-ED21-453F-91AD-4603DA7FA78D}"/>
    <cellStyle name="Normal 22 6 3 3 2" xfId="24524" xr:uid="{60C7F8B1-8BB5-40D4-92A4-EB0E66C7D520}"/>
    <cellStyle name="Normal 22 6 3 3 2 2" xfId="38216" xr:uid="{23A4B260-C718-489D-9E38-AA03ED068246}"/>
    <cellStyle name="Normal 22 6 3 3 2 3" xfId="53100" xr:uid="{5BCC92BF-E429-4A45-BB23-EADC2766D862}"/>
    <cellStyle name="Normal 22 6 3 3 3" xfId="17680" xr:uid="{05600FCD-556C-4A13-9601-B6F2A52B675B}"/>
    <cellStyle name="Normal 22 6 3 3 4" xfId="31370" xr:uid="{39B10B74-8870-4C99-9126-276857794E4B}"/>
    <cellStyle name="Normal 22 6 3 3 5" xfId="46254" xr:uid="{82BCCCC3-5BFC-4260-94B1-C66709AFEC78}"/>
    <cellStyle name="Normal 22 6 3 4" xfId="21102" xr:uid="{E497C187-2619-4153-AE3F-E5113DB3458F}"/>
    <cellStyle name="Normal 22 6 3 4 2" xfId="34794" xr:uid="{AF6418AC-8A3F-4911-842B-5916AC1DAE39}"/>
    <cellStyle name="Normal 22 6 3 4 3" xfId="49678" xr:uid="{79B711C7-0DD3-46EA-9BB1-A8EBEC74CD77}"/>
    <cellStyle name="Normal 22 6 3 5" xfId="14258" xr:uid="{F25D2EC5-378D-4458-94DC-0489373D2E69}"/>
    <cellStyle name="Normal 22 6 3 6" xfId="27948" xr:uid="{3A185742-D4F8-4025-A3C5-09CB58E588D3}"/>
    <cellStyle name="Normal 22 6 3 7" xfId="42832" xr:uid="{32806E3A-10A8-44C9-8DA4-58556BB5F0AB}"/>
    <cellStyle name="Normal 22 6 4" xfId="7412" xr:uid="{F5955FD8-392E-4C4F-A058-F1D5048F7713}"/>
    <cellStyle name="Normal 22 6 4 2" xfId="9125" xr:uid="{09B230E3-47DF-4636-9675-6FD2B2DA2B82}"/>
    <cellStyle name="Normal 22 6 4 2 2" xfId="12547" xr:uid="{A613B00B-5319-48C1-8655-453B7ABF166E}"/>
    <cellStyle name="Normal 22 6 4 2 2 2" xfId="26237" xr:uid="{7F9C1FD3-B92B-4994-AED9-231E4EA7E303}"/>
    <cellStyle name="Normal 22 6 4 2 2 2 2" xfId="39929" xr:uid="{875B9AD4-2BD5-4E95-B556-282C5A6A497F}"/>
    <cellStyle name="Normal 22 6 4 2 2 2 3" xfId="54813" xr:uid="{BF82071A-4611-47E0-B9A3-391C608B09AA}"/>
    <cellStyle name="Normal 22 6 4 2 2 3" xfId="19393" xr:uid="{D7D43B19-6036-4FC4-A907-755F3E4435BA}"/>
    <cellStyle name="Normal 22 6 4 2 2 4" xfId="33083" xr:uid="{0D2FFE71-5E09-48F3-B4EA-1CB0BA65FC85}"/>
    <cellStyle name="Normal 22 6 4 2 2 5" xfId="47967" xr:uid="{14C523EB-3715-4585-8AC6-0881F5DE981A}"/>
    <cellStyle name="Normal 22 6 4 2 3" xfId="22815" xr:uid="{99B5F1B2-8D1B-4B44-A38C-534B6DCBB871}"/>
    <cellStyle name="Normal 22 6 4 2 3 2" xfId="36507" xr:uid="{01CFEDD0-F721-4895-B3C8-C1BEBD25B4E4}"/>
    <cellStyle name="Normal 22 6 4 2 3 3" xfId="51391" xr:uid="{0B8BB84D-1344-454F-9B0F-25C50279D902}"/>
    <cellStyle name="Normal 22 6 4 2 4" xfId="15971" xr:uid="{3377C106-F2A8-4B29-8EB8-F5ED23AA8622}"/>
    <cellStyle name="Normal 22 6 4 2 5" xfId="29661" xr:uid="{9F4BC7CF-C0C7-4630-B2F8-7D5B3096219E}"/>
    <cellStyle name="Normal 22 6 4 2 6" xfId="44545" xr:uid="{9F3849BB-F38B-4668-B393-813371AFE438}"/>
    <cellStyle name="Normal 22 6 4 3" xfId="10835" xr:uid="{28C262E3-7613-4816-9499-B2F0F1A33592}"/>
    <cellStyle name="Normal 22 6 4 3 2" xfId="24525" xr:uid="{931E271D-CE17-43FB-B028-43499BF4657A}"/>
    <cellStyle name="Normal 22 6 4 3 2 2" xfId="38217" xr:uid="{0D68F618-8054-4D6E-BC8A-EB98C377AAED}"/>
    <cellStyle name="Normal 22 6 4 3 2 3" xfId="53101" xr:uid="{533020D8-2784-4226-A8B6-5D38C6CA72EC}"/>
    <cellStyle name="Normal 22 6 4 3 3" xfId="17681" xr:uid="{EF1EE9C9-F581-40FF-B3BF-EF97EA82D5E7}"/>
    <cellStyle name="Normal 22 6 4 3 4" xfId="31371" xr:uid="{627B2437-82B8-4008-AABE-324768BEFCEB}"/>
    <cellStyle name="Normal 22 6 4 3 5" xfId="46255" xr:uid="{4D594927-BAA3-47C3-8029-38176DA82CF7}"/>
    <cellStyle name="Normal 22 6 4 4" xfId="21103" xr:uid="{00E21F96-5824-43DF-BA8F-5BEAE3A3F488}"/>
    <cellStyle name="Normal 22 6 4 4 2" xfId="34795" xr:uid="{A2D4DA79-D51A-4343-8BDE-E0951A06FB1F}"/>
    <cellStyle name="Normal 22 6 4 4 3" xfId="49679" xr:uid="{07913F66-2B1D-4675-9B84-942AEC8B4804}"/>
    <cellStyle name="Normal 22 6 4 5" xfId="14259" xr:uid="{3899783B-02F5-4A20-A377-54BB50174EA3}"/>
    <cellStyle name="Normal 22 6 4 6" xfId="27949" xr:uid="{F4955549-1A7D-4A09-8F40-DF7015326A21}"/>
    <cellStyle name="Normal 22 6 4 7" xfId="42833" xr:uid="{82567A64-EAB0-437D-BD6C-46181C37F527}"/>
    <cellStyle name="Normal 22 6 5" xfId="9121" xr:uid="{93440BD8-06E3-4B8A-ABA5-84CECB758545}"/>
    <cellStyle name="Normal 22 6 5 2" xfId="12543" xr:uid="{BA6FCC99-933F-431A-B30C-B8A2FD745149}"/>
    <cellStyle name="Normal 22 6 5 2 2" xfId="26233" xr:uid="{C6BE3478-4CDE-42E7-BA59-42A20F4CD44B}"/>
    <cellStyle name="Normal 22 6 5 2 2 2" xfId="39925" xr:uid="{21E00B1F-F240-4CD1-9241-0F5D92E9BD3B}"/>
    <cellStyle name="Normal 22 6 5 2 2 3" xfId="54809" xr:uid="{6812B12D-F3A1-4B7D-9902-5B7D5942A2BB}"/>
    <cellStyle name="Normal 22 6 5 2 3" xfId="19389" xr:uid="{6CD54CA7-40AC-43D2-BACB-8960A3FCBEA9}"/>
    <cellStyle name="Normal 22 6 5 2 4" xfId="33079" xr:uid="{8CF8902C-A1EC-429D-9091-637EFECF21CC}"/>
    <cellStyle name="Normal 22 6 5 2 5" xfId="47963" xr:uid="{06D96062-4936-48AB-9B97-80F94495B432}"/>
    <cellStyle name="Normal 22 6 5 3" xfId="22811" xr:uid="{3F457C87-0566-4DF4-85CE-B5E68C56E243}"/>
    <cellStyle name="Normal 22 6 5 3 2" xfId="36503" xr:uid="{741994EF-83C2-43A8-9C37-12BDDB63D5F2}"/>
    <cellStyle name="Normal 22 6 5 3 3" xfId="51387" xr:uid="{4C8B81BA-1AC9-41B8-993C-F6C72326E283}"/>
    <cellStyle name="Normal 22 6 5 4" xfId="15967" xr:uid="{40CF4394-6190-4976-8460-574503CDB05F}"/>
    <cellStyle name="Normal 22 6 5 5" xfId="29657" xr:uid="{54B5AE6B-1DB4-4922-ACE5-26449E28A595}"/>
    <cellStyle name="Normal 22 6 5 6" xfId="44541" xr:uid="{B2587377-C507-4FB7-930A-D27423E11490}"/>
    <cellStyle name="Normal 22 6 6" xfId="10831" xr:uid="{0BD92DD4-5C23-4467-B4E1-90A8E24F312A}"/>
    <cellStyle name="Normal 22 6 6 2" xfId="24521" xr:uid="{ACBB3303-81E9-4E5F-AFBB-60C03800ED3E}"/>
    <cellStyle name="Normal 22 6 6 2 2" xfId="38213" xr:uid="{146004C4-E661-4BEF-B9BE-6C20860C6C46}"/>
    <cellStyle name="Normal 22 6 6 2 3" xfId="53097" xr:uid="{D1645B77-A543-4E39-9C2C-9236BB2C20CD}"/>
    <cellStyle name="Normal 22 6 6 3" xfId="17677" xr:uid="{0DFC3D4E-7231-43BA-9E77-EE8C8DF0A8B6}"/>
    <cellStyle name="Normal 22 6 6 4" xfId="31367" xr:uid="{6E725F6F-B8F1-4E94-8BAA-A1A169AE04DD}"/>
    <cellStyle name="Normal 22 6 6 5" xfId="46251" xr:uid="{AB147868-AB45-4000-A5FC-F1286FD0C9DA}"/>
    <cellStyle name="Normal 22 6 7" xfId="21099" xr:uid="{CA8B33BB-6926-4250-94C7-441C56F18477}"/>
    <cellStyle name="Normal 22 6 7 2" xfId="34791" xr:uid="{42867D86-2C15-493E-950A-4A6C5FD78D22}"/>
    <cellStyle name="Normal 22 6 7 3" xfId="49675" xr:uid="{8C9F8831-A4D6-45D0-8F7D-BE567E56321F}"/>
    <cellStyle name="Normal 22 6 8" xfId="14255" xr:uid="{960A832A-E4C5-4630-AC6A-EB8D74944BCE}"/>
    <cellStyle name="Normal 22 6 9" xfId="27945" xr:uid="{F005AA10-EC33-4B01-94FB-9617F03A59C0}"/>
    <cellStyle name="Normal 22 7" xfId="7413" xr:uid="{CA78953B-18C9-41D5-B545-9771064985DF}"/>
    <cellStyle name="Normal 22 7 10" xfId="42834" xr:uid="{192D1A6E-9697-41B0-9C21-10D45AFB9E41}"/>
    <cellStyle name="Normal 22 7 2" xfId="7414" xr:uid="{EE5E5F1D-11A6-4D35-9EB5-4423B3E5B5C5}"/>
    <cellStyle name="Normal 22 7 2 2" xfId="7415" xr:uid="{37F56470-637B-45B3-BFBE-42D2D9B6C763}"/>
    <cellStyle name="Normal 22 7 2 2 2" xfId="9128" xr:uid="{E8EE5D29-CFDF-45BE-BE02-2F4B7C871609}"/>
    <cellStyle name="Normal 22 7 2 2 2 2" xfId="12550" xr:uid="{6F80FC67-D9C0-4055-9A9A-74CC9CE5ABF2}"/>
    <cellStyle name="Normal 22 7 2 2 2 2 2" xfId="26240" xr:uid="{97C2560E-0C31-47BC-B2D0-F84E7F1A61A9}"/>
    <cellStyle name="Normal 22 7 2 2 2 2 2 2" xfId="39932" xr:uid="{1E927326-AD5B-4118-8448-509F962CB616}"/>
    <cellStyle name="Normal 22 7 2 2 2 2 2 3" xfId="54816" xr:uid="{E6316F5C-EB4E-4B9C-A981-37DCFD1EDB5A}"/>
    <cellStyle name="Normal 22 7 2 2 2 2 3" xfId="19396" xr:uid="{A3D106E9-607B-48A7-849E-7E19F17FB467}"/>
    <cellStyle name="Normal 22 7 2 2 2 2 4" xfId="33086" xr:uid="{02806D6B-3162-4036-9EB0-FFE588375197}"/>
    <cellStyle name="Normal 22 7 2 2 2 2 5" xfId="47970" xr:uid="{AD854A8B-613B-4BB6-BE93-FC0F73D9C4CC}"/>
    <cellStyle name="Normal 22 7 2 2 2 3" xfId="22818" xr:uid="{4AEB6621-C58B-4DCC-8C33-B74F8CC5C826}"/>
    <cellStyle name="Normal 22 7 2 2 2 3 2" xfId="36510" xr:uid="{A178E308-EE78-4330-AECD-A27D5268BADD}"/>
    <cellStyle name="Normal 22 7 2 2 2 3 3" xfId="51394" xr:uid="{BC0700C4-E0BB-4587-848F-4BEA6739FFE8}"/>
    <cellStyle name="Normal 22 7 2 2 2 4" xfId="15974" xr:uid="{F570DC9B-2503-4CD9-A040-8D3472E9211C}"/>
    <cellStyle name="Normal 22 7 2 2 2 5" xfId="29664" xr:uid="{E11BD53D-6F16-45B9-A55D-42FA6F24F4E8}"/>
    <cellStyle name="Normal 22 7 2 2 2 6" xfId="44548" xr:uid="{73034C10-37B3-480B-B31D-7D2A1F38BF80}"/>
    <cellStyle name="Normal 22 7 2 2 3" xfId="10838" xr:uid="{92C3560D-B1CB-4814-8BC7-7B78AAF3BED2}"/>
    <cellStyle name="Normal 22 7 2 2 3 2" xfId="24528" xr:uid="{271BF748-02E6-48C4-9F4E-BB69D66557E3}"/>
    <cellStyle name="Normal 22 7 2 2 3 2 2" xfId="38220" xr:uid="{5AD98662-D92C-46FA-895B-024E6DBFF408}"/>
    <cellStyle name="Normal 22 7 2 2 3 2 3" xfId="53104" xr:uid="{B16CE137-CA20-460C-805E-033B812AC3BD}"/>
    <cellStyle name="Normal 22 7 2 2 3 3" xfId="17684" xr:uid="{AB0588BE-522D-45E8-9697-9791FF576A20}"/>
    <cellStyle name="Normal 22 7 2 2 3 4" xfId="31374" xr:uid="{52DDC0FC-247E-4859-A74D-15207B1318A7}"/>
    <cellStyle name="Normal 22 7 2 2 3 5" xfId="46258" xr:uid="{F690E4B0-8DB6-49F1-A2A5-CBAF4F6B5541}"/>
    <cellStyle name="Normal 22 7 2 2 4" xfId="21106" xr:uid="{ED9DF023-473D-4B9A-ABD4-90DF0B9510C8}"/>
    <cellStyle name="Normal 22 7 2 2 4 2" xfId="34798" xr:uid="{FE79C1B3-4872-4EFC-A561-24AF916B4F7D}"/>
    <cellStyle name="Normal 22 7 2 2 4 3" xfId="49682" xr:uid="{C57954FA-EEF7-4939-9DC9-661F00F0D128}"/>
    <cellStyle name="Normal 22 7 2 2 5" xfId="14262" xr:uid="{14784962-335D-4883-827E-369AC180AEEC}"/>
    <cellStyle name="Normal 22 7 2 2 6" xfId="27952" xr:uid="{76E4561A-901F-4D72-98C3-B8376EB966C9}"/>
    <cellStyle name="Normal 22 7 2 2 7" xfId="42836" xr:uid="{4B5A9FE8-80E0-4141-9E07-7600651BB4CE}"/>
    <cellStyle name="Normal 22 7 2 3" xfId="9127" xr:uid="{74A92DFF-0185-4D0A-AF92-BAC6914EFB40}"/>
    <cellStyle name="Normal 22 7 2 3 2" xfId="12549" xr:uid="{42CE4060-5733-45C4-9C42-0A4DA0BF5F43}"/>
    <cellStyle name="Normal 22 7 2 3 2 2" xfId="26239" xr:uid="{01199EF4-F580-4C61-AD35-0F63971EDAAD}"/>
    <cellStyle name="Normal 22 7 2 3 2 2 2" xfId="39931" xr:uid="{38281295-97AC-4C04-86F7-A91A11DC53D7}"/>
    <cellStyle name="Normal 22 7 2 3 2 2 3" xfId="54815" xr:uid="{62A0E09C-9B24-4010-A59A-F161770D7F90}"/>
    <cellStyle name="Normal 22 7 2 3 2 3" xfId="19395" xr:uid="{470DF5E0-0485-48CD-AAD2-E2998AE1E0CA}"/>
    <cellStyle name="Normal 22 7 2 3 2 4" xfId="33085" xr:uid="{6987C7BA-C037-49F6-AB5E-25D83E1629B4}"/>
    <cellStyle name="Normal 22 7 2 3 2 5" xfId="47969" xr:uid="{C0CC4606-66C8-4E4A-AA1A-ED63259BEE50}"/>
    <cellStyle name="Normal 22 7 2 3 3" xfId="22817" xr:uid="{D88718BF-F543-4FDC-A09D-BA9D5D01B95F}"/>
    <cellStyle name="Normal 22 7 2 3 3 2" xfId="36509" xr:uid="{96F3FB9F-910B-47EA-91B2-1DDBE8533BDA}"/>
    <cellStyle name="Normal 22 7 2 3 3 3" xfId="51393" xr:uid="{A266FFBF-56FE-4EC8-A61F-EE252513B2ED}"/>
    <cellStyle name="Normal 22 7 2 3 4" xfId="15973" xr:uid="{D60CDE1D-2B78-4130-8A43-FB4C45F977BA}"/>
    <cellStyle name="Normal 22 7 2 3 5" xfId="29663" xr:uid="{6D5B9C86-B98B-489B-AFB1-E2AEB4301DA4}"/>
    <cellStyle name="Normal 22 7 2 3 6" xfId="44547" xr:uid="{360DFBED-9F59-4478-ABAD-48BA95FDCB11}"/>
    <cellStyle name="Normal 22 7 2 4" xfId="10837" xr:uid="{F4F5826C-BC5C-49C4-8EBD-3342D3C6CD17}"/>
    <cellStyle name="Normal 22 7 2 4 2" xfId="24527" xr:uid="{654569D8-ACDF-4214-B7BA-153BAC9EC25D}"/>
    <cellStyle name="Normal 22 7 2 4 2 2" xfId="38219" xr:uid="{9500FB47-0F2E-4AB7-AA59-D94905E3C862}"/>
    <cellStyle name="Normal 22 7 2 4 2 3" xfId="53103" xr:uid="{2961163C-E585-42A9-B15D-7A4FDDA21436}"/>
    <cellStyle name="Normal 22 7 2 4 3" xfId="17683" xr:uid="{37ECAA1E-EE82-49C8-9B5B-415EC2E0A5AB}"/>
    <cellStyle name="Normal 22 7 2 4 4" xfId="31373" xr:uid="{8C257326-6083-4026-84A0-D4108438DAF8}"/>
    <cellStyle name="Normal 22 7 2 4 5" xfId="46257" xr:uid="{33923B06-1C68-422B-AF78-E939256360D5}"/>
    <cellStyle name="Normal 22 7 2 5" xfId="21105" xr:uid="{AF3E03AF-3E0E-4F21-B1D3-E2B35E5569DF}"/>
    <cellStyle name="Normal 22 7 2 5 2" xfId="34797" xr:uid="{56845EA3-E1A0-44C1-B43A-7C83A3F97E63}"/>
    <cellStyle name="Normal 22 7 2 5 3" xfId="49681" xr:uid="{88331DD6-AFAB-4210-B342-9E783BD84300}"/>
    <cellStyle name="Normal 22 7 2 6" xfId="14261" xr:uid="{1976E14A-A5C5-4E3E-910E-C9175E0B89BD}"/>
    <cellStyle name="Normal 22 7 2 7" xfId="27951" xr:uid="{20EDA810-379E-4F14-AE0F-3F33A1CE3135}"/>
    <cellStyle name="Normal 22 7 2 8" xfId="42835" xr:uid="{FD7AD37B-7543-4C51-8C6D-3D5F50CB325D}"/>
    <cellStyle name="Normal 22 7 3" xfId="7416" xr:uid="{F5C33B8A-69A6-4019-A6F2-73956369F7ED}"/>
    <cellStyle name="Normal 22 7 3 2" xfId="9129" xr:uid="{CBB704C9-9B0B-4C3B-B20F-FEC4D8552911}"/>
    <cellStyle name="Normal 22 7 3 2 2" xfId="12551" xr:uid="{3A63CDC4-454B-49AD-8E62-872AB411F976}"/>
    <cellStyle name="Normal 22 7 3 2 2 2" xfId="26241" xr:uid="{8D9CBC23-4B6F-4732-BB51-4B8D93F8C903}"/>
    <cellStyle name="Normal 22 7 3 2 2 2 2" xfId="39933" xr:uid="{199E7F2C-BE22-4FE3-9FD6-479FF2D875E4}"/>
    <cellStyle name="Normal 22 7 3 2 2 2 3" xfId="54817" xr:uid="{F60E3CDF-CDA1-4534-B647-3F41032ED5D5}"/>
    <cellStyle name="Normal 22 7 3 2 2 3" xfId="19397" xr:uid="{253ADEBB-9703-4102-9A1D-A827A7625819}"/>
    <cellStyle name="Normal 22 7 3 2 2 4" xfId="33087" xr:uid="{7FCC7F3B-39DF-4BB2-ABAB-895ADB6D3DFC}"/>
    <cellStyle name="Normal 22 7 3 2 2 5" xfId="47971" xr:uid="{EE431C25-8D17-4085-A23B-852AFF3EBD7F}"/>
    <cellStyle name="Normal 22 7 3 2 3" xfId="22819" xr:uid="{12D5DF02-05D8-47D6-8074-E56B3EA60A3C}"/>
    <cellStyle name="Normal 22 7 3 2 3 2" xfId="36511" xr:uid="{982F12DE-76E0-4F49-9A7C-F000660E78D9}"/>
    <cellStyle name="Normal 22 7 3 2 3 3" xfId="51395" xr:uid="{F1E2B636-46AD-4AFD-A56C-530213E2389B}"/>
    <cellStyle name="Normal 22 7 3 2 4" xfId="15975" xr:uid="{C04390E6-B998-45B6-BDCF-376341EBB19A}"/>
    <cellStyle name="Normal 22 7 3 2 5" xfId="29665" xr:uid="{3BB233D9-29F9-4556-8517-40F9B218F758}"/>
    <cellStyle name="Normal 22 7 3 2 6" xfId="44549" xr:uid="{C4A7D2A0-EA70-40DC-B764-4D252D392FA1}"/>
    <cellStyle name="Normal 22 7 3 3" xfId="10839" xr:uid="{F2278C0D-1152-43A4-8936-1FCDF28FB3B3}"/>
    <cellStyle name="Normal 22 7 3 3 2" xfId="24529" xr:uid="{20301879-7B33-4C01-AE4E-22126E522B02}"/>
    <cellStyle name="Normal 22 7 3 3 2 2" xfId="38221" xr:uid="{FB91E0E6-A02E-4A4B-AEF4-6B6635161958}"/>
    <cellStyle name="Normal 22 7 3 3 2 3" xfId="53105" xr:uid="{509101AB-9B8B-4998-B4D2-C8351BB67E5C}"/>
    <cellStyle name="Normal 22 7 3 3 3" xfId="17685" xr:uid="{E90EAF05-1D99-4F0A-9C22-FE76DDE17FA3}"/>
    <cellStyle name="Normal 22 7 3 3 4" xfId="31375" xr:uid="{3CB46A75-D759-48C2-A301-9DF779A8F000}"/>
    <cellStyle name="Normal 22 7 3 3 5" xfId="46259" xr:uid="{EB0CC19B-8914-45C9-AD58-2BC5157BC600}"/>
    <cellStyle name="Normal 22 7 3 4" xfId="21107" xr:uid="{37D66B7F-56E6-4718-9CFE-9974EC08FA6A}"/>
    <cellStyle name="Normal 22 7 3 4 2" xfId="34799" xr:uid="{8EBDFDF7-A92D-43B3-86A7-395460647EF3}"/>
    <cellStyle name="Normal 22 7 3 4 3" xfId="49683" xr:uid="{835B02CB-99D9-4174-A3E8-289FBB2A566F}"/>
    <cellStyle name="Normal 22 7 3 5" xfId="14263" xr:uid="{D01452B4-3BC2-49AF-A1DE-D053C588793D}"/>
    <cellStyle name="Normal 22 7 3 6" xfId="27953" xr:uid="{6E4DE862-15B3-41DD-80BA-1D5CF586BB95}"/>
    <cellStyle name="Normal 22 7 3 7" xfId="42837" xr:uid="{5EB768EE-81D5-44CB-A47A-C407D38B4DD9}"/>
    <cellStyle name="Normal 22 7 4" xfId="7417" xr:uid="{1EEF6749-8230-4FB2-B9A6-D9A315194084}"/>
    <cellStyle name="Normal 22 7 4 2" xfId="9130" xr:uid="{72E452E0-23BF-4AF4-BB2B-5E11E4D4FB9A}"/>
    <cellStyle name="Normal 22 7 4 2 2" xfId="12552" xr:uid="{F8B4ADB0-F459-485B-92C3-944A37FC72F4}"/>
    <cellStyle name="Normal 22 7 4 2 2 2" xfId="26242" xr:uid="{604EF124-CD30-4AF8-95E2-46C5FCE30E9C}"/>
    <cellStyle name="Normal 22 7 4 2 2 2 2" xfId="39934" xr:uid="{396D5AC2-3AE6-453D-8582-40DA3954AED5}"/>
    <cellStyle name="Normal 22 7 4 2 2 2 3" xfId="54818" xr:uid="{1F623D6D-F347-43E8-B958-CD830C65AA5D}"/>
    <cellStyle name="Normal 22 7 4 2 2 3" xfId="19398" xr:uid="{6617AE8C-8FC2-4B74-AC43-318220B4CAF2}"/>
    <cellStyle name="Normal 22 7 4 2 2 4" xfId="33088" xr:uid="{4B4610BD-A0BF-4893-BB86-22A06EF8CBAA}"/>
    <cellStyle name="Normal 22 7 4 2 2 5" xfId="47972" xr:uid="{A10A20ED-21C4-46D1-A17D-B407D3F6F938}"/>
    <cellStyle name="Normal 22 7 4 2 3" xfId="22820" xr:uid="{E1D1C12C-1674-4397-B56C-AE5A4321984A}"/>
    <cellStyle name="Normal 22 7 4 2 3 2" xfId="36512" xr:uid="{59964170-84A3-4CD1-9974-7B929052C8C1}"/>
    <cellStyle name="Normal 22 7 4 2 3 3" xfId="51396" xr:uid="{6ECF2385-9996-43E1-A690-E16108156939}"/>
    <cellStyle name="Normal 22 7 4 2 4" xfId="15976" xr:uid="{6BBE5771-0FBB-4D0D-BF10-3A819B5F51AC}"/>
    <cellStyle name="Normal 22 7 4 2 5" xfId="29666" xr:uid="{E9E80F0D-4869-469D-B8AF-011E0376057B}"/>
    <cellStyle name="Normal 22 7 4 2 6" xfId="44550" xr:uid="{FDB85E43-6EE2-4EFE-A86A-246D96C0BC60}"/>
    <cellStyle name="Normal 22 7 4 3" xfId="10840" xr:uid="{FAF9E0F2-E8B4-46EC-8D2A-73014256BBAD}"/>
    <cellStyle name="Normal 22 7 4 3 2" xfId="24530" xr:uid="{9F37BA2D-5002-445A-842F-88BE7F496167}"/>
    <cellStyle name="Normal 22 7 4 3 2 2" xfId="38222" xr:uid="{970826AC-4AE2-47AE-A6FC-63C76D5E617D}"/>
    <cellStyle name="Normal 22 7 4 3 2 3" xfId="53106" xr:uid="{371DC87D-9838-4AFD-B380-6CBE25145500}"/>
    <cellStyle name="Normal 22 7 4 3 3" xfId="17686" xr:uid="{6079D194-FC4C-43B5-BEE3-D1704E345537}"/>
    <cellStyle name="Normal 22 7 4 3 4" xfId="31376" xr:uid="{B58B88F5-FC86-4CA2-BE4B-B54B0503B79C}"/>
    <cellStyle name="Normal 22 7 4 3 5" xfId="46260" xr:uid="{108A5585-E191-4D85-9506-2C90C2D9DCCC}"/>
    <cellStyle name="Normal 22 7 4 4" xfId="21108" xr:uid="{C3377196-BA67-42B9-8111-114EA3AEBC16}"/>
    <cellStyle name="Normal 22 7 4 4 2" xfId="34800" xr:uid="{C5CD3581-A29B-421D-BA4B-BD6074CE0968}"/>
    <cellStyle name="Normal 22 7 4 4 3" xfId="49684" xr:uid="{B505F295-5E53-4589-9B7C-DC579E0A4693}"/>
    <cellStyle name="Normal 22 7 4 5" xfId="14264" xr:uid="{D9474E46-7926-4669-B0FC-75F6EDA8929B}"/>
    <cellStyle name="Normal 22 7 4 6" xfId="27954" xr:uid="{9DA52ADF-2C6E-4816-ADCA-5E2FF8EF7155}"/>
    <cellStyle name="Normal 22 7 4 7" xfId="42838" xr:uid="{047A163E-1273-4290-A00F-2AD9E3EDE15F}"/>
    <cellStyle name="Normal 22 7 5" xfId="9126" xr:uid="{751E63AD-F1F7-428B-9A6F-05ECEB1EB213}"/>
    <cellStyle name="Normal 22 7 5 2" xfId="12548" xr:uid="{9AEB6354-B66A-45B3-BA0A-CBB7D27067A3}"/>
    <cellStyle name="Normal 22 7 5 2 2" xfId="26238" xr:uid="{14B81888-7F49-4CD2-B00E-132E655DE7B1}"/>
    <cellStyle name="Normal 22 7 5 2 2 2" xfId="39930" xr:uid="{D2B16B93-D4AD-4FE8-9994-18FB07445FEE}"/>
    <cellStyle name="Normal 22 7 5 2 2 3" xfId="54814" xr:uid="{8433AACB-9CE5-4BA2-8B3A-E49379766FD9}"/>
    <cellStyle name="Normal 22 7 5 2 3" xfId="19394" xr:uid="{017B6716-7EAC-443B-9E92-0FBD20409636}"/>
    <cellStyle name="Normal 22 7 5 2 4" xfId="33084" xr:uid="{E79E3DB8-EADE-4889-B745-6A02620E2B14}"/>
    <cellStyle name="Normal 22 7 5 2 5" xfId="47968" xr:uid="{F30348BC-3178-4894-AFE5-A07088C81C03}"/>
    <cellStyle name="Normal 22 7 5 3" xfId="22816" xr:uid="{48B1F409-F2CF-4A91-9C66-9BF2A3DAE995}"/>
    <cellStyle name="Normal 22 7 5 3 2" xfId="36508" xr:uid="{65B83C67-D3B7-4F1B-9DBB-749ACC499035}"/>
    <cellStyle name="Normal 22 7 5 3 3" xfId="51392" xr:uid="{A51152FE-B5A6-4D82-A7C8-7AE7A5BCBF97}"/>
    <cellStyle name="Normal 22 7 5 4" xfId="15972" xr:uid="{958D5A89-8BD5-431F-BB46-7CCB0B1469AC}"/>
    <cellStyle name="Normal 22 7 5 5" xfId="29662" xr:uid="{530C7456-E55A-42A2-99F3-EE8D592C438D}"/>
    <cellStyle name="Normal 22 7 5 6" xfId="44546" xr:uid="{32C82661-2F8C-462B-85F8-1A244E251E69}"/>
    <cellStyle name="Normal 22 7 6" xfId="10836" xr:uid="{C92D5B5F-0BA6-4B86-BCAB-F7D5DAADE476}"/>
    <cellStyle name="Normal 22 7 6 2" xfId="24526" xr:uid="{C3E025EE-B47C-428D-95C7-86AF70FD2268}"/>
    <cellStyle name="Normal 22 7 6 2 2" xfId="38218" xr:uid="{8B58858B-A734-4E87-8A8C-5358113E2B5F}"/>
    <cellStyle name="Normal 22 7 6 2 3" xfId="53102" xr:uid="{25038598-B46B-44A0-AC94-910F94284033}"/>
    <cellStyle name="Normal 22 7 6 3" xfId="17682" xr:uid="{7A289371-A85A-4EEA-987B-CFC90F5CFFBA}"/>
    <cellStyle name="Normal 22 7 6 4" xfId="31372" xr:uid="{8BC396FF-C2DD-4E55-B37A-BF65740EF487}"/>
    <cellStyle name="Normal 22 7 6 5" xfId="46256" xr:uid="{34DCFC89-B005-4A5D-A503-B841ECF9BB2B}"/>
    <cellStyle name="Normal 22 7 7" xfId="21104" xr:uid="{4A1FADA1-DB2B-4058-9FC9-75ED20C794EC}"/>
    <cellStyle name="Normal 22 7 7 2" xfId="34796" xr:uid="{D1CD4F8E-AEAC-4447-8188-31A43A5F0FB9}"/>
    <cellStyle name="Normal 22 7 7 3" xfId="49680" xr:uid="{6EB63539-5973-4309-A7BC-FC0019A3914C}"/>
    <cellStyle name="Normal 22 7 8" xfId="14260" xr:uid="{56A763FD-60D9-45A2-9296-3175F6502947}"/>
    <cellStyle name="Normal 22 7 9" xfId="27950" xr:uid="{55ED06EF-9394-49A9-8858-54F2D330BE59}"/>
    <cellStyle name="Normal 22 8" xfId="7418" xr:uid="{B0BF94CB-F908-4C36-8CA7-07BCD226287B}"/>
    <cellStyle name="Normal 22 8 2" xfId="7419" xr:uid="{836FA7B3-E6E8-4E5D-9524-FC183CD5B372}"/>
    <cellStyle name="Normal 22 8 2 2" xfId="9132" xr:uid="{AE4E0FB8-4816-4BDB-8BBF-B635B20FF31D}"/>
    <cellStyle name="Normal 22 8 2 2 2" xfId="12554" xr:uid="{02A384F8-0E77-49B7-910D-3640B80B6391}"/>
    <cellStyle name="Normal 22 8 2 2 2 2" xfId="26244" xr:uid="{D90E4FAE-F886-4996-9B92-51C018EF71EF}"/>
    <cellStyle name="Normal 22 8 2 2 2 2 2" xfId="39936" xr:uid="{5C8812E8-9B56-4B56-ACDA-CC0A272EFF25}"/>
    <cellStyle name="Normal 22 8 2 2 2 2 3" xfId="54820" xr:uid="{FEF5FE3E-BEDA-4F18-95D8-E6F361CE550A}"/>
    <cellStyle name="Normal 22 8 2 2 2 3" xfId="19400" xr:uid="{CD9EE095-07BD-4C53-9AFB-4FFB93EA71FE}"/>
    <cellStyle name="Normal 22 8 2 2 2 4" xfId="33090" xr:uid="{259DC344-F047-486B-891E-E0F9F65F2939}"/>
    <cellStyle name="Normal 22 8 2 2 2 5" xfId="47974" xr:uid="{DD808871-BF66-4859-A9D9-A281C233020B}"/>
    <cellStyle name="Normal 22 8 2 2 3" xfId="22822" xr:uid="{DC5C8F69-2964-4536-A9F5-416883236080}"/>
    <cellStyle name="Normal 22 8 2 2 3 2" xfId="36514" xr:uid="{F308AE3E-A543-4154-8933-198444AB7FE6}"/>
    <cellStyle name="Normal 22 8 2 2 3 3" xfId="51398" xr:uid="{EB0C7F30-AE05-491C-9562-FECC098E0B74}"/>
    <cellStyle name="Normal 22 8 2 2 4" xfId="15978" xr:uid="{A82E494D-4924-44D7-9B0D-E247921A9201}"/>
    <cellStyle name="Normal 22 8 2 2 5" xfId="29668" xr:uid="{4916EE77-7FFD-46D8-9456-EA7D6526A936}"/>
    <cellStyle name="Normal 22 8 2 2 6" xfId="44552" xr:uid="{FA9B89D8-D1E9-45A0-ADF5-A5D9204BA119}"/>
    <cellStyle name="Normal 22 8 2 3" xfId="10842" xr:uid="{920170FB-E4DB-44B7-942B-355D4EAD374D}"/>
    <cellStyle name="Normal 22 8 2 3 2" xfId="24532" xr:uid="{A4246CA1-36D0-41B2-B0EC-771413533C38}"/>
    <cellStyle name="Normal 22 8 2 3 2 2" xfId="38224" xr:uid="{475620B4-6237-467B-BBCD-817FB8FAA0C5}"/>
    <cellStyle name="Normal 22 8 2 3 2 3" xfId="53108" xr:uid="{60C8403F-5BD6-46D7-BF11-90739F6E1381}"/>
    <cellStyle name="Normal 22 8 2 3 3" xfId="17688" xr:uid="{EE600B0F-9423-4961-8F5C-D119BE07EB5A}"/>
    <cellStyle name="Normal 22 8 2 3 4" xfId="31378" xr:uid="{DC7FC4FB-74F9-44CD-B17C-F73B378FB6E4}"/>
    <cellStyle name="Normal 22 8 2 3 5" xfId="46262" xr:uid="{3AD10C0A-88E7-4FD8-B1ED-6B1D0362C9D0}"/>
    <cellStyle name="Normal 22 8 2 4" xfId="21110" xr:uid="{1BE6987E-649C-4FE3-84BA-9411D688F6A3}"/>
    <cellStyle name="Normal 22 8 2 4 2" xfId="34802" xr:uid="{19D5B223-BF6A-41F2-958A-5D4CEC77770E}"/>
    <cellStyle name="Normal 22 8 2 4 3" xfId="49686" xr:uid="{9EFEA9B7-26CB-4BBF-95F7-A608BE4C5898}"/>
    <cellStyle name="Normal 22 8 2 5" xfId="14266" xr:uid="{5D44D7A6-BCAE-4754-9C77-A1D5115AD675}"/>
    <cellStyle name="Normal 22 8 2 6" xfId="27956" xr:uid="{9B47F367-ECDD-4860-B86A-34C4856216A9}"/>
    <cellStyle name="Normal 22 8 2 7" xfId="42840" xr:uid="{73C176C0-5739-4F36-A0FB-5AEF9918D432}"/>
    <cellStyle name="Normal 22 8 3" xfId="9131" xr:uid="{E83C67C8-15D0-46D1-A3B5-2E2205ADF006}"/>
    <cellStyle name="Normal 22 8 3 2" xfId="12553" xr:uid="{F5A9895A-9EB8-47EA-BF85-7FAB8DF1B451}"/>
    <cellStyle name="Normal 22 8 3 2 2" xfId="26243" xr:uid="{A524B7D0-A9BB-4AF3-AD53-2FD0FD918968}"/>
    <cellStyle name="Normal 22 8 3 2 2 2" xfId="39935" xr:uid="{4B1803C4-0313-4405-90DC-298323998FDE}"/>
    <cellStyle name="Normal 22 8 3 2 2 3" xfId="54819" xr:uid="{79840305-BB0C-4EBB-AE40-EBAFF2BFAE42}"/>
    <cellStyle name="Normal 22 8 3 2 3" xfId="19399" xr:uid="{052B5303-482A-48CD-BE0A-E3BA229D3B0D}"/>
    <cellStyle name="Normal 22 8 3 2 4" xfId="33089" xr:uid="{760433B4-9C75-40E8-BB8E-986F8D4D6DB4}"/>
    <cellStyle name="Normal 22 8 3 2 5" xfId="47973" xr:uid="{7B27BDBF-A103-4BC1-8103-484AA6767221}"/>
    <cellStyle name="Normal 22 8 3 3" xfId="22821" xr:uid="{41463C26-167A-4ED4-A4E3-FC091D1C0C89}"/>
    <cellStyle name="Normal 22 8 3 3 2" xfId="36513" xr:uid="{42835D93-A040-416C-A3E7-B98800B76464}"/>
    <cellStyle name="Normal 22 8 3 3 3" xfId="51397" xr:uid="{BA1B3AD3-D747-4ADC-A76E-D213515C1856}"/>
    <cellStyle name="Normal 22 8 3 4" xfId="15977" xr:uid="{FA897C5A-8A2D-436E-A9D1-A4299014D108}"/>
    <cellStyle name="Normal 22 8 3 5" xfId="29667" xr:uid="{EBE8E998-8BFF-42FA-A053-E3DD428790AB}"/>
    <cellStyle name="Normal 22 8 3 6" xfId="44551" xr:uid="{8A095182-3E3F-4006-92AB-1E5BA21D6165}"/>
    <cellStyle name="Normal 22 8 4" xfId="10841" xr:uid="{6EEEF223-CEA3-47AF-A7CC-7A7095E6CC74}"/>
    <cellStyle name="Normal 22 8 4 2" xfId="24531" xr:uid="{83ED35CE-6B94-45FC-B215-70E9CD6DC140}"/>
    <cellStyle name="Normal 22 8 4 2 2" xfId="38223" xr:uid="{16D8CDC2-AD3A-4092-816A-696412D21800}"/>
    <cellStyle name="Normal 22 8 4 2 3" xfId="53107" xr:uid="{4F46B694-3214-494F-9D07-CF07BA613A5E}"/>
    <cellStyle name="Normal 22 8 4 3" xfId="17687" xr:uid="{732B37DA-4DEA-438D-96CA-7B9359686F32}"/>
    <cellStyle name="Normal 22 8 4 4" xfId="31377" xr:uid="{4665C0BF-69EA-4E1D-B897-DDCF2E213CB0}"/>
    <cellStyle name="Normal 22 8 4 5" xfId="46261" xr:uid="{15F01401-4868-40C7-8B49-8B0B197E05CE}"/>
    <cellStyle name="Normal 22 8 5" xfId="21109" xr:uid="{2AE00BB1-BE73-4E53-862A-063BA9079B91}"/>
    <cellStyle name="Normal 22 8 5 2" xfId="34801" xr:uid="{39334981-BA2D-47D8-8210-C01C3DEC3A08}"/>
    <cellStyle name="Normal 22 8 5 3" xfId="49685" xr:uid="{323C8B3E-E1FC-4B1E-A90B-53D24CC0222D}"/>
    <cellStyle name="Normal 22 8 6" xfId="14265" xr:uid="{CE522B77-94CF-4D76-9684-A2C4352F6A2D}"/>
    <cellStyle name="Normal 22 8 7" xfId="27955" xr:uid="{4DA35160-0A7A-43CA-9037-FCC9E6241F7F}"/>
    <cellStyle name="Normal 22 8 8" xfId="42839" xr:uid="{200B7826-081F-48B1-9C0A-E0A9D2A86B83}"/>
    <cellStyle name="Normal 22 9" xfId="7420" xr:uid="{85A08B1C-1FF2-41D1-8680-6D9E1E4DBE0E}"/>
    <cellStyle name="Normal 22 9 2" xfId="9133" xr:uid="{7E71E084-1C46-4C4B-8B0F-EF0A8C484DF0}"/>
    <cellStyle name="Normal 22 9 2 2" xfId="12555" xr:uid="{02E41FB4-838B-4A75-91D7-EEE975EAB361}"/>
    <cellStyle name="Normal 22 9 2 2 2" xfId="26245" xr:uid="{D06A7DCC-DD07-41CA-ACAB-F7A63FA17EF6}"/>
    <cellStyle name="Normal 22 9 2 2 2 2" xfId="39937" xr:uid="{90E4E66E-7324-46C9-83A7-03C3E147E7E8}"/>
    <cellStyle name="Normal 22 9 2 2 2 3" xfId="54821" xr:uid="{8A43F7D7-F213-4049-B821-FD5BFB5BE02B}"/>
    <cellStyle name="Normal 22 9 2 2 3" xfId="19401" xr:uid="{03C93FD8-A4DD-4CCD-8D17-67AF55CE3845}"/>
    <cellStyle name="Normal 22 9 2 2 4" xfId="33091" xr:uid="{0505247F-DFB8-465C-9F50-D30549920E5F}"/>
    <cellStyle name="Normal 22 9 2 2 5" xfId="47975" xr:uid="{211DACEA-EBCC-48FB-95EA-F293026A75E6}"/>
    <cellStyle name="Normal 22 9 2 3" xfId="22823" xr:uid="{59A12F48-FE13-4072-840A-0333932C31FB}"/>
    <cellStyle name="Normal 22 9 2 3 2" xfId="36515" xr:uid="{39349886-4D29-4C50-B833-9B460A128304}"/>
    <cellStyle name="Normal 22 9 2 3 3" xfId="51399" xr:uid="{AD6C1820-87FC-48F2-9E29-263AF4ECA671}"/>
    <cellStyle name="Normal 22 9 2 4" xfId="15979" xr:uid="{E864366A-2454-4ED0-BCC8-BE3AEC500164}"/>
    <cellStyle name="Normal 22 9 2 5" xfId="29669" xr:uid="{7EE6FA70-0C75-4DBE-92C3-BB6C1854CF96}"/>
    <cellStyle name="Normal 22 9 2 6" xfId="44553" xr:uid="{3F627D6C-6888-4621-B0E6-5422E682D1F8}"/>
    <cellStyle name="Normal 22 9 3" xfId="10843" xr:uid="{815EF605-1BCC-4569-8A63-2A7D0939EC79}"/>
    <cellStyle name="Normal 22 9 3 2" xfId="24533" xr:uid="{0E779407-BEBC-457E-9128-885FBFDCF33E}"/>
    <cellStyle name="Normal 22 9 3 2 2" xfId="38225" xr:uid="{3FF4BD83-6EFF-4C13-9E91-9F9E3127FE68}"/>
    <cellStyle name="Normal 22 9 3 2 3" xfId="53109" xr:uid="{348C3407-B843-4D16-86CE-192E601FF3B9}"/>
    <cellStyle name="Normal 22 9 3 3" xfId="17689" xr:uid="{4D65CDD1-5687-4267-ACC6-58837607CDD2}"/>
    <cellStyle name="Normal 22 9 3 4" xfId="31379" xr:uid="{B0C996DC-D8C7-4B49-91AB-E7685CF29947}"/>
    <cellStyle name="Normal 22 9 3 5" xfId="46263" xr:uid="{AEAEC7B3-2259-4656-BB04-3FCE63104906}"/>
    <cellStyle name="Normal 22 9 4" xfId="21111" xr:uid="{6E22B6F7-40C2-46AB-A9A3-9B6DA18BD458}"/>
    <cellStyle name="Normal 22 9 4 2" xfId="34803" xr:uid="{F69797E0-DF82-40AF-A8D5-3D8B83137E17}"/>
    <cellStyle name="Normal 22 9 4 3" xfId="49687" xr:uid="{AF0A64C4-A03E-41F5-A7D2-D14F89F72F95}"/>
    <cellStyle name="Normal 22 9 5" xfId="14267" xr:uid="{00A9E663-2145-4BCB-99A9-EA91E443163B}"/>
    <cellStyle name="Normal 22 9 6" xfId="27957" xr:uid="{50BD0E57-6C8D-4737-BD63-E636410F567B}"/>
    <cellStyle name="Normal 22 9 7" xfId="42841" xr:uid="{DD94EB8F-4BC2-4892-BAE4-71CF8576B14D}"/>
    <cellStyle name="Normal 23" xfId="444" xr:uid="{E6943BE4-1F8E-4F8B-A314-CB3CDD254EAE}"/>
    <cellStyle name="Normal 23 2" xfId="2502" xr:uid="{2913B880-5EAC-4EA6-95E6-6ACC5E39C594}"/>
    <cellStyle name="Normal 23 2 2" xfId="4358" xr:uid="{1C661F31-912D-4EBD-81E7-BF2F51C8B13D}"/>
    <cellStyle name="Normal 23 2 2 2" xfId="4753" xr:uid="{979616C2-D8CF-4030-AE20-D9974ED6D5E6}"/>
    <cellStyle name="Normal 23 2 2 3" xfId="4695" xr:uid="{9EDD14EC-4541-49A9-9051-9BA357DC59B3}"/>
    <cellStyle name="Normal 23 2 2 4" xfId="4665" xr:uid="{DA8BFC27-4921-477F-B9EF-C5CCD57CE572}"/>
    <cellStyle name="Normal 23 2 3" xfId="4607" xr:uid="{41AB26D6-5729-4CC6-BC34-BE643BA32D50}"/>
    <cellStyle name="Normal 23 2 4" xfId="4714" xr:uid="{190F5509-814B-471F-AF8D-F107D06FE0CB}"/>
    <cellStyle name="Normal 23 2 5" xfId="41115" xr:uid="{0FF3CE65-5F02-465B-98EB-B79250EE649D}"/>
    <cellStyle name="Normal 23 3" xfId="4428" xr:uid="{04BF049B-CF17-440F-B933-84FB8AAFFD03}"/>
    <cellStyle name="Normal 23 4" xfId="4357" xr:uid="{613AA79C-FD4F-4806-B855-503AFA428DB7}"/>
    <cellStyle name="Normal 23 5" xfId="4574" xr:uid="{976FEC20-CD07-43EA-AF85-CD0C110E4657}"/>
    <cellStyle name="Normal 23 6" xfId="4741" xr:uid="{6EDE05D3-49D5-41E4-A46C-4ED26090EBBB}"/>
    <cellStyle name="Normal 23 7" xfId="40803" xr:uid="{70E9BEE7-DF8A-46AE-BAAC-472B8E850770}"/>
    <cellStyle name="Normal 24" xfId="445" xr:uid="{7938EA2A-E5D3-4B61-B94C-987805BB642A}"/>
    <cellStyle name="Normal 24 2" xfId="446" xr:uid="{D02E815D-C92D-4984-8D30-04318883223A}"/>
    <cellStyle name="Normal 24 2 2" xfId="4430" xr:uid="{DB8EF646-D5F3-445F-A5F9-354F300EA862}"/>
    <cellStyle name="Normal 24 2 3" xfId="4360" xr:uid="{66437511-A4FF-42DC-9D39-9C16BC2A2057}"/>
    <cellStyle name="Normal 24 2 4" xfId="4576" xr:uid="{71D1E42D-BE46-4DD2-8B57-EAAC21BC6C31}"/>
    <cellStyle name="Normal 24 2 5" xfId="4743" xr:uid="{70A683EB-5E69-4993-806E-24292D4C4713}"/>
    <cellStyle name="Normal 24 3" xfId="4429" xr:uid="{5BD82526-19FC-485F-ADDC-B295C90248EC}"/>
    <cellStyle name="Normal 24 4" xfId="4359" xr:uid="{1526E8F3-29EF-4872-9E63-26C9171570D7}"/>
    <cellStyle name="Normal 24 5" xfId="4575" xr:uid="{2BDF9DA8-9EE2-452F-BE4A-854E3E9FA512}"/>
    <cellStyle name="Normal 24 6" xfId="4742" xr:uid="{F6CC3E83-0504-4665-BCDA-455690A3C192}"/>
    <cellStyle name="Normal 24 7" xfId="40804" xr:uid="{69FA2670-54F4-47EB-9098-8B332678C3DF}"/>
    <cellStyle name="Normal 25" xfId="453" xr:uid="{1AFBF0C1-1027-44F3-89D5-0ED4F89ABEC8}"/>
    <cellStyle name="Normal 25 2" xfId="4362" xr:uid="{7F481D70-0393-4B44-ABCD-ECAC79A3C426}"/>
    <cellStyle name="Normal 25 2 2" xfId="41940" xr:uid="{17E13AC9-F426-4283-AE3E-051CB6DA5619}"/>
    <cellStyle name="Normal 25 2 3" xfId="41333" xr:uid="{09F5DCFF-2F8D-4C2C-AF42-9F1B818620AD}"/>
    <cellStyle name="Normal 25 2 4" xfId="40748" xr:uid="{C83B81C7-2625-4952-98C8-1D7FE0705923}"/>
    <cellStyle name="Normal 25 2 5" xfId="55632" xr:uid="{7102D3B9-14FA-45E2-86A8-D5842384AD83}"/>
    <cellStyle name="Normal 25 2 6" xfId="27056" xr:uid="{F735AB9E-A0D7-4F44-9D3A-EED3A4463D01}"/>
    <cellStyle name="Normal 25 3" xfId="4431" xr:uid="{0CA0CF42-5171-431F-A147-51ACD8D1E0AD}"/>
    <cellStyle name="Normal 25 4" xfId="4361" xr:uid="{CBE9D70A-B80F-43D2-85B5-298C7F4B6409}"/>
    <cellStyle name="Normal 25 5" xfId="4577" xr:uid="{57A457A0-B8DA-41C1-90DA-E65228851EAE}"/>
    <cellStyle name="Normal 25 6" xfId="40806" xr:uid="{F63FE109-9D42-41AB-8CD2-9EF0CED17CBF}"/>
    <cellStyle name="Normal 25 7" xfId="33902" xr:uid="{64FFB626-A56B-4AB4-AC53-A43BAA58981D}"/>
    <cellStyle name="Normal 25 8" xfId="48786" xr:uid="{01CC990F-03EE-4C0A-AF3E-DA798AFAB571}"/>
    <cellStyle name="Normal 25 9" xfId="13366" xr:uid="{81A52432-FF51-4A7B-8E7D-6D3A61B6EA2B}"/>
    <cellStyle name="Normal 26" xfId="2500" xr:uid="{033E5A11-3BF8-4305-998D-1A5445B1F430}"/>
    <cellStyle name="Normal 26 2" xfId="2501" xr:uid="{F0EE48F5-2C47-4264-ACF1-2164869ADE37}"/>
    <cellStyle name="Normal 26 2 2" xfId="4364" xr:uid="{9D54CC45-D312-44C2-AFE0-5ED710C972FE}"/>
    <cellStyle name="Normal 26 3" xfId="4363" xr:uid="{3A794276-C2B9-41CA-86B0-566BA79EFAD7}"/>
    <cellStyle name="Normal 26 3 2" xfId="4438" xr:uid="{E4539246-AC1F-4CBC-BB86-D40161D9960F}"/>
    <cellStyle name="Normal 27" xfId="2509" xr:uid="{D871AA7F-F575-4168-B02D-91F1A1EABDA9}"/>
    <cellStyle name="Normal 27 2" xfId="4366" xr:uid="{FCBD0ECB-FCE0-4E27-836F-3E2FA0E1D809}"/>
    <cellStyle name="Normal 27 3" xfId="4365" xr:uid="{40A86855-9971-47B8-8F20-A22A1A4C6193}"/>
    <cellStyle name="Normal 27 4" xfId="4601" xr:uid="{B1D6F362-CA78-4CB8-BCBB-20A176A23904}"/>
    <cellStyle name="Normal 27 5" xfId="5322" xr:uid="{5AC89690-F450-488E-ACAA-6144299CD045}"/>
    <cellStyle name="Normal 27 6" xfId="4591" xr:uid="{A3055274-AA4C-40ED-BF4C-A0D41C84D000}"/>
    <cellStyle name="Normal 27 7" xfId="5334" xr:uid="{67597CDE-D6B1-483E-BAD7-C62682A750E8}"/>
    <cellStyle name="Normal 28" xfId="4367" xr:uid="{69AFF298-8DD8-4E08-8906-F1BAD5D79B33}"/>
    <cellStyle name="Normal 28 2" xfId="4368" xr:uid="{3C1A6A5D-9E10-4DA3-A4C5-F1791DCD190D}"/>
    <cellStyle name="Normal 28 3" xfId="4369" xr:uid="{92F1DD74-4960-44FA-8088-94D0750D4F62}"/>
    <cellStyle name="Normal 28 3 2" xfId="41334" xr:uid="{AB386BE7-30EB-4E69-B0EC-45A30738F6C5}"/>
    <cellStyle name="Normal 28 3 3" xfId="5955" xr:uid="{FE665392-F828-41BB-90D1-B4D98F35CC0F}"/>
    <cellStyle name="Normal 28 3 4" xfId="5363" xr:uid="{6223FEC6-5623-4657-A47B-10A09C364B24}"/>
    <cellStyle name="Normal 28 3 5" xfId="55661" xr:uid="{9A18C2F9-6F9E-40AF-BD03-F98704464DD3}"/>
    <cellStyle name="Normal 28 3 6" xfId="56278" xr:uid="{499B4C1B-0DD3-4D5B-B924-7A470E924FD5}"/>
    <cellStyle name="Normal 29" xfId="4370" xr:uid="{3E6AEBEB-FD1B-4B8D-80F8-B6B9A9B2CB63}"/>
    <cellStyle name="Normal 29 2" xfId="4371" xr:uid="{3F0FBF70-7C2F-42E4-BA66-43D12C2DA03D}"/>
    <cellStyle name="Normal 3" xfId="5" xr:uid="{E541D4BE-FD79-4B17-996F-D2726718E3D3}"/>
    <cellStyle name="Normal 3 10" xfId="55635" xr:uid="{F07B27D6-FFE3-4D98-B1C3-051DD42AA6B9}"/>
    <cellStyle name="Normal 3 11" xfId="56252" xr:uid="{F13227E4-2D64-4277-9132-2C819E30DD5E}"/>
    <cellStyle name="Normal 3 2" xfId="83" xr:uid="{C1A37650-61F2-4190-97C7-C011C5B332E0}"/>
    <cellStyle name="Normal 3 2 2" xfId="84" xr:uid="{28D856A1-1B71-40EC-A1A3-C543FEF32AA7}"/>
    <cellStyle name="Normal 3 2 2 2" xfId="290" xr:uid="{32F4A825-2C55-49AD-A23C-92C42978C892}"/>
    <cellStyle name="Normal 3 2 2 2 2" xfId="4667" xr:uid="{364DC1E2-B675-4570-A206-203BE2D5E526}"/>
    <cellStyle name="Normal 3 2 2 3" xfId="4558" xr:uid="{455EF4CE-D3A4-4A08-993C-DBEDE6630257}"/>
    <cellStyle name="Normal 3 2 2 3 2" xfId="56249" xr:uid="{50B7A899-A0E0-460A-8115-4FC6B621E522}"/>
    <cellStyle name="Normal 3 2 3" xfId="85" xr:uid="{0657F18B-0B6C-4A41-B179-BC384860D9CE}"/>
    <cellStyle name="Normal 3 2 3 10" xfId="7422" xr:uid="{89262342-0F73-4C27-BF26-9B4BC8FBD9D4}"/>
    <cellStyle name="Normal 3 2 3 10 2" xfId="9135" xr:uid="{DFF07ED1-81CE-4091-8FA4-97044B189E62}"/>
    <cellStyle name="Normal 3 2 3 10 2 2" xfId="12557" xr:uid="{5E155A45-938C-454F-8474-4627C1B985CB}"/>
    <cellStyle name="Normal 3 2 3 10 2 2 2" xfId="26247" xr:uid="{B2096B42-549A-42A5-A74C-6571F7D2DCA2}"/>
    <cellStyle name="Normal 3 2 3 10 2 2 2 2" xfId="39939" xr:uid="{6E223499-4657-4070-BB85-09627D0B8AFB}"/>
    <cellStyle name="Normal 3 2 3 10 2 2 2 3" xfId="54823" xr:uid="{A1A8574C-BC50-4DD5-8D46-C568BE93DF60}"/>
    <cellStyle name="Normal 3 2 3 10 2 2 3" xfId="19403" xr:uid="{54513D15-F390-4F38-92D5-6290CDA28F2D}"/>
    <cellStyle name="Normal 3 2 3 10 2 2 4" xfId="33093" xr:uid="{61EA5D30-D652-4D69-A4A8-9910CA0125FB}"/>
    <cellStyle name="Normal 3 2 3 10 2 2 5" xfId="47977" xr:uid="{868EC267-3E84-4407-8B1F-1FF86ED61792}"/>
    <cellStyle name="Normal 3 2 3 10 2 3" xfId="22825" xr:uid="{04E6236E-1F05-4FC4-9483-F0CC9A71CC36}"/>
    <cellStyle name="Normal 3 2 3 10 2 3 2" xfId="36517" xr:uid="{4A5004CD-3CB1-4C49-9935-75B62E0D8CED}"/>
    <cellStyle name="Normal 3 2 3 10 2 3 3" xfId="51401" xr:uid="{1948B4FD-6644-4570-B23F-9016F3D232D4}"/>
    <cellStyle name="Normal 3 2 3 10 2 4" xfId="15981" xr:uid="{D1B4B04C-C179-416C-91E9-F20AE7E56901}"/>
    <cellStyle name="Normal 3 2 3 10 2 5" xfId="29671" xr:uid="{25B217A6-D480-4367-9004-03FAF0643502}"/>
    <cellStyle name="Normal 3 2 3 10 2 6" xfId="44555" xr:uid="{5D7B3DA1-F054-4554-8940-A0F35BB60FFD}"/>
    <cellStyle name="Normal 3 2 3 10 3" xfId="10845" xr:uid="{B410D8C1-9D82-4FBF-84D5-5A3D3CD0C91F}"/>
    <cellStyle name="Normal 3 2 3 10 3 2" xfId="24535" xr:uid="{D6922A34-4DA1-4B25-A793-A624A4658C12}"/>
    <cellStyle name="Normal 3 2 3 10 3 2 2" xfId="38227" xr:uid="{3A9CB7BD-F9C3-4B4D-87F8-6106F2971930}"/>
    <cellStyle name="Normal 3 2 3 10 3 2 3" xfId="53111" xr:uid="{4F0CBEDE-88D7-4A44-AAA0-92F5A6D0BFB0}"/>
    <cellStyle name="Normal 3 2 3 10 3 3" xfId="17691" xr:uid="{645171D2-0B77-414D-9C58-060CA061C87E}"/>
    <cellStyle name="Normal 3 2 3 10 3 4" xfId="31381" xr:uid="{D1ADD002-F9EA-46C6-81C0-088CCB029F96}"/>
    <cellStyle name="Normal 3 2 3 10 3 5" xfId="46265" xr:uid="{44982B8F-3210-418F-96CB-FFFBA1345D40}"/>
    <cellStyle name="Normal 3 2 3 10 4" xfId="21113" xr:uid="{5E46CA57-912D-46BD-BEEF-F41DF748CD5E}"/>
    <cellStyle name="Normal 3 2 3 10 4 2" xfId="34805" xr:uid="{C4713B18-045E-4DAD-A946-BF0E1D909F90}"/>
    <cellStyle name="Normal 3 2 3 10 4 3" xfId="49689" xr:uid="{05CFD40C-C0F7-48E9-A367-0354E4A41E6A}"/>
    <cellStyle name="Normal 3 2 3 10 5" xfId="14269" xr:uid="{6D5C8218-9E7F-4BB7-B4DC-24FFC68E3952}"/>
    <cellStyle name="Normal 3 2 3 10 6" xfId="27959" xr:uid="{4AFE7B03-1327-4F22-942B-6CFA0F06141C}"/>
    <cellStyle name="Normal 3 2 3 10 7" xfId="42843" xr:uid="{0DFB7303-FD9A-4772-A9E1-9A05B98B7F0A}"/>
    <cellStyle name="Normal 3 2 3 11" xfId="9134" xr:uid="{5878A92C-D0C2-4CCD-8611-6EEFECC2D065}"/>
    <cellStyle name="Normal 3 2 3 11 2" xfId="12556" xr:uid="{77714168-851A-4DBE-BF7E-A64E54E14ABF}"/>
    <cellStyle name="Normal 3 2 3 11 2 2" xfId="26246" xr:uid="{BE581FD3-47C8-48E4-8DC7-9DDD98EDEB5F}"/>
    <cellStyle name="Normal 3 2 3 11 2 2 2" xfId="39938" xr:uid="{F59DAEE0-ABD7-46D2-95AB-0E3B1CCD6F96}"/>
    <cellStyle name="Normal 3 2 3 11 2 2 3" xfId="54822" xr:uid="{C77B125D-7BFA-45B3-A8D9-56E18B159F14}"/>
    <cellStyle name="Normal 3 2 3 11 2 3" xfId="19402" xr:uid="{1B6AA328-8A34-47A1-AD40-4A27E595905E}"/>
    <cellStyle name="Normal 3 2 3 11 2 4" xfId="33092" xr:uid="{D8464707-A491-4893-9ECD-31523984EF44}"/>
    <cellStyle name="Normal 3 2 3 11 2 5" xfId="47976" xr:uid="{2564CA76-01F9-4346-8488-076274696180}"/>
    <cellStyle name="Normal 3 2 3 11 3" xfId="22824" xr:uid="{F9C5999D-A991-4788-9E82-8E54059DB15A}"/>
    <cellStyle name="Normal 3 2 3 11 3 2" xfId="36516" xr:uid="{46B1AFED-2649-49C4-9C24-5750F6C13343}"/>
    <cellStyle name="Normal 3 2 3 11 3 3" xfId="51400" xr:uid="{E65EC221-7F49-4F14-BE7D-149ADDFF00AC}"/>
    <cellStyle name="Normal 3 2 3 11 4" xfId="15980" xr:uid="{95A45C42-8EFD-44B8-83C5-0590F4886449}"/>
    <cellStyle name="Normal 3 2 3 11 5" xfId="29670" xr:uid="{B72BCF4D-9F72-4BA5-B872-5D6386B59ED6}"/>
    <cellStyle name="Normal 3 2 3 11 6" xfId="44554" xr:uid="{4A420A6C-8E80-45B7-BC6F-D5489878ECD3}"/>
    <cellStyle name="Normal 3 2 3 12" xfId="10844" xr:uid="{7F984140-5571-4075-82FB-AFCFAD50BB75}"/>
    <cellStyle name="Normal 3 2 3 12 2" xfId="24534" xr:uid="{A1D2FE69-E492-465B-BD50-272125A79016}"/>
    <cellStyle name="Normal 3 2 3 12 2 2" xfId="38226" xr:uid="{44BCF10A-C77E-415A-BC5F-FFDEF3A8403E}"/>
    <cellStyle name="Normal 3 2 3 12 2 3" xfId="53110" xr:uid="{0632BC29-2A0B-4BA1-95C6-C0639777ACF0}"/>
    <cellStyle name="Normal 3 2 3 12 3" xfId="17690" xr:uid="{96716C2D-B61D-4B97-8BB8-49AE8CF460F6}"/>
    <cellStyle name="Normal 3 2 3 12 4" xfId="31380" xr:uid="{44C33522-E2B9-46E9-B516-A54E3AD6503A}"/>
    <cellStyle name="Normal 3 2 3 12 5" xfId="46264" xr:uid="{340B904A-FC25-423B-B0A1-B4B7180B9BC4}"/>
    <cellStyle name="Normal 3 2 3 13" xfId="21112" xr:uid="{71EB8597-A441-4B98-AE73-C150B95713C6}"/>
    <cellStyle name="Normal 3 2 3 13 2" xfId="34804" xr:uid="{79C9A534-BFB6-4800-A462-AF5C7B1D0BB6}"/>
    <cellStyle name="Normal 3 2 3 13 3" xfId="49688" xr:uid="{2AD94F42-7FBB-4E88-BA34-00A2618AC9F5}"/>
    <cellStyle name="Normal 3 2 3 14" xfId="14268" xr:uid="{1402E21E-3BD5-4FFA-A90F-94850CE4001D}"/>
    <cellStyle name="Normal 3 2 3 14 2" xfId="40757" xr:uid="{D13AD86A-2AD3-4CD4-B8F4-93C99B9FB838}"/>
    <cellStyle name="Normal 3 2 3 15" xfId="27958" xr:uid="{D236D088-9B13-4F98-86FB-A4979EFC2883}"/>
    <cellStyle name="Normal 3 2 3 16" xfId="42842" xr:uid="{F190310E-4CD7-46B0-9A83-C8E49751C338}"/>
    <cellStyle name="Normal 3 2 3 17" xfId="7421" xr:uid="{BCD4E58D-F241-450A-8146-48A3BE298BAD}"/>
    <cellStyle name="Normal 3 2 3 18" xfId="5935" xr:uid="{C7D3CA1A-65E4-4649-9D5C-F6B9F0C0FA31}"/>
    <cellStyle name="Normal 3 2 3 19" xfId="5343" xr:uid="{58BDB10E-A3E9-4D3B-9CE4-E9E6C41C4610}"/>
    <cellStyle name="Normal 3 2 3 2" xfId="7423" xr:uid="{39557486-F253-48CF-BD1D-A3263B138921}"/>
    <cellStyle name="Normal 3 2 3 2 10" xfId="9136" xr:uid="{768CE7BA-D4AF-4889-8A5F-1A5FFE6CFE2E}"/>
    <cellStyle name="Normal 3 2 3 2 10 2" xfId="12558" xr:uid="{E143AF89-1CA1-4A9E-8209-EDBCEC32230C}"/>
    <cellStyle name="Normal 3 2 3 2 10 2 2" xfId="26248" xr:uid="{D23A2F7B-F368-48B8-AA6F-1543B21B3BA4}"/>
    <cellStyle name="Normal 3 2 3 2 10 2 2 2" xfId="39940" xr:uid="{03B89FF9-6416-496D-965C-EBAB19379B08}"/>
    <cellStyle name="Normal 3 2 3 2 10 2 2 3" xfId="54824" xr:uid="{F200557A-2F77-47CC-86B4-B2C1F88AD51C}"/>
    <cellStyle name="Normal 3 2 3 2 10 2 3" xfId="19404" xr:uid="{8C5BB64F-104D-48FA-B3D1-84D9F816AC11}"/>
    <cellStyle name="Normal 3 2 3 2 10 2 4" xfId="33094" xr:uid="{A013B3F3-615E-4C17-B845-F4263904581C}"/>
    <cellStyle name="Normal 3 2 3 2 10 2 5" xfId="47978" xr:uid="{6EAB6232-BD8B-4759-8E00-407DE8360814}"/>
    <cellStyle name="Normal 3 2 3 2 10 3" xfId="22826" xr:uid="{86B14995-D2BA-45EE-8F59-3A3F0EEC9C73}"/>
    <cellStyle name="Normal 3 2 3 2 10 3 2" xfId="36518" xr:uid="{C8572594-7634-4AE1-A49B-868B45A3B16B}"/>
    <cellStyle name="Normal 3 2 3 2 10 3 3" xfId="51402" xr:uid="{BE7D457D-B5B4-4DBB-977B-8F2D95CEC10C}"/>
    <cellStyle name="Normal 3 2 3 2 10 4" xfId="15982" xr:uid="{60CD0822-A46D-44A8-8362-29B063959378}"/>
    <cellStyle name="Normal 3 2 3 2 10 5" xfId="29672" xr:uid="{83A59F40-1006-4ADE-9B7A-DD65E2A87EC4}"/>
    <cellStyle name="Normal 3 2 3 2 10 6" xfId="44556" xr:uid="{11F855B0-1CBB-48AA-BF54-3A4710DEC9AF}"/>
    <cellStyle name="Normal 3 2 3 2 11" xfId="10846" xr:uid="{112B0A9B-ECE2-4945-913D-A6D4E1E43D06}"/>
    <cellStyle name="Normal 3 2 3 2 11 2" xfId="24536" xr:uid="{181E4C87-9C26-4D39-AE2E-41F472012B85}"/>
    <cellStyle name="Normal 3 2 3 2 11 2 2" xfId="38228" xr:uid="{CA7DC979-0E97-4146-95DF-E054BA8C5B80}"/>
    <cellStyle name="Normal 3 2 3 2 11 2 3" xfId="53112" xr:uid="{610B080B-E344-4DA1-8098-C683882D59C1}"/>
    <cellStyle name="Normal 3 2 3 2 11 3" xfId="17692" xr:uid="{B848C7D0-3E70-4F31-8BBA-108ABECD80FE}"/>
    <cellStyle name="Normal 3 2 3 2 11 4" xfId="31382" xr:uid="{CFD154FF-4411-40F7-B7CC-096523DCB641}"/>
    <cellStyle name="Normal 3 2 3 2 11 5" xfId="46266" xr:uid="{538F410E-B192-40C1-8D31-E6E37C042937}"/>
    <cellStyle name="Normal 3 2 3 2 12" xfId="21114" xr:uid="{37209E41-BABF-4E3E-9942-A42B2EE2B157}"/>
    <cellStyle name="Normal 3 2 3 2 12 2" xfId="34806" xr:uid="{E0B3BB68-F7E9-4672-8932-D046431AD321}"/>
    <cellStyle name="Normal 3 2 3 2 12 3" xfId="49690" xr:uid="{D2CDE0D6-2119-4716-94C5-F91DB8398C5F}"/>
    <cellStyle name="Normal 3 2 3 2 13" xfId="14270" xr:uid="{0A48559B-DDC8-4E0C-8AAF-F95A70D7528E}"/>
    <cellStyle name="Normal 3 2 3 2 14" xfId="27960" xr:uid="{E4AEA002-DE92-42A7-A147-EF22B6D84207}"/>
    <cellStyle name="Normal 3 2 3 2 15" xfId="42844" xr:uid="{D29D4699-6AF3-454C-8B24-879AE3DEC900}"/>
    <cellStyle name="Normal 3 2 3 2 2" xfId="7424" xr:uid="{F7920D9C-5546-4B78-B32A-F98D4DECAABF}"/>
    <cellStyle name="Normal 3 2 3 2 2 10" xfId="21115" xr:uid="{42AC0E03-D93A-442A-AE92-D5423D911492}"/>
    <cellStyle name="Normal 3 2 3 2 2 10 2" xfId="34807" xr:uid="{C6456669-E6A1-4AB5-ADE3-EC7EAAE80B53}"/>
    <cellStyle name="Normal 3 2 3 2 2 10 3" xfId="49691" xr:uid="{584A21DA-967F-43F2-8CA9-FA7FC6A584F8}"/>
    <cellStyle name="Normal 3 2 3 2 2 11" xfId="14271" xr:uid="{E7F43C7C-874D-4BBC-8683-05E2E44DCE6B}"/>
    <cellStyle name="Normal 3 2 3 2 2 12" xfId="27961" xr:uid="{F14CA18D-0C24-42F5-962C-7D2E16A17DD4}"/>
    <cellStyle name="Normal 3 2 3 2 2 13" xfId="42845" xr:uid="{719063CE-D535-4FCD-B6B5-E168D2C5BA33}"/>
    <cellStyle name="Normal 3 2 3 2 2 2" xfId="7425" xr:uid="{AC092EE5-04C1-4FC5-9F01-99BB2FD926E6}"/>
    <cellStyle name="Normal 3 2 3 2 2 2 10" xfId="14272" xr:uid="{5B892615-C299-4763-8CF7-9D096340861E}"/>
    <cellStyle name="Normal 3 2 3 2 2 2 11" xfId="27962" xr:uid="{D4ED4285-CD55-4E08-B6AA-AD19F1D2FBB5}"/>
    <cellStyle name="Normal 3 2 3 2 2 2 12" xfId="42846" xr:uid="{0F8ADA3E-F276-45A7-BEC4-52660CB4B6D4}"/>
    <cellStyle name="Normal 3 2 3 2 2 2 2" xfId="7426" xr:uid="{1287725A-2078-4B61-BD5C-EC5371C332C0}"/>
    <cellStyle name="Normal 3 2 3 2 2 2 2 10" xfId="42847" xr:uid="{360C261E-0B73-4D4B-80D4-D8FB0E76DBD0}"/>
    <cellStyle name="Normal 3 2 3 2 2 2 2 2" xfId="7427" xr:uid="{6CB95850-7219-4282-8DA8-0CFD21B3F67E}"/>
    <cellStyle name="Normal 3 2 3 2 2 2 2 2 2" xfId="7428" xr:uid="{6D58B6FF-E88B-4CEC-9D7C-D6DE2736BC72}"/>
    <cellStyle name="Normal 3 2 3 2 2 2 2 2 2 2" xfId="9141" xr:uid="{29FDA432-CD07-4662-B45B-E2121076C577}"/>
    <cellStyle name="Normal 3 2 3 2 2 2 2 2 2 2 2" xfId="12563" xr:uid="{D018943D-8E9A-4EF5-914F-1A8B1B84CC73}"/>
    <cellStyle name="Normal 3 2 3 2 2 2 2 2 2 2 2 2" xfId="26253" xr:uid="{F58F3ADF-0C1C-4FDB-8F84-118D4CED13C2}"/>
    <cellStyle name="Normal 3 2 3 2 2 2 2 2 2 2 2 2 2" xfId="39945" xr:uid="{F4A74F6F-B898-425B-A42D-762F3C4553C9}"/>
    <cellStyle name="Normal 3 2 3 2 2 2 2 2 2 2 2 2 3" xfId="54829" xr:uid="{457B96C9-B293-4743-921F-159CFAFA6085}"/>
    <cellStyle name="Normal 3 2 3 2 2 2 2 2 2 2 2 3" xfId="19409" xr:uid="{072BCCE5-05B9-4536-A748-80851987703C}"/>
    <cellStyle name="Normal 3 2 3 2 2 2 2 2 2 2 2 4" xfId="33099" xr:uid="{8D73FC0B-EBD9-451B-AA2C-09731D146744}"/>
    <cellStyle name="Normal 3 2 3 2 2 2 2 2 2 2 2 5" xfId="47983" xr:uid="{CDA6F453-09FC-479E-A14B-1C4C7A403963}"/>
    <cellStyle name="Normal 3 2 3 2 2 2 2 2 2 2 3" xfId="22831" xr:uid="{50EA34F0-774F-4B8B-AF15-BE0F34E2A6E8}"/>
    <cellStyle name="Normal 3 2 3 2 2 2 2 2 2 2 3 2" xfId="36523" xr:uid="{0BD6C105-3B4D-450E-B962-E6A39B1808F1}"/>
    <cellStyle name="Normal 3 2 3 2 2 2 2 2 2 2 3 3" xfId="51407" xr:uid="{B16D2003-20A9-4A68-B0EF-55644D4B7D4C}"/>
    <cellStyle name="Normal 3 2 3 2 2 2 2 2 2 2 4" xfId="15987" xr:uid="{9D6510E7-FE06-4048-9C7D-F41F015DBBC3}"/>
    <cellStyle name="Normal 3 2 3 2 2 2 2 2 2 2 5" xfId="29677" xr:uid="{2FC52417-D04E-4A0D-87DF-8DC2B360BE50}"/>
    <cellStyle name="Normal 3 2 3 2 2 2 2 2 2 2 6" xfId="44561" xr:uid="{B3A1584C-5406-4C73-9BBA-0338650AEECC}"/>
    <cellStyle name="Normal 3 2 3 2 2 2 2 2 2 3" xfId="10851" xr:uid="{0C5B6EF2-0085-47AF-BA09-531EDE014D2D}"/>
    <cellStyle name="Normal 3 2 3 2 2 2 2 2 2 3 2" xfId="24541" xr:uid="{564DCF27-0538-4B30-8129-88AEB9E7C66E}"/>
    <cellStyle name="Normal 3 2 3 2 2 2 2 2 2 3 2 2" xfId="38233" xr:uid="{1E86F5B9-557F-4313-9B18-21ED6051F799}"/>
    <cellStyle name="Normal 3 2 3 2 2 2 2 2 2 3 2 3" xfId="53117" xr:uid="{FFBBBC17-05B8-4F32-B9D6-90B11BC1AE4D}"/>
    <cellStyle name="Normal 3 2 3 2 2 2 2 2 2 3 3" xfId="17697" xr:uid="{CAC40E09-CCA5-4C50-9E86-31D2C891BD0D}"/>
    <cellStyle name="Normal 3 2 3 2 2 2 2 2 2 3 4" xfId="31387" xr:uid="{F963B0DC-6944-4C2F-8AEF-797B7E9C487B}"/>
    <cellStyle name="Normal 3 2 3 2 2 2 2 2 2 3 5" xfId="46271" xr:uid="{0DD96BBD-504D-4BA9-9E6A-E0B94BE17E9C}"/>
    <cellStyle name="Normal 3 2 3 2 2 2 2 2 2 4" xfId="21119" xr:uid="{6989F426-9D3B-4ABF-9031-22923FD0B708}"/>
    <cellStyle name="Normal 3 2 3 2 2 2 2 2 2 4 2" xfId="34811" xr:uid="{22541207-9D47-4DFD-9632-1F1F817A81E0}"/>
    <cellStyle name="Normal 3 2 3 2 2 2 2 2 2 4 3" xfId="49695" xr:uid="{FA0E70BF-B9CF-41DA-BD04-6860935F2824}"/>
    <cellStyle name="Normal 3 2 3 2 2 2 2 2 2 5" xfId="14275" xr:uid="{93C34FBB-D49C-4DCA-8A2A-9D64A6B1EACB}"/>
    <cellStyle name="Normal 3 2 3 2 2 2 2 2 2 6" xfId="27965" xr:uid="{EAFEC734-08D2-40B6-9421-98B603E0FC09}"/>
    <cellStyle name="Normal 3 2 3 2 2 2 2 2 2 7" xfId="42849" xr:uid="{353AA0F4-C7D5-4E8C-99D1-606775A26A41}"/>
    <cellStyle name="Normal 3 2 3 2 2 2 2 2 3" xfId="9140" xr:uid="{965D9565-A001-471F-B77B-93F3DFDF3B2F}"/>
    <cellStyle name="Normal 3 2 3 2 2 2 2 2 3 2" xfId="12562" xr:uid="{CD329A7C-7350-494E-8568-7D3F63AAA18D}"/>
    <cellStyle name="Normal 3 2 3 2 2 2 2 2 3 2 2" xfId="26252" xr:uid="{FA10B08E-27B8-47AF-BF6C-AFC8F3778296}"/>
    <cellStyle name="Normal 3 2 3 2 2 2 2 2 3 2 2 2" xfId="39944" xr:uid="{6850831E-88B0-4864-9D53-8E3AFE773C90}"/>
    <cellStyle name="Normal 3 2 3 2 2 2 2 2 3 2 2 3" xfId="54828" xr:uid="{ECE5FFB4-C07C-43CB-A9C4-DB603C033F9B}"/>
    <cellStyle name="Normal 3 2 3 2 2 2 2 2 3 2 3" xfId="19408" xr:uid="{548B9234-F8CC-4236-9DD3-14E1E5690473}"/>
    <cellStyle name="Normal 3 2 3 2 2 2 2 2 3 2 4" xfId="33098" xr:uid="{C04C630F-B2B6-40DB-8043-456C560B3B52}"/>
    <cellStyle name="Normal 3 2 3 2 2 2 2 2 3 2 5" xfId="47982" xr:uid="{C9D7D129-083E-4B84-A1BC-BC70B251D0DD}"/>
    <cellStyle name="Normal 3 2 3 2 2 2 2 2 3 3" xfId="22830" xr:uid="{2D983022-5334-4CFC-8A3F-2329DDA20373}"/>
    <cellStyle name="Normal 3 2 3 2 2 2 2 2 3 3 2" xfId="36522" xr:uid="{DA630D09-CDE4-47C2-A6BD-79942404A0BC}"/>
    <cellStyle name="Normal 3 2 3 2 2 2 2 2 3 3 3" xfId="51406" xr:uid="{DA604E85-303C-471F-8884-6BF570DC6073}"/>
    <cellStyle name="Normal 3 2 3 2 2 2 2 2 3 4" xfId="15986" xr:uid="{E1FC34A7-8B71-42D7-85CC-2108CD3E0E51}"/>
    <cellStyle name="Normal 3 2 3 2 2 2 2 2 3 5" xfId="29676" xr:uid="{E230193A-AC49-4452-A087-C70182DEACBF}"/>
    <cellStyle name="Normal 3 2 3 2 2 2 2 2 3 6" xfId="44560" xr:uid="{2D3C1FA5-7032-4A97-9682-BD0617731FC2}"/>
    <cellStyle name="Normal 3 2 3 2 2 2 2 2 4" xfId="10850" xr:uid="{4F0F9217-6693-448C-8335-EFDF8D3FD7BF}"/>
    <cellStyle name="Normal 3 2 3 2 2 2 2 2 4 2" xfId="24540" xr:uid="{9745C1B8-86BF-4D17-A77B-4CD38362582E}"/>
    <cellStyle name="Normal 3 2 3 2 2 2 2 2 4 2 2" xfId="38232" xr:uid="{43169731-1D3E-40D0-AD82-5E765F37CD6E}"/>
    <cellStyle name="Normal 3 2 3 2 2 2 2 2 4 2 3" xfId="53116" xr:uid="{C29D43A0-0076-42DA-B9E4-193F2DE02280}"/>
    <cellStyle name="Normal 3 2 3 2 2 2 2 2 4 3" xfId="17696" xr:uid="{D62A9E7F-4788-4054-BFF1-A5B367FDF817}"/>
    <cellStyle name="Normal 3 2 3 2 2 2 2 2 4 4" xfId="31386" xr:uid="{69B61308-7D04-47FE-95A7-D2A8E9B07F3C}"/>
    <cellStyle name="Normal 3 2 3 2 2 2 2 2 4 5" xfId="46270" xr:uid="{F12AAA9C-C480-4DDE-9E25-B6F66F1C955C}"/>
    <cellStyle name="Normal 3 2 3 2 2 2 2 2 5" xfId="21118" xr:uid="{5508ADDE-0C35-4A6E-BF09-03AAE6F3F106}"/>
    <cellStyle name="Normal 3 2 3 2 2 2 2 2 5 2" xfId="34810" xr:uid="{6CDD386B-399B-4A58-8014-42FCD1A10E2D}"/>
    <cellStyle name="Normal 3 2 3 2 2 2 2 2 5 3" xfId="49694" xr:uid="{66EB5533-1A1E-470E-BDE7-A3D56737A1C6}"/>
    <cellStyle name="Normal 3 2 3 2 2 2 2 2 6" xfId="14274" xr:uid="{9D0FAD2D-C386-478F-B424-C6563392C9D2}"/>
    <cellStyle name="Normal 3 2 3 2 2 2 2 2 7" xfId="27964" xr:uid="{FC774523-7CD1-4CCF-BCBA-3B5BF00B9F4E}"/>
    <cellStyle name="Normal 3 2 3 2 2 2 2 2 8" xfId="42848" xr:uid="{90926638-709D-4626-BB41-AFDE6945BF23}"/>
    <cellStyle name="Normal 3 2 3 2 2 2 2 3" xfId="7429" xr:uid="{39201376-F8A3-4521-8504-BFDB8B074BD3}"/>
    <cellStyle name="Normal 3 2 3 2 2 2 2 3 2" xfId="9142" xr:uid="{436FCD34-C927-4C64-B419-4AB553BF8565}"/>
    <cellStyle name="Normal 3 2 3 2 2 2 2 3 2 2" xfId="12564" xr:uid="{C710E3B2-A4C7-490C-8CBD-DE8FF4E1F3E6}"/>
    <cellStyle name="Normal 3 2 3 2 2 2 2 3 2 2 2" xfId="26254" xr:uid="{14874444-8FCC-4396-B4DA-3CF6C55B342F}"/>
    <cellStyle name="Normal 3 2 3 2 2 2 2 3 2 2 2 2" xfId="39946" xr:uid="{E130A157-05FA-4C84-9756-69D70EA61B93}"/>
    <cellStyle name="Normal 3 2 3 2 2 2 2 3 2 2 2 3" xfId="54830" xr:uid="{118D2466-A362-4B43-AD01-0B81812EB29C}"/>
    <cellStyle name="Normal 3 2 3 2 2 2 2 3 2 2 3" xfId="19410" xr:uid="{624B9C45-C0C9-46E9-AC06-173E3D4292AA}"/>
    <cellStyle name="Normal 3 2 3 2 2 2 2 3 2 2 4" xfId="33100" xr:uid="{4BE8933B-EEBE-47E1-A7C7-EB76A9960E7E}"/>
    <cellStyle name="Normal 3 2 3 2 2 2 2 3 2 2 5" xfId="47984" xr:uid="{4B3DE0E7-2566-4580-AF20-EF80F82FA2F9}"/>
    <cellStyle name="Normal 3 2 3 2 2 2 2 3 2 3" xfId="22832" xr:uid="{472C7418-2E09-41D2-9FBC-5F4E51171DC6}"/>
    <cellStyle name="Normal 3 2 3 2 2 2 2 3 2 3 2" xfId="36524" xr:uid="{5A8E4672-058A-4C6B-B82A-7E7D62934F35}"/>
    <cellStyle name="Normal 3 2 3 2 2 2 2 3 2 3 3" xfId="51408" xr:uid="{DB9B829F-9E09-4404-AADD-8CA9E19C597B}"/>
    <cellStyle name="Normal 3 2 3 2 2 2 2 3 2 4" xfId="15988" xr:uid="{0DB23937-6285-44FC-8642-5EA3A161D849}"/>
    <cellStyle name="Normal 3 2 3 2 2 2 2 3 2 5" xfId="29678" xr:uid="{7861DA38-4082-4FDD-B6FF-1AF4E5EF1F97}"/>
    <cellStyle name="Normal 3 2 3 2 2 2 2 3 2 6" xfId="44562" xr:uid="{D6845A94-CE77-4154-84FF-AD9E11CE016F}"/>
    <cellStyle name="Normal 3 2 3 2 2 2 2 3 3" xfId="10852" xr:uid="{6F612F9C-00CA-4512-9834-6076362F9FCA}"/>
    <cellStyle name="Normal 3 2 3 2 2 2 2 3 3 2" xfId="24542" xr:uid="{31744EAD-EF68-422E-A367-91D04319E5B0}"/>
    <cellStyle name="Normal 3 2 3 2 2 2 2 3 3 2 2" xfId="38234" xr:uid="{9E11B7F7-6A69-4F62-8935-53EC42582A61}"/>
    <cellStyle name="Normal 3 2 3 2 2 2 2 3 3 2 3" xfId="53118" xr:uid="{C86521A3-A6FE-4DD6-AE00-5C58BE46F312}"/>
    <cellStyle name="Normal 3 2 3 2 2 2 2 3 3 3" xfId="17698" xr:uid="{E869DC15-CE11-4680-8E8E-503F57CAD376}"/>
    <cellStyle name="Normal 3 2 3 2 2 2 2 3 3 4" xfId="31388" xr:uid="{FAB8BFC8-F741-459D-B4F3-BB31619BC9A3}"/>
    <cellStyle name="Normal 3 2 3 2 2 2 2 3 3 5" xfId="46272" xr:uid="{220653D9-95B1-4B2A-A860-8AF4CCF40E6E}"/>
    <cellStyle name="Normal 3 2 3 2 2 2 2 3 4" xfId="21120" xr:uid="{90532E22-59CB-4CD6-B1D7-035634DA0CF6}"/>
    <cellStyle name="Normal 3 2 3 2 2 2 2 3 4 2" xfId="34812" xr:uid="{B082CB66-1573-43F0-9E4B-8C61BDD85E6A}"/>
    <cellStyle name="Normal 3 2 3 2 2 2 2 3 4 3" xfId="49696" xr:uid="{6D44F954-FF10-4F68-BC37-0215EDC8E72E}"/>
    <cellStyle name="Normal 3 2 3 2 2 2 2 3 5" xfId="14276" xr:uid="{0948FF81-724F-4E6D-B841-5534D333F305}"/>
    <cellStyle name="Normal 3 2 3 2 2 2 2 3 6" xfId="27966" xr:uid="{8F1BFDE3-7C4C-4A00-84CA-DFA816D51A2B}"/>
    <cellStyle name="Normal 3 2 3 2 2 2 2 3 7" xfId="42850" xr:uid="{6059BAB1-CDD4-4C04-BEA4-CB6F34B5AB8B}"/>
    <cellStyle name="Normal 3 2 3 2 2 2 2 4" xfId="7430" xr:uid="{1B942E0D-2EA1-4F70-8F70-50ACFF4223DA}"/>
    <cellStyle name="Normal 3 2 3 2 2 2 2 4 2" xfId="9143" xr:uid="{3C7BBCE7-07C8-40BC-AA9A-DD8AD09D61B0}"/>
    <cellStyle name="Normal 3 2 3 2 2 2 2 4 2 2" xfId="12565" xr:uid="{AD85DF10-9C28-4EA5-8981-6086A68DC2F3}"/>
    <cellStyle name="Normal 3 2 3 2 2 2 2 4 2 2 2" xfId="26255" xr:uid="{67DC6498-140A-4EC8-B52B-E33D0819FA58}"/>
    <cellStyle name="Normal 3 2 3 2 2 2 2 4 2 2 2 2" xfId="39947" xr:uid="{4A002067-213A-42AF-B9C2-1763DCE2E9E5}"/>
    <cellStyle name="Normal 3 2 3 2 2 2 2 4 2 2 2 3" xfId="54831" xr:uid="{C4AC919F-2439-4EAE-A104-81570A62CA1D}"/>
    <cellStyle name="Normal 3 2 3 2 2 2 2 4 2 2 3" xfId="19411" xr:uid="{352E601E-42A9-4F57-A806-2B0CF81C5DE2}"/>
    <cellStyle name="Normal 3 2 3 2 2 2 2 4 2 2 4" xfId="33101" xr:uid="{B8996583-BAC5-4753-A12E-9DAD2554E220}"/>
    <cellStyle name="Normal 3 2 3 2 2 2 2 4 2 2 5" xfId="47985" xr:uid="{032255A5-5A40-4A34-A0B7-C0D88F2975A2}"/>
    <cellStyle name="Normal 3 2 3 2 2 2 2 4 2 3" xfId="22833" xr:uid="{80F3510E-1492-42C2-BED7-089234023C4D}"/>
    <cellStyle name="Normal 3 2 3 2 2 2 2 4 2 3 2" xfId="36525" xr:uid="{C7B40BF2-69A7-4741-AE5D-8DB0D6CCDB41}"/>
    <cellStyle name="Normal 3 2 3 2 2 2 2 4 2 3 3" xfId="51409" xr:uid="{14687E37-AB29-4A01-B227-F752B910C467}"/>
    <cellStyle name="Normal 3 2 3 2 2 2 2 4 2 4" xfId="15989" xr:uid="{A74D9E94-8272-46BB-A893-56680B4658D8}"/>
    <cellStyle name="Normal 3 2 3 2 2 2 2 4 2 5" xfId="29679" xr:uid="{D86042E0-A9C2-4B1D-82CD-6ECF4744CFC2}"/>
    <cellStyle name="Normal 3 2 3 2 2 2 2 4 2 6" xfId="44563" xr:uid="{2F899D5F-ED85-4D44-9D78-433DDDF2CD5C}"/>
    <cellStyle name="Normal 3 2 3 2 2 2 2 4 3" xfId="10853" xr:uid="{99FFD52B-C9B2-42D3-B6C2-EB5E64BEAA26}"/>
    <cellStyle name="Normal 3 2 3 2 2 2 2 4 3 2" xfId="24543" xr:uid="{8BB492E0-BF38-4F5E-A353-85A603633A1D}"/>
    <cellStyle name="Normal 3 2 3 2 2 2 2 4 3 2 2" xfId="38235" xr:uid="{16E533AA-B67B-4217-8EA3-7A6786113ACB}"/>
    <cellStyle name="Normal 3 2 3 2 2 2 2 4 3 2 3" xfId="53119" xr:uid="{99E1E6A0-A21D-4240-B435-411958E43C80}"/>
    <cellStyle name="Normal 3 2 3 2 2 2 2 4 3 3" xfId="17699" xr:uid="{AEF2CB90-95B1-440B-BF33-DC2F4CF850FB}"/>
    <cellStyle name="Normal 3 2 3 2 2 2 2 4 3 4" xfId="31389" xr:uid="{4A9DCB30-D6AB-48A1-BE03-FBCF418CB416}"/>
    <cellStyle name="Normal 3 2 3 2 2 2 2 4 3 5" xfId="46273" xr:uid="{7B61D5E0-F165-4444-8CA6-59379769548B}"/>
    <cellStyle name="Normal 3 2 3 2 2 2 2 4 4" xfId="21121" xr:uid="{CC58FB05-0B0C-45CB-AD79-FF8A1F340F09}"/>
    <cellStyle name="Normal 3 2 3 2 2 2 2 4 4 2" xfId="34813" xr:uid="{233CA894-1C04-479A-86E0-FC82136B7E7D}"/>
    <cellStyle name="Normal 3 2 3 2 2 2 2 4 4 3" xfId="49697" xr:uid="{4AE86BD2-A25D-4B8E-B6B4-4C2F2A881C89}"/>
    <cellStyle name="Normal 3 2 3 2 2 2 2 4 5" xfId="14277" xr:uid="{B5358EBF-AFA9-4AD3-BDB0-077D9263D369}"/>
    <cellStyle name="Normal 3 2 3 2 2 2 2 4 6" xfId="27967" xr:uid="{A546A10A-E726-444A-95CD-5E9F336B095B}"/>
    <cellStyle name="Normal 3 2 3 2 2 2 2 4 7" xfId="42851" xr:uid="{D856002E-922C-4E9B-8FE8-9BB6DD1D717B}"/>
    <cellStyle name="Normal 3 2 3 2 2 2 2 5" xfId="9139" xr:uid="{6418CB34-F616-4BE3-B798-0B478F10FFB5}"/>
    <cellStyle name="Normal 3 2 3 2 2 2 2 5 2" xfId="12561" xr:uid="{29086B49-83A3-4A89-9585-ECB30DA92084}"/>
    <cellStyle name="Normal 3 2 3 2 2 2 2 5 2 2" xfId="26251" xr:uid="{E0453A19-CD97-4E97-BE7A-82C4C907A542}"/>
    <cellStyle name="Normal 3 2 3 2 2 2 2 5 2 2 2" xfId="39943" xr:uid="{A3E68640-56EA-4E80-8A86-65C319D5E525}"/>
    <cellStyle name="Normal 3 2 3 2 2 2 2 5 2 2 3" xfId="54827" xr:uid="{6DE4E665-7A17-4A2D-884D-A3C2D098C558}"/>
    <cellStyle name="Normal 3 2 3 2 2 2 2 5 2 3" xfId="19407" xr:uid="{E3E74ECA-D314-419C-B024-E5C77C191E83}"/>
    <cellStyle name="Normal 3 2 3 2 2 2 2 5 2 4" xfId="33097" xr:uid="{850206D5-B373-44CB-A5EF-F34AAF4C1256}"/>
    <cellStyle name="Normal 3 2 3 2 2 2 2 5 2 5" xfId="47981" xr:uid="{C1C822FD-E387-4271-A8D7-E38C6668AAF2}"/>
    <cellStyle name="Normal 3 2 3 2 2 2 2 5 3" xfId="22829" xr:uid="{882F552C-C30F-436A-9B7B-8233C7C46482}"/>
    <cellStyle name="Normal 3 2 3 2 2 2 2 5 3 2" xfId="36521" xr:uid="{3F103999-936E-41C5-A625-5539E1055D80}"/>
    <cellStyle name="Normal 3 2 3 2 2 2 2 5 3 3" xfId="51405" xr:uid="{1A97B9F0-C65F-4A2E-AA0E-B0F901DBDDEC}"/>
    <cellStyle name="Normal 3 2 3 2 2 2 2 5 4" xfId="15985" xr:uid="{BF17E76C-4DB5-45DC-96F1-F3CF3F4962CD}"/>
    <cellStyle name="Normal 3 2 3 2 2 2 2 5 5" xfId="29675" xr:uid="{101F6573-CEB9-4B67-93BE-07EC53BAE8AD}"/>
    <cellStyle name="Normal 3 2 3 2 2 2 2 5 6" xfId="44559" xr:uid="{B305F369-3037-4C24-97F0-F766F5BEE466}"/>
    <cellStyle name="Normal 3 2 3 2 2 2 2 6" xfId="10849" xr:uid="{7C2AF2C7-9E66-472B-81CD-22B2D831D619}"/>
    <cellStyle name="Normal 3 2 3 2 2 2 2 6 2" xfId="24539" xr:uid="{5B6B3BB8-5C88-4300-AAF3-672D36B58009}"/>
    <cellStyle name="Normal 3 2 3 2 2 2 2 6 2 2" xfId="38231" xr:uid="{A5D2A16D-AE3D-4719-815B-1C871B4CD4E5}"/>
    <cellStyle name="Normal 3 2 3 2 2 2 2 6 2 3" xfId="53115" xr:uid="{C3E7E648-8257-44A6-B910-3B4702D10AE6}"/>
    <cellStyle name="Normal 3 2 3 2 2 2 2 6 3" xfId="17695" xr:uid="{580B462C-BFE0-4E31-9504-05FA271774F7}"/>
    <cellStyle name="Normal 3 2 3 2 2 2 2 6 4" xfId="31385" xr:uid="{3BB482FF-0920-4F4A-84E1-40E5AE471673}"/>
    <cellStyle name="Normal 3 2 3 2 2 2 2 6 5" xfId="46269" xr:uid="{C42D1693-1630-496C-AC5B-2C05FBF6CF7C}"/>
    <cellStyle name="Normal 3 2 3 2 2 2 2 7" xfId="21117" xr:uid="{9ED33267-1C56-4A40-86C2-1313B589932E}"/>
    <cellStyle name="Normal 3 2 3 2 2 2 2 7 2" xfId="34809" xr:uid="{DA66823E-884A-47B3-AC49-569AD639D98C}"/>
    <cellStyle name="Normal 3 2 3 2 2 2 2 7 3" xfId="49693" xr:uid="{299A8394-E9F5-4F36-B445-23C66662BB5A}"/>
    <cellStyle name="Normal 3 2 3 2 2 2 2 8" xfId="14273" xr:uid="{5788E491-39FD-4BAB-BB5E-575EC9C6AEB2}"/>
    <cellStyle name="Normal 3 2 3 2 2 2 2 9" xfId="27963" xr:uid="{C10BB88A-E4CF-4A5D-AD82-D07CA939582C}"/>
    <cellStyle name="Normal 3 2 3 2 2 2 3" xfId="7431" xr:uid="{665FB3D2-8E27-4CE6-97D0-BEDFC5F464E9}"/>
    <cellStyle name="Normal 3 2 3 2 2 2 3 10" xfId="42852" xr:uid="{CA5F9A26-0A9A-46C0-9435-5500E4D96FC5}"/>
    <cellStyle name="Normal 3 2 3 2 2 2 3 2" xfId="7432" xr:uid="{6D5DCA40-DDA0-48D1-8F64-FDCF0A37D670}"/>
    <cellStyle name="Normal 3 2 3 2 2 2 3 2 2" xfId="7433" xr:uid="{53C8EC22-CBE9-4FFA-8667-6557114CE783}"/>
    <cellStyle name="Normal 3 2 3 2 2 2 3 2 2 2" xfId="9146" xr:uid="{5AA7AF58-C505-4C16-A1C0-87291F9EE0D0}"/>
    <cellStyle name="Normal 3 2 3 2 2 2 3 2 2 2 2" xfId="12568" xr:uid="{58C6BE5B-B75C-4947-9910-C2B467FADC83}"/>
    <cellStyle name="Normal 3 2 3 2 2 2 3 2 2 2 2 2" xfId="26258" xr:uid="{62395759-A098-45EF-883A-E1BD92FFD9A2}"/>
    <cellStyle name="Normal 3 2 3 2 2 2 3 2 2 2 2 2 2" xfId="39950" xr:uid="{A533E3C9-FC52-412D-907C-09BF57A5123D}"/>
    <cellStyle name="Normal 3 2 3 2 2 2 3 2 2 2 2 2 3" xfId="54834" xr:uid="{7FB9400B-FB45-4477-92A4-565F17B3A0B2}"/>
    <cellStyle name="Normal 3 2 3 2 2 2 3 2 2 2 2 3" xfId="19414" xr:uid="{ABC092D7-366E-44B7-9342-6B5491CFB53A}"/>
    <cellStyle name="Normal 3 2 3 2 2 2 3 2 2 2 2 4" xfId="33104" xr:uid="{E2939B38-9855-4467-96BE-70BD041375A1}"/>
    <cellStyle name="Normal 3 2 3 2 2 2 3 2 2 2 2 5" xfId="47988" xr:uid="{98317A6E-AC4C-44E8-8A60-569B07AA2B8F}"/>
    <cellStyle name="Normal 3 2 3 2 2 2 3 2 2 2 3" xfId="22836" xr:uid="{8A5E74BC-2227-4E01-B960-752C4123B18E}"/>
    <cellStyle name="Normal 3 2 3 2 2 2 3 2 2 2 3 2" xfId="36528" xr:uid="{AF40CA54-0EBA-4F48-9D9D-0A8C1D6A935E}"/>
    <cellStyle name="Normal 3 2 3 2 2 2 3 2 2 2 3 3" xfId="51412" xr:uid="{949A76AC-4C42-4A63-B53B-8515FB44AD09}"/>
    <cellStyle name="Normal 3 2 3 2 2 2 3 2 2 2 4" xfId="15992" xr:uid="{52DC5CC0-6425-49AB-B94B-A125969D2FD2}"/>
    <cellStyle name="Normal 3 2 3 2 2 2 3 2 2 2 5" xfId="29682" xr:uid="{9AF47EBD-63C6-46A0-931A-C87635EEB528}"/>
    <cellStyle name="Normal 3 2 3 2 2 2 3 2 2 2 6" xfId="44566" xr:uid="{E23830D8-8941-4D71-ADB8-866A1141E0EA}"/>
    <cellStyle name="Normal 3 2 3 2 2 2 3 2 2 3" xfId="10856" xr:uid="{B5FE20B2-281C-400D-9CB5-DE753886CB30}"/>
    <cellStyle name="Normal 3 2 3 2 2 2 3 2 2 3 2" xfId="24546" xr:uid="{E5A75D8D-B4A5-435B-969A-2A1EABB619F0}"/>
    <cellStyle name="Normal 3 2 3 2 2 2 3 2 2 3 2 2" xfId="38238" xr:uid="{B0C0A274-0B49-425E-B2BF-885BB18155F4}"/>
    <cellStyle name="Normal 3 2 3 2 2 2 3 2 2 3 2 3" xfId="53122" xr:uid="{B2E41780-B2F7-406A-8A5D-BF0800E63C2C}"/>
    <cellStyle name="Normal 3 2 3 2 2 2 3 2 2 3 3" xfId="17702" xr:uid="{FB87909C-83B6-44E4-8C38-C5F7269EEBFD}"/>
    <cellStyle name="Normal 3 2 3 2 2 2 3 2 2 3 4" xfId="31392" xr:uid="{A86EFCB2-39DC-442A-B7E9-92B520EBD425}"/>
    <cellStyle name="Normal 3 2 3 2 2 2 3 2 2 3 5" xfId="46276" xr:uid="{36C2E189-CF74-46DB-B942-C539DCEE3A6A}"/>
    <cellStyle name="Normal 3 2 3 2 2 2 3 2 2 4" xfId="21124" xr:uid="{97E8EAFC-957D-4D2C-B61D-91A78E3678CB}"/>
    <cellStyle name="Normal 3 2 3 2 2 2 3 2 2 4 2" xfId="34816" xr:uid="{1ED371E6-9E3F-4186-AC7F-0370006C084D}"/>
    <cellStyle name="Normal 3 2 3 2 2 2 3 2 2 4 3" xfId="49700" xr:uid="{57E6C21B-A367-4904-B659-8711D079174D}"/>
    <cellStyle name="Normal 3 2 3 2 2 2 3 2 2 5" xfId="14280" xr:uid="{6BFCBC31-7E61-4717-8EE7-761E233E961E}"/>
    <cellStyle name="Normal 3 2 3 2 2 2 3 2 2 6" xfId="27970" xr:uid="{AA8CD8AE-38B2-40A6-9FF1-BD8B6CE96B41}"/>
    <cellStyle name="Normal 3 2 3 2 2 2 3 2 2 7" xfId="42854" xr:uid="{5FB163E3-D9CD-4E61-8842-E4EAED6CEA34}"/>
    <cellStyle name="Normal 3 2 3 2 2 2 3 2 3" xfId="9145" xr:uid="{E10904E3-2F33-47FD-9B0A-315545973D34}"/>
    <cellStyle name="Normal 3 2 3 2 2 2 3 2 3 2" xfId="12567" xr:uid="{20D60CF2-5842-4348-AA5F-E960CFF89ACE}"/>
    <cellStyle name="Normal 3 2 3 2 2 2 3 2 3 2 2" xfId="26257" xr:uid="{03954DE0-5C6F-40C3-B5D4-B88E2F043C04}"/>
    <cellStyle name="Normal 3 2 3 2 2 2 3 2 3 2 2 2" xfId="39949" xr:uid="{A1A40C82-4004-40D1-BD68-DB34F86D107B}"/>
    <cellStyle name="Normal 3 2 3 2 2 2 3 2 3 2 2 3" xfId="54833" xr:uid="{6CF3A60A-96CB-423E-A770-BB40CAECCF7E}"/>
    <cellStyle name="Normal 3 2 3 2 2 2 3 2 3 2 3" xfId="19413" xr:uid="{7C636E5D-B1CA-4AD4-A901-B4F4B81D3430}"/>
    <cellStyle name="Normal 3 2 3 2 2 2 3 2 3 2 4" xfId="33103" xr:uid="{65BE774E-85F0-41C4-A303-371F0DC98177}"/>
    <cellStyle name="Normal 3 2 3 2 2 2 3 2 3 2 5" xfId="47987" xr:uid="{98FFD33B-EA53-4C5E-807C-193D222EF8ED}"/>
    <cellStyle name="Normal 3 2 3 2 2 2 3 2 3 3" xfId="22835" xr:uid="{B21F030F-AAC9-4E6B-81DF-E2CD4120C10A}"/>
    <cellStyle name="Normal 3 2 3 2 2 2 3 2 3 3 2" xfId="36527" xr:uid="{EAB879E8-2AD2-465D-AF07-1FD388DE16AC}"/>
    <cellStyle name="Normal 3 2 3 2 2 2 3 2 3 3 3" xfId="51411" xr:uid="{EBC26C92-B0C2-494E-8FBE-2EB57C533F7C}"/>
    <cellStyle name="Normal 3 2 3 2 2 2 3 2 3 4" xfId="15991" xr:uid="{05C7B69E-F492-4ECF-86EB-B2B8816C9A30}"/>
    <cellStyle name="Normal 3 2 3 2 2 2 3 2 3 5" xfId="29681" xr:uid="{355C3EF3-A649-4FE9-8BAB-2F3634FEDA52}"/>
    <cellStyle name="Normal 3 2 3 2 2 2 3 2 3 6" xfId="44565" xr:uid="{D051EE72-2924-4A41-9104-DE37EBC1EDFD}"/>
    <cellStyle name="Normal 3 2 3 2 2 2 3 2 4" xfId="10855" xr:uid="{44FDC7A4-8A3C-4C34-A671-F44EAD40E64F}"/>
    <cellStyle name="Normal 3 2 3 2 2 2 3 2 4 2" xfId="24545" xr:uid="{1BEB1016-54B3-437B-96EC-E2F9558C8B03}"/>
    <cellStyle name="Normal 3 2 3 2 2 2 3 2 4 2 2" xfId="38237" xr:uid="{FCD84921-5E5E-4E96-B362-55C321E61319}"/>
    <cellStyle name="Normal 3 2 3 2 2 2 3 2 4 2 3" xfId="53121" xr:uid="{6E5B5E67-0F8E-44FF-AB71-0B2CB1216BA5}"/>
    <cellStyle name="Normal 3 2 3 2 2 2 3 2 4 3" xfId="17701" xr:uid="{94560325-2EAD-429B-A2F6-2E752AF4B833}"/>
    <cellStyle name="Normal 3 2 3 2 2 2 3 2 4 4" xfId="31391" xr:uid="{CB6ED8C3-6077-44D9-A197-C4C48CC511BD}"/>
    <cellStyle name="Normal 3 2 3 2 2 2 3 2 4 5" xfId="46275" xr:uid="{F0496331-9B46-45D0-8988-AA53D68E9A88}"/>
    <cellStyle name="Normal 3 2 3 2 2 2 3 2 5" xfId="21123" xr:uid="{505E36C9-99C3-4FCC-AA6E-E125DCBCC02E}"/>
    <cellStyle name="Normal 3 2 3 2 2 2 3 2 5 2" xfId="34815" xr:uid="{9D9D0831-1A14-4BF7-932E-D62E962BE9B8}"/>
    <cellStyle name="Normal 3 2 3 2 2 2 3 2 5 3" xfId="49699" xr:uid="{87F417E6-5582-4EC2-B0E9-1E36D8F84AA0}"/>
    <cellStyle name="Normal 3 2 3 2 2 2 3 2 6" xfId="14279" xr:uid="{425E3299-9243-4D05-8932-C51B02A89B19}"/>
    <cellStyle name="Normal 3 2 3 2 2 2 3 2 7" xfId="27969" xr:uid="{86F3C016-3680-4334-88F8-AB7DB7F26B17}"/>
    <cellStyle name="Normal 3 2 3 2 2 2 3 2 8" xfId="42853" xr:uid="{CD8051B9-064A-4C9A-B114-524EEEF4EEE5}"/>
    <cellStyle name="Normal 3 2 3 2 2 2 3 3" xfId="7434" xr:uid="{BCDA3AB7-E624-4526-98C9-667BDBB46161}"/>
    <cellStyle name="Normal 3 2 3 2 2 2 3 3 2" xfId="9147" xr:uid="{705E186E-14C0-435F-9A31-1EAB4030A2B0}"/>
    <cellStyle name="Normal 3 2 3 2 2 2 3 3 2 2" xfId="12569" xr:uid="{A8306031-2B0E-49FA-847B-60CB014F87B5}"/>
    <cellStyle name="Normal 3 2 3 2 2 2 3 3 2 2 2" xfId="26259" xr:uid="{8F006772-927E-4D03-83D3-BE7F75266FEE}"/>
    <cellStyle name="Normal 3 2 3 2 2 2 3 3 2 2 2 2" xfId="39951" xr:uid="{202F0C9C-2BBB-49ED-9402-83FD7865C62F}"/>
    <cellStyle name="Normal 3 2 3 2 2 2 3 3 2 2 2 3" xfId="54835" xr:uid="{F217B4D2-7E4B-468F-9A4E-9B2A2F7D55BB}"/>
    <cellStyle name="Normal 3 2 3 2 2 2 3 3 2 2 3" xfId="19415" xr:uid="{FC085B88-DAF6-40DD-B38F-88EC76594F9B}"/>
    <cellStyle name="Normal 3 2 3 2 2 2 3 3 2 2 4" xfId="33105" xr:uid="{73D43616-7B43-4493-B5C1-60B301FEC6B1}"/>
    <cellStyle name="Normal 3 2 3 2 2 2 3 3 2 2 5" xfId="47989" xr:uid="{FC22C748-8787-4F72-B014-35B059F215C2}"/>
    <cellStyle name="Normal 3 2 3 2 2 2 3 3 2 3" xfId="22837" xr:uid="{AE144C30-2E07-43F8-B874-DF8EA705482A}"/>
    <cellStyle name="Normal 3 2 3 2 2 2 3 3 2 3 2" xfId="36529" xr:uid="{F47FED83-A740-43EB-B5FF-4ED792EEB8BA}"/>
    <cellStyle name="Normal 3 2 3 2 2 2 3 3 2 3 3" xfId="51413" xr:uid="{A5362745-58BE-4EF1-B4E6-D88AB9D0BB76}"/>
    <cellStyle name="Normal 3 2 3 2 2 2 3 3 2 4" xfId="15993" xr:uid="{AD78105B-C5D0-4E86-9128-E836366782FF}"/>
    <cellStyle name="Normal 3 2 3 2 2 2 3 3 2 5" xfId="29683" xr:uid="{0564918B-BBE0-4756-8DDE-117444FCD6B1}"/>
    <cellStyle name="Normal 3 2 3 2 2 2 3 3 2 6" xfId="44567" xr:uid="{B1D67A87-9A26-4255-AF1E-9D0FCC727277}"/>
    <cellStyle name="Normal 3 2 3 2 2 2 3 3 3" xfId="10857" xr:uid="{B7C29CB0-1895-493C-A91D-ADA730823DBD}"/>
    <cellStyle name="Normal 3 2 3 2 2 2 3 3 3 2" xfId="24547" xr:uid="{FF42D348-218B-4F65-84CE-017626D6BB94}"/>
    <cellStyle name="Normal 3 2 3 2 2 2 3 3 3 2 2" xfId="38239" xr:uid="{E3504882-B4BA-425B-AAA6-862ECCFA1C4A}"/>
    <cellStyle name="Normal 3 2 3 2 2 2 3 3 3 2 3" xfId="53123" xr:uid="{C1D04DA9-48B5-454E-9204-E7E22308B419}"/>
    <cellStyle name="Normal 3 2 3 2 2 2 3 3 3 3" xfId="17703" xr:uid="{9F80186E-4572-4D36-AA7C-84E286394F5D}"/>
    <cellStyle name="Normal 3 2 3 2 2 2 3 3 3 4" xfId="31393" xr:uid="{023B6202-D3D0-4829-B796-F72F7413204F}"/>
    <cellStyle name="Normal 3 2 3 2 2 2 3 3 3 5" xfId="46277" xr:uid="{89DC681E-1A0D-426F-B614-07481571D3CF}"/>
    <cellStyle name="Normal 3 2 3 2 2 2 3 3 4" xfId="21125" xr:uid="{3CE48A72-A14F-4BD4-9A6E-F80E8C22E2E8}"/>
    <cellStyle name="Normal 3 2 3 2 2 2 3 3 4 2" xfId="34817" xr:uid="{B22D4365-BBAC-4F63-BA25-7C270F24123C}"/>
    <cellStyle name="Normal 3 2 3 2 2 2 3 3 4 3" xfId="49701" xr:uid="{DA5A676E-5004-4A35-9628-6AF8BE6F44EB}"/>
    <cellStyle name="Normal 3 2 3 2 2 2 3 3 5" xfId="14281" xr:uid="{A9E12EC0-9DFE-47C5-9F21-6697BE2B288F}"/>
    <cellStyle name="Normal 3 2 3 2 2 2 3 3 6" xfId="27971" xr:uid="{F7CA69B9-1A9B-46DF-ACB3-4B0AB88860F3}"/>
    <cellStyle name="Normal 3 2 3 2 2 2 3 3 7" xfId="42855" xr:uid="{9C68C886-DF0D-4832-AFA7-212ED9D21081}"/>
    <cellStyle name="Normal 3 2 3 2 2 2 3 4" xfId="7435" xr:uid="{8545AED5-04F1-46EA-A13F-60F99A4F5C59}"/>
    <cellStyle name="Normal 3 2 3 2 2 2 3 4 2" xfId="9148" xr:uid="{14A2B724-E595-4394-B611-6D3C110BB064}"/>
    <cellStyle name="Normal 3 2 3 2 2 2 3 4 2 2" xfId="12570" xr:uid="{496399E5-F927-4044-8BCF-624708F32E0A}"/>
    <cellStyle name="Normal 3 2 3 2 2 2 3 4 2 2 2" xfId="26260" xr:uid="{02D6ED3B-7AD3-4C05-BB8B-BD9B14954124}"/>
    <cellStyle name="Normal 3 2 3 2 2 2 3 4 2 2 2 2" xfId="39952" xr:uid="{B0D27228-AC45-4E3A-9DCA-EA5C0412F1C4}"/>
    <cellStyle name="Normal 3 2 3 2 2 2 3 4 2 2 2 3" xfId="54836" xr:uid="{92575546-9EB5-4A66-8ED2-C867E42CA7F3}"/>
    <cellStyle name="Normal 3 2 3 2 2 2 3 4 2 2 3" xfId="19416" xr:uid="{1406B7D1-DE68-4B99-B3F2-696F251FDCD3}"/>
    <cellStyle name="Normal 3 2 3 2 2 2 3 4 2 2 4" xfId="33106" xr:uid="{8B48A3BD-2C65-4D7A-948A-ABAF63041CC2}"/>
    <cellStyle name="Normal 3 2 3 2 2 2 3 4 2 2 5" xfId="47990" xr:uid="{6C7D6C69-069A-4E17-AACA-39A72105F862}"/>
    <cellStyle name="Normal 3 2 3 2 2 2 3 4 2 3" xfId="22838" xr:uid="{919B7376-D1CE-45C4-8D50-1208AD41CD36}"/>
    <cellStyle name="Normal 3 2 3 2 2 2 3 4 2 3 2" xfId="36530" xr:uid="{50D654FE-880A-4889-85B8-685D25CFD699}"/>
    <cellStyle name="Normal 3 2 3 2 2 2 3 4 2 3 3" xfId="51414" xr:uid="{CE52E991-5FC8-449E-B454-F7D0E3D7F7E3}"/>
    <cellStyle name="Normal 3 2 3 2 2 2 3 4 2 4" xfId="15994" xr:uid="{20C5FC96-44E2-4559-838B-480BFBBC24F3}"/>
    <cellStyle name="Normal 3 2 3 2 2 2 3 4 2 5" xfId="29684" xr:uid="{099EC7CE-EEAF-4413-8C4F-0AB9D2CD4289}"/>
    <cellStyle name="Normal 3 2 3 2 2 2 3 4 2 6" xfId="44568" xr:uid="{31426232-4F7E-494B-9BF6-FA05C4A83CBC}"/>
    <cellStyle name="Normal 3 2 3 2 2 2 3 4 3" xfId="10858" xr:uid="{FB994A1D-7D85-4F26-AC6E-A0227DDD7D70}"/>
    <cellStyle name="Normal 3 2 3 2 2 2 3 4 3 2" xfId="24548" xr:uid="{68C53257-1616-483A-8A93-D1C6F3A9915B}"/>
    <cellStyle name="Normal 3 2 3 2 2 2 3 4 3 2 2" xfId="38240" xr:uid="{4DA67A69-2B2A-48AF-B8E2-5C803C571FDF}"/>
    <cellStyle name="Normal 3 2 3 2 2 2 3 4 3 2 3" xfId="53124" xr:uid="{B2A5E3DB-39DC-4CAB-9E64-8F9068BD9B49}"/>
    <cellStyle name="Normal 3 2 3 2 2 2 3 4 3 3" xfId="17704" xr:uid="{CC614EF0-4129-4708-ADCC-640BDA11109C}"/>
    <cellStyle name="Normal 3 2 3 2 2 2 3 4 3 4" xfId="31394" xr:uid="{247E5B41-8C3D-4557-9E2E-BF22CB88FDEC}"/>
    <cellStyle name="Normal 3 2 3 2 2 2 3 4 3 5" xfId="46278" xr:uid="{BDB44458-521D-4A73-B420-941841671834}"/>
    <cellStyle name="Normal 3 2 3 2 2 2 3 4 4" xfId="21126" xr:uid="{5A57A373-5E5A-42EF-8388-99C3B2B97B2A}"/>
    <cellStyle name="Normal 3 2 3 2 2 2 3 4 4 2" xfId="34818" xr:uid="{12F2BCF5-6EF0-4259-BCD7-07E0943C0000}"/>
    <cellStyle name="Normal 3 2 3 2 2 2 3 4 4 3" xfId="49702" xr:uid="{22D75A60-38F7-49C1-A105-1481F63A8D60}"/>
    <cellStyle name="Normal 3 2 3 2 2 2 3 4 5" xfId="14282" xr:uid="{7A7E7D93-1F53-4EAA-8C5F-6D5CAE38194A}"/>
    <cellStyle name="Normal 3 2 3 2 2 2 3 4 6" xfId="27972" xr:uid="{D56BD06B-23DF-4C87-8A84-5B07421A592C}"/>
    <cellStyle name="Normal 3 2 3 2 2 2 3 4 7" xfId="42856" xr:uid="{4B6F66F6-E7C6-4E3F-8191-017EA4452D45}"/>
    <cellStyle name="Normal 3 2 3 2 2 2 3 5" xfId="9144" xr:uid="{3C20ACEB-03CF-42D5-8B77-1A354F6CB6CE}"/>
    <cellStyle name="Normal 3 2 3 2 2 2 3 5 2" xfId="12566" xr:uid="{19CD897C-E938-41D9-AE82-A5F061CA9729}"/>
    <cellStyle name="Normal 3 2 3 2 2 2 3 5 2 2" xfId="26256" xr:uid="{DE8876D9-A703-4453-9DFB-C979561EE580}"/>
    <cellStyle name="Normal 3 2 3 2 2 2 3 5 2 2 2" xfId="39948" xr:uid="{1D1D723F-1D7C-43EF-A436-F9733E5C4F13}"/>
    <cellStyle name="Normal 3 2 3 2 2 2 3 5 2 2 3" xfId="54832" xr:uid="{EA692D5B-8252-4562-8D30-C909133DDBFA}"/>
    <cellStyle name="Normal 3 2 3 2 2 2 3 5 2 3" xfId="19412" xr:uid="{AF0D4E52-D131-4300-8619-6898AE6DA2EC}"/>
    <cellStyle name="Normal 3 2 3 2 2 2 3 5 2 4" xfId="33102" xr:uid="{08BC5113-17E0-4C6B-89DE-CE41022A090A}"/>
    <cellStyle name="Normal 3 2 3 2 2 2 3 5 2 5" xfId="47986" xr:uid="{3FC36319-C6F4-40A6-B811-53E67AFFFB07}"/>
    <cellStyle name="Normal 3 2 3 2 2 2 3 5 3" xfId="22834" xr:uid="{0E829286-4C59-490E-B8BA-0D96E5C1A33B}"/>
    <cellStyle name="Normal 3 2 3 2 2 2 3 5 3 2" xfId="36526" xr:uid="{98049784-C9FC-4483-9D9E-50DB6E8BCE7F}"/>
    <cellStyle name="Normal 3 2 3 2 2 2 3 5 3 3" xfId="51410" xr:uid="{30AEE48A-7272-47DB-A137-EC20E5910068}"/>
    <cellStyle name="Normal 3 2 3 2 2 2 3 5 4" xfId="15990" xr:uid="{A386C4CA-367F-4B1C-9B49-6FE84829679A}"/>
    <cellStyle name="Normal 3 2 3 2 2 2 3 5 5" xfId="29680" xr:uid="{B7537EB2-E107-4332-AF61-ACC8C78721CB}"/>
    <cellStyle name="Normal 3 2 3 2 2 2 3 5 6" xfId="44564" xr:uid="{F7C3930D-DA6E-4C79-90C4-4A29BDBEAD5F}"/>
    <cellStyle name="Normal 3 2 3 2 2 2 3 6" xfId="10854" xr:uid="{3C09688C-499A-47B8-BE72-022368DCC3DF}"/>
    <cellStyle name="Normal 3 2 3 2 2 2 3 6 2" xfId="24544" xr:uid="{ECE65D7F-7804-44A4-8613-D5BE86D42833}"/>
    <cellStyle name="Normal 3 2 3 2 2 2 3 6 2 2" xfId="38236" xr:uid="{CB7359F6-794A-4AAD-BC01-2C01A8818E15}"/>
    <cellStyle name="Normal 3 2 3 2 2 2 3 6 2 3" xfId="53120" xr:uid="{86F665AE-D2AA-4300-B738-9296F326B044}"/>
    <cellStyle name="Normal 3 2 3 2 2 2 3 6 3" xfId="17700" xr:uid="{89DE25CA-E222-48C4-8C19-9264E0BF8658}"/>
    <cellStyle name="Normal 3 2 3 2 2 2 3 6 4" xfId="31390" xr:uid="{579D03C8-5618-4C49-BAB9-538F58C96383}"/>
    <cellStyle name="Normal 3 2 3 2 2 2 3 6 5" xfId="46274" xr:uid="{9E945967-2A1F-4A66-98ED-9824D8DA68B9}"/>
    <cellStyle name="Normal 3 2 3 2 2 2 3 7" xfId="21122" xr:uid="{B9E5C7E3-9C49-4B68-A6E1-EB7F9447DDFF}"/>
    <cellStyle name="Normal 3 2 3 2 2 2 3 7 2" xfId="34814" xr:uid="{4F1AAEC5-EDE0-40EB-8676-F93ACDA8564B}"/>
    <cellStyle name="Normal 3 2 3 2 2 2 3 7 3" xfId="49698" xr:uid="{643DB003-CB27-4124-8B4D-6BDF5C21C4D8}"/>
    <cellStyle name="Normal 3 2 3 2 2 2 3 8" xfId="14278" xr:uid="{339728BC-FFCB-470A-8F70-E84AF2A67FE1}"/>
    <cellStyle name="Normal 3 2 3 2 2 2 3 9" xfId="27968" xr:uid="{F4876D20-5084-45C3-9E4B-1CFAE97EE02B}"/>
    <cellStyle name="Normal 3 2 3 2 2 2 4" xfId="7436" xr:uid="{7B1EA257-B5BF-4F31-8C2B-D7FB8A9A163A}"/>
    <cellStyle name="Normal 3 2 3 2 2 2 4 2" xfId="7437" xr:uid="{648A01AB-B90B-47A2-A180-C78FC7EB4EA5}"/>
    <cellStyle name="Normal 3 2 3 2 2 2 4 2 2" xfId="9150" xr:uid="{246C2318-00AF-454B-80F4-4CFF529ECCCD}"/>
    <cellStyle name="Normal 3 2 3 2 2 2 4 2 2 2" xfId="12572" xr:uid="{D26839BF-C07D-4CB5-B0FE-F002DDBFDF57}"/>
    <cellStyle name="Normal 3 2 3 2 2 2 4 2 2 2 2" xfId="26262" xr:uid="{E2836EB6-0E1A-4A36-B867-342739866F7A}"/>
    <cellStyle name="Normal 3 2 3 2 2 2 4 2 2 2 2 2" xfId="39954" xr:uid="{BAC0430F-D25E-467E-9EAB-355488BED076}"/>
    <cellStyle name="Normal 3 2 3 2 2 2 4 2 2 2 2 3" xfId="54838" xr:uid="{9FF4B88E-FF77-45E5-8C15-CE9DAAB31286}"/>
    <cellStyle name="Normal 3 2 3 2 2 2 4 2 2 2 3" xfId="19418" xr:uid="{DAA77C9C-97BE-4A75-9A36-29F91E26E280}"/>
    <cellStyle name="Normal 3 2 3 2 2 2 4 2 2 2 4" xfId="33108" xr:uid="{DFE4F1E3-A507-4AC4-ADB2-F76842354C1F}"/>
    <cellStyle name="Normal 3 2 3 2 2 2 4 2 2 2 5" xfId="47992" xr:uid="{2EB9ABAE-529B-4225-889A-463AA9DDB01A}"/>
    <cellStyle name="Normal 3 2 3 2 2 2 4 2 2 3" xfId="22840" xr:uid="{0A2B5492-0AE4-4BE9-B51F-7B9A45402E30}"/>
    <cellStyle name="Normal 3 2 3 2 2 2 4 2 2 3 2" xfId="36532" xr:uid="{5F0A76B8-11D2-400F-B034-7A2E97532D4E}"/>
    <cellStyle name="Normal 3 2 3 2 2 2 4 2 2 3 3" xfId="51416" xr:uid="{D352CAE1-129E-4974-8F71-D43F82A1A291}"/>
    <cellStyle name="Normal 3 2 3 2 2 2 4 2 2 4" xfId="15996" xr:uid="{E34CE52E-6BC8-4543-B5B5-16C6C6F78037}"/>
    <cellStyle name="Normal 3 2 3 2 2 2 4 2 2 5" xfId="29686" xr:uid="{66BE1F7B-022D-49EE-8E07-E12C42CA8A7D}"/>
    <cellStyle name="Normal 3 2 3 2 2 2 4 2 2 6" xfId="44570" xr:uid="{20377E77-E1F2-4C2B-8FFB-A4F3C21D469A}"/>
    <cellStyle name="Normal 3 2 3 2 2 2 4 2 3" xfId="10860" xr:uid="{A4A73587-517C-4424-A969-A41EAE6C760B}"/>
    <cellStyle name="Normal 3 2 3 2 2 2 4 2 3 2" xfId="24550" xr:uid="{94569CB3-C0B0-4C7C-8EF2-3A0FC61C7C90}"/>
    <cellStyle name="Normal 3 2 3 2 2 2 4 2 3 2 2" xfId="38242" xr:uid="{E586B7D9-8892-4EF4-8E3E-4BDD081DFF7B}"/>
    <cellStyle name="Normal 3 2 3 2 2 2 4 2 3 2 3" xfId="53126" xr:uid="{0E592D4D-4DBD-4DDE-8902-33EDF0D81DBD}"/>
    <cellStyle name="Normal 3 2 3 2 2 2 4 2 3 3" xfId="17706" xr:uid="{0747DB1E-E831-46DF-8C25-6D09A3B27A7E}"/>
    <cellStyle name="Normal 3 2 3 2 2 2 4 2 3 4" xfId="31396" xr:uid="{5D408C99-BCCD-415F-BD53-BEEF577ABB51}"/>
    <cellStyle name="Normal 3 2 3 2 2 2 4 2 3 5" xfId="46280" xr:uid="{A95CDADA-97DB-430D-B40F-03CACD592703}"/>
    <cellStyle name="Normal 3 2 3 2 2 2 4 2 4" xfId="21128" xr:uid="{9FBCC9D0-D5DD-4634-8A2E-E6907349DFF8}"/>
    <cellStyle name="Normal 3 2 3 2 2 2 4 2 4 2" xfId="34820" xr:uid="{A842DEF3-0D98-4B4A-81CA-26CE21E5DB70}"/>
    <cellStyle name="Normal 3 2 3 2 2 2 4 2 4 3" xfId="49704" xr:uid="{0C6BB789-2CA2-43F5-B354-9CE042E3A60E}"/>
    <cellStyle name="Normal 3 2 3 2 2 2 4 2 5" xfId="14284" xr:uid="{15F18626-3EEA-4D73-8DBE-DC7F2A6953D0}"/>
    <cellStyle name="Normal 3 2 3 2 2 2 4 2 6" xfId="27974" xr:uid="{394F3E1A-4DE5-4A4F-BF1B-972B4B2EB1BA}"/>
    <cellStyle name="Normal 3 2 3 2 2 2 4 2 7" xfId="42858" xr:uid="{CE8258E8-6054-4CA1-8EA2-64728D8106ED}"/>
    <cellStyle name="Normal 3 2 3 2 2 2 4 3" xfId="9149" xr:uid="{A7F16230-49B4-470E-9570-3D91AEADBFAC}"/>
    <cellStyle name="Normal 3 2 3 2 2 2 4 3 2" xfId="12571" xr:uid="{22941A02-9640-4F0A-B309-EB553A95873E}"/>
    <cellStyle name="Normal 3 2 3 2 2 2 4 3 2 2" xfId="26261" xr:uid="{FA165B82-B80C-41CA-BA2C-A5421FCAF091}"/>
    <cellStyle name="Normal 3 2 3 2 2 2 4 3 2 2 2" xfId="39953" xr:uid="{C5330860-4F3A-4BEC-BF43-F9BBED2CA4A6}"/>
    <cellStyle name="Normal 3 2 3 2 2 2 4 3 2 2 3" xfId="54837" xr:uid="{D276B379-5F09-4AA3-BF4F-2BA3C21059C6}"/>
    <cellStyle name="Normal 3 2 3 2 2 2 4 3 2 3" xfId="19417" xr:uid="{A2EB1A86-4B7F-449C-8FB2-59381C66988C}"/>
    <cellStyle name="Normal 3 2 3 2 2 2 4 3 2 4" xfId="33107" xr:uid="{117B3F0C-93B4-489F-A2FC-FC4A2B2826B9}"/>
    <cellStyle name="Normal 3 2 3 2 2 2 4 3 2 5" xfId="47991" xr:uid="{7EBA9911-6BDC-4228-AA14-4ECAF466061D}"/>
    <cellStyle name="Normal 3 2 3 2 2 2 4 3 3" xfId="22839" xr:uid="{6B21D890-4724-4A83-8526-36B7E4911330}"/>
    <cellStyle name="Normal 3 2 3 2 2 2 4 3 3 2" xfId="36531" xr:uid="{98AC3E02-235A-40FF-BBE3-42F7E752535E}"/>
    <cellStyle name="Normal 3 2 3 2 2 2 4 3 3 3" xfId="51415" xr:uid="{E9F1ED07-7ED8-47F1-B553-E990D405D912}"/>
    <cellStyle name="Normal 3 2 3 2 2 2 4 3 4" xfId="15995" xr:uid="{5CF28FFC-CD96-4420-A740-EAD79B8DFB9B}"/>
    <cellStyle name="Normal 3 2 3 2 2 2 4 3 5" xfId="29685" xr:uid="{2E26AD81-3798-4EEC-B473-F7DBD8378C84}"/>
    <cellStyle name="Normal 3 2 3 2 2 2 4 3 6" xfId="44569" xr:uid="{5C5748A8-7CE6-4277-8947-8F94AF8A1392}"/>
    <cellStyle name="Normal 3 2 3 2 2 2 4 4" xfId="10859" xr:uid="{0873D46B-C889-4031-A812-2F349B3C1C71}"/>
    <cellStyle name="Normal 3 2 3 2 2 2 4 4 2" xfId="24549" xr:uid="{3BC7C48E-BFC7-46EC-8B7F-FAD21E962ABC}"/>
    <cellStyle name="Normal 3 2 3 2 2 2 4 4 2 2" xfId="38241" xr:uid="{E45AC09E-44E1-44D7-B7E3-70E8549B0E93}"/>
    <cellStyle name="Normal 3 2 3 2 2 2 4 4 2 3" xfId="53125" xr:uid="{7758EDD7-A240-4C60-AFB1-5A6F1D6CFD3E}"/>
    <cellStyle name="Normal 3 2 3 2 2 2 4 4 3" xfId="17705" xr:uid="{1604EDB2-F64D-4959-ADF5-DB1A3C4BE556}"/>
    <cellStyle name="Normal 3 2 3 2 2 2 4 4 4" xfId="31395" xr:uid="{5B4533FB-BDBD-4BFE-9057-953C688D3208}"/>
    <cellStyle name="Normal 3 2 3 2 2 2 4 4 5" xfId="46279" xr:uid="{A93DCB48-6116-4C60-92D8-98AC9A2BA102}"/>
    <cellStyle name="Normal 3 2 3 2 2 2 4 5" xfId="21127" xr:uid="{1A11A4AC-0021-4919-A2F9-4EC4F2D6D43D}"/>
    <cellStyle name="Normal 3 2 3 2 2 2 4 5 2" xfId="34819" xr:uid="{011D116B-2FEE-40AE-8F45-ECA3434B3E0D}"/>
    <cellStyle name="Normal 3 2 3 2 2 2 4 5 3" xfId="49703" xr:uid="{2784E5F4-6B4D-4DC3-B88B-BACC2293BEB1}"/>
    <cellStyle name="Normal 3 2 3 2 2 2 4 6" xfId="14283" xr:uid="{D6200911-2094-45C7-88F2-6ACC741C068E}"/>
    <cellStyle name="Normal 3 2 3 2 2 2 4 7" xfId="27973" xr:uid="{A2E9F36B-3517-4035-8179-65ECA4B5BF7D}"/>
    <cellStyle name="Normal 3 2 3 2 2 2 4 8" xfId="42857" xr:uid="{1F8E6E25-5D77-413A-89D7-B13034FA29C5}"/>
    <cellStyle name="Normal 3 2 3 2 2 2 5" xfId="7438" xr:uid="{5E761A38-F6D0-4165-84F7-AC9E796E5EB7}"/>
    <cellStyle name="Normal 3 2 3 2 2 2 5 2" xfId="9151" xr:uid="{F7AEB3BC-EA57-48D3-BA21-0BC3392A2562}"/>
    <cellStyle name="Normal 3 2 3 2 2 2 5 2 2" xfId="12573" xr:uid="{FC1D2319-8396-405A-A994-671AEF882F57}"/>
    <cellStyle name="Normal 3 2 3 2 2 2 5 2 2 2" xfId="26263" xr:uid="{8A091761-9B91-4DD2-9743-F3122383E7D1}"/>
    <cellStyle name="Normal 3 2 3 2 2 2 5 2 2 2 2" xfId="39955" xr:uid="{D6541003-F22F-45F2-9CA0-0C5588CCDE0B}"/>
    <cellStyle name="Normal 3 2 3 2 2 2 5 2 2 2 3" xfId="54839" xr:uid="{6735E1FF-F734-40D4-B7EB-9A42401C361F}"/>
    <cellStyle name="Normal 3 2 3 2 2 2 5 2 2 3" xfId="19419" xr:uid="{78D7AE06-4407-413C-8A4A-AC32DEA9896E}"/>
    <cellStyle name="Normal 3 2 3 2 2 2 5 2 2 4" xfId="33109" xr:uid="{A385AD28-71F9-45E2-8313-9FB0D24DDE48}"/>
    <cellStyle name="Normal 3 2 3 2 2 2 5 2 2 5" xfId="47993" xr:uid="{FED331C6-DFD9-4616-9342-2D18FC363FD0}"/>
    <cellStyle name="Normal 3 2 3 2 2 2 5 2 3" xfId="22841" xr:uid="{727EA2AD-59CD-48E0-8607-DEC3D309A359}"/>
    <cellStyle name="Normal 3 2 3 2 2 2 5 2 3 2" xfId="36533" xr:uid="{4A05049A-CAFB-4A36-A550-1A8AF769D795}"/>
    <cellStyle name="Normal 3 2 3 2 2 2 5 2 3 3" xfId="51417" xr:uid="{BAB9E27D-AD9E-48D4-AC82-22740B1BE665}"/>
    <cellStyle name="Normal 3 2 3 2 2 2 5 2 4" xfId="15997" xr:uid="{CA31414C-9ED7-4AC2-859F-DB694752CE33}"/>
    <cellStyle name="Normal 3 2 3 2 2 2 5 2 5" xfId="29687" xr:uid="{FCBE8AE2-B176-421D-9B9B-05E6DFEBB633}"/>
    <cellStyle name="Normal 3 2 3 2 2 2 5 2 6" xfId="44571" xr:uid="{32A2BAAE-06A0-4DBE-9EC8-477152B75FDD}"/>
    <cellStyle name="Normal 3 2 3 2 2 2 5 3" xfId="10861" xr:uid="{097957F0-FC69-47EB-88BF-292751BE43F7}"/>
    <cellStyle name="Normal 3 2 3 2 2 2 5 3 2" xfId="24551" xr:uid="{D3AD7C21-9264-45CD-B9EA-F06368020C6E}"/>
    <cellStyle name="Normal 3 2 3 2 2 2 5 3 2 2" xfId="38243" xr:uid="{A9C6CE3D-1BF7-4802-9045-B60DF235597F}"/>
    <cellStyle name="Normal 3 2 3 2 2 2 5 3 2 3" xfId="53127" xr:uid="{8CAC8EDB-E64C-4147-A8A4-B28686DC35E3}"/>
    <cellStyle name="Normal 3 2 3 2 2 2 5 3 3" xfId="17707" xr:uid="{7E5DEB4C-0667-4BE5-95EC-38798D247EDF}"/>
    <cellStyle name="Normal 3 2 3 2 2 2 5 3 4" xfId="31397" xr:uid="{CC8174DE-2B13-488D-8309-A025FF2E8C23}"/>
    <cellStyle name="Normal 3 2 3 2 2 2 5 3 5" xfId="46281" xr:uid="{E0D07601-934D-4273-920A-655A9C76B6B3}"/>
    <cellStyle name="Normal 3 2 3 2 2 2 5 4" xfId="21129" xr:uid="{52A09F7B-F4E1-4B37-B808-034FBEC1CC7C}"/>
    <cellStyle name="Normal 3 2 3 2 2 2 5 4 2" xfId="34821" xr:uid="{ECF368C8-4204-4600-8068-19791722209A}"/>
    <cellStyle name="Normal 3 2 3 2 2 2 5 4 3" xfId="49705" xr:uid="{3879BA8C-53A4-44A3-8E8C-CF010E46F0C9}"/>
    <cellStyle name="Normal 3 2 3 2 2 2 5 5" xfId="14285" xr:uid="{DAF861BA-CAE2-468F-91A4-4F5F70B96535}"/>
    <cellStyle name="Normal 3 2 3 2 2 2 5 6" xfId="27975" xr:uid="{721E340F-358B-48CE-95CC-61928C248BDE}"/>
    <cellStyle name="Normal 3 2 3 2 2 2 5 7" xfId="42859" xr:uid="{C96229DE-BED4-42C3-89F9-4E8CC7D4A8CA}"/>
    <cellStyle name="Normal 3 2 3 2 2 2 6" xfId="7439" xr:uid="{CF774E69-1D80-4623-BCDD-F53304301831}"/>
    <cellStyle name="Normal 3 2 3 2 2 2 6 2" xfId="9152" xr:uid="{2A883986-8FAF-47FF-8FDF-E8C2FE54F27D}"/>
    <cellStyle name="Normal 3 2 3 2 2 2 6 2 2" xfId="12574" xr:uid="{94722AD9-67E6-46A9-8C69-A640E76A065C}"/>
    <cellStyle name="Normal 3 2 3 2 2 2 6 2 2 2" xfId="26264" xr:uid="{8512FBAF-FEE6-43B7-8800-C850BC55B6D7}"/>
    <cellStyle name="Normal 3 2 3 2 2 2 6 2 2 2 2" xfId="39956" xr:uid="{86DAC0A1-A392-4FC7-B453-CA8EEB03B74D}"/>
    <cellStyle name="Normal 3 2 3 2 2 2 6 2 2 2 3" xfId="54840" xr:uid="{7A993BFC-9950-4C19-AEA9-C06523B7290F}"/>
    <cellStyle name="Normal 3 2 3 2 2 2 6 2 2 3" xfId="19420" xr:uid="{62225DA7-7C2A-426B-B664-6A1D30CE6A31}"/>
    <cellStyle name="Normal 3 2 3 2 2 2 6 2 2 4" xfId="33110" xr:uid="{BA3FB035-A1E8-49DB-B649-D53A82C14DA2}"/>
    <cellStyle name="Normal 3 2 3 2 2 2 6 2 2 5" xfId="47994" xr:uid="{152434B6-AB9B-4A40-9488-F56E46DC5AF0}"/>
    <cellStyle name="Normal 3 2 3 2 2 2 6 2 3" xfId="22842" xr:uid="{B6A9F884-6872-4998-8CC5-0AD0C62C7160}"/>
    <cellStyle name="Normal 3 2 3 2 2 2 6 2 3 2" xfId="36534" xr:uid="{E6807E22-3624-47C6-B40C-7B71206208B6}"/>
    <cellStyle name="Normal 3 2 3 2 2 2 6 2 3 3" xfId="51418" xr:uid="{346E1087-8CCB-4F5A-9594-05E605D0EC3F}"/>
    <cellStyle name="Normal 3 2 3 2 2 2 6 2 4" xfId="15998" xr:uid="{D36A69B7-E961-43A7-B8FA-149FFECE4BCE}"/>
    <cellStyle name="Normal 3 2 3 2 2 2 6 2 5" xfId="29688" xr:uid="{E03721B7-147A-4FD6-9F78-A5E6E2BFA24D}"/>
    <cellStyle name="Normal 3 2 3 2 2 2 6 2 6" xfId="44572" xr:uid="{EF9A93B6-0CC9-475B-AFD5-BA9B656B4532}"/>
    <cellStyle name="Normal 3 2 3 2 2 2 6 3" xfId="10862" xr:uid="{2ED35768-2D86-4DB2-82F6-8E63299DB02B}"/>
    <cellStyle name="Normal 3 2 3 2 2 2 6 3 2" xfId="24552" xr:uid="{43AF03D0-7A94-426B-B640-5AFF95BD9940}"/>
    <cellStyle name="Normal 3 2 3 2 2 2 6 3 2 2" xfId="38244" xr:uid="{A9F95E0D-4753-4892-A346-1012BA7A2587}"/>
    <cellStyle name="Normal 3 2 3 2 2 2 6 3 2 3" xfId="53128" xr:uid="{78997836-F985-4439-B9B4-8799F6D845BE}"/>
    <cellStyle name="Normal 3 2 3 2 2 2 6 3 3" xfId="17708" xr:uid="{7FAB62AF-2A1F-42DA-AA37-9EAC18C9C3D2}"/>
    <cellStyle name="Normal 3 2 3 2 2 2 6 3 4" xfId="31398" xr:uid="{4A5FAE49-0313-40AC-A8B1-F882BF9ED64A}"/>
    <cellStyle name="Normal 3 2 3 2 2 2 6 3 5" xfId="46282" xr:uid="{527228D2-6F72-451B-9113-5896A81A32B1}"/>
    <cellStyle name="Normal 3 2 3 2 2 2 6 4" xfId="21130" xr:uid="{865A0C81-25BE-4514-87CC-7C6249EF68DF}"/>
    <cellStyle name="Normal 3 2 3 2 2 2 6 4 2" xfId="34822" xr:uid="{E30FF7CF-99CF-499B-8D26-94F3EB3F0511}"/>
    <cellStyle name="Normal 3 2 3 2 2 2 6 4 3" xfId="49706" xr:uid="{6F82D211-D617-468C-990F-E28397624A7D}"/>
    <cellStyle name="Normal 3 2 3 2 2 2 6 5" xfId="14286" xr:uid="{F7E48615-EEB2-4326-9E09-BB0EAC5D63DD}"/>
    <cellStyle name="Normal 3 2 3 2 2 2 6 6" xfId="27976" xr:uid="{8917839C-AB79-455D-AD2F-AE64BA4BBD39}"/>
    <cellStyle name="Normal 3 2 3 2 2 2 6 7" xfId="42860" xr:uid="{5AD74D0E-77F3-412B-B51E-B98167468D91}"/>
    <cellStyle name="Normal 3 2 3 2 2 2 7" xfId="9138" xr:uid="{1B8DE1B3-9765-4DD6-BBC7-1A306B27C82B}"/>
    <cellStyle name="Normal 3 2 3 2 2 2 7 2" xfId="12560" xr:uid="{C6474D86-0B63-4413-9E5B-061A5618972C}"/>
    <cellStyle name="Normal 3 2 3 2 2 2 7 2 2" xfId="26250" xr:uid="{ABF60A53-260F-40A8-8F65-6A6C15D3B5D4}"/>
    <cellStyle name="Normal 3 2 3 2 2 2 7 2 2 2" xfId="39942" xr:uid="{53A7E5B2-18EB-4335-A999-9F8479F4A43C}"/>
    <cellStyle name="Normal 3 2 3 2 2 2 7 2 2 3" xfId="54826" xr:uid="{06FAEA3B-3414-448A-B85F-A94E57695DC5}"/>
    <cellStyle name="Normal 3 2 3 2 2 2 7 2 3" xfId="19406" xr:uid="{771FCE2B-B40E-401C-9EDA-54E2A6829243}"/>
    <cellStyle name="Normal 3 2 3 2 2 2 7 2 4" xfId="33096" xr:uid="{F599FC0D-E272-4267-8C39-1A2633C47B5B}"/>
    <cellStyle name="Normal 3 2 3 2 2 2 7 2 5" xfId="47980" xr:uid="{C1EEBB7E-5B67-4086-9307-F98DB9C87B60}"/>
    <cellStyle name="Normal 3 2 3 2 2 2 7 3" xfId="22828" xr:uid="{ABF3B05E-7704-43AD-B6CD-8713CBEE50B2}"/>
    <cellStyle name="Normal 3 2 3 2 2 2 7 3 2" xfId="36520" xr:uid="{3DA39DA3-8938-4DB0-BD79-3054C709B0F8}"/>
    <cellStyle name="Normal 3 2 3 2 2 2 7 3 3" xfId="51404" xr:uid="{2C989EE2-7811-4BC6-9B54-F19515A5DFE4}"/>
    <cellStyle name="Normal 3 2 3 2 2 2 7 4" xfId="15984" xr:uid="{BD7C05DE-DC8B-45A3-9B8B-7B7AD744CC3A}"/>
    <cellStyle name="Normal 3 2 3 2 2 2 7 5" xfId="29674" xr:uid="{B84C05FA-06F5-498E-B457-4CF3F73043C7}"/>
    <cellStyle name="Normal 3 2 3 2 2 2 7 6" xfId="44558" xr:uid="{41CED370-5FD8-4F71-9050-CDE1C652A230}"/>
    <cellStyle name="Normal 3 2 3 2 2 2 8" xfId="10848" xr:uid="{1348A200-E0BA-47D1-9BF1-6D27C5EBB424}"/>
    <cellStyle name="Normal 3 2 3 2 2 2 8 2" xfId="24538" xr:uid="{44EB0CFD-2B34-4754-AD56-85EC04725778}"/>
    <cellStyle name="Normal 3 2 3 2 2 2 8 2 2" xfId="38230" xr:uid="{69C5C8C2-C2EB-42FA-99DA-0D9E8406965E}"/>
    <cellStyle name="Normal 3 2 3 2 2 2 8 2 3" xfId="53114" xr:uid="{9E70BE51-3BAF-4CF0-8247-C562DB501102}"/>
    <cellStyle name="Normal 3 2 3 2 2 2 8 3" xfId="17694" xr:uid="{95CFBCA8-016C-4597-BD8D-65B2CF41DF1E}"/>
    <cellStyle name="Normal 3 2 3 2 2 2 8 4" xfId="31384" xr:uid="{5C255B90-641B-4864-8509-D658FE8E860F}"/>
    <cellStyle name="Normal 3 2 3 2 2 2 8 5" xfId="46268" xr:uid="{9A0F0A31-0658-414F-B917-1931912055DA}"/>
    <cellStyle name="Normal 3 2 3 2 2 2 9" xfId="21116" xr:uid="{7736EA81-03B8-4145-AEAC-DC0F50EBE3DE}"/>
    <cellStyle name="Normal 3 2 3 2 2 2 9 2" xfId="34808" xr:uid="{84BE517F-93C2-4CFE-AA58-FD3E2FB31CEF}"/>
    <cellStyle name="Normal 3 2 3 2 2 2 9 3" xfId="49692" xr:uid="{4989B049-5763-4D9A-8607-4F5752FEC31F}"/>
    <cellStyle name="Normal 3 2 3 2 2 3" xfId="7440" xr:uid="{F995B81A-D8BB-4901-9C6C-3A93264CDE94}"/>
    <cellStyle name="Normal 3 2 3 2 2 3 10" xfId="42861" xr:uid="{E9F27010-E4A2-4193-9E86-7E1E53D93CC2}"/>
    <cellStyle name="Normal 3 2 3 2 2 3 2" xfId="7441" xr:uid="{152C9972-9F48-4668-96CD-8F772F6EA90B}"/>
    <cellStyle name="Normal 3 2 3 2 2 3 2 2" xfId="7442" xr:uid="{E00484E0-699D-4DF4-829A-12AC13B25085}"/>
    <cellStyle name="Normal 3 2 3 2 2 3 2 2 2" xfId="9155" xr:uid="{7E9CE9E7-49C6-4311-A86F-EBFAF2DCAE5B}"/>
    <cellStyle name="Normal 3 2 3 2 2 3 2 2 2 2" xfId="12577" xr:uid="{74952849-4EFB-4480-86F8-F62BB8C9E7C4}"/>
    <cellStyle name="Normal 3 2 3 2 2 3 2 2 2 2 2" xfId="26267" xr:uid="{167EBE35-198B-4004-9E5A-190766AE8A57}"/>
    <cellStyle name="Normal 3 2 3 2 2 3 2 2 2 2 2 2" xfId="39959" xr:uid="{85385D3C-1377-4C8D-99CB-DDF34DA3F41E}"/>
    <cellStyle name="Normal 3 2 3 2 2 3 2 2 2 2 2 3" xfId="54843" xr:uid="{468A9FA4-777C-420C-99AC-E500D7245093}"/>
    <cellStyle name="Normal 3 2 3 2 2 3 2 2 2 2 3" xfId="19423" xr:uid="{11B2AE62-8E16-420A-BB76-2B0151C46729}"/>
    <cellStyle name="Normal 3 2 3 2 2 3 2 2 2 2 4" xfId="33113" xr:uid="{D32D99C2-D6ED-4F2F-B88C-BDAACB092555}"/>
    <cellStyle name="Normal 3 2 3 2 2 3 2 2 2 2 5" xfId="47997" xr:uid="{8EC7880E-4DAA-4773-931D-B07E4DEF05AE}"/>
    <cellStyle name="Normal 3 2 3 2 2 3 2 2 2 3" xfId="22845" xr:uid="{EE10B536-1C8D-4B40-920B-425303701E2A}"/>
    <cellStyle name="Normal 3 2 3 2 2 3 2 2 2 3 2" xfId="36537" xr:uid="{F5F0A82B-C918-43D8-9808-AA771FA1CCBC}"/>
    <cellStyle name="Normal 3 2 3 2 2 3 2 2 2 3 3" xfId="51421" xr:uid="{FF6AFB12-161D-4DC9-9D11-0E474E7368ED}"/>
    <cellStyle name="Normal 3 2 3 2 2 3 2 2 2 4" xfId="16001" xr:uid="{50166DF8-4985-4A38-8833-1CA1BAF8E749}"/>
    <cellStyle name="Normal 3 2 3 2 2 3 2 2 2 5" xfId="29691" xr:uid="{3176E6C0-92A7-41E4-8E6C-BF43C4615A2D}"/>
    <cellStyle name="Normal 3 2 3 2 2 3 2 2 2 6" xfId="44575" xr:uid="{EEA68452-B89B-43B9-92C6-20C3B418885A}"/>
    <cellStyle name="Normal 3 2 3 2 2 3 2 2 3" xfId="10865" xr:uid="{A76B66BD-05B4-4D94-B8D0-237604AA6A36}"/>
    <cellStyle name="Normal 3 2 3 2 2 3 2 2 3 2" xfId="24555" xr:uid="{CB63DF5B-9BC1-454E-928A-A7A8C3857D08}"/>
    <cellStyle name="Normal 3 2 3 2 2 3 2 2 3 2 2" xfId="38247" xr:uid="{52E89199-B880-403F-8870-D231A271E6D2}"/>
    <cellStyle name="Normal 3 2 3 2 2 3 2 2 3 2 3" xfId="53131" xr:uid="{CAC7219E-0A4A-4C16-8130-2B18A8568084}"/>
    <cellStyle name="Normal 3 2 3 2 2 3 2 2 3 3" xfId="17711" xr:uid="{50A5B17A-C71A-44DA-A99C-9795DCEE823B}"/>
    <cellStyle name="Normal 3 2 3 2 2 3 2 2 3 4" xfId="31401" xr:uid="{4F3593CC-DDC0-4A12-A465-7C366179DC58}"/>
    <cellStyle name="Normal 3 2 3 2 2 3 2 2 3 5" xfId="46285" xr:uid="{D7E266EB-B405-42D0-9445-C479763B04DF}"/>
    <cellStyle name="Normal 3 2 3 2 2 3 2 2 4" xfId="21133" xr:uid="{258095D0-59B8-49CB-BAFD-2044BEDF3656}"/>
    <cellStyle name="Normal 3 2 3 2 2 3 2 2 4 2" xfId="34825" xr:uid="{7CBAEE2E-B76B-40AA-BCCA-1A7F3A80E3CB}"/>
    <cellStyle name="Normal 3 2 3 2 2 3 2 2 4 3" xfId="49709" xr:uid="{0D000D8F-7EC9-401D-B116-A879489ECB23}"/>
    <cellStyle name="Normal 3 2 3 2 2 3 2 2 5" xfId="14289" xr:uid="{18CFE48C-2EEE-4C32-899F-9BDF23AD0957}"/>
    <cellStyle name="Normal 3 2 3 2 2 3 2 2 6" xfId="27979" xr:uid="{B041417E-3254-4FF8-A31F-AACA42D0334F}"/>
    <cellStyle name="Normal 3 2 3 2 2 3 2 2 7" xfId="42863" xr:uid="{31CAA87E-ED77-4E98-8C6B-147FB8ED59E2}"/>
    <cellStyle name="Normal 3 2 3 2 2 3 2 3" xfId="9154" xr:uid="{CC4BC24B-75C6-483F-987F-F20954C0BE58}"/>
    <cellStyle name="Normal 3 2 3 2 2 3 2 3 2" xfId="12576" xr:uid="{ED6130B8-EE74-46D3-A0E4-D2323337446B}"/>
    <cellStyle name="Normal 3 2 3 2 2 3 2 3 2 2" xfId="26266" xr:uid="{920F1A4D-90EA-4A0B-B76F-60B164D0BF63}"/>
    <cellStyle name="Normal 3 2 3 2 2 3 2 3 2 2 2" xfId="39958" xr:uid="{F85FFAE6-021B-46CB-A92B-964CFB76B826}"/>
    <cellStyle name="Normal 3 2 3 2 2 3 2 3 2 2 3" xfId="54842" xr:uid="{616E3CC2-276E-4E19-82C8-65799983AFD6}"/>
    <cellStyle name="Normal 3 2 3 2 2 3 2 3 2 3" xfId="19422" xr:uid="{4BCB8E6C-6BBD-4677-A756-081385E31C6C}"/>
    <cellStyle name="Normal 3 2 3 2 2 3 2 3 2 4" xfId="33112" xr:uid="{2A8412BD-B818-41DE-A466-4B5817E8B703}"/>
    <cellStyle name="Normal 3 2 3 2 2 3 2 3 2 5" xfId="47996" xr:uid="{E334F9C9-8962-41F5-99D0-74EF19967ACE}"/>
    <cellStyle name="Normal 3 2 3 2 2 3 2 3 3" xfId="22844" xr:uid="{48AABA0D-CA9B-417A-9149-61EB579AE825}"/>
    <cellStyle name="Normal 3 2 3 2 2 3 2 3 3 2" xfId="36536" xr:uid="{ABA34351-D821-4317-92C7-3E91F968F331}"/>
    <cellStyle name="Normal 3 2 3 2 2 3 2 3 3 3" xfId="51420" xr:uid="{0CE79514-DFBC-49C5-B6C0-847CBBC46798}"/>
    <cellStyle name="Normal 3 2 3 2 2 3 2 3 4" xfId="16000" xr:uid="{81D64D37-554F-4AFE-BE5E-C9B7AADA5E5D}"/>
    <cellStyle name="Normal 3 2 3 2 2 3 2 3 5" xfId="29690" xr:uid="{DEF66C42-6938-4DF2-B93F-3DD64CA14947}"/>
    <cellStyle name="Normal 3 2 3 2 2 3 2 3 6" xfId="44574" xr:uid="{FF56F650-C2BF-4237-8599-FC763A7D062B}"/>
    <cellStyle name="Normal 3 2 3 2 2 3 2 4" xfId="10864" xr:uid="{CFC18B2F-20D3-4867-ABF1-C736C8254ED3}"/>
    <cellStyle name="Normal 3 2 3 2 2 3 2 4 2" xfId="24554" xr:uid="{A75DE6A6-1785-401B-8133-BC72FC109EE4}"/>
    <cellStyle name="Normal 3 2 3 2 2 3 2 4 2 2" xfId="38246" xr:uid="{CC556069-AF8B-4DB9-B045-3E084B687883}"/>
    <cellStyle name="Normal 3 2 3 2 2 3 2 4 2 3" xfId="53130" xr:uid="{D5978CCA-DC71-4BEA-9DDA-7AB630FDFDF6}"/>
    <cellStyle name="Normal 3 2 3 2 2 3 2 4 3" xfId="17710" xr:uid="{D46FB0C7-5F07-4F12-8056-7F532DA8682B}"/>
    <cellStyle name="Normal 3 2 3 2 2 3 2 4 4" xfId="31400" xr:uid="{AE101885-84E6-45EB-900D-CEEE7245E094}"/>
    <cellStyle name="Normal 3 2 3 2 2 3 2 4 5" xfId="46284" xr:uid="{A81FC5FC-ECE8-4A47-B615-17D98FC82489}"/>
    <cellStyle name="Normal 3 2 3 2 2 3 2 5" xfId="21132" xr:uid="{4150F831-4490-4664-816D-86A468079EB1}"/>
    <cellStyle name="Normal 3 2 3 2 2 3 2 5 2" xfId="34824" xr:uid="{C59922A1-A39A-4E0E-AC84-A41DCA6BA4CE}"/>
    <cellStyle name="Normal 3 2 3 2 2 3 2 5 3" xfId="49708" xr:uid="{BF65E755-BA2C-41CF-96E2-CB3C589C41B5}"/>
    <cellStyle name="Normal 3 2 3 2 2 3 2 6" xfId="14288" xr:uid="{D3B3F192-D059-4E01-9A44-66C253208FE4}"/>
    <cellStyle name="Normal 3 2 3 2 2 3 2 7" xfId="27978" xr:uid="{6CFEB6E5-16BE-4FD4-A680-5ED2D3891559}"/>
    <cellStyle name="Normal 3 2 3 2 2 3 2 8" xfId="42862" xr:uid="{4527795B-925C-451E-B8C0-C88956D18542}"/>
    <cellStyle name="Normal 3 2 3 2 2 3 3" xfId="7443" xr:uid="{90425600-24D0-4894-86A3-4E8F17745859}"/>
    <cellStyle name="Normal 3 2 3 2 2 3 3 2" xfId="9156" xr:uid="{8403B33C-F6A6-45A5-91CF-14245E0D8E07}"/>
    <cellStyle name="Normal 3 2 3 2 2 3 3 2 2" xfId="12578" xr:uid="{99C8FBE0-72A5-4C63-91BA-9D50BE3AA4DA}"/>
    <cellStyle name="Normal 3 2 3 2 2 3 3 2 2 2" xfId="26268" xr:uid="{ABB940F8-7705-4E33-A6EB-BADF4C970DB3}"/>
    <cellStyle name="Normal 3 2 3 2 2 3 3 2 2 2 2" xfId="39960" xr:uid="{ADECFCD6-9FE9-4E70-8B55-813F3344B8DC}"/>
    <cellStyle name="Normal 3 2 3 2 2 3 3 2 2 2 3" xfId="54844" xr:uid="{92FA9AFF-7BAE-4844-9DF9-5218F847FA01}"/>
    <cellStyle name="Normal 3 2 3 2 2 3 3 2 2 3" xfId="19424" xr:uid="{4D03183F-60F8-4D36-A27D-C2789A552F4F}"/>
    <cellStyle name="Normal 3 2 3 2 2 3 3 2 2 4" xfId="33114" xr:uid="{3ACF3DED-7559-40F9-BD50-4FA20A1007BB}"/>
    <cellStyle name="Normal 3 2 3 2 2 3 3 2 2 5" xfId="47998" xr:uid="{9FB77517-4EEC-4C1A-BC53-41F4BCD348E1}"/>
    <cellStyle name="Normal 3 2 3 2 2 3 3 2 3" xfId="22846" xr:uid="{9FE1659E-E660-4DFB-A6A5-4E36A472930C}"/>
    <cellStyle name="Normal 3 2 3 2 2 3 3 2 3 2" xfId="36538" xr:uid="{F1F8A7D7-9402-4FB9-9B36-A368F16A7CD7}"/>
    <cellStyle name="Normal 3 2 3 2 2 3 3 2 3 3" xfId="51422" xr:uid="{1FF733C0-CA38-4358-A623-6ED45F01CF00}"/>
    <cellStyle name="Normal 3 2 3 2 2 3 3 2 4" xfId="16002" xr:uid="{FD5027C5-FB00-4A92-9788-66738161D6D7}"/>
    <cellStyle name="Normal 3 2 3 2 2 3 3 2 5" xfId="29692" xr:uid="{07E20464-09E6-426A-A88A-54E6721FCA9A}"/>
    <cellStyle name="Normal 3 2 3 2 2 3 3 2 6" xfId="44576" xr:uid="{C7BBCDEA-C045-4806-94B2-9C6AC7F03CF9}"/>
    <cellStyle name="Normal 3 2 3 2 2 3 3 3" xfId="10866" xr:uid="{49F2921C-C46E-4E11-A120-063B56B58129}"/>
    <cellStyle name="Normal 3 2 3 2 2 3 3 3 2" xfId="24556" xr:uid="{BD15E85A-CEDA-4433-A97D-CBEF81769DC0}"/>
    <cellStyle name="Normal 3 2 3 2 2 3 3 3 2 2" xfId="38248" xr:uid="{3A154DC8-2907-4454-AA91-A78B9EEADA7A}"/>
    <cellStyle name="Normal 3 2 3 2 2 3 3 3 2 3" xfId="53132" xr:uid="{0DA0D126-69F3-454C-83A6-A852A063D356}"/>
    <cellStyle name="Normal 3 2 3 2 2 3 3 3 3" xfId="17712" xr:uid="{15C62E6D-16E9-4BBA-8D40-AD56BD8D01A3}"/>
    <cellStyle name="Normal 3 2 3 2 2 3 3 3 4" xfId="31402" xr:uid="{D2A4E259-34BD-4A94-898F-772924BCB718}"/>
    <cellStyle name="Normal 3 2 3 2 2 3 3 3 5" xfId="46286" xr:uid="{D2F2ABAF-6E6E-40AD-AE05-C04E4109CD10}"/>
    <cellStyle name="Normal 3 2 3 2 2 3 3 4" xfId="21134" xr:uid="{A999D59C-E244-42FB-81AC-BF67F4DE2E26}"/>
    <cellStyle name="Normal 3 2 3 2 2 3 3 4 2" xfId="34826" xr:uid="{4E43FE8B-6563-471E-ABA8-EAF146835EF9}"/>
    <cellStyle name="Normal 3 2 3 2 2 3 3 4 3" xfId="49710" xr:uid="{1F27375E-7C11-4ABF-ACD0-51BA8E3027AB}"/>
    <cellStyle name="Normal 3 2 3 2 2 3 3 5" xfId="14290" xr:uid="{82C9D5E6-B97B-40EB-9499-6C9ED07DE9C9}"/>
    <cellStyle name="Normal 3 2 3 2 2 3 3 6" xfId="27980" xr:uid="{24CBB7ED-56E8-4A16-850D-5E813B11F990}"/>
    <cellStyle name="Normal 3 2 3 2 2 3 3 7" xfId="42864" xr:uid="{4CD6A603-B05B-4CE9-BD8F-097742FF4E57}"/>
    <cellStyle name="Normal 3 2 3 2 2 3 4" xfId="7444" xr:uid="{56FCC360-8F66-4AF5-8FDB-7E48A30BDBC7}"/>
    <cellStyle name="Normal 3 2 3 2 2 3 4 2" xfId="9157" xr:uid="{35792714-09C7-4AE4-B770-21E8FA599D07}"/>
    <cellStyle name="Normal 3 2 3 2 2 3 4 2 2" xfId="12579" xr:uid="{50D57223-EC10-4F91-89D9-426FC98E7CCC}"/>
    <cellStyle name="Normal 3 2 3 2 2 3 4 2 2 2" xfId="26269" xr:uid="{77A9E493-9E39-4756-91C2-584FAB5639CE}"/>
    <cellStyle name="Normal 3 2 3 2 2 3 4 2 2 2 2" xfId="39961" xr:uid="{63CE3720-E910-4905-B76C-A2E6417A8EAD}"/>
    <cellStyle name="Normal 3 2 3 2 2 3 4 2 2 2 3" xfId="54845" xr:uid="{1FA8E797-B446-4FCD-B334-7F6E8596F3A1}"/>
    <cellStyle name="Normal 3 2 3 2 2 3 4 2 2 3" xfId="19425" xr:uid="{F8A552EF-8427-42F4-8738-40E9CB965254}"/>
    <cellStyle name="Normal 3 2 3 2 2 3 4 2 2 4" xfId="33115" xr:uid="{A7992964-ABAA-4E05-A681-EB325F90A3C4}"/>
    <cellStyle name="Normal 3 2 3 2 2 3 4 2 2 5" xfId="47999" xr:uid="{305DBEF7-96A5-49E0-9973-79983AE100AF}"/>
    <cellStyle name="Normal 3 2 3 2 2 3 4 2 3" xfId="22847" xr:uid="{D54F6261-DEDF-4F63-8BEF-5E38755CF0D9}"/>
    <cellStyle name="Normal 3 2 3 2 2 3 4 2 3 2" xfId="36539" xr:uid="{52CE16F5-78AF-476B-95DC-F67149666692}"/>
    <cellStyle name="Normal 3 2 3 2 2 3 4 2 3 3" xfId="51423" xr:uid="{6795F32D-4715-4D92-8F63-4896A1B543A2}"/>
    <cellStyle name="Normal 3 2 3 2 2 3 4 2 4" xfId="16003" xr:uid="{BDBAABE0-E19A-4FB6-9220-AD572A5CDD8A}"/>
    <cellStyle name="Normal 3 2 3 2 2 3 4 2 5" xfId="29693" xr:uid="{1EB4725B-3973-4080-80AC-31B96DFD1DF7}"/>
    <cellStyle name="Normal 3 2 3 2 2 3 4 2 6" xfId="44577" xr:uid="{1D62DC25-A32C-4A8C-A7D9-30491CD9FE3F}"/>
    <cellStyle name="Normal 3 2 3 2 2 3 4 3" xfId="10867" xr:uid="{63EE7EE7-FE05-4C86-8885-49080863AA8A}"/>
    <cellStyle name="Normal 3 2 3 2 2 3 4 3 2" xfId="24557" xr:uid="{E02CE4D9-3566-4D33-9AC8-7D955B7EA131}"/>
    <cellStyle name="Normal 3 2 3 2 2 3 4 3 2 2" xfId="38249" xr:uid="{5DCA9EB4-1846-48E6-BCA1-318CE88591B6}"/>
    <cellStyle name="Normal 3 2 3 2 2 3 4 3 2 3" xfId="53133" xr:uid="{96BBD536-DBF0-416A-8745-46E4F5AEDED5}"/>
    <cellStyle name="Normal 3 2 3 2 2 3 4 3 3" xfId="17713" xr:uid="{C1B93034-4E5A-47EB-BDB7-E7EF56B63807}"/>
    <cellStyle name="Normal 3 2 3 2 2 3 4 3 4" xfId="31403" xr:uid="{E241D9CF-10E5-410A-B50C-F88AF669929D}"/>
    <cellStyle name="Normal 3 2 3 2 2 3 4 3 5" xfId="46287" xr:uid="{8F3E27E7-BF54-418F-8FB1-128DE7DAEED2}"/>
    <cellStyle name="Normal 3 2 3 2 2 3 4 4" xfId="21135" xr:uid="{1817F261-1C65-4109-9B8F-3AFAE9DF877B}"/>
    <cellStyle name="Normal 3 2 3 2 2 3 4 4 2" xfId="34827" xr:uid="{9E0AD178-F3E0-49FD-908D-FBE4AB3332A2}"/>
    <cellStyle name="Normal 3 2 3 2 2 3 4 4 3" xfId="49711" xr:uid="{5A3C8D52-E4D9-454A-847D-F958851C83B2}"/>
    <cellStyle name="Normal 3 2 3 2 2 3 4 5" xfId="14291" xr:uid="{CFF2870A-D002-4E32-A76B-75259CF63DCC}"/>
    <cellStyle name="Normal 3 2 3 2 2 3 4 6" xfId="27981" xr:uid="{F8C63CDA-8AC0-4A77-A78D-DA2AC946A483}"/>
    <cellStyle name="Normal 3 2 3 2 2 3 4 7" xfId="42865" xr:uid="{F6DCF3B1-FB21-48BA-ACFE-72D50396B1DE}"/>
    <cellStyle name="Normal 3 2 3 2 2 3 5" xfId="9153" xr:uid="{0A2A23FB-060E-4D6E-85B5-7CA56C115B2E}"/>
    <cellStyle name="Normal 3 2 3 2 2 3 5 2" xfId="12575" xr:uid="{15342382-03DA-4CEF-99B8-66308A3D4F59}"/>
    <cellStyle name="Normal 3 2 3 2 2 3 5 2 2" xfId="26265" xr:uid="{70D3F298-2A5E-416E-9EA0-7B24B02B92D5}"/>
    <cellStyle name="Normal 3 2 3 2 2 3 5 2 2 2" xfId="39957" xr:uid="{455A0895-600F-494D-81B8-AAFB8FC770DC}"/>
    <cellStyle name="Normal 3 2 3 2 2 3 5 2 2 3" xfId="54841" xr:uid="{DA3382F0-B9A3-4524-9FED-261FF3B307BF}"/>
    <cellStyle name="Normal 3 2 3 2 2 3 5 2 3" xfId="19421" xr:uid="{36B748E7-A887-4792-94BA-A524E11E17B4}"/>
    <cellStyle name="Normal 3 2 3 2 2 3 5 2 4" xfId="33111" xr:uid="{E63D2C64-3E24-4EBA-AA5F-1E3F5539AFB5}"/>
    <cellStyle name="Normal 3 2 3 2 2 3 5 2 5" xfId="47995" xr:uid="{8FC5355E-3692-486B-AA3F-32686433E340}"/>
    <cellStyle name="Normal 3 2 3 2 2 3 5 3" xfId="22843" xr:uid="{025C4787-8625-4253-B119-4F8400FE9FFA}"/>
    <cellStyle name="Normal 3 2 3 2 2 3 5 3 2" xfId="36535" xr:uid="{15885A04-E163-4BDC-941E-DFD92C9F35FC}"/>
    <cellStyle name="Normal 3 2 3 2 2 3 5 3 3" xfId="51419" xr:uid="{AC880318-778E-4307-AFB9-1BCE15376440}"/>
    <cellStyle name="Normal 3 2 3 2 2 3 5 4" xfId="15999" xr:uid="{F901A166-66CE-4EEB-9FD1-C9F848D70E13}"/>
    <cellStyle name="Normal 3 2 3 2 2 3 5 5" xfId="29689" xr:uid="{09BBCD75-3EDA-412B-94B2-6F832F1419E9}"/>
    <cellStyle name="Normal 3 2 3 2 2 3 5 6" xfId="44573" xr:uid="{2F5A33E5-1709-4DDB-9C82-95777259DF81}"/>
    <cellStyle name="Normal 3 2 3 2 2 3 6" xfId="10863" xr:uid="{C4CEEFDD-FCE5-4BBE-A58A-3B3E9A12ED0A}"/>
    <cellStyle name="Normal 3 2 3 2 2 3 6 2" xfId="24553" xr:uid="{3FFD0927-2C53-4F24-8915-ED7E02C6DB85}"/>
    <cellStyle name="Normal 3 2 3 2 2 3 6 2 2" xfId="38245" xr:uid="{FB408842-3431-47BE-8CAE-A4B2D2478B89}"/>
    <cellStyle name="Normal 3 2 3 2 2 3 6 2 3" xfId="53129" xr:uid="{0F1AEDB7-AB08-457C-B261-F854674B01E6}"/>
    <cellStyle name="Normal 3 2 3 2 2 3 6 3" xfId="17709" xr:uid="{CE237A92-43DD-4088-81A2-553629CEBC03}"/>
    <cellStyle name="Normal 3 2 3 2 2 3 6 4" xfId="31399" xr:uid="{8475460E-DE33-44BE-B571-0C8F702CF832}"/>
    <cellStyle name="Normal 3 2 3 2 2 3 6 5" xfId="46283" xr:uid="{93B7116C-5395-44B9-B2FB-87B1C8FF668A}"/>
    <cellStyle name="Normal 3 2 3 2 2 3 7" xfId="21131" xr:uid="{69972CFA-2C47-4ABA-8D1B-C222788521A7}"/>
    <cellStyle name="Normal 3 2 3 2 2 3 7 2" xfId="34823" xr:uid="{BB2696EF-E70D-472D-BB2C-57D201FE31C3}"/>
    <cellStyle name="Normal 3 2 3 2 2 3 7 3" xfId="49707" xr:uid="{98E861BC-1A15-4E82-BEA2-FF30097E9F96}"/>
    <cellStyle name="Normal 3 2 3 2 2 3 8" xfId="14287" xr:uid="{02E682D3-B319-4509-A748-D0FA5E14CB6A}"/>
    <cellStyle name="Normal 3 2 3 2 2 3 9" xfId="27977" xr:uid="{78381D41-49CF-4989-826B-D84E5F92A3CC}"/>
    <cellStyle name="Normal 3 2 3 2 2 4" xfId="7445" xr:uid="{C9BAB836-FCE4-4536-A8CB-582B88A2CB6C}"/>
    <cellStyle name="Normal 3 2 3 2 2 4 10" xfId="42866" xr:uid="{5F0C974A-403D-45A3-BEDA-C2B6FD6E73D2}"/>
    <cellStyle name="Normal 3 2 3 2 2 4 2" xfId="7446" xr:uid="{62B2F5D4-17B9-4B22-A9EE-9C07C8785D1D}"/>
    <cellStyle name="Normal 3 2 3 2 2 4 2 2" xfId="7447" xr:uid="{BFC3F45A-CCCE-47F2-AF4D-E41EEAB439EF}"/>
    <cellStyle name="Normal 3 2 3 2 2 4 2 2 2" xfId="9160" xr:uid="{C5C16222-CA39-4184-8058-6864EA977DD9}"/>
    <cellStyle name="Normal 3 2 3 2 2 4 2 2 2 2" xfId="12582" xr:uid="{DAB07CE7-F777-45AC-BB94-2BC388E6775C}"/>
    <cellStyle name="Normal 3 2 3 2 2 4 2 2 2 2 2" xfId="26272" xr:uid="{E0BF5F8C-F2AF-45E1-9607-3A013581885F}"/>
    <cellStyle name="Normal 3 2 3 2 2 4 2 2 2 2 2 2" xfId="39964" xr:uid="{5B9D17BA-1EC1-48F6-9F33-4111C51C71DB}"/>
    <cellStyle name="Normal 3 2 3 2 2 4 2 2 2 2 2 3" xfId="54848" xr:uid="{27D96F5D-64A4-484D-9CB6-F774EC8FB08F}"/>
    <cellStyle name="Normal 3 2 3 2 2 4 2 2 2 2 3" xfId="19428" xr:uid="{08512798-440E-44CA-B053-3D468C049F68}"/>
    <cellStyle name="Normal 3 2 3 2 2 4 2 2 2 2 4" xfId="33118" xr:uid="{167ADE36-49B3-47A2-8D20-F9A297251CA6}"/>
    <cellStyle name="Normal 3 2 3 2 2 4 2 2 2 2 5" xfId="48002" xr:uid="{3F814A38-B6CD-4F06-82BD-9FEEEB912EA4}"/>
    <cellStyle name="Normal 3 2 3 2 2 4 2 2 2 3" xfId="22850" xr:uid="{283F3FD7-DE8A-43CC-9A99-0EA3E91E4ED1}"/>
    <cellStyle name="Normal 3 2 3 2 2 4 2 2 2 3 2" xfId="36542" xr:uid="{7CB386CF-3FAC-4042-83B2-AF47AF5CD637}"/>
    <cellStyle name="Normal 3 2 3 2 2 4 2 2 2 3 3" xfId="51426" xr:uid="{32578811-02C2-4581-9FBC-F8DFD221B81A}"/>
    <cellStyle name="Normal 3 2 3 2 2 4 2 2 2 4" xfId="16006" xr:uid="{9AABD38A-007B-4B3D-ABD8-BFDCB243BD13}"/>
    <cellStyle name="Normal 3 2 3 2 2 4 2 2 2 5" xfId="29696" xr:uid="{5DEB1213-7C03-4D5C-BEB1-4FD7187E5708}"/>
    <cellStyle name="Normal 3 2 3 2 2 4 2 2 2 6" xfId="44580" xr:uid="{07E11437-AF0B-4B9E-B8CA-13AFC98B14A8}"/>
    <cellStyle name="Normal 3 2 3 2 2 4 2 2 3" xfId="10870" xr:uid="{78FC99C2-A79D-4446-B504-3EBAF3541158}"/>
    <cellStyle name="Normal 3 2 3 2 2 4 2 2 3 2" xfId="24560" xr:uid="{DE8A7EEC-6C46-4D1C-AF26-360C4FBBF31B}"/>
    <cellStyle name="Normal 3 2 3 2 2 4 2 2 3 2 2" xfId="38252" xr:uid="{CF28C12B-D0DB-40B3-AB38-9B25F5615183}"/>
    <cellStyle name="Normal 3 2 3 2 2 4 2 2 3 2 3" xfId="53136" xr:uid="{DC9CA8E3-1110-42F6-AF2C-BCA01C8CA719}"/>
    <cellStyle name="Normal 3 2 3 2 2 4 2 2 3 3" xfId="17716" xr:uid="{E408E230-2ED5-47ED-BF48-8B24E92F9357}"/>
    <cellStyle name="Normal 3 2 3 2 2 4 2 2 3 4" xfId="31406" xr:uid="{84A303C8-A8CE-480E-9E06-DD56A6070AF6}"/>
    <cellStyle name="Normal 3 2 3 2 2 4 2 2 3 5" xfId="46290" xr:uid="{B6D02392-BB6A-4587-AFFA-3B1AC96F7980}"/>
    <cellStyle name="Normal 3 2 3 2 2 4 2 2 4" xfId="21138" xr:uid="{6225F2F5-3A46-4048-8563-73A989A0521D}"/>
    <cellStyle name="Normal 3 2 3 2 2 4 2 2 4 2" xfId="34830" xr:uid="{7FDFAADF-2A60-4BC4-A8B5-6250A5387E5E}"/>
    <cellStyle name="Normal 3 2 3 2 2 4 2 2 4 3" xfId="49714" xr:uid="{736139C0-793B-4007-93C3-E4A7872B877F}"/>
    <cellStyle name="Normal 3 2 3 2 2 4 2 2 5" xfId="14294" xr:uid="{2DE8E794-AA6A-4CE0-B957-8303269FB22D}"/>
    <cellStyle name="Normal 3 2 3 2 2 4 2 2 6" xfId="27984" xr:uid="{6CCDE004-A5F6-4716-9F47-9F945D3086DF}"/>
    <cellStyle name="Normal 3 2 3 2 2 4 2 2 7" xfId="42868" xr:uid="{8A9F3B5F-C5E2-4A2C-B171-35F18080909E}"/>
    <cellStyle name="Normal 3 2 3 2 2 4 2 3" xfId="9159" xr:uid="{4F3666C2-F00B-4D19-AEF9-6832B221593F}"/>
    <cellStyle name="Normal 3 2 3 2 2 4 2 3 2" xfId="12581" xr:uid="{AF7E04F9-852F-4F4D-8361-1A110A527228}"/>
    <cellStyle name="Normal 3 2 3 2 2 4 2 3 2 2" xfId="26271" xr:uid="{69051DAF-D841-48E0-8648-1D1E63B3E2A3}"/>
    <cellStyle name="Normal 3 2 3 2 2 4 2 3 2 2 2" xfId="39963" xr:uid="{D57F3A93-3B65-44F7-AA7A-1BFEA30EF754}"/>
    <cellStyle name="Normal 3 2 3 2 2 4 2 3 2 2 3" xfId="54847" xr:uid="{48931603-79A7-4425-8131-CBAA13B7031A}"/>
    <cellStyle name="Normal 3 2 3 2 2 4 2 3 2 3" xfId="19427" xr:uid="{9C8E609C-49EA-4601-A37A-F003BCFAB0C9}"/>
    <cellStyle name="Normal 3 2 3 2 2 4 2 3 2 4" xfId="33117" xr:uid="{A5F23039-9FF5-415B-AF96-A6E7F87EC944}"/>
    <cellStyle name="Normal 3 2 3 2 2 4 2 3 2 5" xfId="48001" xr:uid="{598474E8-B941-4CE1-8180-6EEFABF376BE}"/>
    <cellStyle name="Normal 3 2 3 2 2 4 2 3 3" xfId="22849" xr:uid="{2751372F-FD16-4E1A-9A4D-2D05E56A1197}"/>
    <cellStyle name="Normal 3 2 3 2 2 4 2 3 3 2" xfId="36541" xr:uid="{A65C5463-EEFC-42B6-8FD4-D5EE6793F2C2}"/>
    <cellStyle name="Normal 3 2 3 2 2 4 2 3 3 3" xfId="51425" xr:uid="{6D7114A5-F1FA-4911-9A92-CC7B9D9AA0F1}"/>
    <cellStyle name="Normal 3 2 3 2 2 4 2 3 4" xfId="16005" xr:uid="{CD31BCB4-3387-4F33-82DD-313DBFBBE08A}"/>
    <cellStyle name="Normal 3 2 3 2 2 4 2 3 5" xfId="29695" xr:uid="{58672142-B575-49AE-B423-C911D1C8E824}"/>
    <cellStyle name="Normal 3 2 3 2 2 4 2 3 6" xfId="44579" xr:uid="{14E16EAA-CB72-4174-89BD-0999A2C3DC0D}"/>
    <cellStyle name="Normal 3 2 3 2 2 4 2 4" xfId="10869" xr:uid="{38ED1834-9969-4051-A6BD-2B56AE1CB4A4}"/>
    <cellStyle name="Normal 3 2 3 2 2 4 2 4 2" xfId="24559" xr:uid="{B575DF7E-7200-403E-875B-B022C22D0FA3}"/>
    <cellStyle name="Normal 3 2 3 2 2 4 2 4 2 2" xfId="38251" xr:uid="{0097E15E-1D94-4603-A098-1E10C9889114}"/>
    <cellStyle name="Normal 3 2 3 2 2 4 2 4 2 3" xfId="53135" xr:uid="{FDF7E32E-195F-418C-8F3A-B596D1EA0159}"/>
    <cellStyle name="Normal 3 2 3 2 2 4 2 4 3" xfId="17715" xr:uid="{B9858AC5-AC40-46E4-BED9-6223917B5551}"/>
    <cellStyle name="Normal 3 2 3 2 2 4 2 4 4" xfId="31405" xr:uid="{4DE368C0-FDD8-4B31-BC79-50D6B8179240}"/>
    <cellStyle name="Normal 3 2 3 2 2 4 2 4 5" xfId="46289" xr:uid="{CD5DB8CB-67E0-4815-AF81-53099612D082}"/>
    <cellStyle name="Normal 3 2 3 2 2 4 2 5" xfId="21137" xr:uid="{4D45ED2D-4423-447D-94F5-FFF97AE71909}"/>
    <cellStyle name="Normal 3 2 3 2 2 4 2 5 2" xfId="34829" xr:uid="{F0410CCE-E776-480C-8D87-339D295BA948}"/>
    <cellStyle name="Normal 3 2 3 2 2 4 2 5 3" xfId="49713" xr:uid="{D195B3E5-0A38-4D52-8B2B-C477716E1D13}"/>
    <cellStyle name="Normal 3 2 3 2 2 4 2 6" xfId="14293" xr:uid="{513AF859-9C5F-4D59-9CB5-973CAA5A74D5}"/>
    <cellStyle name="Normal 3 2 3 2 2 4 2 7" xfId="27983" xr:uid="{7E919B57-5C55-498B-A8FA-542ACCAA52EA}"/>
    <cellStyle name="Normal 3 2 3 2 2 4 2 8" xfId="42867" xr:uid="{D3B88183-44C4-4802-A5C9-277FEC2FA46C}"/>
    <cellStyle name="Normal 3 2 3 2 2 4 3" xfId="7448" xr:uid="{580E12BB-8D36-4548-BB34-508332969E48}"/>
    <cellStyle name="Normal 3 2 3 2 2 4 3 2" xfId="9161" xr:uid="{038E0176-5AB0-43EC-8D3C-3417D360B094}"/>
    <cellStyle name="Normal 3 2 3 2 2 4 3 2 2" xfId="12583" xr:uid="{DDEFB23F-0A96-46DD-BBB3-EDAC282C5FDB}"/>
    <cellStyle name="Normal 3 2 3 2 2 4 3 2 2 2" xfId="26273" xr:uid="{3ABF43F5-AD0D-4759-B136-D4186DBEF5A1}"/>
    <cellStyle name="Normal 3 2 3 2 2 4 3 2 2 2 2" xfId="39965" xr:uid="{9C22439C-ECAC-4ACB-9076-066253DD8D75}"/>
    <cellStyle name="Normal 3 2 3 2 2 4 3 2 2 2 3" xfId="54849" xr:uid="{BF6ACA72-24BD-4BF4-AC12-5530B5981016}"/>
    <cellStyle name="Normal 3 2 3 2 2 4 3 2 2 3" xfId="19429" xr:uid="{5E42D6FD-A090-4C0A-8650-8FD52987B966}"/>
    <cellStyle name="Normal 3 2 3 2 2 4 3 2 2 4" xfId="33119" xr:uid="{D3EF8201-2218-48EF-866A-3C360B48B6CF}"/>
    <cellStyle name="Normal 3 2 3 2 2 4 3 2 2 5" xfId="48003" xr:uid="{761BC3D6-169E-48FF-9AFF-DE7710371A32}"/>
    <cellStyle name="Normal 3 2 3 2 2 4 3 2 3" xfId="22851" xr:uid="{6073B542-06F0-408D-A326-CCBBCCC293EB}"/>
    <cellStyle name="Normal 3 2 3 2 2 4 3 2 3 2" xfId="36543" xr:uid="{634819D2-F26A-488A-AB93-78E3B077BFFA}"/>
    <cellStyle name="Normal 3 2 3 2 2 4 3 2 3 3" xfId="51427" xr:uid="{196EB14D-94DE-4C6E-84A2-788F045D58A9}"/>
    <cellStyle name="Normal 3 2 3 2 2 4 3 2 4" xfId="16007" xr:uid="{3E47937D-0643-4EEA-8293-5332B8AD7391}"/>
    <cellStyle name="Normal 3 2 3 2 2 4 3 2 5" xfId="29697" xr:uid="{734CDC8F-6647-41E2-80DB-4A26FB48E611}"/>
    <cellStyle name="Normal 3 2 3 2 2 4 3 2 6" xfId="44581" xr:uid="{DF43E0E1-6787-4DF8-B71C-165007FD8ED1}"/>
    <cellStyle name="Normal 3 2 3 2 2 4 3 3" xfId="10871" xr:uid="{948EBD1F-E842-4AC0-B5C5-CEB7F3A38629}"/>
    <cellStyle name="Normal 3 2 3 2 2 4 3 3 2" xfId="24561" xr:uid="{00959060-9625-4D2C-A11F-BB64836B59D8}"/>
    <cellStyle name="Normal 3 2 3 2 2 4 3 3 2 2" xfId="38253" xr:uid="{1815E369-D9D2-4C2F-B2CC-229B722DFCE8}"/>
    <cellStyle name="Normal 3 2 3 2 2 4 3 3 2 3" xfId="53137" xr:uid="{80810764-7596-4D82-B15F-4A93FB11D02F}"/>
    <cellStyle name="Normal 3 2 3 2 2 4 3 3 3" xfId="17717" xr:uid="{CA2C48F3-AC23-4691-A0F2-297BD19B3E36}"/>
    <cellStyle name="Normal 3 2 3 2 2 4 3 3 4" xfId="31407" xr:uid="{347500EF-AC47-41E2-A072-4B12A552EA6A}"/>
    <cellStyle name="Normal 3 2 3 2 2 4 3 3 5" xfId="46291" xr:uid="{80A8EC3F-5CA0-4BE4-8F0B-A4322653D004}"/>
    <cellStyle name="Normal 3 2 3 2 2 4 3 4" xfId="21139" xr:uid="{D6F96979-9BB1-44EF-8DAA-98743C5E5226}"/>
    <cellStyle name="Normal 3 2 3 2 2 4 3 4 2" xfId="34831" xr:uid="{20F09DBD-A9CB-4B2F-A07B-67208A4191B8}"/>
    <cellStyle name="Normal 3 2 3 2 2 4 3 4 3" xfId="49715" xr:uid="{D0F84DC9-7BA3-4600-8225-3AA8E39B2785}"/>
    <cellStyle name="Normal 3 2 3 2 2 4 3 5" xfId="14295" xr:uid="{7C238904-BA86-4EC0-A485-EE25AFCC267A}"/>
    <cellStyle name="Normal 3 2 3 2 2 4 3 6" xfId="27985" xr:uid="{8D2E90F1-408E-460E-8096-01F993E48CCE}"/>
    <cellStyle name="Normal 3 2 3 2 2 4 3 7" xfId="42869" xr:uid="{5C1138A6-243A-4EF0-A22E-4B4B92911C82}"/>
    <cellStyle name="Normal 3 2 3 2 2 4 4" xfId="7449" xr:uid="{993D60AF-31E6-4B3E-890E-2A548C9C3FD0}"/>
    <cellStyle name="Normal 3 2 3 2 2 4 4 2" xfId="9162" xr:uid="{DE7384B3-5881-4CA7-9889-BABA4CA493B7}"/>
    <cellStyle name="Normal 3 2 3 2 2 4 4 2 2" xfId="12584" xr:uid="{750BAD61-4B58-4615-8615-C0236C62804D}"/>
    <cellStyle name="Normal 3 2 3 2 2 4 4 2 2 2" xfId="26274" xr:uid="{24F3874E-696D-4F32-B995-1594B6E747B1}"/>
    <cellStyle name="Normal 3 2 3 2 2 4 4 2 2 2 2" xfId="39966" xr:uid="{121A2101-7ED6-43F2-A0A7-6A72031AAC7A}"/>
    <cellStyle name="Normal 3 2 3 2 2 4 4 2 2 2 3" xfId="54850" xr:uid="{F2E2F2C6-F93A-4F42-9789-8DC2F5878BEF}"/>
    <cellStyle name="Normal 3 2 3 2 2 4 4 2 2 3" xfId="19430" xr:uid="{C0226A24-B278-40BC-9C38-4094CD38BD39}"/>
    <cellStyle name="Normal 3 2 3 2 2 4 4 2 2 4" xfId="33120" xr:uid="{0E63A13E-14F0-41AD-A465-16972B2AB220}"/>
    <cellStyle name="Normal 3 2 3 2 2 4 4 2 2 5" xfId="48004" xr:uid="{2775E8D8-B5F4-44C8-87E8-775234B80C93}"/>
    <cellStyle name="Normal 3 2 3 2 2 4 4 2 3" xfId="22852" xr:uid="{8DC9A4FE-4759-47F4-AFFD-BF473FFEBFB2}"/>
    <cellStyle name="Normal 3 2 3 2 2 4 4 2 3 2" xfId="36544" xr:uid="{AA6BCB63-04E5-4EDF-9219-B2579AAB6445}"/>
    <cellStyle name="Normal 3 2 3 2 2 4 4 2 3 3" xfId="51428" xr:uid="{2CDE825E-F227-4AF2-88F4-6D3D7B369E69}"/>
    <cellStyle name="Normal 3 2 3 2 2 4 4 2 4" xfId="16008" xr:uid="{F8AF6007-ABBD-48A4-9466-EA1BE1AFF991}"/>
    <cellStyle name="Normal 3 2 3 2 2 4 4 2 5" xfId="29698" xr:uid="{B8B21E7F-BCB0-4D15-B809-CFB8BC82F08C}"/>
    <cellStyle name="Normal 3 2 3 2 2 4 4 2 6" xfId="44582" xr:uid="{8230C625-1598-4750-A53C-594C35546C05}"/>
    <cellStyle name="Normal 3 2 3 2 2 4 4 3" xfId="10872" xr:uid="{0688F80A-4E55-42FD-A9D1-3B8EBE8F2184}"/>
    <cellStyle name="Normal 3 2 3 2 2 4 4 3 2" xfId="24562" xr:uid="{930C885B-30A8-4F2A-BCBE-A549E1383B34}"/>
    <cellStyle name="Normal 3 2 3 2 2 4 4 3 2 2" xfId="38254" xr:uid="{434005A7-B112-4026-9D70-C14A3289E696}"/>
    <cellStyle name="Normal 3 2 3 2 2 4 4 3 2 3" xfId="53138" xr:uid="{136E9D7A-8F82-42FF-BFB2-3EAD73909D9E}"/>
    <cellStyle name="Normal 3 2 3 2 2 4 4 3 3" xfId="17718" xr:uid="{757CD97F-D7EE-4D5A-B247-9FE4C0225871}"/>
    <cellStyle name="Normal 3 2 3 2 2 4 4 3 4" xfId="31408" xr:uid="{AB93E80F-3D74-4DF9-8EA0-B16BAC1611F0}"/>
    <cellStyle name="Normal 3 2 3 2 2 4 4 3 5" xfId="46292" xr:uid="{0BD3024C-E491-47F1-A1E2-520E44F72EDC}"/>
    <cellStyle name="Normal 3 2 3 2 2 4 4 4" xfId="21140" xr:uid="{12140CDB-A181-46B6-AC9E-DF7B5251D8F4}"/>
    <cellStyle name="Normal 3 2 3 2 2 4 4 4 2" xfId="34832" xr:uid="{79AFB511-3116-430B-9A9B-93B38C9F4974}"/>
    <cellStyle name="Normal 3 2 3 2 2 4 4 4 3" xfId="49716" xr:uid="{1B5F410B-4504-47D4-B505-8B917DDE1E0F}"/>
    <cellStyle name="Normal 3 2 3 2 2 4 4 5" xfId="14296" xr:uid="{E5C9CCAA-A448-4ADA-9B50-F3B54103BA32}"/>
    <cellStyle name="Normal 3 2 3 2 2 4 4 6" xfId="27986" xr:uid="{C58A7641-690F-47A9-95BA-B38C5F061633}"/>
    <cellStyle name="Normal 3 2 3 2 2 4 4 7" xfId="42870" xr:uid="{35848407-A74B-407B-A473-9ECC72DFB9E9}"/>
    <cellStyle name="Normal 3 2 3 2 2 4 5" xfId="9158" xr:uid="{5877DBDE-D2FA-4FFD-8FCF-3F498E050AEA}"/>
    <cellStyle name="Normal 3 2 3 2 2 4 5 2" xfId="12580" xr:uid="{A65F9EBA-3150-4E52-AB03-F0E444431F2E}"/>
    <cellStyle name="Normal 3 2 3 2 2 4 5 2 2" xfId="26270" xr:uid="{9952CF4C-2838-4456-8BD4-CEB7201F4037}"/>
    <cellStyle name="Normal 3 2 3 2 2 4 5 2 2 2" xfId="39962" xr:uid="{00E0B623-AD86-44C3-98A8-E51B7FA19DB0}"/>
    <cellStyle name="Normal 3 2 3 2 2 4 5 2 2 3" xfId="54846" xr:uid="{2BC63FAB-8BAD-45D3-9F31-7C0FF77052B0}"/>
    <cellStyle name="Normal 3 2 3 2 2 4 5 2 3" xfId="19426" xr:uid="{DE06C59B-FE97-4291-BACE-B0878D147FA8}"/>
    <cellStyle name="Normal 3 2 3 2 2 4 5 2 4" xfId="33116" xr:uid="{0D9AC92D-602E-4771-825F-76219446C5AC}"/>
    <cellStyle name="Normal 3 2 3 2 2 4 5 2 5" xfId="48000" xr:uid="{81813302-0453-4F2A-9835-FECD874C8D0C}"/>
    <cellStyle name="Normal 3 2 3 2 2 4 5 3" xfId="22848" xr:uid="{9F3A520C-78C0-49BF-ABE9-BF7C1F01E87C}"/>
    <cellStyle name="Normal 3 2 3 2 2 4 5 3 2" xfId="36540" xr:uid="{11A1D7AB-BAAD-463B-A7EF-3BE5D084A158}"/>
    <cellStyle name="Normal 3 2 3 2 2 4 5 3 3" xfId="51424" xr:uid="{35AFA1B1-AC6D-4CDB-8D0D-D78E4F5CE7D3}"/>
    <cellStyle name="Normal 3 2 3 2 2 4 5 4" xfId="16004" xr:uid="{13BBE4E3-4CCF-4AB6-962F-ABB415BE6A72}"/>
    <cellStyle name="Normal 3 2 3 2 2 4 5 5" xfId="29694" xr:uid="{AAF07084-8BF8-4A4D-B9AE-75F793EB2CE6}"/>
    <cellStyle name="Normal 3 2 3 2 2 4 5 6" xfId="44578" xr:uid="{7318863C-32EE-4DD7-9468-8F413A0C4C72}"/>
    <cellStyle name="Normal 3 2 3 2 2 4 6" xfId="10868" xr:uid="{30EAE887-6F04-4626-8F35-EA1063F36D5B}"/>
    <cellStyle name="Normal 3 2 3 2 2 4 6 2" xfId="24558" xr:uid="{EB0C06DC-C460-448E-916D-062295048B8B}"/>
    <cellStyle name="Normal 3 2 3 2 2 4 6 2 2" xfId="38250" xr:uid="{65407BAC-C2B7-4A5E-8826-C4F0C5469B69}"/>
    <cellStyle name="Normal 3 2 3 2 2 4 6 2 3" xfId="53134" xr:uid="{C5F7A22D-EA14-4BB0-A433-7482BBF23CD3}"/>
    <cellStyle name="Normal 3 2 3 2 2 4 6 3" xfId="17714" xr:uid="{31B5D7F3-C576-43DF-B682-E42481F48E0F}"/>
    <cellStyle name="Normal 3 2 3 2 2 4 6 4" xfId="31404" xr:uid="{BA6F68E7-B785-473D-92BF-0CA7F2777385}"/>
    <cellStyle name="Normal 3 2 3 2 2 4 6 5" xfId="46288" xr:uid="{E531F5D1-B705-4143-BB5D-9AE3025E29B7}"/>
    <cellStyle name="Normal 3 2 3 2 2 4 7" xfId="21136" xr:uid="{6AF236C0-B37A-4AD5-A2DB-8F49FD6BCE44}"/>
    <cellStyle name="Normal 3 2 3 2 2 4 7 2" xfId="34828" xr:uid="{70DE2207-14DA-476A-B2FB-9C96BD037565}"/>
    <cellStyle name="Normal 3 2 3 2 2 4 7 3" xfId="49712" xr:uid="{CB7EFEFE-0F89-4CA6-9283-2642FD9163E7}"/>
    <cellStyle name="Normal 3 2 3 2 2 4 8" xfId="14292" xr:uid="{0A549E7F-B504-42DF-95C9-49D5E9315F59}"/>
    <cellStyle name="Normal 3 2 3 2 2 4 9" xfId="27982" xr:uid="{70D3CEFD-32CD-47DB-AF18-F3E2285DD2D3}"/>
    <cellStyle name="Normal 3 2 3 2 2 5" xfId="7450" xr:uid="{EC3E46BD-A893-457B-8E11-E670B57D0724}"/>
    <cellStyle name="Normal 3 2 3 2 2 5 2" xfId="7451" xr:uid="{10D4F170-AA1E-443A-8796-891B196644DE}"/>
    <cellStyle name="Normal 3 2 3 2 2 5 2 2" xfId="9164" xr:uid="{0B550EC0-18F7-45C4-967F-8F5825BF33A8}"/>
    <cellStyle name="Normal 3 2 3 2 2 5 2 2 2" xfId="12586" xr:uid="{9CB4064A-2B39-4ABF-A649-C069DE195A58}"/>
    <cellStyle name="Normal 3 2 3 2 2 5 2 2 2 2" xfId="26276" xr:uid="{D5A4F8DF-C786-42CC-8E4E-BDC657FF9D10}"/>
    <cellStyle name="Normal 3 2 3 2 2 5 2 2 2 2 2" xfId="39968" xr:uid="{7FF48500-8E01-442E-8BB4-7C60A2A2D453}"/>
    <cellStyle name="Normal 3 2 3 2 2 5 2 2 2 2 3" xfId="54852" xr:uid="{F737739E-8D99-4152-B4DB-2555327130F1}"/>
    <cellStyle name="Normal 3 2 3 2 2 5 2 2 2 3" xfId="19432" xr:uid="{B7D1C69D-7AD4-47D2-8752-77CD0C614A4A}"/>
    <cellStyle name="Normal 3 2 3 2 2 5 2 2 2 4" xfId="33122" xr:uid="{6EF301E3-69B2-4BD3-A071-6BA95B6216E1}"/>
    <cellStyle name="Normal 3 2 3 2 2 5 2 2 2 5" xfId="48006" xr:uid="{DC40B454-C1B5-4C94-8BD2-FFC85E3740C6}"/>
    <cellStyle name="Normal 3 2 3 2 2 5 2 2 3" xfId="22854" xr:uid="{8D3D1CA0-07A1-4D52-9231-095AE6DBBC47}"/>
    <cellStyle name="Normal 3 2 3 2 2 5 2 2 3 2" xfId="36546" xr:uid="{32861671-C32E-42FC-ADDC-81AA03C2E63B}"/>
    <cellStyle name="Normal 3 2 3 2 2 5 2 2 3 3" xfId="51430" xr:uid="{1F80170F-F85A-4A5D-BF13-07263430078E}"/>
    <cellStyle name="Normal 3 2 3 2 2 5 2 2 4" xfId="16010" xr:uid="{21F59E4F-67EF-48A7-B618-9DFE0B8963AD}"/>
    <cellStyle name="Normal 3 2 3 2 2 5 2 2 5" xfId="29700" xr:uid="{96BF039D-E589-4DCC-BDA4-CA70B66C4ABD}"/>
    <cellStyle name="Normal 3 2 3 2 2 5 2 2 6" xfId="44584" xr:uid="{628AFF31-1B67-4EA9-BEBD-60FC24F2915D}"/>
    <cellStyle name="Normal 3 2 3 2 2 5 2 3" xfId="10874" xr:uid="{D3E852E8-9E72-4921-B6E4-073D987DD378}"/>
    <cellStyle name="Normal 3 2 3 2 2 5 2 3 2" xfId="24564" xr:uid="{C0415B3A-8BDF-4077-848E-6BD0C68DC70C}"/>
    <cellStyle name="Normal 3 2 3 2 2 5 2 3 2 2" xfId="38256" xr:uid="{B4C390C3-D4DF-4B98-8C76-6BEFEF1CCE24}"/>
    <cellStyle name="Normal 3 2 3 2 2 5 2 3 2 3" xfId="53140" xr:uid="{4FBEA474-AF93-4A06-B3E0-22C5B366C014}"/>
    <cellStyle name="Normal 3 2 3 2 2 5 2 3 3" xfId="17720" xr:uid="{351CF8EF-11F3-4742-8E07-D8F30967163F}"/>
    <cellStyle name="Normal 3 2 3 2 2 5 2 3 4" xfId="31410" xr:uid="{FCDABF4B-4BBC-4A0B-AB3A-1AC8120E756A}"/>
    <cellStyle name="Normal 3 2 3 2 2 5 2 3 5" xfId="46294" xr:uid="{D5372511-5C33-4AA7-B29E-71698C16EF71}"/>
    <cellStyle name="Normal 3 2 3 2 2 5 2 4" xfId="21142" xr:uid="{36AA7A6F-2A21-4CDC-AC01-DF9B043EAE88}"/>
    <cellStyle name="Normal 3 2 3 2 2 5 2 4 2" xfId="34834" xr:uid="{BF581A95-1BC1-4169-8903-8174C053F694}"/>
    <cellStyle name="Normal 3 2 3 2 2 5 2 4 3" xfId="49718" xr:uid="{4E5F122F-E106-4123-9307-CF3FE4EC0E0B}"/>
    <cellStyle name="Normal 3 2 3 2 2 5 2 5" xfId="14298" xr:uid="{43EA0125-EEE5-4404-9EC1-31C0331EF19C}"/>
    <cellStyle name="Normal 3 2 3 2 2 5 2 6" xfId="27988" xr:uid="{AF94C85B-1E64-4241-8262-9431889919A5}"/>
    <cellStyle name="Normal 3 2 3 2 2 5 2 7" xfId="42872" xr:uid="{39B5424D-FD5C-432D-8B52-D870C3CCE310}"/>
    <cellStyle name="Normal 3 2 3 2 2 5 3" xfId="9163" xr:uid="{5A00D9EF-F255-4144-A0E0-51CA8BB511AE}"/>
    <cellStyle name="Normal 3 2 3 2 2 5 3 2" xfId="12585" xr:uid="{DAC6DA77-2253-4F52-9AC9-607980589BBE}"/>
    <cellStyle name="Normal 3 2 3 2 2 5 3 2 2" xfId="26275" xr:uid="{DDFFE1DE-1EE7-443C-93C3-9930685E39CF}"/>
    <cellStyle name="Normal 3 2 3 2 2 5 3 2 2 2" xfId="39967" xr:uid="{F4BCFC95-9F2F-49B4-A377-8D92C980EB8A}"/>
    <cellStyle name="Normal 3 2 3 2 2 5 3 2 2 3" xfId="54851" xr:uid="{89DB76AE-079C-4C82-B036-2982A3298E4C}"/>
    <cellStyle name="Normal 3 2 3 2 2 5 3 2 3" xfId="19431" xr:uid="{C3B15624-AFF4-4DD3-9E8F-962478B84B1F}"/>
    <cellStyle name="Normal 3 2 3 2 2 5 3 2 4" xfId="33121" xr:uid="{E9173848-42C7-4795-9700-6E7FE5880151}"/>
    <cellStyle name="Normal 3 2 3 2 2 5 3 2 5" xfId="48005" xr:uid="{C7201153-019D-41B5-A227-769C4B6E1369}"/>
    <cellStyle name="Normal 3 2 3 2 2 5 3 3" xfId="22853" xr:uid="{82C3E81F-EDB7-4210-9297-3264F7E515DF}"/>
    <cellStyle name="Normal 3 2 3 2 2 5 3 3 2" xfId="36545" xr:uid="{7ADBC2A7-1F0A-404F-BB1C-EB1F0F2AB4F1}"/>
    <cellStyle name="Normal 3 2 3 2 2 5 3 3 3" xfId="51429" xr:uid="{86F19642-EA4E-4DF3-8B9F-722BD51C302B}"/>
    <cellStyle name="Normal 3 2 3 2 2 5 3 4" xfId="16009" xr:uid="{7472A0BC-6BA2-459E-A651-854A7F444FC2}"/>
    <cellStyle name="Normal 3 2 3 2 2 5 3 5" xfId="29699" xr:uid="{3E1D0FBC-D212-4594-A39D-67888F42676A}"/>
    <cellStyle name="Normal 3 2 3 2 2 5 3 6" xfId="44583" xr:uid="{BAAFFBFE-3C61-4D4B-BF92-7149A64D109D}"/>
    <cellStyle name="Normal 3 2 3 2 2 5 4" xfId="10873" xr:uid="{FB6B382F-A531-4B2F-9B48-7ED1B62387B8}"/>
    <cellStyle name="Normal 3 2 3 2 2 5 4 2" xfId="24563" xr:uid="{6F15113D-E483-481C-BED0-8D13392CD0E0}"/>
    <cellStyle name="Normal 3 2 3 2 2 5 4 2 2" xfId="38255" xr:uid="{CFD904A2-D62A-4A96-83BB-2FD00E92B782}"/>
    <cellStyle name="Normal 3 2 3 2 2 5 4 2 3" xfId="53139" xr:uid="{4F0AEB3E-FC1D-4AF1-913A-AE5DCE5DAD6F}"/>
    <cellStyle name="Normal 3 2 3 2 2 5 4 3" xfId="17719" xr:uid="{14BC913F-DF6A-4247-A899-7ACEF4CADC73}"/>
    <cellStyle name="Normal 3 2 3 2 2 5 4 4" xfId="31409" xr:uid="{40590BB0-52A1-426B-87BE-82ED776144E5}"/>
    <cellStyle name="Normal 3 2 3 2 2 5 4 5" xfId="46293" xr:uid="{268DCB9A-A392-4016-A7E8-D9CD8A9E8BF8}"/>
    <cellStyle name="Normal 3 2 3 2 2 5 5" xfId="21141" xr:uid="{3B627762-E796-4B15-A1F2-5FEC4E4496A6}"/>
    <cellStyle name="Normal 3 2 3 2 2 5 5 2" xfId="34833" xr:uid="{B5D4C9C5-2241-4C75-8D30-502641A7440B}"/>
    <cellStyle name="Normal 3 2 3 2 2 5 5 3" xfId="49717" xr:uid="{9D35A9F9-A7E3-41DE-9655-6A7B44E288AB}"/>
    <cellStyle name="Normal 3 2 3 2 2 5 6" xfId="14297" xr:uid="{47D5A960-96BF-4C0A-91DB-AEFB30F427B5}"/>
    <cellStyle name="Normal 3 2 3 2 2 5 7" xfId="27987" xr:uid="{B35FDC54-3DC1-4E40-ABD7-5C3AD6182718}"/>
    <cellStyle name="Normal 3 2 3 2 2 5 8" xfId="42871" xr:uid="{8B23ABA2-F5A4-4C0A-9C1D-D1D4734545CB}"/>
    <cellStyle name="Normal 3 2 3 2 2 6" xfId="7452" xr:uid="{5B61146D-3826-4557-A2AC-7391DA540348}"/>
    <cellStyle name="Normal 3 2 3 2 2 6 2" xfId="9165" xr:uid="{E0BDD951-C76A-4629-AF42-7CA54808C5B8}"/>
    <cellStyle name="Normal 3 2 3 2 2 6 2 2" xfId="12587" xr:uid="{57BBDC72-6E51-41B1-875D-4F7E0D0520F6}"/>
    <cellStyle name="Normal 3 2 3 2 2 6 2 2 2" xfId="26277" xr:uid="{101D1D83-C517-4A12-B0DD-415A47C4E6F1}"/>
    <cellStyle name="Normal 3 2 3 2 2 6 2 2 2 2" xfId="39969" xr:uid="{734F02AA-104C-415C-AEA4-783AF6646617}"/>
    <cellStyle name="Normal 3 2 3 2 2 6 2 2 2 3" xfId="54853" xr:uid="{BA08CA7F-7931-4C9F-8977-8D1304396E8F}"/>
    <cellStyle name="Normal 3 2 3 2 2 6 2 2 3" xfId="19433" xr:uid="{3D181652-CAA8-4545-B3AD-B7B405E9B11E}"/>
    <cellStyle name="Normal 3 2 3 2 2 6 2 2 4" xfId="33123" xr:uid="{737A0B49-FAB2-4AF5-9E0C-76F131CCE259}"/>
    <cellStyle name="Normal 3 2 3 2 2 6 2 2 5" xfId="48007" xr:uid="{CE72E1AF-CD1C-4C29-8626-B62583198563}"/>
    <cellStyle name="Normal 3 2 3 2 2 6 2 3" xfId="22855" xr:uid="{C3A14E60-7A6F-4895-9CBF-4F55B6FF57C5}"/>
    <cellStyle name="Normal 3 2 3 2 2 6 2 3 2" xfId="36547" xr:uid="{64D52001-39A8-4660-ADF9-F3BCED18B260}"/>
    <cellStyle name="Normal 3 2 3 2 2 6 2 3 3" xfId="51431" xr:uid="{2FB5E8D0-437C-4D6F-A11E-1DE523E30E15}"/>
    <cellStyle name="Normal 3 2 3 2 2 6 2 4" xfId="16011" xr:uid="{73931508-1AC7-4BEE-A5DB-858CC065C47E}"/>
    <cellStyle name="Normal 3 2 3 2 2 6 2 5" xfId="29701" xr:uid="{72649EBC-F1EE-4317-A2D6-409B2CCACE89}"/>
    <cellStyle name="Normal 3 2 3 2 2 6 2 6" xfId="44585" xr:uid="{5F9BC3C1-AFFA-42D9-BF77-31698525D8DE}"/>
    <cellStyle name="Normal 3 2 3 2 2 6 3" xfId="10875" xr:uid="{8E017E65-9A8C-4392-980A-8B01570356A9}"/>
    <cellStyle name="Normal 3 2 3 2 2 6 3 2" xfId="24565" xr:uid="{78A74509-B261-4FD5-953C-A996E4583733}"/>
    <cellStyle name="Normal 3 2 3 2 2 6 3 2 2" xfId="38257" xr:uid="{7838943E-B609-489D-B026-87D9337E67B3}"/>
    <cellStyle name="Normal 3 2 3 2 2 6 3 2 3" xfId="53141" xr:uid="{CD468662-2D6C-4D69-9A10-48EAEA88B099}"/>
    <cellStyle name="Normal 3 2 3 2 2 6 3 3" xfId="17721" xr:uid="{9DF5E8E3-635E-40D3-A791-EA24EF6CBC8F}"/>
    <cellStyle name="Normal 3 2 3 2 2 6 3 4" xfId="31411" xr:uid="{055960E5-CD97-43CA-839B-61CC3A91F2E7}"/>
    <cellStyle name="Normal 3 2 3 2 2 6 3 5" xfId="46295" xr:uid="{A6A83307-805A-4B3A-86A4-0186B8B1A868}"/>
    <cellStyle name="Normal 3 2 3 2 2 6 4" xfId="21143" xr:uid="{6007801E-123A-41AF-8AEF-92C3A1B2A0AC}"/>
    <cellStyle name="Normal 3 2 3 2 2 6 4 2" xfId="34835" xr:uid="{9AE32281-FCA4-4B1B-A8B3-BAC46C497B94}"/>
    <cellStyle name="Normal 3 2 3 2 2 6 4 3" xfId="49719" xr:uid="{DAB3A1D6-815C-4A57-AB4F-A9B03B050835}"/>
    <cellStyle name="Normal 3 2 3 2 2 6 5" xfId="14299" xr:uid="{EF31AD3F-9683-40F5-B5CF-4340ECE2E7A9}"/>
    <cellStyle name="Normal 3 2 3 2 2 6 6" xfId="27989" xr:uid="{D79E5080-581D-41DF-B480-178E404A86D1}"/>
    <cellStyle name="Normal 3 2 3 2 2 6 7" xfId="42873" xr:uid="{F3CFFA37-C23C-4E5E-929C-7414AE6C8D2C}"/>
    <cellStyle name="Normal 3 2 3 2 2 7" xfId="7453" xr:uid="{3A08380D-2784-4DA0-84BF-633454F583BB}"/>
    <cellStyle name="Normal 3 2 3 2 2 7 2" xfId="9166" xr:uid="{C07E72D5-B211-40BB-BD1F-37DA614294CC}"/>
    <cellStyle name="Normal 3 2 3 2 2 7 2 2" xfId="12588" xr:uid="{02183745-5342-4563-B2C1-1F0AD5572726}"/>
    <cellStyle name="Normal 3 2 3 2 2 7 2 2 2" xfId="26278" xr:uid="{12210335-D8D7-404A-B6CB-3DEEE8E967A1}"/>
    <cellStyle name="Normal 3 2 3 2 2 7 2 2 2 2" xfId="39970" xr:uid="{A164A8BC-B35A-4A25-8964-24CD7E04AD4D}"/>
    <cellStyle name="Normal 3 2 3 2 2 7 2 2 2 3" xfId="54854" xr:uid="{232FC09A-DB19-4F2F-929A-318A68FD2C32}"/>
    <cellStyle name="Normal 3 2 3 2 2 7 2 2 3" xfId="19434" xr:uid="{4737F6D7-445B-4C66-A0F7-DC763A47AEEA}"/>
    <cellStyle name="Normal 3 2 3 2 2 7 2 2 4" xfId="33124" xr:uid="{F602F3B5-9134-4951-820D-B4E9E0EF7022}"/>
    <cellStyle name="Normal 3 2 3 2 2 7 2 2 5" xfId="48008" xr:uid="{120A8936-8112-4560-BB65-D8D6F4EBC75F}"/>
    <cellStyle name="Normal 3 2 3 2 2 7 2 3" xfId="22856" xr:uid="{14E5C60A-A7F7-46B1-92CA-E45B29DB80F2}"/>
    <cellStyle name="Normal 3 2 3 2 2 7 2 3 2" xfId="36548" xr:uid="{95B7B28F-D700-4D87-97A9-0211FD998FD3}"/>
    <cellStyle name="Normal 3 2 3 2 2 7 2 3 3" xfId="51432" xr:uid="{DBA74285-F646-4700-BA1A-E6A5D27E7BEC}"/>
    <cellStyle name="Normal 3 2 3 2 2 7 2 4" xfId="16012" xr:uid="{467C6089-B586-4071-BE06-08A5F010B9B8}"/>
    <cellStyle name="Normal 3 2 3 2 2 7 2 5" xfId="29702" xr:uid="{F7210ECE-01F0-4F75-8031-7AEAFCCB6B13}"/>
    <cellStyle name="Normal 3 2 3 2 2 7 2 6" xfId="44586" xr:uid="{A43623AB-34F3-4D7B-BA2F-79F62C118E41}"/>
    <cellStyle name="Normal 3 2 3 2 2 7 3" xfId="10876" xr:uid="{43D277AC-0ED4-4BA4-901C-4AC44AE63547}"/>
    <cellStyle name="Normal 3 2 3 2 2 7 3 2" xfId="24566" xr:uid="{D9F66015-4428-42DF-A481-ED7E12D280D9}"/>
    <cellStyle name="Normal 3 2 3 2 2 7 3 2 2" xfId="38258" xr:uid="{CE43F234-70BD-4C7E-A5C3-D2ADF9E89795}"/>
    <cellStyle name="Normal 3 2 3 2 2 7 3 2 3" xfId="53142" xr:uid="{CD19242F-D0E4-45EC-BF7F-FCAA3ADDD94A}"/>
    <cellStyle name="Normal 3 2 3 2 2 7 3 3" xfId="17722" xr:uid="{8259AEE4-0B3C-4A35-B031-1C8BB3A8D3DD}"/>
    <cellStyle name="Normal 3 2 3 2 2 7 3 4" xfId="31412" xr:uid="{4F52F81F-FA58-4978-95DD-3BD69B818CCB}"/>
    <cellStyle name="Normal 3 2 3 2 2 7 3 5" xfId="46296" xr:uid="{8443DF33-C678-47F8-8FCD-E4F556950B9A}"/>
    <cellStyle name="Normal 3 2 3 2 2 7 4" xfId="21144" xr:uid="{0F5F2901-C73E-4079-A779-A1ABE589C10B}"/>
    <cellStyle name="Normal 3 2 3 2 2 7 4 2" xfId="34836" xr:uid="{1E007EBA-3445-4F07-8635-82E1B1CD1AE0}"/>
    <cellStyle name="Normal 3 2 3 2 2 7 4 3" xfId="49720" xr:uid="{03EA76A0-8204-427E-9944-A1A46A22FC5F}"/>
    <cellStyle name="Normal 3 2 3 2 2 7 5" xfId="14300" xr:uid="{DD9AFDAE-0E97-4CB8-82D2-BE4D9E120A6E}"/>
    <cellStyle name="Normal 3 2 3 2 2 7 6" xfId="27990" xr:uid="{C6401E31-4EA7-4DC3-B2C9-B89C4E76F8AF}"/>
    <cellStyle name="Normal 3 2 3 2 2 7 7" xfId="42874" xr:uid="{B0804C0C-D83F-453E-9F92-4116E26A7EAB}"/>
    <cellStyle name="Normal 3 2 3 2 2 8" xfId="9137" xr:uid="{EAFE53B8-C7EE-41B8-A3F8-DF84947660E5}"/>
    <cellStyle name="Normal 3 2 3 2 2 8 2" xfId="12559" xr:uid="{C96F8D6F-FC11-42D7-A6E5-25A83E21C02A}"/>
    <cellStyle name="Normal 3 2 3 2 2 8 2 2" xfId="26249" xr:uid="{294D4BEE-92B1-4108-BB13-C0EE0DE33E7F}"/>
    <cellStyle name="Normal 3 2 3 2 2 8 2 2 2" xfId="39941" xr:uid="{A995796C-1BFD-4D5A-9CE2-B36B00F6A351}"/>
    <cellStyle name="Normal 3 2 3 2 2 8 2 2 3" xfId="54825" xr:uid="{7BE5B7B3-4812-41DF-AD1D-E9CBB0DCB597}"/>
    <cellStyle name="Normal 3 2 3 2 2 8 2 3" xfId="19405" xr:uid="{3475C465-9BC5-4686-A3BC-4FC536EB67F4}"/>
    <cellStyle name="Normal 3 2 3 2 2 8 2 4" xfId="33095" xr:uid="{20768E47-6EB8-4710-A064-C6BEE3563B90}"/>
    <cellStyle name="Normal 3 2 3 2 2 8 2 5" xfId="47979" xr:uid="{B26185AC-CA28-4C7D-852C-6C2EE87C2096}"/>
    <cellStyle name="Normal 3 2 3 2 2 8 3" xfId="22827" xr:uid="{83AA218B-9207-49A4-879D-5E8400DBC17F}"/>
    <cellStyle name="Normal 3 2 3 2 2 8 3 2" xfId="36519" xr:uid="{BFA01933-7B7F-4741-BE43-47B17258F860}"/>
    <cellStyle name="Normal 3 2 3 2 2 8 3 3" xfId="51403" xr:uid="{907D31D2-5078-463A-A099-6C2C20E3B17A}"/>
    <cellStyle name="Normal 3 2 3 2 2 8 4" xfId="15983" xr:uid="{6D4AE1FB-9858-4F57-A2D9-AAC0A50EC331}"/>
    <cellStyle name="Normal 3 2 3 2 2 8 5" xfId="29673" xr:uid="{D640C4C7-46AA-4CDE-8F54-6DF82BC76BCC}"/>
    <cellStyle name="Normal 3 2 3 2 2 8 6" xfId="44557" xr:uid="{BC7CEDDE-D8FF-48AB-92B2-3517DA044A76}"/>
    <cellStyle name="Normal 3 2 3 2 2 9" xfId="10847" xr:uid="{94150721-F740-4D9E-98BF-ADBD5B34DBA0}"/>
    <cellStyle name="Normal 3 2 3 2 2 9 2" xfId="24537" xr:uid="{26E4750D-0BF6-4854-9BD9-2B641BFEDDA1}"/>
    <cellStyle name="Normal 3 2 3 2 2 9 2 2" xfId="38229" xr:uid="{85E89852-7884-4B15-8404-01ADFF3F89C0}"/>
    <cellStyle name="Normal 3 2 3 2 2 9 2 3" xfId="53113" xr:uid="{DE3F2EFD-D545-4103-9E12-AC340FFDE0C0}"/>
    <cellStyle name="Normal 3 2 3 2 2 9 3" xfId="17693" xr:uid="{535BA8B0-BC6F-4F93-A906-57EEC456A5C3}"/>
    <cellStyle name="Normal 3 2 3 2 2 9 4" xfId="31383" xr:uid="{B747DEA8-6818-4CB0-A130-235B6EEF360D}"/>
    <cellStyle name="Normal 3 2 3 2 2 9 5" xfId="46267" xr:uid="{D4522AC7-E98A-4645-8BFE-F4AD4FED4797}"/>
    <cellStyle name="Normal 3 2 3 2 3" xfId="7454" xr:uid="{74C55CCC-A2DC-468E-9B9B-CE4C2A4B441D}"/>
    <cellStyle name="Normal 3 2 3 2 3 10" xfId="14301" xr:uid="{2EA0ACAC-B39C-457C-B223-A4E6F90BABEA}"/>
    <cellStyle name="Normal 3 2 3 2 3 11" xfId="27991" xr:uid="{817AD84A-E96E-48EA-9884-F4ED9E10DFC3}"/>
    <cellStyle name="Normal 3 2 3 2 3 12" xfId="42875" xr:uid="{5AFF8383-0AEC-462A-9339-14C258738AAF}"/>
    <cellStyle name="Normal 3 2 3 2 3 2" xfId="7455" xr:uid="{FC8DE239-1B24-435A-B869-6CDB278AC0C6}"/>
    <cellStyle name="Normal 3 2 3 2 3 2 10" xfId="42876" xr:uid="{310E3C0E-2442-4082-BA14-6B4F0E8AEB21}"/>
    <cellStyle name="Normal 3 2 3 2 3 2 2" xfId="7456" xr:uid="{5EE20857-824E-43FB-A1E8-95178AE6494C}"/>
    <cellStyle name="Normal 3 2 3 2 3 2 2 2" xfId="7457" xr:uid="{BA6C47C7-75C7-4196-9A6F-6174C0D47156}"/>
    <cellStyle name="Normal 3 2 3 2 3 2 2 2 2" xfId="9170" xr:uid="{DD3ED154-4EE6-479D-B6B8-7273CEB4E34A}"/>
    <cellStyle name="Normal 3 2 3 2 3 2 2 2 2 2" xfId="12592" xr:uid="{534B3787-0BE4-4D6A-9B4E-20646F10E502}"/>
    <cellStyle name="Normal 3 2 3 2 3 2 2 2 2 2 2" xfId="26282" xr:uid="{682FA5B3-F0A8-4392-9F0D-E8734734F51D}"/>
    <cellStyle name="Normal 3 2 3 2 3 2 2 2 2 2 2 2" xfId="39974" xr:uid="{DBD73AD0-5056-4CDC-B91E-BCD854FD1610}"/>
    <cellStyle name="Normal 3 2 3 2 3 2 2 2 2 2 2 3" xfId="54858" xr:uid="{123ADCF8-F142-4846-BFC8-F50478697F10}"/>
    <cellStyle name="Normal 3 2 3 2 3 2 2 2 2 2 3" xfId="19438" xr:uid="{69853692-079D-4360-9449-ACB171C75487}"/>
    <cellStyle name="Normal 3 2 3 2 3 2 2 2 2 2 4" xfId="33128" xr:uid="{59BAE02C-137C-4117-9292-E5ED02C8596E}"/>
    <cellStyle name="Normal 3 2 3 2 3 2 2 2 2 2 5" xfId="48012" xr:uid="{01BC8D7A-0488-4710-BC5A-83C0739662A5}"/>
    <cellStyle name="Normal 3 2 3 2 3 2 2 2 2 3" xfId="22860" xr:uid="{F6BBF131-BD08-444F-B1CC-9C40BEC8448E}"/>
    <cellStyle name="Normal 3 2 3 2 3 2 2 2 2 3 2" xfId="36552" xr:uid="{F1045270-1909-4872-ACE5-8249DB1835CD}"/>
    <cellStyle name="Normal 3 2 3 2 3 2 2 2 2 3 3" xfId="51436" xr:uid="{1A45D74E-896C-4BE3-A083-2B58F931AE28}"/>
    <cellStyle name="Normal 3 2 3 2 3 2 2 2 2 4" xfId="16016" xr:uid="{B04A1CF4-6C7C-4F6A-8494-477D79B626B1}"/>
    <cellStyle name="Normal 3 2 3 2 3 2 2 2 2 5" xfId="29706" xr:uid="{B051EDD7-5E8C-4C09-A69D-061CEE8F0A23}"/>
    <cellStyle name="Normal 3 2 3 2 3 2 2 2 2 6" xfId="44590" xr:uid="{533772D5-8B6B-4E3E-A4C7-7ED8824F4DF7}"/>
    <cellStyle name="Normal 3 2 3 2 3 2 2 2 3" xfId="10880" xr:uid="{5C4DD63E-48CB-4D6E-8AE0-4EF54ED38BFF}"/>
    <cellStyle name="Normal 3 2 3 2 3 2 2 2 3 2" xfId="24570" xr:uid="{0141761F-3E48-497E-AD44-2E30B445A9D5}"/>
    <cellStyle name="Normal 3 2 3 2 3 2 2 2 3 2 2" xfId="38262" xr:uid="{6A5C4EA4-4CD5-4508-8EAD-F2CD9268EC5F}"/>
    <cellStyle name="Normal 3 2 3 2 3 2 2 2 3 2 3" xfId="53146" xr:uid="{321BBBAE-3DB1-4321-AF8B-4F0F80643D27}"/>
    <cellStyle name="Normal 3 2 3 2 3 2 2 2 3 3" xfId="17726" xr:uid="{83F70708-EC19-4B80-85B0-628421E26E85}"/>
    <cellStyle name="Normal 3 2 3 2 3 2 2 2 3 4" xfId="31416" xr:uid="{F163AC81-C620-4264-A40A-34C8AEEFC293}"/>
    <cellStyle name="Normal 3 2 3 2 3 2 2 2 3 5" xfId="46300" xr:uid="{D0EB45F4-C9F7-4B81-A467-AAFC0FB16FEA}"/>
    <cellStyle name="Normal 3 2 3 2 3 2 2 2 4" xfId="21148" xr:uid="{422CF861-BE4F-4263-B374-61EE4F7214EC}"/>
    <cellStyle name="Normal 3 2 3 2 3 2 2 2 4 2" xfId="34840" xr:uid="{87B0325F-A79A-433B-B2E8-37376BD1BE2A}"/>
    <cellStyle name="Normal 3 2 3 2 3 2 2 2 4 3" xfId="49724" xr:uid="{F893AC2D-5858-4880-91FB-7E31DB490E08}"/>
    <cellStyle name="Normal 3 2 3 2 3 2 2 2 5" xfId="14304" xr:uid="{E67D93C5-4646-430E-A4C7-E602A148435D}"/>
    <cellStyle name="Normal 3 2 3 2 3 2 2 2 6" xfId="27994" xr:uid="{AED80AF1-8874-4059-BCC6-409E270AAADE}"/>
    <cellStyle name="Normal 3 2 3 2 3 2 2 2 7" xfId="42878" xr:uid="{0F581F66-DDBE-4650-908E-70F7EA79B947}"/>
    <cellStyle name="Normal 3 2 3 2 3 2 2 3" xfId="9169" xr:uid="{0E98A0AF-DA1B-4AE7-8BC2-0F66C5520529}"/>
    <cellStyle name="Normal 3 2 3 2 3 2 2 3 2" xfId="12591" xr:uid="{8BFE4A9A-2AE5-463F-802F-9838AB16E0A9}"/>
    <cellStyle name="Normal 3 2 3 2 3 2 2 3 2 2" xfId="26281" xr:uid="{D0277E64-17CC-44F2-BC8A-39C8FC971963}"/>
    <cellStyle name="Normal 3 2 3 2 3 2 2 3 2 2 2" xfId="39973" xr:uid="{67041C5B-F5DA-4543-BF08-960D0B12A8EA}"/>
    <cellStyle name="Normal 3 2 3 2 3 2 2 3 2 2 3" xfId="54857" xr:uid="{3C872D71-D854-49A4-99B0-76C86BB96025}"/>
    <cellStyle name="Normal 3 2 3 2 3 2 2 3 2 3" xfId="19437" xr:uid="{42374943-2606-45E3-9D6C-BCFE6F13176A}"/>
    <cellStyle name="Normal 3 2 3 2 3 2 2 3 2 4" xfId="33127" xr:uid="{A9DF7F3B-EF91-4E8C-9554-A86B237AC74B}"/>
    <cellStyle name="Normal 3 2 3 2 3 2 2 3 2 5" xfId="48011" xr:uid="{C182B7F5-4AD7-4714-A183-BC96F965655E}"/>
    <cellStyle name="Normal 3 2 3 2 3 2 2 3 3" xfId="22859" xr:uid="{D386AC05-A16D-4E4A-986A-3704F462B8B6}"/>
    <cellStyle name="Normal 3 2 3 2 3 2 2 3 3 2" xfId="36551" xr:uid="{885569F6-3D0D-47DF-B8E8-6D34A79C0438}"/>
    <cellStyle name="Normal 3 2 3 2 3 2 2 3 3 3" xfId="51435" xr:uid="{EFF16223-C977-4273-AB83-88A38B46089A}"/>
    <cellStyle name="Normal 3 2 3 2 3 2 2 3 4" xfId="16015" xr:uid="{3322F177-DC85-4E45-BB9E-411727CAA739}"/>
    <cellStyle name="Normal 3 2 3 2 3 2 2 3 5" xfId="29705" xr:uid="{40CCFA14-9B03-4176-AB95-970E134C9BFC}"/>
    <cellStyle name="Normal 3 2 3 2 3 2 2 3 6" xfId="44589" xr:uid="{125DCBB0-1A9F-489E-8ADB-3001CEE855DD}"/>
    <cellStyle name="Normal 3 2 3 2 3 2 2 4" xfId="10879" xr:uid="{BF67DFB3-A777-4EAC-8B28-1241EA7648F9}"/>
    <cellStyle name="Normal 3 2 3 2 3 2 2 4 2" xfId="24569" xr:uid="{217FC11A-6EE9-447A-9F78-126F552A8FA5}"/>
    <cellStyle name="Normal 3 2 3 2 3 2 2 4 2 2" xfId="38261" xr:uid="{24951F0B-63FE-4560-891F-664C99ABA642}"/>
    <cellStyle name="Normal 3 2 3 2 3 2 2 4 2 3" xfId="53145" xr:uid="{20A10D81-B183-4C0F-A9CB-01D87F00B7AD}"/>
    <cellStyle name="Normal 3 2 3 2 3 2 2 4 3" xfId="17725" xr:uid="{DED854AC-BCB5-4531-B55E-30E23C59D43B}"/>
    <cellStyle name="Normal 3 2 3 2 3 2 2 4 4" xfId="31415" xr:uid="{5C838444-F0F3-4F9A-BD0E-179F47CC498B}"/>
    <cellStyle name="Normal 3 2 3 2 3 2 2 4 5" xfId="46299" xr:uid="{9232ED2F-7C76-424D-A159-A23FCD319AA9}"/>
    <cellStyle name="Normal 3 2 3 2 3 2 2 5" xfId="21147" xr:uid="{D3B37BD6-D58D-46B4-A3A3-C0FFE1DD4A44}"/>
    <cellStyle name="Normal 3 2 3 2 3 2 2 5 2" xfId="34839" xr:uid="{0834F428-2324-4144-B0F2-3641E23407E2}"/>
    <cellStyle name="Normal 3 2 3 2 3 2 2 5 3" xfId="49723" xr:uid="{2C0BA727-6F4E-4E02-B6C9-190343265F38}"/>
    <cellStyle name="Normal 3 2 3 2 3 2 2 6" xfId="14303" xr:uid="{DB3259EB-E523-4FC6-B222-9983B596EEA6}"/>
    <cellStyle name="Normal 3 2 3 2 3 2 2 7" xfId="27993" xr:uid="{7F39A1A3-7A4A-4763-8BAC-9FC5030017E0}"/>
    <cellStyle name="Normal 3 2 3 2 3 2 2 8" xfId="42877" xr:uid="{7E8BD7BB-DAC4-4769-9C9B-4A9151988865}"/>
    <cellStyle name="Normal 3 2 3 2 3 2 3" xfId="7458" xr:uid="{D9D8CD1B-B022-409D-8814-7AAE7B68FA8B}"/>
    <cellStyle name="Normal 3 2 3 2 3 2 3 2" xfId="9171" xr:uid="{48D42587-28F5-4BF2-9773-3DAFCDC001DC}"/>
    <cellStyle name="Normal 3 2 3 2 3 2 3 2 2" xfId="12593" xr:uid="{4BA76AA2-4069-402E-AD21-36407B118664}"/>
    <cellStyle name="Normal 3 2 3 2 3 2 3 2 2 2" xfId="26283" xr:uid="{5D6266D7-67A6-4A9E-8381-BBAB1B6227A5}"/>
    <cellStyle name="Normal 3 2 3 2 3 2 3 2 2 2 2" xfId="39975" xr:uid="{052E09C6-0719-42CD-9ED6-2D41A2F34196}"/>
    <cellStyle name="Normal 3 2 3 2 3 2 3 2 2 2 3" xfId="54859" xr:uid="{75BC646B-DB0A-4B3A-BCDD-FC7D6072536E}"/>
    <cellStyle name="Normal 3 2 3 2 3 2 3 2 2 3" xfId="19439" xr:uid="{0E7B9E8D-7BB8-4074-9383-C49E4F838CCF}"/>
    <cellStyle name="Normal 3 2 3 2 3 2 3 2 2 4" xfId="33129" xr:uid="{9689399A-4D00-4B0E-AFB6-D7732F8E82C0}"/>
    <cellStyle name="Normal 3 2 3 2 3 2 3 2 2 5" xfId="48013" xr:uid="{1AAAE3CF-2750-416A-A7A4-F689D91A02DF}"/>
    <cellStyle name="Normal 3 2 3 2 3 2 3 2 3" xfId="22861" xr:uid="{2AB94D57-8FD4-4C9E-99C9-21FC295BDFDA}"/>
    <cellStyle name="Normal 3 2 3 2 3 2 3 2 3 2" xfId="36553" xr:uid="{20FA849E-4546-4AC2-BD01-BE0C5C4BD698}"/>
    <cellStyle name="Normal 3 2 3 2 3 2 3 2 3 3" xfId="51437" xr:uid="{0FDE6269-6082-458C-BBC1-0A799E366B60}"/>
    <cellStyle name="Normal 3 2 3 2 3 2 3 2 4" xfId="16017" xr:uid="{24CD5801-CCFB-48F0-B37A-2E18E238DFFB}"/>
    <cellStyle name="Normal 3 2 3 2 3 2 3 2 5" xfId="29707" xr:uid="{39B29A9F-3ACF-423D-B696-934B45D3FBFF}"/>
    <cellStyle name="Normal 3 2 3 2 3 2 3 2 6" xfId="44591" xr:uid="{6240D546-343B-4F2E-A91A-F8485930174F}"/>
    <cellStyle name="Normal 3 2 3 2 3 2 3 3" xfId="10881" xr:uid="{1E99BF72-E401-41EF-84A6-EA3290F24868}"/>
    <cellStyle name="Normal 3 2 3 2 3 2 3 3 2" xfId="24571" xr:uid="{4110EE41-7FC1-48EB-9806-F5B905332152}"/>
    <cellStyle name="Normal 3 2 3 2 3 2 3 3 2 2" xfId="38263" xr:uid="{C62740B4-2F2B-4293-A227-7A4C1479ADEB}"/>
    <cellStyle name="Normal 3 2 3 2 3 2 3 3 2 3" xfId="53147" xr:uid="{10FD2A8E-0AF5-4400-86E1-0FBC77934863}"/>
    <cellStyle name="Normal 3 2 3 2 3 2 3 3 3" xfId="17727" xr:uid="{8EF355EF-B0C0-484A-9CC8-976E2B761FC0}"/>
    <cellStyle name="Normal 3 2 3 2 3 2 3 3 4" xfId="31417" xr:uid="{52AD1D99-D483-4CF1-A690-15263E671BC5}"/>
    <cellStyle name="Normal 3 2 3 2 3 2 3 3 5" xfId="46301" xr:uid="{80FE42E3-DE59-4F1C-8282-4275AA7B9283}"/>
    <cellStyle name="Normal 3 2 3 2 3 2 3 4" xfId="21149" xr:uid="{7AC690DA-55D3-4F91-8124-D917E1BF9DCC}"/>
    <cellStyle name="Normal 3 2 3 2 3 2 3 4 2" xfId="34841" xr:uid="{87CB1B19-C407-406A-ADFB-0667FBA4AA7D}"/>
    <cellStyle name="Normal 3 2 3 2 3 2 3 4 3" xfId="49725" xr:uid="{38FB6097-31BA-4EA6-86D7-D14257D83C73}"/>
    <cellStyle name="Normal 3 2 3 2 3 2 3 5" xfId="14305" xr:uid="{4C56BD52-B455-4A11-87C1-9F6D6DC4C655}"/>
    <cellStyle name="Normal 3 2 3 2 3 2 3 6" xfId="27995" xr:uid="{AF6822E5-71DC-435E-99A2-032844BD27D0}"/>
    <cellStyle name="Normal 3 2 3 2 3 2 3 7" xfId="42879" xr:uid="{4C192E86-E712-47C6-ADCF-79FAEDA40177}"/>
    <cellStyle name="Normal 3 2 3 2 3 2 4" xfId="7459" xr:uid="{3FC21969-06E9-4615-B4F6-7C7101F8D8DA}"/>
    <cellStyle name="Normal 3 2 3 2 3 2 4 2" xfId="9172" xr:uid="{7902F108-15E5-4059-854F-8B1D3DC26DAE}"/>
    <cellStyle name="Normal 3 2 3 2 3 2 4 2 2" xfId="12594" xr:uid="{86380A1E-83B7-4444-B035-C9B31BAE1632}"/>
    <cellStyle name="Normal 3 2 3 2 3 2 4 2 2 2" xfId="26284" xr:uid="{49815C99-0AD0-4542-A213-1D77F079FEF8}"/>
    <cellStyle name="Normal 3 2 3 2 3 2 4 2 2 2 2" xfId="39976" xr:uid="{185819FE-338B-4E4C-BF78-13E86EB2EA57}"/>
    <cellStyle name="Normal 3 2 3 2 3 2 4 2 2 2 3" xfId="54860" xr:uid="{86CF7836-A115-4EA1-8804-57B446FADACB}"/>
    <cellStyle name="Normal 3 2 3 2 3 2 4 2 2 3" xfId="19440" xr:uid="{C1D920F1-B9B4-48CC-BBC3-CA9D6EE9AF86}"/>
    <cellStyle name="Normal 3 2 3 2 3 2 4 2 2 4" xfId="33130" xr:uid="{9A878CE7-B9C7-4C67-813A-00F124203516}"/>
    <cellStyle name="Normal 3 2 3 2 3 2 4 2 2 5" xfId="48014" xr:uid="{2A177421-456A-4EC3-940A-B58F0A69F10D}"/>
    <cellStyle name="Normal 3 2 3 2 3 2 4 2 3" xfId="22862" xr:uid="{5441FB22-FA0D-4F42-B941-2622EB035E40}"/>
    <cellStyle name="Normal 3 2 3 2 3 2 4 2 3 2" xfId="36554" xr:uid="{4A77DE62-E96D-4D42-A74E-47F70E4DAF7E}"/>
    <cellStyle name="Normal 3 2 3 2 3 2 4 2 3 3" xfId="51438" xr:uid="{16E0AA83-93C7-4664-A48D-22B337539175}"/>
    <cellStyle name="Normal 3 2 3 2 3 2 4 2 4" xfId="16018" xr:uid="{857CF154-1A8A-4EAC-A580-4AF5944BFF11}"/>
    <cellStyle name="Normal 3 2 3 2 3 2 4 2 5" xfId="29708" xr:uid="{9642E669-449D-410F-BEE8-2792707585DE}"/>
    <cellStyle name="Normal 3 2 3 2 3 2 4 2 6" xfId="44592" xr:uid="{4E685959-501C-41CB-B1DB-01FDCC901D2E}"/>
    <cellStyle name="Normal 3 2 3 2 3 2 4 3" xfId="10882" xr:uid="{42700113-4D0B-446A-B33F-AE9F771AAF28}"/>
    <cellStyle name="Normal 3 2 3 2 3 2 4 3 2" xfId="24572" xr:uid="{3447740B-81DC-4C9D-850A-4594A27EDC7A}"/>
    <cellStyle name="Normal 3 2 3 2 3 2 4 3 2 2" xfId="38264" xr:uid="{8DAF8289-3C03-4760-93D1-E1431C685FE8}"/>
    <cellStyle name="Normal 3 2 3 2 3 2 4 3 2 3" xfId="53148" xr:uid="{6DFF4299-76A9-429A-B85F-89F42FE210A9}"/>
    <cellStyle name="Normal 3 2 3 2 3 2 4 3 3" xfId="17728" xr:uid="{E2FCC3AA-4A6C-4DF7-9E85-9A86DF97D04D}"/>
    <cellStyle name="Normal 3 2 3 2 3 2 4 3 4" xfId="31418" xr:uid="{0582A6C8-E16A-44AC-BC3F-FEF65BC2613A}"/>
    <cellStyle name="Normal 3 2 3 2 3 2 4 3 5" xfId="46302" xr:uid="{785CCBC8-4373-4F8F-8D43-BA6BEE571C62}"/>
    <cellStyle name="Normal 3 2 3 2 3 2 4 4" xfId="21150" xr:uid="{DB4CC204-1238-4BF0-AC31-391E98EE848B}"/>
    <cellStyle name="Normal 3 2 3 2 3 2 4 4 2" xfId="34842" xr:uid="{38DC59A7-AA8B-44F5-84CB-5C378FE7D07F}"/>
    <cellStyle name="Normal 3 2 3 2 3 2 4 4 3" xfId="49726" xr:uid="{B2275173-C8ED-4EF5-9C51-E87EB5B27A09}"/>
    <cellStyle name="Normal 3 2 3 2 3 2 4 5" xfId="14306" xr:uid="{7D40F043-887F-4B43-94FA-AEBC988E8F83}"/>
    <cellStyle name="Normal 3 2 3 2 3 2 4 6" xfId="27996" xr:uid="{AF269996-F97E-4BF0-ACC2-C2197FD3DB7C}"/>
    <cellStyle name="Normal 3 2 3 2 3 2 4 7" xfId="42880" xr:uid="{6500FD61-BD11-4416-8FFA-C64E8C70ACC7}"/>
    <cellStyle name="Normal 3 2 3 2 3 2 5" xfId="9168" xr:uid="{BC4CA40A-3EE5-4387-8AE1-92EE5ED82422}"/>
    <cellStyle name="Normal 3 2 3 2 3 2 5 2" xfId="12590" xr:uid="{C2A6DCB2-4CCD-4B86-9AD5-76F95C5EC0E3}"/>
    <cellStyle name="Normal 3 2 3 2 3 2 5 2 2" xfId="26280" xr:uid="{D31E836B-9BE6-4301-8D86-ED6132A19E9B}"/>
    <cellStyle name="Normal 3 2 3 2 3 2 5 2 2 2" xfId="39972" xr:uid="{9D44A473-E2DE-4AB5-8A0E-1DB46E0F4331}"/>
    <cellStyle name="Normal 3 2 3 2 3 2 5 2 2 3" xfId="54856" xr:uid="{87B49D3A-5FF0-43D2-92BD-7ACE3E49B5CD}"/>
    <cellStyle name="Normal 3 2 3 2 3 2 5 2 3" xfId="19436" xr:uid="{7C8E43F0-255B-48F8-9C1B-DE511090DABA}"/>
    <cellStyle name="Normal 3 2 3 2 3 2 5 2 4" xfId="33126" xr:uid="{E284A31E-4D1D-489A-92CA-C988AEF7F6A8}"/>
    <cellStyle name="Normal 3 2 3 2 3 2 5 2 5" xfId="48010" xr:uid="{5E167705-FF3C-49E1-BDCE-65E17B18DCAD}"/>
    <cellStyle name="Normal 3 2 3 2 3 2 5 3" xfId="22858" xr:uid="{A66DDAA0-D2ED-4B44-9553-7E0DBCAAB39A}"/>
    <cellStyle name="Normal 3 2 3 2 3 2 5 3 2" xfId="36550" xr:uid="{61C2EC63-725F-4879-AE2B-29CAC6EB6099}"/>
    <cellStyle name="Normal 3 2 3 2 3 2 5 3 3" xfId="51434" xr:uid="{F63AEF0F-47BB-4CA1-8C64-EA1C56AD59F1}"/>
    <cellStyle name="Normal 3 2 3 2 3 2 5 4" xfId="16014" xr:uid="{E2C7B03E-2890-4165-BD09-495A3191BFFF}"/>
    <cellStyle name="Normal 3 2 3 2 3 2 5 5" xfId="29704" xr:uid="{B5B9F3C8-B003-4EA3-AF5F-340AE2EE8BFC}"/>
    <cellStyle name="Normal 3 2 3 2 3 2 5 6" xfId="44588" xr:uid="{0582CAF8-6484-4406-941D-50F842089993}"/>
    <cellStyle name="Normal 3 2 3 2 3 2 6" xfId="10878" xr:uid="{61B12350-064C-424B-BDF1-3E6BF55A315B}"/>
    <cellStyle name="Normal 3 2 3 2 3 2 6 2" xfId="24568" xr:uid="{90EF43B6-7CA7-45A1-954F-71424E2C9F73}"/>
    <cellStyle name="Normal 3 2 3 2 3 2 6 2 2" xfId="38260" xr:uid="{96BC2C92-542D-4D0D-A381-AF32CE5C39F8}"/>
    <cellStyle name="Normal 3 2 3 2 3 2 6 2 3" xfId="53144" xr:uid="{D051752B-7538-447D-8342-D64DFBCCA430}"/>
    <cellStyle name="Normal 3 2 3 2 3 2 6 3" xfId="17724" xr:uid="{5B1B8369-C368-4078-8E24-EE868D828127}"/>
    <cellStyle name="Normal 3 2 3 2 3 2 6 4" xfId="31414" xr:uid="{CA69E93D-0B59-4F7D-A5B0-8DD2DBB1BADC}"/>
    <cellStyle name="Normal 3 2 3 2 3 2 6 5" xfId="46298" xr:uid="{DDD3D3FA-3306-4243-98BE-D791C997248F}"/>
    <cellStyle name="Normal 3 2 3 2 3 2 7" xfId="21146" xr:uid="{DDCB029C-989B-4F35-9D22-73CB4CFB94FF}"/>
    <cellStyle name="Normal 3 2 3 2 3 2 7 2" xfId="34838" xr:uid="{FCD938DA-C393-4483-893F-A1841C84329E}"/>
    <cellStyle name="Normal 3 2 3 2 3 2 7 3" xfId="49722" xr:uid="{D4800A4E-5454-4688-8A06-173707787AD2}"/>
    <cellStyle name="Normal 3 2 3 2 3 2 8" xfId="14302" xr:uid="{BB65C7E5-F6E2-4E16-9FFF-DA3D92D69FC5}"/>
    <cellStyle name="Normal 3 2 3 2 3 2 9" xfId="27992" xr:uid="{88F0C7A1-B92B-44C4-88BE-0691E4128D8E}"/>
    <cellStyle name="Normal 3 2 3 2 3 3" xfId="7460" xr:uid="{0554D915-E2E4-4DF2-9118-FE0EF45C9955}"/>
    <cellStyle name="Normal 3 2 3 2 3 3 10" xfId="42881" xr:uid="{DECFDF43-ADBF-459E-B4CD-76F96D5FED52}"/>
    <cellStyle name="Normal 3 2 3 2 3 3 2" xfId="7461" xr:uid="{F0B7B9B7-8E9F-4565-9BDD-2AE4F5134EE7}"/>
    <cellStyle name="Normal 3 2 3 2 3 3 2 2" xfId="7462" xr:uid="{54AFFBFC-D051-4855-8152-4688ECC5F2C1}"/>
    <cellStyle name="Normal 3 2 3 2 3 3 2 2 2" xfId="9175" xr:uid="{7F4EAEFD-908F-420F-84EF-C4ED826048AF}"/>
    <cellStyle name="Normal 3 2 3 2 3 3 2 2 2 2" xfId="12597" xr:uid="{EACEECA8-2F37-4634-84D6-174455ABBCC3}"/>
    <cellStyle name="Normal 3 2 3 2 3 3 2 2 2 2 2" xfId="26287" xr:uid="{9ECD3A71-C416-4681-AD1F-0A524AE45572}"/>
    <cellStyle name="Normal 3 2 3 2 3 3 2 2 2 2 2 2" xfId="39979" xr:uid="{BF607181-3685-411D-8CCE-05FF94E0567F}"/>
    <cellStyle name="Normal 3 2 3 2 3 3 2 2 2 2 2 3" xfId="54863" xr:uid="{0F9BEF10-D77F-4FA9-AF2B-ADA20E4454D2}"/>
    <cellStyle name="Normal 3 2 3 2 3 3 2 2 2 2 3" xfId="19443" xr:uid="{8209E06F-7123-4BF1-91F8-DDD9A39849D6}"/>
    <cellStyle name="Normal 3 2 3 2 3 3 2 2 2 2 4" xfId="33133" xr:uid="{E767725E-65A2-4208-9FBB-D899301CAB97}"/>
    <cellStyle name="Normal 3 2 3 2 3 3 2 2 2 2 5" xfId="48017" xr:uid="{A69E2982-7D0F-4311-8572-F08EB32C93CC}"/>
    <cellStyle name="Normal 3 2 3 2 3 3 2 2 2 3" xfId="22865" xr:uid="{104697FB-31B2-47BC-B1F1-73CAC36F7A00}"/>
    <cellStyle name="Normal 3 2 3 2 3 3 2 2 2 3 2" xfId="36557" xr:uid="{A0CED039-FDC9-4DC7-8FE8-99A18F9B1BCD}"/>
    <cellStyle name="Normal 3 2 3 2 3 3 2 2 2 3 3" xfId="51441" xr:uid="{0BA9C7F7-A265-43D9-9E1D-B23E49F31E24}"/>
    <cellStyle name="Normal 3 2 3 2 3 3 2 2 2 4" xfId="16021" xr:uid="{55146B9B-3815-4C13-8184-FAAE8A39773F}"/>
    <cellStyle name="Normal 3 2 3 2 3 3 2 2 2 5" xfId="29711" xr:uid="{CD1106A0-3178-4188-ACAB-F48B5ABE5541}"/>
    <cellStyle name="Normal 3 2 3 2 3 3 2 2 2 6" xfId="44595" xr:uid="{8CB94560-587D-48F7-845E-245FB1734E10}"/>
    <cellStyle name="Normal 3 2 3 2 3 3 2 2 3" xfId="10885" xr:uid="{58B86957-7386-4164-9CE1-1DDCE8AA7B09}"/>
    <cellStyle name="Normal 3 2 3 2 3 3 2 2 3 2" xfId="24575" xr:uid="{E2D131EA-F01A-453A-8364-5756D34AE4E9}"/>
    <cellStyle name="Normal 3 2 3 2 3 3 2 2 3 2 2" xfId="38267" xr:uid="{4C89CD40-B197-46F1-A984-35362CE837F7}"/>
    <cellStyle name="Normal 3 2 3 2 3 3 2 2 3 2 3" xfId="53151" xr:uid="{90AE668F-EC03-4577-AB39-9D5C28EF0887}"/>
    <cellStyle name="Normal 3 2 3 2 3 3 2 2 3 3" xfId="17731" xr:uid="{DFCF5837-C8FA-44CE-A742-5F4E9A502E9D}"/>
    <cellStyle name="Normal 3 2 3 2 3 3 2 2 3 4" xfId="31421" xr:uid="{AF6DC76B-7AA5-4F06-871A-7551CD90C9F3}"/>
    <cellStyle name="Normal 3 2 3 2 3 3 2 2 3 5" xfId="46305" xr:uid="{B02413D2-3FF4-4B40-8D5B-D8A74D292B64}"/>
    <cellStyle name="Normal 3 2 3 2 3 3 2 2 4" xfId="21153" xr:uid="{230B1611-3829-4A6C-86DF-C277AD937F64}"/>
    <cellStyle name="Normal 3 2 3 2 3 3 2 2 4 2" xfId="34845" xr:uid="{580D0EFD-B44A-404A-955B-4D5840009CDC}"/>
    <cellStyle name="Normal 3 2 3 2 3 3 2 2 4 3" xfId="49729" xr:uid="{A32DDD44-724E-42A5-BD90-6782E763FDEE}"/>
    <cellStyle name="Normal 3 2 3 2 3 3 2 2 5" xfId="14309" xr:uid="{EE1B2B78-11C0-43B5-B87A-5088AA06C7A5}"/>
    <cellStyle name="Normal 3 2 3 2 3 3 2 2 6" xfId="27999" xr:uid="{1F087D47-D6EB-4287-9B7B-011977FCCB2A}"/>
    <cellStyle name="Normal 3 2 3 2 3 3 2 2 7" xfId="42883" xr:uid="{7E8F3209-0751-40C9-BE9F-1D0D56D572EF}"/>
    <cellStyle name="Normal 3 2 3 2 3 3 2 3" xfId="9174" xr:uid="{ED35B24F-3DB1-4328-AA9A-9A1331E8A6CB}"/>
    <cellStyle name="Normal 3 2 3 2 3 3 2 3 2" xfId="12596" xr:uid="{A2DCAD96-C9B0-452D-9615-F1190EAD373A}"/>
    <cellStyle name="Normal 3 2 3 2 3 3 2 3 2 2" xfId="26286" xr:uid="{DDFD825E-BEFE-4AFE-A5DF-FC35E1A01AC4}"/>
    <cellStyle name="Normal 3 2 3 2 3 3 2 3 2 2 2" xfId="39978" xr:uid="{7529E0B4-1E1B-4CFF-98C8-82371A238E29}"/>
    <cellStyle name="Normal 3 2 3 2 3 3 2 3 2 2 3" xfId="54862" xr:uid="{1139411E-BC21-43CC-BA38-AC0FACEDA3AB}"/>
    <cellStyle name="Normal 3 2 3 2 3 3 2 3 2 3" xfId="19442" xr:uid="{1234ADBE-A290-4F67-BF2A-8D573BC3F59E}"/>
    <cellStyle name="Normal 3 2 3 2 3 3 2 3 2 4" xfId="33132" xr:uid="{1B631102-894D-4671-9CE0-63F48A9EB960}"/>
    <cellStyle name="Normal 3 2 3 2 3 3 2 3 2 5" xfId="48016" xr:uid="{19ACCBDD-6B8F-4BD2-B890-97695ECDA556}"/>
    <cellStyle name="Normal 3 2 3 2 3 3 2 3 3" xfId="22864" xr:uid="{B7791C4A-7DA0-4272-B746-0D21AB86B285}"/>
    <cellStyle name="Normal 3 2 3 2 3 3 2 3 3 2" xfId="36556" xr:uid="{7CAE4BC1-8877-4C5A-8BEB-106C9C0179A3}"/>
    <cellStyle name="Normal 3 2 3 2 3 3 2 3 3 3" xfId="51440" xr:uid="{9A512601-6896-4B1A-B747-62A1EBE6E4AA}"/>
    <cellStyle name="Normal 3 2 3 2 3 3 2 3 4" xfId="16020" xr:uid="{4C9247DC-891C-48B5-AFCD-13D2181FAD09}"/>
    <cellStyle name="Normal 3 2 3 2 3 3 2 3 5" xfId="29710" xr:uid="{6B1C9D6F-7C9B-48A8-8487-568E750A1B22}"/>
    <cellStyle name="Normal 3 2 3 2 3 3 2 3 6" xfId="44594" xr:uid="{4083C009-A69C-40CD-8D02-B4B0F7877092}"/>
    <cellStyle name="Normal 3 2 3 2 3 3 2 4" xfId="10884" xr:uid="{CA1E47D4-66BD-4F61-8D2B-8D522923CD4C}"/>
    <cellStyle name="Normal 3 2 3 2 3 3 2 4 2" xfId="24574" xr:uid="{C81DED78-1F7C-4E24-9FF2-4B40972FBE10}"/>
    <cellStyle name="Normal 3 2 3 2 3 3 2 4 2 2" xfId="38266" xr:uid="{8F55F728-3A8B-4B94-B1CE-36B0D2CE564A}"/>
    <cellStyle name="Normal 3 2 3 2 3 3 2 4 2 3" xfId="53150" xr:uid="{342147E9-FB96-466E-B092-72F96C36D999}"/>
    <cellStyle name="Normal 3 2 3 2 3 3 2 4 3" xfId="17730" xr:uid="{A93F2DDA-4597-47EA-B5A6-145C3B16A046}"/>
    <cellStyle name="Normal 3 2 3 2 3 3 2 4 4" xfId="31420" xr:uid="{C2FAEF66-8F85-4E5A-A4C6-43EA111BEBFA}"/>
    <cellStyle name="Normal 3 2 3 2 3 3 2 4 5" xfId="46304" xr:uid="{DECDA5D6-5237-424C-86C1-09083F78D87C}"/>
    <cellStyle name="Normal 3 2 3 2 3 3 2 5" xfId="21152" xr:uid="{731658FA-CA58-452C-8536-BF2B84AD774A}"/>
    <cellStyle name="Normal 3 2 3 2 3 3 2 5 2" xfId="34844" xr:uid="{948D9E53-8E6B-4B74-A37A-1436667C6316}"/>
    <cellStyle name="Normal 3 2 3 2 3 3 2 5 3" xfId="49728" xr:uid="{91EF3404-3C7E-4A27-ACBF-7E2DF571CFE7}"/>
    <cellStyle name="Normal 3 2 3 2 3 3 2 6" xfId="14308" xr:uid="{DC8A8685-D4D9-45E5-818B-E98B2A5C7B05}"/>
    <cellStyle name="Normal 3 2 3 2 3 3 2 7" xfId="27998" xr:uid="{94297486-0958-49BB-8E90-C22D90B744EF}"/>
    <cellStyle name="Normal 3 2 3 2 3 3 2 8" xfId="42882" xr:uid="{4EE3F339-7FEE-4B05-8E9C-4446D11D954A}"/>
    <cellStyle name="Normal 3 2 3 2 3 3 3" xfId="7463" xr:uid="{550F0FCA-ED1A-4AD6-8996-691B14AC6EB3}"/>
    <cellStyle name="Normal 3 2 3 2 3 3 3 2" xfId="9176" xr:uid="{0521FB65-AF10-48CA-97F2-689DC72B63EB}"/>
    <cellStyle name="Normal 3 2 3 2 3 3 3 2 2" xfId="12598" xr:uid="{F25ABA1A-26F6-40AE-A861-F24D3BDB363E}"/>
    <cellStyle name="Normal 3 2 3 2 3 3 3 2 2 2" xfId="26288" xr:uid="{35A56E59-C168-488F-AF4B-C85D849E5B02}"/>
    <cellStyle name="Normal 3 2 3 2 3 3 3 2 2 2 2" xfId="39980" xr:uid="{5057A528-6315-4C6E-9D76-ED3806590D69}"/>
    <cellStyle name="Normal 3 2 3 2 3 3 3 2 2 2 3" xfId="54864" xr:uid="{C1327EF5-3838-478A-967B-8C66ADB87479}"/>
    <cellStyle name="Normal 3 2 3 2 3 3 3 2 2 3" xfId="19444" xr:uid="{2A609673-6C58-4C86-AFFF-ACCBE2192EDA}"/>
    <cellStyle name="Normal 3 2 3 2 3 3 3 2 2 4" xfId="33134" xr:uid="{629C2F3A-2DD9-4A59-BE9E-20484C9953C0}"/>
    <cellStyle name="Normal 3 2 3 2 3 3 3 2 2 5" xfId="48018" xr:uid="{5D093C32-6D3B-4820-A42F-F29F2A32BDD7}"/>
    <cellStyle name="Normal 3 2 3 2 3 3 3 2 3" xfId="22866" xr:uid="{FBA94376-FE3A-45AA-A5F4-29C35D1FC2FA}"/>
    <cellStyle name="Normal 3 2 3 2 3 3 3 2 3 2" xfId="36558" xr:uid="{0DA8E489-CE58-4E45-AC31-3BA56BB58BA2}"/>
    <cellStyle name="Normal 3 2 3 2 3 3 3 2 3 3" xfId="51442" xr:uid="{3BF1B308-33DD-4736-8CA2-455933488664}"/>
    <cellStyle name="Normal 3 2 3 2 3 3 3 2 4" xfId="16022" xr:uid="{572EC37E-44E4-479D-B8DE-A3FCB31E3ABB}"/>
    <cellStyle name="Normal 3 2 3 2 3 3 3 2 5" xfId="29712" xr:uid="{155B9139-E87D-4F61-A2AD-14C2B2D81202}"/>
    <cellStyle name="Normal 3 2 3 2 3 3 3 2 6" xfId="44596" xr:uid="{A8256FDF-DF28-4DE2-A778-F9F66D998863}"/>
    <cellStyle name="Normal 3 2 3 2 3 3 3 3" xfId="10886" xr:uid="{217C272D-7404-4DAF-8250-D0BEC5ABB1BD}"/>
    <cellStyle name="Normal 3 2 3 2 3 3 3 3 2" xfId="24576" xr:uid="{48B5F7C3-50FE-4A67-87F9-50882D3A5B86}"/>
    <cellStyle name="Normal 3 2 3 2 3 3 3 3 2 2" xfId="38268" xr:uid="{030E5D33-45EB-4E80-A022-7BAA62ED3AFE}"/>
    <cellStyle name="Normal 3 2 3 2 3 3 3 3 2 3" xfId="53152" xr:uid="{49241EFC-83C1-4A63-9568-8B69F8877D7F}"/>
    <cellStyle name="Normal 3 2 3 2 3 3 3 3 3" xfId="17732" xr:uid="{66D5DD03-8B50-4359-8B09-C7C2166B0D71}"/>
    <cellStyle name="Normal 3 2 3 2 3 3 3 3 4" xfId="31422" xr:uid="{8F739A8B-DF30-4147-B7DF-45C002F1B00A}"/>
    <cellStyle name="Normal 3 2 3 2 3 3 3 3 5" xfId="46306" xr:uid="{E0B3028F-7F6F-46B9-AEA8-B305F279F59B}"/>
    <cellStyle name="Normal 3 2 3 2 3 3 3 4" xfId="21154" xr:uid="{9AB6FE1B-E371-418B-9ADF-CAAA2D633707}"/>
    <cellStyle name="Normal 3 2 3 2 3 3 3 4 2" xfId="34846" xr:uid="{428BC416-4A79-4A4D-A4D3-51F48B79818F}"/>
    <cellStyle name="Normal 3 2 3 2 3 3 3 4 3" xfId="49730" xr:uid="{1DD8D38D-ED75-4D7E-A850-A8A1FDE04D42}"/>
    <cellStyle name="Normal 3 2 3 2 3 3 3 5" xfId="14310" xr:uid="{03457B5B-6111-47A5-AC74-604FD35E64A4}"/>
    <cellStyle name="Normal 3 2 3 2 3 3 3 6" xfId="28000" xr:uid="{837D3016-D840-44D9-B961-9DF70D2DD3CB}"/>
    <cellStyle name="Normal 3 2 3 2 3 3 3 7" xfId="42884" xr:uid="{2EB978D1-8C42-462C-ADC7-5200761F8059}"/>
    <cellStyle name="Normal 3 2 3 2 3 3 4" xfId="7464" xr:uid="{246BDF14-9E10-4BA8-90DD-0282D6FDA722}"/>
    <cellStyle name="Normal 3 2 3 2 3 3 4 2" xfId="9177" xr:uid="{093A576A-2F40-4743-A3B1-8ED3A22A833C}"/>
    <cellStyle name="Normal 3 2 3 2 3 3 4 2 2" xfId="12599" xr:uid="{367B63B7-D515-4C69-9F4D-D12FAA767C36}"/>
    <cellStyle name="Normal 3 2 3 2 3 3 4 2 2 2" xfId="26289" xr:uid="{D15C768B-6EB6-4798-A2A1-BFCFFE01586C}"/>
    <cellStyle name="Normal 3 2 3 2 3 3 4 2 2 2 2" xfId="39981" xr:uid="{60B2FCCA-B41A-4DC7-914B-6446DC912234}"/>
    <cellStyle name="Normal 3 2 3 2 3 3 4 2 2 2 3" xfId="54865" xr:uid="{33C27EC2-E8F0-4893-B990-F5BD4C959DF9}"/>
    <cellStyle name="Normal 3 2 3 2 3 3 4 2 2 3" xfId="19445" xr:uid="{22A5CD00-D4E2-4C8C-85EF-971CCE9100F6}"/>
    <cellStyle name="Normal 3 2 3 2 3 3 4 2 2 4" xfId="33135" xr:uid="{C7242D35-628C-41E7-AA91-9F1D2D96DF1D}"/>
    <cellStyle name="Normal 3 2 3 2 3 3 4 2 2 5" xfId="48019" xr:uid="{F9EA2AD5-25B4-471C-ABFC-15F2E77AED83}"/>
    <cellStyle name="Normal 3 2 3 2 3 3 4 2 3" xfId="22867" xr:uid="{DA7907C2-3D39-46C5-8EB1-E392128D6AE4}"/>
    <cellStyle name="Normal 3 2 3 2 3 3 4 2 3 2" xfId="36559" xr:uid="{C8119309-2BC6-47D7-82E2-93DC5E7D0DFC}"/>
    <cellStyle name="Normal 3 2 3 2 3 3 4 2 3 3" xfId="51443" xr:uid="{6403B731-A9C2-48C1-9C14-F22EAA993E1E}"/>
    <cellStyle name="Normal 3 2 3 2 3 3 4 2 4" xfId="16023" xr:uid="{A3E85D7F-B781-4B56-BC05-832D8BA76095}"/>
    <cellStyle name="Normal 3 2 3 2 3 3 4 2 5" xfId="29713" xr:uid="{3B8177D2-DD3E-4096-9BAD-FD21827546B5}"/>
    <cellStyle name="Normal 3 2 3 2 3 3 4 2 6" xfId="44597" xr:uid="{E73341AF-A601-4191-BEEA-FEE4F3567149}"/>
    <cellStyle name="Normal 3 2 3 2 3 3 4 3" xfId="10887" xr:uid="{EFA498EC-A98F-4E62-B106-C82E94366137}"/>
    <cellStyle name="Normal 3 2 3 2 3 3 4 3 2" xfId="24577" xr:uid="{A57149FD-5BDB-4750-B1E1-5B44E872E34A}"/>
    <cellStyle name="Normal 3 2 3 2 3 3 4 3 2 2" xfId="38269" xr:uid="{1A241438-ECF7-4267-821A-13B640CD270F}"/>
    <cellStyle name="Normal 3 2 3 2 3 3 4 3 2 3" xfId="53153" xr:uid="{AA7BB30C-496F-42D3-9CDA-BAFFDA9CD0FE}"/>
    <cellStyle name="Normal 3 2 3 2 3 3 4 3 3" xfId="17733" xr:uid="{721CE760-F513-4690-8D05-FA3B2D1FDBED}"/>
    <cellStyle name="Normal 3 2 3 2 3 3 4 3 4" xfId="31423" xr:uid="{9EC5254B-0C7E-4BB7-8D44-A446479E5934}"/>
    <cellStyle name="Normal 3 2 3 2 3 3 4 3 5" xfId="46307" xr:uid="{0B441C79-0AAB-4B03-BE31-7230BA3A3E20}"/>
    <cellStyle name="Normal 3 2 3 2 3 3 4 4" xfId="21155" xr:uid="{049AF8E8-0201-4396-A350-D4DDBAFE0AE4}"/>
    <cellStyle name="Normal 3 2 3 2 3 3 4 4 2" xfId="34847" xr:uid="{0DF834B0-B0F9-4189-BF8D-FD41F839FC17}"/>
    <cellStyle name="Normal 3 2 3 2 3 3 4 4 3" xfId="49731" xr:uid="{555758E7-25E7-4238-873E-573AF895FBB6}"/>
    <cellStyle name="Normal 3 2 3 2 3 3 4 5" xfId="14311" xr:uid="{8EC84E7B-DCAC-404F-91DD-18459557118D}"/>
    <cellStyle name="Normal 3 2 3 2 3 3 4 6" xfId="28001" xr:uid="{5555F677-37E5-4148-BD71-CAAED8E4CCD5}"/>
    <cellStyle name="Normal 3 2 3 2 3 3 4 7" xfId="42885" xr:uid="{1CA2E32D-A3A4-40B6-906C-4140D42D9029}"/>
    <cellStyle name="Normal 3 2 3 2 3 3 5" xfId="9173" xr:uid="{C747F559-07C7-42F4-94CB-2CE917D23565}"/>
    <cellStyle name="Normal 3 2 3 2 3 3 5 2" xfId="12595" xr:uid="{27FE2DBE-A41D-48D9-8AF7-B7CBB6B0C249}"/>
    <cellStyle name="Normal 3 2 3 2 3 3 5 2 2" xfId="26285" xr:uid="{B0C65A7E-5630-475A-8858-8DFE8C1B4501}"/>
    <cellStyle name="Normal 3 2 3 2 3 3 5 2 2 2" xfId="39977" xr:uid="{AE604AF4-0055-4795-8175-2780F3387C28}"/>
    <cellStyle name="Normal 3 2 3 2 3 3 5 2 2 3" xfId="54861" xr:uid="{9C8D9EA3-8E68-436F-9534-079082CAC26D}"/>
    <cellStyle name="Normal 3 2 3 2 3 3 5 2 3" xfId="19441" xr:uid="{3EC4FF48-576E-4EBC-87BE-53D49A5395DE}"/>
    <cellStyle name="Normal 3 2 3 2 3 3 5 2 4" xfId="33131" xr:uid="{61AE3EEF-DFD4-4F2E-B6F1-763160D385B4}"/>
    <cellStyle name="Normal 3 2 3 2 3 3 5 2 5" xfId="48015" xr:uid="{611F512D-8F2C-4D8D-A353-30813B0B8359}"/>
    <cellStyle name="Normal 3 2 3 2 3 3 5 3" xfId="22863" xr:uid="{2C9E6B33-C1B8-42BA-A8A5-1096C4D738EE}"/>
    <cellStyle name="Normal 3 2 3 2 3 3 5 3 2" xfId="36555" xr:uid="{6A04D4C7-9CC3-4CFF-9D8B-1A8A9E8F6358}"/>
    <cellStyle name="Normal 3 2 3 2 3 3 5 3 3" xfId="51439" xr:uid="{5BC60DE3-C551-4C0F-B380-7371EF6BEE5A}"/>
    <cellStyle name="Normal 3 2 3 2 3 3 5 4" xfId="16019" xr:uid="{142EC05E-7C30-4A07-A914-3F1DD08F3B66}"/>
    <cellStyle name="Normal 3 2 3 2 3 3 5 5" xfId="29709" xr:uid="{D5C7C944-016B-4E1E-AE86-7CA72EA7059D}"/>
    <cellStyle name="Normal 3 2 3 2 3 3 5 6" xfId="44593" xr:uid="{37B2603A-5CB7-48BA-B7CC-B7BFCF17CE6B}"/>
    <cellStyle name="Normal 3 2 3 2 3 3 6" xfId="10883" xr:uid="{34DDB5D1-FDCD-429E-9362-93B1C7F00400}"/>
    <cellStyle name="Normal 3 2 3 2 3 3 6 2" xfId="24573" xr:uid="{10D2BD3F-26F5-4601-9AF8-43CCE0FD3AC5}"/>
    <cellStyle name="Normal 3 2 3 2 3 3 6 2 2" xfId="38265" xr:uid="{D75E6C93-F8B1-4DB8-9876-4BBB393D5005}"/>
    <cellStyle name="Normal 3 2 3 2 3 3 6 2 3" xfId="53149" xr:uid="{04D9C17E-7CDB-48BE-BE7D-E8F6406746FE}"/>
    <cellStyle name="Normal 3 2 3 2 3 3 6 3" xfId="17729" xr:uid="{D4DDDE1B-DCE4-4574-B017-5D56CE51832E}"/>
    <cellStyle name="Normal 3 2 3 2 3 3 6 4" xfId="31419" xr:uid="{46E988D5-458E-42FA-B6A6-A21D844C130B}"/>
    <cellStyle name="Normal 3 2 3 2 3 3 6 5" xfId="46303" xr:uid="{5208D13A-CDB3-4A8D-A625-80660BFA2E32}"/>
    <cellStyle name="Normal 3 2 3 2 3 3 7" xfId="21151" xr:uid="{8FB84D31-3DFA-4F62-A039-BD2CB3057C9C}"/>
    <cellStyle name="Normal 3 2 3 2 3 3 7 2" xfId="34843" xr:uid="{406F4010-B467-4489-9B58-5A078EC42A2F}"/>
    <cellStyle name="Normal 3 2 3 2 3 3 7 3" xfId="49727" xr:uid="{0B6D4694-BD84-47A7-BF4A-F5D995176352}"/>
    <cellStyle name="Normal 3 2 3 2 3 3 8" xfId="14307" xr:uid="{F1250335-6BC5-494C-B40C-007EF2FDFAC0}"/>
    <cellStyle name="Normal 3 2 3 2 3 3 9" xfId="27997" xr:uid="{3256E9B9-BF6A-4FDC-8286-8074839C3DD9}"/>
    <cellStyle name="Normal 3 2 3 2 3 4" xfId="7465" xr:uid="{26B7BEE6-C6B8-44F8-A844-CAB606BF9A88}"/>
    <cellStyle name="Normal 3 2 3 2 3 4 2" xfId="7466" xr:uid="{5E9BB874-DC29-4AE9-8AC2-3115D28156FF}"/>
    <cellStyle name="Normal 3 2 3 2 3 4 2 2" xfId="9179" xr:uid="{16EAF516-DE2A-4939-AB2C-20201F768A1C}"/>
    <cellStyle name="Normal 3 2 3 2 3 4 2 2 2" xfId="12601" xr:uid="{44DD705C-8691-48BE-92CD-1F608459869D}"/>
    <cellStyle name="Normal 3 2 3 2 3 4 2 2 2 2" xfId="26291" xr:uid="{80CE053A-850E-4CC0-AA4A-3589569B3EEC}"/>
    <cellStyle name="Normal 3 2 3 2 3 4 2 2 2 2 2" xfId="39983" xr:uid="{7AF3E580-56B1-444B-8E9D-075DF6EE2727}"/>
    <cellStyle name="Normal 3 2 3 2 3 4 2 2 2 2 3" xfId="54867" xr:uid="{806BCFA9-66ED-48F6-BF28-7D9120C7EB47}"/>
    <cellStyle name="Normal 3 2 3 2 3 4 2 2 2 3" xfId="19447" xr:uid="{9232AB94-3B39-4CA1-84A7-A5DDC8A8642A}"/>
    <cellStyle name="Normal 3 2 3 2 3 4 2 2 2 4" xfId="33137" xr:uid="{A453B38A-8325-44DE-8B11-0006FC5DED4C}"/>
    <cellStyle name="Normal 3 2 3 2 3 4 2 2 2 5" xfId="48021" xr:uid="{EE9DC2ED-F25F-471D-BB56-2BDE1371AE8C}"/>
    <cellStyle name="Normal 3 2 3 2 3 4 2 2 3" xfId="22869" xr:uid="{D6FEF61B-C698-4CBB-ADA9-7F80416353C6}"/>
    <cellStyle name="Normal 3 2 3 2 3 4 2 2 3 2" xfId="36561" xr:uid="{A0E94243-5E11-497A-9C25-4026A94859D2}"/>
    <cellStyle name="Normal 3 2 3 2 3 4 2 2 3 3" xfId="51445" xr:uid="{CAFBA80A-E62C-4393-9A9E-3F172E8DEE21}"/>
    <cellStyle name="Normal 3 2 3 2 3 4 2 2 4" xfId="16025" xr:uid="{4EB9224D-7099-4A4A-91D2-7EB1463CCE35}"/>
    <cellStyle name="Normal 3 2 3 2 3 4 2 2 5" xfId="29715" xr:uid="{5C1099E9-01F6-4D0B-9C7E-647A26E51260}"/>
    <cellStyle name="Normal 3 2 3 2 3 4 2 2 6" xfId="44599" xr:uid="{FA835C86-E166-481D-8D94-25E5823E1838}"/>
    <cellStyle name="Normal 3 2 3 2 3 4 2 3" xfId="10889" xr:uid="{39375492-5EA4-4300-8114-E249C772A9B3}"/>
    <cellStyle name="Normal 3 2 3 2 3 4 2 3 2" xfId="24579" xr:uid="{DCCFB341-870D-47A2-98D8-85EB4B625F87}"/>
    <cellStyle name="Normal 3 2 3 2 3 4 2 3 2 2" xfId="38271" xr:uid="{BA9F3F77-BAEC-42C8-A9CE-38800784231A}"/>
    <cellStyle name="Normal 3 2 3 2 3 4 2 3 2 3" xfId="53155" xr:uid="{1F471AC5-21D7-4EAE-A2D5-84D34684EE62}"/>
    <cellStyle name="Normal 3 2 3 2 3 4 2 3 3" xfId="17735" xr:uid="{E571E14F-FDC5-4D51-BD48-A5D494ED189F}"/>
    <cellStyle name="Normal 3 2 3 2 3 4 2 3 4" xfId="31425" xr:uid="{8515F878-B746-4E7B-A5F0-3B7070C0CC23}"/>
    <cellStyle name="Normal 3 2 3 2 3 4 2 3 5" xfId="46309" xr:uid="{18F1E7D0-22F2-488E-8208-FE52FFDCC378}"/>
    <cellStyle name="Normal 3 2 3 2 3 4 2 4" xfId="21157" xr:uid="{9C2186EE-3587-4177-9B66-B89DD9310B9B}"/>
    <cellStyle name="Normal 3 2 3 2 3 4 2 4 2" xfId="34849" xr:uid="{4DB7CCDA-0EFD-4933-A7F5-A94AA0732D6A}"/>
    <cellStyle name="Normal 3 2 3 2 3 4 2 4 3" xfId="49733" xr:uid="{67B10F97-D2B4-4BC4-9D62-A0564D2524D1}"/>
    <cellStyle name="Normal 3 2 3 2 3 4 2 5" xfId="14313" xr:uid="{CF41CE3A-2E01-4626-AC3B-17537477666F}"/>
    <cellStyle name="Normal 3 2 3 2 3 4 2 6" xfId="28003" xr:uid="{F45C9300-E82E-421B-B36E-86592AD00EF5}"/>
    <cellStyle name="Normal 3 2 3 2 3 4 2 7" xfId="42887" xr:uid="{84966A6E-DE2E-4BFE-8359-47E2A07DD1A6}"/>
    <cellStyle name="Normal 3 2 3 2 3 4 3" xfId="9178" xr:uid="{0948C502-6AFF-44F7-B0D4-59B61AD484B3}"/>
    <cellStyle name="Normal 3 2 3 2 3 4 3 2" xfId="12600" xr:uid="{19DB31A4-9DB8-414B-A88A-24EAA7611730}"/>
    <cellStyle name="Normal 3 2 3 2 3 4 3 2 2" xfId="26290" xr:uid="{F4F02D49-83A9-4C8A-A971-F45D92B58F69}"/>
    <cellStyle name="Normal 3 2 3 2 3 4 3 2 2 2" xfId="39982" xr:uid="{E37B6D58-33BD-4337-B983-F181F91FF23F}"/>
    <cellStyle name="Normal 3 2 3 2 3 4 3 2 2 3" xfId="54866" xr:uid="{31F46162-D1DE-4AB4-BD30-D5D27B0835B7}"/>
    <cellStyle name="Normal 3 2 3 2 3 4 3 2 3" xfId="19446" xr:uid="{0FF79908-9ED6-46FE-A5B1-E7D095AA0853}"/>
    <cellStyle name="Normal 3 2 3 2 3 4 3 2 4" xfId="33136" xr:uid="{049ECFFA-FE45-475C-AA1B-AEB5C540A54E}"/>
    <cellStyle name="Normal 3 2 3 2 3 4 3 2 5" xfId="48020" xr:uid="{E57F7F6C-9199-4C8B-A6DC-2D53B783548D}"/>
    <cellStyle name="Normal 3 2 3 2 3 4 3 3" xfId="22868" xr:uid="{7AE6E0DC-67D1-4AD4-9053-214D018487C5}"/>
    <cellStyle name="Normal 3 2 3 2 3 4 3 3 2" xfId="36560" xr:uid="{E71E061E-4EE0-4792-9150-EA121ACDDB97}"/>
    <cellStyle name="Normal 3 2 3 2 3 4 3 3 3" xfId="51444" xr:uid="{9673A784-2807-46C5-B069-1431051C4A6C}"/>
    <cellStyle name="Normal 3 2 3 2 3 4 3 4" xfId="16024" xr:uid="{3B0B7320-0122-4207-BD39-2E725EA4881A}"/>
    <cellStyle name="Normal 3 2 3 2 3 4 3 5" xfId="29714" xr:uid="{6FBD626A-CA89-4E94-AD63-07EF96F113D3}"/>
    <cellStyle name="Normal 3 2 3 2 3 4 3 6" xfId="44598" xr:uid="{2A432708-FFA3-4FAE-AA28-AFDF35B53885}"/>
    <cellStyle name="Normal 3 2 3 2 3 4 4" xfId="10888" xr:uid="{EA8AFAEB-2D59-49C5-80E7-2469864FF107}"/>
    <cellStyle name="Normal 3 2 3 2 3 4 4 2" xfId="24578" xr:uid="{FC70EE4D-B569-4486-8659-552A4CABA077}"/>
    <cellStyle name="Normal 3 2 3 2 3 4 4 2 2" xfId="38270" xr:uid="{1312E1E3-27E5-412B-BFD3-EB7B28821B6D}"/>
    <cellStyle name="Normal 3 2 3 2 3 4 4 2 3" xfId="53154" xr:uid="{C4BD8BCA-ACDD-4AB1-A0E3-3DCEDA4CDDBC}"/>
    <cellStyle name="Normal 3 2 3 2 3 4 4 3" xfId="17734" xr:uid="{CED9AB05-3DBD-40EE-AC6D-C960A60EF13E}"/>
    <cellStyle name="Normal 3 2 3 2 3 4 4 4" xfId="31424" xr:uid="{31392674-AD39-420C-B3DD-ED00B5994569}"/>
    <cellStyle name="Normal 3 2 3 2 3 4 4 5" xfId="46308" xr:uid="{368EBF38-754D-4925-8799-9E3B3C43FF33}"/>
    <cellStyle name="Normal 3 2 3 2 3 4 5" xfId="21156" xr:uid="{19F2895B-8149-4A9E-9660-FC36335DD4CA}"/>
    <cellStyle name="Normal 3 2 3 2 3 4 5 2" xfId="34848" xr:uid="{C9315472-F309-4338-97C9-F5732E8CCF72}"/>
    <cellStyle name="Normal 3 2 3 2 3 4 5 3" xfId="49732" xr:uid="{17443437-7F7A-45AD-9D8F-91016170EF39}"/>
    <cellStyle name="Normal 3 2 3 2 3 4 6" xfId="14312" xr:uid="{EF8D8F82-ED01-4C50-975A-FB457DE2EE2C}"/>
    <cellStyle name="Normal 3 2 3 2 3 4 7" xfId="28002" xr:uid="{D4CBB27B-847E-4F77-8006-B782F425693B}"/>
    <cellStyle name="Normal 3 2 3 2 3 4 8" xfId="42886" xr:uid="{2B0C859B-E94B-4F19-B83A-51C8CF8AE9F4}"/>
    <cellStyle name="Normal 3 2 3 2 3 5" xfId="7467" xr:uid="{31550728-9F1A-4F67-9E77-BA5DB3B964E4}"/>
    <cellStyle name="Normal 3 2 3 2 3 5 2" xfId="9180" xr:uid="{FB83CAAA-47DA-4FFD-974E-EC2626DD2164}"/>
    <cellStyle name="Normal 3 2 3 2 3 5 2 2" xfId="12602" xr:uid="{C8607070-ECA1-4A92-B8FA-91949C921686}"/>
    <cellStyle name="Normal 3 2 3 2 3 5 2 2 2" xfId="26292" xr:uid="{AA3727D0-D201-474A-9431-BA9C1F87301C}"/>
    <cellStyle name="Normal 3 2 3 2 3 5 2 2 2 2" xfId="39984" xr:uid="{6E0C74F1-9028-40DF-B018-3A51C3ADDCE6}"/>
    <cellStyle name="Normal 3 2 3 2 3 5 2 2 2 3" xfId="54868" xr:uid="{0A537FC8-CC4A-4997-8CE8-4E0B80E2598D}"/>
    <cellStyle name="Normal 3 2 3 2 3 5 2 2 3" xfId="19448" xr:uid="{73D071A0-A8A5-488A-9883-C757C7CBF80A}"/>
    <cellStyle name="Normal 3 2 3 2 3 5 2 2 4" xfId="33138" xr:uid="{DE5F7966-B240-435C-9F90-9B3D06FB2545}"/>
    <cellStyle name="Normal 3 2 3 2 3 5 2 2 5" xfId="48022" xr:uid="{E017AD16-77DD-4992-9C86-A778C69A24FF}"/>
    <cellStyle name="Normal 3 2 3 2 3 5 2 3" xfId="22870" xr:uid="{0FA82291-1EAF-4E4F-BDFA-8C9F9BAC1379}"/>
    <cellStyle name="Normal 3 2 3 2 3 5 2 3 2" xfId="36562" xr:uid="{D30B4160-BE67-48C8-AA31-5AA41F0C42F3}"/>
    <cellStyle name="Normal 3 2 3 2 3 5 2 3 3" xfId="51446" xr:uid="{28D25E26-7747-4172-98E3-43A5A8C91044}"/>
    <cellStyle name="Normal 3 2 3 2 3 5 2 4" xfId="16026" xr:uid="{A3E7CF64-E6A5-4DC3-8F02-9B3841334D88}"/>
    <cellStyle name="Normal 3 2 3 2 3 5 2 5" xfId="29716" xr:uid="{57FFA700-A53D-4225-BA63-6EBE1D94487A}"/>
    <cellStyle name="Normal 3 2 3 2 3 5 2 6" xfId="44600" xr:uid="{5F5ACEE7-7E90-4AD0-B297-C8FB67248ECB}"/>
    <cellStyle name="Normal 3 2 3 2 3 5 3" xfId="10890" xr:uid="{E9D8FC6B-1CA7-4E44-8905-9E9D0148EF6F}"/>
    <cellStyle name="Normal 3 2 3 2 3 5 3 2" xfId="24580" xr:uid="{02095BA8-81F5-4F0D-A785-E355F35C3641}"/>
    <cellStyle name="Normal 3 2 3 2 3 5 3 2 2" xfId="38272" xr:uid="{D4BAD931-59D4-414B-8EE0-95A84290B86F}"/>
    <cellStyle name="Normal 3 2 3 2 3 5 3 2 3" xfId="53156" xr:uid="{FBEB56EF-1FE0-43B0-9939-E387185468EA}"/>
    <cellStyle name="Normal 3 2 3 2 3 5 3 3" xfId="17736" xr:uid="{17F556EA-6C05-457D-AA62-8B681F231973}"/>
    <cellStyle name="Normal 3 2 3 2 3 5 3 4" xfId="31426" xr:uid="{B9E8FF12-5E6B-41A8-8CE0-BC39865FB167}"/>
    <cellStyle name="Normal 3 2 3 2 3 5 3 5" xfId="46310" xr:uid="{FA598968-6B58-4367-8697-56DDA7630F6A}"/>
    <cellStyle name="Normal 3 2 3 2 3 5 4" xfId="21158" xr:uid="{0D484B43-C8BE-4390-AF70-F5689DF3DACE}"/>
    <cellStyle name="Normal 3 2 3 2 3 5 4 2" xfId="34850" xr:uid="{176B8AA4-BB88-4669-AA93-4F6ED0FEF28A}"/>
    <cellStyle name="Normal 3 2 3 2 3 5 4 3" xfId="49734" xr:uid="{9D3FCDE6-83F3-46BA-B731-E77F29C3B8EF}"/>
    <cellStyle name="Normal 3 2 3 2 3 5 5" xfId="14314" xr:uid="{EE2003F2-8F43-4E9E-BD3E-6C01E9F13384}"/>
    <cellStyle name="Normal 3 2 3 2 3 5 6" xfId="28004" xr:uid="{2E224A46-72C3-4770-8014-92DD822FC6A9}"/>
    <cellStyle name="Normal 3 2 3 2 3 5 7" xfId="42888" xr:uid="{EE055C2E-DB4D-468B-836C-5C1003EB7D50}"/>
    <cellStyle name="Normal 3 2 3 2 3 6" xfId="7468" xr:uid="{DDED2265-3F60-448E-8205-198F89160F34}"/>
    <cellStyle name="Normal 3 2 3 2 3 6 2" xfId="9181" xr:uid="{59918C04-9E89-447C-9202-F17F741CE037}"/>
    <cellStyle name="Normal 3 2 3 2 3 6 2 2" xfId="12603" xr:uid="{07442434-EEFD-487F-8E24-B04114502E23}"/>
    <cellStyle name="Normal 3 2 3 2 3 6 2 2 2" xfId="26293" xr:uid="{D381EB5B-C624-4E61-9937-A77DE71E42CA}"/>
    <cellStyle name="Normal 3 2 3 2 3 6 2 2 2 2" xfId="39985" xr:uid="{897DB581-A705-4802-88B4-9FD187FA7C21}"/>
    <cellStyle name="Normal 3 2 3 2 3 6 2 2 2 3" xfId="54869" xr:uid="{F594722B-1090-4B17-A99E-102842179777}"/>
    <cellStyle name="Normal 3 2 3 2 3 6 2 2 3" xfId="19449" xr:uid="{71B0742F-ADB0-4CB6-A153-9B57978A268E}"/>
    <cellStyle name="Normal 3 2 3 2 3 6 2 2 4" xfId="33139" xr:uid="{5BEA0F66-48F2-42F3-AD69-4297B3ECF470}"/>
    <cellStyle name="Normal 3 2 3 2 3 6 2 2 5" xfId="48023" xr:uid="{0E0DBEFB-64FB-47BC-B45E-66D2B14ABB73}"/>
    <cellStyle name="Normal 3 2 3 2 3 6 2 3" xfId="22871" xr:uid="{F10326C9-7DD2-45A2-A9B7-FEB6E7043B51}"/>
    <cellStyle name="Normal 3 2 3 2 3 6 2 3 2" xfId="36563" xr:uid="{07D58539-4DF1-4618-AC7B-178044A07BB0}"/>
    <cellStyle name="Normal 3 2 3 2 3 6 2 3 3" xfId="51447" xr:uid="{19680BA2-CC36-47E7-B0BB-D06FA2A640F7}"/>
    <cellStyle name="Normal 3 2 3 2 3 6 2 4" xfId="16027" xr:uid="{2CA522DB-F1D5-4917-A39F-810274474E8E}"/>
    <cellStyle name="Normal 3 2 3 2 3 6 2 5" xfId="29717" xr:uid="{13D6D529-9A2D-41D9-84AF-7400CED1AAF2}"/>
    <cellStyle name="Normal 3 2 3 2 3 6 2 6" xfId="44601" xr:uid="{A8641F87-042D-4B93-9597-62EFC7683DD9}"/>
    <cellStyle name="Normal 3 2 3 2 3 6 3" xfId="10891" xr:uid="{B5C83B2F-76CA-483B-AF9A-DB59277BE6EF}"/>
    <cellStyle name="Normal 3 2 3 2 3 6 3 2" xfId="24581" xr:uid="{4C49D25F-AA16-4A50-B0DF-8D088F699413}"/>
    <cellStyle name="Normal 3 2 3 2 3 6 3 2 2" xfId="38273" xr:uid="{86A76EB9-EF63-4F4A-8A10-96D0F981B60F}"/>
    <cellStyle name="Normal 3 2 3 2 3 6 3 2 3" xfId="53157" xr:uid="{11830620-7533-4819-9EFC-0B63AA68B836}"/>
    <cellStyle name="Normal 3 2 3 2 3 6 3 3" xfId="17737" xr:uid="{9B248662-1597-4524-8F10-DA2D014E7A6B}"/>
    <cellStyle name="Normal 3 2 3 2 3 6 3 4" xfId="31427" xr:uid="{77D0378C-0E44-47DA-AB65-980F09E1858D}"/>
    <cellStyle name="Normal 3 2 3 2 3 6 3 5" xfId="46311" xr:uid="{638C4A1F-2406-4C61-A027-231E3B1BF6EE}"/>
    <cellStyle name="Normal 3 2 3 2 3 6 4" xfId="21159" xr:uid="{6CEB3443-4F74-4C6D-924A-F57FB7D4B560}"/>
    <cellStyle name="Normal 3 2 3 2 3 6 4 2" xfId="34851" xr:uid="{AA7BCE85-1F18-43D3-9BB8-E7FE99BE323E}"/>
    <cellStyle name="Normal 3 2 3 2 3 6 4 3" xfId="49735" xr:uid="{925C34CB-0257-4C49-9EAE-53312708F232}"/>
    <cellStyle name="Normal 3 2 3 2 3 6 5" xfId="14315" xr:uid="{C1B24D73-2A82-443B-9A00-288E73A438BD}"/>
    <cellStyle name="Normal 3 2 3 2 3 6 6" xfId="28005" xr:uid="{E5B8906A-BF21-4914-8F54-93497B23AB80}"/>
    <cellStyle name="Normal 3 2 3 2 3 6 7" xfId="42889" xr:uid="{42647AC1-8FBC-4F9D-83F9-E34B459919FC}"/>
    <cellStyle name="Normal 3 2 3 2 3 7" xfId="9167" xr:uid="{36E9508B-6F30-4C01-B993-5022B3FF1D0F}"/>
    <cellStyle name="Normal 3 2 3 2 3 7 2" xfId="12589" xr:uid="{A579F383-83B4-49F8-9A71-CA7182A27789}"/>
    <cellStyle name="Normal 3 2 3 2 3 7 2 2" xfId="26279" xr:uid="{BD791836-C1A6-4FC6-8B06-9371895DD658}"/>
    <cellStyle name="Normal 3 2 3 2 3 7 2 2 2" xfId="39971" xr:uid="{DFD7B26F-BED2-4476-8569-A26B6F65A102}"/>
    <cellStyle name="Normal 3 2 3 2 3 7 2 2 3" xfId="54855" xr:uid="{AD66C6D7-FC3B-4DED-AA7B-EF3D19E5D157}"/>
    <cellStyle name="Normal 3 2 3 2 3 7 2 3" xfId="19435" xr:uid="{A1C6B655-D799-4201-A909-102500598C14}"/>
    <cellStyle name="Normal 3 2 3 2 3 7 2 4" xfId="33125" xr:uid="{49CCB5EB-8B00-428B-A910-8FB752142A05}"/>
    <cellStyle name="Normal 3 2 3 2 3 7 2 5" xfId="48009" xr:uid="{B2AA3A96-9D39-4D7F-9BAD-BD91BE55B9F0}"/>
    <cellStyle name="Normal 3 2 3 2 3 7 3" xfId="22857" xr:uid="{A575BBE4-62F8-4F6C-93B2-DF9D405E6B65}"/>
    <cellStyle name="Normal 3 2 3 2 3 7 3 2" xfId="36549" xr:uid="{0C2F2521-98AC-4F0E-9F07-CB691E72DD41}"/>
    <cellStyle name="Normal 3 2 3 2 3 7 3 3" xfId="51433" xr:uid="{DC569909-FED2-4580-9C97-F404E5CD0CA8}"/>
    <cellStyle name="Normal 3 2 3 2 3 7 4" xfId="16013" xr:uid="{2774A474-8A9E-4E3C-BC79-BE949500487A}"/>
    <cellStyle name="Normal 3 2 3 2 3 7 5" xfId="29703" xr:uid="{A3103B9D-0389-495F-8304-65A7563F7721}"/>
    <cellStyle name="Normal 3 2 3 2 3 7 6" xfId="44587" xr:uid="{C3CD6CA2-740E-40D5-A0E9-BCA670F89AD0}"/>
    <cellStyle name="Normal 3 2 3 2 3 8" xfId="10877" xr:uid="{3A36FB49-84E7-4233-A875-33E2ABD715CB}"/>
    <cellStyle name="Normal 3 2 3 2 3 8 2" xfId="24567" xr:uid="{474C0CBA-F41C-4493-815A-D89B07FDD41B}"/>
    <cellStyle name="Normal 3 2 3 2 3 8 2 2" xfId="38259" xr:uid="{8CF93867-64FC-444B-9E22-7C67318784AD}"/>
    <cellStyle name="Normal 3 2 3 2 3 8 2 3" xfId="53143" xr:uid="{4532DD4B-EAAA-40F1-B84C-4BC3BD0AB168}"/>
    <cellStyle name="Normal 3 2 3 2 3 8 3" xfId="17723" xr:uid="{8EDEFEFA-6D8A-4A38-A47D-727FF58A3C96}"/>
    <cellStyle name="Normal 3 2 3 2 3 8 4" xfId="31413" xr:uid="{C5F07396-BC2A-4583-A7B7-FCE7122ED18F}"/>
    <cellStyle name="Normal 3 2 3 2 3 8 5" xfId="46297" xr:uid="{DE494C9E-FBE4-477E-AA85-F2F1FC9416C1}"/>
    <cellStyle name="Normal 3 2 3 2 3 9" xfId="21145" xr:uid="{09F6D4D9-49FC-4700-BF89-F7B31C16E192}"/>
    <cellStyle name="Normal 3 2 3 2 3 9 2" xfId="34837" xr:uid="{E8F56EF0-CE3D-495B-A4FC-D941F447954B}"/>
    <cellStyle name="Normal 3 2 3 2 3 9 3" xfId="49721" xr:uid="{1A506DBA-75AE-4122-B914-072334650659}"/>
    <cellStyle name="Normal 3 2 3 2 4" xfId="7469" xr:uid="{1B7103CE-79FE-4436-A31E-F599DFC3CC52}"/>
    <cellStyle name="Normal 3 2 3 2 4 10" xfId="14316" xr:uid="{DB152538-96BC-4991-80D4-D79BCC93DF32}"/>
    <cellStyle name="Normal 3 2 3 2 4 11" xfId="28006" xr:uid="{0D1C1373-E4F8-493B-879D-263985C3AE6E}"/>
    <cellStyle name="Normal 3 2 3 2 4 12" xfId="42890" xr:uid="{B3605CCA-5C9B-4C49-B3FB-2F9A662FFB53}"/>
    <cellStyle name="Normal 3 2 3 2 4 2" xfId="7470" xr:uid="{A0017547-F837-4137-9916-5CB314687A19}"/>
    <cellStyle name="Normal 3 2 3 2 4 2 10" xfId="42891" xr:uid="{32E54F1F-14F0-4029-A4B3-A5BF867D79BD}"/>
    <cellStyle name="Normal 3 2 3 2 4 2 2" xfId="7471" xr:uid="{B6B86237-3595-4272-8337-B32DBF7E5417}"/>
    <cellStyle name="Normal 3 2 3 2 4 2 2 2" xfId="7472" xr:uid="{AE701B1E-C6E6-48B0-979E-039E2612C27A}"/>
    <cellStyle name="Normal 3 2 3 2 4 2 2 2 2" xfId="9185" xr:uid="{3ABE90E1-8FAA-4C37-B280-9D0121CD06C7}"/>
    <cellStyle name="Normal 3 2 3 2 4 2 2 2 2 2" xfId="12607" xr:uid="{414B5AA8-3D90-429F-9151-950798044C03}"/>
    <cellStyle name="Normal 3 2 3 2 4 2 2 2 2 2 2" xfId="26297" xr:uid="{A6817AC6-52CA-4B11-8AD9-575DFE14BA1F}"/>
    <cellStyle name="Normal 3 2 3 2 4 2 2 2 2 2 2 2" xfId="39989" xr:uid="{DFD20606-A007-48D2-887C-B91F9101BB5B}"/>
    <cellStyle name="Normal 3 2 3 2 4 2 2 2 2 2 2 3" xfId="54873" xr:uid="{4D276429-ABC4-4D75-A0E0-C909A443CF31}"/>
    <cellStyle name="Normal 3 2 3 2 4 2 2 2 2 2 3" xfId="19453" xr:uid="{CDC6B67D-5537-4EF8-9601-9C2177ABBB10}"/>
    <cellStyle name="Normal 3 2 3 2 4 2 2 2 2 2 4" xfId="33143" xr:uid="{53B9AB62-9371-401A-AAD6-918B994F0CEE}"/>
    <cellStyle name="Normal 3 2 3 2 4 2 2 2 2 2 5" xfId="48027" xr:uid="{0FAE0E2C-BCF7-4D12-B9D0-93DDD86E5487}"/>
    <cellStyle name="Normal 3 2 3 2 4 2 2 2 2 3" xfId="22875" xr:uid="{839F9998-AB5A-42E4-A382-5CF29B4256A4}"/>
    <cellStyle name="Normal 3 2 3 2 4 2 2 2 2 3 2" xfId="36567" xr:uid="{37BA42E8-D48E-4225-8F06-74567CA874E1}"/>
    <cellStyle name="Normal 3 2 3 2 4 2 2 2 2 3 3" xfId="51451" xr:uid="{82942C26-6FDD-4E80-8EAD-D5A7BE882727}"/>
    <cellStyle name="Normal 3 2 3 2 4 2 2 2 2 4" xfId="16031" xr:uid="{6D5161CE-4B2B-404C-BA61-16F7F94EEC40}"/>
    <cellStyle name="Normal 3 2 3 2 4 2 2 2 2 5" xfId="29721" xr:uid="{63D848EA-9EC4-4BA3-8E93-3021E5704447}"/>
    <cellStyle name="Normal 3 2 3 2 4 2 2 2 2 6" xfId="44605" xr:uid="{ECA42233-05FA-4583-A2ED-444E80C0B165}"/>
    <cellStyle name="Normal 3 2 3 2 4 2 2 2 3" xfId="10895" xr:uid="{E29D297E-C757-487B-A218-3AF65F5CF234}"/>
    <cellStyle name="Normal 3 2 3 2 4 2 2 2 3 2" xfId="24585" xr:uid="{3F003871-0D47-4680-B788-3B7BC83CE4A2}"/>
    <cellStyle name="Normal 3 2 3 2 4 2 2 2 3 2 2" xfId="38277" xr:uid="{73DD38FD-1F4B-4910-A64E-E48B6A76DE80}"/>
    <cellStyle name="Normal 3 2 3 2 4 2 2 2 3 2 3" xfId="53161" xr:uid="{C7F5F5E2-3324-4370-B7A6-5CB370C628BA}"/>
    <cellStyle name="Normal 3 2 3 2 4 2 2 2 3 3" xfId="17741" xr:uid="{CB57FC0C-FAF5-42F3-B48F-073DF444DEBE}"/>
    <cellStyle name="Normal 3 2 3 2 4 2 2 2 3 4" xfId="31431" xr:uid="{6D6CF8AF-11DA-4D2D-A080-19BCB3580B01}"/>
    <cellStyle name="Normal 3 2 3 2 4 2 2 2 3 5" xfId="46315" xr:uid="{C34CBE20-B614-49B7-BA42-422B896D0C93}"/>
    <cellStyle name="Normal 3 2 3 2 4 2 2 2 4" xfId="21163" xr:uid="{1CBD4DF0-4BA2-4D17-9334-6B3B62765121}"/>
    <cellStyle name="Normal 3 2 3 2 4 2 2 2 4 2" xfId="34855" xr:uid="{70ED0B24-D7CA-4D80-9502-2323D5FD7914}"/>
    <cellStyle name="Normal 3 2 3 2 4 2 2 2 4 3" xfId="49739" xr:uid="{BF1FA58B-54F6-41EB-B108-6DDFF60F953D}"/>
    <cellStyle name="Normal 3 2 3 2 4 2 2 2 5" xfId="14319" xr:uid="{40DE9EF8-E76E-44FC-9678-181F9C6C1DC7}"/>
    <cellStyle name="Normal 3 2 3 2 4 2 2 2 6" xfId="28009" xr:uid="{16835B6E-3FF8-4E1F-9A32-93A3E433A91C}"/>
    <cellStyle name="Normal 3 2 3 2 4 2 2 2 7" xfId="42893" xr:uid="{210872B7-D4AB-494C-A8A0-E05865572547}"/>
    <cellStyle name="Normal 3 2 3 2 4 2 2 3" xfId="9184" xr:uid="{326095EC-DF18-4D82-97CF-2C11055EDA34}"/>
    <cellStyle name="Normal 3 2 3 2 4 2 2 3 2" xfId="12606" xr:uid="{9FA4D1FD-8DA8-4881-9D4C-40B7DDB8E039}"/>
    <cellStyle name="Normal 3 2 3 2 4 2 2 3 2 2" xfId="26296" xr:uid="{A6AF25B2-9494-4315-84BC-3B1EED710803}"/>
    <cellStyle name="Normal 3 2 3 2 4 2 2 3 2 2 2" xfId="39988" xr:uid="{76B176FA-E2F0-4714-8429-E70484A6EDE1}"/>
    <cellStyle name="Normal 3 2 3 2 4 2 2 3 2 2 3" xfId="54872" xr:uid="{08237E65-DB0F-454A-94A6-EF9FA5CAB7CF}"/>
    <cellStyle name="Normal 3 2 3 2 4 2 2 3 2 3" xfId="19452" xr:uid="{4FD7D3D5-9408-4340-9E73-17B0739CC933}"/>
    <cellStyle name="Normal 3 2 3 2 4 2 2 3 2 4" xfId="33142" xr:uid="{FC55B77A-3869-48A9-B435-3194C9C8DA01}"/>
    <cellStyle name="Normal 3 2 3 2 4 2 2 3 2 5" xfId="48026" xr:uid="{E86255F0-222F-4296-8069-751C49C7F6AA}"/>
    <cellStyle name="Normal 3 2 3 2 4 2 2 3 3" xfId="22874" xr:uid="{623F7AA3-0A41-402C-A0E5-20048F959F0B}"/>
    <cellStyle name="Normal 3 2 3 2 4 2 2 3 3 2" xfId="36566" xr:uid="{1B598AD0-BA80-4BFA-BCF0-242099E58A1D}"/>
    <cellStyle name="Normal 3 2 3 2 4 2 2 3 3 3" xfId="51450" xr:uid="{BD9208F8-EC49-4B11-B120-41A4E857114C}"/>
    <cellStyle name="Normal 3 2 3 2 4 2 2 3 4" xfId="16030" xr:uid="{E724B2DD-FA8A-4097-9003-F924FCE91FBE}"/>
    <cellStyle name="Normal 3 2 3 2 4 2 2 3 5" xfId="29720" xr:uid="{F430E4EE-71D6-4B1F-A8E7-F50742989054}"/>
    <cellStyle name="Normal 3 2 3 2 4 2 2 3 6" xfId="44604" xr:uid="{FBEF63CE-7B77-4700-92B9-552A6287CD89}"/>
    <cellStyle name="Normal 3 2 3 2 4 2 2 4" xfId="10894" xr:uid="{2F940A4E-E2EC-4275-B448-DECE2DB90DB5}"/>
    <cellStyle name="Normal 3 2 3 2 4 2 2 4 2" xfId="24584" xr:uid="{B57EC769-D6ED-453F-9888-E3F895617D14}"/>
    <cellStyle name="Normal 3 2 3 2 4 2 2 4 2 2" xfId="38276" xr:uid="{FD7B2FF2-AFB3-43DF-8429-2BD7C9CBEB94}"/>
    <cellStyle name="Normal 3 2 3 2 4 2 2 4 2 3" xfId="53160" xr:uid="{F67B8784-144B-4150-AFBE-82591E7CD4B0}"/>
    <cellStyle name="Normal 3 2 3 2 4 2 2 4 3" xfId="17740" xr:uid="{189C2F9B-6126-419B-8E7F-7BF002AAA47E}"/>
    <cellStyle name="Normal 3 2 3 2 4 2 2 4 4" xfId="31430" xr:uid="{B5F5D560-2357-4F52-8C6F-C92EADAA9568}"/>
    <cellStyle name="Normal 3 2 3 2 4 2 2 4 5" xfId="46314" xr:uid="{B1FAFA66-C9BD-4343-B975-029C1B431B81}"/>
    <cellStyle name="Normal 3 2 3 2 4 2 2 5" xfId="21162" xr:uid="{7E2C58C0-4E05-484C-B60D-DF8161B94B6E}"/>
    <cellStyle name="Normal 3 2 3 2 4 2 2 5 2" xfId="34854" xr:uid="{4D90EC19-E304-47DB-A54E-966ADEC3DDBC}"/>
    <cellStyle name="Normal 3 2 3 2 4 2 2 5 3" xfId="49738" xr:uid="{E15ECC00-B28D-4B7E-BDD1-F5B460C20EEB}"/>
    <cellStyle name="Normal 3 2 3 2 4 2 2 6" xfId="14318" xr:uid="{6EBCFA8B-80DC-4610-8653-A8D02A4BA6D2}"/>
    <cellStyle name="Normal 3 2 3 2 4 2 2 7" xfId="28008" xr:uid="{4E45BDB7-8D20-4546-8316-6031B2F78C3C}"/>
    <cellStyle name="Normal 3 2 3 2 4 2 2 8" xfId="42892" xr:uid="{06158786-5A21-42E5-8D95-95B7F1B0FBD4}"/>
    <cellStyle name="Normal 3 2 3 2 4 2 3" xfId="7473" xr:uid="{8B25E086-A976-41D7-A945-4DAB0C58EE06}"/>
    <cellStyle name="Normal 3 2 3 2 4 2 3 2" xfId="9186" xr:uid="{69B34EB3-1333-4510-A66F-2BBBCB3EC0B4}"/>
    <cellStyle name="Normal 3 2 3 2 4 2 3 2 2" xfId="12608" xr:uid="{BAB9291C-2B14-4474-A4C2-24F2ED580FDB}"/>
    <cellStyle name="Normal 3 2 3 2 4 2 3 2 2 2" xfId="26298" xr:uid="{35674A12-914B-45BF-947B-A876A3D3240C}"/>
    <cellStyle name="Normal 3 2 3 2 4 2 3 2 2 2 2" xfId="39990" xr:uid="{71203612-4E6A-4E95-ACC0-38C6230C6A48}"/>
    <cellStyle name="Normal 3 2 3 2 4 2 3 2 2 2 3" xfId="54874" xr:uid="{4AC04002-392A-41E0-8B5A-BDC951181182}"/>
    <cellStyle name="Normal 3 2 3 2 4 2 3 2 2 3" xfId="19454" xr:uid="{05F7549A-D336-4DE2-A19C-4F7F30E5FD02}"/>
    <cellStyle name="Normal 3 2 3 2 4 2 3 2 2 4" xfId="33144" xr:uid="{D1214DF6-7F9E-4988-83A6-6DC89A9FA7C8}"/>
    <cellStyle name="Normal 3 2 3 2 4 2 3 2 2 5" xfId="48028" xr:uid="{E8219C65-D98E-421F-B747-B3EB0E2FF66A}"/>
    <cellStyle name="Normal 3 2 3 2 4 2 3 2 3" xfId="22876" xr:uid="{06C350B8-C273-4F82-9D06-3EC27A03C95D}"/>
    <cellStyle name="Normal 3 2 3 2 4 2 3 2 3 2" xfId="36568" xr:uid="{9D00C919-4C40-43C5-8F99-C729DD4F0B16}"/>
    <cellStyle name="Normal 3 2 3 2 4 2 3 2 3 3" xfId="51452" xr:uid="{FD86EB31-7445-4D0C-800F-E77F2DA9F24E}"/>
    <cellStyle name="Normal 3 2 3 2 4 2 3 2 4" xfId="16032" xr:uid="{5ACE63A3-15E8-4879-B636-0ADD16D32FFD}"/>
    <cellStyle name="Normal 3 2 3 2 4 2 3 2 5" xfId="29722" xr:uid="{F1798049-F1CB-4ADD-8DF6-609C424DD78F}"/>
    <cellStyle name="Normal 3 2 3 2 4 2 3 2 6" xfId="44606" xr:uid="{A809EFC8-C145-44D4-AB3C-16A3E6B59288}"/>
    <cellStyle name="Normal 3 2 3 2 4 2 3 3" xfId="10896" xr:uid="{B81A47F2-B84D-41BD-A4E2-E35FF064C334}"/>
    <cellStyle name="Normal 3 2 3 2 4 2 3 3 2" xfId="24586" xr:uid="{7CF1914A-7497-4E70-A8F4-544797404F5D}"/>
    <cellStyle name="Normal 3 2 3 2 4 2 3 3 2 2" xfId="38278" xr:uid="{73AAA011-2D25-4180-9800-D86D4407600A}"/>
    <cellStyle name="Normal 3 2 3 2 4 2 3 3 2 3" xfId="53162" xr:uid="{AC09E263-29CB-424C-8989-1E3BDCBDA238}"/>
    <cellStyle name="Normal 3 2 3 2 4 2 3 3 3" xfId="17742" xr:uid="{808F5417-67F9-4BA0-9048-F6B0DDBB42A0}"/>
    <cellStyle name="Normal 3 2 3 2 4 2 3 3 4" xfId="31432" xr:uid="{86C2C426-AD30-4789-B52A-10978C39C07B}"/>
    <cellStyle name="Normal 3 2 3 2 4 2 3 3 5" xfId="46316" xr:uid="{84F0A18B-55F0-4172-AEB6-CF32B7ECBEB3}"/>
    <cellStyle name="Normal 3 2 3 2 4 2 3 4" xfId="21164" xr:uid="{664B729E-17AB-460F-A64A-60512DC39EB8}"/>
    <cellStyle name="Normal 3 2 3 2 4 2 3 4 2" xfId="34856" xr:uid="{432E3B51-1A63-4821-AA1A-C923DC058918}"/>
    <cellStyle name="Normal 3 2 3 2 4 2 3 4 3" xfId="49740" xr:uid="{7EC6FD49-808C-44BA-A523-4195C6538FD5}"/>
    <cellStyle name="Normal 3 2 3 2 4 2 3 5" xfId="14320" xr:uid="{B7BB7C44-8625-4868-A3E7-A78E3810C6DC}"/>
    <cellStyle name="Normal 3 2 3 2 4 2 3 6" xfId="28010" xr:uid="{909295A6-1FDD-40CA-A7D3-F3C46FAD4016}"/>
    <cellStyle name="Normal 3 2 3 2 4 2 3 7" xfId="42894" xr:uid="{9F0271B6-6E00-4B0E-A0B7-C277779ECAAB}"/>
    <cellStyle name="Normal 3 2 3 2 4 2 4" xfId="7474" xr:uid="{01850A9A-3200-4491-BB20-A2CA8020B386}"/>
    <cellStyle name="Normal 3 2 3 2 4 2 4 2" xfId="9187" xr:uid="{022043BC-61C3-4856-B36E-61678CA41B2E}"/>
    <cellStyle name="Normal 3 2 3 2 4 2 4 2 2" xfId="12609" xr:uid="{6DF2B8F7-C15B-40B6-8C9F-457D3911F141}"/>
    <cellStyle name="Normal 3 2 3 2 4 2 4 2 2 2" xfId="26299" xr:uid="{6E85B29D-2224-412D-8972-F12EDA721322}"/>
    <cellStyle name="Normal 3 2 3 2 4 2 4 2 2 2 2" xfId="39991" xr:uid="{ABF85F56-1E44-42DB-B8E7-D109FA62C349}"/>
    <cellStyle name="Normal 3 2 3 2 4 2 4 2 2 2 3" xfId="54875" xr:uid="{6B3F8F7C-5DDC-4305-8E4D-A71D66F9181D}"/>
    <cellStyle name="Normal 3 2 3 2 4 2 4 2 2 3" xfId="19455" xr:uid="{BDB680CC-7142-497F-86F3-C7D8759EE056}"/>
    <cellStyle name="Normal 3 2 3 2 4 2 4 2 2 4" xfId="33145" xr:uid="{E774D2FA-39BD-442B-9C70-CA5443522ADD}"/>
    <cellStyle name="Normal 3 2 3 2 4 2 4 2 2 5" xfId="48029" xr:uid="{D8B23E07-5005-4B53-A5AA-DBF31C8A5E45}"/>
    <cellStyle name="Normal 3 2 3 2 4 2 4 2 3" xfId="22877" xr:uid="{3554F23D-2FCD-4A6C-98D3-49D9C823F810}"/>
    <cellStyle name="Normal 3 2 3 2 4 2 4 2 3 2" xfId="36569" xr:uid="{6E223B52-0C0B-4E07-9197-95E78E17C0C1}"/>
    <cellStyle name="Normal 3 2 3 2 4 2 4 2 3 3" xfId="51453" xr:uid="{6043A10C-7152-442B-946F-7C4A7DE70DEA}"/>
    <cellStyle name="Normal 3 2 3 2 4 2 4 2 4" xfId="16033" xr:uid="{36501A53-C14A-4716-9A10-056C106A3158}"/>
    <cellStyle name="Normal 3 2 3 2 4 2 4 2 5" xfId="29723" xr:uid="{35C65A8B-436E-4100-867C-A8C926EEDA43}"/>
    <cellStyle name="Normal 3 2 3 2 4 2 4 2 6" xfId="44607" xr:uid="{9231607B-9F2E-4C48-BBBD-ED7B104B4B26}"/>
    <cellStyle name="Normal 3 2 3 2 4 2 4 3" xfId="10897" xr:uid="{C0A75F11-C99A-4F2C-9704-68F8E33FAB5B}"/>
    <cellStyle name="Normal 3 2 3 2 4 2 4 3 2" xfId="24587" xr:uid="{FB01701B-8007-4752-BC60-1190529AE7EE}"/>
    <cellStyle name="Normal 3 2 3 2 4 2 4 3 2 2" xfId="38279" xr:uid="{38886E99-7425-4DE9-9193-CFA52CD76D4A}"/>
    <cellStyle name="Normal 3 2 3 2 4 2 4 3 2 3" xfId="53163" xr:uid="{3D1D5C0A-32C3-4852-8C3B-715AB4BF91ED}"/>
    <cellStyle name="Normal 3 2 3 2 4 2 4 3 3" xfId="17743" xr:uid="{D2726606-5CB3-43EC-9613-F14812BD914F}"/>
    <cellStyle name="Normal 3 2 3 2 4 2 4 3 4" xfId="31433" xr:uid="{3521CA3A-2A6A-40F2-BF36-C87D929D5240}"/>
    <cellStyle name="Normal 3 2 3 2 4 2 4 3 5" xfId="46317" xr:uid="{3A4CCA02-E367-446E-B1C9-76B9BECBCD46}"/>
    <cellStyle name="Normal 3 2 3 2 4 2 4 4" xfId="21165" xr:uid="{73C3E286-C0E3-45CA-B628-D8DC7CA36906}"/>
    <cellStyle name="Normal 3 2 3 2 4 2 4 4 2" xfId="34857" xr:uid="{D711DEE5-A13A-4DAB-8BF6-B7DF7FA37DB4}"/>
    <cellStyle name="Normal 3 2 3 2 4 2 4 4 3" xfId="49741" xr:uid="{5FE0F518-92DC-4D39-808B-A79C52DEB0E1}"/>
    <cellStyle name="Normal 3 2 3 2 4 2 4 5" xfId="14321" xr:uid="{E2715872-E222-4CBF-A00F-9633AA6441F7}"/>
    <cellStyle name="Normal 3 2 3 2 4 2 4 6" xfId="28011" xr:uid="{E362EAF7-909F-44CE-8C67-1895A89BEFA4}"/>
    <cellStyle name="Normal 3 2 3 2 4 2 4 7" xfId="42895" xr:uid="{4D4FE779-5893-4D9E-8538-CD870F6CF44C}"/>
    <cellStyle name="Normal 3 2 3 2 4 2 5" xfId="9183" xr:uid="{82C76ACE-5D88-4BEC-BBF6-891FD351B96A}"/>
    <cellStyle name="Normal 3 2 3 2 4 2 5 2" xfId="12605" xr:uid="{60F9C0B0-34F7-4CF5-B6C5-9CFC5DCEBEEC}"/>
    <cellStyle name="Normal 3 2 3 2 4 2 5 2 2" xfId="26295" xr:uid="{72F98A2D-CB59-4742-A8B4-F0CE53786189}"/>
    <cellStyle name="Normal 3 2 3 2 4 2 5 2 2 2" xfId="39987" xr:uid="{87D64DE4-9BB5-4D43-BE13-32100D256F18}"/>
    <cellStyle name="Normal 3 2 3 2 4 2 5 2 2 3" xfId="54871" xr:uid="{DDBCEDE4-AD81-4449-8F98-59C5BFCBDEA1}"/>
    <cellStyle name="Normal 3 2 3 2 4 2 5 2 3" xfId="19451" xr:uid="{98864786-BC2D-4EEB-A492-C88A401E4891}"/>
    <cellStyle name="Normal 3 2 3 2 4 2 5 2 4" xfId="33141" xr:uid="{A2523651-1CAC-402C-852A-3EEA4BB13BEE}"/>
    <cellStyle name="Normal 3 2 3 2 4 2 5 2 5" xfId="48025" xr:uid="{7D3BBAFC-EEC9-497E-8225-A136FBE1E8CB}"/>
    <cellStyle name="Normal 3 2 3 2 4 2 5 3" xfId="22873" xr:uid="{6700F31A-C6F2-43E3-8AD1-FDED51B4376F}"/>
    <cellStyle name="Normal 3 2 3 2 4 2 5 3 2" xfId="36565" xr:uid="{E83DB7AB-F029-40C0-AFA8-F4968A8A10BA}"/>
    <cellStyle name="Normal 3 2 3 2 4 2 5 3 3" xfId="51449" xr:uid="{63F5D74A-3E19-40F5-8FFB-F2C62911CDB8}"/>
    <cellStyle name="Normal 3 2 3 2 4 2 5 4" xfId="16029" xr:uid="{E498E1DB-79B9-4E8C-B8D8-CB3DB2995C5F}"/>
    <cellStyle name="Normal 3 2 3 2 4 2 5 5" xfId="29719" xr:uid="{9EE1EAE7-FF22-44F7-B1CA-A54B1A608D79}"/>
    <cellStyle name="Normal 3 2 3 2 4 2 5 6" xfId="44603" xr:uid="{6D7673E3-E0DC-469F-B55F-B4FFE314DB41}"/>
    <cellStyle name="Normal 3 2 3 2 4 2 6" xfId="10893" xr:uid="{44ECDE8C-2A04-48C8-8175-C9FFD50E5E4B}"/>
    <cellStyle name="Normal 3 2 3 2 4 2 6 2" xfId="24583" xr:uid="{DCA53DA5-3071-4AC9-A2DA-E4727E18C7B6}"/>
    <cellStyle name="Normal 3 2 3 2 4 2 6 2 2" xfId="38275" xr:uid="{6C7AA391-D7A2-49F0-8F9B-8FB246F14570}"/>
    <cellStyle name="Normal 3 2 3 2 4 2 6 2 3" xfId="53159" xr:uid="{AAB0D1A2-7362-4FF0-8E4F-AB1C6382460D}"/>
    <cellStyle name="Normal 3 2 3 2 4 2 6 3" xfId="17739" xr:uid="{F6FE8FF4-5CD2-4DA9-A632-949A6E5C0C99}"/>
    <cellStyle name="Normal 3 2 3 2 4 2 6 4" xfId="31429" xr:uid="{CCB3506D-2C08-4BFA-A079-6505E0184E39}"/>
    <cellStyle name="Normal 3 2 3 2 4 2 6 5" xfId="46313" xr:uid="{B14A055C-77DC-4D32-8B51-FE9134D53EE1}"/>
    <cellStyle name="Normal 3 2 3 2 4 2 7" xfId="21161" xr:uid="{987A5F1E-1A51-49F3-80EE-286DEEAB0EF0}"/>
    <cellStyle name="Normal 3 2 3 2 4 2 7 2" xfId="34853" xr:uid="{83C15DB2-DDC1-477D-9B68-B284ED76AE5B}"/>
    <cellStyle name="Normal 3 2 3 2 4 2 7 3" xfId="49737" xr:uid="{F9FD6155-E183-4350-A2AA-86A6467451D3}"/>
    <cellStyle name="Normal 3 2 3 2 4 2 8" xfId="14317" xr:uid="{231B1708-E017-42A1-8E2F-1465626BDA5F}"/>
    <cellStyle name="Normal 3 2 3 2 4 2 9" xfId="28007" xr:uid="{1BD747D9-EDF6-4140-AC08-DA0BC5F8D03D}"/>
    <cellStyle name="Normal 3 2 3 2 4 3" xfId="7475" xr:uid="{EE9966E5-92F7-4073-8FD8-7880779DA788}"/>
    <cellStyle name="Normal 3 2 3 2 4 3 10" xfId="42896" xr:uid="{D1670F6F-FE5D-4D94-B2F2-9FD9FCD30CA3}"/>
    <cellStyle name="Normal 3 2 3 2 4 3 2" xfId="7476" xr:uid="{C39F6F9F-5700-4ED2-B6F7-5327F0516E53}"/>
    <cellStyle name="Normal 3 2 3 2 4 3 2 2" xfId="7477" xr:uid="{52964ED4-CE30-45E5-AFEF-1B26203AC3FC}"/>
    <cellStyle name="Normal 3 2 3 2 4 3 2 2 2" xfId="9190" xr:uid="{6D94A529-4666-408F-9AEC-8A978CB75008}"/>
    <cellStyle name="Normal 3 2 3 2 4 3 2 2 2 2" xfId="12612" xr:uid="{2E5C2BF4-9496-4A6B-8DED-90A54D4B5303}"/>
    <cellStyle name="Normal 3 2 3 2 4 3 2 2 2 2 2" xfId="26302" xr:uid="{468C8247-A4CE-43DD-A28C-363AF08AD8AD}"/>
    <cellStyle name="Normal 3 2 3 2 4 3 2 2 2 2 2 2" xfId="39994" xr:uid="{81B560BC-7200-4FF2-8D3E-97D77503AB49}"/>
    <cellStyle name="Normal 3 2 3 2 4 3 2 2 2 2 2 3" xfId="54878" xr:uid="{82E51422-E31E-4503-82CC-F9005D00B6A2}"/>
    <cellStyle name="Normal 3 2 3 2 4 3 2 2 2 2 3" xfId="19458" xr:uid="{2BD12FA3-09C8-4C12-85F2-23E9C202E928}"/>
    <cellStyle name="Normal 3 2 3 2 4 3 2 2 2 2 4" xfId="33148" xr:uid="{15AB2E80-724A-4E25-9688-9628E2E10BBB}"/>
    <cellStyle name="Normal 3 2 3 2 4 3 2 2 2 2 5" xfId="48032" xr:uid="{AB55C439-9995-4C40-80EB-4A7BECB3EEFD}"/>
    <cellStyle name="Normal 3 2 3 2 4 3 2 2 2 3" xfId="22880" xr:uid="{0891C3A4-71A3-4B7E-9594-13D74AC12A9B}"/>
    <cellStyle name="Normal 3 2 3 2 4 3 2 2 2 3 2" xfId="36572" xr:uid="{303A58A7-F1C5-49E4-BA3D-9BA6900E1883}"/>
    <cellStyle name="Normal 3 2 3 2 4 3 2 2 2 3 3" xfId="51456" xr:uid="{F6695793-611F-4E01-9995-812A6E7279BF}"/>
    <cellStyle name="Normal 3 2 3 2 4 3 2 2 2 4" xfId="16036" xr:uid="{E0CA9766-3172-4538-9506-07B3D433BD69}"/>
    <cellStyle name="Normal 3 2 3 2 4 3 2 2 2 5" xfId="29726" xr:uid="{B00B9F13-CDB2-44E4-B5A3-AA8C25785202}"/>
    <cellStyle name="Normal 3 2 3 2 4 3 2 2 2 6" xfId="44610" xr:uid="{B3D67184-025D-4D5F-93E3-E81AA7E003A2}"/>
    <cellStyle name="Normal 3 2 3 2 4 3 2 2 3" xfId="10900" xr:uid="{DE875B6C-3236-4C7A-A370-B6C23EF49647}"/>
    <cellStyle name="Normal 3 2 3 2 4 3 2 2 3 2" xfId="24590" xr:uid="{87532A4D-082F-4215-B0A8-8B05D7AE8160}"/>
    <cellStyle name="Normal 3 2 3 2 4 3 2 2 3 2 2" xfId="38282" xr:uid="{DFB64F86-EDE5-43C6-ADEC-533D6C3024EA}"/>
    <cellStyle name="Normal 3 2 3 2 4 3 2 2 3 2 3" xfId="53166" xr:uid="{8BBC8762-39EE-4247-8CC0-BE48A2C415FE}"/>
    <cellStyle name="Normal 3 2 3 2 4 3 2 2 3 3" xfId="17746" xr:uid="{21068760-B8F6-43DA-83D4-C8F8D8133EDD}"/>
    <cellStyle name="Normal 3 2 3 2 4 3 2 2 3 4" xfId="31436" xr:uid="{176CB7DA-2B1E-46B4-A747-AF796B3A433D}"/>
    <cellStyle name="Normal 3 2 3 2 4 3 2 2 3 5" xfId="46320" xr:uid="{7DD24CE6-2BA1-4EE8-92E8-9B57BD771F0F}"/>
    <cellStyle name="Normal 3 2 3 2 4 3 2 2 4" xfId="21168" xr:uid="{1C746893-228C-41AA-B4F4-6E48E996BB44}"/>
    <cellStyle name="Normal 3 2 3 2 4 3 2 2 4 2" xfId="34860" xr:uid="{D424E4B1-B8E7-4609-AF6F-8CA7952BDA7D}"/>
    <cellStyle name="Normal 3 2 3 2 4 3 2 2 4 3" xfId="49744" xr:uid="{89D97E21-D8E0-44EB-BAA9-786E570A6AF4}"/>
    <cellStyle name="Normal 3 2 3 2 4 3 2 2 5" xfId="14324" xr:uid="{A914D113-98AA-4FF9-8296-124D4CA723B9}"/>
    <cellStyle name="Normal 3 2 3 2 4 3 2 2 6" xfId="28014" xr:uid="{329C274D-4495-41C9-B487-CBF0E36E200B}"/>
    <cellStyle name="Normal 3 2 3 2 4 3 2 2 7" xfId="42898" xr:uid="{8E62B162-C9CB-48EC-83C2-58CF1B5620CD}"/>
    <cellStyle name="Normal 3 2 3 2 4 3 2 3" xfId="9189" xr:uid="{0FC283F6-B34E-4481-B80C-84359DD6AE8D}"/>
    <cellStyle name="Normal 3 2 3 2 4 3 2 3 2" xfId="12611" xr:uid="{AC270556-FC57-4CB0-B44C-9DC0F8F596E4}"/>
    <cellStyle name="Normal 3 2 3 2 4 3 2 3 2 2" xfId="26301" xr:uid="{D2EC0E1F-AFF7-4406-AE75-19E194473C4E}"/>
    <cellStyle name="Normal 3 2 3 2 4 3 2 3 2 2 2" xfId="39993" xr:uid="{B4146786-6551-4232-B35E-0935DFD79A07}"/>
    <cellStyle name="Normal 3 2 3 2 4 3 2 3 2 2 3" xfId="54877" xr:uid="{D6A6FA97-9099-434B-976E-BC3B2CCC45EA}"/>
    <cellStyle name="Normal 3 2 3 2 4 3 2 3 2 3" xfId="19457" xr:uid="{5DEA63EB-0718-4780-A69A-4D6F8D1E0E50}"/>
    <cellStyle name="Normal 3 2 3 2 4 3 2 3 2 4" xfId="33147" xr:uid="{BF93DB5D-B9F7-465C-AAB8-FCD0BFF85F32}"/>
    <cellStyle name="Normal 3 2 3 2 4 3 2 3 2 5" xfId="48031" xr:uid="{83A9632F-045F-4C5F-925F-E594E2E4B0C9}"/>
    <cellStyle name="Normal 3 2 3 2 4 3 2 3 3" xfId="22879" xr:uid="{E1129E59-0074-43F7-9B63-C713CD424629}"/>
    <cellStyle name="Normal 3 2 3 2 4 3 2 3 3 2" xfId="36571" xr:uid="{A44FB470-148C-45E5-BF04-914840520E6B}"/>
    <cellStyle name="Normal 3 2 3 2 4 3 2 3 3 3" xfId="51455" xr:uid="{C80F5714-28EE-4D9E-98AF-9CF49BEAA9C4}"/>
    <cellStyle name="Normal 3 2 3 2 4 3 2 3 4" xfId="16035" xr:uid="{0221DC6F-804B-4A29-95D2-4B17559B4C62}"/>
    <cellStyle name="Normal 3 2 3 2 4 3 2 3 5" xfId="29725" xr:uid="{AE34FCFA-3595-4F6F-90F8-4A8207C99FF4}"/>
    <cellStyle name="Normal 3 2 3 2 4 3 2 3 6" xfId="44609" xr:uid="{A3FB5862-4141-45F2-9CA2-F3A1CAEDF604}"/>
    <cellStyle name="Normal 3 2 3 2 4 3 2 4" xfId="10899" xr:uid="{0CF2F9DA-2983-4067-BFDF-FA8B4B804FCD}"/>
    <cellStyle name="Normal 3 2 3 2 4 3 2 4 2" xfId="24589" xr:uid="{67CC5E8C-1485-4AE0-8A3B-73A564ED51A3}"/>
    <cellStyle name="Normal 3 2 3 2 4 3 2 4 2 2" xfId="38281" xr:uid="{67BF6A3E-887B-470A-BB63-EDE77A1D5D87}"/>
    <cellStyle name="Normal 3 2 3 2 4 3 2 4 2 3" xfId="53165" xr:uid="{0A389866-3DB1-460A-9A60-33CFCFA2F12F}"/>
    <cellStyle name="Normal 3 2 3 2 4 3 2 4 3" xfId="17745" xr:uid="{B4B64ADD-2BEA-401C-A333-5C9C1AC2983B}"/>
    <cellStyle name="Normal 3 2 3 2 4 3 2 4 4" xfId="31435" xr:uid="{150AD8AF-44F6-49FE-B2C5-44FDDA9C51C3}"/>
    <cellStyle name="Normal 3 2 3 2 4 3 2 4 5" xfId="46319" xr:uid="{FB91F26C-F28E-4CE1-ADB5-5E89E73D5506}"/>
    <cellStyle name="Normal 3 2 3 2 4 3 2 5" xfId="21167" xr:uid="{D16DA979-660A-4EFC-8287-FBFB1D244444}"/>
    <cellStyle name="Normal 3 2 3 2 4 3 2 5 2" xfId="34859" xr:uid="{69BA429D-B3C8-46DC-A8D8-B9F043ABE9D3}"/>
    <cellStyle name="Normal 3 2 3 2 4 3 2 5 3" xfId="49743" xr:uid="{FC667FB7-965F-4FAA-8432-FD874BC64EE6}"/>
    <cellStyle name="Normal 3 2 3 2 4 3 2 6" xfId="14323" xr:uid="{87816A92-E3BD-479B-A466-E9F8E1096AEA}"/>
    <cellStyle name="Normal 3 2 3 2 4 3 2 7" xfId="28013" xr:uid="{8593CAF6-318D-40C4-8EE3-5FF8CB695A62}"/>
    <cellStyle name="Normal 3 2 3 2 4 3 2 8" xfId="42897" xr:uid="{7C25F30D-40AE-444C-9536-EE81A371930D}"/>
    <cellStyle name="Normal 3 2 3 2 4 3 3" xfId="7478" xr:uid="{053CA885-FFE5-4340-82B5-5E0C7741F5FA}"/>
    <cellStyle name="Normal 3 2 3 2 4 3 3 2" xfId="9191" xr:uid="{BC8AA253-A6AD-4141-89F3-587C0E806B93}"/>
    <cellStyle name="Normal 3 2 3 2 4 3 3 2 2" xfId="12613" xr:uid="{59771A6A-F23E-4EF8-B515-C2223D4E8087}"/>
    <cellStyle name="Normal 3 2 3 2 4 3 3 2 2 2" xfId="26303" xr:uid="{20939332-84C9-4FD0-B682-06170C17F768}"/>
    <cellStyle name="Normal 3 2 3 2 4 3 3 2 2 2 2" xfId="39995" xr:uid="{7A1DEA38-1F66-42F0-93B3-0139984D14AE}"/>
    <cellStyle name="Normal 3 2 3 2 4 3 3 2 2 2 3" xfId="54879" xr:uid="{D61FFA55-9E50-4BF5-B33B-CE8FD08982A4}"/>
    <cellStyle name="Normal 3 2 3 2 4 3 3 2 2 3" xfId="19459" xr:uid="{9101062C-DB44-4694-996D-3969910768A3}"/>
    <cellStyle name="Normal 3 2 3 2 4 3 3 2 2 4" xfId="33149" xr:uid="{3D7A582F-DEEA-4C12-83B9-FE14B5229016}"/>
    <cellStyle name="Normal 3 2 3 2 4 3 3 2 2 5" xfId="48033" xr:uid="{1F56E0F7-2C0C-48EB-83B6-216C802FD467}"/>
    <cellStyle name="Normal 3 2 3 2 4 3 3 2 3" xfId="22881" xr:uid="{F23C3774-1BB6-4F72-AE19-6F59AA6629B3}"/>
    <cellStyle name="Normal 3 2 3 2 4 3 3 2 3 2" xfId="36573" xr:uid="{8E36FA66-92FE-4DEF-AAF5-3F05FFFBC494}"/>
    <cellStyle name="Normal 3 2 3 2 4 3 3 2 3 3" xfId="51457" xr:uid="{731BCA50-3E2E-4047-BA3B-FD747AEF5613}"/>
    <cellStyle name="Normal 3 2 3 2 4 3 3 2 4" xfId="16037" xr:uid="{2D8AB584-1D34-40AA-A673-0C2DCAF4C63B}"/>
    <cellStyle name="Normal 3 2 3 2 4 3 3 2 5" xfId="29727" xr:uid="{DF0C0637-74BC-48C2-B6D6-159B4DA5BE57}"/>
    <cellStyle name="Normal 3 2 3 2 4 3 3 2 6" xfId="44611" xr:uid="{4BDB9FF8-54B7-4A6E-BF7F-02758B431E26}"/>
    <cellStyle name="Normal 3 2 3 2 4 3 3 3" xfId="10901" xr:uid="{FD5D2F43-E947-4431-BA5A-7CD6D569D2B3}"/>
    <cellStyle name="Normal 3 2 3 2 4 3 3 3 2" xfId="24591" xr:uid="{B3ECDCD6-29B4-4171-9B90-991DB7EBCE9F}"/>
    <cellStyle name="Normal 3 2 3 2 4 3 3 3 2 2" xfId="38283" xr:uid="{94547498-7E66-4234-B6C0-B2CB6082E0F5}"/>
    <cellStyle name="Normal 3 2 3 2 4 3 3 3 2 3" xfId="53167" xr:uid="{A22E4740-FC9A-4B93-AF4C-C5191879DE9B}"/>
    <cellStyle name="Normal 3 2 3 2 4 3 3 3 3" xfId="17747" xr:uid="{CEB66FA7-B89F-4EDD-ABC0-87983C44FC86}"/>
    <cellStyle name="Normal 3 2 3 2 4 3 3 3 4" xfId="31437" xr:uid="{4B6949F0-C8D7-4D97-9F84-B09A8C35A4E7}"/>
    <cellStyle name="Normal 3 2 3 2 4 3 3 3 5" xfId="46321" xr:uid="{F8AB6928-1C4E-475D-9A63-E7306973701E}"/>
    <cellStyle name="Normal 3 2 3 2 4 3 3 4" xfId="21169" xr:uid="{98B87283-F82B-4A2F-9F99-06B9BB7B6AC6}"/>
    <cellStyle name="Normal 3 2 3 2 4 3 3 4 2" xfId="34861" xr:uid="{C53F6A55-5F96-46E6-92DA-487F83762E6E}"/>
    <cellStyle name="Normal 3 2 3 2 4 3 3 4 3" xfId="49745" xr:uid="{4C46AE09-5499-430E-9F79-73BC72FC77F2}"/>
    <cellStyle name="Normal 3 2 3 2 4 3 3 5" xfId="14325" xr:uid="{DC9DF683-6619-45B5-B1D5-D03C2F5C46A1}"/>
    <cellStyle name="Normal 3 2 3 2 4 3 3 6" xfId="28015" xr:uid="{9C1695D0-3364-4DA6-BCE1-CFEA81A9C367}"/>
    <cellStyle name="Normal 3 2 3 2 4 3 3 7" xfId="42899" xr:uid="{86D1F6AE-8A12-4406-A6ED-9E4C58FD163F}"/>
    <cellStyle name="Normal 3 2 3 2 4 3 4" xfId="7479" xr:uid="{12FB88E9-0C9D-48BC-8FEE-543E55EC365F}"/>
    <cellStyle name="Normal 3 2 3 2 4 3 4 2" xfId="9192" xr:uid="{64A1107A-8C1F-4459-B351-74504F7C057D}"/>
    <cellStyle name="Normal 3 2 3 2 4 3 4 2 2" xfId="12614" xr:uid="{F7932B16-E9F5-4769-A27B-FC907F5D33BB}"/>
    <cellStyle name="Normal 3 2 3 2 4 3 4 2 2 2" xfId="26304" xr:uid="{69FBF73F-4F07-4F46-8ED2-E42FBF62DFA1}"/>
    <cellStyle name="Normal 3 2 3 2 4 3 4 2 2 2 2" xfId="39996" xr:uid="{733E4E38-5D3F-4AFA-BB2B-31C8865FD2DF}"/>
    <cellStyle name="Normal 3 2 3 2 4 3 4 2 2 2 3" xfId="54880" xr:uid="{6EE40F44-2315-4475-A601-80577118B912}"/>
    <cellStyle name="Normal 3 2 3 2 4 3 4 2 2 3" xfId="19460" xr:uid="{11F72196-7834-4DB9-AC70-C626433907B9}"/>
    <cellStyle name="Normal 3 2 3 2 4 3 4 2 2 4" xfId="33150" xr:uid="{E25D00FB-9362-4498-934C-1B4907E91F86}"/>
    <cellStyle name="Normal 3 2 3 2 4 3 4 2 2 5" xfId="48034" xr:uid="{F0DCC841-0EE0-4609-98E0-F9ED756E0D93}"/>
    <cellStyle name="Normal 3 2 3 2 4 3 4 2 3" xfId="22882" xr:uid="{15CC98A8-3A1C-4B68-B3DF-73A43A17D51B}"/>
    <cellStyle name="Normal 3 2 3 2 4 3 4 2 3 2" xfId="36574" xr:uid="{EDC8EBDA-65BF-4661-983D-3229D1CA1723}"/>
    <cellStyle name="Normal 3 2 3 2 4 3 4 2 3 3" xfId="51458" xr:uid="{E6D37E65-A380-4C3F-86BE-E73ACDC51303}"/>
    <cellStyle name="Normal 3 2 3 2 4 3 4 2 4" xfId="16038" xr:uid="{89AC3A76-255E-4736-B679-1BDB26E5BB99}"/>
    <cellStyle name="Normal 3 2 3 2 4 3 4 2 5" xfId="29728" xr:uid="{5072F3C2-45A9-46FE-B706-A1C04F87877A}"/>
    <cellStyle name="Normal 3 2 3 2 4 3 4 2 6" xfId="44612" xr:uid="{0F7CE7F2-32D5-4E19-911F-3A5C9391527A}"/>
    <cellStyle name="Normal 3 2 3 2 4 3 4 3" xfId="10902" xr:uid="{32506975-0CD1-4205-BDF1-3E7C7029C44E}"/>
    <cellStyle name="Normal 3 2 3 2 4 3 4 3 2" xfId="24592" xr:uid="{2C319C45-FFF1-473F-AF7E-060CC81D3A6D}"/>
    <cellStyle name="Normal 3 2 3 2 4 3 4 3 2 2" xfId="38284" xr:uid="{B5E20BBC-5936-4372-BA9B-36D1395816C3}"/>
    <cellStyle name="Normal 3 2 3 2 4 3 4 3 2 3" xfId="53168" xr:uid="{25D5A446-79B4-472D-B2C0-6179379F57D2}"/>
    <cellStyle name="Normal 3 2 3 2 4 3 4 3 3" xfId="17748" xr:uid="{55DC925F-864D-4439-9FF0-84779C186BA9}"/>
    <cellStyle name="Normal 3 2 3 2 4 3 4 3 4" xfId="31438" xr:uid="{F5CD3BAE-A688-4C0B-8ABA-384B9F880A54}"/>
    <cellStyle name="Normal 3 2 3 2 4 3 4 3 5" xfId="46322" xr:uid="{65475F92-CACD-4038-8530-D6A7EEA6BD5E}"/>
    <cellStyle name="Normal 3 2 3 2 4 3 4 4" xfId="21170" xr:uid="{705D3F09-3310-49D1-AC99-66B3FE747251}"/>
    <cellStyle name="Normal 3 2 3 2 4 3 4 4 2" xfId="34862" xr:uid="{16105EC6-0578-4498-AFB6-DC7352D5EFCC}"/>
    <cellStyle name="Normal 3 2 3 2 4 3 4 4 3" xfId="49746" xr:uid="{91D5A2E3-4B5C-4A4B-8BB2-A9474669FFFB}"/>
    <cellStyle name="Normal 3 2 3 2 4 3 4 5" xfId="14326" xr:uid="{D3681036-1548-4BE7-BEA0-E7152876ABA9}"/>
    <cellStyle name="Normal 3 2 3 2 4 3 4 6" xfId="28016" xr:uid="{2C4DB86C-1A37-4BF9-B789-65E68DAC025B}"/>
    <cellStyle name="Normal 3 2 3 2 4 3 4 7" xfId="42900" xr:uid="{FD26B9F6-E5E8-41E4-AE7F-25A081A31F1E}"/>
    <cellStyle name="Normal 3 2 3 2 4 3 5" xfId="9188" xr:uid="{42376D2F-00AA-43F3-90BB-F5A349F2E901}"/>
    <cellStyle name="Normal 3 2 3 2 4 3 5 2" xfId="12610" xr:uid="{384870D3-A21E-42E6-B3FB-22E1E5D307DE}"/>
    <cellStyle name="Normal 3 2 3 2 4 3 5 2 2" xfId="26300" xr:uid="{19ED54E0-0C5B-4091-AC02-EBF27F732F51}"/>
    <cellStyle name="Normal 3 2 3 2 4 3 5 2 2 2" xfId="39992" xr:uid="{3377E6C6-FDF8-4698-868D-84D72944A5AA}"/>
    <cellStyle name="Normal 3 2 3 2 4 3 5 2 2 3" xfId="54876" xr:uid="{4AE6FAA0-88E8-4AEE-B813-D2F2E8CEE350}"/>
    <cellStyle name="Normal 3 2 3 2 4 3 5 2 3" xfId="19456" xr:uid="{41D61400-B1E0-4FDA-8CFB-00FAA040EF35}"/>
    <cellStyle name="Normal 3 2 3 2 4 3 5 2 4" xfId="33146" xr:uid="{B03B23F9-4FA3-44BB-9C5A-84D85F7731A3}"/>
    <cellStyle name="Normal 3 2 3 2 4 3 5 2 5" xfId="48030" xr:uid="{F5A44F81-1A17-4950-BA98-615E972F9E4B}"/>
    <cellStyle name="Normal 3 2 3 2 4 3 5 3" xfId="22878" xr:uid="{8EC43C1D-6786-4EA9-9CFE-B975213DDF60}"/>
    <cellStyle name="Normal 3 2 3 2 4 3 5 3 2" xfId="36570" xr:uid="{87C8E6AD-8973-48A9-8E1B-ABD2DD746F79}"/>
    <cellStyle name="Normal 3 2 3 2 4 3 5 3 3" xfId="51454" xr:uid="{3C4302A1-EBCE-488C-AC65-0CC16C99CA62}"/>
    <cellStyle name="Normal 3 2 3 2 4 3 5 4" xfId="16034" xr:uid="{FFA60720-FD67-49A0-B3AB-F046294D2885}"/>
    <cellStyle name="Normal 3 2 3 2 4 3 5 5" xfId="29724" xr:uid="{8644F5FF-8F46-4F47-8380-419479FFCCC0}"/>
    <cellStyle name="Normal 3 2 3 2 4 3 5 6" xfId="44608" xr:uid="{7260C2FD-1DE8-4C70-8B70-A3F008BB0AE9}"/>
    <cellStyle name="Normal 3 2 3 2 4 3 6" xfId="10898" xr:uid="{73D37A39-19AB-4596-B4BD-20508E90220F}"/>
    <cellStyle name="Normal 3 2 3 2 4 3 6 2" xfId="24588" xr:uid="{1C8FB90F-D0E2-4B5E-A3D1-1171B9D87DC2}"/>
    <cellStyle name="Normal 3 2 3 2 4 3 6 2 2" xfId="38280" xr:uid="{508CCBA1-53FE-4985-9ACA-5874EAFA5D69}"/>
    <cellStyle name="Normal 3 2 3 2 4 3 6 2 3" xfId="53164" xr:uid="{6C9D6725-70B2-46B3-8D3D-7900EEF4D662}"/>
    <cellStyle name="Normal 3 2 3 2 4 3 6 3" xfId="17744" xr:uid="{1F55D853-87E3-4A7F-8812-75059684853C}"/>
    <cellStyle name="Normal 3 2 3 2 4 3 6 4" xfId="31434" xr:uid="{FEEEAB47-4CC0-4F80-B539-7EC468B2220A}"/>
    <cellStyle name="Normal 3 2 3 2 4 3 6 5" xfId="46318" xr:uid="{18E8E31A-23A4-4656-B813-E21D93A2DEDC}"/>
    <cellStyle name="Normal 3 2 3 2 4 3 7" xfId="21166" xr:uid="{3338E4CC-D481-4595-9EFB-92852C9A6A05}"/>
    <cellStyle name="Normal 3 2 3 2 4 3 7 2" xfId="34858" xr:uid="{678B61B0-1CE7-45F0-AD30-8B75E44780BA}"/>
    <cellStyle name="Normal 3 2 3 2 4 3 7 3" xfId="49742" xr:uid="{832B03F3-D347-4C8D-9243-058FEA746584}"/>
    <cellStyle name="Normal 3 2 3 2 4 3 8" xfId="14322" xr:uid="{68FA5DA3-4011-41E3-9C50-BB1A7FD724C4}"/>
    <cellStyle name="Normal 3 2 3 2 4 3 9" xfId="28012" xr:uid="{5219D7D1-896D-4EC5-ACA0-B8147AA0B7A9}"/>
    <cellStyle name="Normal 3 2 3 2 4 4" xfId="7480" xr:uid="{10F0D554-A3AC-4291-8FD5-C3B87403B565}"/>
    <cellStyle name="Normal 3 2 3 2 4 4 2" xfId="7481" xr:uid="{3AC7ED2C-0D2C-47C1-989E-B3AE4443FDFD}"/>
    <cellStyle name="Normal 3 2 3 2 4 4 2 2" xfId="9194" xr:uid="{9909961C-4C3F-409B-8EFB-0BA3BE0C14DE}"/>
    <cellStyle name="Normal 3 2 3 2 4 4 2 2 2" xfId="12616" xr:uid="{D7125513-C2BC-4382-A413-6DEF1E02271A}"/>
    <cellStyle name="Normal 3 2 3 2 4 4 2 2 2 2" xfId="26306" xr:uid="{A9DCF3D0-8639-45B7-85E7-C7A58F626F89}"/>
    <cellStyle name="Normal 3 2 3 2 4 4 2 2 2 2 2" xfId="39998" xr:uid="{DC90DCE5-6042-43E6-A22E-7D733494EB36}"/>
    <cellStyle name="Normal 3 2 3 2 4 4 2 2 2 2 3" xfId="54882" xr:uid="{08E4A552-24BA-4388-BB91-9B78F600505D}"/>
    <cellStyle name="Normal 3 2 3 2 4 4 2 2 2 3" xfId="19462" xr:uid="{6ACD9DED-BCA3-4B6A-81A2-82BAFBD8123D}"/>
    <cellStyle name="Normal 3 2 3 2 4 4 2 2 2 4" xfId="33152" xr:uid="{1E0BB5A7-00E8-49B1-BA18-235E41E7B138}"/>
    <cellStyle name="Normal 3 2 3 2 4 4 2 2 2 5" xfId="48036" xr:uid="{48BB819C-760C-44B1-B93F-9D314F1211E1}"/>
    <cellStyle name="Normal 3 2 3 2 4 4 2 2 3" xfId="22884" xr:uid="{BF71B9D7-6C55-4D23-AB0D-C49FB7A7A83E}"/>
    <cellStyle name="Normal 3 2 3 2 4 4 2 2 3 2" xfId="36576" xr:uid="{CC98DE5A-3313-4F91-BCF9-10AF215F578B}"/>
    <cellStyle name="Normal 3 2 3 2 4 4 2 2 3 3" xfId="51460" xr:uid="{CB2E610D-6563-42FC-98F9-1BA61E94C936}"/>
    <cellStyle name="Normal 3 2 3 2 4 4 2 2 4" xfId="16040" xr:uid="{5B290D21-8B95-418A-A3EC-73C1B032045F}"/>
    <cellStyle name="Normal 3 2 3 2 4 4 2 2 5" xfId="29730" xr:uid="{5EA1A36C-4C9D-4951-B7DA-2EE338D0426C}"/>
    <cellStyle name="Normal 3 2 3 2 4 4 2 2 6" xfId="44614" xr:uid="{1579973F-1340-4299-8D29-F0CCB2A586DD}"/>
    <cellStyle name="Normal 3 2 3 2 4 4 2 3" xfId="10904" xr:uid="{65B7EA53-E576-41CC-B62E-40DD966790A8}"/>
    <cellStyle name="Normal 3 2 3 2 4 4 2 3 2" xfId="24594" xr:uid="{B6599810-96B7-4BC8-95DA-87B360DFF5B6}"/>
    <cellStyle name="Normal 3 2 3 2 4 4 2 3 2 2" xfId="38286" xr:uid="{0E4ECB02-7AD7-43C5-866F-BC79D51F32B4}"/>
    <cellStyle name="Normal 3 2 3 2 4 4 2 3 2 3" xfId="53170" xr:uid="{ADBDC6D8-1DFD-4452-8F45-BCA0DA5212F2}"/>
    <cellStyle name="Normal 3 2 3 2 4 4 2 3 3" xfId="17750" xr:uid="{8B42C4CA-EF02-49C7-BE61-918DEFC308AF}"/>
    <cellStyle name="Normal 3 2 3 2 4 4 2 3 4" xfId="31440" xr:uid="{233DACC1-6A7F-49BC-9C55-1CE1A5318839}"/>
    <cellStyle name="Normal 3 2 3 2 4 4 2 3 5" xfId="46324" xr:uid="{720B06D4-8C95-4452-885C-355DF3F771B7}"/>
    <cellStyle name="Normal 3 2 3 2 4 4 2 4" xfId="21172" xr:uid="{F962FB48-2F8C-471D-9C75-A106C8D91B0F}"/>
    <cellStyle name="Normal 3 2 3 2 4 4 2 4 2" xfId="34864" xr:uid="{F7DF4342-E252-46E2-8647-96E0AA71C9EE}"/>
    <cellStyle name="Normal 3 2 3 2 4 4 2 4 3" xfId="49748" xr:uid="{278C8047-C756-450D-A831-BB5E60AF4F36}"/>
    <cellStyle name="Normal 3 2 3 2 4 4 2 5" xfId="14328" xr:uid="{985135BB-A336-4D43-B02C-5F7BA9AD82F2}"/>
    <cellStyle name="Normal 3 2 3 2 4 4 2 6" xfId="28018" xr:uid="{2C30CD9F-8172-481F-9BC7-9193FB152443}"/>
    <cellStyle name="Normal 3 2 3 2 4 4 2 7" xfId="42902" xr:uid="{2C2F309B-1F89-4F67-AA8A-57A587D3795C}"/>
    <cellStyle name="Normal 3 2 3 2 4 4 3" xfId="9193" xr:uid="{27224716-B801-4997-A173-F153065D741E}"/>
    <cellStyle name="Normal 3 2 3 2 4 4 3 2" xfId="12615" xr:uid="{8BEF0970-CE68-43B1-AF52-59C0D1B61BE2}"/>
    <cellStyle name="Normal 3 2 3 2 4 4 3 2 2" xfId="26305" xr:uid="{1DE3856F-5849-4FEC-BBA5-C8432539B0D3}"/>
    <cellStyle name="Normal 3 2 3 2 4 4 3 2 2 2" xfId="39997" xr:uid="{97CC1D83-6A66-45C7-A5FD-DF72A469815F}"/>
    <cellStyle name="Normal 3 2 3 2 4 4 3 2 2 3" xfId="54881" xr:uid="{B4E636C5-36DE-45A8-B206-9D9AD97EF1ED}"/>
    <cellStyle name="Normal 3 2 3 2 4 4 3 2 3" xfId="19461" xr:uid="{7FBF0716-86CB-48E2-A227-2311F2C310C7}"/>
    <cellStyle name="Normal 3 2 3 2 4 4 3 2 4" xfId="33151" xr:uid="{850FEFC5-D2F3-4E13-ACA8-CB5C10A4A926}"/>
    <cellStyle name="Normal 3 2 3 2 4 4 3 2 5" xfId="48035" xr:uid="{83618E36-2017-4316-8F82-281D1B269BF5}"/>
    <cellStyle name="Normal 3 2 3 2 4 4 3 3" xfId="22883" xr:uid="{AE2F9D72-C7D8-4422-8BB7-C5FA11FBBFDB}"/>
    <cellStyle name="Normal 3 2 3 2 4 4 3 3 2" xfId="36575" xr:uid="{5973F10B-E645-46EE-9FCB-01F1D59D3403}"/>
    <cellStyle name="Normal 3 2 3 2 4 4 3 3 3" xfId="51459" xr:uid="{5DC131C1-95BB-4E37-8FF8-42A568718381}"/>
    <cellStyle name="Normal 3 2 3 2 4 4 3 4" xfId="16039" xr:uid="{8EE8C023-7312-48D1-AD42-C52AA99A744E}"/>
    <cellStyle name="Normal 3 2 3 2 4 4 3 5" xfId="29729" xr:uid="{256BEC08-BCBB-4436-89DA-895B77631570}"/>
    <cellStyle name="Normal 3 2 3 2 4 4 3 6" xfId="44613" xr:uid="{156FD774-691C-4DEA-8CDD-3C5B2E95961D}"/>
    <cellStyle name="Normal 3 2 3 2 4 4 4" xfId="10903" xr:uid="{59757476-1397-48E5-B94D-925302E60B09}"/>
    <cellStyle name="Normal 3 2 3 2 4 4 4 2" xfId="24593" xr:uid="{C7E8E6CA-A906-403F-B50F-7FBCBF7DB333}"/>
    <cellStyle name="Normal 3 2 3 2 4 4 4 2 2" xfId="38285" xr:uid="{D758FD7A-BBBE-42D5-8839-A2248BE73F35}"/>
    <cellStyle name="Normal 3 2 3 2 4 4 4 2 3" xfId="53169" xr:uid="{2D1194AD-4879-40F6-A015-32CD0845E513}"/>
    <cellStyle name="Normal 3 2 3 2 4 4 4 3" xfId="17749" xr:uid="{69AFF08D-3A00-4F3E-9734-E87BE7CFD048}"/>
    <cellStyle name="Normal 3 2 3 2 4 4 4 4" xfId="31439" xr:uid="{4683BF65-140F-46DB-8125-B4719E7173DB}"/>
    <cellStyle name="Normal 3 2 3 2 4 4 4 5" xfId="46323" xr:uid="{49EB53BD-62A0-417E-ABF0-01F668D86D91}"/>
    <cellStyle name="Normal 3 2 3 2 4 4 5" xfId="21171" xr:uid="{CA8936CD-D8C5-419D-B485-A2898E18BD87}"/>
    <cellStyle name="Normal 3 2 3 2 4 4 5 2" xfId="34863" xr:uid="{D1A08F5C-6A52-47B9-A45E-935BCF2E700F}"/>
    <cellStyle name="Normal 3 2 3 2 4 4 5 3" xfId="49747" xr:uid="{1EA58850-12F8-43E2-81C2-96D74A802974}"/>
    <cellStyle name="Normal 3 2 3 2 4 4 6" xfId="14327" xr:uid="{6C492965-D2FB-4779-88B9-04D458632B22}"/>
    <cellStyle name="Normal 3 2 3 2 4 4 7" xfId="28017" xr:uid="{9F03B737-CB31-42B2-85CA-0D48EAFB3852}"/>
    <cellStyle name="Normal 3 2 3 2 4 4 8" xfId="42901" xr:uid="{7B0902D9-F22D-4C16-84C3-666A89310A47}"/>
    <cellStyle name="Normal 3 2 3 2 4 5" xfId="7482" xr:uid="{96BCA9D7-C90E-4BD5-B2B5-A740AA216863}"/>
    <cellStyle name="Normal 3 2 3 2 4 5 2" xfId="9195" xr:uid="{74FB59A4-A84C-4EA3-90E2-858A35D2D2EF}"/>
    <cellStyle name="Normal 3 2 3 2 4 5 2 2" xfId="12617" xr:uid="{5CCC2BA6-00B5-4AD8-AA46-7532D7F2CCBD}"/>
    <cellStyle name="Normal 3 2 3 2 4 5 2 2 2" xfId="26307" xr:uid="{A8A8D7E3-CB52-425C-B7D9-E3AC18E6EB04}"/>
    <cellStyle name="Normal 3 2 3 2 4 5 2 2 2 2" xfId="39999" xr:uid="{575CBE98-7D6E-49C4-BE07-70D3555DA2D7}"/>
    <cellStyle name="Normal 3 2 3 2 4 5 2 2 2 3" xfId="54883" xr:uid="{CF7A3611-1DDC-441B-9C42-0BE36B161486}"/>
    <cellStyle name="Normal 3 2 3 2 4 5 2 2 3" xfId="19463" xr:uid="{4EDF731F-FA7C-4FEC-9A7C-65E524B87373}"/>
    <cellStyle name="Normal 3 2 3 2 4 5 2 2 4" xfId="33153" xr:uid="{9CADDB7B-7323-48CA-8808-9FCFB126A175}"/>
    <cellStyle name="Normal 3 2 3 2 4 5 2 2 5" xfId="48037" xr:uid="{A27B4212-98EC-421B-8C77-67FC7C5250D8}"/>
    <cellStyle name="Normal 3 2 3 2 4 5 2 3" xfId="22885" xr:uid="{A1DD4C8F-D59C-4634-B33D-E657C3914021}"/>
    <cellStyle name="Normal 3 2 3 2 4 5 2 3 2" xfId="36577" xr:uid="{06384FB1-3A94-4D6E-9B13-88C6E0D75506}"/>
    <cellStyle name="Normal 3 2 3 2 4 5 2 3 3" xfId="51461" xr:uid="{26B49D5A-E081-4357-946B-D5863C0094A0}"/>
    <cellStyle name="Normal 3 2 3 2 4 5 2 4" xfId="16041" xr:uid="{B00A9076-897B-4702-8883-70860F7F78F9}"/>
    <cellStyle name="Normal 3 2 3 2 4 5 2 5" xfId="29731" xr:uid="{1ACDC2DC-E840-41E1-B237-B168C5E9AF2F}"/>
    <cellStyle name="Normal 3 2 3 2 4 5 2 6" xfId="44615" xr:uid="{A35E241A-3FF6-41C3-84A6-4CAABD1F3F89}"/>
    <cellStyle name="Normal 3 2 3 2 4 5 3" xfId="10905" xr:uid="{1B3F6FF6-3F42-48FB-9C0C-6461A48518E7}"/>
    <cellStyle name="Normal 3 2 3 2 4 5 3 2" xfId="24595" xr:uid="{6533A149-CA12-4FFC-BAEE-D6D28EC6D103}"/>
    <cellStyle name="Normal 3 2 3 2 4 5 3 2 2" xfId="38287" xr:uid="{69FEEDE1-CC29-4C8E-95EF-9D8FBD57E07D}"/>
    <cellStyle name="Normal 3 2 3 2 4 5 3 2 3" xfId="53171" xr:uid="{4E50C114-36AD-4A25-9CC5-0D717A9974D0}"/>
    <cellStyle name="Normal 3 2 3 2 4 5 3 3" xfId="17751" xr:uid="{CA4CCFB6-8305-4485-8C74-7F6F19A355B9}"/>
    <cellStyle name="Normal 3 2 3 2 4 5 3 4" xfId="31441" xr:uid="{58E56CFC-54AB-4E92-8EE9-38F8827176BE}"/>
    <cellStyle name="Normal 3 2 3 2 4 5 3 5" xfId="46325" xr:uid="{C825A37E-8670-49F6-AB70-8DD49B8B1E68}"/>
    <cellStyle name="Normal 3 2 3 2 4 5 4" xfId="21173" xr:uid="{4600F2F4-253E-44FF-BBC6-088AC1AF749C}"/>
    <cellStyle name="Normal 3 2 3 2 4 5 4 2" xfId="34865" xr:uid="{FC8A3577-EBD7-4E8F-AC25-89D4F2799BBA}"/>
    <cellStyle name="Normal 3 2 3 2 4 5 4 3" xfId="49749" xr:uid="{ECD6868C-8665-40C2-B490-1AEC633B28A2}"/>
    <cellStyle name="Normal 3 2 3 2 4 5 5" xfId="14329" xr:uid="{7D0BA254-E457-4E44-959C-B004089F89E3}"/>
    <cellStyle name="Normal 3 2 3 2 4 5 6" xfId="28019" xr:uid="{67FF9CC2-3D7E-495B-BA0B-023107ABFBF5}"/>
    <cellStyle name="Normal 3 2 3 2 4 5 7" xfId="42903" xr:uid="{EC9BAAB9-2532-4D48-8873-D49C332F228E}"/>
    <cellStyle name="Normal 3 2 3 2 4 6" xfId="7483" xr:uid="{25FFB3A2-C9C2-4405-9C4A-8160B75202DA}"/>
    <cellStyle name="Normal 3 2 3 2 4 6 2" xfId="9196" xr:uid="{EA34C5FA-8529-4EF9-8EA3-3899476FDB4A}"/>
    <cellStyle name="Normal 3 2 3 2 4 6 2 2" xfId="12618" xr:uid="{85398BCE-ECC6-4AD8-BC4C-6830B9E24BBA}"/>
    <cellStyle name="Normal 3 2 3 2 4 6 2 2 2" xfId="26308" xr:uid="{B0FC26E8-A59F-4068-8B99-8C3EFEA1DCF5}"/>
    <cellStyle name="Normal 3 2 3 2 4 6 2 2 2 2" xfId="40000" xr:uid="{07E16F48-0BEF-4682-AE3C-435868AC3AC1}"/>
    <cellStyle name="Normal 3 2 3 2 4 6 2 2 2 3" xfId="54884" xr:uid="{E19D8AA5-6D7F-4CF0-8226-0AFFE4C9AF73}"/>
    <cellStyle name="Normal 3 2 3 2 4 6 2 2 3" xfId="19464" xr:uid="{EDB5565A-4157-4ED1-9E53-CC83B8500E59}"/>
    <cellStyle name="Normal 3 2 3 2 4 6 2 2 4" xfId="33154" xr:uid="{D8004E71-6B74-46C0-81CF-BC08E5FA966C}"/>
    <cellStyle name="Normal 3 2 3 2 4 6 2 2 5" xfId="48038" xr:uid="{53E45471-E346-41C6-9C39-C363E9E68402}"/>
    <cellStyle name="Normal 3 2 3 2 4 6 2 3" xfId="22886" xr:uid="{ED270E2D-0B52-48EE-A178-A25D727EE36D}"/>
    <cellStyle name="Normal 3 2 3 2 4 6 2 3 2" xfId="36578" xr:uid="{4EA62953-5F70-46AA-A36D-5BD4756AB069}"/>
    <cellStyle name="Normal 3 2 3 2 4 6 2 3 3" xfId="51462" xr:uid="{7B6C5194-A372-4AF0-A783-617C818001D5}"/>
    <cellStyle name="Normal 3 2 3 2 4 6 2 4" xfId="16042" xr:uid="{628DD534-D4BA-49C5-8FE6-B77C5FD14EAC}"/>
    <cellStyle name="Normal 3 2 3 2 4 6 2 5" xfId="29732" xr:uid="{E8945EF0-C99C-4A70-A9DB-1112B3734000}"/>
    <cellStyle name="Normal 3 2 3 2 4 6 2 6" xfId="44616" xr:uid="{304E6EEB-DE3E-4017-B683-A831146D5F71}"/>
    <cellStyle name="Normal 3 2 3 2 4 6 3" xfId="10906" xr:uid="{2D93D565-B0A9-403E-8318-D323F256EF43}"/>
    <cellStyle name="Normal 3 2 3 2 4 6 3 2" xfId="24596" xr:uid="{F9260633-1F49-43B7-81DF-99C898F3BC38}"/>
    <cellStyle name="Normal 3 2 3 2 4 6 3 2 2" xfId="38288" xr:uid="{FA2CA625-CADC-48B3-9A42-ADBAB5FEA7BF}"/>
    <cellStyle name="Normal 3 2 3 2 4 6 3 2 3" xfId="53172" xr:uid="{451BD171-EE20-4621-B9FD-D9EEE341816D}"/>
    <cellStyle name="Normal 3 2 3 2 4 6 3 3" xfId="17752" xr:uid="{7395ACBE-28BA-44FC-B418-CB097B5619C1}"/>
    <cellStyle name="Normal 3 2 3 2 4 6 3 4" xfId="31442" xr:uid="{D388C814-9DA3-41B1-976F-3AC23CAA7EBA}"/>
    <cellStyle name="Normal 3 2 3 2 4 6 3 5" xfId="46326" xr:uid="{6DC73F2D-D2F7-4754-B572-DEDECC6CC9A2}"/>
    <cellStyle name="Normal 3 2 3 2 4 6 4" xfId="21174" xr:uid="{C10F8630-906C-48AE-AAF4-2DAC8C3F4B5D}"/>
    <cellStyle name="Normal 3 2 3 2 4 6 4 2" xfId="34866" xr:uid="{7D6D1EE0-E1BF-43C2-BF12-3F228BD83A2F}"/>
    <cellStyle name="Normal 3 2 3 2 4 6 4 3" xfId="49750" xr:uid="{F84CD2B0-3174-491D-A782-678FC8A502F0}"/>
    <cellStyle name="Normal 3 2 3 2 4 6 5" xfId="14330" xr:uid="{7B0FA244-32E0-4DA9-9EA8-3CAE9BC5EA25}"/>
    <cellStyle name="Normal 3 2 3 2 4 6 6" xfId="28020" xr:uid="{EDC93DCC-FB61-4DCF-BACE-3AF1532ED282}"/>
    <cellStyle name="Normal 3 2 3 2 4 6 7" xfId="42904" xr:uid="{09441F39-97DA-494A-B824-096D11F12B05}"/>
    <cellStyle name="Normal 3 2 3 2 4 7" xfId="9182" xr:uid="{94461C59-083B-462F-9161-83B3DE02E89E}"/>
    <cellStyle name="Normal 3 2 3 2 4 7 2" xfId="12604" xr:uid="{8A98BAB9-FACC-49E7-9DD7-4A6A6CBA947A}"/>
    <cellStyle name="Normal 3 2 3 2 4 7 2 2" xfId="26294" xr:uid="{862447B9-059E-4D62-A983-D6FC82774F52}"/>
    <cellStyle name="Normal 3 2 3 2 4 7 2 2 2" xfId="39986" xr:uid="{19C9F21E-742B-499C-A114-E0A6FACAB03A}"/>
    <cellStyle name="Normal 3 2 3 2 4 7 2 2 3" xfId="54870" xr:uid="{0A326EBB-6B39-4583-B293-7A184BC7817E}"/>
    <cellStyle name="Normal 3 2 3 2 4 7 2 3" xfId="19450" xr:uid="{BDF3115A-03AE-48BA-8F27-652B289B8598}"/>
    <cellStyle name="Normal 3 2 3 2 4 7 2 4" xfId="33140" xr:uid="{56CEEEE2-FD8E-4CEE-A49E-B4622BABEE0C}"/>
    <cellStyle name="Normal 3 2 3 2 4 7 2 5" xfId="48024" xr:uid="{689885BA-5ACA-4DF4-B3E5-A41B28E9164C}"/>
    <cellStyle name="Normal 3 2 3 2 4 7 3" xfId="22872" xr:uid="{3807BDB1-A359-4AA1-8E9C-7C6547A30B50}"/>
    <cellStyle name="Normal 3 2 3 2 4 7 3 2" xfId="36564" xr:uid="{91844B23-8B0B-456A-B38E-DC791A94A85E}"/>
    <cellStyle name="Normal 3 2 3 2 4 7 3 3" xfId="51448" xr:uid="{2BDF9CF4-6F5E-4F4E-83C0-46AE63F70219}"/>
    <cellStyle name="Normal 3 2 3 2 4 7 4" xfId="16028" xr:uid="{84388F17-493E-4A5A-9B1F-2FE4B0F635AA}"/>
    <cellStyle name="Normal 3 2 3 2 4 7 5" xfId="29718" xr:uid="{F84EDD2F-9ED7-470E-8F94-9383EC8EAD13}"/>
    <cellStyle name="Normal 3 2 3 2 4 7 6" xfId="44602" xr:uid="{6C927DFB-9C04-446D-BE3E-56ED5F1B97AC}"/>
    <cellStyle name="Normal 3 2 3 2 4 8" xfId="10892" xr:uid="{99B16C83-AB94-4A40-B949-B541E9D8E228}"/>
    <cellStyle name="Normal 3 2 3 2 4 8 2" xfId="24582" xr:uid="{EF5BBBD6-FB5D-4C64-8740-941B8C42CCA0}"/>
    <cellStyle name="Normal 3 2 3 2 4 8 2 2" xfId="38274" xr:uid="{F1FEF1B4-8738-45C0-BEAA-1CCB8898BB99}"/>
    <cellStyle name="Normal 3 2 3 2 4 8 2 3" xfId="53158" xr:uid="{36D6D082-E183-478E-81A2-D2AB39FCA39B}"/>
    <cellStyle name="Normal 3 2 3 2 4 8 3" xfId="17738" xr:uid="{68872924-92A2-40E4-A830-4C65671240A2}"/>
    <cellStyle name="Normal 3 2 3 2 4 8 4" xfId="31428" xr:uid="{D100514D-8CE4-4DD3-A5CB-1ED616C040E4}"/>
    <cellStyle name="Normal 3 2 3 2 4 8 5" xfId="46312" xr:uid="{5DEAC979-98C1-4015-86F8-5F7CEB4B825C}"/>
    <cellStyle name="Normal 3 2 3 2 4 9" xfId="21160" xr:uid="{D53CE791-5221-4916-9910-E22FC72A7820}"/>
    <cellStyle name="Normal 3 2 3 2 4 9 2" xfId="34852" xr:uid="{6DAA104E-E610-44C6-BB0E-E762346C6A7D}"/>
    <cellStyle name="Normal 3 2 3 2 4 9 3" xfId="49736" xr:uid="{232B1064-6E77-474E-812E-4C9AD7D88D2F}"/>
    <cellStyle name="Normal 3 2 3 2 5" xfId="7484" xr:uid="{73D78381-9A93-4820-A438-ED21DB26640A}"/>
    <cellStyle name="Normal 3 2 3 2 5 10" xfId="42905" xr:uid="{D17C76F8-E6B1-4BA9-AD50-06D8F49351AD}"/>
    <cellStyle name="Normal 3 2 3 2 5 2" xfId="7485" xr:uid="{74CEE839-1F0A-4F3A-9B7E-8BD6905A3AD0}"/>
    <cellStyle name="Normal 3 2 3 2 5 2 2" xfId="7486" xr:uid="{B2372C6F-D463-4EDD-9529-A8EC1A5AE0FA}"/>
    <cellStyle name="Normal 3 2 3 2 5 2 2 2" xfId="9199" xr:uid="{E4156038-86B3-44DC-804F-3A0D84F99A01}"/>
    <cellStyle name="Normal 3 2 3 2 5 2 2 2 2" xfId="12621" xr:uid="{33308836-8D4B-4D12-BD4F-737C45247B64}"/>
    <cellStyle name="Normal 3 2 3 2 5 2 2 2 2 2" xfId="26311" xr:uid="{7FA223A2-F727-4EE1-868F-63B94EA00249}"/>
    <cellStyle name="Normal 3 2 3 2 5 2 2 2 2 2 2" xfId="40003" xr:uid="{1E76EC8A-87A9-4C57-BE03-A577D9502E44}"/>
    <cellStyle name="Normal 3 2 3 2 5 2 2 2 2 2 3" xfId="54887" xr:uid="{AABF2F2C-E9E6-4F1D-9FD7-A7E18DD50179}"/>
    <cellStyle name="Normal 3 2 3 2 5 2 2 2 2 3" xfId="19467" xr:uid="{061CE2ED-A374-40A8-A38E-D73E234FFF96}"/>
    <cellStyle name="Normal 3 2 3 2 5 2 2 2 2 4" xfId="33157" xr:uid="{E5578260-7057-478A-BEDF-9A650BCA6DAC}"/>
    <cellStyle name="Normal 3 2 3 2 5 2 2 2 2 5" xfId="48041" xr:uid="{33B183B0-DD77-4D1D-8E7A-F965229C392D}"/>
    <cellStyle name="Normal 3 2 3 2 5 2 2 2 3" xfId="22889" xr:uid="{9993CC92-2DAF-4303-AB82-85F0D399762F}"/>
    <cellStyle name="Normal 3 2 3 2 5 2 2 2 3 2" xfId="36581" xr:uid="{3C7BE2B1-A365-4B3F-81E8-CE5F2D41D4EF}"/>
    <cellStyle name="Normal 3 2 3 2 5 2 2 2 3 3" xfId="51465" xr:uid="{94E10F77-44FD-4759-BAEE-9AA3227CFB4C}"/>
    <cellStyle name="Normal 3 2 3 2 5 2 2 2 4" xfId="16045" xr:uid="{80FD71CB-FD34-4DE9-A482-E6C70BB9C184}"/>
    <cellStyle name="Normal 3 2 3 2 5 2 2 2 5" xfId="29735" xr:uid="{07009E8B-A0ED-4034-B0FE-B4845C678B38}"/>
    <cellStyle name="Normal 3 2 3 2 5 2 2 2 6" xfId="44619" xr:uid="{F2DEE8AD-45D6-4DB8-8B62-16BCB1132896}"/>
    <cellStyle name="Normal 3 2 3 2 5 2 2 3" xfId="10909" xr:uid="{3D51C58C-C469-4EA3-80BB-700860656017}"/>
    <cellStyle name="Normal 3 2 3 2 5 2 2 3 2" xfId="24599" xr:uid="{E9B71426-4EF0-4D33-88E0-1DAC2B572AAA}"/>
    <cellStyle name="Normal 3 2 3 2 5 2 2 3 2 2" xfId="38291" xr:uid="{653EEF3A-E1AC-429B-A435-27CF0D23C0BD}"/>
    <cellStyle name="Normal 3 2 3 2 5 2 2 3 2 3" xfId="53175" xr:uid="{9E6E40BA-90A8-4808-B20B-5348A4DDE964}"/>
    <cellStyle name="Normal 3 2 3 2 5 2 2 3 3" xfId="17755" xr:uid="{064181AE-04C4-4E63-812C-F0B800051302}"/>
    <cellStyle name="Normal 3 2 3 2 5 2 2 3 4" xfId="31445" xr:uid="{2D5DC997-81E0-4A65-A699-90E1FADF9DA9}"/>
    <cellStyle name="Normal 3 2 3 2 5 2 2 3 5" xfId="46329" xr:uid="{C9FAFCFF-A37D-4B4D-A215-88C84772EA7F}"/>
    <cellStyle name="Normal 3 2 3 2 5 2 2 4" xfId="21177" xr:uid="{E704F904-116A-4B25-BFA5-549730292DC0}"/>
    <cellStyle name="Normal 3 2 3 2 5 2 2 4 2" xfId="34869" xr:uid="{C2612DFB-2285-438D-948C-5E0525B3924B}"/>
    <cellStyle name="Normal 3 2 3 2 5 2 2 4 3" xfId="49753" xr:uid="{A25E72DA-44CD-49EF-85B9-8EC13C40F504}"/>
    <cellStyle name="Normal 3 2 3 2 5 2 2 5" xfId="14333" xr:uid="{193417DE-989B-4294-855F-22D69EB21413}"/>
    <cellStyle name="Normal 3 2 3 2 5 2 2 6" xfId="28023" xr:uid="{71661FD1-B888-4760-B070-C72F69F24385}"/>
    <cellStyle name="Normal 3 2 3 2 5 2 2 7" xfId="42907" xr:uid="{0A96411D-1444-453C-87E0-1F998331B87A}"/>
    <cellStyle name="Normal 3 2 3 2 5 2 3" xfId="9198" xr:uid="{73A5FA56-B209-400E-A268-BBB91FCBDF86}"/>
    <cellStyle name="Normal 3 2 3 2 5 2 3 2" xfId="12620" xr:uid="{857E60FF-BE2B-4A1A-A58E-5AEB4056446C}"/>
    <cellStyle name="Normal 3 2 3 2 5 2 3 2 2" xfId="26310" xr:uid="{631A6C52-AA8B-467B-8B91-F85253EE3E8A}"/>
    <cellStyle name="Normal 3 2 3 2 5 2 3 2 2 2" xfId="40002" xr:uid="{9B65102D-50A1-400B-B702-3726EBE973A6}"/>
    <cellStyle name="Normal 3 2 3 2 5 2 3 2 2 3" xfId="54886" xr:uid="{8C1F4AAA-1724-4E0A-8428-AAA3BD04D16F}"/>
    <cellStyle name="Normal 3 2 3 2 5 2 3 2 3" xfId="19466" xr:uid="{CFDABA77-4BC5-4571-AF80-464DF9006AAD}"/>
    <cellStyle name="Normal 3 2 3 2 5 2 3 2 4" xfId="33156" xr:uid="{E07DE1B4-51E4-40E5-BB89-46FB25CD8357}"/>
    <cellStyle name="Normal 3 2 3 2 5 2 3 2 5" xfId="48040" xr:uid="{0EC07053-1C35-44BE-974C-7917632E6ABC}"/>
    <cellStyle name="Normal 3 2 3 2 5 2 3 3" xfId="22888" xr:uid="{78715D74-DDBE-4C0C-8439-D177156D1DD3}"/>
    <cellStyle name="Normal 3 2 3 2 5 2 3 3 2" xfId="36580" xr:uid="{1F3E33DC-BDF8-48C3-926F-AD3AFB0E338C}"/>
    <cellStyle name="Normal 3 2 3 2 5 2 3 3 3" xfId="51464" xr:uid="{59AAAC8F-6B9F-421F-9DBC-6B6F08BF8B50}"/>
    <cellStyle name="Normal 3 2 3 2 5 2 3 4" xfId="16044" xr:uid="{D41857D7-44BD-445C-AB38-C156EE03D0DE}"/>
    <cellStyle name="Normal 3 2 3 2 5 2 3 5" xfId="29734" xr:uid="{729FBDBE-5389-4225-A914-91607E327DB7}"/>
    <cellStyle name="Normal 3 2 3 2 5 2 3 6" xfId="44618" xr:uid="{E845218D-558E-4714-888E-D37251153F03}"/>
    <cellStyle name="Normal 3 2 3 2 5 2 4" xfId="10908" xr:uid="{26489935-A26C-4B67-B82A-EB66E5BD2C8F}"/>
    <cellStyle name="Normal 3 2 3 2 5 2 4 2" xfId="24598" xr:uid="{0BEA74BB-17B6-4E95-AAE5-EEC4B925C45E}"/>
    <cellStyle name="Normal 3 2 3 2 5 2 4 2 2" xfId="38290" xr:uid="{F7A11E52-58DD-4943-BBEE-F82921EF356E}"/>
    <cellStyle name="Normal 3 2 3 2 5 2 4 2 3" xfId="53174" xr:uid="{B7121FF7-B9D9-46BB-ADB6-0B76C0AC5898}"/>
    <cellStyle name="Normal 3 2 3 2 5 2 4 3" xfId="17754" xr:uid="{DF651E56-D363-485D-B9D3-9EB6A54E7172}"/>
    <cellStyle name="Normal 3 2 3 2 5 2 4 4" xfId="31444" xr:uid="{B20D6A4A-7658-43E7-8DE0-E3B141166523}"/>
    <cellStyle name="Normal 3 2 3 2 5 2 4 5" xfId="46328" xr:uid="{DB4E5419-4A3A-4606-B543-9C9F3F4A4696}"/>
    <cellStyle name="Normal 3 2 3 2 5 2 5" xfId="21176" xr:uid="{5379818B-8293-4816-9C3D-7D890BF8ADAD}"/>
    <cellStyle name="Normal 3 2 3 2 5 2 5 2" xfId="34868" xr:uid="{CDAA8CDA-8E6A-45B5-A1E7-71E27156D564}"/>
    <cellStyle name="Normal 3 2 3 2 5 2 5 3" xfId="49752" xr:uid="{772CC14A-02A7-45ED-968E-8E50FDD4D24B}"/>
    <cellStyle name="Normal 3 2 3 2 5 2 6" xfId="14332" xr:uid="{541840A0-5A31-4754-B16C-0EA494F930D1}"/>
    <cellStyle name="Normal 3 2 3 2 5 2 7" xfId="28022" xr:uid="{C095DDE8-3A35-40B4-A542-798DFF921563}"/>
    <cellStyle name="Normal 3 2 3 2 5 2 8" xfId="42906" xr:uid="{147B2F02-02EF-4AAE-9F75-E0F478B16732}"/>
    <cellStyle name="Normal 3 2 3 2 5 3" xfId="7487" xr:uid="{BF3998EA-C114-42D6-B1ED-39FB5E425275}"/>
    <cellStyle name="Normal 3 2 3 2 5 3 2" xfId="9200" xr:uid="{3A4073B7-D00D-4DE7-AB84-8A3987B52F19}"/>
    <cellStyle name="Normal 3 2 3 2 5 3 2 2" xfId="12622" xr:uid="{C9586854-2A80-4626-998C-0EB4B9E9AE26}"/>
    <cellStyle name="Normal 3 2 3 2 5 3 2 2 2" xfId="26312" xr:uid="{ADB5BB64-5E8E-40EF-B74D-25F6A2C804E0}"/>
    <cellStyle name="Normal 3 2 3 2 5 3 2 2 2 2" xfId="40004" xr:uid="{E475CE98-223D-405E-B3EB-34812727A010}"/>
    <cellStyle name="Normal 3 2 3 2 5 3 2 2 2 3" xfId="54888" xr:uid="{BAE64BCB-4B73-4F95-A2CE-9551C99ADC30}"/>
    <cellStyle name="Normal 3 2 3 2 5 3 2 2 3" xfId="19468" xr:uid="{6180E4B1-91CB-4DEF-891F-3E5960CAAD65}"/>
    <cellStyle name="Normal 3 2 3 2 5 3 2 2 4" xfId="33158" xr:uid="{B74F9D72-6B95-4D05-A097-AB0C09E1F71F}"/>
    <cellStyle name="Normal 3 2 3 2 5 3 2 2 5" xfId="48042" xr:uid="{3409792B-5C87-4C95-A65B-5A06192CEC93}"/>
    <cellStyle name="Normal 3 2 3 2 5 3 2 3" xfId="22890" xr:uid="{6019AFCF-F1C6-4B87-BAD6-CBB5AE6F8265}"/>
    <cellStyle name="Normal 3 2 3 2 5 3 2 3 2" xfId="36582" xr:uid="{3D177001-E621-436A-A25B-A44D7CA8DE95}"/>
    <cellStyle name="Normal 3 2 3 2 5 3 2 3 3" xfId="51466" xr:uid="{84C6693A-9727-41DE-999C-594D3AEC2AAC}"/>
    <cellStyle name="Normal 3 2 3 2 5 3 2 4" xfId="16046" xr:uid="{2858B586-530A-467F-9392-A243A758F135}"/>
    <cellStyle name="Normal 3 2 3 2 5 3 2 5" xfId="29736" xr:uid="{A42F4F01-795E-4F27-9258-2F0758C72765}"/>
    <cellStyle name="Normal 3 2 3 2 5 3 2 6" xfId="44620" xr:uid="{63C81739-F19A-472F-BCB5-338BD4ACF8FE}"/>
    <cellStyle name="Normal 3 2 3 2 5 3 3" xfId="10910" xr:uid="{294C58CA-7537-4C0E-B7B3-DDB7061F55A5}"/>
    <cellStyle name="Normal 3 2 3 2 5 3 3 2" xfId="24600" xr:uid="{1C3B6457-F97D-4AFB-8D58-32F3E80DCFF4}"/>
    <cellStyle name="Normal 3 2 3 2 5 3 3 2 2" xfId="38292" xr:uid="{CD83E20F-D203-46BB-9EF9-732F4E1BF0C0}"/>
    <cellStyle name="Normal 3 2 3 2 5 3 3 2 3" xfId="53176" xr:uid="{40B1F9F8-069E-403D-8DEA-9E2846883657}"/>
    <cellStyle name="Normal 3 2 3 2 5 3 3 3" xfId="17756" xr:uid="{49C797C6-7843-48A5-A25B-40B5DDA1FA21}"/>
    <cellStyle name="Normal 3 2 3 2 5 3 3 4" xfId="31446" xr:uid="{00A3D7D1-6518-4E18-85FC-96AB037081C1}"/>
    <cellStyle name="Normal 3 2 3 2 5 3 3 5" xfId="46330" xr:uid="{0661039E-3530-4E5F-966D-F5C11E529FD2}"/>
    <cellStyle name="Normal 3 2 3 2 5 3 4" xfId="21178" xr:uid="{3C900C85-E418-45AA-BDB0-B6A63E9AED0B}"/>
    <cellStyle name="Normal 3 2 3 2 5 3 4 2" xfId="34870" xr:uid="{B2469B8C-64A5-44F7-AC8B-28A0219CD0AF}"/>
    <cellStyle name="Normal 3 2 3 2 5 3 4 3" xfId="49754" xr:uid="{8ABE2C73-9C9E-40AB-B10F-42AECB402C64}"/>
    <cellStyle name="Normal 3 2 3 2 5 3 5" xfId="14334" xr:uid="{DA44E576-8BDB-4B98-BC88-2008C9B2F395}"/>
    <cellStyle name="Normal 3 2 3 2 5 3 6" xfId="28024" xr:uid="{AC9E35B0-2785-46C7-AEC1-C8760F7C904D}"/>
    <cellStyle name="Normal 3 2 3 2 5 3 7" xfId="42908" xr:uid="{B5A52A72-34E8-4AEA-81AC-B6E820D352CC}"/>
    <cellStyle name="Normal 3 2 3 2 5 4" xfId="7488" xr:uid="{9BF9279C-C339-40AB-8F27-E4DA31DABA64}"/>
    <cellStyle name="Normal 3 2 3 2 5 4 2" xfId="9201" xr:uid="{77331175-5ABF-4F1C-AA0F-E05DC6A76CBF}"/>
    <cellStyle name="Normal 3 2 3 2 5 4 2 2" xfId="12623" xr:uid="{9AF2FAD5-C5E5-43A0-9432-3E9EFB07EAA8}"/>
    <cellStyle name="Normal 3 2 3 2 5 4 2 2 2" xfId="26313" xr:uid="{4B12DE05-342E-44CF-BB3E-B744B25E02B2}"/>
    <cellStyle name="Normal 3 2 3 2 5 4 2 2 2 2" xfId="40005" xr:uid="{4635C5DE-524B-491C-849B-2CB61236FE30}"/>
    <cellStyle name="Normal 3 2 3 2 5 4 2 2 2 3" xfId="54889" xr:uid="{E920F8DC-B410-44FF-8ED0-1AE43B4F66AC}"/>
    <cellStyle name="Normal 3 2 3 2 5 4 2 2 3" xfId="19469" xr:uid="{BDC4724F-3356-45E6-9F5A-3F778F15858F}"/>
    <cellStyle name="Normal 3 2 3 2 5 4 2 2 4" xfId="33159" xr:uid="{3F9DBAC6-02AE-4994-A5E9-8C1650B320CA}"/>
    <cellStyle name="Normal 3 2 3 2 5 4 2 2 5" xfId="48043" xr:uid="{04A4D8B0-22DD-474A-84F4-C8A63787249E}"/>
    <cellStyle name="Normal 3 2 3 2 5 4 2 3" xfId="22891" xr:uid="{E8BEC3A5-96C6-4BF1-A5B8-3D5BC140BC58}"/>
    <cellStyle name="Normal 3 2 3 2 5 4 2 3 2" xfId="36583" xr:uid="{B2E47C54-A85C-4C0D-B77F-AE6B502C7F83}"/>
    <cellStyle name="Normal 3 2 3 2 5 4 2 3 3" xfId="51467" xr:uid="{AB4ED3DD-687C-443E-ABEB-89C49F8B218B}"/>
    <cellStyle name="Normal 3 2 3 2 5 4 2 4" xfId="16047" xr:uid="{1B878E59-C55B-4332-A0B8-21702C552745}"/>
    <cellStyle name="Normal 3 2 3 2 5 4 2 5" xfId="29737" xr:uid="{79FD4175-0D65-47D2-B214-78FCFB55BF88}"/>
    <cellStyle name="Normal 3 2 3 2 5 4 2 6" xfId="44621" xr:uid="{20EF2D3A-FB49-4EE8-9993-44A209FC9561}"/>
    <cellStyle name="Normal 3 2 3 2 5 4 3" xfId="10911" xr:uid="{F7AFCB8A-330F-4CEF-B403-7554FF81921A}"/>
    <cellStyle name="Normal 3 2 3 2 5 4 3 2" xfId="24601" xr:uid="{9F8F0A7E-A6ED-4BF5-8742-506CBB6C2CF1}"/>
    <cellStyle name="Normal 3 2 3 2 5 4 3 2 2" xfId="38293" xr:uid="{9AF29441-27BD-4528-864C-0BA8ACAC611A}"/>
    <cellStyle name="Normal 3 2 3 2 5 4 3 2 3" xfId="53177" xr:uid="{136228F5-0452-4AAE-9019-9EF3BDCDEFFF}"/>
    <cellStyle name="Normal 3 2 3 2 5 4 3 3" xfId="17757" xr:uid="{A828C4BA-A6B6-4A72-9420-D100EB70E10E}"/>
    <cellStyle name="Normal 3 2 3 2 5 4 3 4" xfId="31447" xr:uid="{B364B103-25E3-4625-8C43-432D1D889225}"/>
    <cellStyle name="Normal 3 2 3 2 5 4 3 5" xfId="46331" xr:uid="{4A5385A7-EC2F-4520-8340-671985BC5698}"/>
    <cellStyle name="Normal 3 2 3 2 5 4 4" xfId="21179" xr:uid="{BC381E91-71CA-4F28-90F1-75FDEF158272}"/>
    <cellStyle name="Normal 3 2 3 2 5 4 4 2" xfId="34871" xr:uid="{A0C41831-CA07-491A-BA33-AA572D857EC6}"/>
    <cellStyle name="Normal 3 2 3 2 5 4 4 3" xfId="49755" xr:uid="{39BCF9A2-A6E4-4064-8DB6-FEE900404B3F}"/>
    <cellStyle name="Normal 3 2 3 2 5 4 5" xfId="14335" xr:uid="{A6854867-69E7-4F25-B803-C7E0E6664CCE}"/>
    <cellStyle name="Normal 3 2 3 2 5 4 6" xfId="28025" xr:uid="{EA2C4C3D-DD35-474B-AF41-C0585290CE9D}"/>
    <cellStyle name="Normal 3 2 3 2 5 4 7" xfId="42909" xr:uid="{A4881D5F-01BF-4257-82D9-F947472A836C}"/>
    <cellStyle name="Normal 3 2 3 2 5 5" xfId="9197" xr:uid="{0CFDD8C3-FAB4-4131-96C6-FAB30D247EF9}"/>
    <cellStyle name="Normal 3 2 3 2 5 5 2" xfId="12619" xr:uid="{A98BAD1E-262C-4007-B014-F73EBE561988}"/>
    <cellStyle name="Normal 3 2 3 2 5 5 2 2" xfId="26309" xr:uid="{25F63863-FBE4-4FD9-B942-1642C2049608}"/>
    <cellStyle name="Normal 3 2 3 2 5 5 2 2 2" xfId="40001" xr:uid="{0B7703AB-6004-437A-BB0E-4BBAB0C67FC2}"/>
    <cellStyle name="Normal 3 2 3 2 5 5 2 2 3" xfId="54885" xr:uid="{1CBAA326-BC91-4921-9B93-8A11E5F73764}"/>
    <cellStyle name="Normal 3 2 3 2 5 5 2 3" xfId="19465" xr:uid="{15A6CF73-E5CC-4D34-95D3-B34F3E2EE5DF}"/>
    <cellStyle name="Normal 3 2 3 2 5 5 2 4" xfId="33155" xr:uid="{ECB1DF4B-F731-40C7-B3B3-A01B8BB9AD33}"/>
    <cellStyle name="Normal 3 2 3 2 5 5 2 5" xfId="48039" xr:uid="{DA225D06-493F-473E-9F8B-E917ABF42CED}"/>
    <cellStyle name="Normal 3 2 3 2 5 5 3" xfId="22887" xr:uid="{0F78ED7B-6F0E-4887-A022-4BBDA3679CE8}"/>
    <cellStyle name="Normal 3 2 3 2 5 5 3 2" xfId="36579" xr:uid="{3F3AF308-976C-4FAD-A296-38413E7B32AB}"/>
    <cellStyle name="Normal 3 2 3 2 5 5 3 3" xfId="51463" xr:uid="{9D1AAE65-D62D-497E-8A6A-AA3FB7B1EFF6}"/>
    <cellStyle name="Normal 3 2 3 2 5 5 4" xfId="16043" xr:uid="{3E3FFC46-94CA-4505-AA9D-222B57C339D8}"/>
    <cellStyle name="Normal 3 2 3 2 5 5 5" xfId="29733" xr:uid="{3A37E3DE-1149-4AD6-9209-FE99ADB4CE88}"/>
    <cellStyle name="Normal 3 2 3 2 5 5 6" xfId="44617" xr:uid="{D49F3BBD-111D-4F8D-AC3A-EC4581400214}"/>
    <cellStyle name="Normal 3 2 3 2 5 6" xfId="10907" xr:uid="{874A64B8-F19F-45C9-902A-77A121446550}"/>
    <cellStyle name="Normal 3 2 3 2 5 6 2" xfId="24597" xr:uid="{DD9027E6-CF85-40A1-A1C0-B3E35BD89D44}"/>
    <cellStyle name="Normal 3 2 3 2 5 6 2 2" xfId="38289" xr:uid="{8ED0B6B6-254F-4E21-9E8E-55B46F692ADD}"/>
    <cellStyle name="Normal 3 2 3 2 5 6 2 3" xfId="53173" xr:uid="{EFD697E9-8887-448A-A18C-713AD2D7C975}"/>
    <cellStyle name="Normal 3 2 3 2 5 6 3" xfId="17753" xr:uid="{EC98311A-B518-492B-81BA-905EA040DCE9}"/>
    <cellStyle name="Normal 3 2 3 2 5 6 4" xfId="31443" xr:uid="{D9020FF6-C01B-4690-A354-34EF8F35ABE2}"/>
    <cellStyle name="Normal 3 2 3 2 5 6 5" xfId="46327" xr:uid="{0082754F-7483-441F-843C-3C2A20743398}"/>
    <cellStyle name="Normal 3 2 3 2 5 7" xfId="21175" xr:uid="{530675B1-5930-4C25-A717-A1D87D4DA817}"/>
    <cellStyle name="Normal 3 2 3 2 5 7 2" xfId="34867" xr:uid="{BAD94FCE-9A9C-4E6A-94AC-170CDD6C483F}"/>
    <cellStyle name="Normal 3 2 3 2 5 7 3" xfId="49751" xr:uid="{64F71C14-C249-4974-BEFD-97F36C0A6BC5}"/>
    <cellStyle name="Normal 3 2 3 2 5 8" xfId="14331" xr:uid="{9F814ED2-E04D-4506-BBA5-BCB811FAF21A}"/>
    <cellStyle name="Normal 3 2 3 2 5 9" xfId="28021" xr:uid="{B09A3FB1-66E6-4E6C-BF69-000BBDA7C7D9}"/>
    <cellStyle name="Normal 3 2 3 2 6" xfId="7489" xr:uid="{129DB6E0-721A-42A4-AE69-71C4E865A48C}"/>
    <cellStyle name="Normal 3 2 3 2 6 10" xfId="42910" xr:uid="{877C1050-415B-4A37-B069-B36040D761E2}"/>
    <cellStyle name="Normal 3 2 3 2 6 2" xfId="7490" xr:uid="{7AFF8590-8B6E-45E2-A2EE-30D6F4765784}"/>
    <cellStyle name="Normal 3 2 3 2 6 2 2" xfId="7491" xr:uid="{F36BC03E-522B-4B46-819B-9F53B5F0296B}"/>
    <cellStyle name="Normal 3 2 3 2 6 2 2 2" xfId="9204" xr:uid="{735D3FA8-BF76-4658-B9BB-9CEA92E9A900}"/>
    <cellStyle name="Normal 3 2 3 2 6 2 2 2 2" xfId="12626" xr:uid="{1B88A582-BA57-467F-8763-9B51BD11EC21}"/>
    <cellStyle name="Normal 3 2 3 2 6 2 2 2 2 2" xfId="26316" xr:uid="{16C0FBF8-653D-45EF-9EF9-4ACC42C0977E}"/>
    <cellStyle name="Normal 3 2 3 2 6 2 2 2 2 2 2" xfId="40008" xr:uid="{2A4857CA-F437-41A7-B79A-FDBC4D40CE5B}"/>
    <cellStyle name="Normal 3 2 3 2 6 2 2 2 2 2 3" xfId="54892" xr:uid="{53255805-FDC5-4DC8-966C-A600548A869F}"/>
    <cellStyle name="Normal 3 2 3 2 6 2 2 2 2 3" xfId="19472" xr:uid="{61278BD1-B488-446E-B2D6-22247CE1117F}"/>
    <cellStyle name="Normal 3 2 3 2 6 2 2 2 2 4" xfId="33162" xr:uid="{31CF13EA-6BD1-4CB2-B6C8-2243865DFA60}"/>
    <cellStyle name="Normal 3 2 3 2 6 2 2 2 2 5" xfId="48046" xr:uid="{BB1A06F9-9EFC-4510-983E-A2D995BF487C}"/>
    <cellStyle name="Normal 3 2 3 2 6 2 2 2 3" xfId="22894" xr:uid="{77264767-8847-4631-B82D-09CC7290A29F}"/>
    <cellStyle name="Normal 3 2 3 2 6 2 2 2 3 2" xfId="36586" xr:uid="{8C638609-60AA-445F-BA06-3F1E56144B01}"/>
    <cellStyle name="Normal 3 2 3 2 6 2 2 2 3 3" xfId="51470" xr:uid="{7B28D63E-397D-4DE7-9ED6-E91D82FFBD79}"/>
    <cellStyle name="Normal 3 2 3 2 6 2 2 2 4" xfId="16050" xr:uid="{7C95F4D0-95E0-4A42-9ECA-B41D163DD375}"/>
    <cellStyle name="Normal 3 2 3 2 6 2 2 2 5" xfId="29740" xr:uid="{C414C583-871E-418E-9F8F-EE65B87A342B}"/>
    <cellStyle name="Normal 3 2 3 2 6 2 2 2 6" xfId="44624" xr:uid="{2F307934-7B1F-45E6-9FFB-25CFFB9C1C81}"/>
    <cellStyle name="Normal 3 2 3 2 6 2 2 3" xfId="10914" xr:uid="{99802660-2E0B-404F-9014-F4FE519956D9}"/>
    <cellStyle name="Normal 3 2 3 2 6 2 2 3 2" xfId="24604" xr:uid="{9871ADB2-D523-4B3F-B825-DB9B8FD5F6C1}"/>
    <cellStyle name="Normal 3 2 3 2 6 2 2 3 2 2" xfId="38296" xr:uid="{06492105-7B44-49A0-A8B8-03DE4D374ED2}"/>
    <cellStyle name="Normal 3 2 3 2 6 2 2 3 2 3" xfId="53180" xr:uid="{6CF960EB-740D-46E1-8266-5AA6DADF535E}"/>
    <cellStyle name="Normal 3 2 3 2 6 2 2 3 3" xfId="17760" xr:uid="{6F84A293-7AC9-4A91-B621-7945D2897968}"/>
    <cellStyle name="Normal 3 2 3 2 6 2 2 3 4" xfId="31450" xr:uid="{42E206ED-0C2C-48E6-93B9-9D1AEE588F4C}"/>
    <cellStyle name="Normal 3 2 3 2 6 2 2 3 5" xfId="46334" xr:uid="{20D83BD6-70DD-420C-90BA-1E9E139C9676}"/>
    <cellStyle name="Normal 3 2 3 2 6 2 2 4" xfId="21182" xr:uid="{A91BDBAF-62E8-47FA-9A31-FC8E8082A156}"/>
    <cellStyle name="Normal 3 2 3 2 6 2 2 4 2" xfId="34874" xr:uid="{6A6AE2FE-2BC0-4814-BDA7-26EB0CA41E2A}"/>
    <cellStyle name="Normal 3 2 3 2 6 2 2 4 3" xfId="49758" xr:uid="{62B7CC8D-E4DF-4D6D-B6BA-7AB2743D23E0}"/>
    <cellStyle name="Normal 3 2 3 2 6 2 2 5" xfId="14338" xr:uid="{D22CDBB4-F595-45C1-95DE-7572202FAA24}"/>
    <cellStyle name="Normal 3 2 3 2 6 2 2 6" xfId="28028" xr:uid="{65268E02-3986-4BDD-8F55-89C7830FF8C2}"/>
    <cellStyle name="Normal 3 2 3 2 6 2 2 7" xfId="42912" xr:uid="{3060C43B-E8BF-4943-9618-7046A068FFCD}"/>
    <cellStyle name="Normal 3 2 3 2 6 2 3" xfId="9203" xr:uid="{7173BCF1-EE2B-413A-8066-14FFF7B4594C}"/>
    <cellStyle name="Normal 3 2 3 2 6 2 3 2" xfId="12625" xr:uid="{A17A5CFD-FCE7-415D-8870-FCF50E03F91A}"/>
    <cellStyle name="Normal 3 2 3 2 6 2 3 2 2" xfId="26315" xr:uid="{ADE233BE-6510-4638-B41C-6611856885A6}"/>
    <cellStyle name="Normal 3 2 3 2 6 2 3 2 2 2" xfId="40007" xr:uid="{2137F07D-368F-4AA2-8B0B-57ABB1F4C2C6}"/>
    <cellStyle name="Normal 3 2 3 2 6 2 3 2 2 3" xfId="54891" xr:uid="{85838AAC-860A-4AF0-909A-A244E9082327}"/>
    <cellStyle name="Normal 3 2 3 2 6 2 3 2 3" xfId="19471" xr:uid="{70657790-3AE1-47A9-8DD6-84D27C5A4D5F}"/>
    <cellStyle name="Normal 3 2 3 2 6 2 3 2 4" xfId="33161" xr:uid="{103610E2-0B2B-45B5-9C99-B8F005DFBD61}"/>
    <cellStyle name="Normal 3 2 3 2 6 2 3 2 5" xfId="48045" xr:uid="{B71C8E2B-7672-4AE6-B9F6-6E205902D0A6}"/>
    <cellStyle name="Normal 3 2 3 2 6 2 3 3" xfId="22893" xr:uid="{650CE805-FD71-4E68-B5B7-3AD5EFC0C617}"/>
    <cellStyle name="Normal 3 2 3 2 6 2 3 3 2" xfId="36585" xr:uid="{6260437F-E8BB-4B83-ABCC-0935C36DB7FF}"/>
    <cellStyle name="Normal 3 2 3 2 6 2 3 3 3" xfId="51469" xr:uid="{2C219190-1403-45F9-BBAC-6ED9F8419A2A}"/>
    <cellStyle name="Normal 3 2 3 2 6 2 3 4" xfId="16049" xr:uid="{5BE1611D-C399-41B5-A4E1-8454250F67C6}"/>
    <cellStyle name="Normal 3 2 3 2 6 2 3 5" xfId="29739" xr:uid="{D55B3BDB-365E-4690-81E2-174073C40152}"/>
    <cellStyle name="Normal 3 2 3 2 6 2 3 6" xfId="44623" xr:uid="{816AC6AD-91E6-44A0-AECC-0709A2049E32}"/>
    <cellStyle name="Normal 3 2 3 2 6 2 4" xfId="10913" xr:uid="{982BF01A-A78F-4341-AF3D-A38FD9892AAB}"/>
    <cellStyle name="Normal 3 2 3 2 6 2 4 2" xfId="24603" xr:uid="{DC908D4F-A22A-420B-B3F2-5000E20882A6}"/>
    <cellStyle name="Normal 3 2 3 2 6 2 4 2 2" xfId="38295" xr:uid="{D604AEF2-8DC2-43A3-99B5-10837C524999}"/>
    <cellStyle name="Normal 3 2 3 2 6 2 4 2 3" xfId="53179" xr:uid="{D3CB5AFC-3FCA-4CDC-8F18-4FF7C3E15345}"/>
    <cellStyle name="Normal 3 2 3 2 6 2 4 3" xfId="17759" xr:uid="{AD7D9114-0566-426E-AF65-6EEDC01540EB}"/>
    <cellStyle name="Normal 3 2 3 2 6 2 4 4" xfId="31449" xr:uid="{E81FD5C1-5C48-42BA-9BCD-E59BAD48F016}"/>
    <cellStyle name="Normal 3 2 3 2 6 2 4 5" xfId="46333" xr:uid="{17237609-6B85-4242-8D5F-3F624725FED6}"/>
    <cellStyle name="Normal 3 2 3 2 6 2 5" xfId="21181" xr:uid="{026394B7-A954-475B-9C40-71319F9A129A}"/>
    <cellStyle name="Normal 3 2 3 2 6 2 5 2" xfId="34873" xr:uid="{FE904074-7556-4950-AAA6-A64D127BCCF4}"/>
    <cellStyle name="Normal 3 2 3 2 6 2 5 3" xfId="49757" xr:uid="{7566D20E-E670-4B5B-81EA-5D116453963E}"/>
    <cellStyle name="Normal 3 2 3 2 6 2 6" xfId="14337" xr:uid="{16A33E8B-24EB-4AEB-B1D0-8F2DA87EBCF0}"/>
    <cellStyle name="Normal 3 2 3 2 6 2 7" xfId="28027" xr:uid="{95F3179C-0879-4449-82C7-3C56B80772B4}"/>
    <cellStyle name="Normal 3 2 3 2 6 2 8" xfId="42911" xr:uid="{F09DABC2-5D2F-4741-9F12-044810046191}"/>
    <cellStyle name="Normal 3 2 3 2 6 3" xfId="7492" xr:uid="{201E950A-AA8B-41C8-B72A-0EB7B5D89852}"/>
    <cellStyle name="Normal 3 2 3 2 6 3 2" xfId="9205" xr:uid="{D0AE6DC8-9138-41AA-868B-A2BBF4C0C127}"/>
    <cellStyle name="Normal 3 2 3 2 6 3 2 2" xfId="12627" xr:uid="{0F03B9B4-5B80-4E05-9B1A-227BB2DC3562}"/>
    <cellStyle name="Normal 3 2 3 2 6 3 2 2 2" xfId="26317" xr:uid="{5F7B483B-4B6F-4733-8A55-94461376FFDE}"/>
    <cellStyle name="Normal 3 2 3 2 6 3 2 2 2 2" xfId="40009" xr:uid="{4D681820-8412-48F5-9347-7DA1EC3B6E05}"/>
    <cellStyle name="Normal 3 2 3 2 6 3 2 2 2 3" xfId="54893" xr:uid="{E87D9E95-EF32-438B-AD37-25BADB7A3185}"/>
    <cellStyle name="Normal 3 2 3 2 6 3 2 2 3" xfId="19473" xr:uid="{CA480CC6-742E-416B-9020-B70E4E404A0B}"/>
    <cellStyle name="Normal 3 2 3 2 6 3 2 2 4" xfId="33163" xr:uid="{A21D0AD0-B999-4FBD-AEE2-1E280F6BCC13}"/>
    <cellStyle name="Normal 3 2 3 2 6 3 2 2 5" xfId="48047" xr:uid="{3DACAEAF-F012-4037-8C12-84AC98E6ABD5}"/>
    <cellStyle name="Normal 3 2 3 2 6 3 2 3" xfId="22895" xr:uid="{78FE1C30-3E31-4BE6-80E8-ED2D9B976B46}"/>
    <cellStyle name="Normal 3 2 3 2 6 3 2 3 2" xfId="36587" xr:uid="{6A8FD068-A0A6-4E4C-97BA-8402D270061D}"/>
    <cellStyle name="Normal 3 2 3 2 6 3 2 3 3" xfId="51471" xr:uid="{BE02FFD0-EA2E-4FE7-941A-9DB914CC90FB}"/>
    <cellStyle name="Normal 3 2 3 2 6 3 2 4" xfId="16051" xr:uid="{056AE299-9660-48CA-AE87-9A83DC4C2A60}"/>
    <cellStyle name="Normal 3 2 3 2 6 3 2 5" xfId="29741" xr:uid="{C5C7D39C-9CA5-44F0-9FA1-C7BF9534AC67}"/>
    <cellStyle name="Normal 3 2 3 2 6 3 2 6" xfId="44625" xr:uid="{EF57F52D-6C91-4C1C-80BD-DAA0F3FDC676}"/>
    <cellStyle name="Normal 3 2 3 2 6 3 3" xfId="10915" xr:uid="{C74E8229-B900-4AB5-91A2-F772EE3C4ADB}"/>
    <cellStyle name="Normal 3 2 3 2 6 3 3 2" xfId="24605" xr:uid="{4F2127CB-B021-41D5-8214-462C82505CE1}"/>
    <cellStyle name="Normal 3 2 3 2 6 3 3 2 2" xfId="38297" xr:uid="{0A341848-3553-4B17-8092-35F740FBDA89}"/>
    <cellStyle name="Normal 3 2 3 2 6 3 3 2 3" xfId="53181" xr:uid="{9EF912A7-CEB1-493F-A169-81EBEFB9F1F5}"/>
    <cellStyle name="Normal 3 2 3 2 6 3 3 3" xfId="17761" xr:uid="{CE0D4613-E43A-425E-A448-0156BA76D167}"/>
    <cellStyle name="Normal 3 2 3 2 6 3 3 4" xfId="31451" xr:uid="{E867A067-093E-4770-A17C-DBE5A6F5943C}"/>
    <cellStyle name="Normal 3 2 3 2 6 3 3 5" xfId="46335" xr:uid="{0229FEBE-D2BF-4EFF-841B-15CA193759F0}"/>
    <cellStyle name="Normal 3 2 3 2 6 3 4" xfId="21183" xr:uid="{4878E0DA-3849-477A-8C3C-58C74AFAEE29}"/>
    <cellStyle name="Normal 3 2 3 2 6 3 4 2" xfId="34875" xr:uid="{C0569E6C-CE17-42BA-8C9F-CCECF53B1EC2}"/>
    <cellStyle name="Normal 3 2 3 2 6 3 4 3" xfId="49759" xr:uid="{8318FA4E-3FCD-45A1-981B-BB239864CECF}"/>
    <cellStyle name="Normal 3 2 3 2 6 3 5" xfId="14339" xr:uid="{F6765CEA-805C-42CD-9B20-3E90DBE3FF67}"/>
    <cellStyle name="Normal 3 2 3 2 6 3 6" xfId="28029" xr:uid="{AD4F13A5-A269-4C52-86BC-B0A53475F90B}"/>
    <cellStyle name="Normal 3 2 3 2 6 3 7" xfId="42913" xr:uid="{279C9AAC-53A1-4819-9D43-81FE7EDD5544}"/>
    <cellStyle name="Normal 3 2 3 2 6 4" xfId="7493" xr:uid="{DA2D3FFB-0EC7-4C38-931E-2A8EB339A669}"/>
    <cellStyle name="Normal 3 2 3 2 6 4 2" xfId="9206" xr:uid="{71983FE4-E6EB-434B-A594-BEC320736699}"/>
    <cellStyle name="Normal 3 2 3 2 6 4 2 2" xfId="12628" xr:uid="{804FA86F-C6A2-4597-A939-E5D175E6893E}"/>
    <cellStyle name="Normal 3 2 3 2 6 4 2 2 2" xfId="26318" xr:uid="{75AA6A21-84BB-44B8-AA62-547EDEBCB38B}"/>
    <cellStyle name="Normal 3 2 3 2 6 4 2 2 2 2" xfId="40010" xr:uid="{5FBA8E19-3351-4187-82E3-C91DEB3F85E9}"/>
    <cellStyle name="Normal 3 2 3 2 6 4 2 2 2 3" xfId="54894" xr:uid="{E4AB02ED-9F4E-4F90-B411-066F14B412FD}"/>
    <cellStyle name="Normal 3 2 3 2 6 4 2 2 3" xfId="19474" xr:uid="{31C2BA95-C24C-42BD-AA74-E238B8DA69C3}"/>
    <cellStyle name="Normal 3 2 3 2 6 4 2 2 4" xfId="33164" xr:uid="{E29E0235-E33F-4BC7-92F3-7C8E53F942D5}"/>
    <cellStyle name="Normal 3 2 3 2 6 4 2 2 5" xfId="48048" xr:uid="{DAD24710-B6F3-40A9-8BC9-A5965EA0FE75}"/>
    <cellStyle name="Normal 3 2 3 2 6 4 2 3" xfId="22896" xr:uid="{7AE3F0BF-98AD-4F03-8006-20309A0C1ED3}"/>
    <cellStyle name="Normal 3 2 3 2 6 4 2 3 2" xfId="36588" xr:uid="{B63CDCBF-CFF8-4E86-A579-9E5F4C47848C}"/>
    <cellStyle name="Normal 3 2 3 2 6 4 2 3 3" xfId="51472" xr:uid="{7D470E4C-A718-4F4A-8D10-DC0F23812B56}"/>
    <cellStyle name="Normal 3 2 3 2 6 4 2 4" xfId="16052" xr:uid="{B4F9A19C-0B05-4981-81B8-7551C5C586E7}"/>
    <cellStyle name="Normal 3 2 3 2 6 4 2 5" xfId="29742" xr:uid="{11FCD091-1184-44F6-94E4-73FA668D5FDE}"/>
    <cellStyle name="Normal 3 2 3 2 6 4 2 6" xfId="44626" xr:uid="{1081B693-C51D-4A8F-8BBD-C0F9CFB35308}"/>
    <cellStyle name="Normal 3 2 3 2 6 4 3" xfId="10916" xr:uid="{73DAEEC5-889A-4927-AC62-62B275EBA6D9}"/>
    <cellStyle name="Normal 3 2 3 2 6 4 3 2" xfId="24606" xr:uid="{A6F70854-84DB-4D91-8DC8-A4874E36144A}"/>
    <cellStyle name="Normal 3 2 3 2 6 4 3 2 2" xfId="38298" xr:uid="{10D48913-3C22-452B-9061-E6C3EECAD6AA}"/>
    <cellStyle name="Normal 3 2 3 2 6 4 3 2 3" xfId="53182" xr:uid="{8CBF6670-FB98-415C-ADB3-6AD139309547}"/>
    <cellStyle name="Normal 3 2 3 2 6 4 3 3" xfId="17762" xr:uid="{B152DC4A-0771-4CE7-8104-B496F06F1DB4}"/>
    <cellStyle name="Normal 3 2 3 2 6 4 3 4" xfId="31452" xr:uid="{647415EB-73CE-4901-A5A3-C4F09B0FC77D}"/>
    <cellStyle name="Normal 3 2 3 2 6 4 3 5" xfId="46336" xr:uid="{A5EAEFD3-5935-40B8-8239-DB195B449C77}"/>
    <cellStyle name="Normal 3 2 3 2 6 4 4" xfId="21184" xr:uid="{203A7D22-CF8B-4E21-A5DE-A52275B97407}"/>
    <cellStyle name="Normal 3 2 3 2 6 4 4 2" xfId="34876" xr:uid="{8CB111EF-A72A-49C5-97AF-F5CFBD0DD704}"/>
    <cellStyle name="Normal 3 2 3 2 6 4 4 3" xfId="49760" xr:uid="{10F0C23C-18FE-4D5E-82A9-59CE1445FAEA}"/>
    <cellStyle name="Normal 3 2 3 2 6 4 5" xfId="14340" xr:uid="{0F99F71E-1A39-45A6-A8BE-E47CC4A16315}"/>
    <cellStyle name="Normal 3 2 3 2 6 4 6" xfId="28030" xr:uid="{61B426E0-BA60-4580-B26C-817F67A1703C}"/>
    <cellStyle name="Normal 3 2 3 2 6 4 7" xfId="42914" xr:uid="{BDCF1FF3-E435-409E-85E8-82054C164357}"/>
    <cellStyle name="Normal 3 2 3 2 6 5" xfId="9202" xr:uid="{75CAA58C-77DB-4FD8-8AFF-0A3A77DACBE4}"/>
    <cellStyle name="Normal 3 2 3 2 6 5 2" xfId="12624" xr:uid="{16FB7B15-8ED5-47D7-8C99-970B2652579B}"/>
    <cellStyle name="Normal 3 2 3 2 6 5 2 2" xfId="26314" xr:uid="{5F7A228C-A8DA-4F8D-BD2C-FA910707F9D4}"/>
    <cellStyle name="Normal 3 2 3 2 6 5 2 2 2" xfId="40006" xr:uid="{42590B8B-4CC1-41C6-B073-E96596D38CE8}"/>
    <cellStyle name="Normal 3 2 3 2 6 5 2 2 3" xfId="54890" xr:uid="{304705F4-4E0D-4513-8489-EF49776E32ED}"/>
    <cellStyle name="Normal 3 2 3 2 6 5 2 3" xfId="19470" xr:uid="{00D426EE-E7B9-48DE-8E1A-2C2C6196A7EB}"/>
    <cellStyle name="Normal 3 2 3 2 6 5 2 4" xfId="33160" xr:uid="{0414E531-24E1-4B2E-AAC7-856CCA2BAF79}"/>
    <cellStyle name="Normal 3 2 3 2 6 5 2 5" xfId="48044" xr:uid="{C7FA8368-42F8-4694-ADFA-1221ECF3F17E}"/>
    <cellStyle name="Normal 3 2 3 2 6 5 3" xfId="22892" xr:uid="{5D5EDA91-D755-4AAC-B034-9F5E32999733}"/>
    <cellStyle name="Normal 3 2 3 2 6 5 3 2" xfId="36584" xr:uid="{9CB4DD91-3C7E-461C-A09F-24148D7B41F6}"/>
    <cellStyle name="Normal 3 2 3 2 6 5 3 3" xfId="51468" xr:uid="{D49BE919-46C2-4FEF-8592-2086B018771A}"/>
    <cellStyle name="Normal 3 2 3 2 6 5 4" xfId="16048" xr:uid="{F2CB260B-0B60-4366-82DA-25D69801D6AB}"/>
    <cellStyle name="Normal 3 2 3 2 6 5 5" xfId="29738" xr:uid="{EBAE31A2-39CF-4AE2-84CD-7CFC31340E96}"/>
    <cellStyle name="Normal 3 2 3 2 6 5 6" xfId="44622" xr:uid="{767CAE1E-138E-4F9F-B62F-6F0CC41A2388}"/>
    <cellStyle name="Normal 3 2 3 2 6 6" xfId="10912" xr:uid="{8B422009-936E-4D60-A886-2DC9A613A48A}"/>
    <cellStyle name="Normal 3 2 3 2 6 6 2" xfId="24602" xr:uid="{6A54B166-6369-4839-BFC3-795830A0C60F}"/>
    <cellStyle name="Normal 3 2 3 2 6 6 2 2" xfId="38294" xr:uid="{50D91A69-2D1D-4455-9FE5-158D3C9C32AB}"/>
    <cellStyle name="Normal 3 2 3 2 6 6 2 3" xfId="53178" xr:uid="{52F2BEDD-4439-424B-ADB0-D5F7BE4A6145}"/>
    <cellStyle name="Normal 3 2 3 2 6 6 3" xfId="17758" xr:uid="{942810F8-1666-42C3-BACA-7843AF3004AE}"/>
    <cellStyle name="Normal 3 2 3 2 6 6 4" xfId="31448" xr:uid="{612E9A06-2C45-4308-95AA-5F690CD1C92D}"/>
    <cellStyle name="Normal 3 2 3 2 6 6 5" xfId="46332" xr:uid="{46AE900D-A552-49D8-829A-2456520EE23E}"/>
    <cellStyle name="Normal 3 2 3 2 6 7" xfId="21180" xr:uid="{4D56FE31-AD66-4895-81F7-FA077C3708F8}"/>
    <cellStyle name="Normal 3 2 3 2 6 7 2" xfId="34872" xr:uid="{8AF4861D-20B7-498C-8FB2-0E346135A7E1}"/>
    <cellStyle name="Normal 3 2 3 2 6 7 3" xfId="49756" xr:uid="{D094AE71-D290-4902-81E7-BDA149FBF3BF}"/>
    <cellStyle name="Normal 3 2 3 2 6 8" xfId="14336" xr:uid="{00552B37-B5C0-4B4B-AA37-AC5DD5DBFA3E}"/>
    <cellStyle name="Normal 3 2 3 2 6 9" xfId="28026" xr:uid="{46B741F8-442B-4F30-ABA2-AFEC47B8D7AF}"/>
    <cellStyle name="Normal 3 2 3 2 7" xfId="7494" xr:uid="{6818AB94-5EBD-4996-83DF-DA21E707FD0C}"/>
    <cellStyle name="Normal 3 2 3 2 7 2" xfId="7495" xr:uid="{89FCCEF2-A377-488C-AE6A-A179261ADD23}"/>
    <cellStyle name="Normal 3 2 3 2 7 2 2" xfId="9208" xr:uid="{7D48B076-7948-4FD4-A437-D00301CFFE74}"/>
    <cellStyle name="Normal 3 2 3 2 7 2 2 2" xfId="12630" xr:uid="{6BD5F195-A09D-46CF-9004-7442F68A5849}"/>
    <cellStyle name="Normal 3 2 3 2 7 2 2 2 2" xfId="26320" xr:uid="{4FB2103C-E46E-4947-87D3-B6B2FAE6611C}"/>
    <cellStyle name="Normal 3 2 3 2 7 2 2 2 2 2" xfId="40012" xr:uid="{84E7F250-B33F-4E1B-86AE-0F0F067E4CEF}"/>
    <cellStyle name="Normal 3 2 3 2 7 2 2 2 2 3" xfId="54896" xr:uid="{AE2315D4-0BD3-4625-8AF3-1906B71A137E}"/>
    <cellStyle name="Normal 3 2 3 2 7 2 2 2 3" xfId="19476" xr:uid="{5601B6D7-F160-45C9-91D5-0936246DA1DC}"/>
    <cellStyle name="Normal 3 2 3 2 7 2 2 2 4" xfId="33166" xr:uid="{07DE26B1-ADF7-4823-B904-B4FDB2612B3C}"/>
    <cellStyle name="Normal 3 2 3 2 7 2 2 2 5" xfId="48050" xr:uid="{6857769D-6707-49D6-8C90-AEC7BDD36C7B}"/>
    <cellStyle name="Normal 3 2 3 2 7 2 2 3" xfId="22898" xr:uid="{34ECA6F6-CB3A-4CA0-8DEE-BDD7AB27FB1E}"/>
    <cellStyle name="Normal 3 2 3 2 7 2 2 3 2" xfId="36590" xr:uid="{50A98B31-38EB-4BBB-913A-E02E25905B14}"/>
    <cellStyle name="Normal 3 2 3 2 7 2 2 3 3" xfId="51474" xr:uid="{5EEFD977-5C6E-4885-85BC-88876D6B6151}"/>
    <cellStyle name="Normal 3 2 3 2 7 2 2 4" xfId="16054" xr:uid="{F5EC79C6-3F1A-4302-BA19-EB26FA7EB958}"/>
    <cellStyle name="Normal 3 2 3 2 7 2 2 5" xfId="29744" xr:uid="{1DD7BD7A-D9D9-40C0-8F66-E2DAC92BD411}"/>
    <cellStyle name="Normal 3 2 3 2 7 2 2 6" xfId="44628" xr:uid="{882F879B-D5FF-421C-AC0C-77AB6F95B88B}"/>
    <cellStyle name="Normal 3 2 3 2 7 2 3" xfId="10918" xr:uid="{B2F1BB50-D8D4-4BCF-B5A2-AC92C2A6B762}"/>
    <cellStyle name="Normal 3 2 3 2 7 2 3 2" xfId="24608" xr:uid="{769070FC-A7D0-42F7-8D38-0320E261323F}"/>
    <cellStyle name="Normal 3 2 3 2 7 2 3 2 2" xfId="38300" xr:uid="{8A18E955-7920-4735-95F6-A92DD4ED5BE5}"/>
    <cellStyle name="Normal 3 2 3 2 7 2 3 2 3" xfId="53184" xr:uid="{BD63860A-E418-483E-8201-1BB4036F2584}"/>
    <cellStyle name="Normal 3 2 3 2 7 2 3 3" xfId="17764" xr:uid="{9FA17FA6-0620-4DC1-8D73-C8CC67415D5A}"/>
    <cellStyle name="Normal 3 2 3 2 7 2 3 4" xfId="31454" xr:uid="{23D9A33C-A827-44BD-8075-365FA9B62075}"/>
    <cellStyle name="Normal 3 2 3 2 7 2 3 5" xfId="46338" xr:uid="{ADB9B7F3-BFC3-49AF-A1B7-E4A56294B4D6}"/>
    <cellStyle name="Normal 3 2 3 2 7 2 4" xfId="21186" xr:uid="{F212C637-8592-4A9D-8CFD-BF95C3C574AA}"/>
    <cellStyle name="Normal 3 2 3 2 7 2 4 2" xfId="34878" xr:uid="{6791203E-3F45-4126-9F6C-2794966FB683}"/>
    <cellStyle name="Normal 3 2 3 2 7 2 4 3" xfId="49762" xr:uid="{90AE1EF8-1610-40FF-A350-08B7333E057E}"/>
    <cellStyle name="Normal 3 2 3 2 7 2 5" xfId="14342" xr:uid="{7243B04F-4AF4-4D76-9297-FAB7C47FDE51}"/>
    <cellStyle name="Normal 3 2 3 2 7 2 6" xfId="28032" xr:uid="{94585A40-06A2-4D84-B112-C741206A2B78}"/>
    <cellStyle name="Normal 3 2 3 2 7 2 7" xfId="42916" xr:uid="{8F219783-AB0E-4B9F-9C13-CD2D307C3B85}"/>
    <cellStyle name="Normal 3 2 3 2 7 3" xfId="9207" xr:uid="{D91835C6-BA2B-46E0-B2E4-46793B1645BF}"/>
    <cellStyle name="Normal 3 2 3 2 7 3 2" xfId="12629" xr:uid="{304A320C-6A58-46E7-A9B1-39BF1A20BA2B}"/>
    <cellStyle name="Normal 3 2 3 2 7 3 2 2" xfId="26319" xr:uid="{9E06DA07-FF54-462E-A433-528BACFA4B6A}"/>
    <cellStyle name="Normal 3 2 3 2 7 3 2 2 2" xfId="40011" xr:uid="{F29659B4-1EF0-4883-800D-4BC3459BF3DA}"/>
    <cellStyle name="Normal 3 2 3 2 7 3 2 2 3" xfId="54895" xr:uid="{3E5C1F66-1859-41A2-8B17-4EA7C25E222F}"/>
    <cellStyle name="Normal 3 2 3 2 7 3 2 3" xfId="19475" xr:uid="{B69912E5-C5DE-4A5A-BFB7-6888BD726090}"/>
    <cellStyle name="Normal 3 2 3 2 7 3 2 4" xfId="33165" xr:uid="{79E0F95A-E4A7-42CF-8940-AD492AC916E2}"/>
    <cellStyle name="Normal 3 2 3 2 7 3 2 5" xfId="48049" xr:uid="{FBC11BDC-B2BE-476D-8E7D-A68B8478B2CD}"/>
    <cellStyle name="Normal 3 2 3 2 7 3 3" xfId="22897" xr:uid="{31363153-B309-47E8-9587-C2C178BF9957}"/>
    <cellStyle name="Normal 3 2 3 2 7 3 3 2" xfId="36589" xr:uid="{5056702D-1268-490E-A534-788B80A582FD}"/>
    <cellStyle name="Normal 3 2 3 2 7 3 3 3" xfId="51473" xr:uid="{B685ABF8-F42B-4DD3-9728-8DB0552D1F8D}"/>
    <cellStyle name="Normal 3 2 3 2 7 3 4" xfId="16053" xr:uid="{1A736258-326D-48FE-BBFD-1832715CD2DC}"/>
    <cellStyle name="Normal 3 2 3 2 7 3 5" xfId="29743" xr:uid="{5B160E98-D034-44B5-80BA-28958F5F3958}"/>
    <cellStyle name="Normal 3 2 3 2 7 3 6" xfId="44627" xr:uid="{EDB7BF0C-245A-4B08-9C1D-36D137F2492D}"/>
    <cellStyle name="Normal 3 2 3 2 7 4" xfId="10917" xr:uid="{7DD5B531-A621-4B9D-937C-254F81F214CD}"/>
    <cellStyle name="Normal 3 2 3 2 7 4 2" xfId="24607" xr:uid="{B95CF830-85EC-4112-A9B6-A13CBD15247A}"/>
    <cellStyle name="Normal 3 2 3 2 7 4 2 2" xfId="38299" xr:uid="{6D31AE61-E52A-4E81-94BD-EDD794174531}"/>
    <cellStyle name="Normal 3 2 3 2 7 4 2 3" xfId="53183" xr:uid="{E4AF5960-9334-4CBF-A10A-62948251F147}"/>
    <cellStyle name="Normal 3 2 3 2 7 4 3" xfId="17763" xr:uid="{F97CB464-60EE-40F3-B19F-969E76C8A6F7}"/>
    <cellStyle name="Normal 3 2 3 2 7 4 4" xfId="31453" xr:uid="{6D9348A6-C3E0-41BE-8018-68C12D0BFE82}"/>
    <cellStyle name="Normal 3 2 3 2 7 4 5" xfId="46337" xr:uid="{1C18E28B-D4D9-44ED-8007-F4A8C2E553C9}"/>
    <cellStyle name="Normal 3 2 3 2 7 5" xfId="21185" xr:uid="{7553A6FE-9FB7-4363-9534-17A1F0EF489C}"/>
    <cellStyle name="Normal 3 2 3 2 7 5 2" xfId="34877" xr:uid="{3374CE6D-762C-4585-9433-561E869423AA}"/>
    <cellStyle name="Normal 3 2 3 2 7 5 3" xfId="49761" xr:uid="{1A4CE64A-3495-4C81-AD8D-45BFDC7A47D1}"/>
    <cellStyle name="Normal 3 2 3 2 7 6" xfId="14341" xr:uid="{9C63E700-1E46-4DDF-B084-1024C07488DC}"/>
    <cellStyle name="Normal 3 2 3 2 7 7" xfId="28031" xr:uid="{5E856910-A6F9-420E-961B-3CDA86C6C193}"/>
    <cellStyle name="Normal 3 2 3 2 7 8" xfId="42915" xr:uid="{1FBF8408-8704-44EB-81FD-9141AC28BEDE}"/>
    <cellStyle name="Normal 3 2 3 2 8" xfId="7496" xr:uid="{C95F3235-CFDD-41FA-BF16-A376CF073126}"/>
    <cellStyle name="Normal 3 2 3 2 8 2" xfId="9209" xr:uid="{AA0B5068-68E0-4891-8610-805EAD0628AE}"/>
    <cellStyle name="Normal 3 2 3 2 8 2 2" xfId="12631" xr:uid="{124BF808-045E-48DE-A31C-2D0B2613E30A}"/>
    <cellStyle name="Normal 3 2 3 2 8 2 2 2" xfId="26321" xr:uid="{3BFCA600-BA9B-4865-9C61-50986E51ADB5}"/>
    <cellStyle name="Normal 3 2 3 2 8 2 2 2 2" xfId="40013" xr:uid="{012A4152-A5BB-4B2A-BA95-743666D920B9}"/>
    <cellStyle name="Normal 3 2 3 2 8 2 2 2 3" xfId="54897" xr:uid="{7CF3BA81-F499-4674-B469-A727E6D73EEB}"/>
    <cellStyle name="Normal 3 2 3 2 8 2 2 3" xfId="19477" xr:uid="{ECAE7F0D-89A7-4DB9-A3AE-9C41DFA110DD}"/>
    <cellStyle name="Normal 3 2 3 2 8 2 2 4" xfId="33167" xr:uid="{F2D1398F-B352-4C2C-81A1-F4DE8BABE8B2}"/>
    <cellStyle name="Normal 3 2 3 2 8 2 2 5" xfId="48051" xr:uid="{5AED58A6-5474-4DB5-860A-AFAAB0A1C5CC}"/>
    <cellStyle name="Normal 3 2 3 2 8 2 3" xfId="22899" xr:uid="{B95EBA73-58C3-4CEB-B6E4-E3F534D95AA4}"/>
    <cellStyle name="Normal 3 2 3 2 8 2 3 2" xfId="36591" xr:uid="{7135026F-1906-488D-9124-6F2D20FF9114}"/>
    <cellStyle name="Normal 3 2 3 2 8 2 3 3" xfId="51475" xr:uid="{F0DC74EC-7782-404F-9CA5-E46B0A4AA70F}"/>
    <cellStyle name="Normal 3 2 3 2 8 2 4" xfId="16055" xr:uid="{211B24AB-6A24-45F9-8882-4B8F5CE2A45F}"/>
    <cellStyle name="Normal 3 2 3 2 8 2 5" xfId="29745" xr:uid="{DDFA4893-789F-42D0-BDDC-EDF885252272}"/>
    <cellStyle name="Normal 3 2 3 2 8 2 6" xfId="44629" xr:uid="{BD4CB1E3-4729-4AF4-907C-F3EFCC38545A}"/>
    <cellStyle name="Normal 3 2 3 2 8 3" xfId="10919" xr:uid="{FDEE15B0-F006-49B7-A0E1-A27717559929}"/>
    <cellStyle name="Normal 3 2 3 2 8 3 2" xfId="24609" xr:uid="{CFEEDAB0-02EA-477A-8569-7AFDE7D6B83A}"/>
    <cellStyle name="Normal 3 2 3 2 8 3 2 2" xfId="38301" xr:uid="{31B93AE0-76D6-4F9B-990B-9E4B5B0F4802}"/>
    <cellStyle name="Normal 3 2 3 2 8 3 2 3" xfId="53185" xr:uid="{AD959160-6D48-4BA4-AE3E-B85EF4610B8F}"/>
    <cellStyle name="Normal 3 2 3 2 8 3 3" xfId="17765" xr:uid="{21C11421-9C3F-4E31-BAD8-5C3DB3EE46E7}"/>
    <cellStyle name="Normal 3 2 3 2 8 3 4" xfId="31455" xr:uid="{B432CA58-1902-42FE-B758-4E35B7F42852}"/>
    <cellStyle name="Normal 3 2 3 2 8 3 5" xfId="46339" xr:uid="{F0363500-7218-468B-B258-F39865892D9E}"/>
    <cellStyle name="Normal 3 2 3 2 8 4" xfId="21187" xr:uid="{52C456A2-BDBD-43A5-BFE5-F5FC766F0C26}"/>
    <cellStyle name="Normal 3 2 3 2 8 4 2" xfId="34879" xr:uid="{E656509E-C381-4330-A7EA-A8597500531B}"/>
    <cellStyle name="Normal 3 2 3 2 8 4 3" xfId="49763" xr:uid="{7E7DCF5C-4A38-4422-944E-F1BD3A25FB5C}"/>
    <cellStyle name="Normal 3 2 3 2 8 5" xfId="14343" xr:uid="{8E9420EC-1761-4785-BC92-674E34CD4380}"/>
    <cellStyle name="Normal 3 2 3 2 8 6" xfId="28033" xr:uid="{06ADC02A-D5C9-4181-9C48-12DEA7439610}"/>
    <cellStyle name="Normal 3 2 3 2 8 7" xfId="42917" xr:uid="{A30294C9-91EC-4AB5-966C-E0B19E69C9ED}"/>
    <cellStyle name="Normal 3 2 3 2 9" xfId="7497" xr:uid="{1BE121F0-B3F8-469F-8796-8A5B9482383F}"/>
    <cellStyle name="Normal 3 2 3 2 9 2" xfId="9210" xr:uid="{D9866AC7-3767-4266-958D-9B5EB0D07F5C}"/>
    <cellStyle name="Normal 3 2 3 2 9 2 2" xfId="12632" xr:uid="{71A0CE34-53DB-4C29-BB48-12620924954D}"/>
    <cellStyle name="Normal 3 2 3 2 9 2 2 2" xfId="26322" xr:uid="{23F7BF0F-0314-4E23-BF53-FECC466442FB}"/>
    <cellStyle name="Normal 3 2 3 2 9 2 2 2 2" xfId="40014" xr:uid="{848C6C6E-BE80-43CF-908F-35C618105F5E}"/>
    <cellStyle name="Normal 3 2 3 2 9 2 2 2 3" xfId="54898" xr:uid="{1DF66238-6DD6-4FA7-9E95-87A18D6C0B40}"/>
    <cellStyle name="Normal 3 2 3 2 9 2 2 3" xfId="19478" xr:uid="{A294F353-E70C-444B-8843-C5F25A641330}"/>
    <cellStyle name="Normal 3 2 3 2 9 2 2 4" xfId="33168" xr:uid="{B0D3C7F0-73C9-4B7D-A10D-2BA31FD550A1}"/>
    <cellStyle name="Normal 3 2 3 2 9 2 2 5" xfId="48052" xr:uid="{142D2955-42BD-4844-BF8D-DD450B8FC382}"/>
    <cellStyle name="Normal 3 2 3 2 9 2 3" xfId="22900" xr:uid="{67890156-9B1C-44B1-A747-E7B1E8E84337}"/>
    <cellStyle name="Normal 3 2 3 2 9 2 3 2" xfId="36592" xr:uid="{811A1F25-9E43-4DC6-89C6-EF4352B82DC8}"/>
    <cellStyle name="Normal 3 2 3 2 9 2 3 3" xfId="51476" xr:uid="{C948A17E-F206-4DA9-AB2F-08BBCA5A193E}"/>
    <cellStyle name="Normal 3 2 3 2 9 2 4" xfId="16056" xr:uid="{00298B19-DF42-40E4-A5F2-5631AE6B8B4F}"/>
    <cellStyle name="Normal 3 2 3 2 9 2 5" xfId="29746" xr:uid="{B2BC3329-D5E2-440B-BF4C-0A38A88A544C}"/>
    <cellStyle name="Normal 3 2 3 2 9 2 6" xfId="44630" xr:uid="{3ADE6E1A-194F-4CFC-987C-2627BA623FAD}"/>
    <cellStyle name="Normal 3 2 3 2 9 3" xfId="10920" xr:uid="{D7D3AA24-9241-4863-AC3E-44CC0FFCA743}"/>
    <cellStyle name="Normal 3 2 3 2 9 3 2" xfId="24610" xr:uid="{46184787-1A58-4C8A-B6A8-58111750254C}"/>
    <cellStyle name="Normal 3 2 3 2 9 3 2 2" xfId="38302" xr:uid="{6280D4D7-1A6C-4381-9313-2FE1595A6EDF}"/>
    <cellStyle name="Normal 3 2 3 2 9 3 2 3" xfId="53186" xr:uid="{09B753FE-B51D-4E07-98AC-9742B7DF861B}"/>
    <cellStyle name="Normal 3 2 3 2 9 3 3" xfId="17766" xr:uid="{F79E3B43-7C12-4ACF-828B-AB6B52E90AC4}"/>
    <cellStyle name="Normal 3 2 3 2 9 3 4" xfId="31456" xr:uid="{78AB3025-7F4D-4F79-A586-5EC90F149A99}"/>
    <cellStyle name="Normal 3 2 3 2 9 3 5" xfId="46340" xr:uid="{3C9A6B74-D155-43C1-ACE4-D0CA7AAB2EC8}"/>
    <cellStyle name="Normal 3 2 3 2 9 4" xfId="21188" xr:uid="{670788FE-4D29-49C2-A35D-90DFC201F199}"/>
    <cellStyle name="Normal 3 2 3 2 9 4 2" xfId="34880" xr:uid="{A5236B26-A060-48FD-9B31-F788747B7633}"/>
    <cellStyle name="Normal 3 2 3 2 9 4 3" xfId="49764" xr:uid="{F3486365-B63D-4D76-AB14-7D8E70173FA5}"/>
    <cellStyle name="Normal 3 2 3 2 9 5" xfId="14344" xr:uid="{427740AF-EDC2-4906-8DEA-449D1E462819}"/>
    <cellStyle name="Normal 3 2 3 2 9 6" xfId="28034" xr:uid="{96103DC7-6802-458D-85C9-7C96B599D0F8}"/>
    <cellStyle name="Normal 3 2 3 2 9 7" xfId="42918" xr:uid="{348168AF-BD81-4BC5-987C-D0295025C873}"/>
    <cellStyle name="Normal 3 2 3 20" xfId="55641" xr:uid="{577551B1-61FC-4837-A6D3-23E5AF53530F}"/>
    <cellStyle name="Normal 3 2 3 21" xfId="56258" xr:uid="{325C2E09-4E6B-4109-842F-07DBBC5EC367}"/>
    <cellStyle name="Normal 3 2 3 3" xfId="7498" xr:uid="{662839C6-FE9D-458A-B5D8-CCE865CF8893}"/>
    <cellStyle name="Normal 3 2 3 3 10" xfId="21189" xr:uid="{E86C6A7A-795B-4E99-B930-7FE6045A5102}"/>
    <cellStyle name="Normal 3 2 3 3 10 2" xfId="34881" xr:uid="{22BC638B-65CE-4785-9875-20DE7A259FC0}"/>
    <cellStyle name="Normal 3 2 3 3 10 3" xfId="49765" xr:uid="{C06CA45D-C69B-4C78-B5E1-E10019360FE5}"/>
    <cellStyle name="Normal 3 2 3 3 11" xfId="14345" xr:uid="{1F55FC87-3D63-481B-A842-8B372E885458}"/>
    <cellStyle name="Normal 3 2 3 3 12" xfId="28035" xr:uid="{D14954E4-D5FB-4D9C-B6A4-0DA4A6253B74}"/>
    <cellStyle name="Normal 3 2 3 3 13" xfId="42919" xr:uid="{F26F8CC8-5E44-41CC-AEE8-E5109334CCE2}"/>
    <cellStyle name="Normal 3 2 3 3 2" xfId="7499" xr:uid="{D3864875-CBB5-4E40-9B63-F4A941176860}"/>
    <cellStyle name="Normal 3 2 3 3 2 10" xfId="14346" xr:uid="{EB9803D4-FEB5-488C-BAA7-029323ECDDE8}"/>
    <cellStyle name="Normal 3 2 3 3 2 11" xfId="28036" xr:uid="{92998E36-D7FD-4556-A43D-31A1E4C0B2DB}"/>
    <cellStyle name="Normal 3 2 3 3 2 12" xfId="42920" xr:uid="{4E303BFA-D03D-43AE-B7A5-511B3B1B1DC4}"/>
    <cellStyle name="Normal 3 2 3 3 2 2" xfId="7500" xr:uid="{F800DB35-314D-4529-8E35-73D9B736B206}"/>
    <cellStyle name="Normal 3 2 3 3 2 2 10" xfId="42921" xr:uid="{60F4C5B1-F3D7-41B5-BABC-2DD70140BBB7}"/>
    <cellStyle name="Normal 3 2 3 3 2 2 2" xfId="7501" xr:uid="{30D0CDEB-C94D-475A-932C-A1218895FACC}"/>
    <cellStyle name="Normal 3 2 3 3 2 2 2 2" xfId="7502" xr:uid="{C9B38A68-0970-4747-BF9C-A1CC32D98DE0}"/>
    <cellStyle name="Normal 3 2 3 3 2 2 2 2 2" xfId="9215" xr:uid="{994A812F-4B37-471F-99A7-42B50562FD56}"/>
    <cellStyle name="Normal 3 2 3 3 2 2 2 2 2 2" xfId="12637" xr:uid="{0C02773D-E73B-4E63-8068-E345119D8542}"/>
    <cellStyle name="Normal 3 2 3 3 2 2 2 2 2 2 2" xfId="26327" xr:uid="{F34AED3C-E19F-43B4-AC90-80337E33398A}"/>
    <cellStyle name="Normal 3 2 3 3 2 2 2 2 2 2 2 2" xfId="40019" xr:uid="{0802EBF5-8351-470A-964E-9C0660BF163C}"/>
    <cellStyle name="Normal 3 2 3 3 2 2 2 2 2 2 2 3" xfId="54903" xr:uid="{4ECAD2B2-5675-477B-B4D3-7369864CF2F5}"/>
    <cellStyle name="Normal 3 2 3 3 2 2 2 2 2 2 3" xfId="19483" xr:uid="{5259F5FF-4FBA-49A0-AF1D-FC21C01F5AB0}"/>
    <cellStyle name="Normal 3 2 3 3 2 2 2 2 2 2 4" xfId="33173" xr:uid="{ADB49432-168E-43E6-94EE-580394AA3DAF}"/>
    <cellStyle name="Normal 3 2 3 3 2 2 2 2 2 2 5" xfId="48057" xr:uid="{DD2EF868-1783-4F25-BE01-A3F5508AED24}"/>
    <cellStyle name="Normal 3 2 3 3 2 2 2 2 2 3" xfId="22905" xr:uid="{10EAE9FB-6413-4E86-927B-03A6BDB4421F}"/>
    <cellStyle name="Normal 3 2 3 3 2 2 2 2 2 3 2" xfId="36597" xr:uid="{0FA5E9F3-B151-4BD1-A0DC-DD776921DB2C}"/>
    <cellStyle name="Normal 3 2 3 3 2 2 2 2 2 3 3" xfId="51481" xr:uid="{3000948A-F3BC-450C-AA2F-CA19053E2664}"/>
    <cellStyle name="Normal 3 2 3 3 2 2 2 2 2 4" xfId="16061" xr:uid="{341C1DA7-D65E-463D-8880-CC61C48EB0C1}"/>
    <cellStyle name="Normal 3 2 3 3 2 2 2 2 2 5" xfId="29751" xr:uid="{B7BA757C-3AE9-4310-8FFA-EE1B4E58F7FD}"/>
    <cellStyle name="Normal 3 2 3 3 2 2 2 2 2 6" xfId="44635" xr:uid="{8E8054EC-087F-4A69-AD57-346B5E57CBA3}"/>
    <cellStyle name="Normal 3 2 3 3 2 2 2 2 3" xfId="10925" xr:uid="{739A4A92-4EE7-42B1-97A8-20BC8BBC996E}"/>
    <cellStyle name="Normal 3 2 3 3 2 2 2 2 3 2" xfId="24615" xr:uid="{958E8F89-A387-4306-BC31-BAEFB822C64F}"/>
    <cellStyle name="Normal 3 2 3 3 2 2 2 2 3 2 2" xfId="38307" xr:uid="{D55E606E-E862-429E-998C-FF06C1C15200}"/>
    <cellStyle name="Normal 3 2 3 3 2 2 2 2 3 2 3" xfId="53191" xr:uid="{1BC92EDA-4B1B-46DF-BB2C-FB80636FE8E6}"/>
    <cellStyle name="Normal 3 2 3 3 2 2 2 2 3 3" xfId="17771" xr:uid="{6F5DBD83-2E06-4296-A2A9-7BCD006EB607}"/>
    <cellStyle name="Normal 3 2 3 3 2 2 2 2 3 4" xfId="31461" xr:uid="{F17AADE7-757E-4654-AEAC-CAAA58D262F4}"/>
    <cellStyle name="Normal 3 2 3 3 2 2 2 2 3 5" xfId="46345" xr:uid="{EE0928F8-8343-4238-BA0E-FB87E2ECC450}"/>
    <cellStyle name="Normal 3 2 3 3 2 2 2 2 4" xfId="21193" xr:uid="{350CC6EE-E511-43EE-86F5-0C17F15DC380}"/>
    <cellStyle name="Normal 3 2 3 3 2 2 2 2 4 2" xfId="34885" xr:uid="{E8544DFC-3D65-4E5B-8734-8CB888301730}"/>
    <cellStyle name="Normal 3 2 3 3 2 2 2 2 4 3" xfId="49769" xr:uid="{C3B64BC9-D869-4B2D-A763-B36CD9E87D40}"/>
    <cellStyle name="Normal 3 2 3 3 2 2 2 2 5" xfId="14349" xr:uid="{F50E2548-C3F2-4CBA-9AF4-5E7068A94B1F}"/>
    <cellStyle name="Normal 3 2 3 3 2 2 2 2 6" xfId="28039" xr:uid="{0841AA88-9C39-42A1-8687-4A2CF8314BD7}"/>
    <cellStyle name="Normal 3 2 3 3 2 2 2 2 7" xfId="42923" xr:uid="{3C6C5439-4315-4278-BF3F-12971B2115CB}"/>
    <cellStyle name="Normal 3 2 3 3 2 2 2 3" xfId="9214" xr:uid="{A7E899D2-5FAA-4EC2-8ED9-FC695EE94383}"/>
    <cellStyle name="Normal 3 2 3 3 2 2 2 3 2" xfId="12636" xr:uid="{96C40D58-151F-4F67-8480-02C050F7205C}"/>
    <cellStyle name="Normal 3 2 3 3 2 2 2 3 2 2" xfId="26326" xr:uid="{5F2F0994-631E-4966-B6D3-04198729336C}"/>
    <cellStyle name="Normal 3 2 3 3 2 2 2 3 2 2 2" xfId="40018" xr:uid="{2740384F-6F6B-4A86-8730-C90FBF1EB8E3}"/>
    <cellStyle name="Normal 3 2 3 3 2 2 2 3 2 2 3" xfId="54902" xr:uid="{E1F5A9CD-C54E-407D-8861-DBA9E4F62928}"/>
    <cellStyle name="Normal 3 2 3 3 2 2 2 3 2 3" xfId="19482" xr:uid="{C9130C7E-2138-4664-9FA7-6A1A0C1F7D5E}"/>
    <cellStyle name="Normal 3 2 3 3 2 2 2 3 2 4" xfId="33172" xr:uid="{15A357E6-1CFA-4887-A8F6-79CA81A71781}"/>
    <cellStyle name="Normal 3 2 3 3 2 2 2 3 2 5" xfId="48056" xr:uid="{92B8142C-FF9D-447D-911D-871586E84382}"/>
    <cellStyle name="Normal 3 2 3 3 2 2 2 3 3" xfId="22904" xr:uid="{A52F9D20-E3C5-4504-BC5E-BE16FCBBFE78}"/>
    <cellStyle name="Normal 3 2 3 3 2 2 2 3 3 2" xfId="36596" xr:uid="{31A55716-D436-45AE-B673-319FB9A8C748}"/>
    <cellStyle name="Normal 3 2 3 3 2 2 2 3 3 3" xfId="51480" xr:uid="{5AB7C923-9794-4D2A-BCFF-143F041BF2EC}"/>
    <cellStyle name="Normal 3 2 3 3 2 2 2 3 4" xfId="16060" xr:uid="{144964F0-8DFB-4FC1-AB60-3450F188D565}"/>
    <cellStyle name="Normal 3 2 3 3 2 2 2 3 5" xfId="29750" xr:uid="{AA554BDE-D31B-47BB-ABB4-B126E26AB2BD}"/>
    <cellStyle name="Normal 3 2 3 3 2 2 2 3 6" xfId="44634" xr:uid="{586C7024-E89D-4AEE-890A-C8546475AF0E}"/>
    <cellStyle name="Normal 3 2 3 3 2 2 2 4" xfId="10924" xr:uid="{62952722-DEAC-4568-91EB-CBD40D74EF20}"/>
    <cellStyle name="Normal 3 2 3 3 2 2 2 4 2" xfId="24614" xr:uid="{AC63FC14-A19A-4663-AC3A-BE18E8FA8780}"/>
    <cellStyle name="Normal 3 2 3 3 2 2 2 4 2 2" xfId="38306" xr:uid="{7242107B-7C8E-4AD1-8ECD-6B3CBF5B8136}"/>
    <cellStyle name="Normal 3 2 3 3 2 2 2 4 2 3" xfId="53190" xr:uid="{C2CD4923-F8CB-4A35-B696-0A1E782FA768}"/>
    <cellStyle name="Normal 3 2 3 3 2 2 2 4 3" xfId="17770" xr:uid="{CE15ACB9-9A9A-4B33-90D7-62B857056AC5}"/>
    <cellStyle name="Normal 3 2 3 3 2 2 2 4 4" xfId="31460" xr:uid="{E758D08B-3D49-4789-BDE8-78FE6319ADA3}"/>
    <cellStyle name="Normal 3 2 3 3 2 2 2 4 5" xfId="46344" xr:uid="{121369B5-A5D6-48E4-B34D-7B02C7EB5777}"/>
    <cellStyle name="Normal 3 2 3 3 2 2 2 5" xfId="21192" xr:uid="{2D6E6848-981F-449B-90F2-E72F4B6EE02D}"/>
    <cellStyle name="Normal 3 2 3 3 2 2 2 5 2" xfId="34884" xr:uid="{F68EA4D1-7B47-40AD-B307-048EDB613C11}"/>
    <cellStyle name="Normal 3 2 3 3 2 2 2 5 3" xfId="49768" xr:uid="{E514C27D-E915-4BE8-92D1-1E4B92D98CB6}"/>
    <cellStyle name="Normal 3 2 3 3 2 2 2 6" xfId="14348" xr:uid="{818EF60E-ACA2-4C3A-BDFA-5B5D7E73D114}"/>
    <cellStyle name="Normal 3 2 3 3 2 2 2 7" xfId="28038" xr:uid="{0FBE4906-21F0-4DCB-8F88-0CCEAD744550}"/>
    <cellStyle name="Normal 3 2 3 3 2 2 2 8" xfId="42922" xr:uid="{C647FA93-0B79-4DF6-91E1-A1D6C2459203}"/>
    <cellStyle name="Normal 3 2 3 3 2 2 3" xfId="7503" xr:uid="{627A57B3-B40A-49D3-982C-A6E78161D044}"/>
    <cellStyle name="Normal 3 2 3 3 2 2 3 2" xfId="9216" xr:uid="{145BBE0E-900D-49AB-8271-F389FDD92DA4}"/>
    <cellStyle name="Normal 3 2 3 3 2 2 3 2 2" xfId="12638" xr:uid="{ED3A0F8F-D461-44F8-9AB8-DD0841D321C1}"/>
    <cellStyle name="Normal 3 2 3 3 2 2 3 2 2 2" xfId="26328" xr:uid="{AAC1A7F2-6D85-46BF-BA12-295DB392B083}"/>
    <cellStyle name="Normal 3 2 3 3 2 2 3 2 2 2 2" xfId="40020" xr:uid="{154897A0-8AED-4916-90A4-5315FE81344D}"/>
    <cellStyle name="Normal 3 2 3 3 2 2 3 2 2 2 3" xfId="54904" xr:uid="{ED48154C-7ED8-4C2D-B96E-FD3A0A8D1DB7}"/>
    <cellStyle name="Normal 3 2 3 3 2 2 3 2 2 3" xfId="19484" xr:uid="{05355FDD-8FA0-4778-9C78-BC5AB6660921}"/>
    <cellStyle name="Normal 3 2 3 3 2 2 3 2 2 4" xfId="33174" xr:uid="{29BF2480-8A86-42FD-84A2-6DFCC66F0AF0}"/>
    <cellStyle name="Normal 3 2 3 3 2 2 3 2 2 5" xfId="48058" xr:uid="{EF1A1B8C-6DAB-4E4B-A679-76C030C88F3C}"/>
    <cellStyle name="Normal 3 2 3 3 2 2 3 2 3" xfId="22906" xr:uid="{BFC28E03-3A7E-4820-8366-C7D99053E1BC}"/>
    <cellStyle name="Normal 3 2 3 3 2 2 3 2 3 2" xfId="36598" xr:uid="{5608CF18-D45A-43B8-BCE2-DC236B492F90}"/>
    <cellStyle name="Normal 3 2 3 3 2 2 3 2 3 3" xfId="51482" xr:uid="{74EB8F0F-221E-4F37-B959-1A64FAFC89D2}"/>
    <cellStyle name="Normal 3 2 3 3 2 2 3 2 4" xfId="16062" xr:uid="{9BF5C9EC-1A5B-4E52-8D75-53BEC24C49D1}"/>
    <cellStyle name="Normal 3 2 3 3 2 2 3 2 5" xfId="29752" xr:uid="{93F69AEE-898A-4211-95C6-C24DD6F5CC6B}"/>
    <cellStyle name="Normal 3 2 3 3 2 2 3 2 6" xfId="44636" xr:uid="{40D16173-5F3C-4F72-918A-2E04FDF2DC4F}"/>
    <cellStyle name="Normal 3 2 3 3 2 2 3 3" xfId="10926" xr:uid="{CDD850B5-CBA2-4C43-A965-39FAEA45C603}"/>
    <cellStyle name="Normal 3 2 3 3 2 2 3 3 2" xfId="24616" xr:uid="{77A096EF-97BE-4380-B35A-2BE811909339}"/>
    <cellStyle name="Normal 3 2 3 3 2 2 3 3 2 2" xfId="38308" xr:uid="{4C64E45B-E656-4C1E-B275-566AB78D2B01}"/>
    <cellStyle name="Normal 3 2 3 3 2 2 3 3 2 3" xfId="53192" xr:uid="{2FD36128-E250-466B-A60F-D78DC76ED119}"/>
    <cellStyle name="Normal 3 2 3 3 2 2 3 3 3" xfId="17772" xr:uid="{EC1338EE-453D-4C6E-8923-DAC99F5EF693}"/>
    <cellStyle name="Normal 3 2 3 3 2 2 3 3 4" xfId="31462" xr:uid="{07425B8B-0447-4DAB-A608-9FABA1702149}"/>
    <cellStyle name="Normal 3 2 3 3 2 2 3 3 5" xfId="46346" xr:uid="{5ED0478B-04AE-4590-87AA-5789167C31CB}"/>
    <cellStyle name="Normal 3 2 3 3 2 2 3 4" xfId="21194" xr:uid="{67B61BF9-BBFF-44E6-BC85-701D3423208C}"/>
    <cellStyle name="Normal 3 2 3 3 2 2 3 4 2" xfId="34886" xr:uid="{A62E8E1F-795D-4AF7-A881-567AE1EE1E6E}"/>
    <cellStyle name="Normal 3 2 3 3 2 2 3 4 3" xfId="49770" xr:uid="{0CBE5674-0C1C-465F-BE90-41479B14A811}"/>
    <cellStyle name="Normal 3 2 3 3 2 2 3 5" xfId="14350" xr:uid="{1F69841D-D66F-4A22-ABE4-0D0773FA7971}"/>
    <cellStyle name="Normal 3 2 3 3 2 2 3 6" xfId="28040" xr:uid="{1B2EEA78-7C9D-46A8-BA77-6F90E6D41B44}"/>
    <cellStyle name="Normal 3 2 3 3 2 2 3 7" xfId="42924" xr:uid="{B3B44066-23B1-4C6F-839E-4476174A97B6}"/>
    <cellStyle name="Normal 3 2 3 3 2 2 4" xfId="7504" xr:uid="{6A88BDC0-0E29-4B06-9D54-12EB305D7E37}"/>
    <cellStyle name="Normal 3 2 3 3 2 2 4 2" xfId="9217" xr:uid="{FE1A45EE-B19C-4565-8C0F-FBB5247B7A64}"/>
    <cellStyle name="Normal 3 2 3 3 2 2 4 2 2" xfId="12639" xr:uid="{B7844953-0AA0-4139-A5DB-6C2B39B9F0BC}"/>
    <cellStyle name="Normal 3 2 3 3 2 2 4 2 2 2" xfId="26329" xr:uid="{5AA90F66-6C49-4E90-8494-CEB4B6098FBA}"/>
    <cellStyle name="Normal 3 2 3 3 2 2 4 2 2 2 2" xfId="40021" xr:uid="{EA0314B6-61B2-4AE5-A370-2A9B32F9BFBF}"/>
    <cellStyle name="Normal 3 2 3 3 2 2 4 2 2 2 3" xfId="54905" xr:uid="{34F9B4F1-95D7-44CE-BDCE-700F8EF9E3DB}"/>
    <cellStyle name="Normal 3 2 3 3 2 2 4 2 2 3" xfId="19485" xr:uid="{FD6E4916-8616-4D71-9345-635D51B6BF34}"/>
    <cellStyle name="Normal 3 2 3 3 2 2 4 2 2 4" xfId="33175" xr:uid="{CCFEDB4E-8757-42D3-96FC-1AA78A934B42}"/>
    <cellStyle name="Normal 3 2 3 3 2 2 4 2 2 5" xfId="48059" xr:uid="{1DAF223B-4D50-4775-92B3-635D6C0AEE80}"/>
    <cellStyle name="Normal 3 2 3 3 2 2 4 2 3" xfId="22907" xr:uid="{ACDC9A66-C042-468D-81DC-E8DDEBFB75DF}"/>
    <cellStyle name="Normal 3 2 3 3 2 2 4 2 3 2" xfId="36599" xr:uid="{3ABE4EFC-F7F7-4C68-A827-255A039F3DDC}"/>
    <cellStyle name="Normal 3 2 3 3 2 2 4 2 3 3" xfId="51483" xr:uid="{6C67E168-8876-4FCE-AEEE-BE10BB45A24F}"/>
    <cellStyle name="Normal 3 2 3 3 2 2 4 2 4" xfId="16063" xr:uid="{61653AA3-8473-41A3-B56F-C422B4AF30B8}"/>
    <cellStyle name="Normal 3 2 3 3 2 2 4 2 5" xfId="29753" xr:uid="{3F7D6A59-C945-4810-8B10-1B2FBFA71022}"/>
    <cellStyle name="Normal 3 2 3 3 2 2 4 2 6" xfId="44637" xr:uid="{C2A7F7BE-9D11-4BB1-BDF9-C579CF3CEC90}"/>
    <cellStyle name="Normal 3 2 3 3 2 2 4 3" xfId="10927" xr:uid="{A6DA0E41-BEED-4753-A627-DC945091E9ED}"/>
    <cellStyle name="Normal 3 2 3 3 2 2 4 3 2" xfId="24617" xr:uid="{3640152B-7C18-44E8-B1AE-6A3E8620D029}"/>
    <cellStyle name="Normal 3 2 3 3 2 2 4 3 2 2" xfId="38309" xr:uid="{6CCD6242-6A15-4D3E-8820-605578A98D3B}"/>
    <cellStyle name="Normal 3 2 3 3 2 2 4 3 2 3" xfId="53193" xr:uid="{0DDE2D76-F648-40CB-9D73-C81ABE1D898A}"/>
    <cellStyle name="Normal 3 2 3 3 2 2 4 3 3" xfId="17773" xr:uid="{BFDA6887-91E7-4B31-8718-0ADB9CF2FB1A}"/>
    <cellStyle name="Normal 3 2 3 3 2 2 4 3 4" xfId="31463" xr:uid="{7F3D771E-F19C-4AC2-B805-9456DBF41964}"/>
    <cellStyle name="Normal 3 2 3 3 2 2 4 3 5" xfId="46347" xr:uid="{8C075821-398B-486E-99BE-8689E94EB300}"/>
    <cellStyle name="Normal 3 2 3 3 2 2 4 4" xfId="21195" xr:uid="{D7420022-EA3B-4125-9A64-00FFAD36183F}"/>
    <cellStyle name="Normal 3 2 3 3 2 2 4 4 2" xfId="34887" xr:uid="{7ED37DF7-EB9A-4BDD-A76C-991AC2BF3E73}"/>
    <cellStyle name="Normal 3 2 3 3 2 2 4 4 3" xfId="49771" xr:uid="{CBB40FE8-ACB9-4FC1-AAAE-1A68F62DBD36}"/>
    <cellStyle name="Normal 3 2 3 3 2 2 4 5" xfId="14351" xr:uid="{8856910D-2F30-4B8C-A18C-94F56F960C4C}"/>
    <cellStyle name="Normal 3 2 3 3 2 2 4 6" xfId="28041" xr:uid="{76C73D70-7C47-4717-867F-664864958F47}"/>
    <cellStyle name="Normal 3 2 3 3 2 2 4 7" xfId="42925" xr:uid="{7ED94C7D-0048-4C4E-B8D2-C342DD668BC5}"/>
    <cellStyle name="Normal 3 2 3 3 2 2 5" xfId="9213" xr:uid="{540A7512-276F-46E0-84CE-626D045CD2A8}"/>
    <cellStyle name="Normal 3 2 3 3 2 2 5 2" xfId="12635" xr:uid="{D0B51BEE-C1E2-4247-92AA-2279F93927BF}"/>
    <cellStyle name="Normal 3 2 3 3 2 2 5 2 2" xfId="26325" xr:uid="{EF342211-4BCB-477D-9B5E-3110E671C762}"/>
    <cellStyle name="Normal 3 2 3 3 2 2 5 2 2 2" xfId="40017" xr:uid="{7B628185-0AAE-44EB-9E65-74862F0A4F45}"/>
    <cellStyle name="Normal 3 2 3 3 2 2 5 2 2 3" xfId="54901" xr:uid="{0B7E2C73-1642-4DC7-915E-306E6AA4C5FA}"/>
    <cellStyle name="Normal 3 2 3 3 2 2 5 2 3" xfId="19481" xr:uid="{0FC8C175-CEFC-4BF2-BC55-C1154D831A36}"/>
    <cellStyle name="Normal 3 2 3 3 2 2 5 2 4" xfId="33171" xr:uid="{EB0929C0-5786-4D57-8506-047311C3EFAB}"/>
    <cellStyle name="Normal 3 2 3 3 2 2 5 2 5" xfId="48055" xr:uid="{CED85348-C875-4959-9F60-133E649B931A}"/>
    <cellStyle name="Normal 3 2 3 3 2 2 5 3" xfId="22903" xr:uid="{A468AAE8-9F6E-43DF-8986-D9EE97D1950D}"/>
    <cellStyle name="Normal 3 2 3 3 2 2 5 3 2" xfId="36595" xr:uid="{404CA865-78CA-47D7-BDE7-BDB13C146614}"/>
    <cellStyle name="Normal 3 2 3 3 2 2 5 3 3" xfId="51479" xr:uid="{C806C840-298E-4DA4-9C4D-CD01FED57AF5}"/>
    <cellStyle name="Normal 3 2 3 3 2 2 5 4" xfId="16059" xr:uid="{F7CB83EA-93D3-4769-87FE-B8D0F6F36A14}"/>
    <cellStyle name="Normal 3 2 3 3 2 2 5 5" xfId="29749" xr:uid="{D5D7A85C-FFAE-4A25-8322-4EEA7B13404E}"/>
    <cellStyle name="Normal 3 2 3 3 2 2 5 6" xfId="44633" xr:uid="{775B2369-B4CA-443A-822E-D8CBA33004B5}"/>
    <cellStyle name="Normal 3 2 3 3 2 2 6" xfId="10923" xr:uid="{8A925232-ECC6-4328-BF80-46A3B9143451}"/>
    <cellStyle name="Normal 3 2 3 3 2 2 6 2" xfId="24613" xr:uid="{1A71BFD5-F33F-4DC6-A0DF-2C1CE7407413}"/>
    <cellStyle name="Normal 3 2 3 3 2 2 6 2 2" xfId="38305" xr:uid="{1616EEFA-2A57-46E0-AA64-2D3BAE8B3E69}"/>
    <cellStyle name="Normal 3 2 3 3 2 2 6 2 3" xfId="53189" xr:uid="{8E02A505-070F-487D-85FB-E753C336294A}"/>
    <cellStyle name="Normal 3 2 3 3 2 2 6 3" xfId="17769" xr:uid="{68504484-2771-44D0-9110-9537A5BA4D79}"/>
    <cellStyle name="Normal 3 2 3 3 2 2 6 4" xfId="31459" xr:uid="{0B596A1B-9762-4052-9381-8C329E0396CB}"/>
    <cellStyle name="Normal 3 2 3 3 2 2 6 5" xfId="46343" xr:uid="{60DC4342-B16B-4D79-934C-76B1E7EFB2F4}"/>
    <cellStyle name="Normal 3 2 3 3 2 2 7" xfId="21191" xr:uid="{BD55DD22-9D54-4F66-BD41-166B21B3B3A0}"/>
    <cellStyle name="Normal 3 2 3 3 2 2 7 2" xfId="34883" xr:uid="{CC66FBE2-2D46-4F6F-B1E6-87A64835EE86}"/>
    <cellStyle name="Normal 3 2 3 3 2 2 7 3" xfId="49767" xr:uid="{F522D40A-1578-498F-8D35-1AB0FE46A4F9}"/>
    <cellStyle name="Normal 3 2 3 3 2 2 8" xfId="14347" xr:uid="{C29FCD09-DE14-4758-81F5-DC5B520E98B2}"/>
    <cellStyle name="Normal 3 2 3 3 2 2 9" xfId="28037" xr:uid="{27E1CC87-B5A1-4F1D-9D14-F9BE96C3C50E}"/>
    <cellStyle name="Normal 3 2 3 3 2 3" xfId="7505" xr:uid="{44C6C0D8-5F7B-4D1A-9F45-00D427469093}"/>
    <cellStyle name="Normal 3 2 3 3 2 3 10" xfId="42926" xr:uid="{859E7AEF-2CDE-45FE-BCE6-9D71D152262B}"/>
    <cellStyle name="Normal 3 2 3 3 2 3 2" xfId="7506" xr:uid="{7E90EC82-655B-4F99-A041-6F2E16EB58CA}"/>
    <cellStyle name="Normal 3 2 3 3 2 3 2 2" xfId="7507" xr:uid="{D938C359-8658-45C5-B773-037CC1FBDDD0}"/>
    <cellStyle name="Normal 3 2 3 3 2 3 2 2 2" xfId="9220" xr:uid="{A5CE9356-1641-41B9-93D9-931226F7B714}"/>
    <cellStyle name="Normal 3 2 3 3 2 3 2 2 2 2" xfId="12642" xr:uid="{66EECDFA-8F48-44FE-AA16-F631682141F7}"/>
    <cellStyle name="Normal 3 2 3 3 2 3 2 2 2 2 2" xfId="26332" xr:uid="{17AA2D99-975A-434F-BE90-097566153ED5}"/>
    <cellStyle name="Normal 3 2 3 3 2 3 2 2 2 2 2 2" xfId="40024" xr:uid="{EAE218BD-B383-4193-BD8D-B1FEF50ACB6A}"/>
    <cellStyle name="Normal 3 2 3 3 2 3 2 2 2 2 2 3" xfId="54908" xr:uid="{2FFAB637-E569-4E8F-86DE-E5801FE494F1}"/>
    <cellStyle name="Normal 3 2 3 3 2 3 2 2 2 2 3" xfId="19488" xr:uid="{D518CED0-AC6E-4A22-AA5D-509C77687496}"/>
    <cellStyle name="Normal 3 2 3 3 2 3 2 2 2 2 4" xfId="33178" xr:uid="{C8E6180D-562E-48B1-96D7-B7CEC2343BD3}"/>
    <cellStyle name="Normal 3 2 3 3 2 3 2 2 2 2 5" xfId="48062" xr:uid="{D1F970C3-EF5E-4703-B984-3DFD1AC45B48}"/>
    <cellStyle name="Normal 3 2 3 3 2 3 2 2 2 3" xfId="22910" xr:uid="{5B59E4F4-475F-42E3-908C-21064D8CE6B6}"/>
    <cellStyle name="Normal 3 2 3 3 2 3 2 2 2 3 2" xfId="36602" xr:uid="{1218FFF2-6541-4A3D-A444-6537C2668DED}"/>
    <cellStyle name="Normal 3 2 3 3 2 3 2 2 2 3 3" xfId="51486" xr:uid="{124EEDE4-B79D-47C8-B8A9-44F9EC4F2B1F}"/>
    <cellStyle name="Normal 3 2 3 3 2 3 2 2 2 4" xfId="16066" xr:uid="{7C108597-B977-45EF-BB45-84D5BD0ABDD2}"/>
    <cellStyle name="Normal 3 2 3 3 2 3 2 2 2 5" xfId="29756" xr:uid="{7450A10A-8348-4DDC-AE10-801E013A6ED9}"/>
    <cellStyle name="Normal 3 2 3 3 2 3 2 2 2 6" xfId="44640" xr:uid="{4AD944B0-6091-4CEB-B4E7-EA489727AF95}"/>
    <cellStyle name="Normal 3 2 3 3 2 3 2 2 3" xfId="10930" xr:uid="{6CAE9E6C-D398-40F1-8204-20BD8C1DBE46}"/>
    <cellStyle name="Normal 3 2 3 3 2 3 2 2 3 2" xfId="24620" xr:uid="{A045A63F-6E3F-4A54-82C0-ED5E01070E46}"/>
    <cellStyle name="Normal 3 2 3 3 2 3 2 2 3 2 2" xfId="38312" xr:uid="{B6AA5C27-4FF1-4C18-BE2E-3CB480F02F19}"/>
    <cellStyle name="Normal 3 2 3 3 2 3 2 2 3 2 3" xfId="53196" xr:uid="{C6B005A7-0345-4920-A71A-7F61FBB35AFC}"/>
    <cellStyle name="Normal 3 2 3 3 2 3 2 2 3 3" xfId="17776" xr:uid="{905E995F-D331-4CDA-83C1-7D933E749382}"/>
    <cellStyle name="Normal 3 2 3 3 2 3 2 2 3 4" xfId="31466" xr:uid="{390AEC7D-52AF-4B9C-AC47-3FC846132F4B}"/>
    <cellStyle name="Normal 3 2 3 3 2 3 2 2 3 5" xfId="46350" xr:uid="{F371D92A-6541-48D0-8014-46F4CF4DF1EE}"/>
    <cellStyle name="Normal 3 2 3 3 2 3 2 2 4" xfId="21198" xr:uid="{B7D5065A-3E05-4344-932B-7374257C994F}"/>
    <cellStyle name="Normal 3 2 3 3 2 3 2 2 4 2" xfId="34890" xr:uid="{A0A525AB-90F6-4E38-A6B9-5B4B1E4B14A2}"/>
    <cellStyle name="Normal 3 2 3 3 2 3 2 2 4 3" xfId="49774" xr:uid="{14AC4FF5-9C63-4F18-B922-09CB216EF397}"/>
    <cellStyle name="Normal 3 2 3 3 2 3 2 2 5" xfId="14354" xr:uid="{4A6207DC-2535-4B6A-931A-709261CF5120}"/>
    <cellStyle name="Normal 3 2 3 3 2 3 2 2 6" xfId="28044" xr:uid="{190F1C11-3798-4905-AE5E-F7968BCF1138}"/>
    <cellStyle name="Normal 3 2 3 3 2 3 2 2 7" xfId="42928" xr:uid="{392C41B0-6252-4395-9F4A-EA09C38B043D}"/>
    <cellStyle name="Normal 3 2 3 3 2 3 2 3" xfId="9219" xr:uid="{D4D5D8F1-7FF5-4E51-BBD8-466E6EEE3F90}"/>
    <cellStyle name="Normal 3 2 3 3 2 3 2 3 2" xfId="12641" xr:uid="{88ACCC51-F5DA-4E9F-82C9-29C35D9A9D78}"/>
    <cellStyle name="Normal 3 2 3 3 2 3 2 3 2 2" xfId="26331" xr:uid="{8929F26C-05D2-44FC-BE06-ECF4E7E1F3F3}"/>
    <cellStyle name="Normal 3 2 3 3 2 3 2 3 2 2 2" xfId="40023" xr:uid="{FD9D63BA-D8F1-4019-B70A-78E79418231B}"/>
    <cellStyle name="Normal 3 2 3 3 2 3 2 3 2 2 3" xfId="54907" xr:uid="{3DDB94CA-F72D-4292-9BA5-0C0D5DD17F40}"/>
    <cellStyle name="Normal 3 2 3 3 2 3 2 3 2 3" xfId="19487" xr:uid="{099F0D17-A1C4-42A9-880C-F6DB242E473D}"/>
    <cellStyle name="Normal 3 2 3 3 2 3 2 3 2 4" xfId="33177" xr:uid="{2D8DD6A3-9CEC-44A8-93CB-7EAE62434B62}"/>
    <cellStyle name="Normal 3 2 3 3 2 3 2 3 2 5" xfId="48061" xr:uid="{955B7CD1-ED8D-41D0-A9BD-BAB73E284037}"/>
    <cellStyle name="Normal 3 2 3 3 2 3 2 3 3" xfId="22909" xr:uid="{90877612-C52C-475A-BF78-1509B192EA86}"/>
    <cellStyle name="Normal 3 2 3 3 2 3 2 3 3 2" xfId="36601" xr:uid="{AF835F32-D533-4DFE-A282-72AB582EC4C7}"/>
    <cellStyle name="Normal 3 2 3 3 2 3 2 3 3 3" xfId="51485" xr:uid="{F62C6945-5584-4429-91D4-CE8F1CFE8F53}"/>
    <cellStyle name="Normal 3 2 3 3 2 3 2 3 4" xfId="16065" xr:uid="{B6188713-9D01-4FB6-B883-0BDD64EAEF04}"/>
    <cellStyle name="Normal 3 2 3 3 2 3 2 3 5" xfId="29755" xr:uid="{E5F65318-9C64-420F-860F-1FD6BB92B28E}"/>
    <cellStyle name="Normal 3 2 3 3 2 3 2 3 6" xfId="44639" xr:uid="{A8A5F3DF-8B78-46DC-A7A9-BD5C657F96C0}"/>
    <cellStyle name="Normal 3 2 3 3 2 3 2 4" xfId="10929" xr:uid="{4A445FEB-D028-4392-B397-1F3461E7AC4B}"/>
    <cellStyle name="Normal 3 2 3 3 2 3 2 4 2" xfId="24619" xr:uid="{A795C6EE-64CC-4E93-9A9D-37FE33EB6D9B}"/>
    <cellStyle name="Normal 3 2 3 3 2 3 2 4 2 2" xfId="38311" xr:uid="{CA7F83A8-8A91-4372-881F-9B2EF11A3D6C}"/>
    <cellStyle name="Normal 3 2 3 3 2 3 2 4 2 3" xfId="53195" xr:uid="{76B656EE-E871-4BA2-BEE9-C8FE1D92CB92}"/>
    <cellStyle name="Normal 3 2 3 3 2 3 2 4 3" xfId="17775" xr:uid="{4F4C5187-1AE3-4591-A6A7-4625ACB49DF7}"/>
    <cellStyle name="Normal 3 2 3 3 2 3 2 4 4" xfId="31465" xr:uid="{A0E2BC23-6E9F-497E-959E-86BCD15AAE3A}"/>
    <cellStyle name="Normal 3 2 3 3 2 3 2 4 5" xfId="46349" xr:uid="{05B93551-0307-47AD-8231-D4B4C9AA40CB}"/>
    <cellStyle name="Normal 3 2 3 3 2 3 2 5" xfId="21197" xr:uid="{46C094E9-08BA-4B29-AD37-4191D51B6223}"/>
    <cellStyle name="Normal 3 2 3 3 2 3 2 5 2" xfId="34889" xr:uid="{606EE9FC-52C9-4950-ABD1-2B2181CE2437}"/>
    <cellStyle name="Normal 3 2 3 3 2 3 2 5 3" xfId="49773" xr:uid="{F863D732-5FDD-43A6-8FC4-B30DFEC1D8ED}"/>
    <cellStyle name="Normal 3 2 3 3 2 3 2 6" xfId="14353" xr:uid="{D37A6855-3996-4F39-AE6D-2B26D0220493}"/>
    <cellStyle name="Normal 3 2 3 3 2 3 2 7" xfId="28043" xr:uid="{3B1B484C-C21D-4952-8A96-94724C8FC767}"/>
    <cellStyle name="Normal 3 2 3 3 2 3 2 8" xfId="42927" xr:uid="{2D421265-4EE4-4956-82DE-78314C78A48B}"/>
    <cellStyle name="Normal 3 2 3 3 2 3 3" xfId="7508" xr:uid="{D6475779-0423-43D4-AA2D-CAAC7CE7DF3F}"/>
    <cellStyle name="Normal 3 2 3 3 2 3 3 2" xfId="9221" xr:uid="{094A9D15-63D8-4DD0-A2C7-DBCB0A206F3C}"/>
    <cellStyle name="Normal 3 2 3 3 2 3 3 2 2" xfId="12643" xr:uid="{A657A695-A1C9-4717-8235-6D357995FB60}"/>
    <cellStyle name="Normal 3 2 3 3 2 3 3 2 2 2" xfId="26333" xr:uid="{C887B5C5-80C8-4302-9C2B-6963F0EBDF3F}"/>
    <cellStyle name="Normal 3 2 3 3 2 3 3 2 2 2 2" xfId="40025" xr:uid="{52BFB640-5631-4D7F-A615-E3D4E0A43DE8}"/>
    <cellStyle name="Normal 3 2 3 3 2 3 3 2 2 2 3" xfId="54909" xr:uid="{F8D24E73-3DD2-4201-8AB4-0A976E3F40A9}"/>
    <cellStyle name="Normal 3 2 3 3 2 3 3 2 2 3" xfId="19489" xr:uid="{B7A5DB31-808A-4695-9FA9-6C1762C6C418}"/>
    <cellStyle name="Normal 3 2 3 3 2 3 3 2 2 4" xfId="33179" xr:uid="{E2100A76-FEE8-47E3-81D1-020AACD09D9C}"/>
    <cellStyle name="Normal 3 2 3 3 2 3 3 2 2 5" xfId="48063" xr:uid="{28EE9A7B-EE0F-4770-806F-324D40AF9F96}"/>
    <cellStyle name="Normal 3 2 3 3 2 3 3 2 3" xfId="22911" xr:uid="{43554F49-3225-4175-B690-B8336D3B3A2D}"/>
    <cellStyle name="Normal 3 2 3 3 2 3 3 2 3 2" xfId="36603" xr:uid="{A20CF227-516F-4F77-A339-36E5EBAF11B7}"/>
    <cellStyle name="Normal 3 2 3 3 2 3 3 2 3 3" xfId="51487" xr:uid="{F14FC83F-9185-4F66-B133-04EB8BE83724}"/>
    <cellStyle name="Normal 3 2 3 3 2 3 3 2 4" xfId="16067" xr:uid="{675F47FA-3F44-4418-B9E3-7CD2BB99C516}"/>
    <cellStyle name="Normal 3 2 3 3 2 3 3 2 5" xfId="29757" xr:uid="{883BD4E2-E169-4F7F-BB6F-4C42BC6B7263}"/>
    <cellStyle name="Normal 3 2 3 3 2 3 3 2 6" xfId="44641" xr:uid="{1255854B-FA6C-4705-B574-6CFF5CF58001}"/>
    <cellStyle name="Normal 3 2 3 3 2 3 3 3" xfId="10931" xr:uid="{DFE1E178-9E2F-492E-965D-FAF2AA8B238E}"/>
    <cellStyle name="Normal 3 2 3 3 2 3 3 3 2" xfId="24621" xr:uid="{C17A3568-86CF-4F41-9735-11CF14862DF1}"/>
    <cellStyle name="Normal 3 2 3 3 2 3 3 3 2 2" xfId="38313" xr:uid="{2163021D-9295-4A9D-8CF0-FD40E3E2B638}"/>
    <cellStyle name="Normal 3 2 3 3 2 3 3 3 2 3" xfId="53197" xr:uid="{8966507C-BCDD-48AC-B96F-6A335927520A}"/>
    <cellStyle name="Normal 3 2 3 3 2 3 3 3 3" xfId="17777" xr:uid="{8EF7EF96-5E1B-40D8-BAE2-71DE70CDD285}"/>
    <cellStyle name="Normal 3 2 3 3 2 3 3 3 4" xfId="31467" xr:uid="{2C7A1D8B-F5E9-40EC-A5ED-139F6D1AD941}"/>
    <cellStyle name="Normal 3 2 3 3 2 3 3 3 5" xfId="46351" xr:uid="{CE6560FA-9DA4-434D-8998-6745BC00BEF2}"/>
    <cellStyle name="Normal 3 2 3 3 2 3 3 4" xfId="21199" xr:uid="{447082A5-7EAA-46BE-9913-96E29A410D95}"/>
    <cellStyle name="Normal 3 2 3 3 2 3 3 4 2" xfId="34891" xr:uid="{3FE6781E-8672-48A8-8215-BC66CC21205D}"/>
    <cellStyle name="Normal 3 2 3 3 2 3 3 4 3" xfId="49775" xr:uid="{3449F1A4-E4F5-48F2-A702-614D065D15D8}"/>
    <cellStyle name="Normal 3 2 3 3 2 3 3 5" xfId="14355" xr:uid="{0C6B0AB4-65B0-49FC-A15E-5EB209045DD5}"/>
    <cellStyle name="Normal 3 2 3 3 2 3 3 6" xfId="28045" xr:uid="{BD39D118-72C1-4B51-97DF-FD65942978BA}"/>
    <cellStyle name="Normal 3 2 3 3 2 3 3 7" xfId="42929" xr:uid="{4F74BD63-F458-4C4D-B654-530C44250D0C}"/>
    <cellStyle name="Normal 3 2 3 3 2 3 4" xfId="7509" xr:uid="{647C3BA1-5DCA-48AD-8E82-F6EE6700A2DC}"/>
    <cellStyle name="Normal 3 2 3 3 2 3 4 2" xfId="9222" xr:uid="{75863330-D014-41C5-B6C0-5CB567654A44}"/>
    <cellStyle name="Normal 3 2 3 3 2 3 4 2 2" xfId="12644" xr:uid="{1B2D95DD-6378-4F66-84E8-1AB2E30CF2BA}"/>
    <cellStyle name="Normal 3 2 3 3 2 3 4 2 2 2" xfId="26334" xr:uid="{E2B34B56-0E0F-4673-A7AC-494DCE55CA52}"/>
    <cellStyle name="Normal 3 2 3 3 2 3 4 2 2 2 2" xfId="40026" xr:uid="{63B18185-F7E9-4BF8-9A53-DEA72C2A2C05}"/>
    <cellStyle name="Normal 3 2 3 3 2 3 4 2 2 2 3" xfId="54910" xr:uid="{5EF8949E-8AD4-42D2-84B1-288A0C49221C}"/>
    <cellStyle name="Normal 3 2 3 3 2 3 4 2 2 3" xfId="19490" xr:uid="{525D2445-66A0-4477-9A1F-95D94B137B07}"/>
    <cellStyle name="Normal 3 2 3 3 2 3 4 2 2 4" xfId="33180" xr:uid="{62DE3E27-0900-4A05-B835-702867B1DA85}"/>
    <cellStyle name="Normal 3 2 3 3 2 3 4 2 2 5" xfId="48064" xr:uid="{85E64D52-B404-467C-8663-9CD3950EDDBA}"/>
    <cellStyle name="Normal 3 2 3 3 2 3 4 2 3" xfId="22912" xr:uid="{3A8AAB53-8E98-4837-BE1A-8BCCA96303CB}"/>
    <cellStyle name="Normal 3 2 3 3 2 3 4 2 3 2" xfId="36604" xr:uid="{E9204F6D-B916-443E-B5D6-A85D9F7BFA05}"/>
    <cellStyle name="Normal 3 2 3 3 2 3 4 2 3 3" xfId="51488" xr:uid="{94F7F826-D87D-45D2-AE01-0DD74964FAC3}"/>
    <cellStyle name="Normal 3 2 3 3 2 3 4 2 4" xfId="16068" xr:uid="{814A6125-482A-4554-ADBF-80E93A45F66E}"/>
    <cellStyle name="Normal 3 2 3 3 2 3 4 2 5" xfId="29758" xr:uid="{05F0A8CA-8FA0-493C-AE67-3D0FB5F420FC}"/>
    <cellStyle name="Normal 3 2 3 3 2 3 4 2 6" xfId="44642" xr:uid="{0D5C9D29-6B80-4768-BE72-73AC7BAA277F}"/>
    <cellStyle name="Normal 3 2 3 3 2 3 4 3" xfId="10932" xr:uid="{8ACA1CB3-F724-4B80-A81A-80EE2A0173BF}"/>
    <cellStyle name="Normal 3 2 3 3 2 3 4 3 2" xfId="24622" xr:uid="{201B72F9-8639-4EDE-A53A-4246C90EE272}"/>
    <cellStyle name="Normal 3 2 3 3 2 3 4 3 2 2" xfId="38314" xr:uid="{807EDB17-FC84-4679-ACBC-4395CD50E674}"/>
    <cellStyle name="Normal 3 2 3 3 2 3 4 3 2 3" xfId="53198" xr:uid="{CF712C83-61B6-4069-A03F-562DE62D4730}"/>
    <cellStyle name="Normal 3 2 3 3 2 3 4 3 3" xfId="17778" xr:uid="{E5C2D04B-6A85-4668-97AE-B9716E0FB2AC}"/>
    <cellStyle name="Normal 3 2 3 3 2 3 4 3 4" xfId="31468" xr:uid="{7D3FDF89-EA82-44E2-9C3F-5DB0769528D9}"/>
    <cellStyle name="Normal 3 2 3 3 2 3 4 3 5" xfId="46352" xr:uid="{9550FCF8-2E0C-48DE-8B66-2301B6F0EBC6}"/>
    <cellStyle name="Normal 3 2 3 3 2 3 4 4" xfId="21200" xr:uid="{B526D59A-51D7-4AAF-9B76-E830CC20BFF2}"/>
    <cellStyle name="Normal 3 2 3 3 2 3 4 4 2" xfId="34892" xr:uid="{900B1AB6-8A87-4224-9CC4-CEC6D5CEC8EC}"/>
    <cellStyle name="Normal 3 2 3 3 2 3 4 4 3" xfId="49776" xr:uid="{C2C36D91-C766-4802-90D2-FD659DB12B45}"/>
    <cellStyle name="Normal 3 2 3 3 2 3 4 5" xfId="14356" xr:uid="{A7E2F50E-71D1-40FB-B4FE-06007EA58A05}"/>
    <cellStyle name="Normal 3 2 3 3 2 3 4 6" xfId="28046" xr:uid="{07AE8638-0C62-4A6D-BC4E-7A972AD84EB5}"/>
    <cellStyle name="Normal 3 2 3 3 2 3 4 7" xfId="42930" xr:uid="{1766ACA1-9BA5-45C6-BF2D-ADC34AFF683B}"/>
    <cellStyle name="Normal 3 2 3 3 2 3 5" xfId="9218" xr:uid="{E100BE50-2B1F-4822-9318-4ED6BDCC7996}"/>
    <cellStyle name="Normal 3 2 3 3 2 3 5 2" xfId="12640" xr:uid="{05FAAD3B-9556-452B-99F0-56405C84F476}"/>
    <cellStyle name="Normal 3 2 3 3 2 3 5 2 2" xfId="26330" xr:uid="{92014184-C61A-4466-B6C6-4098C4AF52A1}"/>
    <cellStyle name="Normal 3 2 3 3 2 3 5 2 2 2" xfId="40022" xr:uid="{AAD222D3-1716-4FCA-9114-35BAF6A3C685}"/>
    <cellStyle name="Normal 3 2 3 3 2 3 5 2 2 3" xfId="54906" xr:uid="{6C5BDF2E-DD2B-4DCD-9BF2-424EDF7C391B}"/>
    <cellStyle name="Normal 3 2 3 3 2 3 5 2 3" xfId="19486" xr:uid="{1098C60C-963E-4057-8D71-CF77555688B1}"/>
    <cellStyle name="Normal 3 2 3 3 2 3 5 2 4" xfId="33176" xr:uid="{4231EC9E-E67A-4CFD-AC5B-C8628C6B94B5}"/>
    <cellStyle name="Normal 3 2 3 3 2 3 5 2 5" xfId="48060" xr:uid="{AE36786D-B770-4902-A05A-846197A1F3AC}"/>
    <cellStyle name="Normal 3 2 3 3 2 3 5 3" xfId="22908" xr:uid="{7D9D0739-8096-4D9B-A616-B04E59F1B08C}"/>
    <cellStyle name="Normal 3 2 3 3 2 3 5 3 2" xfId="36600" xr:uid="{008A0E8C-96AB-483F-B172-6824F2748D4C}"/>
    <cellStyle name="Normal 3 2 3 3 2 3 5 3 3" xfId="51484" xr:uid="{364E5868-99C4-4665-A59A-575B8E45B6B4}"/>
    <cellStyle name="Normal 3 2 3 3 2 3 5 4" xfId="16064" xr:uid="{D41B258E-B436-4FCB-9560-A4497A1B5C5F}"/>
    <cellStyle name="Normal 3 2 3 3 2 3 5 5" xfId="29754" xr:uid="{7E74615E-B77C-49AF-A0CD-0E1748B541A1}"/>
    <cellStyle name="Normal 3 2 3 3 2 3 5 6" xfId="44638" xr:uid="{A1592D46-7DF9-4CE4-8340-44E9A6482CF7}"/>
    <cellStyle name="Normal 3 2 3 3 2 3 6" xfId="10928" xr:uid="{C6133280-D7C8-4814-B3FB-4C66848238F9}"/>
    <cellStyle name="Normal 3 2 3 3 2 3 6 2" xfId="24618" xr:uid="{FD90DBA3-A5AA-4319-8370-8F037E4199B9}"/>
    <cellStyle name="Normal 3 2 3 3 2 3 6 2 2" xfId="38310" xr:uid="{7DC6148C-BF9F-48B9-849B-08A34733BB43}"/>
    <cellStyle name="Normal 3 2 3 3 2 3 6 2 3" xfId="53194" xr:uid="{3FF835B6-C201-43F4-86D8-74DD9D0FC08C}"/>
    <cellStyle name="Normal 3 2 3 3 2 3 6 3" xfId="17774" xr:uid="{7CF810AC-DD0E-44AE-B856-D779977A82FD}"/>
    <cellStyle name="Normal 3 2 3 3 2 3 6 4" xfId="31464" xr:uid="{2DBAB2F6-188E-480F-904D-1A0B4C8B7AB6}"/>
    <cellStyle name="Normal 3 2 3 3 2 3 6 5" xfId="46348" xr:uid="{CC893F4B-DF9F-4AAD-A2C7-62D24F8AE3FA}"/>
    <cellStyle name="Normal 3 2 3 3 2 3 7" xfId="21196" xr:uid="{BEEB0336-D317-4D92-9342-2B6440AFDB99}"/>
    <cellStyle name="Normal 3 2 3 3 2 3 7 2" xfId="34888" xr:uid="{1DBDFCCD-FDCA-437F-AE6E-02EE0F6A1D43}"/>
    <cellStyle name="Normal 3 2 3 3 2 3 7 3" xfId="49772" xr:uid="{472AC24F-F5D1-4FF9-A910-5C4B843DAE9C}"/>
    <cellStyle name="Normal 3 2 3 3 2 3 8" xfId="14352" xr:uid="{3B63BFC5-EA1E-4DF1-B4FE-A0BB943BAEBF}"/>
    <cellStyle name="Normal 3 2 3 3 2 3 9" xfId="28042" xr:uid="{61FF4D95-A9A0-42B0-8C1B-3DC10B53F476}"/>
    <cellStyle name="Normal 3 2 3 3 2 4" xfId="7510" xr:uid="{583C7EFA-785D-45EF-97DE-244B13DD7CDB}"/>
    <cellStyle name="Normal 3 2 3 3 2 4 2" xfId="7511" xr:uid="{71C8760B-18A4-406F-8C30-4B77B7D5507D}"/>
    <cellStyle name="Normal 3 2 3 3 2 4 2 2" xfId="9224" xr:uid="{A2331253-7D58-42EF-8D09-F64140983C47}"/>
    <cellStyle name="Normal 3 2 3 3 2 4 2 2 2" xfId="12646" xr:uid="{5E36FA28-223E-497D-A684-28415DEB7D36}"/>
    <cellStyle name="Normal 3 2 3 3 2 4 2 2 2 2" xfId="26336" xr:uid="{968387A8-2597-4792-8818-787C454B070B}"/>
    <cellStyle name="Normal 3 2 3 3 2 4 2 2 2 2 2" xfId="40028" xr:uid="{C6DB742C-9A18-42BA-B178-6A75928763A5}"/>
    <cellStyle name="Normal 3 2 3 3 2 4 2 2 2 2 3" xfId="54912" xr:uid="{D540C68D-8E5E-4C58-A4CC-2F896E0BC234}"/>
    <cellStyle name="Normal 3 2 3 3 2 4 2 2 2 3" xfId="19492" xr:uid="{411E09F5-872E-4250-99AB-0DA712C24E44}"/>
    <cellStyle name="Normal 3 2 3 3 2 4 2 2 2 4" xfId="33182" xr:uid="{5358E2F4-5EC9-46ED-AA7A-E94F680B0861}"/>
    <cellStyle name="Normal 3 2 3 3 2 4 2 2 2 5" xfId="48066" xr:uid="{A497566B-BCDE-427F-B8DF-1557D1A290C9}"/>
    <cellStyle name="Normal 3 2 3 3 2 4 2 2 3" xfId="22914" xr:uid="{BDABCF49-919F-47F2-8F08-9B14C9F00538}"/>
    <cellStyle name="Normal 3 2 3 3 2 4 2 2 3 2" xfId="36606" xr:uid="{10AD40D9-0DD1-45EC-8D11-85452E7E5C85}"/>
    <cellStyle name="Normal 3 2 3 3 2 4 2 2 3 3" xfId="51490" xr:uid="{82444E11-F75F-41EB-B036-2A78600CEB69}"/>
    <cellStyle name="Normal 3 2 3 3 2 4 2 2 4" xfId="16070" xr:uid="{C57D7574-E60F-4C51-9624-3F59A0772DE4}"/>
    <cellStyle name="Normal 3 2 3 3 2 4 2 2 5" xfId="29760" xr:uid="{2259CDFA-93E7-4E6F-9335-D44FB77BFDF4}"/>
    <cellStyle name="Normal 3 2 3 3 2 4 2 2 6" xfId="44644" xr:uid="{9C314BEE-B725-4A6E-AD07-D1D8FC16B21F}"/>
    <cellStyle name="Normal 3 2 3 3 2 4 2 3" xfId="10934" xr:uid="{98761907-351A-4695-A060-DAC9B5ACB702}"/>
    <cellStyle name="Normal 3 2 3 3 2 4 2 3 2" xfId="24624" xr:uid="{06DE28FE-3E01-48B6-B5C5-2D141A0F2D97}"/>
    <cellStyle name="Normal 3 2 3 3 2 4 2 3 2 2" xfId="38316" xr:uid="{84103489-29F2-4748-B90E-1E6F85E71157}"/>
    <cellStyle name="Normal 3 2 3 3 2 4 2 3 2 3" xfId="53200" xr:uid="{73D0F646-DB53-41D1-9A99-2A9B88BD9D0E}"/>
    <cellStyle name="Normal 3 2 3 3 2 4 2 3 3" xfId="17780" xr:uid="{A0C27EAE-92C1-420E-8254-712A83979AD5}"/>
    <cellStyle name="Normal 3 2 3 3 2 4 2 3 4" xfId="31470" xr:uid="{E14D6895-3728-466B-8B7D-F2FC3C3AC202}"/>
    <cellStyle name="Normal 3 2 3 3 2 4 2 3 5" xfId="46354" xr:uid="{6B2B03C8-5930-4D75-A804-D059ACF0DE0D}"/>
    <cellStyle name="Normal 3 2 3 3 2 4 2 4" xfId="21202" xr:uid="{87C507ED-1489-4A6D-8114-4F26ABB120A9}"/>
    <cellStyle name="Normal 3 2 3 3 2 4 2 4 2" xfId="34894" xr:uid="{EE343D1B-99CA-4DB3-B89E-EBB7AF454D91}"/>
    <cellStyle name="Normal 3 2 3 3 2 4 2 4 3" xfId="49778" xr:uid="{B14E3825-298C-4091-9CD7-B01C6887BE7C}"/>
    <cellStyle name="Normal 3 2 3 3 2 4 2 5" xfId="14358" xr:uid="{14FED4DD-3C65-4E02-83F9-645A70CAF4A1}"/>
    <cellStyle name="Normal 3 2 3 3 2 4 2 6" xfId="28048" xr:uid="{16864CC0-75B7-45F8-9A3E-50E5BF409EC3}"/>
    <cellStyle name="Normal 3 2 3 3 2 4 2 7" xfId="42932" xr:uid="{8BBF36AC-3CCC-4667-8B0C-7CF2EE2F4C06}"/>
    <cellStyle name="Normal 3 2 3 3 2 4 3" xfId="9223" xr:uid="{61CE8D5C-DFC3-4E6C-B947-B0CBF80DA54B}"/>
    <cellStyle name="Normal 3 2 3 3 2 4 3 2" xfId="12645" xr:uid="{1CD822D5-21AA-4808-8D61-640B11CE2AA2}"/>
    <cellStyle name="Normal 3 2 3 3 2 4 3 2 2" xfId="26335" xr:uid="{978F7E59-5B89-4F9C-9360-013D9F4F3869}"/>
    <cellStyle name="Normal 3 2 3 3 2 4 3 2 2 2" xfId="40027" xr:uid="{FDBE6E98-A0D4-4F07-A94B-A450EACFE33F}"/>
    <cellStyle name="Normal 3 2 3 3 2 4 3 2 2 3" xfId="54911" xr:uid="{D7CF95F0-7633-4796-ADAF-BED166B0B828}"/>
    <cellStyle name="Normal 3 2 3 3 2 4 3 2 3" xfId="19491" xr:uid="{EBE9E327-0D30-4093-BB53-9BA81095A362}"/>
    <cellStyle name="Normal 3 2 3 3 2 4 3 2 4" xfId="33181" xr:uid="{4232695F-B7FB-4585-8FFB-2ECECC1064FE}"/>
    <cellStyle name="Normal 3 2 3 3 2 4 3 2 5" xfId="48065" xr:uid="{E5F20F3F-43F4-456B-A2C6-9DB82822DE5F}"/>
    <cellStyle name="Normal 3 2 3 3 2 4 3 3" xfId="22913" xr:uid="{931B8227-05CD-44AC-B480-17524AC763AE}"/>
    <cellStyle name="Normal 3 2 3 3 2 4 3 3 2" xfId="36605" xr:uid="{7DB7992A-6FC9-43AD-BB5E-BB5676ED65D8}"/>
    <cellStyle name="Normal 3 2 3 3 2 4 3 3 3" xfId="51489" xr:uid="{1E961D23-AC80-47C4-AE3C-269FE2C5C76F}"/>
    <cellStyle name="Normal 3 2 3 3 2 4 3 4" xfId="16069" xr:uid="{A5ABA4D1-071B-4FBF-A83F-C7EF6D24D7CE}"/>
    <cellStyle name="Normal 3 2 3 3 2 4 3 5" xfId="29759" xr:uid="{126D9614-40F8-41ED-B2D5-EB565CAB8FE3}"/>
    <cellStyle name="Normal 3 2 3 3 2 4 3 6" xfId="44643" xr:uid="{276058F7-A9AD-42D5-B5B6-F9CA2FB3769F}"/>
    <cellStyle name="Normal 3 2 3 3 2 4 4" xfId="10933" xr:uid="{79B800F9-9129-4BA1-B9DF-91D8E8E8CA2A}"/>
    <cellStyle name="Normal 3 2 3 3 2 4 4 2" xfId="24623" xr:uid="{1DF96E61-3C0C-4E69-BD58-CFDE8B7914DC}"/>
    <cellStyle name="Normal 3 2 3 3 2 4 4 2 2" xfId="38315" xr:uid="{14F82C63-06E3-4634-B784-06FD44D1950A}"/>
    <cellStyle name="Normal 3 2 3 3 2 4 4 2 3" xfId="53199" xr:uid="{CEE4CC32-A6D0-4769-B864-0B8E93B313F1}"/>
    <cellStyle name="Normal 3 2 3 3 2 4 4 3" xfId="17779" xr:uid="{F5B80E8C-D9DF-4CA7-8F30-4B07BE19ACA5}"/>
    <cellStyle name="Normal 3 2 3 3 2 4 4 4" xfId="31469" xr:uid="{3FBF783D-31B1-4E45-859B-A7889B41D289}"/>
    <cellStyle name="Normal 3 2 3 3 2 4 4 5" xfId="46353" xr:uid="{321C5664-5516-4BB2-8DF6-7775031467BD}"/>
    <cellStyle name="Normal 3 2 3 3 2 4 5" xfId="21201" xr:uid="{0507AF59-7863-494A-9879-C6408F42D85A}"/>
    <cellStyle name="Normal 3 2 3 3 2 4 5 2" xfId="34893" xr:uid="{C76E9F1B-44DA-4F5A-A560-8986B8185B2C}"/>
    <cellStyle name="Normal 3 2 3 3 2 4 5 3" xfId="49777" xr:uid="{24A345A5-CCEE-494A-B16F-6A6A0A422549}"/>
    <cellStyle name="Normal 3 2 3 3 2 4 6" xfId="14357" xr:uid="{7542F4ED-AEF3-499F-A8FF-6DE09EE43A3A}"/>
    <cellStyle name="Normal 3 2 3 3 2 4 7" xfId="28047" xr:uid="{FC01A643-5203-4AD7-928D-B6AF6064C719}"/>
    <cellStyle name="Normal 3 2 3 3 2 4 8" xfId="42931" xr:uid="{6C1AFC7C-BF48-45AC-A375-5A71DDB90AD1}"/>
    <cellStyle name="Normal 3 2 3 3 2 5" xfId="7512" xr:uid="{D9801295-19E9-4AB9-A0D2-A8653B967462}"/>
    <cellStyle name="Normal 3 2 3 3 2 5 2" xfId="9225" xr:uid="{907C67A0-EC22-47FC-A0F8-CAA03AF7BEB5}"/>
    <cellStyle name="Normal 3 2 3 3 2 5 2 2" xfId="12647" xr:uid="{624F9F46-6BBD-4D6A-AAAE-C120A9C50555}"/>
    <cellStyle name="Normal 3 2 3 3 2 5 2 2 2" xfId="26337" xr:uid="{601B66FA-6DE4-4C18-84A2-7D6966B3DF5F}"/>
    <cellStyle name="Normal 3 2 3 3 2 5 2 2 2 2" xfId="40029" xr:uid="{8BCE1DAA-8DA6-4902-B171-2856C0F00463}"/>
    <cellStyle name="Normal 3 2 3 3 2 5 2 2 2 3" xfId="54913" xr:uid="{6D103107-0812-4025-A6C4-43E436A6EE32}"/>
    <cellStyle name="Normal 3 2 3 3 2 5 2 2 3" xfId="19493" xr:uid="{E18B49B9-4435-4FB9-97D6-23DDD0405ABB}"/>
    <cellStyle name="Normal 3 2 3 3 2 5 2 2 4" xfId="33183" xr:uid="{B115B46D-A245-45A7-8336-7141D36E173C}"/>
    <cellStyle name="Normal 3 2 3 3 2 5 2 2 5" xfId="48067" xr:uid="{8C28E9E9-3569-4447-92B1-998CDFC124F8}"/>
    <cellStyle name="Normal 3 2 3 3 2 5 2 3" xfId="22915" xr:uid="{5381540B-3214-4294-9D5A-B10E3B6CD335}"/>
    <cellStyle name="Normal 3 2 3 3 2 5 2 3 2" xfId="36607" xr:uid="{4174C2E8-049C-46F6-A55A-F043A3D18DBC}"/>
    <cellStyle name="Normal 3 2 3 3 2 5 2 3 3" xfId="51491" xr:uid="{607C9253-EA11-4F56-8D2C-1328953C06CB}"/>
    <cellStyle name="Normal 3 2 3 3 2 5 2 4" xfId="16071" xr:uid="{C0EC6E33-F4C5-4094-9B2C-08305D98D113}"/>
    <cellStyle name="Normal 3 2 3 3 2 5 2 5" xfId="29761" xr:uid="{B9B0EF8D-4C66-451B-905D-0434428DEEE3}"/>
    <cellStyle name="Normal 3 2 3 3 2 5 2 6" xfId="44645" xr:uid="{B3ECB666-88DA-48B8-9B1C-D642CF4C5642}"/>
    <cellStyle name="Normal 3 2 3 3 2 5 3" xfId="10935" xr:uid="{40BC5627-5F4D-43B9-A5DE-DEC43ACC0D20}"/>
    <cellStyle name="Normal 3 2 3 3 2 5 3 2" xfId="24625" xr:uid="{1B14CB37-25E9-43E5-AA69-6C9A4DCCB0FC}"/>
    <cellStyle name="Normal 3 2 3 3 2 5 3 2 2" xfId="38317" xr:uid="{B071C866-8EF8-418A-A1C0-9F24BF4B6D23}"/>
    <cellStyle name="Normal 3 2 3 3 2 5 3 2 3" xfId="53201" xr:uid="{5D8200FF-C8EE-4E8E-B781-7F0263C6C74E}"/>
    <cellStyle name="Normal 3 2 3 3 2 5 3 3" xfId="17781" xr:uid="{3BCEFD97-9465-44D9-AC8E-3719C6900C73}"/>
    <cellStyle name="Normal 3 2 3 3 2 5 3 4" xfId="31471" xr:uid="{A8DAE2A7-F7E4-4A0C-9579-F79A5B99BDE4}"/>
    <cellStyle name="Normal 3 2 3 3 2 5 3 5" xfId="46355" xr:uid="{E2A6BDB9-7A24-4F82-8FD9-23722841BD23}"/>
    <cellStyle name="Normal 3 2 3 3 2 5 4" xfId="21203" xr:uid="{95B39C11-2531-44CB-9275-7EF3F035108A}"/>
    <cellStyle name="Normal 3 2 3 3 2 5 4 2" xfId="34895" xr:uid="{EF4EFDEF-6A66-42D8-8FAE-3ECE6EEBE602}"/>
    <cellStyle name="Normal 3 2 3 3 2 5 4 3" xfId="49779" xr:uid="{86EF9C61-8CA6-40CD-9A90-811D9857F3C1}"/>
    <cellStyle name="Normal 3 2 3 3 2 5 5" xfId="14359" xr:uid="{E8165A88-73B5-42BB-9707-5A6E1F36CB17}"/>
    <cellStyle name="Normal 3 2 3 3 2 5 6" xfId="28049" xr:uid="{22C39157-C4B8-45D7-85C3-AD969507354A}"/>
    <cellStyle name="Normal 3 2 3 3 2 5 7" xfId="42933" xr:uid="{E7112377-915A-45A9-A2E9-D49D1AF3305C}"/>
    <cellStyle name="Normal 3 2 3 3 2 6" xfId="7513" xr:uid="{F41A7351-88B2-44D0-ABDD-58779DCE8190}"/>
    <cellStyle name="Normal 3 2 3 3 2 6 2" xfId="9226" xr:uid="{0BE565F3-6287-4203-9DB1-0FC2E950327C}"/>
    <cellStyle name="Normal 3 2 3 3 2 6 2 2" xfId="12648" xr:uid="{3071BC34-6AB8-42F3-9E56-13F604785C4D}"/>
    <cellStyle name="Normal 3 2 3 3 2 6 2 2 2" xfId="26338" xr:uid="{D57C2F7C-C3D4-40B9-8371-343E94A73B11}"/>
    <cellStyle name="Normal 3 2 3 3 2 6 2 2 2 2" xfId="40030" xr:uid="{801CC354-BD1A-407D-BCB8-28F18F4B845C}"/>
    <cellStyle name="Normal 3 2 3 3 2 6 2 2 2 3" xfId="54914" xr:uid="{90970CF2-D3B6-4D25-BB60-ECCEB7BAE78F}"/>
    <cellStyle name="Normal 3 2 3 3 2 6 2 2 3" xfId="19494" xr:uid="{F031467C-20DA-418F-8AC5-3E77383D070F}"/>
    <cellStyle name="Normal 3 2 3 3 2 6 2 2 4" xfId="33184" xr:uid="{78800347-1870-44E8-887F-FBC5843AA010}"/>
    <cellStyle name="Normal 3 2 3 3 2 6 2 2 5" xfId="48068" xr:uid="{03C17F75-B075-459F-9455-F9673F1C4E14}"/>
    <cellStyle name="Normal 3 2 3 3 2 6 2 3" xfId="22916" xr:uid="{5A534BE2-411B-4151-A9C2-7B9457440D6E}"/>
    <cellStyle name="Normal 3 2 3 3 2 6 2 3 2" xfId="36608" xr:uid="{1881E3C1-3D29-4481-B629-01135C996636}"/>
    <cellStyle name="Normal 3 2 3 3 2 6 2 3 3" xfId="51492" xr:uid="{2C22A452-1AF0-4A80-8A07-18BBCF32B7D7}"/>
    <cellStyle name="Normal 3 2 3 3 2 6 2 4" xfId="16072" xr:uid="{274C0710-EB3E-45CA-90BF-7F0FCBA864A7}"/>
    <cellStyle name="Normal 3 2 3 3 2 6 2 5" xfId="29762" xr:uid="{AA09E133-036D-4861-AF7D-39CEBE111483}"/>
    <cellStyle name="Normal 3 2 3 3 2 6 2 6" xfId="44646" xr:uid="{73E12C49-14F7-4F09-A0EA-27D1BA600627}"/>
    <cellStyle name="Normal 3 2 3 3 2 6 3" xfId="10936" xr:uid="{6B61AE35-4EED-4575-88B8-0A2F4E04E65F}"/>
    <cellStyle name="Normal 3 2 3 3 2 6 3 2" xfId="24626" xr:uid="{E7A1E21D-9A5D-4568-9758-2A2307601FE2}"/>
    <cellStyle name="Normal 3 2 3 3 2 6 3 2 2" xfId="38318" xr:uid="{774F62A8-359E-4972-B8A8-A253C6D805C3}"/>
    <cellStyle name="Normal 3 2 3 3 2 6 3 2 3" xfId="53202" xr:uid="{3E189ECD-8D37-455C-8AE2-632F6DADB913}"/>
    <cellStyle name="Normal 3 2 3 3 2 6 3 3" xfId="17782" xr:uid="{4A9EB927-FA9C-460F-A195-ADB14C019D88}"/>
    <cellStyle name="Normal 3 2 3 3 2 6 3 4" xfId="31472" xr:uid="{CA557BD6-AEEC-40F8-8D0C-FE21C0CF04E6}"/>
    <cellStyle name="Normal 3 2 3 3 2 6 3 5" xfId="46356" xr:uid="{A1DB2E2B-8B6D-40DA-AAF1-40DC482DD09F}"/>
    <cellStyle name="Normal 3 2 3 3 2 6 4" xfId="21204" xr:uid="{3BB75C8E-C7C8-405C-AD75-EA3EE19DA7B3}"/>
    <cellStyle name="Normal 3 2 3 3 2 6 4 2" xfId="34896" xr:uid="{59D285DA-C873-4B81-8E65-2356045130AE}"/>
    <cellStyle name="Normal 3 2 3 3 2 6 4 3" xfId="49780" xr:uid="{C4868A1D-BD83-45CE-8683-0E8724837DF1}"/>
    <cellStyle name="Normal 3 2 3 3 2 6 5" xfId="14360" xr:uid="{82B3C555-2ADA-4CE0-B17C-7D273B0551D5}"/>
    <cellStyle name="Normal 3 2 3 3 2 6 6" xfId="28050" xr:uid="{B7FE5F8C-32FE-48D7-8992-35AAA9743DD0}"/>
    <cellStyle name="Normal 3 2 3 3 2 6 7" xfId="42934" xr:uid="{009818DA-9848-4491-96A4-4B599EBDD613}"/>
    <cellStyle name="Normal 3 2 3 3 2 7" xfId="9212" xr:uid="{46BD2804-C70E-4EAC-9A9E-FD873AC84FE4}"/>
    <cellStyle name="Normal 3 2 3 3 2 7 2" xfId="12634" xr:uid="{F90D6ACD-ABB7-4B0A-A00D-80041EA1934D}"/>
    <cellStyle name="Normal 3 2 3 3 2 7 2 2" xfId="26324" xr:uid="{1C5386F0-63EC-48E0-B9A3-D368A337369C}"/>
    <cellStyle name="Normal 3 2 3 3 2 7 2 2 2" xfId="40016" xr:uid="{9B3F9DF1-E046-4B9E-BC4E-9B38F9436288}"/>
    <cellStyle name="Normal 3 2 3 3 2 7 2 2 3" xfId="54900" xr:uid="{D60B6484-1A8D-4063-9A1D-99420F2E43F3}"/>
    <cellStyle name="Normal 3 2 3 3 2 7 2 3" xfId="19480" xr:uid="{6E1D4314-C548-4ECA-8EEB-D2CE1FB6C580}"/>
    <cellStyle name="Normal 3 2 3 3 2 7 2 4" xfId="33170" xr:uid="{149CE3E2-0B73-4AA7-A8C3-D893DF4082BE}"/>
    <cellStyle name="Normal 3 2 3 3 2 7 2 5" xfId="48054" xr:uid="{A5C8C99C-44DA-4535-B0FC-24FDE90C96ED}"/>
    <cellStyle name="Normal 3 2 3 3 2 7 3" xfId="22902" xr:uid="{72BEEDA3-464F-41B8-B0C2-8B3A40A77548}"/>
    <cellStyle name="Normal 3 2 3 3 2 7 3 2" xfId="36594" xr:uid="{D601EBF1-4EE5-443F-951B-7EB49FC0D24C}"/>
    <cellStyle name="Normal 3 2 3 3 2 7 3 3" xfId="51478" xr:uid="{C311A1A1-E92F-4773-9885-CA53BA87DE09}"/>
    <cellStyle name="Normal 3 2 3 3 2 7 4" xfId="16058" xr:uid="{5AC65127-C77D-44D6-A36E-58249D54C2DE}"/>
    <cellStyle name="Normal 3 2 3 3 2 7 5" xfId="29748" xr:uid="{E3DD98A0-696B-478B-AE9A-A4059504B205}"/>
    <cellStyle name="Normal 3 2 3 3 2 7 6" xfId="44632" xr:uid="{AC1BEC12-C83F-4398-B1D5-ED14610713D5}"/>
    <cellStyle name="Normal 3 2 3 3 2 8" xfId="10922" xr:uid="{7ABA4C5C-102A-48FA-BB06-849CD4B2AE2C}"/>
    <cellStyle name="Normal 3 2 3 3 2 8 2" xfId="24612" xr:uid="{167AF86B-F6A5-4280-9112-9596A005E892}"/>
    <cellStyle name="Normal 3 2 3 3 2 8 2 2" xfId="38304" xr:uid="{5545B7A7-9C0A-46A4-9EC2-3C32D87D13E9}"/>
    <cellStyle name="Normal 3 2 3 3 2 8 2 3" xfId="53188" xr:uid="{8F246F68-FE03-40C8-8420-48F8AF317090}"/>
    <cellStyle name="Normal 3 2 3 3 2 8 3" xfId="17768" xr:uid="{6912D5EA-90F5-45C1-ADD1-490FE2F3970F}"/>
    <cellStyle name="Normal 3 2 3 3 2 8 4" xfId="31458" xr:uid="{1826D909-7A60-4F81-97FC-B12025CF3E33}"/>
    <cellStyle name="Normal 3 2 3 3 2 8 5" xfId="46342" xr:uid="{06E531B3-DA17-4135-943F-73244B675503}"/>
    <cellStyle name="Normal 3 2 3 3 2 9" xfId="21190" xr:uid="{D7B4CF02-3B6D-4BE1-A76C-2E2692EBEAA9}"/>
    <cellStyle name="Normal 3 2 3 3 2 9 2" xfId="34882" xr:uid="{E167C911-00D9-47E9-BD9A-F929EFA219E0}"/>
    <cellStyle name="Normal 3 2 3 3 2 9 3" xfId="49766" xr:uid="{42EA3429-E622-4332-9DD3-8B6D0655E4C0}"/>
    <cellStyle name="Normal 3 2 3 3 3" xfId="7514" xr:uid="{7E4A3B21-091A-4F3A-AC27-0FEDFB7F6A31}"/>
    <cellStyle name="Normal 3 2 3 3 3 10" xfId="42935" xr:uid="{12CE894F-1422-4DB5-88FD-5681F0B07B8D}"/>
    <cellStyle name="Normal 3 2 3 3 3 2" xfId="7515" xr:uid="{5E14D33B-2DD8-452B-9008-13F9260081E1}"/>
    <cellStyle name="Normal 3 2 3 3 3 2 2" xfId="7516" xr:uid="{AE90704A-D81F-4245-B062-D45ACD711BC1}"/>
    <cellStyle name="Normal 3 2 3 3 3 2 2 2" xfId="9229" xr:uid="{30FE585F-7305-4F34-8CDA-5153D1DEC079}"/>
    <cellStyle name="Normal 3 2 3 3 3 2 2 2 2" xfId="12651" xr:uid="{04C1136E-1FB8-498E-9634-B3E5419C4EF3}"/>
    <cellStyle name="Normal 3 2 3 3 3 2 2 2 2 2" xfId="26341" xr:uid="{B77B89DD-9DC5-4E6D-B033-862FA11B521D}"/>
    <cellStyle name="Normal 3 2 3 3 3 2 2 2 2 2 2" xfId="40033" xr:uid="{80C85EDF-EA29-4D47-B39D-766D02188500}"/>
    <cellStyle name="Normal 3 2 3 3 3 2 2 2 2 2 3" xfId="54917" xr:uid="{947BD923-1A8A-40AE-81E9-14FCA5CF822A}"/>
    <cellStyle name="Normal 3 2 3 3 3 2 2 2 2 3" xfId="19497" xr:uid="{CA5C0A56-D806-4D8D-935B-B5DB2A66979D}"/>
    <cellStyle name="Normal 3 2 3 3 3 2 2 2 2 4" xfId="33187" xr:uid="{F47530D5-D0B4-486F-9452-8704F86D5481}"/>
    <cellStyle name="Normal 3 2 3 3 3 2 2 2 2 5" xfId="48071" xr:uid="{944847B7-326D-4E72-B195-B92215B6B098}"/>
    <cellStyle name="Normal 3 2 3 3 3 2 2 2 3" xfId="22919" xr:uid="{1968561A-67F6-4377-9C70-24B4D6EC1859}"/>
    <cellStyle name="Normal 3 2 3 3 3 2 2 2 3 2" xfId="36611" xr:uid="{1D177B1D-8B21-42FE-BFF6-0CC65E5827A1}"/>
    <cellStyle name="Normal 3 2 3 3 3 2 2 2 3 3" xfId="51495" xr:uid="{BF4A31F3-D246-4CA1-8675-4BE2D7EA3CB5}"/>
    <cellStyle name="Normal 3 2 3 3 3 2 2 2 4" xfId="16075" xr:uid="{319E2D5D-1DC5-4A12-AC8B-518EFC010B30}"/>
    <cellStyle name="Normal 3 2 3 3 3 2 2 2 5" xfId="29765" xr:uid="{D68DC65F-3989-4E55-976E-23183723BBA4}"/>
    <cellStyle name="Normal 3 2 3 3 3 2 2 2 6" xfId="44649" xr:uid="{8261F071-3A96-470B-94E9-82C8E6EFDF52}"/>
    <cellStyle name="Normal 3 2 3 3 3 2 2 3" xfId="10939" xr:uid="{2BC604E6-522E-4A00-A6D9-F6E60E2597A5}"/>
    <cellStyle name="Normal 3 2 3 3 3 2 2 3 2" xfId="24629" xr:uid="{35FAD763-1308-486A-97C7-BB222A4EB8C4}"/>
    <cellStyle name="Normal 3 2 3 3 3 2 2 3 2 2" xfId="38321" xr:uid="{AF264157-B307-4682-93C7-B69EB298E572}"/>
    <cellStyle name="Normal 3 2 3 3 3 2 2 3 2 3" xfId="53205" xr:uid="{7A92AC53-7FE9-453B-BA06-ABE80AF438E3}"/>
    <cellStyle name="Normal 3 2 3 3 3 2 2 3 3" xfId="17785" xr:uid="{7311375F-492B-4B38-85AC-E4F12DA2AFD1}"/>
    <cellStyle name="Normal 3 2 3 3 3 2 2 3 4" xfId="31475" xr:uid="{FA7595D5-06D3-4436-BC56-4D738D19CB73}"/>
    <cellStyle name="Normal 3 2 3 3 3 2 2 3 5" xfId="46359" xr:uid="{BB4E2DE3-4A35-4000-915D-51C5A28E76A7}"/>
    <cellStyle name="Normal 3 2 3 3 3 2 2 4" xfId="21207" xr:uid="{95C9E1A0-5B04-44CB-8FD6-0517549F0B67}"/>
    <cellStyle name="Normal 3 2 3 3 3 2 2 4 2" xfId="34899" xr:uid="{0950557A-E5BC-4197-A15A-ED243401D673}"/>
    <cellStyle name="Normal 3 2 3 3 3 2 2 4 3" xfId="49783" xr:uid="{7E7E6057-ECE8-4C71-AF9D-EBDBCD7F1104}"/>
    <cellStyle name="Normal 3 2 3 3 3 2 2 5" xfId="14363" xr:uid="{9DCC5BD5-9BAE-4D3C-97F8-B0C4297A0401}"/>
    <cellStyle name="Normal 3 2 3 3 3 2 2 6" xfId="28053" xr:uid="{1A330C04-FFA6-406B-B976-759102AC1A59}"/>
    <cellStyle name="Normal 3 2 3 3 3 2 2 7" xfId="42937" xr:uid="{A319439F-1AD9-40F8-BC96-1E3219F2CED1}"/>
    <cellStyle name="Normal 3 2 3 3 3 2 3" xfId="9228" xr:uid="{49FD2085-F20F-4B3C-B6B3-82C2CDBA2628}"/>
    <cellStyle name="Normal 3 2 3 3 3 2 3 2" xfId="12650" xr:uid="{022FFDE3-7A3A-4089-B22B-B20BB75185BE}"/>
    <cellStyle name="Normal 3 2 3 3 3 2 3 2 2" xfId="26340" xr:uid="{D54BD43A-9DD8-4F72-BB67-CAC3886AB72C}"/>
    <cellStyle name="Normal 3 2 3 3 3 2 3 2 2 2" xfId="40032" xr:uid="{E66F2A49-625C-4667-8CFD-ADA51CAE96F0}"/>
    <cellStyle name="Normal 3 2 3 3 3 2 3 2 2 3" xfId="54916" xr:uid="{F392E9AF-592F-44EE-8BF7-6787C99D0D86}"/>
    <cellStyle name="Normal 3 2 3 3 3 2 3 2 3" xfId="19496" xr:uid="{816E604E-F862-4344-9911-FF9C1652F402}"/>
    <cellStyle name="Normal 3 2 3 3 3 2 3 2 4" xfId="33186" xr:uid="{F86817B8-8474-4BCE-93AC-589F657F475B}"/>
    <cellStyle name="Normal 3 2 3 3 3 2 3 2 5" xfId="48070" xr:uid="{FF2C8F0E-115C-4633-B02B-818205A96DAF}"/>
    <cellStyle name="Normal 3 2 3 3 3 2 3 3" xfId="22918" xr:uid="{951C0B85-0FD9-4C27-A04B-069C2D62098A}"/>
    <cellStyle name="Normal 3 2 3 3 3 2 3 3 2" xfId="36610" xr:uid="{6BB30211-53DC-420D-8B4C-27EBC889F72B}"/>
    <cellStyle name="Normal 3 2 3 3 3 2 3 3 3" xfId="51494" xr:uid="{73AB12BF-D6F3-4A21-8015-5CB1E4DD0D63}"/>
    <cellStyle name="Normal 3 2 3 3 3 2 3 4" xfId="16074" xr:uid="{E182314E-1894-4639-926B-AF29EA161498}"/>
    <cellStyle name="Normal 3 2 3 3 3 2 3 5" xfId="29764" xr:uid="{C2594BD5-F307-46A5-B18E-28F00048A0BB}"/>
    <cellStyle name="Normal 3 2 3 3 3 2 3 6" xfId="44648" xr:uid="{728F23DC-5372-4B3A-A831-1896BE4F07E6}"/>
    <cellStyle name="Normal 3 2 3 3 3 2 4" xfId="10938" xr:uid="{741F7AE9-030A-4C00-A25A-6D6BF859EA54}"/>
    <cellStyle name="Normal 3 2 3 3 3 2 4 2" xfId="24628" xr:uid="{816D78C6-4FF4-4B33-84D2-5AAB3EA41083}"/>
    <cellStyle name="Normal 3 2 3 3 3 2 4 2 2" xfId="38320" xr:uid="{953960E4-8DF1-4907-BFB0-3E7AE83B9CED}"/>
    <cellStyle name="Normal 3 2 3 3 3 2 4 2 3" xfId="53204" xr:uid="{8AFEDEA7-24AD-47FD-9B77-0194E571DB5E}"/>
    <cellStyle name="Normal 3 2 3 3 3 2 4 3" xfId="17784" xr:uid="{7EFECD62-7CE8-4F9C-8D49-27603BD7ECF9}"/>
    <cellStyle name="Normal 3 2 3 3 3 2 4 4" xfId="31474" xr:uid="{80A357D7-191D-4989-9F21-9C426C2D0573}"/>
    <cellStyle name="Normal 3 2 3 3 3 2 4 5" xfId="46358" xr:uid="{42D444A0-FD07-4205-9037-D12229938320}"/>
    <cellStyle name="Normal 3 2 3 3 3 2 5" xfId="21206" xr:uid="{D0D4D2B4-B7E0-4B41-B99B-92893E0FBE3E}"/>
    <cellStyle name="Normal 3 2 3 3 3 2 5 2" xfId="34898" xr:uid="{F4A78AA2-B09F-445E-A79D-E5DD8BB3A306}"/>
    <cellStyle name="Normal 3 2 3 3 3 2 5 3" xfId="49782" xr:uid="{F1599D14-C9ED-4869-9CE0-C3F62EE9AE46}"/>
    <cellStyle name="Normal 3 2 3 3 3 2 6" xfId="14362" xr:uid="{8FFC51CC-7793-45E7-891E-A0A7371646DB}"/>
    <cellStyle name="Normal 3 2 3 3 3 2 7" xfId="28052" xr:uid="{899AADB2-B4C6-42EB-8EAD-A543A830AD33}"/>
    <cellStyle name="Normal 3 2 3 3 3 2 8" xfId="42936" xr:uid="{517FD785-1531-4BB1-80A6-274CB65A877E}"/>
    <cellStyle name="Normal 3 2 3 3 3 3" xfId="7517" xr:uid="{36AE88D7-7B37-4DC4-AB20-8014ABA36C64}"/>
    <cellStyle name="Normal 3 2 3 3 3 3 2" xfId="9230" xr:uid="{0BD1970E-1816-473B-A2EA-8DC56572C7A1}"/>
    <cellStyle name="Normal 3 2 3 3 3 3 2 2" xfId="12652" xr:uid="{46F0B76F-14D4-45CF-A8F4-8E61F61B6887}"/>
    <cellStyle name="Normal 3 2 3 3 3 3 2 2 2" xfId="26342" xr:uid="{EB041AAC-A982-419E-95C6-A61F48008D35}"/>
    <cellStyle name="Normal 3 2 3 3 3 3 2 2 2 2" xfId="40034" xr:uid="{49DE62F8-E486-446F-B39D-ADA825D7B607}"/>
    <cellStyle name="Normal 3 2 3 3 3 3 2 2 2 3" xfId="54918" xr:uid="{BABDA1F1-ACFD-49C3-AA4F-F7D2E504E9AE}"/>
    <cellStyle name="Normal 3 2 3 3 3 3 2 2 3" xfId="19498" xr:uid="{55870389-7289-48C9-97C5-3F2BE3FCCD9E}"/>
    <cellStyle name="Normal 3 2 3 3 3 3 2 2 4" xfId="33188" xr:uid="{05527451-197B-40C5-A574-3D27355E5BAA}"/>
    <cellStyle name="Normal 3 2 3 3 3 3 2 2 5" xfId="48072" xr:uid="{D6A0D96D-0B86-4561-9761-5E18044B4257}"/>
    <cellStyle name="Normal 3 2 3 3 3 3 2 3" xfId="22920" xr:uid="{A9D79CE6-F47E-4954-A1C0-BA2A712BBAF4}"/>
    <cellStyle name="Normal 3 2 3 3 3 3 2 3 2" xfId="36612" xr:uid="{53A11D4F-19CF-4F82-9ED8-C396B13976BF}"/>
    <cellStyle name="Normal 3 2 3 3 3 3 2 3 3" xfId="51496" xr:uid="{78BB32F6-7FB8-4DB7-8EE5-A67FE3648B71}"/>
    <cellStyle name="Normal 3 2 3 3 3 3 2 4" xfId="16076" xr:uid="{C0E2809F-44A4-4490-8390-E49AD10FA94F}"/>
    <cellStyle name="Normal 3 2 3 3 3 3 2 5" xfId="29766" xr:uid="{9C42F805-143B-4B2A-AB78-C230CAFA85C4}"/>
    <cellStyle name="Normal 3 2 3 3 3 3 2 6" xfId="44650" xr:uid="{D5FD7847-4876-4C23-B7E0-201A723474B2}"/>
    <cellStyle name="Normal 3 2 3 3 3 3 3" xfId="10940" xr:uid="{3C8FB9D9-4D62-4454-AA66-BF92F797A4B7}"/>
    <cellStyle name="Normal 3 2 3 3 3 3 3 2" xfId="24630" xr:uid="{AF93C56E-07F4-4FD7-BCD1-C5DA66EC2827}"/>
    <cellStyle name="Normal 3 2 3 3 3 3 3 2 2" xfId="38322" xr:uid="{3C5E4B43-58C0-4552-BF17-0D9BBFF0D689}"/>
    <cellStyle name="Normal 3 2 3 3 3 3 3 2 3" xfId="53206" xr:uid="{84F4EE2B-CE45-448C-81E3-5DEFD80C6640}"/>
    <cellStyle name="Normal 3 2 3 3 3 3 3 3" xfId="17786" xr:uid="{DDC440FF-5C6E-4F3A-8313-539DCF4C907D}"/>
    <cellStyle name="Normal 3 2 3 3 3 3 3 4" xfId="31476" xr:uid="{DFC4129B-4C0A-4A6E-BDBC-1EBBCD46E389}"/>
    <cellStyle name="Normal 3 2 3 3 3 3 3 5" xfId="46360" xr:uid="{DC11CF7D-8087-4EBE-A4FC-8DC5D506F9F3}"/>
    <cellStyle name="Normal 3 2 3 3 3 3 4" xfId="21208" xr:uid="{29C3CFD1-4F7D-461D-959A-7EDBBF30E7FA}"/>
    <cellStyle name="Normal 3 2 3 3 3 3 4 2" xfId="34900" xr:uid="{9B0F54C2-BD37-48AB-8009-506BD1ADA9DA}"/>
    <cellStyle name="Normal 3 2 3 3 3 3 4 3" xfId="49784" xr:uid="{027747FD-3CEF-4F09-AC33-7BBD7A2486D9}"/>
    <cellStyle name="Normal 3 2 3 3 3 3 5" xfId="14364" xr:uid="{546AE7DD-63FF-47CD-BF6B-AAC2878FB2EF}"/>
    <cellStyle name="Normal 3 2 3 3 3 3 6" xfId="28054" xr:uid="{D51B3624-47BE-4A22-9776-9610A6BF903F}"/>
    <cellStyle name="Normal 3 2 3 3 3 3 7" xfId="42938" xr:uid="{FB8DA395-C0A4-4D21-9B83-169EBEBF0505}"/>
    <cellStyle name="Normal 3 2 3 3 3 4" xfId="7518" xr:uid="{4A481FDB-1522-4CD9-AE31-5571DA75C800}"/>
    <cellStyle name="Normal 3 2 3 3 3 4 2" xfId="9231" xr:uid="{8BBF2F70-880E-4CDE-AF3B-B7C584D6F77D}"/>
    <cellStyle name="Normal 3 2 3 3 3 4 2 2" xfId="12653" xr:uid="{601AC1F4-2EFA-436D-809B-44520A354D6C}"/>
    <cellStyle name="Normal 3 2 3 3 3 4 2 2 2" xfId="26343" xr:uid="{DC48DB45-1EE4-4B12-A6FD-CE35EB88063C}"/>
    <cellStyle name="Normal 3 2 3 3 3 4 2 2 2 2" xfId="40035" xr:uid="{3D0EE557-D74C-4929-81EE-9FE73537D9A6}"/>
    <cellStyle name="Normal 3 2 3 3 3 4 2 2 2 3" xfId="54919" xr:uid="{E3415CAA-AE9D-498B-99EB-C7CEB77A317E}"/>
    <cellStyle name="Normal 3 2 3 3 3 4 2 2 3" xfId="19499" xr:uid="{7025EF03-B81A-43A0-B3F5-456F4FF01420}"/>
    <cellStyle name="Normal 3 2 3 3 3 4 2 2 4" xfId="33189" xr:uid="{1298F279-7B8E-485B-ACC3-64D3813B0262}"/>
    <cellStyle name="Normal 3 2 3 3 3 4 2 2 5" xfId="48073" xr:uid="{5DC8C7C1-4488-436C-81C6-6AF22E8D57FC}"/>
    <cellStyle name="Normal 3 2 3 3 3 4 2 3" xfId="22921" xr:uid="{5B50E825-0195-4D98-9652-F2DEE209092B}"/>
    <cellStyle name="Normal 3 2 3 3 3 4 2 3 2" xfId="36613" xr:uid="{AB2D55E5-7B8A-40D2-9D88-E9AC8CEEDB92}"/>
    <cellStyle name="Normal 3 2 3 3 3 4 2 3 3" xfId="51497" xr:uid="{A53B84FE-6375-4C14-8B1E-CC9FD4BD678E}"/>
    <cellStyle name="Normal 3 2 3 3 3 4 2 4" xfId="16077" xr:uid="{FE2269E7-16F7-463E-8614-1D6CF55AE947}"/>
    <cellStyle name="Normal 3 2 3 3 3 4 2 5" xfId="29767" xr:uid="{3C3C20EA-5F8E-4006-A6BB-8757691ADC6A}"/>
    <cellStyle name="Normal 3 2 3 3 3 4 2 6" xfId="44651" xr:uid="{F6B1C39A-5B2A-47BF-8BF8-FAB551BBDF49}"/>
    <cellStyle name="Normal 3 2 3 3 3 4 3" xfId="10941" xr:uid="{7AFD9D46-AF05-41EF-AA78-D8552BB059CA}"/>
    <cellStyle name="Normal 3 2 3 3 3 4 3 2" xfId="24631" xr:uid="{68EEED33-9CC7-4988-9F91-E497C6A7461B}"/>
    <cellStyle name="Normal 3 2 3 3 3 4 3 2 2" xfId="38323" xr:uid="{DC580BB9-439B-481D-B9EA-70A1B28F0FC1}"/>
    <cellStyle name="Normal 3 2 3 3 3 4 3 2 3" xfId="53207" xr:uid="{7B685050-A797-4DDD-88D0-ED16FA96B438}"/>
    <cellStyle name="Normal 3 2 3 3 3 4 3 3" xfId="17787" xr:uid="{74EB2015-BD76-4E7F-8824-3F6F571AA7E2}"/>
    <cellStyle name="Normal 3 2 3 3 3 4 3 4" xfId="31477" xr:uid="{DF3596CC-55C4-4786-99AC-2F492EE676E4}"/>
    <cellStyle name="Normal 3 2 3 3 3 4 3 5" xfId="46361" xr:uid="{B1DC5248-5514-4D12-B579-311B198D8E16}"/>
    <cellStyle name="Normal 3 2 3 3 3 4 4" xfId="21209" xr:uid="{098D39FE-2A32-4DD4-AB39-C035FAF57ABF}"/>
    <cellStyle name="Normal 3 2 3 3 3 4 4 2" xfId="34901" xr:uid="{C12184DB-6FBB-4DF2-AFB8-8E2FB5D29E7A}"/>
    <cellStyle name="Normal 3 2 3 3 3 4 4 3" xfId="49785" xr:uid="{0870462D-3470-4944-BB06-B0F82A22B76C}"/>
    <cellStyle name="Normal 3 2 3 3 3 4 5" xfId="14365" xr:uid="{41BE0A4F-D1E1-4B62-900E-48CBCE51FBF5}"/>
    <cellStyle name="Normal 3 2 3 3 3 4 6" xfId="28055" xr:uid="{C54016DF-A26C-4B9F-967A-1006DA5EE724}"/>
    <cellStyle name="Normal 3 2 3 3 3 4 7" xfId="42939" xr:uid="{5071F9EE-0B07-40B6-BA74-B73618C02C9C}"/>
    <cellStyle name="Normal 3 2 3 3 3 5" xfId="9227" xr:uid="{94755D40-90F0-4483-B217-E78C9BDB1D52}"/>
    <cellStyle name="Normal 3 2 3 3 3 5 2" xfId="12649" xr:uid="{AAF81EA4-AAA6-4FAB-A36B-7392A9624884}"/>
    <cellStyle name="Normal 3 2 3 3 3 5 2 2" xfId="26339" xr:uid="{0514EEFD-A997-455A-8E8D-C81305AAC32F}"/>
    <cellStyle name="Normal 3 2 3 3 3 5 2 2 2" xfId="40031" xr:uid="{6F5D1F0E-684D-4758-BF3A-496337196C26}"/>
    <cellStyle name="Normal 3 2 3 3 3 5 2 2 3" xfId="54915" xr:uid="{4FD9124B-29F8-4084-A98B-10FC0C804979}"/>
    <cellStyle name="Normal 3 2 3 3 3 5 2 3" xfId="19495" xr:uid="{E784BA2A-F98A-4E19-BF38-29711984F4D6}"/>
    <cellStyle name="Normal 3 2 3 3 3 5 2 4" xfId="33185" xr:uid="{D7E96701-D0AC-4421-B9E4-BCBDFDDA314A}"/>
    <cellStyle name="Normal 3 2 3 3 3 5 2 5" xfId="48069" xr:uid="{EA55C3CF-3F0C-4DE6-BAA3-9110B30CA182}"/>
    <cellStyle name="Normal 3 2 3 3 3 5 3" xfId="22917" xr:uid="{2F759612-FFDF-40B1-A1AA-7A0136D0372C}"/>
    <cellStyle name="Normal 3 2 3 3 3 5 3 2" xfId="36609" xr:uid="{BF5E1EFA-C08F-4911-A765-68F1FB53BB72}"/>
    <cellStyle name="Normal 3 2 3 3 3 5 3 3" xfId="51493" xr:uid="{713FE06E-59C9-4EDA-B435-2F79075AF284}"/>
    <cellStyle name="Normal 3 2 3 3 3 5 4" xfId="16073" xr:uid="{2978359F-843A-4900-8A5F-532912BBFF79}"/>
    <cellStyle name="Normal 3 2 3 3 3 5 5" xfId="29763" xr:uid="{AFAF88C1-01F2-4313-9BAE-06FF7867CA98}"/>
    <cellStyle name="Normal 3 2 3 3 3 5 6" xfId="44647" xr:uid="{711EE23C-1BAF-4AA2-8397-6C51DF24D0AC}"/>
    <cellStyle name="Normal 3 2 3 3 3 6" xfId="10937" xr:uid="{7EDF65CD-6575-4EFF-9CE5-68BE06FB5979}"/>
    <cellStyle name="Normal 3 2 3 3 3 6 2" xfId="24627" xr:uid="{064104E0-A59A-4C21-BCD7-2ABB4E17E8B2}"/>
    <cellStyle name="Normal 3 2 3 3 3 6 2 2" xfId="38319" xr:uid="{DE27F237-94F8-411B-BC75-70E1F6BC7A30}"/>
    <cellStyle name="Normal 3 2 3 3 3 6 2 3" xfId="53203" xr:uid="{0D543672-DEAC-4366-86AB-55C7495FDD38}"/>
    <cellStyle name="Normal 3 2 3 3 3 6 3" xfId="17783" xr:uid="{822A8C75-363B-4A70-88DA-9875B65371FE}"/>
    <cellStyle name="Normal 3 2 3 3 3 6 4" xfId="31473" xr:uid="{795E2DC6-3A56-4864-9A41-FA5ECA5DCE45}"/>
    <cellStyle name="Normal 3 2 3 3 3 6 5" xfId="46357" xr:uid="{E29A49CA-2A9C-439C-8B30-3F49EAE2F7F9}"/>
    <cellStyle name="Normal 3 2 3 3 3 7" xfId="21205" xr:uid="{936023CE-A5E3-4B93-8AF7-E4275D36E063}"/>
    <cellStyle name="Normal 3 2 3 3 3 7 2" xfId="34897" xr:uid="{99A7A49C-0077-4368-8EBA-C37C4BB64C72}"/>
    <cellStyle name="Normal 3 2 3 3 3 7 3" xfId="49781" xr:uid="{4317ADF8-622D-4EF6-95C1-3E836138D135}"/>
    <cellStyle name="Normal 3 2 3 3 3 8" xfId="14361" xr:uid="{C65E8CAF-7225-4B4D-9164-26AD95E616D0}"/>
    <cellStyle name="Normal 3 2 3 3 3 9" xfId="28051" xr:uid="{111F9464-EB45-4539-B8FD-A27759F3959D}"/>
    <cellStyle name="Normal 3 2 3 3 4" xfId="7519" xr:uid="{E898A47C-38C2-470C-B09C-CB8565C0C4AD}"/>
    <cellStyle name="Normal 3 2 3 3 4 10" xfId="42940" xr:uid="{0BD6F110-EC82-496C-B597-5A47417CE09D}"/>
    <cellStyle name="Normal 3 2 3 3 4 2" xfId="7520" xr:uid="{6EE2E712-41A3-48CB-A695-0AAD56AA4A11}"/>
    <cellStyle name="Normal 3 2 3 3 4 2 2" xfId="7521" xr:uid="{93650E7C-2BAD-48CF-90DE-CF7F4F8F85D0}"/>
    <cellStyle name="Normal 3 2 3 3 4 2 2 2" xfId="9234" xr:uid="{3FDFAB1B-871E-44B9-A7A7-0E164C997318}"/>
    <cellStyle name="Normal 3 2 3 3 4 2 2 2 2" xfId="12656" xr:uid="{F024EE3A-E52A-44D1-B1F2-1908D7BD4EDD}"/>
    <cellStyle name="Normal 3 2 3 3 4 2 2 2 2 2" xfId="26346" xr:uid="{5750B8AD-142B-4407-81E9-38F5337D1057}"/>
    <cellStyle name="Normal 3 2 3 3 4 2 2 2 2 2 2" xfId="40038" xr:uid="{FF4E9D04-914B-4E1E-88A2-2D23B064675B}"/>
    <cellStyle name="Normal 3 2 3 3 4 2 2 2 2 2 3" xfId="54922" xr:uid="{673D9C5B-A574-400F-A773-145B91340638}"/>
    <cellStyle name="Normal 3 2 3 3 4 2 2 2 2 3" xfId="19502" xr:uid="{445BB4B1-4854-4FFF-90FE-5B0C6BD63171}"/>
    <cellStyle name="Normal 3 2 3 3 4 2 2 2 2 4" xfId="33192" xr:uid="{1B6FE41A-5594-4FD4-A3AA-2054340403AA}"/>
    <cellStyle name="Normal 3 2 3 3 4 2 2 2 2 5" xfId="48076" xr:uid="{72E0ED8E-8C75-45AD-B693-2B031FAD7268}"/>
    <cellStyle name="Normal 3 2 3 3 4 2 2 2 3" xfId="22924" xr:uid="{26C66E37-DACF-4C8E-81F4-1D048129DFE6}"/>
    <cellStyle name="Normal 3 2 3 3 4 2 2 2 3 2" xfId="36616" xr:uid="{AE71D148-2FA4-42FF-8658-5BC47FAC02BA}"/>
    <cellStyle name="Normal 3 2 3 3 4 2 2 2 3 3" xfId="51500" xr:uid="{3481B701-5E39-4E74-91F8-C4528B8BEB69}"/>
    <cellStyle name="Normal 3 2 3 3 4 2 2 2 4" xfId="16080" xr:uid="{3E17F809-4FEB-457F-92FA-BD8196A21951}"/>
    <cellStyle name="Normal 3 2 3 3 4 2 2 2 5" xfId="29770" xr:uid="{547A36E9-A084-42DE-A276-ADAE37F818C8}"/>
    <cellStyle name="Normal 3 2 3 3 4 2 2 2 6" xfId="44654" xr:uid="{36C7C8BD-38FC-4468-8E3B-6B5E325CCECD}"/>
    <cellStyle name="Normal 3 2 3 3 4 2 2 3" xfId="10944" xr:uid="{AD306B01-9711-4B7A-BEDC-6FC3F912ACB1}"/>
    <cellStyle name="Normal 3 2 3 3 4 2 2 3 2" xfId="24634" xr:uid="{9672C073-695E-4663-9BF6-1AF0E93C4FCB}"/>
    <cellStyle name="Normal 3 2 3 3 4 2 2 3 2 2" xfId="38326" xr:uid="{D48338C5-7481-42AD-967E-2CB823DD25AD}"/>
    <cellStyle name="Normal 3 2 3 3 4 2 2 3 2 3" xfId="53210" xr:uid="{5804760B-26DC-4D01-A010-4A6FC9BA77A1}"/>
    <cellStyle name="Normal 3 2 3 3 4 2 2 3 3" xfId="17790" xr:uid="{055A2AFC-5BF5-4D69-A547-5CB2FD1A4470}"/>
    <cellStyle name="Normal 3 2 3 3 4 2 2 3 4" xfId="31480" xr:uid="{DE52630B-2955-48DF-9F76-E897A189224A}"/>
    <cellStyle name="Normal 3 2 3 3 4 2 2 3 5" xfId="46364" xr:uid="{5FC435BB-8036-42FE-9016-1C438B8A674E}"/>
    <cellStyle name="Normal 3 2 3 3 4 2 2 4" xfId="21212" xr:uid="{C68EDB8B-C27A-405B-BB1C-55DA1EF12A2B}"/>
    <cellStyle name="Normal 3 2 3 3 4 2 2 4 2" xfId="34904" xr:uid="{FC87D6D3-CA94-43A4-9FFA-4A24FFB38B1C}"/>
    <cellStyle name="Normal 3 2 3 3 4 2 2 4 3" xfId="49788" xr:uid="{2CA624A2-757F-49D3-9192-2F4DFE2BFEDA}"/>
    <cellStyle name="Normal 3 2 3 3 4 2 2 5" xfId="14368" xr:uid="{A86FD6AA-06E3-4C2F-8C69-C603A7D116C3}"/>
    <cellStyle name="Normal 3 2 3 3 4 2 2 6" xfId="28058" xr:uid="{6C0370EE-5D94-492E-A030-3D7634BB9E04}"/>
    <cellStyle name="Normal 3 2 3 3 4 2 2 7" xfId="42942" xr:uid="{64B5EC55-3E29-4DC8-83BC-EFF306C4754F}"/>
    <cellStyle name="Normal 3 2 3 3 4 2 3" xfId="9233" xr:uid="{DDBE8263-FFBD-4004-8111-33C35FE048B9}"/>
    <cellStyle name="Normal 3 2 3 3 4 2 3 2" xfId="12655" xr:uid="{B610CB6A-296C-4640-AFD0-E2B39E1F98E1}"/>
    <cellStyle name="Normal 3 2 3 3 4 2 3 2 2" xfId="26345" xr:uid="{68722362-4E39-4D27-830B-9123CF6C588D}"/>
    <cellStyle name="Normal 3 2 3 3 4 2 3 2 2 2" xfId="40037" xr:uid="{CB4A484D-4F2E-4367-BE34-6434E424A473}"/>
    <cellStyle name="Normal 3 2 3 3 4 2 3 2 2 3" xfId="54921" xr:uid="{22FE3107-8D1F-404B-8EDF-3B35C87A2A14}"/>
    <cellStyle name="Normal 3 2 3 3 4 2 3 2 3" xfId="19501" xr:uid="{8E9663BB-C9A0-4F03-AE97-44564013BC35}"/>
    <cellStyle name="Normal 3 2 3 3 4 2 3 2 4" xfId="33191" xr:uid="{BD2D1201-9518-458A-9147-C015D0C24262}"/>
    <cellStyle name="Normal 3 2 3 3 4 2 3 2 5" xfId="48075" xr:uid="{F5EFD1CF-8EF9-4E2D-B043-CCBED4457495}"/>
    <cellStyle name="Normal 3 2 3 3 4 2 3 3" xfId="22923" xr:uid="{83576866-EFEA-4C34-AAC4-EA39C35AEA4D}"/>
    <cellStyle name="Normal 3 2 3 3 4 2 3 3 2" xfId="36615" xr:uid="{81DA06AE-8B52-40EB-9F78-B913CF6D79D7}"/>
    <cellStyle name="Normal 3 2 3 3 4 2 3 3 3" xfId="51499" xr:uid="{75B10DE0-0163-4F27-B751-29EB23E180EE}"/>
    <cellStyle name="Normal 3 2 3 3 4 2 3 4" xfId="16079" xr:uid="{E44BFC7D-D5FC-4560-AB4E-33F73DEA00AC}"/>
    <cellStyle name="Normal 3 2 3 3 4 2 3 5" xfId="29769" xr:uid="{D5F2DFBF-16C8-4CDD-AA0D-E574251AF187}"/>
    <cellStyle name="Normal 3 2 3 3 4 2 3 6" xfId="44653" xr:uid="{35E7A5E6-0D98-4088-9AE5-0CB76FB9AFC0}"/>
    <cellStyle name="Normal 3 2 3 3 4 2 4" xfId="10943" xr:uid="{64B9F70D-C153-4943-BED7-E2691029B37F}"/>
    <cellStyle name="Normal 3 2 3 3 4 2 4 2" xfId="24633" xr:uid="{979534B0-F791-44F1-877C-FE6171EF40FB}"/>
    <cellStyle name="Normal 3 2 3 3 4 2 4 2 2" xfId="38325" xr:uid="{BA007CC2-82B3-42A6-88EC-8DDA431DB046}"/>
    <cellStyle name="Normal 3 2 3 3 4 2 4 2 3" xfId="53209" xr:uid="{1356C587-B1C7-490A-B689-10C2BC856983}"/>
    <cellStyle name="Normal 3 2 3 3 4 2 4 3" xfId="17789" xr:uid="{C0583D8C-2508-42EE-BF99-ADC1BE997D1B}"/>
    <cellStyle name="Normal 3 2 3 3 4 2 4 4" xfId="31479" xr:uid="{E9225CF5-F0B8-4934-9DDE-1C2D6E1732A9}"/>
    <cellStyle name="Normal 3 2 3 3 4 2 4 5" xfId="46363" xr:uid="{54E948BE-5A9B-431E-8DE0-4D7B58BE8DA7}"/>
    <cellStyle name="Normal 3 2 3 3 4 2 5" xfId="21211" xr:uid="{A7F2696F-CD9E-46EC-AC57-A2A876F1DDE7}"/>
    <cellStyle name="Normal 3 2 3 3 4 2 5 2" xfId="34903" xr:uid="{F5863A3A-4494-4191-A641-2E1F0D8E6936}"/>
    <cellStyle name="Normal 3 2 3 3 4 2 5 3" xfId="49787" xr:uid="{AFC01444-80C9-44B3-A21C-B4B918E4A2EE}"/>
    <cellStyle name="Normal 3 2 3 3 4 2 6" xfId="14367" xr:uid="{14A07BBE-C570-460C-98A0-BB0A051602E2}"/>
    <cellStyle name="Normal 3 2 3 3 4 2 7" xfId="28057" xr:uid="{76A0DAD2-42C2-4075-AE0F-172DA9A1EE7C}"/>
    <cellStyle name="Normal 3 2 3 3 4 2 8" xfId="42941" xr:uid="{27B67106-4CE0-4ABF-96F4-31B81E3C8A11}"/>
    <cellStyle name="Normal 3 2 3 3 4 3" xfId="7522" xr:uid="{FD3B8CBD-0D86-4753-876B-11E5729EEC2C}"/>
    <cellStyle name="Normal 3 2 3 3 4 3 2" xfId="9235" xr:uid="{4FA6F461-0DDD-4192-8A20-786FA4945901}"/>
    <cellStyle name="Normal 3 2 3 3 4 3 2 2" xfId="12657" xr:uid="{F5FD01C2-328B-4D21-BCCD-C5243CEBF078}"/>
    <cellStyle name="Normal 3 2 3 3 4 3 2 2 2" xfId="26347" xr:uid="{D858C05D-6A48-4DA2-9669-C05A7786A20A}"/>
    <cellStyle name="Normal 3 2 3 3 4 3 2 2 2 2" xfId="40039" xr:uid="{7328795E-47EF-497F-817D-2ED748BFE57A}"/>
    <cellStyle name="Normal 3 2 3 3 4 3 2 2 2 3" xfId="54923" xr:uid="{66651784-71CC-4E84-97C4-E07D884D2CB6}"/>
    <cellStyle name="Normal 3 2 3 3 4 3 2 2 3" xfId="19503" xr:uid="{B19506AE-639F-4AAA-8746-04F68784B69F}"/>
    <cellStyle name="Normal 3 2 3 3 4 3 2 2 4" xfId="33193" xr:uid="{972207AB-C5C5-43D5-A077-1C7C55EDA60E}"/>
    <cellStyle name="Normal 3 2 3 3 4 3 2 2 5" xfId="48077" xr:uid="{1DE65597-ABBB-475A-B012-C11B49C1A762}"/>
    <cellStyle name="Normal 3 2 3 3 4 3 2 3" xfId="22925" xr:uid="{D99EA75A-1E1B-42EF-99CF-842859B35D5B}"/>
    <cellStyle name="Normal 3 2 3 3 4 3 2 3 2" xfId="36617" xr:uid="{71A13244-0F1D-4FBF-9A08-C3F9256A0D35}"/>
    <cellStyle name="Normal 3 2 3 3 4 3 2 3 3" xfId="51501" xr:uid="{88CA9B38-BBFD-430B-8B81-EEC4EA2A2822}"/>
    <cellStyle name="Normal 3 2 3 3 4 3 2 4" xfId="16081" xr:uid="{592FA498-2380-493B-AC53-187A0A45880A}"/>
    <cellStyle name="Normal 3 2 3 3 4 3 2 5" xfId="29771" xr:uid="{2FE756DF-E8BB-4B0B-843D-4A8AE5BD35D4}"/>
    <cellStyle name="Normal 3 2 3 3 4 3 2 6" xfId="44655" xr:uid="{24043BC2-BA60-4FE0-BA42-1F084EA65380}"/>
    <cellStyle name="Normal 3 2 3 3 4 3 3" xfId="10945" xr:uid="{ADA93B27-91E9-437D-BFC8-1E2523FA4628}"/>
    <cellStyle name="Normal 3 2 3 3 4 3 3 2" xfId="24635" xr:uid="{848DC459-A733-477D-AAD5-8D5DB6001D8E}"/>
    <cellStyle name="Normal 3 2 3 3 4 3 3 2 2" xfId="38327" xr:uid="{8A64F50B-D6B9-4C3B-B71D-D94F008318DD}"/>
    <cellStyle name="Normal 3 2 3 3 4 3 3 2 3" xfId="53211" xr:uid="{B87933C1-DBC8-45B0-B87E-1239D4AE1472}"/>
    <cellStyle name="Normal 3 2 3 3 4 3 3 3" xfId="17791" xr:uid="{6905411C-BF46-45C3-B01D-3A5C69E3610F}"/>
    <cellStyle name="Normal 3 2 3 3 4 3 3 4" xfId="31481" xr:uid="{6934BF6E-7B18-4D72-A57B-BD9C54FFD908}"/>
    <cellStyle name="Normal 3 2 3 3 4 3 3 5" xfId="46365" xr:uid="{A077DF91-79E8-4CD0-9771-C20682B1A7ED}"/>
    <cellStyle name="Normal 3 2 3 3 4 3 4" xfId="21213" xr:uid="{4CE3483D-7E86-46AA-96DE-4FA8C13DC3DE}"/>
    <cellStyle name="Normal 3 2 3 3 4 3 4 2" xfId="34905" xr:uid="{85917DA0-7C9A-4CF4-BB56-D1605CD548AD}"/>
    <cellStyle name="Normal 3 2 3 3 4 3 4 3" xfId="49789" xr:uid="{DE58C85F-69E0-46FF-B3EB-AE023C7D0A13}"/>
    <cellStyle name="Normal 3 2 3 3 4 3 5" xfId="14369" xr:uid="{60454B87-46F7-4373-B3B8-7BF7B6BFA25E}"/>
    <cellStyle name="Normal 3 2 3 3 4 3 6" xfId="28059" xr:uid="{6FE3221F-4373-4DD6-A10E-A9AA520E31BD}"/>
    <cellStyle name="Normal 3 2 3 3 4 3 7" xfId="42943" xr:uid="{DBAEBE34-0361-471E-A5BE-9C4309D12B7C}"/>
    <cellStyle name="Normal 3 2 3 3 4 4" xfId="7523" xr:uid="{22A9A397-28E4-4A08-9CAB-F614D4B3A6D0}"/>
    <cellStyle name="Normal 3 2 3 3 4 4 2" xfId="9236" xr:uid="{13C02B82-EB93-4993-AE0F-E161B90E5EA5}"/>
    <cellStyle name="Normal 3 2 3 3 4 4 2 2" xfId="12658" xr:uid="{5A232758-F9BE-4DAF-B789-6D817C9BE5BF}"/>
    <cellStyle name="Normal 3 2 3 3 4 4 2 2 2" xfId="26348" xr:uid="{102A2941-94FC-4A91-BEF5-C50BAF0F93C6}"/>
    <cellStyle name="Normal 3 2 3 3 4 4 2 2 2 2" xfId="40040" xr:uid="{C5163CAC-8A0D-4D1B-8A3E-1A38290E1FEA}"/>
    <cellStyle name="Normal 3 2 3 3 4 4 2 2 2 3" xfId="54924" xr:uid="{D8F362FA-A4D2-45FB-872D-296EEB5183F5}"/>
    <cellStyle name="Normal 3 2 3 3 4 4 2 2 3" xfId="19504" xr:uid="{CF580E8C-D274-41DB-AB2E-2D6ED7241A1C}"/>
    <cellStyle name="Normal 3 2 3 3 4 4 2 2 4" xfId="33194" xr:uid="{D8FE7533-750D-48E3-8A02-D64596F16BBB}"/>
    <cellStyle name="Normal 3 2 3 3 4 4 2 2 5" xfId="48078" xr:uid="{B1F8BCB4-2FE7-42F4-9558-E87E9909FD7F}"/>
    <cellStyle name="Normal 3 2 3 3 4 4 2 3" xfId="22926" xr:uid="{32258FB6-53C8-45A3-A360-7358C45D5A75}"/>
    <cellStyle name="Normal 3 2 3 3 4 4 2 3 2" xfId="36618" xr:uid="{7A01A628-4DEA-4417-8B1D-15DB65AFDEDB}"/>
    <cellStyle name="Normal 3 2 3 3 4 4 2 3 3" xfId="51502" xr:uid="{444693D9-D177-444D-880C-CC0979693C28}"/>
    <cellStyle name="Normal 3 2 3 3 4 4 2 4" xfId="16082" xr:uid="{D2B87648-E693-4074-A8CF-A1C86397E628}"/>
    <cellStyle name="Normal 3 2 3 3 4 4 2 5" xfId="29772" xr:uid="{CD735742-AF00-44E1-A466-673043E2FD3A}"/>
    <cellStyle name="Normal 3 2 3 3 4 4 2 6" xfId="44656" xr:uid="{950C8465-448A-4B67-9972-710BD3A223E0}"/>
    <cellStyle name="Normal 3 2 3 3 4 4 3" xfId="10946" xr:uid="{F5CA1642-AED9-4E22-8884-F7EA4567CAFE}"/>
    <cellStyle name="Normal 3 2 3 3 4 4 3 2" xfId="24636" xr:uid="{9573F133-38E2-4E65-A305-C781689DE08B}"/>
    <cellStyle name="Normal 3 2 3 3 4 4 3 2 2" xfId="38328" xr:uid="{607AAAD7-54FC-45F7-A7A2-F13E7EF343A1}"/>
    <cellStyle name="Normal 3 2 3 3 4 4 3 2 3" xfId="53212" xr:uid="{2764FC29-DFE2-4F13-888F-40F273565A93}"/>
    <cellStyle name="Normal 3 2 3 3 4 4 3 3" xfId="17792" xr:uid="{9DAD95B3-AD24-4CA1-AE3C-8006530E8FFE}"/>
    <cellStyle name="Normal 3 2 3 3 4 4 3 4" xfId="31482" xr:uid="{492AA296-AEFC-4848-AC32-9D618DDF9D6B}"/>
    <cellStyle name="Normal 3 2 3 3 4 4 3 5" xfId="46366" xr:uid="{677F3C36-52D3-438E-80A5-5B7EB59F6ABF}"/>
    <cellStyle name="Normal 3 2 3 3 4 4 4" xfId="21214" xr:uid="{012D644B-58D9-4853-967D-1A6A0A3A823D}"/>
    <cellStyle name="Normal 3 2 3 3 4 4 4 2" xfId="34906" xr:uid="{66BB6A0C-52BA-48C6-BB43-30A5A8DE30E0}"/>
    <cellStyle name="Normal 3 2 3 3 4 4 4 3" xfId="49790" xr:uid="{04A77054-F8DB-49C2-81DE-305B12E64336}"/>
    <cellStyle name="Normal 3 2 3 3 4 4 5" xfId="14370" xr:uid="{D33D5390-AAE6-4FCE-827D-74F5E286CE37}"/>
    <cellStyle name="Normal 3 2 3 3 4 4 6" xfId="28060" xr:uid="{D9C56B04-4CD5-4342-865A-A0E0D3ACA139}"/>
    <cellStyle name="Normal 3 2 3 3 4 4 7" xfId="42944" xr:uid="{ED29452B-E565-4E92-BCB4-DF491C61A21B}"/>
    <cellStyle name="Normal 3 2 3 3 4 5" xfId="9232" xr:uid="{A0E0C3EF-EC21-4C3E-A099-8360716D1190}"/>
    <cellStyle name="Normal 3 2 3 3 4 5 2" xfId="12654" xr:uid="{9BC2FE20-D086-4482-8420-71F3B0D7DE40}"/>
    <cellStyle name="Normal 3 2 3 3 4 5 2 2" xfId="26344" xr:uid="{77882380-8E57-4B53-BEB5-CBEC15D76D27}"/>
    <cellStyle name="Normal 3 2 3 3 4 5 2 2 2" xfId="40036" xr:uid="{9869295E-C689-40A4-BBAB-99ED061C4DB2}"/>
    <cellStyle name="Normal 3 2 3 3 4 5 2 2 3" xfId="54920" xr:uid="{A0C93933-68D3-47FA-BFCF-F954B9D4757F}"/>
    <cellStyle name="Normal 3 2 3 3 4 5 2 3" xfId="19500" xr:uid="{DE9255BA-A804-458E-8B13-E1AFF6F72687}"/>
    <cellStyle name="Normal 3 2 3 3 4 5 2 4" xfId="33190" xr:uid="{93C0C4C3-CD3E-4347-99F4-6907BC3DEED1}"/>
    <cellStyle name="Normal 3 2 3 3 4 5 2 5" xfId="48074" xr:uid="{9E8DC2B7-8DFD-408D-8987-9D34DAC311DE}"/>
    <cellStyle name="Normal 3 2 3 3 4 5 3" xfId="22922" xr:uid="{15862299-E7D6-4718-8FB9-69CCD6999324}"/>
    <cellStyle name="Normal 3 2 3 3 4 5 3 2" xfId="36614" xr:uid="{8FB74D8B-FC86-411F-BA8A-26DDBEE50071}"/>
    <cellStyle name="Normal 3 2 3 3 4 5 3 3" xfId="51498" xr:uid="{74339C5A-7D3C-42DD-8303-F21675FC2002}"/>
    <cellStyle name="Normal 3 2 3 3 4 5 4" xfId="16078" xr:uid="{C81E6301-65B8-446F-BB3E-D5375B8253B1}"/>
    <cellStyle name="Normal 3 2 3 3 4 5 5" xfId="29768" xr:uid="{BE322C33-A488-46E8-8F37-20D260BA0F54}"/>
    <cellStyle name="Normal 3 2 3 3 4 5 6" xfId="44652" xr:uid="{87460C0B-DE9D-4D8A-92ED-34C8B3C7BCA9}"/>
    <cellStyle name="Normal 3 2 3 3 4 6" xfId="10942" xr:uid="{B8C031AC-FC3B-4FCF-9692-57A296A66B93}"/>
    <cellStyle name="Normal 3 2 3 3 4 6 2" xfId="24632" xr:uid="{E2473A0E-691F-46E7-B593-31647C3D52E9}"/>
    <cellStyle name="Normal 3 2 3 3 4 6 2 2" xfId="38324" xr:uid="{99F84BC1-953E-46F5-BB2E-623071859C45}"/>
    <cellStyle name="Normal 3 2 3 3 4 6 2 3" xfId="53208" xr:uid="{0B7A33E5-0B47-4029-8A76-7E56235E9BE4}"/>
    <cellStyle name="Normal 3 2 3 3 4 6 3" xfId="17788" xr:uid="{408EA832-6BF4-45CC-BEE2-05DCAF0D5F2C}"/>
    <cellStyle name="Normal 3 2 3 3 4 6 4" xfId="31478" xr:uid="{9CAA9B9C-35BD-43BA-8F02-0651DE26DD5F}"/>
    <cellStyle name="Normal 3 2 3 3 4 6 5" xfId="46362" xr:uid="{26EC22D5-137C-45C7-91D3-CAD6A8DA5C03}"/>
    <cellStyle name="Normal 3 2 3 3 4 7" xfId="21210" xr:uid="{5BFED474-DBAE-4149-82A7-C1C79C5C9437}"/>
    <cellStyle name="Normal 3 2 3 3 4 7 2" xfId="34902" xr:uid="{88FDE6FA-B0E0-446A-A0BB-7726665C4109}"/>
    <cellStyle name="Normal 3 2 3 3 4 7 3" xfId="49786" xr:uid="{0C806CD8-CAC8-4B6C-8442-6C6FAAD75B65}"/>
    <cellStyle name="Normal 3 2 3 3 4 8" xfId="14366" xr:uid="{149A9987-D5D9-460F-A430-D5CC013C57B7}"/>
    <cellStyle name="Normal 3 2 3 3 4 9" xfId="28056" xr:uid="{4DF1E5C8-D6EB-4448-B421-7FE12F476C3A}"/>
    <cellStyle name="Normal 3 2 3 3 5" xfId="7524" xr:uid="{D8CC486D-8EE3-4F68-8FF4-3F940F3CDAAB}"/>
    <cellStyle name="Normal 3 2 3 3 5 2" xfId="7525" xr:uid="{59545648-19D3-4838-83D6-92F8E492CE1F}"/>
    <cellStyle name="Normal 3 2 3 3 5 2 2" xfId="9238" xr:uid="{44C6A405-53E1-4651-B7EF-9FA58C5077AB}"/>
    <cellStyle name="Normal 3 2 3 3 5 2 2 2" xfId="12660" xr:uid="{48D514C5-D00E-48A8-8408-D95CA79AAC7A}"/>
    <cellStyle name="Normal 3 2 3 3 5 2 2 2 2" xfId="26350" xr:uid="{72568DE0-1018-4496-B7F0-74F0F2A829C7}"/>
    <cellStyle name="Normal 3 2 3 3 5 2 2 2 2 2" xfId="40042" xr:uid="{807AF0FF-0029-4E91-A5B3-1DDFB608BE6A}"/>
    <cellStyle name="Normal 3 2 3 3 5 2 2 2 2 3" xfId="54926" xr:uid="{9CA9D3A8-7866-41BA-B26F-69E1D668A305}"/>
    <cellStyle name="Normal 3 2 3 3 5 2 2 2 3" xfId="19506" xr:uid="{D4AE4CEB-8399-43A2-B021-F5AFF2F67C5A}"/>
    <cellStyle name="Normal 3 2 3 3 5 2 2 2 4" xfId="33196" xr:uid="{B1F0697F-E18A-4EF1-A1E3-6EBCAA270B86}"/>
    <cellStyle name="Normal 3 2 3 3 5 2 2 2 5" xfId="48080" xr:uid="{083F6F47-CC6A-42AF-A832-05BB423FC902}"/>
    <cellStyle name="Normal 3 2 3 3 5 2 2 3" xfId="22928" xr:uid="{72769761-E839-4B3B-9456-4B18C30AF8AA}"/>
    <cellStyle name="Normal 3 2 3 3 5 2 2 3 2" xfId="36620" xr:uid="{979DD77C-205A-44A2-82CB-1A7EE4F7DD36}"/>
    <cellStyle name="Normal 3 2 3 3 5 2 2 3 3" xfId="51504" xr:uid="{781A5259-A1FA-4FA0-BEEF-9424F6646663}"/>
    <cellStyle name="Normal 3 2 3 3 5 2 2 4" xfId="16084" xr:uid="{D6C113DE-87E4-4A49-92A6-69D5C69EC77E}"/>
    <cellStyle name="Normal 3 2 3 3 5 2 2 5" xfId="29774" xr:uid="{04822E3E-4ECF-482C-919A-B492D001347A}"/>
    <cellStyle name="Normal 3 2 3 3 5 2 2 6" xfId="44658" xr:uid="{D2F9F66C-0D0D-4318-B9EC-F231C81D303F}"/>
    <cellStyle name="Normal 3 2 3 3 5 2 3" xfId="10948" xr:uid="{3A5E6061-7C16-4945-9BFD-3FF7AE4D6BF0}"/>
    <cellStyle name="Normal 3 2 3 3 5 2 3 2" xfId="24638" xr:uid="{12C8ECC2-95C3-4B48-A459-4A025437EA13}"/>
    <cellStyle name="Normal 3 2 3 3 5 2 3 2 2" xfId="38330" xr:uid="{ADEB8C90-4544-43A3-A710-F14F5DB1D06E}"/>
    <cellStyle name="Normal 3 2 3 3 5 2 3 2 3" xfId="53214" xr:uid="{87FFF41D-75E9-41EA-9745-BC4B9AE8E55C}"/>
    <cellStyle name="Normal 3 2 3 3 5 2 3 3" xfId="17794" xr:uid="{D041C0EA-9A81-4E2A-B001-130DE9448B35}"/>
    <cellStyle name="Normal 3 2 3 3 5 2 3 4" xfId="31484" xr:uid="{985D1644-AE58-4C3A-8174-775736337C8D}"/>
    <cellStyle name="Normal 3 2 3 3 5 2 3 5" xfId="46368" xr:uid="{5F8FA6BF-16DD-4F6D-B310-F71033F67CE9}"/>
    <cellStyle name="Normal 3 2 3 3 5 2 4" xfId="21216" xr:uid="{2F795D94-77B1-487C-835B-5670A217FDEC}"/>
    <cellStyle name="Normal 3 2 3 3 5 2 4 2" xfId="34908" xr:uid="{9039A9EE-6AF8-4F2A-BD43-4F6062F0D90C}"/>
    <cellStyle name="Normal 3 2 3 3 5 2 4 3" xfId="49792" xr:uid="{D2D980A0-903E-40F5-837C-FF3AA1716E2C}"/>
    <cellStyle name="Normal 3 2 3 3 5 2 5" xfId="14372" xr:uid="{02960DA6-45B9-4F40-BC21-63525A7D59A3}"/>
    <cellStyle name="Normal 3 2 3 3 5 2 6" xfId="28062" xr:uid="{5D1D4198-4D51-4B0C-8B9C-20A0043D2142}"/>
    <cellStyle name="Normal 3 2 3 3 5 2 7" xfId="42946" xr:uid="{E2F6A0C9-0785-4D8F-9EE9-8D489901E6E3}"/>
    <cellStyle name="Normal 3 2 3 3 5 3" xfId="9237" xr:uid="{90ADAEC9-054B-42F0-91CA-A8CAD5B86435}"/>
    <cellStyle name="Normal 3 2 3 3 5 3 2" xfId="12659" xr:uid="{8843C0E0-E079-4EFC-B56B-8A728C0DA61C}"/>
    <cellStyle name="Normal 3 2 3 3 5 3 2 2" xfId="26349" xr:uid="{0FD1B3D4-17E2-4F04-A5A5-0CFCFAEC25BD}"/>
    <cellStyle name="Normal 3 2 3 3 5 3 2 2 2" xfId="40041" xr:uid="{FB2EBC9F-0373-4F56-B116-16E1C28380E3}"/>
    <cellStyle name="Normal 3 2 3 3 5 3 2 2 3" xfId="54925" xr:uid="{0AA8B268-FB04-480C-907A-8C6C4856585A}"/>
    <cellStyle name="Normal 3 2 3 3 5 3 2 3" xfId="19505" xr:uid="{9E138B3A-A326-4586-8205-545AA335EDC5}"/>
    <cellStyle name="Normal 3 2 3 3 5 3 2 4" xfId="33195" xr:uid="{D2EFF026-A8AB-4F76-BBA0-77A6F5D1CAD5}"/>
    <cellStyle name="Normal 3 2 3 3 5 3 2 5" xfId="48079" xr:uid="{711A4705-5558-42EC-8F4C-54D8DD57A99A}"/>
    <cellStyle name="Normal 3 2 3 3 5 3 3" xfId="22927" xr:uid="{D6DEFB4E-B213-438B-89A4-0F255D65B5E0}"/>
    <cellStyle name="Normal 3 2 3 3 5 3 3 2" xfId="36619" xr:uid="{5593A173-4473-4CE4-9D53-BC52959C0797}"/>
    <cellStyle name="Normal 3 2 3 3 5 3 3 3" xfId="51503" xr:uid="{0BAEA9A7-889A-4E33-8DD4-430D5E10C956}"/>
    <cellStyle name="Normal 3 2 3 3 5 3 4" xfId="16083" xr:uid="{B07E4386-5723-4D3D-8509-004854EC80D6}"/>
    <cellStyle name="Normal 3 2 3 3 5 3 5" xfId="29773" xr:uid="{B1AE856D-C642-4CB6-B07F-5E7758E64045}"/>
    <cellStyle name="Normal 3 2 3 3 5 3 6" xfId="44657" xr:uid="{873CA243-8FAD-4B3E-B245-D5B5727813A5}"/>
    <cellStyle name="Normal 3 2 3 3 5 4" xfId="10947" xr:uid="{1FB389F0-0284-450A-B7C5-B736BB0BE20A}"/>
    <cellStyle name="Normal 3 2 3 3 5 4 2" xfId="24637" xr:uid="{92606F16-7A05-4FC3-AF6C-1DDBE7EC05E0}"/>
    <cellStyle name="Normal 3 2 3 3 5 4 2 2" xfId="38329" xr:uid="{7E0314A8-A2E6-4776-AC03-9DC4819AE459}"/>
    <cellStyle name="Normal 3 2 3 3 5 4 2 3" xfId="53213" xr:uid="{3071E674-7D52-4F73-9AC4-67C40C11E12D}"/>
    <cellStyle name="Normal 3 2 3 3 5 4 3" xfId="17793" xr:uid="{69EE9CA8-1B2F-426A-8121-D061CA0214ED}"/>
    <cellStyle name="Normal 3 2 3 3 5 4 4" xfId="31483" xr:uid="{180D1DB0-4A9D-4099-8C5D-2CD25D107521}"/>
    <cellStyle name="Normal 3 2 3 3 5 4 5" xfId="46367" xr:uid="{2C3D7018-D25C-4314-912D-7B8712D226A7}"/>
    <cellStyle name="Normal 3 2 3 3 5 5" xfId="21215" xr:uid="{C5DE8DBF-6B9A-42F6-BAD2-751B872CDDFE}"/>
    <cellStyle name="Normal 3 2 3 3 5 5 2" xfId="34907" xr:uid="{C1D48B31-8940-450A-8967-60270EB3AC1E}"/>
    <cellStyle name="Normal 3 2 3 3 5 5 3" xfId="49791" xr:uid="{8CCBD627-0526-4F58-98C3-DD17F6B47A3C}"/>
    <cellStyle name="Normal 3 2 3 3 5 6" xfId="14371" xr:uid="{8C1FA228-36CB-4768-BAF7-0A7122D453AE}"/>
    <cellStyle name="Normal 3 2 3 3 5 7" xfId="28061" xr:uid="{BA207C71-E5B2-4EE1-868C-DB9A6068C625}"/>
    <cellStyle name="Normal 3 2 3 3 5 8" xfId="42945" xr:uid="{B0A05D39-7645-486F-85C1-1EA546DF379C}"/>
    <cellStyle name="Normal 3 2 3 3 6" xfId="7526" xr:uid="{A87C6E6E-BA96-4053-B320-99E53BEF16F7}"/>
    <cellStyle name="Normal 3 2 3 3 6 2" xfId="9239" xr:uid="{F607983D-EE11-4212-99AA-BBE05257CCA4}"/>
    <cellStyle name="Normal 3 2 3 3 6 2 2" xfId="12661" xr:uid="{331B5421-8317-47E0-97C7-B0A49AA0D668}"/>
    <cellStyle name="Normal 3 2 3 3 6 2 2 2" xfId="26351" xr:uid="{EABEF369-7091-40D8-8ABA-4E9D2B2C7F68}"/>
    <cellStyle name="Normal 3 2 3 3 6 2 2 2 2" xfId="40043" xr:uid="{A7B0BA62-0C67-4986-9411-EA4FE28D5BB9}"/>
    <cellStyle name="Normal 3 2 3 3 6 2 2 2 3" xfId="54927" xr:uid="{B5005D1B-886B-4CFD-98B2-B5DCE41F9ACD}"/>
    <cellStyle name="Normal 3 2 3 3 6 2 2 3" xfId="19507" xr:uid="{2B38EF0B-261D-4C5E-98A1-B61D39728601}"/>
    <cellStyle name="Normal 3 2 3 3 6 2 2 4" xfId="33197" xr:uid="{0DA1356D-76F5-4F4F-BEBA-C6DF22AF62D5}"/>
    <cellStyle name="Normal 3 2 3 3 6 2 2 5" xfId="48081" xr:uid="{6C0E788A-5CA8-4440-A676-D6835E1FBA0A}"/>
    <cellStyle name="Normal 3 2 3 3 6 2 3" xfId="22929" xr:uid="{0889DFFB-07B0-4A07-AC5E-4B2D92584DA8}"/>
    <cellStyle name="Normal 3 2 3 3 6 2 3 2" xfId="36621" xr:uid="{9238727F-2B15-4191-8A2B-C87CD0B75F69}"/>
    <cellStyle name="Normal 3 2 3 3 6 2 3 3" xfId="51505" xr:uid="{655B372B-8DFA-46A3-8E06-57EA83B005BE}"/>
    <cellStyle name="Normal 3 2 3 3 6 2 4" xfId="16085" xr:uid="{4316010B-4F7A-414B-B98A-0549477AD1A8}"/>
    <cellStyle name="Normal 3 2 3 3 6 2 5" xfId="29775" xr:uid="{A11942AF-E05D-45E4-BB36-881538503781}"/>
    <cellStyle name="Normal 3 2 3 3 6 2 6" xfId="44659" xr:uid="{2AB411DD-8F9C-44A2-ACD2-CF4F697745EE}"/>
    <cellStyle name="Normal 3 2 3 3 6 3" xfId="10949" xr:uid="{C37754CD-D315-443E-98A7-5CCD985CF6FE}"/>
    <cellStyle name="Normal 3 2 3 3 6 3 2" xfId="24639" xr:uid="{C63B35F5-30FD-499A-9E30-94D88599D7D6}"/>
    <cellStyle name="Normal 3 2 3 3 6 3 2 2" xfId="38331" xr:uid="{91FC2D74-3C24-45FE-9D17-0ECFE0A0065D}"/>
    <cellStyle name="Normal 3 2 3 3 6 3 2 3" xfId="53215" xr:uid="{4142656D-EEC3-4DC3-87BE-3EFBE2B5CF72}"/>
    <cellStyle name="Normal 3 2 3 3 6 3 3" xfId="17795" xr:uid="{E61A900C-988A-4624-8E3C-7E620310169E}"/>
    <cellStyle name="Normal 3 2 3 3 6 3 4" xfId="31485" xr:uid="{912C9CFC-66F5-4616-8088-C1A7504D730E}"/>
    <cellStyle name="Normal 3 2 3 3 6 3 5" xfId="46369" xr:uid="{16ABC97F-461C-44F8-9D91-364B999E445C}"/>
    <cellStyle name="Normal 3 2 3 3 6 4" xfId="21217" xr:uid="{970F3736-DDDE-4C19-8C38-7BE002BE3CD6}"/>
    <cellStyle name="Normal 3 2 3 3 6 4 2" xfId="34909" xr:uid="{FB2059DE-27DF-4ABE-990C-C7287C722C0A}"/>
    <cellStyle name="Normal 3 2 3 3 6 4 3" xfId="49793" xr:uid="{1928DA2C-3EDA-4C2C-B5FA-8710FDF59AE6}"/>
    <cellStyle name="Normal 3 2 3 3 6 5" xfId="14373" xr:uid="{6A6ED5CB-BEA7-4FC7-880B-A7D0C51EFA11}"/>
    <cellStyle name="Normal 3 2 3 3 6 6" xfId="28063" xr:uid="{57FCD7FD-83EF-475A-8C6C-4262022D5ACA}"/>
    <cellStyle name="Normal 3 2 3 3 6 7" xfId="42947" xr:uid="{034C3FAF-7C74-476F-BBBC-4A92CC390260}"/>
    <cellStyle name="Normal 3 2 3 3 7" xfId="7527" xr:uid="{87DC2063-FE8D-4DDB-B6A7-71269BB9EDC3}"/>
    <cellStyle name="Normal 3 2 3 3 7 2" xfId="9240" xr:uid="{9667019A-528A-4234-AD1C-50C8F96CEC48}"/>
    <cellStyle name="Normal 3 2 3 3 7 2 2" xfId="12662" xr:uid="{802E2245-C6BA-4945-8165-4E925044B2DD}"/>
    <cellStyle name="Normal 3 2 3 3 7 2 2 2" xfId="26352" xr:uid="{667FF8E6-A4D9-4FFB-A07D-C8AF0060D005}"/>
    <cellStyle name="Normal 3 2 3 3 7 2 2 2 2" xfId="40044" xr:uid="{3CDA1E2E-173A-4924-ACAF-A051D853D535}"/>
    <cellStyle name="Normal 3 2 3 3 7 2 2 2 3" xfId="54928" xr:uid="{4AA18182-0883-45DC-8C02-CF195C6B4567}"/>
    <cellStyle name="Normal 3 2 3 3 7 2 2 3" xfId="19508" xr:uid="{82A161FF-3799-4725-927F-886FE5FDB656}"/>
    <cellStyle name="Normal 3 2 3 3 7 2 2 4" xfId="33198" xr:uid="{5AB97A14-6C83-499B-A02C-B740EA14C806}"/>
    <cellStyle name="Normal 3 2 3 3 7 2 2 5" xfId="48082" xr:uid="{F9B19C63-28DE-4B40-8342-D68B005E8FE3}"/>
    <cellStyle name="Normal 3 2 3 3 7 2 3" xfId="22930" xr:uid="{B13027F6-477B-4A67-A43A-1C407AE446B9}"/>
    <cellStyle name="Normal 3 2 3 3 7 2 3 2" xfId="36622" xr:uid="{65502444-2F6A-41C2-8E75-7FC37E9CA0AE}"/>
    <cellStyle name="Normal 3 2 3 3 7 2 3 3" xfId="51506" xr:uid="{1BC300D4-2430-4EF9-B8A3-49F5C4816D3B}"/>
    <cellStyle name="Normal 3 2 3 3 7 2 4" xfId="16086" xr:uid="{FBF7126C-8061-4B33-9F52-4072668BA881}"/>
    <cellStyle name="Normal 3 2 3 3 7 2 5" xfId="29776" xr:uid="{1AB1FC1E-8B86-497E-9B32-3F9D69D7AE62}"/>
    <cellStyle name="Normal 3 2 3 3 7 2 6" xfId="44660" xr:uid="{FFF7C527-9AD6-4F5C-AEBB-287607C58152}"/>
    <cellStyle name="Normal 3 2 3 3 7 3" xfId="10950" xr:uid="{F401F205-0FD6-4196-9257-3748BA41F56D}"/>
    <cellStyle name="Normal 3 2 3 3 7 3 2" xfId="24640" xr:uid="{37F4BAA6-45BC-4030-87CB-D57CCCC83C4D}"/>
    <cellStyle name="Normal 3 2 3 3 7 3 2 2" xfId="38332" xr:uid="{DF2F8658-35B9-4F94-A14B-3CF83B4BBED5}"/>
    <cellStyle name="Normal 3 2 3 3 7 3 2 3" xfId="53216" xr:uid="{A1FD0191-ACE8-439C-830D-604DBC2FBDD6}"/>
    <cellStyle name="Normal 3 2 3 3 7 3 3" xfId="17796" xr:uid="{B9B0E46D-8A86-4F40-BCCF-F5B0B0AFDC57}"/>
    <cellStyle name="Normal 3 2 3 3 7 3 4" xfId="31486" xr:uid="{090422F9-733C-4B55-A9C6-A5AF681E513B}"/>
    <cellStyle name="Normal 3 2 3 3 7 3 5" xfId="46370" xr:uid="{8A1468BF-7E0B-4B10-8EFD-376AC600EF50}"/>
    <cellStyle name="Normal 3 2 3 3 7 4" xfId="21218" xr:uid="{C7323DCA-DD26-4B51-B10F-A5BD68E52105}"/>
    <cellStyle name="Normal 3 2 3 3 7 4 2" xfId="34910" xr:uid="{7C698366-2968-4CBE-95D3-66A43B317704}"/>
    <cellStyle name="Normal 3 2 3 3 7 4 3" xfId="49794" xr:uid="{0694D174-A52B-4884-8A0F-609918B4980A}"/>
    <cellStyle name="Normal 3 2 3 3 7 5" xfId="14374" xr:uid="{1DB0F680-9C9E-469E-9BBC-DE69B56FB205}"/>
    <cellStyle name="Normal 3 2 3 3 7 6" xfId="28064" xr:uid="{90A13E35-0A84-4F96-A578-C4FBDA93CBB8}"/>
    <cellStyle name="Normal 3 2 3 3 7 7" xfId="42948" xr:uid="{AF989161-1FDE-4247-81DE-20893FD2C13B}"/>
    <cellStyle name="Normal 3 2 3 3 8" xfId="9211" xr:uid="{30E5F903-8C2B-4A01-807C-44137ACFB328}"/>
    <cellStyle name="Normal 3 2 3 3 8 2" xfId="12633" xr:uid="{3096988D-4209-427F-A668-F0FD6F314E13}"/>
    <cellStyle name="Normal 3 2 3 3 8 2 2" xfId="26323" xr:uid="{8F4E44CC-8A4F-41CC-8D15-45DEAA87424D}"/>
    <cellStyle name="Normal 3 2 3 3 8 2 2 2" xfId="40015" xr:uid="{B746876F-EDED-431E-AF50-446AC7AC3A4A}"/>
    <cellStyle name="Normal 3 2 3 3 8 2 2 3" xfId="54899" xr:uid="{4828626B-946A-4B2F-9194-3344B0AB634E}"/>
    <cellStyle name="Normal 3 2 3 3 8 2 3" xfId="19479" xr:uid="{85852258-6762-4889-8FB2-917337AC6256}"/>
    <cellStyle name="Normal 3 2 3 3 8 2 4" xfId="33169" xr:uid="{67285103-B848-4034-A59A-79DE4BD39721}"/>
    <cellStyle name="Normal 3 2 3 3 8 2 5" xfId="48053" xr:uid="{008696F4-6463-4C89-8E62-FFB1EB104E8D}"/>
    <cellStyle name="Normal 3 2 3 3 8 3" xfId="22901" xr:uid="{EE24CF0A-3DBE-45AD-A5DD-20B5379E16B6}"/>
    <cellStyle name="Normal 3 2 3 3 8 3 2" xfId="36593" xr:uid="{EB5D57EA-B1FD-44C0-8030-48FED25A08F6}"/>
    <cellStyle name="Normal 3 2 3 3 8 3 3" xfId="51477" xr:uid="{B307EDC0-850A-4139-847C-682B1BCAAEEA}"/>
    <cellStyle name="Normal 3 2 3 3 8 4" xfId="16057" xr:uid="{AD279E65-0959-4F8B-8D91-13A8AFD87BF7}"/>
    <cellStyle name="Normal 3 2 3 3 8 5" xfId="29747" xr:uid="{FB60E229-146C-4A1B-9C28-43163FF0A816}"/>
    <cellStyle name="Normal 3 2 3 3 8 6" xfId="44631" xr:uid="{AB06D0AE-0FDA-41E8-BC73-DE9543442A52}"/>
    <cellStyle name="Normal 3 2 3 3 9" xfId="10921" xr:uid="{076433D1-D311-4FD3-B768-5C3E5F99AA7C}"/>
    <cellStyle name="Normal 3 2 3 3 9 2" xfId="24611" xr:uid="{DBD83706-B293-440F-B92A-EAC3F23318AF}"/>
    <cellStyle name="Normal 3 2 3 3 9 2 2" xfId="38303" xr:uid="{FB12571F-791C-4B33-88C8-4EFB069F38C2}"/>
    <cellStyle name="Normal 3 2 3 3 9 2 3" xfId="53187" xr:uid="{3CB91CF8-16F9-4F7B-9993-55B2D8F92514}"/>
    <cellStyle name="Normal 3 2 3 3 9 3" xfId="17767" xr:uid="{CE933B37-8DE1-4F59-965B-8A1AA7A76F7D}"/>
    <cellStyle name="Normal 3 2 3 3 9 4" xfId="31457" xr:uid="{23175D54-6D9E-4360-BCE5-D2422855EFF5}"/>
    <cellStyle name="Normal 3 2 3 3 9 5" xfId="46341" xr:uid="{285435B2-693C-48E8-BBDB-E49497253289}"/>
    <cellStyle name="Normal 3 2 3 4" xfId="7528" xr:uid="{8611970B-9711-4B45-BCE4-8C8AA8F3F301}"/>
    <cellStyle name="Normal 3 2 3 4 10" xfId="14375" xr:uid="{B6D09642-0811-46F3-B26C-1A55523FDC9D}"/>
    <cellStyle name="Normal 3 2 3 4 11" xfId="28065" xr:uid="{6CFCDE86-4BA4-456D-BF88-A94BD40314D5}"/>
    <cellStyle name="Normal 3 2 3 4 12" xfId="42949" xr:uid="{11DD29E9-F122-4176-AC3C-C32C1476D16C}"/>
    <cellStyle name="Normal 3 2 3 4 2" xfId="7529" xr:uid="{5C74C09A-882C-4BCF-8880-B216BDE8A6E6}"/>
    <cellStyle name="Normal 3 2 3 4 2 10" xfId="42950" xr:uid="{A13443CE-951F-4861-B190-714C7546CDF8}"/>
    <cellStyle name="Normal 3 2 3 4 2 2" xfId="7530" xr:uid="{E90BE002-8AE4-4592-9C50-E568B815DAC5}"/>
    <cellStyle name="Normal 3 2 3 4 2 2 2" xfId="7531" xr:uid="{8FA68560-2B15-4AFF-BFA6-08FBEC249C33}"/>
    <cellStyle name="Normal 3 2 3 4 2 2 2 2" xfId="9244" xr:uid="{0C25F9F3-1788-4B3C-8B2F-BC53D0F4EA2C}"/>
    <cellStyle name="Normal 3 2 3 4 2 2 2 2 2" xfId="12666" xr:uid="{FBB4F132-503F-4D25-B094-EAE9410CB190}"/>
    <cellStyle name="Normal 3 2 3 4 2 2 2 2 2 2" xfId="26356" xr:uid="{FF8F3E2B-B550-4EAA-AF54-BA327FF62B82}"/>
    <cellStyle name="Normal 3 2 3 4 2 2 2 2 2 2 2" xfId="40048" xr:uid="{D0D1FFB0-00D5-4B13-9700-441F1049DAEC}"/>
    <cellStyle name="Normal 3 2 3 4 2 2 2 2 2 2 3" xfId="54932" xr:uid="{A52E309C-40CA-454D-B595-80F8ECFE025E}"/>
    <cellStyle name="Normal 3 2 3 4 2 2 2 2 2 3" xfId="19512" xr:uid="{DCBED66C-7336-459E-B2DA-730198AB2291}"/>
    <cellStyle name="Normal 3 2 3 4 2 2 2 2 2 4" xfId="33202" xr:uid="{B05E9C65-9D67-46E4-8126-02E13B519709}"/>
    <cellStyle name="Normal 3 2 3 4 2 2 2 2 2 5" xfId="48086" xr:uid="{C1316B51-ABC3-431F-9C6A-BCEFAEE2DB1F}"/>
    <cellStyle name="Normal 3 2 3 4 2 2 2 2 3" xfId="22934" xr:uid="{F74E4C25-E115-490F-8604-EF8EA09C6270}"/>
    <cellStyle name="Normal 3 2 3 4 2 2 2 2 3 2" xfId="36626" xr:uid="{ED8B4C7C-9350-46C9-ADCB-1601022A820C}"/>
    <cellStyle name="Normal 3 2 3 4 2 2 2 2 3 3" xfId="51510" xr:uid="{7CCB430B-9D33-4551-9855-4E0E23A9077F}"/>
    <cellStyle name="Normal 3 2 3 4 2 2 2 2 4" xfId="16090" xr:uid="{8493DAA2-7655-4158-B89D-A263A1E55908}"/>
    <cellStyle name="Normal 3 2 3 4 2 2 2 2 5" xfId="29780" xr:uid="{0405C21A-3B39-4E92-A5BA-F6FA2488CAFB}"/>
    <cellStyle name="Normal 3 2 3 4 2 2 2 2 6" xfId="44664" xr:uid="{39C8F598-E743-4943-96FB-B683EAE0D223}"/>
    <cellStyle name="Normal 3 2 3 4 2 2 2 3" xfId="10954" xr:uid="{AD72888C-2B54-4141-A8D9-CAAAF1788124}"/>
    <cellStyle name="Normal 3 2 3 4 2 2 2 3 2" xfId="24644" xr:uid="{7F3045A5-EF5E-41E3-87F4-05756278BC26}"/>
    <cellStyle name="Normal 3 2 3 4 2 2 2 3 2 2" xfId="38336" xr:uid="{9BDEBEF1-1619-4F35-8F5F-E234EE745BEB}"/>
    <cellStyle name="Normal 3 2 3 4 2 2 2 3 2 3" xfId="53220" xr:uid="{37F8DA47-DCEE-4263-87CA-C23412B0F9CC}"/>
    <cellStyle name="Normal 3 2 3 4 2 2 2 3 3" xfId="17800" xr:uid="{8FD14848-1C3E-4507-AAE6-4E7233D09C1B}"/>
    <cellStyle name="Normal 3 2 3 4 2 2 2 3 4" xfId="31490" xr:uid="{887D9BF6-9036-4E04-8079-BF248C3AD51C}"/>
    <cellStyle name="Normal 3 2 3 4 2 2 2 3 5" xfId="46374" xr:uid="{1DC0FF73-0140-4881-82F9-82F5DADE91C9}"/>
    <cellStyle name="Normal 3 2 3 4 2 2 2 4" xfId="21222" xr:uid="{E839750F-9C58-4D4B-94F2-E34D16E663A0}"/>
    <cellStyle name="Normal 3 2 3 4 2 2 2 4 2" xfId="34914" xr:uid="{9829B237-924A-4374-97AE-0E9BB5085534}"/>
    <cellStyle name="Normal 3 2 3 4 2 2 2 4 3" xfId="49798" xr:uid="{2EB32895-07A5-47E9-98C9-FE38326A5D19}"/>
    <cellStyle name="Normal 3 2 3 4 2 2 2 5" xfId="14378" xr:uid="{26A073BA-A247-4A28-B048-CD25FA52A09D}"/>
    <cellStyle name="Normal 3 2 3 4 2 2 2 6" xfId="28068" xr:uid="{F113DDBC-0D68-45C2-9C6A-43DE5560D0FC}"/>
    <cellStyle name="Normal 3 2 3 4 2 2 2 7" xfId="42952" xr:uid="{96014F78-81BE-4655-80BA-F1662849C9FC}"/>
    <cellStyle name="Normal 3 2 3 4 2 2 3" xfId="9243" xr:uid="{4CD98B45-AF98-4AC3-AE27-7DEACCC25377}"/>
    <cellStyle name="Normal 3 2 3 4 2 2 3 2" xfId="12665" xr:uid="{A2012CCF-37B4-47F5-ABFB-FB9A7C0A3B51}"/>
    <cellStyle name="Normal 3 2 3 4 2 2 3 2 2" xfId="26355" xr:uid="{7F047852-09A5-4C7C-909F-2E64CF82F5BD}"/>
    <cellStyle name="Normal 3 2 3 4 2 2 3 2 2 2" xfId="40047" xr:uid="{1A9F629A-1FE3-4B13-9BB4-1B0759E360CF}"/>
    <cellStyle name="Normal 3 2 3 4 2 2 3 2 2 3" xfId="54931" xr:uid="{D52FBEB9-7BF1-4774-94FB-6BC9D737B879}"/>
    <cellStyle name="Normal 3 2 3 4 2 2 3 2 3" xfId="19511" xr:uid="{EC52F4CD-CFC7-4BC4-8840-B46D68943CBC}"/>
    <cellStyle name="Normal 3 2 3 4 2 2 3 2 4" xfId="33201" xr:uid="{A40F7B18-7295-47DD-BBA8-C8ECB373700A}"/>
    <cellStyle name="Normal 3 2 3 4 2 2 3 2 5" xfId="48085" xr:uid="{9342780A-7683-42A7-93DD-209138EC5E37}"/>
    <cellStyle name="Normal 3 2 3 4 2 2 3 3" xfId="22933" xr:uid="{5608D86E-9F5B-43DC-8CCD-10ED167BAFE6}"/>
    <cellStyle name="Normal 3 2 3 4 2 2 3 3 2" xfId="36625" xr:uid="{4600CE33-2279-4FC7-81DE-CB0718B47807}"/>
    <cellStyle name="Normal 3 2 3 4 2 2 3 3 3" xfId="51509" xr:uid="{AB391B94-B715-4DC0-897E-C7942A584900}"/>
    <cellStyle name="Normal 3 2 3 4 2 2 3 4" xfId="16089" xr:uid="{2D214355-631B-4E2F-ABA5-EBF257B55FCD}"/>
    <cellStyle name="Normal 3 2 3 4 2 2 3 5" xfId="29779" xr:uid="{8EFDA0E1-149B-4051-89F8-FC511C914D3F}"/>
    <cellStyle name="Normal 3 2 3 4 2 2 3 6" xfId="44663" xr:uid="{D5DAE079-C7D9-4731-98D2-8FA9DD5EE822}"/>
    <cellStyle name="Normal 3 2 3 4 2 2 4" xfId="10953" xr:uid="{5440A064-CDED-4714-803B-779ECDAAFD17}"/>
    <cellStyle name="Normal 3 2 3 4 2 2 4 2" xfId="24643" xr:uid="{2E610100-D27A-4705-94D2-542DFBB92131}"/>
    <cellStyle name="Normal 3 2 3 4 2 2 4 2 2" xfId="38335" xr:uid="{BEC06FD3-5A35-45F3-856A-EC16025CCB23}"/>
    <cellStyle name="Normal 3 2 3 4 2 2 4 2 3" xfId="53219" xr:uid="{5876EF26-7087-4ACB-8188-E40ED11D0E99}"/>
    <cellStyle name="Normal 3 2 3 4 2 2 4 3" xfId="17799" xr:uid="{33B77962-FEB5-4811-8734-573BE63817D1}"/>
    <cellStyle name="Normal 3 2 3 4 2 2 4 4" xfId="31489" xr:uid="{99318810-6E9B-4BB6-B138-BB314A118E85}"/>
    <cellStyle name="Normal 3 2 3 4 2 2 4 5" xfId="46373" xr:uid="{804A8B8F-3769-4BB7-84F9-ED4B98E32A5A}"/>
    <cellStyle name="Normal 3 2 3 4 2 2 5" xfId="21221" xr:uid="{ADE600B9-6C22-4C4C-9D06-1948F42AB2D4}"/>
    <cellStyle name="Normal 3 2 3 4 2 2 5 2" xfId="34913" xr:uid="{B6453081-C866-4056-8125-E0973172E3D5}"/>
    <cellStyle name="Normal 3 2 3 4 2 2 5 3" xfId="49797" xr:uid="{1EEEEA9A-CFCC-466A-ACA0-270C762DABD5}"/>
    <cellStyle name="Normal 3 2 3 4 2 2 6" xfId="14377" xr:uid="{E3C51693-2262-42D5-A5C7-E6D5CA556439}"/>
    <cellStyle name="Normal 3 2 3 4 2 2 7" xfId="28067" xr:uid="{0686017D-0377-4CEA-A72E-4506770C589A}"/>
    <cellStyle name="Normal 3 2 3 4 2 2 8" xfId="42951" xr:uid="{C6989E16-DC50-46CE-8C08-039F519AD799}"/>
    <cellStyle name="Normal 3 2 3 4 2 3" xfId="7532" xr:uid="{A62C2240-98E4-465A-B21E-8C8F045FFBFC}"/>
    <cellStyle name="Normal 3 2 3 4 2 3 2" xfId="9245" xr:uid="{9A3ABBD4-5BAB-4498-84C7-1BC4C05D1906}"/>
    <cellStyle name="Normal 3 2 3 4 2 3 2 2" xfId="12667" xr:uid="{05FE0A3C-1469-4E16-B189-3C2E592FF775}"/>
    <cellStyle name="Normal 3 2 3 4 2 3 2 2 2" xfId="26357" xr:uid="{805A2F81-7A57-41C7-AFB7-9A0A81F050B4}"/>
    <cellStyle name="Normal 3 2 3 4 2 3 2 2 2 2" xfId="40049" xr:uid="{E0348D5C-6DAC-478A-9DB9-9DCE09E615BD}"/>
    <cellStyle name="Normal 3 2 3 4 2 3 2 2 2 3" xfId="54933" xr:uid="{62CD187D-EB8B-4855-89A4-AB6464BCF77B}"/>
    <cellStyle name="Normal 3 2 3 4 2 3 2 2 3" xfId="19513" xr:uid="{0A2D0033-FAE6-49D8-96BC-14D9E12EC7CA}"/>
    <cellStyle name="Normal 3 2 3 4 2 3 2 2 4" xfId="33203" xr:uid="{B0A7E3F9-9542-4964-9C9B-4B4B0349C385}"/>
    <cellStyle name="Normal 3 2 3 4 2 3 2 2 5" xfId="48087" xr:uid="{B6A98AA2-1DE4-451E-860A-402A50A28C09}"/>
    <cellStyle name="Normal 3 2 3 4 2 3 2 3" xfId="22935" xr:uid="{4EE87247-DA0C-4B15-BE50-CBE333E2894F}"/>
    <cellStyle name="Normal 3 2 3 4 2 3 2 3 2" xfId="36627" xr:uid="{34E00FB2-DA99-4575-B73E-A42A849F3DAF}"/>
    <cellStyle name="Normal 3 2 3 4 2 3 2 3 3" xfId="51511" xr:uid="{ED3981A7-7D01-4151-B353-D3DAC7C0657B}"/>
    <cellStyle name="Normal 3 2 3 4 2 3 2 4" xfId="16091" xr:uid="{AF011784-D6D4-4095-8FB6-3B50F587DEE4}"/>
    <cellStyle name="Normal 3 2 3 4 2 3 2 5" xfId="29781" xr:uid="{5B004AC3-1826-40AD-BA48-014318DC1258}"/>
    <cellStyle name="Normal 3 2 3 4 2 3 2 6" xfId="44665" xr:uid="{EC747D26-793C-4568-8088-3EAF7E93E27A}"/>
    <cellStyle name="Normal 3 2 3 4 2 3 3" xfId="10955" xr:uid="{A67520C5-C638-47BD-B43C-A01A1CC6A0E9}"/>
    <cellStyle name="Normal 3 2 3 4 2 3 3 2" xfId="24645" xr:uid="{9F444CED-9E6B-4C04-B2A0-22F5F63502E7}"/>
    <cellStyle name="Normal 3 2 3 4 2 3 3 2 2" xfId="38337" xr:uid="{867EA723-4645-41BB-B129-81BCE47E45B2}"/>
    <cellStyle name="Normal 3 2 3 4 2 3 3 2 3" xfId="53221" xr:uid="{1336D8ED-F966-4458-A09B-5F5A15486AA1}"/>
    <cellStyle name="Normal 3 2 3 4 2 3 3 3" xfId="17801" xr:uid="{1FAFBAB6-CBF4-4E23-AB69-3BDADE8FCA6C}"/>
    <cellStyle name="Normal 3 2 3 4 2 3 3 4" xfId="31491" xr:uid="{2ABF4554-0402-458C-8CAD-AF25AFF5FCE9}"/>
    <cellStyle name="Normal 3 2 3 4 2 3 3 5" xfId="46375" xr:uid="{FD1FA363-A9D4-4D87-96E8-FAF90E13F863}"/>
    <cellStyle name="Normal 3 2 3 4 2 3 4" xfId="21223" xr:uid="{C38C465C-3BE7-4310-8C73-F3515F69F096}"/>
    <cellStyle name="Normal 3 2 3 4 2 3 4 2" xfId="34915" xr:uid="{31D9DEAB-0126-41BD-88FD-66BD45458821}"/>
    <cellStyle name="Normal 3 2 3 4 2 3 4 3" xfId="49799" xr:uid="{19843302-05A3-48B5-97BC-E42C97116E5C}"/>
    <cellStyle name="Normal 3 2 3 4 2 3 5" xfId="14379" xr:uid="{A098E933-F975-4879-82C9-8BFDB14A1342}"/>
    <cellStyle name="Normal 3 2 3 4 2 3 6" xfId="28069" xr:uid="{444B11E1-E00E-489E-931B-40C43D973766}"/>
    <cellStyle name="Normal 3 2 3 4 2 3 7" xfId="42953" xr:uid="{B791D32E-61D8-477F-95D4-CADE3EB627AB}"/>
    <cellStyle name="Normal 3 2 3 4 2 4" xfId="7533" xr:uid="{257C6837-463E-4523-9440-698D36EC6605}"/>
    <cellStyle name="Normal 3 2 3 4 2 4 2" xfId="9246" xr:uid="{FD9D3732-A56E-487F-AD56-C424F4281EA2}"/>
    <cellStyle name="Normal 3 2 3 4 2 4 2 2" xfId="12668" xr:uid="{97300B90-5332-4322-8ADD-2C243B452BE2}"/>
    <cellStyle name="Normal 3 2 3 4 2 4 2 2 2" xfId="26358" xr:uid="{F370FB8B-AA7D-42D1-87CF-136BD6471B0A}"/>
    <cellStyle name="Normal 3 2 3 4 2 4 2 2 2 2" xfId="40050" xr:uid="{58C85A6C-502B-478F-AE4B-DCDE513360BC}"/>
    <cellStyle name="Normal 3 2 3 4 2 4 2 2 2 3" xfId="54934" xr:uid="{2732DEF3-2520-4BE1-9B4F-6EDA6E79F8F9}"/>
    <cellStyle name="Normal 3 2 3 4 2 4 2 2 3" xfId="19514" xr:uid="{7F56A43D-340A-472C-A957-A2389F65B901}"/>
    <cellStyle name="Normal 3 2 3 4 2 4 2 2 4" xfId="33204" xr:uid="{77C1996B-1B62-45B4-B208-2E84108B912F}"/>
    <cellStyle name="Normal 3 2 3 4 2 4 2 2 5" xfId="48088" xr:uid="{885E8F48-4F4A-4A9B-88F6-7C06449E5849}"/>
    <cellStyle name="Normal 3 2 3 4 2 4 2 3" xfId="22936" xr:uid="{C8CB149C-DBF7-4683-9C9E-7339FBF8115D}"/>
    <cellStyle name="Normal 3 2 3 4 2 4 2 3 2" xfId="36628" xr:uid="{9D2C4863-31A0-4E2C-9719-02BC9050ED0A}"/>
    <cellStyle name="Normal 3 2 3 4 2 4 2 3 3" xfId="51512" xr:uid="{BA55C193-94FF-4E5E-8573-5546D7896EA7}"/>
    <cellStyle name="Normal 3 2 3 4 2 4 2 4" xfId="16092" xr:uid="{4D282795-EED0-4118-B658-CCBA133DFC0F}"/>
    <cellStyle name="Normal 3 2 3 4 2 4 2 5" xfId="29782" xr:uid="{0E722A5F-036C-4C4E-BE26-3CE3000FA43E}"/>
    <cellStyle name="Normal 3 2 3 4 2 4 2 6" xfId="44666" xr:uid="{0E4E346B-B28F-4BA0-8990-9C30A0E3B6D3}"/>
    <cellStyle name="Normal 3 2 3 4 2 4 3" xfId="10956" xr:uid="{F45BEAA0-C446-488F-A704-9730430903B7}"/>
    <cellStyle name="Normal 3 2 3 4 2 4 3 2" xfId="24646" xr:uid="{7FF5AF68-DECF-4D37-8CA7-10D31FBBD6DB}"/>
    <cellStyle name="Normal 3 2 3 4 2 4 3 2 2" xfId="38338" xr:uid="{D5D2889D-1385-4AC3-BF34-F34AD505A3B3}"/>
    <cellStyle name="Normal 3 2 3 4 2 4 3 2 3" xfId="53222" xr:uid="{511510FA-58AF-44A7-8402-0F6066B58DF4}"/>
    <cellStyle name="Normal 3 2 3 4 2 4 3 3" xfId="17802" xr:uid="{39D847D9-3FCA-4EA7-97F0-85E3F116AFF9}"/>
    <cellStyle name="Normal 3 2 3 4 2 4 3 4" xfId="31492" xr:uid="{8E586C14-661C-456D-B217-73E9D263918F}"/>
    <cellStyle name="Normal 3 2 3 4 2 4 3 5" xfId="46376" xr:uid="{A0A3870C-3763-4CF9-BD2C-393429A2E202}"/>
    <cellStyle name="Normal 3 2 3 4 2 4 4" xfId="21224" xr:uid="{14B1BAAF-17FE-4169-B186-6E9CF2769756}"/>
    <cellStyle name="Normal 3 2 3 4 2 4 4 2" xfId="34916" xr:uid="{243D7E26-7BAE-4864-BE03-B92009E6CA4A}"/>
    <cellStyle name="Normal 3 2 3 4 2 4 4 3" xfId="49800" xr:uid="{3E4DA446-2F4F-46A3-9D46-F85818F0F9A9}"/>
    <cellStyle name="Normal 3 2 3 4 2 4 5" xfId="14380" xr:uid="{C08D57B2-ABF8-46BE-A8B3-BD44E3DD271E}"/>
    <cellStyle name="Normal 3 2 3 4 2 4 6" xfId="28070" xr:uid="{30313633-1063-488E-9E95-9B7402B56826}"/>
    <cellStyle name="Normal 3 2 3 4 2 4 7" xfId="42954" xr:uid="{0F38F486-9BAD-424F-BB4F-733FAF3EA8DB}"/>
    <cellStyle name="Normal 3 2 3 4 2 5" xfId="9242" xr:uid="{0E7CEF08-57DE-433A-B02C-45ADC66B6B36}"/>
    <cellStyle name="Normal 3 2 3 4 2 5 2" xfId="12664" xr:uid="{983B92BF-4580-47D2-92D3-B3086D7E7A89}"/>
    <cellStyle name="Normal 3 2 3 4 2 5 2 2" xfId="26354" xr:uid="{20251538-DB41-46AB-8AEA-D5D72E71DF88}"/>
    <cellStyle name="Normal 3 2 3 4 2 5 2 2 2" xfId="40046" xr:uid="{2455D6F7-384A-4633-A2BA-EAB421574D0E}"/>
    <cellStyle name="Normal 3 2 3 4 2 5 2 2 3" xfId="54930" xr:uid="{5AAE9ACF-BFB8-4013-9B75-E3068D62A834}"/>
    <cellStyle name="Normal 3 2 3 4 2 5 2 3" xfId="19510" xr:uid="{2720F05B-F8EC-41DF-A21D-1A22ED53EE70}"/>
    <cellStyle name="Normal 3 2 3 4 2 5 2 4" xfId="33200" xr:uid="{80F92A79-EE8B-4733-9494-EA2B4C89E916}"/>
    <cellStyle name="Normal 3 2 3 4 2 5 2 5" xfId="48084" xr:uid="{5053DDB7-E079-411D-B8A3-684E21D02902}"/>
    <cellStyle name="Normal 3 2 3 4 2 5 3" xfId="22932" xr:uid="{D651E7FD-A61A-41E5-B8A9-9B67A553818C}"/>
    <cellStyle name="Normal 3 2 3 4 2 5 3 2" xfId="36624" xr:uid="{753ABB7F-E61F-4A4E-8057-877B8C413E5E}"/>
    <cellStyle name="Normal 3 2 3 4 2 5 3 3" xfId="51508" xr:uid="{53864271-E58E-4EFA-BE00-3FC0C4434BCB}"/>
    <cellStyle name="Normal 3 2 3 4 2 5 4" xfId="16088" xr:uid="{59920BCA-28EC-4E86-89E0-77B036E6ECFE}"/>
    <cellStyle name="Normal 3 2 3 4 2 5 5" xfId="29778" xr:uid="{1B958DB6-DF97-43B3-AB34-D4B8C7D415B1}"/>
    <cellStyle name="Normal 3 2 3 4 2 5 6" xfId="44662" xr:uid="{BBEDC893-91CD-4378-A49D-D1D884365AAD}"/>
    <cellStyle name="Normal 3 2 3 4 2 6" xfId="10952" xr:uid="{B06B0806-928E-4D4F-BBE6-79A05A6F53A2}"/>
    <cellStyle name="Normal 3 2 3 4 2 6 2" xfId="24642" xr:uid="{557FF1FB-8A46-4737-91FE-4AC40A289D3A}"/>
    <cellStyle name="Normal 3 2 3 4 2 6 2 2" xfId="38334" xr:uid="{4C4B9E27-5A26-4108-A459-101371A48B84}"/>
    <cellStyle name="Normal 3 2 3 4 2 6 2 3" xfId="53218" xr:uid="{C018B135-EDA5-4A30-BEEA-D0E4CF46F8F5}"/>
    <cellStyle name="Normal 3 2 3 4 2 6 3" xfId="17798" xr:uid="{3A737311-688C-4B36-8B58-CD26C922DE5A}"/>
    <cellStyle name="Normal 3 2 3 4 2 6 4" xfId="31488" xr:uid="{F4575387-DB59-4ECB-991C-098F2754DD8D}"/>
    <cellStyle name="Normal 3 2 3 4 2 6 5" xfId="46372" xr:uid="{20FCAA73-63FC-4CF3-9574-18B446ED3A49}"/>
    <cellStyle name="Normal 3 2 3 4 2 7" xfId="21220" xr:uid="{4BE6E8D0-6E22-4A14-8BD9-F85175CAE9F1}"/>
    <cellStyle name="Normal 3 2 3 4 2 7 2" xfId="34912" xr:uid="{A2B6D602-1E85-4FCC-9192-DE892DCAEB57}"/>
    <cellStyle name="Normal 3 2 3 4 2 7 3" xfId="49796" xr:uid="{4E24D145-89A3-4D7C-B330-289A20C05E2F}"/>
    <cellStyle name="Normal 3 2 3 4 2 8" xfId="14376" xr:uid="{6619AEEE-31D4-4C6B-A95D-5009AF32AF47}"/>
    <cellStyle name="Normal 3 2 3 4 2 9" xfId="28066" xr:uid="{B62DDFE6-7FEE-4393-892E-5D862B81F56A}"/>
    <cellStyle name="Normal 3 2 3 4 3" xfId="7534" xr:uid="{95557ABE-1E1D-46E9-8FB0-08E5A3763E43}"/>
    <cellStyle name="Normal 3 2 3 4 3 10" xfId="42955" xr:uid="{F8F79A88-4BF9-4899-9DFA-A631DFCF694B}"/>
    <cellStyle name="Normal 3 2 3 4 3 2" xfId="7535" xr:uid="{61FC76BF-9C8F-4993-AA64-B7DA536BB389}"/>
    <cellStyle name="Normal 3 2 3 4 3 2 2" xfId="7536" xr:uid="{99AFFB08-3956-434C-B8C5-369F535B4FC0}"/>
    <cellStyle name="Normal 3 2 3 4 3 2 2 2" xfId="9249" xr:uid="{596CF6A3-698F-4138-9CEB-6B8250652519}"/>
    <cellStyle name="Normal 3 2 3 4 3 2 2 2 2" xfId="12671" xr:uid="{7E626EDC-C096-4633-8A13-8352FC631A3A}"/>
    <cellStyle name="Normal 3 2 3 4 3 2 2 2 2 2" xfId="26361" xr:uid="{DF0B2FDB-99BA-4130-9883-B4D14562A99C}"/>
    <cellStyle name="Normal 3 2 3 4 3 2 2 2 2 2 2" xfId="40053" xr:uid="{5DC4B760-24C2-4620-9515-1322DD10269C}"/>
    <cellStyle name="Normal 3 2 3 4 3 2 2 2 2 2 3" xfId="54937" xr:uid="{75E10BFC-84DC-4744-B4DB-E7BB04258FA0}"/>
    <cellStyle name="Normal 3 2 3 4 3 2 2 2 2 3" xfId="19517" xr:uid="{82A96D91-8ED2-47EA-AC49-7687465F21B0}"/>
    <cellStyle name="Normal 3 2 3 4 3 2 2 2 2 4" xfId="33207" xr:uid="{666BFFCF-7900-47FE-BB19-0DCE561F0833}"/>
    <cellStyle name="Normal 3 2 3 4 3 2 2 2 2 5" xfId="48091" xr:uid="{6BB004D1-15AF-4F3E-A253-16F778DE6057}"/>
    <cellStyle name="Normal 3 2 3 4 3 2 2 2 3" xfId="22939" xr:uid="{2525A990-C653-4985-A841-CE48987DAC80}"/>
    <cellStyle name="Normal 3 2 3 4 3 2 2 2 3 2" xfId="36631" xr:uid="{8C8A8E2C-A24C-4C74-AE7B-6059635B836E}"/>
    <cellStyle name="Normal 3 2 3 4 3 2 2 2 3 3" xfId="51515" xr:uid="{41834CD5-5F52-471F-9DEE-C450A97DD3E9}"/>
    <cellStyle name="Normal 3 2 3 4 3 2 2 2 4" xfId="16095" xr:uid="{CD9247DE-A0BC-475D-9553-FC0726BCC286}"/>
    <cellStyle name="Normal 3 2 3 4 3 2 2 2 5" xfId="29785" xr:uid="{EC1023D6-DB73-4364-8AD7-C8BD73B50E1F}"/>
    <cellStyle name="Normal 3 2 3 4 3 2 2 2 6" xfId="44669" xr:uid="{AFBCB481-B945-4B57-AF39-5AB4563C4F13}"/>
    <cellStyle name="Normal 3 2 3 4 3 2 2 3" xfId="10959" xr:uid="{C651CA2C-2148-4A87-A388-D9CCEE4576EA}"/>
    <cellStyle name="Normal 3 2 3 4 3 2 2 3 2" xfId="24649" xr:uid="{2683E0E1-C5AE-4AF9-AB2A-CCD60D1A0518}"/>
    <cellStyle name="Normal 3 2 3 4 3 2 2 3 2 2" xfId="38341" xr:uid="{CA26B32E-075A-43AA-8742-617D683B47AB}"/>
    <cellStyle name="Normal 3 2 3 4 3 2 2 3 2 3" xfId="53225" xr:uid="{7D2DD0FB-7190-4605-8F48-FDA13CE98078}"/>
    <cellStyle name="Normal 3 2 3 4 3 2 2 3 3" xfId="17805" xr:uid="{5981F31D-6DC5-48BA-9F89-D80B5DB7F53E}"/>
    <cellStyle name="Normal 3 2 3 4 3 2 2 3 4" xfId="31495" xr:uid="{BCF50210-211F-4243-8DC3-DED346A95037}"/>
    <cellStyle name="Normal 3 2 3 4 3 2 2 3 5" xfId="46379" xr:uid="{88D04E43-BF48-48E2-A4A9-2989190D6896}"/>
    <cellStyle name="Normal 3 2 3 4 3 2 2 4" xfId="21227" xr:uid="{DF1F9349-323E-4A77-98F5-386DCB3270EB}"/>
    <cellStyle name="Normal 3 2 3 4 3 2 2 4 2" xfId="34919" xr:uid="{A30285D2-94CE-43F1-BE0E-D29873A2C9E0}"/>
    <cellStyle name="Normal 3 2 3 4 3 2 2 4 3" xfId="49803" xr:uid="{447985DF-EDC3-4039-98D3-9FB6AAF187CD}"/>
    <cellStyle name="Normal 3 2 3 4 3 2 2 5" xfId="14383" xr:uid="{26CD2841-89FA-47C7-B11B-9906BC489F05}"/>
    <cellStyle name="Normal 3 2 3 4 3 2 2 6" xfId="28073" xr:uid="{736B4752-9F82-4D74-9BC4-A9E9CCC7AD84}"/>
    <cellStyle name="Normal 3 2 3 4 3 2 2 7" xfId="42957" xr:uid="{0746B33B-E5E0-4EB8-828F-3B12C4C78E55}"/>
    <cellStyle name="Normal 3 2 3 4 3 2 3" xfId="9248" xr:uid="{FBE55696-D9F2-434E-B7A6-ED54442BEADE}"/>
    <cellStyle name="Normal 3 2 3 4 3 2 3 2" xfId="12670" xr:uid="{D2DEBE1A-BB50-41E5-88C4-CF3221CD9C75}"/>
    <cellStyle name="Normal 3 2 3 4 3 2 3 2 2" xfId="26360" xr:uid="{EB95692C-3D09-4338-95FA-AA1635E5B601}"/>
    <cellStyle name="Normal 3 2 3 4 3 2 3 2 2 2" xfId="40052" xr:uid="{281CE9E3-A36D-4A0F-BA27-79D0E65931B0}"/>
    <cellStyle name="Normal 3 2 3 4 3 2 3 2 2 3" xfId="54936" xr:uid="{790F6E30-5D51-4F1C-B895-B09F4D72D832}"/>
    <cellStyle name="Normal 3 2 3 4 3 2 3 2 3" xfId="19516" xr:uid="{62CEE862-7E31-4819-9C62-66559ECDE043}"/>
    <cellStyle name="Normal 3 2 3 4 3 2 3 2 4" xfId="33206" xr:uid="{D8D37CB3-0EB3-456E-82F6-E9AC5317CBCA}"/>
    <cellStyle name="Normal 3 2 3 4 3 2 3 2 5" xfId="48090" xr:uid="{2D2BDC04-08C8-47CC-8265-299D260BFE18}"/>
    <cellStyle name="Normal 3 2 3 4 3 2 3 3" xfId="22938" xr:uid="{925CC6BA-892F-4F46-A49B-FB7A70C30324}"/>
    <cellStyle name="Normal 3 2 3 4 3 2 3 3 2" xfId="36630" xr:uid="{E225B5C2-F47D-45E8-B4F6-31F06ED56CF3}"/>
    <cellStyle name="Normal 3 2 3 4 3 2 3 3 3" xfId="51514" xr:uid="{49D464A4-20EC-4451-B3E6-1C9401468DE0}"/>
    <cellStyle name="Normal 3 2 3 4 3 2 3 4" xfId="16094" xr:uid="{16E6EFA7-2C30-41C0-A0F9-9DFEEF1A4411}"/>
    <cellStyle name="Normal 3 2 3 4 3 2 3 5" xfId="29784" xr:uid="{9AB5F8FB-F5BB-4B54-AAF3-1B10FC40ED77}"/>
    <cellStyle name="Normal 3 2 3 4 3 2 3 6" xfId="44668" xr:uid="{9389BC25-136D-46CB-8980-F5FF67595A51}"/>
    <cellStyle name="Normal 3 2 3 4 3 2 4" xfId="10958" xr:uid="{25E20A01-A7F5-4A97-AAA3-03B9FD03D5CD}"/>
    <cellStyle name="Normal 3 2 3 4 3 2 4 2" xfId="24648" xr:uid="{DD741A3C-B235-4E18-8872-29D7DB267194}"/>
    <cellStyle name="Normal 3 2 3 4 3 2 4 2 2" xfId="38340" xr:uid="{D01161F3-900D-49E9-BCE2-D2CCAA1D837A}"/>
    <cellStyle name="Normal 3 2 3 4 3 2 4 2 3" xfId="53224" xr:uid="{24DDF4F0-3338-4171-AF1E-1F197EB5B77C}"/>
    <cellStyle name="Normal 3 2 3 4 3 2 4 3" xfId="17804" xr:uid="{E04E9C3D-8837-4DAE-B3F7-37D8DB9F849C}"/>
    <cellStyle name="Normal 3 2 3 4 3 2 4 4" xfId="31494" xr:uid="{AD69C098-A6E9-442B-884D-6A9F5542549C}"/>
    <cellStyle name="Normal 3 2 3 4 3 2 4 5" xfId="46378" xr:uid="{B7CAD1D3-681E-4D0B-8F49-8FAC57D758D2}"/>
    <cellStyle name="Normal 3 2 3 4 3 2 5" xfId="21226" xr:uid="{E100DD6C-759D-49FC-BE6B-61C54323093F}"/>
    <cellStyle name="Normal 3 2 3 4 3 2 5 2" xfId="34918" xr:uid="{FD8B35AD-BEC6-4EB7-B9A6-BDFAF9FE709E}"/>
    <cellStyle name="Normal 3 2 3 4 3 2 5 3" xfId="49802" xr:uid="{0DAD6421-C142-47AF-872C-1BD8FA95BB5A}"/>
    <cellStyle name="Normal 3 2 3 4 3 2 6" xfId="14382" xr:uid="{306FBC6E-C43B-4DDA-99EB-AB65E6F55614}"/>
    <cellStyle name="Normal 3 2 3 4 3 2 7" xfId="28072" xr:uid="{6E278F8C-DCDF-400A-A125-F06D822A911B}"/>
    <cellStyle name="Normal 3 2 3 4 3 2 8" xfId="42956" xr:uid="{54C8EDCF-4715-4FE8-B15E-7465F4F3AC97}"/>
    <cellStyle name="Normal 3 2 3 4 3 3" xfId="7537" xr:uid="{ADA17882-AEA8-42E9-9974-52BEFD99F9E4}"/>
    <cellStyle name="Normal 3 2 3 4 3 3 2" xfId="9250" xr:uid="{936E1AC8-E9BA-4B1F-A6F2-6E5BD9837BAA}"/>
    <cellStyle name="Normal 3 2 3 4 3 3 2 2" xfId="12672" xr:uid="{C3D9926D-1873-44D4-BD5E-C68319EAF013}"/>
    <cellStyle name="Normal 3 2 3 4 3 3 2 2 2" xfId="26362" xr:uid="{67C3A3E3-E6BC-497C-91FC-7F65462882C9}"/>
    <cellStyle name="Normal 3 2 3 4 3 3 2 2 2 2" xfId="40054" xr:uid="{28F9D9FC-BE5E-4B56-BE86-5A4120D4F356}"/>
    <cellStyle name="Normal 3 2 3 4 3 3 2 2 2 3" xfId="54938" xr:uid="{EF4AE80B-5E64-453F-8F60-2588B3691BAC}"/>
    <cellStyle name="Normal 3 2 3 4 3 3 2 2 3" xfId="19518" xr:uid="{87946F04-69F2-4539-9B5A-953041069F96}"/>
    <cellStyle name="Normal 3 2 3 4 3 3 2 2 4" xfId="33208" xr:uid="{E7DBC8A0-A239-4C42-A805-AA30D510A329}"/>
    <cellStyle name="Normal 3 2 3 4 3 3 2 2 5" xfId="48092" xr:uid="{66F5EF21-417B-4D8B-8ACE-81C5A0C16A18}"/>
    <cellStyle name="Normal 3 2 3 4 3 3 2 3" xfId="22940" xr:uid="{BBEEF997-8E39-493E-9C03-2DD299D0EFE0}"/>
    <cellStyle name="Normal 3 2 3 4 3 3 2 3 2" xfId="36632" xr:uid="{BB8A6D7C-76B2-494B-9F34-7A4B9F59D5D5}"/>
    <cellStyle name="Normal 3 2 3 4 3 3 2 3 3" xfId="51516" xr:uid="{7A9295DB-448B-4743-ABA8-4D8DE1B4042A}"/>
    <cellStyle name="Normal 3 2 3 4 3 3 2 4" xfId="16096" xr:uid="{168C702E-68F2-4BF8-B410-B2A1FBC8AEA9}"/>
    <cellStyle name="Normal 3 2 3 4 3 3 2 5" xfId="29786" xr:uid="{447EFA14-A0AD-4521-B59D-B6D7833B7342}"/>
    <cellStyle name="Normal 3 2 3 4 3 3 2 6" xfId="44670" xr:uid="{763BE15D-8CF0-4D13-A48A-4A412EB50215}"/>
    <cellStyle name="Normal 3 2 3 4 3 3 3" xfId="10960" xr:uid="{5DAB0898-7966-40DE-B80A-6CF63134BE24}"/>
    <cellStyle name="Normal 3 2 3 4 3 3 3 2" xfId="24650" xr:uid="{B714EBD5-2643-4B04-B230-9790D4A671F3}"/>
    <cellStyle name="Normal 3 2 3 4 3 3 3 2 2" xfId="38342" xr:uid="{0FFE8CFC-115E-42A5-B7B4-547109ABC33C}"/>
    <cellStyle name="Normal 3 2 3 4 3 3 3 2 3" xfId="53226" xr:uid="{B1398E59-3CCC-475B-AF7C-390C122BCF31}"/>
    <cellStyle name="Normal 3 2 3 4 3 3 3 3" xfId="17806" xr:uid="{6A244906-36B7-4F03-80E9-C9EB212C48D7}"/>
    <cellStyle name="Normal 3 2 3 4 3 3 3 4" xfId="31496" xr:uid="{BE2415B0-C674-4F43-AB3D-97EC254E0425}"/>
    <cellStyle name="Normal 3 2 3 4 3 3 3 5" xfId="46380" xr:uid="{0E725D0B-61AD-4E9F-BC10-956C4ADA8B00}"/>
    <cellStyle name="Normal 3 2 3 4 3 3 4" xfId="21228" xr:uid="{D3E45862-EE2B-487D-B417-7F2CE353DE4F}"/>
    <cellStyle name="Normal 3 2 3 4 3 3 4 2" xfId="34920" xr:uid="{DC7D4178-C986-4BB9-8880-B114CD123D23}"/>
    <cellStyle name="Normal 3 2 3 4 3 3 4 3" xfId="49804" xr:uid="{ED5FF593-DD8C-40AA-9B42-5DE4CBBCEA55}"/>
    <cellStyle name="Normal 3 2 3 4 3 3 5" xfId="14384" xr:uid="{345FF8A4-803B-4E39-9EA4-01FC816B931C}"/>
    <cellStyle name="Normal 3 2 3 4 3 3 6" xfId="28074" xr:uid="{A5F898A3-65A9-42F8-9A24-0448CFDDD48C}"/>
    <cellStyle name="Normal 3 2 3 4 3 3 7" xfId="42958" xr:uid="{6E86FE56-4761-4799-89F2-8DAE672E9772}"/>
    <cellStyle name="Normal 3 2 3 4 3 4" xfId="7538" xr:uid="{53B23D50-34D1-48E5-8D18-483BFD21CE5C}"/>
    <cellStyle name="Normal 3 2 3 4 3 4 2" xfId="9251" xr:uid="{3120CD66-BD07-46B5-ADCD-C6F0851CC8F8}"/>
    <cellStyle name="Normal 3 2 3 4 3 4 2 2" xfId="12673" xr:uid="{BD7D0CD4-88B1-41E6-B591-CEC3CCF711CA}"/>
    <cellStyle name="Normal 3 2 3 4 3 4 2 2 2" xfId="26363" xr:uid="{DDA830F4-4054-4793-AAB4-A93E28C6A2D4}"/>
    <cellStyle name="Normal 3 2 3 4 3 4 2 2 2 2" xfId="40055" xr:uid="{1459F815-E03A-4ACD-934A-60C590977291}"/>
    <cellStyle name="Normal 3 2 3 4 3 4 2 2 2 3" xfId="54939" xr:uid="{17AA9CE8-EAE0-4272-A3A7-D1FBA6FEB9F4}"/>
    <cellStyle name="Normal 3 2 3 4 3 4 2 2 3" xfId="19519" xr:uid="{C59E2D68-ADCC-4F75-A945-C6D3FDD6BA07}"/>
    <cellStyle name="Normal 3 2 3 4 3 4 2 2 4" xfId="33209" xr:uid="{FDD44F19-F00E-46DE-A178-067012069F6C}"/>
    <cellStyle name="Normal 3 2 3 4 3 4 2 2 5" xfId="48093" xr:uid="{F2080C5C-BB91-4E45-BA29-30F4D241F28E}"/>
    <cellStyle name="Normal 3 2 3 4 3 4 2 3" xfId="22941" xr:uid="{94D2E64C-7AE1-4C73-B1B1-1F1EFCE42C77}"/>
    <cellStyle name="Normal 3 2 3 4 3 4 2 3 2" xfId="36633" xr:uid="{F8D647EE-8221-4DF6-A571-4F03095D6A0E}"/>
    <cellStyle name="Normal 3 2 3 4 3 4 2 3 3" xfId="51517" xr:uid="{E210667D-3C4E-44E2-B548-194FE726A0A8}"/>
    <cellStyle name="Normal 3 2 3 4 3 4 2 4" xfId="16097" xr:uid="{0BDA9C83-D83E-49AE-9B7B-0005B7BB597A}"/>
    <cellStyle name="Normal 3 2 3 4 3 4 2 5" xfId="29787" xr:uid="{FD84BA11-2162-4964-8384-164627A047B7}"/>
    <cellStyle name="Normal 3 2 3 4 3 4 2 6" xfId="44671" xr:uid="{E2067115-6A1C-4882-99D7-86DCE52C2069}"/>
    <cellStyle name="Normal 3 2 3 4 3 4 3" xfId="10961" xr:uid="{DDFE9867-620A-4963-8FE3-8C467A716D7D}"/>
    <cellStyle name="Normal 3 2 3 4 3 4 3 2" xfId="24651" xr:uid="{0B3CE827-DABB-42CB-80AD-C80E83C4C94D}"/>
    <cellStyle name="Normal 3 2 3 4 3 4 3 2 2" xfId="38343" xr:uid="{49EC8571-8701-4F30-83E9-6E4D29E7DB13}"/>
    <cellStyle name="Normal 3 2 3 4 3 4 3 2 3" xfId="53227" xr:uid="{E0B69CF5-F583-4F28-BB87-F19ACCE9083C}"/>
    <cellStyle name="Normal 3 2 3 4 3 4 3 3" xfId="17807" xr:uid="{7E2FC8D8-9A4C-4763-9886-C837106CAFD6}"/>
    <cellStyle name="Normal 3 2 3 4 3 4 3 4" xfId="31497" xr:uid="{29CB380C-E747-40AE-9E81-CEACC7AE7011}"/>
    <cellStyle name="Normal 3 2 3 4 3 4 3 5" xfId="46381" xr:uid="{9ADB8869-FCBC-4FFD-A268-41118FFCC5BE}"/>
    <cellStyle name="Normal 3 2 3 4 3 4 4" xfId="21229" xr:uid="{E849C774-5F4E-4F45-8FAC-34DED1C2D3EA}"/>
    <cellStyle name="Normal 3 2 3 4 3 4 4 2" xfId="34921" xr:uid="{0ABA3799-34FA-4FAF-A474-1D0286D48E59}"/>
    <cellStyle name="Normal 3 2 3 4 3 4 4 3" xfId="49805" xr:uid="{9954BFD3-3557-412C-AC8F-07E6E37C1000}"/>
    <cellStyle name="Normal 3 2 3 4 3 4 5" xfId="14385" xr:uid="{BE99C8D8-21DE-4FE9-B5FF-2D4E9945015F}"/>
    <cellStyle name="Normal 3 2 3 4 3 4 6" xfId="28075" xr:uid="{0B0C568B-F543-4FE8-BD4C-F99F43D6B27F}"/>
    <cellStyle name="Normal 3 2 3 4 3 4 7" xfId="42959" xr:uid="{E28F13E3-F53E-4C2C-B394-21A155CCADF4}"/>
    <cellStyle name="Normal 3 2 3 4 3 5" xfId="9247" xr:uid="{1270782F-0324-4C16-97E0-A9720F426611}"/>
    <cellStyle name="Normal 3 2 3 4 3 5 2" xfId="12669" xr:uid="{B9BF1144-AF62-4C85-B18A-2786A36C30B4}"/>
    <cellStyle name="Normal 3 2 3 4 3 5 2 2" xfId="26359" xr:uid="{481DCDF4-D718-4C84-A33A-DB31234ACB7B}"/>
    <cellStyle name="Normal 3 2 3 4 3 5 2 2 2" xfId="40051" xr:uid="{39592D75-296C-4FC5-9444-1933B9FCFDE4}"/>
    <cellStyle name="Normal 3 2 3 4 3 5 2 2 3" xfId="54935" xr:uid="{2A29D455-0E5F-4B82-A285-B0E0F0865F50}"/>
    <cellStyle name="Normal 3 2 3 4 3 5 2 3" xfId="19515" xr:uid="{2D38F5F5-1B4F-4460-9934-B60787B3EDF9}"/>
    <cellStyle name="Normal 3 2 3 4 3 5 2 4" xfId="33205" xr:uid="{14F8D5B4-EB75-4C39-828B-DABCABEBDCF0}"/>
    <cellStyle name="Normal 3 2 3 4 3 5 2 5" xfId="48089" xr:uid="{E1CCC27F-C1F4-4C1C-BC0A-BEA22867FC70}"/>
    <cellStyle name="Normal 3 2 3 4 3 5 3" xfId="22937" xr:uid="{CFEF1125-F90A-4E5D-A3C9-A340D800A389}"/>
    <cellStyle name="Normal 3 2 3 4 3 5 3 2" xfId="36629" xr:uid="{2A350EA8-1821-4A5C-89F5-AB5372FA7BAD}"/>
    <cellStyle name="Normal 3 2 3 4 3 5 3 3" xfId="51513" xr:uid="{313B6BE8-82F1-4860-8B34-11AC67311EE1}"/>
    <cellStyle name="Normal 3 2 3 4 3 5 4" xfId="16093" xr:uid="{0E51F51D-13C3-4908-805B-54224F1D2BD7}"/>
    <cellStyle name="Normal 3 2 3 4 3 5 5" xfId="29783" xr:uid="{CF1919CB-8AEF-4E95-B659-62FD358B2902}"/>
    <cellStyle name="Normal 3 2 3 4 3 5 6" xfId="44667" xr:uid="{DF08D014-6488-45F2-9A71-41BF07648D41}"/>
    <cellStyle name="Normal 3 2 3 4 3 6" xfId="10957" xr:uid="{878F6DAB-6067-47B1-9EF6-86872A8DCDDA}"/>
    <cellStyle name="Normal 3 2 3 4 3 6 2" xfId="24647" xr:uid="{C486535F-34D6-414A-B4B9-DAD69609AAE8}"/>
    <cellStyle name="Normal 3 2 3 4 3 6 2 2" xfId="38339" xr:uid="{8C866A15-0435-49EC-BE5C-16D99D6FDD97}"/>
    <cellStyle name="Normal 3 2 3 4 3 6 2 3" xfId="53223" xr:uid="{028FE6EE-5733-42D0-86B1-30BF38EC6D6B}"/>
    <cellStyle name="Normal 3 2 3 4 3 6 3" xfId="17803" xr:uid="{6F651D4C-38E9-4374-869B-237BE5099086}"/>
    <cellStyle name="Normal 3 2 3 4 3 6 4" xfId="31493" xr:uid="{3E2076A1-10E1-418B-9F38-A62A72CC7207}"/>
    <cellStyle name="Normal 3 2 3 4 3 6 5" xfId="46377" xr:uid="{3DD97898-9365-405B-92F4-ECD8CB7E8287}"/>
    <cellStyle name="Normal 3 2 3 4 3 7" xfId="21225" xr:uid="{DB394D29-D57E-458E-9298-AD960764B7B3}"/>
    <cellStyle name="Normal 3 2 3 4 3 7 2" xfId="34917" xr:uid="{7BC2CEE3-E983-47A0-808C-598ABAC162E0}"/>
    <cellStyle name="Normal 3 2 3 4 3 7 3" xfId="49801" xr:uid="{A353D391-FB2A-40AE-8B01-CFA4A229C367}"/>
    <cellStyle name="Normal 3 2 3 4 3 8" xfId="14381" xr:uid="{55FFA6BD-9DA3-4979-9457-868F8A4534FA}"/>
    <cellStyle name="Normal 3 2 3 4 3 9" xfId="28071" xr:uid="{019F1635-6928-4CDD-AF92-55BFE4016E0B}"/>
    <cellStyle name="Normal 3 2 3 4 4" xfId="7539" xr:uid="{1718E963-AB57-4717-9C64-5346F2B7BE1B}"/>
    <cellStyle name="Normal 3 2 3 4 4 2" xfId="7540" xr:uid="{423A68E9-0AED-4933-82DB-1108BEA08D31}"/>
    <cellStyle name="Normal 3 2 3 4 4 2 2" xfId="9253" xr:uid="{1D53F8BE-E4F8-40F1-BFE2-C491D1034B77}"/>
    <cellStyle name="Normal 3 2 3 4 4 2 2 2" xfId="12675" xr:uid="{16812655-8B66-43D5-892F-C3EEA37CADB7}"/>
    <cellStyle name="Normal 3 2 3 4 4 2 2 2 2" xfId="26365" xr:uid="{65900031-AB06-4D69-8089-EEA166A45E09}"/>
    <cellStyle name="Normal 3 2 3 4 4 2 2 2 2 2" xfId="40057" xr:uid="{6EAC050F-C195-4A95-A843-7CFB2CDE67D7}"/>
    <cellStyle name="Normal 3 2 3 4 4 2 2 2 2 3" xfId="54941" xr:uid="{052715CD-DB95-4134-9271-1EDB88F65645}"/>
    <cellStyle name="Normal 3 2 3 4 4 2 2 2 3" xfId="19521" xr:uid="{852F308E-45FB-4254-8A81-C4C4D8DB6C7C}"/>
    <cellStyle name="Normal 3 2 3 4 4 2 2 2 4" xfId="33211" xr:uid="{2F9915EF-585C-49AE-8488-0A3002D6D9BF}"/>
    <cellStyle name="Normal 3 2 3 4 4 2 2 2 5" xfId="48095" xr:uid="{29F3898F-7CE7-4E1F-AA3B-A1B3EB31547B}"/>
    <cellStyle name="Normal 3 2 3 4 4 2 2 3" xfId="22943" xr:uid="{9B794D9D-07BC-40D5-9955-A783DAFDD5EC}"/>
    <cellStyle name="Normal 3 2 3 4 4 2 2 3 2" xfId="36635" xr:uid="{68A8239B-E0E4-43A8-A92A-A04067610378}"/>
    <cellStyle name="Normal 3 2 3 4 4 2 2 3 3" xfId="51519" xr:uid="{199C8ABB-1B99-4CF2-987E-1E20BCB5F529}"/>
    <cellStyle name="Normal 3 2 3 4 4 2 2 4" xfId="16099" xr:uid="{C7B801EA-C13A-4482-A7A1-046F47FE5311}"/>
    <cellStyle name="Normal 3 2 3 4 4 2 2 5" xfId="29789" xr:uid="{8C1857B7-350F-402A-B2D5-DFFC2654991F}"/>
    <cellStyle name="Normal 3 2 3 4 4 2 2 6" xfId="44673" xr:uid="{33EA54AF-4AC4-4C01-95AC-5FF0998D25CF}"/>
    <cellStyle name="Normal 3 2 3 4 4 2 3" xfId="10963" xr:uid="{AF4F8CF6-1701-4171-89D0-76A5DA4F6283}"/>
    <cellStyle name="Normal 3 2 3 4 4 2 3 2" xfId="24653" xr:uid="{0B580D8A-88CB-4D32-9EFA-E2F8551121BD}"/>
    <cellStyle name="Normal 3 2 3 4 4 2 3 2 2" xfId="38345" xr:uid="{6067C528-C621-4560-89F0-6B742E8BEEFA}"/>
    <cellStyle name="Normal 3 2 3 4 4 2 3 2 3" xfId="53229" xr:uid="{DF52B40E-8B87-4C08-B7A6-4C1103B39D57}"/>
    <cellStyle name="Normal 3 2 3 4 4 2 3 3" xfId="17809" xr:uid="{F1D30F73-39BD-4206-8EEF-2CE529E1C82D}"/>
    <cellStyle name="Normal 3 2 3 4 4 2 3 4" xfId="31499" xr:uid="{7B844FF7-3392-4421-815F-B8346FBF0513}"/>
    <cellStyle name="Normal 3 2 3 4 4 2 3 5" xfId="46383" xr:uid="{7241BDF8-A878-4FFE-A2D3-5D78C083A77F}"/>
    <cellStyle name="Normal 3 2 3 4 4 2 4" xfId="21231" xr:uid="{AA7A3FE6-BF27-43E5-AA3B-DE07D8FCF737}"/>
    <cellStyle name="Normal 3 2 3 4 4 2 4 2" xfId="34923" xr:uid="{B6B5FC68-E080-44E8-85C9-B59D4852AEE0}"/>
    <cellStyle name="Normal 3 2 3 4 4 2 4 3" xfId="49807" xr:uid="{3238A647-AFB0-447A-AA58-481055CB42C1}"/>
    <cellStyle name="Normal 3 2 3 4 4 2 5" xfId="14387" xr:uid="{8D0C26C0-2760-436A-8B66-98BA556321F5}"/>
    <cellStyle name="Normal 3 2 3 4 4 2 6" xfId="28077" xr:uid="{44E1BA1A-EE3A-4720-ADD1-E2FED599FB92}"/>
    <cellStyle name="Normal 3 2 3 4 4 2 7" xfId="42961" xr:uid="{6B2F96EC-53D4-44BF-B1CC-E8FBA7BF54CE}"/>
    <cellStyle name="Normal 3 2 3 4 4 3" xfId="9252" xr:uid="{C9064402-94C5-47A2-AC4D-64704F54A99B}"/>
    <cellStyle name="Normal 3 2 3 4 4 3 2" xfId="12674" xr:uid="{9FBE92E9-EC12-499C-B536-B10C0F5F42BC}"/>
    <cellStyle name="Normal 3 2 3 4 4 3 2 2" xfId="26364" xr:uid="{DF061228-FA69-43F8-AC7C-909A13E00F08}"/>
    <cellStyle name="Normal 3 2 3 4 4 3 2 2 2" xfId="40056" xr:uid="{B3AD7F2F-7E8D-41EC-9CB7-D9FBEC1A618B}"/>
    <cellStyle name="Normal 3 2 3 4 4 3 2 2 3" xfId="54940" xr:uid="{413407DE-7F23-40DB-9640-FCF48F822D7A}"/>
    <cellStyle name="Normal 3 2 3 4 4 3 2 3" xfId="19520" xr:uid="{EEA13F00-F3E8-4DAD-9082-043DEA3A0947}"/>
    <cellStyle name="Normal 3 2 3 4 4 3 2 4" xfId="33210" xr:uid="{085C72F9-8CD3-46B5-87A0-06CE6A1F22B7}"/>
    <cellStyle name="Normal 3 2 3 4 4 3 2 5" xfId="48094" xr:uid="{AB2BEF3B-8CE9-40E6-8003-F3C135E4A98D}"/>
    <cellStyle name="Normal 3 2 3 4 4 3 3" xfId="22942" xr:uid="{EB6331CF-E0E6-4F14-90F9-827AD84320D2}"/>
    <cellStyle name="Normal 3 2 3 4 4 3 3 2" xfId="36634" xr:uid="{ED96DFFB-CA01-41E0-B656-8C0450E4727C}"/>
    <cellStyle name="Normal 3 2 3 4 4 3 3 3" xfId="51518" xr:uid="{024D56DE-F8B2-4C38-A1FA-906482C34EDB}"/>
    <cellStyle name="Normal 3 2 3 4 4 3 4" xfId="16098" xr:uid="{FA728BD6-4974-4FD9-9731-E32ACAEA3080}"/>
    <cellStyle name="Normal 3 2 3 4 4 3 5" xfId="29788" xr:uid="{D998B815-0704-4FA7-BAB9-3B0F895D8EF3}"/>
    <cellStyle name="Normal 3 2 3 4 4 3 6" xfId="44672" xr:uid="{2FCBA2F7-F749-4ED5-8907-ACF5989BC066}"/>
    <cellStyle name="Normal 3 2 3 4 4 4" xfId="10962" xr:uid="{2111CEC2-087C-414B-8E0C-B0A15B04141B}"/>
    <cellStyle name="Normal 3 2 3 4 4 4 2" xfId="24652" xr:uid="{02F3C615-BDB4-48BF-927E-CB8F22F6470C}"/>
    <cellStyle name="Normal 3 2 3 4 4 4 2 2" xfId="38344" xr:uid="{6C288DEA-E537-4B35-9F20-592729AE9D74}"/>
    <cellStyle name="Normal 3 2 3 4 4 4 2 3" xfId="53228" xr:uid="{5F946287-7A28-48C3-9267-4A0FD141D173}"/>
    <cellStyle name="Normal 3 2 3 4 4 4 3" xfId="17808" xr:uid="{65D53C0D-9FA8-4600-80DA-168C9728428B}"/>
    <cellStyle name="Normal 3 2 3 4 4 4 4" xfId="31498" xr:uid="{29135EEC-1699-4CBB-BDD4-9B91C0196A29}"/>
    <cellStyle name="Normal 3 2 3 4 4 4 5" xfId="46382" xr:uid="{8D638A35-EAF8-4A41-808D-E030EA80FB33}"/>
    <cellStyle name="Normal 3 2 3 4 4 5" xfId="21230" xr:uid="{8D49FDBB-8B0D-4371-9744-B42A692CF45F}"/>
    <cellStyle name="Normal 3 2 3 4 4 5 2" xfId="34922" xr:uid="{312CA2CE-5CC7-4AF2-A6A6-F6FB7D6E7ED8}"/>
    <cellStyle name="Normal 3 2 3 4 4 5 3" xfId="49806" xr:uid="{FEAE3C3C-4C8E-4CBA-A28C-F4748E896EE5}"/>
    <cellStyle name="Normal 3 2 3 4 4 6" xfId="14386" xr:uid="{F3C78098-7D04-4DFA-AEA9-4E8A56FBA91A}"/>
    <cellStyle name="Normal 3 2 3 4 4 7" xfId="28076" xr:uid="{061B4292-0A40-420B-AEE9-6F709A04973C}"/>
    <cellStyle name="Normal 3 2 3 4 4 8" xfId="42960" xr:uid="{1CB21543-17BC-4C6E-9366-5CFE732B4497}"/>
    <cellStyle name="Normal 3 2 3 4 5" xfId="7541" xr:uid="{A7378667-FD80-4F0F-BF8A-5C9F3E79D188}"/>
    <cellStyle name="Normal 3 2 3 4 5 2" xfId="9254" xr:uid="{9436E220-0D33-4F5C-B991-0A3752B97319}"/>
    <cellStyle name="Normal 3 2 3 4 5 2 2" xfId="12676" xr:uid="{45F53B48-34E3-4D9E-A1D2-65E4B1900BAA}"/>
    <cellStyle name="Normal 3 2 3 4 5 2 2 2" xfId="26366" xr:uid="{7CD239D7-C560-43CB-9585-FCA169802C0C}"/>
    <cellStyle name="Normal 3 2 3 4 5 2 2 2 2" xfId="40058" xr:uid="{F0C02B34-0315-402A-BD4A-28BBCAA7664A}"/>
    <cellStyle name="Normal 3 2 3 4 5 2 2 2 3" xfId="54942" xr:uid="{0FC6843B-BC05-485F-A54F-CC39015C26B7}"/>
    <cellStyle name="Normal 3 2 3 4 5 2 2 3" xfId="19522" xr:uid="{48E86096-F039-4904-900B-5D3FF0564A72}"/>
    <cellStyle name="Normal 3 2 3 4 5 2 2 4" xfId="33212" xr:uid="{24839C63-A0F8-4638-8040-D7E0B8009310}"/>
    <cellStyle name="Normal 3 2 3 4 5 2 2 5" xfId="48096" xr:uid="{E7235A43-F43B-4D64-9B38-9F162B5DDF6B}"/>
    <cellStyle name="Normal 3 2 3 4 5 2 3" xfId="22944" xr:uid="{7BD62AAC-2D5E-4DEF-8592-362B766F4F8A}"/>
    <cellStyle name="Normal 3 2 3 4 5 2 3 2" xfId="36636" xr:uid="{3F30E002-6CE0-4014-89AD-9E1CA075FD39}"/>
    <cellStyle name="Normal 3 2 3 4 5 2 3 3" xfId="51520" xr:uid="{08C767FB-597B-40E8-91EC-35A490FA26CA}"/>
    <cellStyle name="Normal 3 2 3 4 5 2 4" xfId="16100" xr:uid="{EF8D7174-620D-4B60-918B-960C7B06CF2C}"/>
    <cellStyle name="Normal 3 2 3 4 5 2 5" xfId="29790" xr:uid="{3627FAF3-ADA5-4C7E-875E-56C903A8B225}"/>
    <cellStyle name="Normal 3 2 3 4 5 2 6" xfId="44674" xr:uid="{6C26F352-D8C3-4B87-8627-AFB0697D21B1}"/>
    <cellStyle name="Normal 3 2 3 4 5 3" xfId="10964" xr:uid="{9EB6BE65-8E0B-4509-AD85-F1C338D681F1}"/>
    <cellStyle name="Normal 3 2 3 4 5 3 2" xfId="24654" xr:uid="{17D2AF40-2606-417C-B2FE-5EBCB0729091}"/>
    <cellStyle name="Normal 3 2 3 4 5 3 2 2" xfId="38346" xr:uid="{D9F49258-7C95-4AB0-B3CF-F448C4BE64C3}"/>
    <cellStyle name="Normal 3 2 3 4 5 3 2 3" xfId="53230" xr:uid="{B2155846-DE52-41FF-9369-6A8FEE45A0CF}"/>
    <cellStyle name="Normal 3 2 3 4 5 3 3" xfId="17810" xr:uid="{C12FDCBD-CFDD-45D2-A735-6CCF89BAF585}"/>
    <cellStyle name="Normal 3 2 3 4 5 3 4" xfId="31500" xr:uid="{7E94904A-19E5-45BC-9563-1CA531377F2D}"/>
    <cellStyle name="Normal 3 2 3 4 5 3 5" xfId="46384" xr:uid="{CB4193C2-8038-4022-B630-EE87DC355A5E}"/>
    <cellStyle name="Normal 3 2 3 4 5 4" xfId="21232" xr:uid="{B59ED0F3-3959-401C-9BA0-2BFDB7249724}"/>
    <cellStyle name="Normal 3 2 3 4 5 4 2" xfId="34924" xr:uid="{2AEAB5AC-A4F5-4568-84FF-EE0BA2FC62E7}"/>
    <cellStyle name="Normal 3 2 3 4 5 4 3" xfId="49808" xr:uid="{0E2D0D6C-D21D-44BF-95CE-47B3CB1A4AB6}"/>
    <cellStyle name="Normal 3 2 3 4 5 5" xfId="14388" xr:uid="{C16D994C-808B-45DC-9251-B74DA8AA09C8}"/>
    <cellStyle name="Normal 3 2 3 4 5 6" xfId="28078" xr:uid="{731C3689-6523-44DF-A917-1476236EAA35}"/>
    <cellStyle name="Normal 3 2 3 4 5 7" xfId="42962" xr:uid="{A53F65F8-5AAE-4BE5-934E-8E332C73E345}"/>
    <cellStyle name="Normal 3 2 3 4 6" xfId="7542" xr:uid="{237B1D2E-5B0B-4512-81F6-4664A440CDAD}"/>
    <cellStyle name="Normal 3 2 3 4 6 2" xfId="9255" xr:uid="{B228672C-C5AC-414E-B3CE-43BF521CDC9B}"/>
    <cellStyle name="Normal 3 2 3 4 6 2 2" xfId="12677" xr:uid="{8225B548-2542-4199-9DEB-CD68C19C1461}"/>
    <cellStyle name="Normal 3 2 3 4 6 2 2 2" xfId="26367" xr:uid="{4653614C-B370-4C66-9F29-EC4F803742B5}"/>
    <cellStyle name="Normal 3 2 3 4 6 2 2 2 2" xfId="40059" xr:uid="{6B9EFF19-1500-4E53-BAD6-FBA48756F5E0}"/>
    <cellStyle name="Normal 3 2 3 4 6 2 2 2 3" xfId="54943" xr:uid="{0E101AA9-68F7-4C31-9204-F90E64D89500}"/>
    <cellStyle name="Normal 3 2 3 4 6 2 2 3" xfId="19523" xr:uid="{59F0582E-54B0-46EF-BC51-48A6D3143A7D}"/>
    <cellStyle name="Normal 3 2 3 4 6 2 2 4" xfId="33213" xr:uid="{3AB9396D-0FB0-44B4-8DAC-8B375022E858}"/>
    <cellStyle name="Normal 3 2 3 4 6 2 2 5" xfId="48097" xr:uid="{B44A1085-13FA-44D1-83C1-1AA727F7007C}"/>
    <cellStyle name="Normal 3 2 3 4 6 2 3" xfId="22945" xr:uid="{99EBFE08-F573-4F12-BE9F-D8F61CC2F0DC}"/>
    <cellStyle name="Normal 3 2 3 4 6 2 3 2" xfId="36637" xr:uid="{5A5450A0-C262-4F27-B2CC-70FC63259092}"/>
    <cellStyle name="Normal 3 2 3 4 6 2 3 3" xfId="51521" xr:uid="{FABB9624-E1E1-48F5-88F4-9D5D75870A30}"/>
    <cellStyle name="Normal 3 2 3 4 6 2 4" xfId="16101" xr:uid="{9D8A6897-A6D2-42D5-8234-DA783F18510C}"/>
    <cellStyle name="Normal 3 2 3 4 6 2 5" xfId="29791" xr:uid="{CEDF4893-553A-402B-838D-146E632C52C7}"/>
    <cellStyle name="Normal 3 2 3 4 6 2 6" xfId="44675" xr:uid="{49818972-2411-4B54-A5D5-841C5674B214}"/>
    <cellStyle name="Normal 3 2 3 4 6 3" xfId="10965" xr:uid="{AA41B119-2CA3-4F48-AAAD-E00D40FB42F3}"/>
    <cellStyle name="Normal 3 2 3 4 6 3 2" xfId="24655" xr:uid="{99DEC9AB-B9A1-41CB-92E8-9B58405A6FC3}"/>
    <cellStyle name="Normal 3 2 3 4 6 3 2 2" xfId="38347" xr:uid="{DA5048AA-62B0-484E-BA69-BEA989559B42}"/>
    <cellStyle name="Normal 3 2 3 4 6 3 2 3" xfId="53231" xr:uid="{EF7843B8-2D29-427D-9128-41FAF07A8666}"/>
    <cellStyle name="Normal 3 2 3 4 6 3 3" xfId="17811" xr:uid="{402C2FDF-96EA-4EE7-B5A9-EF296467E859}"/>
    <cellStyle name="Normal 3 2 3 4 6 3 4" xfId="31501" xr:uid="{665719C4-84EA-4F21-971B-DCB3FCA20144}"/>
    <cellStyle name="Normal 3 2 3 4 6 3 5" xfId="46385" xr:uid="{1090407B-33B2-4FDF-A787-C7EA4F884A32}"/>
    <cellStyle name="Normal 3 2 3 4 6 4" xfId="21233" xr:uid="{E8D9C8B9-17D6-4319-8208-113D905163BD}"/>
    <cellStyle name="Normal 3 2 3 4 6 4 2" xfId="34925" xr:uid="{216277FC-3925-4521-A75E-50F4ACADB3D4}"/>
    <cellStyle name="Normal 3 2 3 4 6 4 3" xfId="49809" xr:uid="{B8D04587-4F91-4432-A624-014BA64BD90A}"/>
    <cellStyle name="Normal 3 2 3 4 6 5" xfId="14389" xr:uid="{25AED43B-CB5E-458B-AD9B-AFF9AE5D0C39}"/>
    <cellStyle name="Normal 3 2 3 4 6 6" xfId="28079" xr:uid="{36019C0F-BB7E-4132-99F3-6101AC6C32E8}"/>
    <cellStyle name="Normal 3 2 3 4 6 7" xfId="42963" xr:uid="{A443576F-89E9-485B-80BE-C4139D4317AA}"/>
    <cellStyle name="Normal 3 2 3 4 7" xfId="9241" xr:uid="{7C55E1DB-3056-4261-8DB6-68078EEFF996}"/>
    <cellStyle name="Normal 3 2 3 4 7 2" xfId="12663" xr:uid="{B75026C1-8851-4F73-B340-33608673500D}"/>
    <cellStyle name="Normal 3 2 3 4 7 2 2" xfId="26353" xr:uid="{9DACE6D5-F151-418F-99D1-DA24AD8220AA}"/>
    <cellStyle name="Normal 3 2 3 4 7 2 2 2" xfId="40045" xr:uid="{11D58C60-1D51-447F-A772-86C1FA92379E}"/>
    <cellStyle name="Normal 3 2 3 4 7 2 2 3" xfId="54929" xr:uid="{49220164-143C-49C1-855D-5E30AB5F9ABF}"/>
    <cellStyle name="Normal 3 2 3 4 7 2 3" xfId="19509" xr:uid="{40A16C0B-1509-477E-87E1-DA291BA2169E}"/>
    <cellStyle name="Normal 3 2 3 4 7 2 4" xfId="33199" xr:uid="{6D80E163-041F-41C9-A6E6-15C34C1B61A7}"/>
    <cellStyle name="Normal 3 2 3 4 7 2 5" xfId="48083" xr:uid="{445DDBE8-BA7E-43BF-B2F1-17E754E7D210}"/>
    <cellStyle name="Normal 3 2 3 4 7 3" xfId="22931" xr:uid="{7BAC7C16-E0AB-4D88-BA1B-F0D812F7339A}"/>
    <cellStyle name="Normal 3 2 3 4 7 3 2" xfId="36623" xr:uid="{B9BCBED1-FF4B-42D3-AFA8-520F97AD2CB4}"/>
    <cellStyle name="Normal 3 2 3 4 7 3 3" xfId="51507" xr:uid="{E73280AB-A2E3-4ABF-BAAE-7DFC03807F03}"/>
    <cellStyle name="Normal 3 2 3 4 7 4" xfId="16087" xr:uid="{3A910A36-8FE9-4456-B4D4-A692CBDE306F}"/>
    <cellStyle name="Normal 3 2 3 4 7 5" xfId="29777" xr:uid="{39AB9CFF-75D0-4193-A1F1-2E158C9274C1}"/>
    <cellStyle name="Normal 3 2 3 4 7 6" xfId="44661" xr:uid="{9EC31455-B90A-4EA2-96CD-44EC60E1B7DD}"/>
    <cellStyle name="Normal 3 2 3 4 8" xfId="10951" xr:uid="{94D33D12-3CC2-465A-BBFD-FAA5CF9948BD}"/>
    <cellStyle name="Normal 3 2 3 4 8 2" xfId="24641" xr:uid="{CBE4F789-B112-4AD9-9633-2F22A1733EDA}"/>
    <cellStyle name="Normal 3 2 3 4 8 2 2" xfId="38333" xr:uid="{8C5B4C2B-306D-4DC1-902E-AD49A0A28606}"/>
    <cellStyle name="Normal 3 2 3 4 8 2 3" xfId="53217" xr:uid="{7DDF940E-6C82-4A5A-8661-DC6A7D1A48C7}"/>
    <cellStyle name="Normal 3 2 3 4 8 3" xfId="17797" xr:uid="{9013A3E6-93FA-41F5-AF53-51032DE8C2C4}"/>
    <cellStyle name="Normal 3 2 3 4 8 4" xfId="31487" xr:uid="{6CB7D5BE-AC3C-42DA-9D0E-031309FAD487}"/>
    <cellStyle name="Normal 3 2 3 4 8 5" xfId="46371" xr:uid="{68202360-7067-4839-A015-83C97173E83F}"/>
    <cellStyle name="Normal 3 2 3 4 9" xfId="21219" xr:uid="{ECC77A24-0027-4499-963E-64A14F5CC386}"/>
    <cellStyle name="Normal 3 2 3 4 9 2" xfId="34911" xr:uid="{A7210836-BEFC-441F-9131-D4519E197A56}"/>
    <cellStyle name="Normal 3 2 3 4 9 3" xfId="49795" xr:uid="{D27BFA90-9495-4C4D-A157-5F21AC28CA7B}"/>
    <cellStyle name="Normal 3 2 3 5" xfId="7543" xr:uid="{4AC2AB27-6155-4098-9207-3EF8058F72CC}"/>
    <cellStyle name="Normal 3 2 3 5 10" xfId="14390" xr:uid="{F6159EAE-6E1B-4098-88DC-4B344E414866}"/>
    <cellStyle name="Normal 3 2 3 5 11" xfId="28080" xr:uid="{33CD5BDE-7399-4D0E-8547-F20427149FDA}"/>
    <cellStyle name="Normal 3 2 3 5 12" xfId="42964" xr:uid="{93B16FAD-F104-4F7B-9FC4-FFA821C9D2E3}"/>
    <cellStyle name="Normal 3 2 3 5 2" xfId="7544" xr:uid="{C541D3B1-E325-461A-B53D-3878A8DE947A}"/>
    <cellStyle name="Normal 3 2 3 5 2 10" xfId="42965" xr:uid="{1689FBDF-E081-49BD-B87F-51DEE7905239}"/>
    <cellStyle name="Normal 3 2 3 5 2 2" xfId="7545" xr:uid="{6E09ACF7-99DB-4F40-B0C2-2432C332EE18}"/>
    <cellStyle name="Normal 3 2 3 5 2 2 2" xfId="7546" xr:uid="{029B6603-68E2-4566-A9BB-3CB6BFF529CE}"/>
    <cellStyle name="Normal 3 2 3 5 2 2 2 2" xfId="9259" xr:uid="{4F0E3785-1DFF-416F-BA64-ADA6D684041D}"/>
    <cellStyle name="Normal 3 2 3 5 2 2 2 2 2" xfId="12681" xr:uid="{BED00CFB-8B70-43E5-86FF-6A3F9F6DEB47}"/>
    <cellStyle name="Normal 3 2 3 5 2 2 2 2 2 2" xfId="26371" xr:uid="{927397CF-4434-4741-9FF4-4DBD887B12C8}"/>
    <cellStyle name="Normal 3 2 3 5 2 2 2 2 2 2 2" xfId="40063" xr:uid="{F23F82D2-B149-4B02-80C2-CE2A7E5780D3}"/>
    <cellStyle name="Normal 3 2 3 5 2 2 2 2 2 2 3" xfId="54947" xr:uid="{88138CEA-C8D5-40CF-8487-80FBDD8D83D3}"/>
    <cellStyle name="Normal 3 2 3 5 2 2 2 2 2 3" xfId="19527" xr:uid="{46DC4EF1-4EA1-482D-8092-C2D41CF0723C}"/>
    <cellStyle name="Normal 3 2 3 5 2 2 2 2 2 4" xfId="33217" xr:uid="{878EAAC5-9142-4F4D-BE4E-DAF4783FF462}"/>
    <cellStyle name="Normal 3 2 3 5 2 2 2 2 2 5" xfId="48101" xr:uid="{CFAFC6B2-A5A5-4CE7-854B-70EDCF5F5EB2}"/>
    <cellStyle name="Normal 3 2 3 5 2 2 2 2 3" xfId="22949" xr:uid="{DB7E7070-103F-4E54-9B74-E7BDEEFE2847}"/>
    <cellStyle name="Normal 3 2 3 5 2 2 2 2 3 2" xfId="36641" xr:uid="{4F46CD08-C299-4B66-A39A-0170C84AF44D}"/>
    <cellStyle name="Normal 3 2 3 5 2 2 2 2 3 3" xfId="51525" xr:uid="{47E142E0-4CBC-49B9-986D-67E8EF890140}"/>
    <cellStyle name="Normal 3 2 3 5 2 2 2 2 4" xfId="16105" xr:uid="{99ACEE58-8600-4E7B-92FF-ACFC8F6B7B1A}"/>
    <cellStyle name="Normal 3 2 3 5 2 2 2 2 5" xfId="29795" xr:uid="{E3261AEE-D4FD-4A7D-B218-6F520F24B319}"/>
    <cellStyle name="Normal 3 2 3 5 2 2 2 2 6" xfId="44679" xr:uid="{917480F9-86C4-40C3-A931-11EC305F468A}"/>
    <cellStyle name="Normal 3 2 3 5 2 2 2 3" xfId="10969" xr:uid="{96E1EF12-B76B-429A-8270-1585F6DABD78}"/>
    <cellStyle name="Normal 3 2 3 5 2 2 2 3 2" xfId="24659" xr:uid="{8A60FD7D-3EBB-4B21-8F8C-40B792F0621E}"/>
    <cellStyle name="Normal 3 2 3 5 2 2 2 3 2 2" xfId="38351" xr:uid="{42372CD4-D5E6-4C23-88FC-F46A4DB26A8A}"/>
    <cellStyle name="Normal 3 2 3 5 2 2 2 3 2 3" xfId="53235" xr:uid="{F0146382-67F5-447C-85B6-35CAF30A0ECB}"/>
    <cellStyle name="Normal 3 2 3 5 2 2 2 3 3" xfId="17815" xr:uid="{70F03390-57CA-443C-825C-6235038FFE70}"/>
    <cellStyle name="Normal 3 2 3 5 2 2 2 3 4" xfId="31505" xr:uid="{37E3BDD0-083D-4F97-972D-15E67E868B6E}"/>
    <cellStyle name="Normal 3 2 3 5 2 2 2 3 5" xfId="46389" xr:uid="{50301FC1-4ABF-4E5B-A75D-3E39E3000B25}"/>
    <cellStyle name="Normal 3 2 3 5 2 2 2 4" xfId="21237" xr:uid="{AE1CE632-617F-40E5-8685-158AE317DD0D}"/>
    <cellStyle name="Normal 3 2 3 5 2 2 2 4 2" xfId="34929" xr:uid="{DC9A5FDA-6D81-4252-A116-C3A190435090}"/>
    <cellStyle name="Normal 3 2 3 5 2 2 2 4 3" xfId="49813" xr:uid="{64A45EF2-DE23-4502-8E4F-98422E6F0E1F}"/>
    <cellStyle name="Normal 3 2 3 5 2 2 2 5" xfId="14393" xr:uid="{D454F5D0-5808-4BDF-98EA-C1DB6F052AE7}"/>
    <cellStyle name="Normal 3 2 3 5 2 2 2 6" xfId="28083" xr:uid="{FF959641-D295-4E2E-8494-19C3EF066012}"/>
    <cellStyle name="Normal 3 2 3 5 2 2 2 7" xfId="42967" xr:uid="{618AF7C2-E2F8-44B3-99FD-94C2D683283B}"/>
    <cellStyle name="Normal 3 2 3 5 2 2 3" xfId="9258" xr:uid="{F6603E47-A9B2-43F6-A478-6735FDE0E53F}"/>
    <cellStyle name="Normal 3 2 3 5 2 2 3 2" xfId="12680" xr:uid="{C4BE3081-CA72-4353-A63B-0C7730514FFE}"/>
    <cellStyle name="Normal 3 2 3 5 2 2 3 2 2" xfId="26370" xr:uid="{E0306ED5-007D-4CE5-B2B7-AFF43B4D2C5B}"/>
    <cellStyle name="Normal 3 2 3 5 2 2 3 2 2 2" xfId="40062" xr:uid="{8019FCA6-B14E-44E5-824A-B393BDB6F92D}"/>
    <cellStyle name="Normal 3 2 3 5 2 2 3 2 2 3" xfId="54946" xr:uid="{247DF707-5C65-4F2B-838B-E26C5DE54831}"/>
    <cellStyle name="Normal 3 2 3 5 2 2 3 2 3" xfId="19526" xr:uid="{B82C79F2-6C9F-4850-994F-3071C7BEC0C8}"/>
    <cellStyle name="Normal 3 2 3 5 2 2 3 2 4" xfId="33216" xr:uid="{6E997376-F1E9-4F2D-86CC-F69359EE7E96}"/>
    <cellStyle name="Normal 3 2 3 5 2 2 3 2 5" xfId="48100" xr:uid="{6A5F01B4-CD78-4A05-B457-7C6236072DE2}"/>
    <cellStyle name="Normal 3 2 3 5 2 2 3 3" xfId="22948" xr:uid="{5E205863-0408-4319-BEED-D94B3FA84A47}"/>
    <cellStyle name="Normal 3 2 3 5 2 2 3 3 2" xfId="36640" xr:uid="{2A89D6E4-2043-4810-B7FD-361214B73822}"/>
    <cellStyle name="Normal 3 2 3 5 2 2 3 3 3" xfId="51524" xr:uid="{6E2B1433-2B39-4B7C-9311-FDB51FE74D37}"/>
    <cellStyle name="Normal 3 2 3 5 2 2 3 4" xfId="16104" xr:uid="{D039C6C6-C906-4175-BFE6-61CDCB3EA272}"/>
    <cellStyle name="Normal 3 2 3 5 2 2 3 5" xfId="29794" xr:uid="{BF9A17F9-F611-41B5-9773-3B81F1FC821C}"/>
    <cellStyle name="Normal 3 2 3 5 2 2 3 6" xfId="44678" xr:uid="{7216E79C-D036-4B3D-9D4A-7DA2FE8C9524}"/>
    <cellStyle name="Normal 3 2 3 5 2 2 4" xfId="10968" xr:uid="{2D3A505F-02C7-4312-ABB0-8F346E75E798}"/>
    <cellStyle name="Normal 3 2 3 5 2 2 4 2" xfId="24658" xr:uid="{4243A18D-3AAA-44B5-A07E-42947ACE3DE7}"/>
    <cellStyle name="Normal 3 2 3 5 2 2 4 2 2" xfId="38350" xr:uid="{0985394F-AB79-49DA-81D6-FF48B504CEDF}"/>
    <cellStyle name="Normal 3 2 3 5 2 2 4 2 3" xfId="53234" xr:uid="{54527FD1-7352-48C9-8914-6883A0E6E0D2}"/>
    <cellStyle name="Normal 3 2 3 5 2 2 4 3" xfId="17814" xr:uid="{9D7C045C-A168-49C1-94E5-FDB2EE65FD49}"/>
    <cellStyle name="Normal 3 2 3 5 2 2 4 4" xfId="31504" xr:uid="{FF019E4D-FB28-4B9A-A2F3-FA9607544804}"/>
    <cellStyle name="Normal 3 2 3 5 2 2 4 5" xfId="46388" xr:uid="{4CB14FBF-8B3E-43C2-B12E-B92E6BBACCC6}"/>
    <cellStyle name="Normal 3 2 3 5 2 2 5" xfId="21236" xr:uid="{D41DDDA3-E0D0-42F4-BCD9-700491465371}"/>
    <cellStyle name="Normal 3 2 3 5 2 2 5 2" xfId="34928" xr:uid="{52B19A08-5B6E-4544-AD57-1FBE916211A5}"/>
    <cellStyle name="Normal 3 2 3 5 2 2 5 3" xfId="49812" xr:uid="{77CBB22B-70FD-4635-9C25-061A39F32EEA}"/>
    <cellStyle name="Normal 3 2 3 5 2 2 6" xfId="14392" xr:uid="{98EC0E52-F17D-41CE-AFCF-36FFBAD16648}"/>
    <cellStyle name="Normal 3 2 3 5 2 2 7" xfId="28082" xr:uid="{99D4632A-AF9D-45A6-B2D2-4EF908A6CFD2}"/>
    <cellStyle name="Normal 3 2 3 5 2 2 8" xfId="42966" xr:uid="{C243076E-60BE-4AF7-86C3-6A8D5AFB3C8D}"/>
    <cellStyle name="Normal 3 2 3 5 2 3" xfId="7547" xr:uid="{D82C290D-356D-415A-A50E-84F7E6F7A4E8}"/>
    <cellStyle name="Normal 3 2 3 5 2 3 2" xfId="9260" xr:uid="{93B92548-9E1B-4E56-BBEB-6EBBE67AE33B}"/>
    <cellStyle name="Normal 3 2 3 5 2 3 2 2" xfId="12682" xr:uid="{9EF361FA-9F05-47AC-A6C4-F20AF3BE8E9B}"/>
    <cellStyle name="Normal 3 2 3 5 2 3 2 2 2" xfId="26372" xr:uid="{FF3BAEEC-1B88-44C3-A1F8-A5CF4D625C9E}"/>
    <cellStyle name="Normal 3 2 3 5 2 3 2 2 2 2" xfId="40064" xr:uid="{C731B944-FFC4-4214-BE82-743A2C1FBE0B}"/>
    <cellStyle name="Normal 3 2 3 5 2 3 2 2 2 3" xfId="54948" xr:uid="{8BC1A477-2955-4384-B42D-028986DEB206}"/>
    <cellStyle name="Normal 3 2 3 5 2 3 2 2 3" xfId="19528" xr:uid="{10E5D4D9-CBB0-4D02-89EF-7026281E4AC0}"/>
    <cellStyle name="Normal 3 2 3 5 2 3 2 2 4" xfId="33218" xr:uid="{2DE0D8A7-5BE7-4D38-BC4E-F818BC3D12CF}"/>
    <cellStyle name="Normal 3 2 3 5 2 3 2 2 5" xfId="48102" xr:uid="{D31F7645-F27F-47E6-B028-032EA023B7ED}"/>
    <cellStyle name="Normal 3 2 3 5 2 3 2 3" xfId="22950" xr:uid="{564C3B7B-CCB4-43F2-AFC1-D0992E3192C4}"/>
    <cellStyle name="Normal 3 2 3 5 2 3 2 3 2" xfId="36642" xr:uid="{79377169-F767-4BD6-8697-4B0D140DA8E2}"/>
    <cellStyle name="Normal 3 2 3 5 2 3 2 3 3" xfId="51526" xr:uid="{D0362268-60CC-4614-A99F-29D1CFEDC0E4}"/>
    <cellStyle name="Normal 3 2 3 5 2 3 2 4" xfId="16106" xr:uid="{8CD7110D-263F-45DA-82FC-C66AE1A389C0}"/>
    <cellStyle name="Normal 3 2 3 5 2 3 2 5" xfId="29796" xr:uid="{C6A8433C-6651-417E-9F1A-7E827B42F590}"/>
    <cellStyle name="Normal 3 2 3 5 2 3 2 6" xfId="44680" xr:uid="{A8464D65-F7E2-46C0-95C5-DB2AA5C82521}"/>
    <cellStyle name="Normal 3 2 3 5 2 3 3" xfId="10970" xr:uid="{3934956C-DB2A-4532-B0A0-C73DE619451D}"/>
    <cellStyle name="Normal 3 2 3 5 2 3 3 2" xfId="24660" xr:uid="{9A753D8E-43FD-4896-A8BE-22BDF3E7BFCF}"/>
    <cellStyle name="Normal 3 2 3 5 2 3 3 2 2" xfId="38352" xr:uid="{ACF21D3C-E5E2-4AAB-8E10-C454B9D12D84}"/>
    <cellStyle name="Normal 3 2 3 5 2 3 3 2 3" xfId="53236" xr:uid="{9F5588CF-13DF-4639-8829-A98DABA5940C}"/>
    <cellStyle name="Normal 3 2 3 5 2 3 3 3" xfId="17816" xr:uid="{35767371-77A9-4D95-8B7B-2E36632DEBCA}"/>
    <cellStyle name="Normal 3 2 3 5 2 3 3 4" xfId="31506" xr:uid="{BCAAD742-D058-446C-BBED-24D82A49B8E3}"/>
    <cellStyle name="Normal 3 2 3 5 2 3 3 5" xfId="46390" xr:uid="{F4725224-0F3E-4747-8C01-A7ED0E2F8366}"/>
    <cellStyle name="Normal 3 2 3 5 2 3 4" xfId="21238" xr:uid="{E435C06C-BBF3-4602-8AA5-4AA20C14A944}"/>
    <cellStyle name="Normal 3 2 3 5 2 3 4 2" xfId="34930" xr:uid="{C53B495F-691E-49CB-895B-63D122D7BF7C}"/>
    <cellStyle name="Normal 3 2 3 5 2 3 4 3" xfId="49814" xr:uid="{63CC9A28-0F33-4A6E-844B-180C26E4EC89}"/>
    <cellStyle name="Normal 3 2 3 5 2 3 5" xfId="14394" xr:uid="{33B68849-6F7E-4663-97EB-BFD8CA12AEA4}"/>
    <cellStyle name="Normal 3 2 3 5 2 3 6" xfId="28084" xr:uid="{D0748E03-783A-4CCD-B230-54E8D1BDC6A9}"/>
    <cellStyle name="Normal 3 2 3 5 2 3 7" xfId="42968" xr:uid="{DAA87DF7-0946-4AD7-991C-376A07247727}"/>
    <cellStyle name="Normal 3 2 3 5 2 4" xfId="7548" xr:uid="{BF5272B8-A737-46C2-90F5-1EC4920E6534}"/>
    <cellStyle name="Normal 3 2 3 5 2 4 2" xfId="9261" xr:uid="{B304BCB1-EC14-4E9A-BD95-BFAD49920C5D}"/>
    <cellStyle name="Normal 3 2 3 5 2 4 2 2" xfId="12683" xr:uid="{132227A0-59FC-45E5-98B0-C8E669DDE27D}"/>
    <cellStyle name="Normal 3 2 3 5 2 4 2 2 2" xfId="26373" xr:uid="{8996B916-0B77-422A-B242-E3054AB3E503}"/>
    <cellStyle name="Normal 3 2 3 5 2 4 2 2 2 2" xfId="40065" xr:uid="{9540739C-7ED8-4205-9167-751D95E11FD5}"/>
    <cellStyle name="Normal 3 2 3 5 2 4 2 2 2 3" xfId="54949" xr:uid="{3EC8AE9C-AA45-4838-83EE-04A15ED6ACDF}"/>
    <cellStyle name="Normal 3 2 3 5 2 4 2 2 3" xfId="19529" xr:uid="{EA0AEA86-CA69-460C-B2F5-32FD3161FD0C}"/>
    <cellStyle name="Normal 3 2 3 5 2 4 2 2 4" xfId="33219" xr:uid="{51F96090-DAE1-49BB-8D16-D74EA22149A2}"/>
    <cellStyle name="Normal 3 2 3 5 2 4 2 2 5" xfId="48103" xr:uid="{0A6F55B4-C0C4-4404-89FC-7EDC1AD5DDD2}"/>
    <cellStyle name="Normal 3 2 3 5 2 4 2 3" xfId="22951" xr:uid="{472605D0-ACB9-4DB0-B50D-FB5306BEF8A0}"/>
    <cellStyle name="Normal 3 2 3 5 2 4 2 3 2" xfId="36643" xr:uid="{E58F1FE6-6B00-4572-AC51-FB021A9B72AD}"/>
    <cellStyle name="Normal 3 2 3 5 2 4 2 3 3" xfId="51527" xr:uid="{610E222C-CA27-4B83-BDD1-6FCDE2A938E3}"/>
    <cellStyle name="Normal 3 2 3 5 2 4 2 4" xfId="16107" xr:uid="{6B167924-348A-479C-8941-6810363A1980}"/>
    <cellStyle name="Normal 3 2 3 5 2 4 2 5" xfId="29797" xr:uid="{F86ECEBB-29D8-42E2-8F54-0FFC773102A7}"/>
    <cellStyle name="Normal 3 2 3 5 2 4 2 6" xfId="44681" xr:uid="{C1A1639A-DD1D-4ADA-828F-5FCE758B79CF}"/>
    <cellStyle name="Normal 3 2 3 5 2 4 3" xfId="10971" xr:uid="{7D737764-33E3-489F-8140-771C3AB7705A}"/>
    <cellStyle name="Normal 3 2 3 5 2 4 3 2" xfId="24661" xr:uid="{4D68A5CF-7045-40F8-858C-C1C952353AB3}"/>
    <cellStyle name="Normal 3 2 3 5 2 4 3 2 2" xfId="38353" xr:uid="{9366ADF3-FAB9-490C-8467-F85D3CABE5A1}"/>
    <cellStyle name="Normal 3 2 3 5 2 4 3 2 3" xfId="53237" xr:uid="{C5B98EB5-FE06-49F4-9A88-BFF5C1081B68}"/>
    <cellStyle name="Normal 3 2 3 5 2 4 3 3" xfId="17817" xr:uid="{39B2CC39-F640-4F8B-9123-38BCE026C52D}"/>
    <cellStyle name="Normal 3 2 3 5 2 4 3 4" xfId="31507" xr:uid="{E99C58CC-25A0-4461-9E97-B24DE877C338}"/>
    <cellStyle name="Normal 3 2 3 5 2 4 3 5" xfId="46391" xr:uid="{F4EC0D9B-AC7E-4EE9-96D9-0D6D922FCA0B}"/>
    <cellStyle name="Normal 3 2 3 5 2 4 4" xfId="21239" xr:uid="{295D55F9-D388-4F7D-B91B-3F7873B81E32}"/>
    <cellStyle name="Normal 3 2 3 5 2 4 4 2" xfId="34931" xr:uid="{01A81A19-D7E9-4894-85D7-D6267CF87C9C}"/>
    <cellStyle name="Normal 3 2 3 5 2 4 4 3" xfId="49815" xr:uid="{ADA2B3B3-15A0-46EC-95F0-9FB37A1A777C}"/>
    <cellStyle name="Normal 3 2 3 5 2 4 5" xfId="14395" xr:uid="{78BD9357-F95C-4835-BF57-DB7159C394CA}"/>
    <cellStyle name="Normal 3 2 3 5 2 4 6" xfId="28085" xr:uid="{35333728-6AB5-450F-BEB6-43D7AA027C31}"/>
    <cellStyle name="Normal 3 2 3 5 2 4 7" xfId="42969" xr:uid="{6EF7897D-53EB-4F1C-9344-0AED60D55D7B}"/>
    <cellStyle name="Normal 3 2 3 5 2 5" xfId="9257" xr:uid="{C1332E11-0849-4545-9924-0E1A59BBB276}"/>
    <cellStyle name="Normal 3 2 3 5 2 5 2" xfId="12679" xr:uid="{12E80972-FDC6-4932-B4A2-5ABAFF1BC71F}"/>
    <cellStyle name="Normal 3 2 3 5 2 5 2 2" xfId="26369" xr:uid="{D3DC6F37-0C49-4900-A6B2-07C828E037F5}"/>
    <cellStyle name="Normal 3 2 3 5 2 5 2 2 2" xfId="40061" xr:uid="{AD04BAC9-FF52-4394-BA97-D0F7BC401F86}"/>
    <cellStyle name="Normal 3 2 3 5 2 5 2 2 3" xfId="54945" xr:uid="{9E106743-48BF-42CC-9C1E-BC5F5071632E}"/>
    <cellStyle name="Normal 3 2 3 5 2 5 2 3" xfId="19525" xr:uid="{E48C43C8-5F77-411F-9F4C-31EA65CF62C4}"/>
    <cellStyle name="Normal 3 2 3 5 2 5 2 4" xfId="33215" xr:uid="{D005FA22-C236-4E4B-B687-6D51A86FBD92}"/>
    <cellStyle name="Normal 3 2 3 5 2 5 2 5" xfId="48099" xr:uid="{BE1DD0F9-5DBE-42ED-9E9E-FC8D71A24CFE}"/>
    <cellStyle name="Normal 3 2 3 5 2 5 3" xfId="22947" xr:uid="{89D46AC0-0BE0-4255-B7FF-6474D248EDE9}"/>
    <cellStyle name="Normal 3 2 3 5 2 5 3 2" xfId="36639" xr:uid="{CAA566CA-DA2F-4004-B6C7-158303E346FD}"/>
    <cellStyle name="Normal 3 2 3 5 2 5 3 3" xfId="51523" xr:uid="{4326C0D8-793D-422A-9B4A-BCBB4AB222BA}"/>
    <cellStyle name="Normal 3 2 3 5 2 5 4" xfId="16103" xr:uid="{9CEEEEDC-2DA9-4F06-B38B-5564AB8DABCF}"/>
    <cellStyle name="Normal 3 2 3 5 2 5 5" xfId="29793" xr:uid="{835F67E4-139B-477A-91C0-F9F981654C1B}"/>
    <cellStyle name="Normal 3 2 3 5 2 5 6" xfId="44677" xr:uid="{A3CF7BAC-882C-4A41-86A4-E8000B1C848D}"/>
    <cellStyle name="Normal 3 2 3 5 2 6" xfId="10967" xr:uid="{0908957D-69B2-486B-AFE0-2923B8366BB7}"/>
    <cellStyle name="Normal 3 2 3 5 2 6 2" xfId="24657" xr:uid="{BCE4751D-F0D4-428F-B6C2-3E67555D4BFD}"/>
    <cellStyle name="Normal 3 2 3 5 2 6 2 2" xfId="38349" xr:uid="{0540D864-51AC-4E70-B496-F24305425D22}"/>
    <cellStyle name="Normal 3 2 3 5 2 6 2 3" xfId="53233" xr:uid="{55AAFEDA-54EE-4115-85F7-347CD1955324}"/>
    <cellStyle name="Normal 3 2 3 5 2 6 3" xfId="17813" xr:uid="{80DF5137-DF23-4BFE-9312-1A12FC1756BC}"/>
    <cellStyle name="Normal 3 2 3 5 2 6 4" xfId="31503" xr:uid="{3AB8033C-F154-4848-8DCB-D1FE466AB366}"/>
    <cellStyle name="Normal 3 2 3 5 2 6 5" xfId="46387" xr:uid="{0C89EE08-A505-418B-979C-37E5F4FE8F4B}"/>
    <cellStyle name="Normal 3 2 3 5 2 7" xfId="21235" xr:uid="{339D4CFD-B40B-4ABC-BFE2-E69C6378B3A5}"/>
    <cellStyle name="Normal 3 2 3 5 2 7 2" xfId="34927" xr:uid="{FA85A9DD-29BF-4F74-90D4-391E2DEBDF5D}"/>
    <cellStyle name="Normal 3 2 3 5 2 7 3" xfId="49811" xr:uid="{3547436C-68F4-4216-94B1-53E4080FC804}"/>
    <cellStyle name="Normal 3 2 3 5 2 8" xfId="14391" xr:uid="{19FA0875-FABB-4BC1-9EF2-A656ED35674F}"/>
    <cellStyle name="Normal 3 2 3 5 2 9" xfId="28081" xr:uid="{123CD97E-F632-4F18-81FC-C74C57E288EB}"/>
    <cellStyle name="Normal 3 2 3 5 3" xfId="7549" xr:uid="{612794B5-1D33-4BCD-A00E-F65A9ED5C3B8}"/>
    <cellStyle name="Normal 3 2 3 5 3 10" xfId="42970" xr:uid="{24DD5A3D-1093-4267-8969-3AE71F356648}"/>
    <cellStyle name="Normal 3 2 3 5 3 2" xfId="7550" xr:uid="{1356F745-4A91-48A1-B7EF-BB35160F6E15}"/>
    <cellStyle name="Normal 3 2 3 5 3 2 2" xfId="7551" xr:uid="{9551145A-F113-4905-AADB-8D85A22F84FF}"/>
    <cellStyle name="Normal 3 2 3 5 3 2 2 2" xfId="9264" xr:uid="{81DCA3CE-1442-49EF-967E-41AF07A0B48A}"/>
    <cellStyle name="Normal 3 2 3 5 3 2 2 2 2" xfId="12686" xr:uid="{5D3BF35D-6090-4072-8B25-BDDFB5CC1832}"/>
    <cellStyle name="Normal 3 2 3 5 3 2 2 2 2 2" xfId="26376" xr:uid="{85CFD474-8683-4AC0-90C4-66B7DCA8D256}"/>
    <cellStyle name="Normal 3 2 3 5 3 2 2 2 2 2 2" xfId="40068" xr:uid="{76A318FD-2771-4354-8C77-030342BF109B}"/>
    <cellStyle name="Normal 3 2 3 5 3 2 2 2 2 2 3" xfId="54952" xr:uid="{5CD5212F-0EA8-4F26-B21E-3E50BC70CD5C}"/>
    <cellStyle name="Normal 3 2 3 5 3 2 2 2 2 3" xfId="19532" xr:uid="{AAB3BA86-6C90-425D-977F-7CC2B29FD8D9}"/>
    <cellStyle name="Normal 3 2 3 5 3 2 2 2 2 4" xfId="33222" xr:uid="{D6D6664B-985F-462D-B014-3ED4BF21D5D3}"/>
    <cellStyle name="Normal 3 2 3 5 3 2 2 2 2 5" xfId="48106" xr:uid="{F23D96E6-7C28-4551-86AB-343D88D67239}"/>
    <cellStyle name="Normal 3 2 3 5 3 2 2 2 3" xfId="22954" xr:uid="{C3BCECAE-A326-4D4C-A86F-109D4BB3862E}"/>
    <cellStyle name="Normal 3 2 3 5 3 2 2 2 3 2" xfId="36646" xr:uid="{382F060C-EC8B-4808-BCF2-23498FBB656A}"/>
    <cellStyle name="Normal 3 2 3 5 3 2 2 2 3 3" xfId="51530" xr:uid="{6E117CE4-E1DD-42FD-AB2B-6D0080A94B31}"/>
    <cellStyle name="Normal 3 2 3 5 3 2 2 2 4" xfId="16110" xr:uid="{A1AB6DAB-EF30-4A02-81F8-6931DF6FC7C1}"/>
    <cellStyle name="Normal 3 2 3 5 3 2 2 2 5" xfId="29800" xr:uid="{7453894D-4768-4EBB-BC1C-93999657F7D4}"/>
    <cellStyle name="Normal 3 2 3 5 3 2 2 2 6" xfId="44684" xr:uid="{787B5B56-AD00-452B-8B69-BAA7B92286BA}"/>
    <cellStyle name="Normal 3 2 3 5 3 2 2 3" xfId="10974" xr:uid="{907CF55F-4F34-47EA-A3D4-9F0C21E8A7D9}"/>
    <cellStyle name="Normal 3 2 3 5 3 2 2 3 2" xfId="24664" xr:uid="{73887700-48CB-48B7-B584-4F8C0CEB7F97}"/>
    <cellStyle name="Normal 3 2 3 5 3 2 2 3 2 2" xfId="38356" xr:uid="{70BC1D97-1CFE-4EFD-9D87-518B4F4ED4CE}"/>
    <cellStyle name="Normal 3 2 3 5 3 2 2 3 2 3" xfId="53240" xr:uid="{D470A157-3BD8-478B-85F0-B467B0A42D36}"/>
    <cellStyle name="Normal 3 2 3 5 3 2 2 3 3" xfId="17820" xr:uid="{48FE2E82-D31B-40FC-AA92-F1E6F46137A9}"/>
    <cellStyle name="Normal 3 2 3 5 3 2 2 3 4" xfId="31510" xr:uid="{A4E8D20D-AFF5-4B4C-9F88-5BFA7A08C7E6}"/>
    <cellStyle name="Normal 3 2 3 5 3 2 2 3 5" xfId="46394" xr:uid="{5A6330FC-9DD6-4F08-B6FE-40ADFDF7E66D}"/>
    <cellStyle name="Normal 3 2 3 5 3 2 2 4" xfId="21242" xr:uid="{08C32F85-E2EC-495E-8F71-B9218D4EA3CD}"/>
    <cellStyle name="Normal 3 2 3 5 3 2 2 4 2" xfId="34934" xr:uid="{65F93428-48B3-49FB-97B3-AB15F10CF450}"/>
    <cellStyle name="Normal 3 2 3 5 3 2 2 4 3" xfId="49818" xr:uid="{EF78A002-8786-4732-90D5-9B69B08BB5FC}"/>
    <cellStyle name="Normal 3 2 3 5 3 2 2 5" xfId="14398" xr:uid="{0A17D69C-9C70-4712-96B6-68283B419822}"/>
    <cellStyle name="Normal 3 2 3 5 3 2 2 6" xfId="28088" xr:uid="{52A24DB8-E912-43CD-9883-D8C59745A3D0}"/>
    <cellStyle name="Normal 3 2 3 5 3 2 2 7" xfId="42972" xr:uid="{35351F87-C319-442C-86A1-C0A784BAA605}"/>
    <cellStyle name="Normal 3 2 3 5 3 2 3" xfId="9263" xr:uid="{5BFD7125-62D1-40A8-96BF-A7ECCF40BE36}"/>
    <cellStyle name="Normal 3 2 3 5 3 2 3 2" xfId="12685" xr:uid="{376E97A5-E9AB-4EC7-B24C-A0B0BB66DE24}"/>
    <cellStyle name="Normal 3 2 3 5 3 2 3 2 2" xfId="26375" xr:uid="{EF770FD5-7221-4755-951F-319C117069C4}"/>
    <cellStyle name="Normal 3 2 3 5 3 2 3 2 2 2" xfId="40067" xr:uid="{3F44A2EA-1DF9-4F03-A140-1F1B89DBBA81}"/>
    <cellStyle name="Normal 3 2 3 5 3 2 3 2 2 3" xfId="54951" xr:uid="{FDCC3D3D-CC3F-4B6E-A6DB-0D0D7255E8E0}"/>
    <cellStyle name="Normal 3 2 3 5 3 2 3 2 3" xfId="19531" xr:uid="{502C9A42-6D71-4751-B809-596E09A03FAF}"/>
    <cellStyle name="Normal 3 2 3 5 3 2 3 2 4" xfId="33221" xr:uid="{8A124A38-A332-43E4-B159-0C317046A671}"/>
    <cellStyle name="Normal 3 2 3 5 3 2 3 2 5" xfId="48105" xr:uid="{A636F61E-0073-4CE3-9264-EFD976071F55}"/>
    <cellStyle name="Normal 3 2 3 5 3 2 3 3" xfId="22953" xr:uid="{14484308-7F88-49B7-A996-8BB240888854}"/>
    <cellStyle name="Normal 3 2 3 5 3 2 3 3 2" xfId="36645" xr:uid="{B69F977B-4B28-4941-8AF2-A3B505ED17DB}"/>
    <cellStyle name="Normal 3 2 3 5 3 2 3 3 3" xfId="51529" xr:uid="{E9D9C42B-1544-401E-BD47-AA8FF160DFFD}"/>
    <cellStyle name="Normal 3 2 3 5 3 2 3 4" xfId="16109" xr:uid="{B450FF2C-F184-4FA7-9D4A-E1D0A1843BD5}"/>
    <cellStyle name="Normal 3 2 3 5 3 2 3 5" xfId="29799" xr:uid="{FA22401E-C1FE-409D-ACDF-A8DAF3E2C337}"/>
    <cellStyle name="Normal 3 2 3 5 3 2 3 6" xfId="44683" xr:uid="{EE608561-8029-432F-8AF2-07344A234F05}"/>
    <cellStyle name="Normal 3 2 3 5 3 2 4" xfId="10973" xr:uid="{8B56C941-322C-4627-BB72-98AF7C422599}"/>
    <cellStyle name="Normal 3 2 3 5 3 2 4 2" xfId="24663" xr:uid="{31F1CC78-CE38-421C-BF79-F5FD3D5BF35F}"/>
    <cellStyle name="Normal 3 2 3 5 3 2 4 2 2" xfId="38355" xr:uid="{11989FBE-97B5-410C-B0CA-796EB42A4E5B}"/>
    <cellStyle name="Normal 3 2 3 5 3 2 4 2 3" xfId="53239" xr:uid="{DCBDB597-80E1-4736-8BAC-9CE90F358D42}"/>
    <cellStyle name="Normal 3 2 3 5 3 2 4 3" xfId="17819" xr:uid="{558F4885-2463-4DD6-91C0-BDD8F0C62034}"/>
    <cellStyle name="Normal 3 2 3 5 3 2 4 4" xfId="31509" xr:uid="{EE017E2E-AD33-4540-90A9-7C08215C41E0}"/>
    <cellStyle name="Normal 3 2 3 5 3 2 4 5" xfId="46393" xr:uid="{C79D36D8-F825-4C99-BE73-F8FD4F60441C}"/>
    <cellStyle name="Normal 3 2 3 5 3 2 5" xfId="21241" xr:uid="{EE98CD7C-FC26-41F2-97CD-D4E29007D28E}"/>
    <cellStyle name="Normal 3 2 3 5 3 2 5 2" xfId="34933" xr:uid="{5065AB9C-5B0A-48C3-8BCA-86F53F758C93}"/>
    <cellStyle name="Normal 3 2 3 5 3 2 5 3" xfId="49817" xr:uid="{58C20BC7-127A-43C4-A4DA-41FC859C296B}"/>
    <cellStyle name="Normal 3 2 3 5 3 2 6" xfId="14397" xr:uid="{F4C0B8D1-B1F6-4D16-B82D-A592CAB96C55}"/>
    <cellStyle name="Normal 3 2 3 5 3 2 7" xfId="28087" xr:uid="{0931FC4F-A64D-42AB-B00E-56F680247045}"/>
    <cellStyle name="Normal 3 2 3 5 3 2 8" xfId="42971" xr:uid="{AA743A11-2611-4351-A6F2-D4FAFE522A51}"/>
    <cellStyle name="Normal 3 2 3 5 3 3" xfId="7552" xr:uid="{2D56F6A7-B196-4548-9854-F59786A878AE}"/>
    <cellStyle name="Normal 3 2 3 5 3 3 2" xfId="9265" xr:uid="{C3B169A0-5080-47BF-B794-EA184B1AD91C}"/>
    <cellStyle name="Normal 3 2 3 5 3 3 2 2" xfId="12687" xr:uid="{FD3DA4C9-7D8D-4323-AE2E-B041E98CF6EA}"/>
    <cellStyle name="Normal 3 2 3 5 3 3 2 2 2" xfId="26377" xr:uid="{2D1C59D5-FEAA-4503-B985-CEC2702E2899}"/>
    <cellStyle name="Normal 3 2 3 5 3 3 2 2 2 2" xfId="40069" xr:uid="{2EB303F2-D480-4472-9644-2C5186EC1EE9}"/>
    <cellStyle name="Normal 3 2 3 5 3 3 2 2 2 3" xfId="54953" xr:uid="{1CD9464A-5D38-44EB-A8D0-84EF0905D0B1}"/>
    <cellStyle name="Normal 3 2 3 5 3 3 2 2 3" xfId="19533" xr:uid="{F6952929-84FE-41FE-AD50-AF35D7C94475}"/>
    <cellStyle name="Normal 3 2 3 5 3 3 2 2 4" xfId="33223" xr:uid="{EC7405FE-2D91-4C50-BC97-3BE48B4962BF}"/>
    <cellStyle name="Normal 3 2 3 5 3 3 2 2 5" xfId="48107" xr:uid="{086F72FE-4BA1-47E8-ADE8-48207F792EBA}"/>
    <cellStyle name="Normal 3 2 3 5 3 3 2 3" xfId="22955" xr:uid="{B9E34F4F-CE4A-47C3-BD02-052D76DD7DE6}"/>
    <cellStyle name="Normal 3 2 3 5 3 3 2 3 2" xfId="36647" xr:uid="{981DF179-EEF1-4176-AD72-860F5F15464E}"/>
    <cellStyle name="Normal 3 2 3 5 3 3 2 3 3" xfId="51531" xr:uid="{ABF7844E-32BF-48F9-BBB2-329371E7A269}"/>
    <cellStyle name="Normal 3 2 3 5 3 3 2 4" xfId="16111" xr:uid="{9016B48B-1512-449A-B32D-DC787D33B19B}"/>
    <cellStyle name="Normal 3 2 3 5 3 3 2 5" xfId="29801" xr:uid="{84BD8B24-3D56-49B3-AEB6-0616064D6CC9}"/>
    <cellStyle name="Normal 3 2 3 5 3 3 2 6" xfId="44685" xr:uid="{F3D0DE6C-C636-4944-BBCA-613CEDACAE91}"/>
    <cellStyle name="Normal 3 2 3 5 3 3 3" xfId="10975" xr:uid="{F0B2C598-61EC-4B29-AD26-791B2ACEAD9B}"/>
    <cellStyle name="Normal 3 2 3 5 3 3 3 2" xfId="24665" xr:uid="{A90EAED7-D052-45EF-82FA-5E4314E64FAF}"/>
    <cellStyle name="Normal 3 2 3 5 3 3 3 2 2" xfId="38357" xr:uid="{F47718FD-B65A-4643-A319-28EAFD95536E}"/>
    <cellStyle name="Normal 3 2 3 5 3 3 3 2 3" xfId="53241" xr:uid="{C2C25AE8-9382-4ABD-BEEE-0CF11FF73B57}"/>
    <cellStyle name="Normal 3 2 3 5 3 3 3 3" xfId="17821" xr:uid="{6C9D9BE0-6A28-47E2-B17F-9A024F78F1F5}"/>
    <cellStyle name="Normal 3 2 3 5 3 3 3 4" xfId="31511" xr:uid="{BC5B5864-CF41-4DD7-BFAB-93E7E9F6D791}"/>
    <cellStyle name="Normal 3 2 3 5 3 3 3 5" xfId="46395" xr:uid="{06CB8E0C-1496-4F7C-903C-DE23D16F3459}"/>
    <cellStyle name="Normal 3 2 3 5 3 3 4" xfId="21243" xr:uid="{49D53457-E1BE-4AA4-A912-7E622A6BFBE3}"/>
    <cellStyle name="Normal 3 2 3 5 3 3 4 2" xfId="34935" xr:uid="{8251E613-B24B-4444-92E3-63EA3DE1D1D2}"/>
    <cellStyle name="Normal 3 2 3 5 3 3 4 3" xfId="49819" xr:uid="{53DFF48B-EAA1-46D1-80E1-A42F3AE03666}"/>
    <cellStyle name="Normal 3 2 3 5 3 3 5" xfId="14399" xr:uid="{52DDF5AE-7D1F-43F4-A325-FAE69C2352B5}"/>
    <cellStyle name="Normal 3 2 3 5 3 3 6" xfId="28089" xr:uid="{7B68186E-875A-4C12-B8FD-454754DC2E1E}"/>
    <cellStyle name="Normal 3 2 3 5 3 3 7" xfId="42973" xr:uid="{A3418680-E85A-46F7-B7EB-CBD92271514F}"/>
    <cellStyle name="Normal 3 2 3 5 3 4" xfId="7553" xr:uid="{AC7EAB99-5455-4F15-BE50-CC4073EEBF1C}"/>
    <cellStyle name="Normal 3 2 3 5 3 4 2" xfId="9266" xr:uid="{BD4E406E-92E0-4839-AE40-87BDA69997DB}"/>
    <cellStyle name="Normal 3 2 3 5 3 4 2 2" xfId="12688" xr:uid="{054E0069-9CA3-4ECA-A858-7BEEAF08361D}"/>
    <cellStyle name="Normal 3 2 3 5 3 4 2 2 2" xfId="26378" xr:uid="{7B61D3DA-748C-4A9B-B561-C40C811B4A1A}"/>
    <cellStyle name="Normal 3 2 3 5 3 4 2 2 2 2" xfId="40070" xr:uid="{7FFCFBC9-0CF3-406B-AC08-5D7A40CCE082}"/>
    <cellStyle name="Normal 3 2 3 5 3 4 2 2 2 3" xfId="54954" xr:uid="{CE47271F-57F2-4105-984E-E990CA916141}"/>
    <cellStyle name="Normal 3 2 3 5 3 4 2 2 3" xfId="19534" xr:uid="{63A7A016-DCF7-483B-B881-4BF4A80D5EE7}"/>
    <cellStyle name="Normal 3 2 3 5 3 4 2 2 4" xfId="33224" xr:uid="{ED011FC1-ABF5-4766-B97D-2B9FB8EDE40E}"/>
    <cellStyle name="Normal 3 2 3 5 3 4 2 2 5" xfId="48108" xr:uid="{F1812286-A077-47C0-9316-07F46C797675}"/>
    <cellStyle name="Normal 3 2 3 5 3 4 2 3" xfId="22956" xr:uid="{5F40652B-FE64-416E-95BA-C2C514DF2724}"/>
    <cellStyle name="Normal 3 2 3 5 3 4 2 3 2" xfId="36648" xr:uid="{41D5948C-E7FB-4EA3-A9AE-755C6B061745}"/>
    <cellStyle name="Normal 3 2 3 5 3 4 2 3 3" xfId="51532" xr:uid="{5D384420-F943-4AD7-9D66-409DA3A51D55}"/>
    <cellStyle name="Normal 3 2 3 5 3 4 2 4" xfId="16112" xr:uid="{0296C398-C12D-4F19-A629-B391EF769C76}"/>
    <cellStyle name="Normal 3 2 3 5 3 4 2 5" xfId="29802" xr:uid="{63B0DA90-C15E-48AD-A00E-FB56BAF315BE}"/>
    <cellStyle name="Normal 3 2 3 5 3 4 2 6" xfId="44686" xr:uid="{9142F54B-3F60-4168-859F-7C1129AFA7DE}"/>
    <cellStyle name="Normal 3 2 3 5 3 4 3" xfId="10976" xr:uid="{4814C9A9-3CF8-4BBC-8574-6D77709925A6}"/>
    <cellStyle name="Normal 3 2 3 5 3 4 3 2" xfId="24666" xr:uid="{F21C560E-5F3B-4437-AD93-7B16C98AC5F9}"/>
    <cellStyle name="Normal 3 2 3 5 3 4 3 2 2" xfId="38358" xr:uid="{01C1D7EF-4166-43B7-864E-D51C2C331BAA}"/>
    <cellStyle name="Normal 3 2 3 5 3 4 3 2 3" xfId="53242" xr:uid="{76ECB835-07AE-476E-BA16-B3CB33FE05C1}"/>
    <cellStyle name="Normal 3 2 3 5 3 4 3 3" xfId="17822" xr:uid="{D40004A1-D45E-4887-8B04-315EA2D771C9}"/>
    <cellStyle name="Normal 3 2 3 5 3 4 3 4" xfId="31512" xr:uid="{EA70A479-AD1D-4090-9B5E-CBADC8AC5EE4}"/>
    <cellStyle name="Normal 3 2 3 5 3 4 3 5" xfId="46396" xr:uid="{8B8463C3-5953-4176-ADAB-74574C2C4973}"/>
    <cellStyle name="Normal 3 2 3 5 3 4 4" xfId="21244" xr:uid="{8B370F56-A8FE-4E5E-9E23-18FCC1B64612}"/>
    <cellStyle name="Normal 3 2 3 5 3 4 4 2" xfId="34936" xr:uid="{B8D38763-00C7-4DBE-8441-3E7F24BB6739}"/>
    <cellStyle name="Normal 3 2 3 5 3 4 4 3" xfId="49820" xr:uid="{5F3886A1-74E6-4A40-9987-1262755BF21D}"/>
    <cellStyle name="Normal 3 2 3 5 3 4 5" xfId="14400" xr:uid="{023D75A1-D558-4D68-A35A-01B0351C6FDD}"/>
    <cellStyle name="Normal 3 2 3 5 3 4 6" xfId="28090" xr:uid="{8287DD4D-AFF8-4987-9090-7992F7045A09}"/>
    <cellStyle name="Normal 3 2 3 5 3 4 7" xfId="42974" xr:uid="{81D2803B-885F-4D08-B1BF-3ACCC86D29D4}"/>
    <cellStyle name="Normal 3 2 3 5 3 5" xfId="9262" xr:uid="{D86F89D2-225F-49E5-A8C0-0D4D02563CAA}"/>
    <cellStyle name="Normal 3 2 3 5 3 5 2" xfId="12684" xr:uid="{D9D0391A-118C-45C0-82A7-8727908FF779}"/>
    <cellStyle name="Normal 3 2 3 5 3 5 2 2" xfId="26374" xr:uid="{7AB6DB3F-CDA0-497C-8583-339565578C3A}"/>
    <cellStyle name="Normal 3 2 3 5 3 5 2 2 2" xfId="40066" xr:uid="{EEB2575B-7A11-4F27-9417-89FBEF5D2ED9}"/>
    <cellStyle name="Normal 3 2 3 5 3 5 2 2 3" xfId="54950" xr:uid="{A14D14BE-BAB1-411C-A0D3-D316860F4075}"/>
    <cellStyle name="Normal 3 2 3 5 3 5 2 3" xfId="19530" xr:uid="{8CDDD5CA-6503-4400-9373-6116260BFA3E}"/>
    <cellStyle name="Normal 3 2 3 5 3 5 2 4" xfId="33220" xr:uid="{AD55224D-9D94-4337-B680-C340A960B9D7}"/>
    <cellStyle name="Normal 3 2 3 5 3 5 2 5" xfId="48104" xr:uid="{1D2FA254-6072-48AC-A05F-42ED6112FA97}"/>
    <cellStyle name="Normal 3 2 3 5 3 5 3" xfId="22952" xr:uid="{1B6E0738-3E84-4D3F-A4BA-E7E0916F1C40}"/>
    <cellStyle name="Normal 3 2 3 5 3 5 3 2" xfId="36644" xr:uid="{49FAEA44-EE37-404E-9B80-2BF681A6E0FD}"/>
    <cellStyle name="Normal 3 2 3 5 3 5 3 3" xfId="51528" xr:uid="{A5C6F697-6E3A-4922-B2A5-0632DE42A8A6}"/>
    <cellStyle name="Normal 3 2 3 5 3 5 4" xfId="16108" xr:uid="{CF3CFB07-55B0-4A7E-9048-7ED9C3FD1E0E}"/>
    <cellStyle name="Normal 3 2 3 5 3 5 5" xfId="29798" xr:uid="{12B45B18-33B9-4C6E-90C9-940D4327C687}"/>
    <cellStyle name="Normal 3 2 3 5 3 5 6" xfId="44682" xr:uid="{113BDA69-841D-4700-BF41-BE4BA9E087D7}"/>
    <cellStyle name="Normal 3 2 3 5 3 6" xfId="10972" xr:uid="{A3C1B826-2075-4541-B4C7-2B2927B9F655}"/>
    <cellStyle name="Normal 3 2 3 5 3 6 2" xfId="24662" xr:uid="{02BA34B2-600C-4D7C-9996-CCE2EA0022FE}"/>
    <cellStyle name="Normal 3 2 3 5 3 6 2 2" xfId="38354" xr:uid="{10D3420E-2437-4A6B-9CC3-8926287126A2}"/>
    <cellStyle name="Normal 3 2 3 5 3 6 2 3" xfId="53238" xr:uid="{4077F5FB-7390-46EC-AEDA-FE6A8FC87A91}"/>
    <cellStyle name="Normal 3 2 3 5 3 6 3" xfId="17818" xr:uid="{1130DD86-5E5B-48AE-961F-5675EACC333D}"/>
    <cellStyle name="Normal 3 2 3 5 3 6 4" xfId="31508" xr:uid="{1066EC43-FCFE-49A8-8560-4A4B44587A5B}"/>
    <cellStyle name="Normal 3 2 3 5 3 6 5" xfId="46392" xr:uid="{30764337-C7D6-4AA2-AB34-90AA22B258DB}"/>
    <cellStyle name="Normal 3 2 3 5 3 7" xfId="21240" xr:uid="{4331F10F-D86D-4349-A5F2-C4F089747FF2}"/>
    <cellStyle name="Normal 3 2 3 5 3 7 2" xfId="34932" xr:uid="{30F8BDE3-8682-433B-AEEB-F83B49F552CA}"/>
    <cellStyle name="Normal 3 2 3 5 3 7 3" xfId="49816" xr:uid="{98BC4DD4-8388-4F3E-9D29-E2B90AEA3B93}"/>
    <cellStyle name="Normal 3 2 3 5 3 8" xfId="14396" xr:uid="{78872CD2-5CCC-401B-B2D0-6B0A0C28F01E}"/>
    <cellStyle name="Normal 3 2 3 5 3 9" xfId="28086" xr:uid="{65FA9F26-C3CF-4620-B63B-8FC79E5F1C24}"/>
    <cellStyle name="Normal 3 2 3 5 4" xfId="7554" xr:uid="{6F730AA1-4E3A-48DB-85FF-1F07FCAAF5EC}"/>
    <cellStyle name="Normal 3 2 3 5 4 2" xfId="7555" xr:uid="{1249E876-2127-4A01-9389-73780151AD04}"/>
    <cellStyle name="Normal 3 2 3 5 4 2 2" xfId="9268" xr:uid="{9A21F63A-E0E0-42A1-9E34-B262B064B316}"/>
    <cellStyle name="Normal 3 2 3 5 4 2 2 2" xfId="12690" xr:uid="{8F3C7BD2-E18F-4F14-8DD7-4D0B0F6749D1}"/>
    <cellStyle name="Normal 3 2 3 5 4 2 2 2 2" xfId="26380" xr:uid="{D99E2B71-12B1-4533-AB18-1C100C3A9EE1}"/>
    <cellStyle name="Normal 3 2 3 5 4 2 2 2 2 2" xfId="40072" xr:uid="{32876FA0-C97B-40DF-A286-1EABFDF1F6B6}"/>
    <cellStyle name="Normal 3 2 3 5 4 2 2 2 2 3" xfId="54956" xr:uid="{C3F33C88-61C5-43D2-BBAD-A170C7CA2568}"/>
    <cellStyle name="Normal 3 2 3 5 4 2 2 2 3" xfId="19536" xr:uid="{1F70D604-B2BE-4BDD-BE81-CCB53FFE23DD}"/>
    <cellStyle name="Normal 3 2 3 5 4 2 2 2 4" xfId="33226" xr:uid="{D5120843-0750-415C-BB2D-F2C36D321377}"/>
    <cellStyle name="Normal 3 2 3 5 4 2 2 2 5" xfId="48110" xr:uid="{82D2EBB6-A443-47D8-93AD-10022A2AB1C4}"/>
    <cellStyle name="Normal 3 2 3 5 4 2 2 3" xfId="22958" xr:uid="{0D6E8045-CCAB-44D8-8841-FA89559E3509}"/>
    <cellStyle name="Normal 3 2 3 5 4 2 2 3 2" xfId="36650" xr:uid="{814D1145-84FB-4C3D-965F-05C50076D41C}"/>
    <cellStyle name="Normal 3 2 3 5 4 2 2 3 3" xfId="51534" xr:uid="{2D1995C8-4496-449B-9938-C4B44FCF7852}"/>
    <cellStyle name="Normal 3 2 3 5 4 2 2 4" xfId="16114" xr:uid="{351242D3-8139-474D-ABBF-408F648311AC}"/>
    <cellStyle name="Normal 3 2 3 5 4 2 2 5" xfId="29804" xr:uid="{C850A88D-B60D-4A5E-BE18-F8BB85828DB9}"/>
    <cellStyle name="Normal 3 2 3 5 4 2 2 6" xfId="44688" xr:uid="{9E80FA42-EB19-42A4-9E55-B0948C549883}"/>
    <cellStyle name="Normal 3 2 3 5 4 2 3" xfId="10978" xr:uid="{92D72F81-2E69-4065-B912-DD82BCFD33D9}"/>
    <cellStyle name="Normal 3 2 3 5 4 2 3 2" xfId="24668" xr:uid="{22290EFB-43DB-43D5-975A-0F618FBEE3EB}"/>
    <cellStyle name="Normal 3 2 3 5 4 2 3 2 2" xfId="38360" xr:uid="{8E3D8352-E75A-4229-A48C-899ED28BDC3B}"/>
    <cellStyle name="Normal 3 2 3 5 4 2 3 2 3" xfId="53244" xr:uid="{4312FF54-4E97-4802-9CF5-DA62435CDE62}"/>
    <cellStyle name="Normal 3 2 3 5 4 2 3 3" xfId="17824" xr:uid="{C24BAEE8-D587-4E20-A5ED-B50E95F02488}"/>
    <cellStyle name="Normal 3 2 3 5 4 2 3 4" xfId="31514" xr:uid="{BA020B42-F48E-4541-9F50-E5CC1D05ED99}"/>
    <cellStyle name="Normal 3 2 3 5 4 2 3 5" xfId="46398" xr:uid="{3F78D06B-D335-4BEF-8BFB-EA321BE997FA}"/>
    <cellStyle name="Normal 3 2 3 5 4 2 4" xfId="21246" xr:uid="{BFA93997-4712-4CB9-B176-8302FD178FFF}"/>
    <cellStyle name="Normal 3 2 3 5 4 2 4 2" xfId="34938" xr:uid="{3DACB550-08D9-451D-8E70-24E7EBA02633}"/>
    <cellStyle name="Normal 3 2 3 5 4 2 4 3" xfId="49822" xr:uid="{F755824C-43E1-4236-9CFF-B7F96A9284CB}"/>
    <cellStyle name="Normal 3 2 3 5 4 2 5" xfId="14402" xr:uid="{37BFD720-0860-4E35-B0CE-53E3ABB8A6A6}"/>
    <cellStyle name="Normal 3 2 3 5 4 2 6" xfId="28092" xr:uid="{841A3400-3FCA-415F-925F-73AB342C0DD3}"/>
    <cellStyle name="Normal 3 2 3 5 4 2 7" xfId="42976" xr:uid="{1763F01D-943C-4F7F-8525-E80E8E5DB534}"/>
    <cellStyle name="Normal 3 2 3 5 4 3" xfId="9267" xr:uid="{5153D2A6-AEE3-4C80-85CE-5A3632B895A6}"/>
    <cellStyle name="Normal 3 2 3 5 4 3 2" xfId="12689" xr:uid="{03EA91FF-C3D9-4D60-804B-EA8B1DF36545}"/>
    <cellStyle name="Normal 3 2 3 5 4 3 2 2" xfId="26379" xr:uid="{F59530AF-02CC-45A3-937D-C6C246CAEC30}"/>
    <cellStyle name="Normal 3 2 3 5 4 3 2 2 2" xfId="40071" xr:uid="{AC41B373-6B1C-41C4-99A8-4B9CB02B7E5A}"/>
    <cellStyle name="Normal 3 2 3 5 4 3 2 2 3" xfId="54955" xr:uid="{C50EBAD7-ACEE-47EA-A740-4C91D749A366}"/>
    <cellStyle name="Normal 3 2 3 5 4 3 2 3" xfId="19535" xr:uid="{EA825962-AD20-4B6A-A5FB-E4CA695D277F}"/>
    <cellStyle name="Normal 3 2 3 5 4 3 2 4" xfId="33225" xr:uid="{5B9010DE-329A-48C3-AAF3-79CA1783413C}"/>
    <cellStyle name="Normal 3 2 3 5 4 3 2 5" xfId="48109" xr:uid="{F168EC1B-80E7-49C3-93CD-176DAF5E3FE5}"/>
    <cellStyle name="Normal 3 2 3 5 4 3 3" xfId="22957" xr:uid="{31D92ACB-7562-4B04-828E-C2AC8D29C0ED}"/>
    <cellStyle name="Normal 3 2 3 5 4 3 3 2" xfId="36649" xr:uid="{DA3EA66D-AC6A-4578-8D88-D225AA17C62F}"/>
    <cellStyle name="Normal 3 2 3 5 4 3 3 3" xfId="51533" xr:uid="{908A6907-6B8A-48A3-9FED-691CEA86BD61}"/>
    <cellStyle name="Normal 3 2 3 5 4 3 4" xfId="16113" xr:uid="{57EA7DF0-B943-4787-8303-E499CB784798}"/>
    <cellStyle name="Normal 3 2 3 5 4 3 5" xfId="29803" xr:uid="{9FA3B0BF-E574-4716-A931-CC0E734722F0}"/>
    <cellStyle name="Normal 3 2 3 5 4 3 6" xfId="44687" xr:uid="{AD1E54C0-D69C-449A-88AC-71053542D561}"/>
    <cellStyle name="Normal 3 2 3 5 4 4" xfId="10977" xr:uid="{BC6E9771-D4FA-4CD7-9BF0-E9BE51D12396}"/>
    <cellStyle name="Normal 3 2 3 5 4 4 2" xfId="24667" xr:uid="{D173CB96-AA59-41D2-9DF0-7243D19046E3}"/>
    <cellStyle name="Normal 3 2 3 5 4 4 2 2" xfId="38359" xr:uid="{0E266D4F-8BF5-4BAF-B835-1E37872B026F}"/>
    <cellStyle name="Normal 3 2 3 5 4 4 2 3" xfId="53243" xr:uid="{BB2D746A-3E5E-4475-94F7-667930E46E82}"/>
    <cellStyle name="Normal 3 2 3 5 4 4 3" xfId="17823" xr:uid="{15DB4540-F49C-424A-8B82-2DBC010E8F3C}"/>
    <cellStyle name="Normal 3 2 3 5 4 4 4" xfId="31513" xr:uid="{1C57EBDD-1C29-40D2-A58A-1832F4E43619}"/>
    <cellStyle name="Normal 3 2 3 5 4 4 5" xfId="46397" xr:uid="{50764F98-EFC2-4184-B273-9539B8697D53}"/>
    <cellStyle name="Normal 3 2 3 5 4 5" xfId="21245" xr:uid="{45DDE373-C620-46CF-995E-AB61120F1648}"/>
    <cellStyle name="Normal 3 2 3 5 4 5 2" xfId="34937" xr:uid="{0C079A0D-3B6E-43B8-BACB-CC91C5B8AEA8}"/>
    <cellStyle name="Normal 3 2 3 5 4 5 3" xfId="49821" xr:uid="{974D7E5C-6D1D-47A4-AA69-463925BF79E5}"/>
    <cellStyle name="Normal 3 2 3 5 4 6" xfId="14401" xr:uid="{1B0BC580-CD85-4304-B721-5FFD8CC9B991}"/>
    <cellStyle name="Normal 3 2 3 5 4 7" xfId="28091" xr:uid="{878913B9-D5D6-483B-97D9-0CCD0DC7350C}"/>
    <cellStyle name="Normal 3 2 3 5 4 8" xfId="42975" xr:uid="{A7AA6AEB-9459-4576-BDDD-CB937386EAE8}"/>
    <cellStyle name="Normal 3 2 3 5 5" xfId="7556" xr:uid="{6DCE2AD9-268F-4B6A-A89C-6045571C476B}"/>
    <cellStyle name="Normal 3 2 3 5 5 2" xfId="9269" xr:uid="{86CC4B03-690E-4114-A5E0-C36C268F6188}"/>
    <cellStyle name="Normal 3 2 3 5 5 2 2" xfId="12691" xr:uid="{743287F1-A0B2-4A49-A276-2AEBA5BE348B}"/>
    <cellStyle name="Normal 3 2 3 5 5 2 2 2" xfId="26381" xr:uid="{1C5F8081-7746-46B1-98F2-F35074B27F07}"/>
    <cellStyle name="Normal 3 2 3 5 5 2 2 2 2" xfId="40073" xr:uid="{5C655EAD-757C-4144-9325-5220FF85D241}"/>
    <cellStyle name="Normal 3 2 3 5 5 2 2 2 3" xfId="54957" xr:uid="{3BAEC2CE-F6B7-497D-A8F3-F3B775C280FC}"/>
    <cellStyle name="Normal 3 2 3 5 5 2 2 3" xfId="19537" xr:uid="{F4FA1A22-F267-490C-81F0-3B9B6A0DDD4C}"/>
    <cellStyle name="Normal 3 2 3 5 5 2 2 4" xfId="33227" xr:uid="{E09629A8-C867-4445-9918-9FCFA8E51520}"/>
    <cellStyle name="Normal 3 2 3 5 5 2 2 5" xfId="48111" xr:uid="{4A2319C2-9765-4D35-9954-4D501B89F695}"/>
    <cellStyle name="Normal 3 2 3 5 5 2 3" xfId="22959" xr:uid="{87D24B3D-BDCB-4EFB-9E5C-34E70905C0D2}"/>
    <cellStyle name="Normal 3 2 3 5 5 2 3 2" xfId="36651" xr:uid="{EEDDDF65-C9BA-4020-B0E1-BD28FFC4AD81}"/>
    <cellStyle name="Normal 3 2 3 5 5 2 3 3" xfId="51535" xr:uid="{06CD4550-DA2E-45C6-BDDC-328FFBE5C16D}"/>
    <cellStyle name="Normal 3 2 3 5 5 2 4" xfId="16115" xr:uid="{7096B820-8E86-45C7-92CA-C44AADC0DBFB}"/>
    <cellStyle name="Normal 3 2 3 5 5 2 5" xfId="29805" xr:uid="{703CE9D1-03B4-45AD-B3F0-CAA557607F29}"/>
    <cellStyle name="Normal 3 2 3 5 5 2 6" xfId="44689" xr:uid="{7BB2B546-6325-4D85-BBF7-532F792A907C}"/>
    <cellStyle name="Normal 3 2 3 5 5 3" xfId="10979" xr:uid="{F1DD2AD5-1ECD-482D-91CB-C19E97ECC47D}"/>
    <cellStyle name="Normal 3 2 3 5 5 3 2" xfId="24669" xr:uid="{E0F70C44-E5F8-4970-B073-C1D5E8F9D7E9}"/>
    <cellStyle name="Normal 3 2 3 5 5 3 2 2" xfId="38361" xr:uid="{A23A8DF6-CD8C-47AE-AA28-6BC103D86EEC}"/>
    <cellStyle name="Normal 3 2 3 5 5 3 2 3" xfId="53245" xr:uid="{3E6CFA5F-6BE9-40E8-88E6-E2CCD705BD83}"/>
    <cellStyle name="Normal 3 2 3 5 5 3 3" xfId="17825" xr:uid="{BBF41A9E-E5E6-4D7A-B15B-FDA606CD0EFD}"/>
    <cellStyle name="Normal 3 2 3 5 5 3 4" xfId="31515" xr:uid="{1036B8B9-21A0-43DF-9B35-F345FEBBB68C}"/>
    <cellStyle name="Normal 3 2 3 5 5 3 5" xfId="46399" xr:uid="{438D5932-0D83-40EF-B771-362481FA1A70}"/>
    <cellStyle name="Normal 3 2 3 5 5 4" xfId="21247" xr:uid="{B233701C-426C-4D88-AE52-465266F910A6}"/>
    <cellStyle name="Normal 3 2 3 5 5 4 2" xfId="34939" xr:uid="{B4EB3A11-4D90-4E68-A5FF-91DA61F27E7A}"/>
    <cellStyle name="Normal 3 2 3 5 5 4 3" xfId="49823" xr:uid="{DDD2988E-CD2A-49FC-8403-8755387C7A23}"/>
    <cellStyle name="Normal 3 2 3 5 5 5" xfId="14403" xr:uid="{1A033714-8599-4C0F-B7A0-2C010558B187}"/>
    <cellStyle name="Normal 3 2 3 5 5 6" xfId="28093" xr:uid="{A95917F9-AF24-4FC4-805A-8892AA7D55F1}"/>
    <cellStyle name="Normal 3 2 3 5 5 7" xfId="42977" xr:uid="{B3C589CA-FFAB-457F-8E4C-3300CA090307}"/>
    <cellStyle name="Normal 3 2 3 5 6" xfId="7557" xr:uid="{03D57A9F-BCEB-4779-938A-175420D0938D}"/>
    <cellStyle name="Normal 3 2 3 5 6 2" xfId="9270" xr:uid="{157B81AE-6950-400E-A601-C3969BBC9502}"/>
    <cellStyle name="Normal 3 2 3 5 6 2 2" xfId="12692" xr:uid="{51243181-E11B-40A3-9332-7D8CB7619A54}"/>
    <cellStyle name="Normal 3 2 3 5 6 2 2 2" xfId="26382" xr:uid="{9D7C1A8B-D820-4FD1-BBE7-153061C23EDF}"/>
    <cellStyle name="Normal 3 2 3 5 6 2 2 2 2" xfId="40074" xr:uid="{A2C18361-EBDA-495A-A777-869371FB569A}"/>
    <cellStyle name="Normal 3 2 3 5 6 2 2 2 3" xfId="54958" xr:uid="{6F68B6A9-A2AB-4F2E-A229-B057FD1C685F}"/>
    <cellStyle name="Normal 3 2 3 5 6 2 2 3" xfId="19538" xr:uid="{D6469FA6-EEEB-450E-BB28-CC25F1EDA188}"/>
    <cellStyle name="Normal 3 2 3 5 6 2 2 4" xfId="33228" xr:uid="{20EAC5CE-AEC7-4EB3-A14B-3A3A70392595}"/>
    <cellStyle name="Normal 3 2 3 5 6 2 2 5" xfId="48112" xr:uid="{34E61A4D-80C1-4A46-944E-FE6B158C00BC}"/>
    <cellStyle name="Normal 3 2 3 5 6 2 3" xfId="22960" xr:uid="{DF3D2303-1D6A-4FBB-BB9F-D729F0C20B8D}"/>
    <cellStyle name="Normal 3 2 3 5 6 2 3 2" xfId="36652" xr:uid="{D65A7659-DED3-4CD4-8822-FF43F27BD4CB}"/>
    <cellStyle name="Normal 3 2 3 5 6 2 3 3" xfId="51536" xr:uid="{4ED526C9-24AF-411D-891B-DAB00FFBC56F}"/>
    <cellStyle name="Normal 3 2 3 5 6 2 4" xfId="16116" xr:uid="{42345E3D-A01E-4848-BBE5-3C4CD5459C0F}"/>
    <cellStyle name="Normal 3 2 3 5 6 2 5" xfId="29806" xr:uid="{942D9304-6378-43CA-AE48-20063671955D}"/>
    <cellStyle name="Normal 3 2 3 5 6 2 6" xfId="44690" xr:uid="{89389AEA-FB44-4FED-8798-7B2B93FD1B04}"/>
    <cellStyle name="Normal 3 2 3 5 6 3" xfId="10980" xr:uid="{9855C33D-63F7-4F03-818B-15A82F09DD1F}"/>
    <cellStyle name="Normal 3 2 3 5 6 3 2" xfId="24670" xr:uid="{AEB7A4CA-27E3-4B12-90FC-B7EA0CC496EA}"/>
    <cellStyle name="Normal 3 2 3 5 6 3 2 2" xfId="38362" xr:uid="{A430DD52-6DF6-4A92-AB86-06AB2798728D}"/>
    <cellStyle name="Normal 3 2 3 5 6 3 2 3" xfId="53246" xr:uid="{B9C0F48E-F1E7-4278-9DB5-98FEAD11B7E8}"/>
    <cellStyle name="Normal 3 2 3 5 6 3 3" xfId="17826" xr:uid="{D1DFAA6E-AFB4-4777-9177-EC89802BF082}"/>
    <cellStyle name="Normal 3 2 3 5 6 3 4" xfId="31516" xr:uid="{4FEE7573-3565-44C6-AAF5-4C8BE5627A5D}"/>
    <cellStyle name="Normal 3 2 3 5 6 3 5" xfId="46400" xr:uid="{F5843153-BD6D-4552-BD1D-87357AC30CE1}"/>
    <cellStyle name="Normal 3 2 3 5 6 4" xfId="21248" xr:uid="{C7CF471E-B914-4E49-B82D-1396E9505E92}"/>
    <cellStyle name="Normal 3 2 3 5 6 4 2" xfId="34940" xr:uid="{5A8AD1BE-D07A-428B-90BA-A4EC89327690}"/>
    <cellStyle name="Normal 3 2 3 5 6 4 3" xfId="49824" xr:uid="{AF721126-2AF4-4D54-8D94-71122E03241C}"/>
    <cellStyle name="Normal 3 2 3 5 6 5" xfId="14404" xr:uid="{74476CD4-5421-453C-B548-7F643090F313}"/>
    <cellStyle name="Normal 3 2 3 5 6 6" xfId="28094" xr:uid="{CD8BC358-7F0D-4244-B64E-0D8EBD33458F}"/>
    <cellStyle name="Normal 3 2 3 5 6 7" xfId="42978" xr:uid="{C63C61B8-FBB0-46F9-828D-4B0593279D96}"/>
    <cellStyle name="Normal 3 2 3 5 7" xfId="9256" xr:uid="{600644F9-821E-44A6-B29B-E1A33C351FEC}"/>
    <cellStyle name="Normal 3 2 3 5 7 2" xfId="12678" xr:uid="{8E4C84EE-C86C-4334-A31C-A70B24D05647}"/>
    <cellStyle name="Normal 3 2 3 5 7 2 2" xfId="26368" xr:uid="{7D0350C0-267A-48F2-B02C-B33A1722EBC8}"/>
    <cellStyle name="Normal 3 2 3 5 7 2 2 2" xfId="40060" xr:uid="{0C5F5A6E-DDB8-47B5-A8E5-202A562B75F1}"/>
    <cellStyle name="Normal 3 2 3 5 7 2 2 3" xfId="54944" xr:uid="{210DF62D-F8C3-4343-9A70-76DA393C211D}"/>
    <cellStyle name="Normal 3 2 3 5 7 2 3" xfId="19524" xr:uid="{4ADE4EAC-2789-49C7-9E6F-76AAA4609CDB}"/>
    <cellStyle name="Normal 3 2 3 5 7 2 4" xfId="33214" xr:uid="{42FD0DEA-1488-44A2-B7D5-85A048D71BCF}"/>
    <cellStyle name="Normal 3 2 3 5 7 2 5" xfId="48098" xr:uid="{ED901FE0-D3E5-4E97-951E-AE3434B9D3C7}"/>
    <cellStyle name="Normal 3 2 3 5 7 3" xfId="22946" xr:uid="{501623F6-BC66-4E0E-94A9-EA21378B19B3}"/>
    <cellStyle name="Normal 3 2 3 5 7 3 2" xfId="36638" xr:uid="{96145CFE-5F21-4031-B01A-3069CE44AA16}"/>
    <cellStyle name="Normal 3 2 3 5 7 3 3" xfId="51522" xr:uid="{7353C87F-A3C3-423F-AA95-DFCDCFD7F148}"/>
    <cellStyle name="Normal 3 2 3 5 7 4" xfId="16102" xr:uid="{FD822C9F-78E3-4E13-8DA2-6CCE88442537}"/>
    <cellStyle name="Normal 3 2 3 5 7 5" xfId="29792" xr:uid="{524D9442-9A3B-4CE4-B42E-3F4522082EFB}"/>
    <cellStyle name="Normal 3 2 3 5 7 6" xfId="44676" xr:uid="{3FE33A55-2E6A-4EE2-8067-40D3A539838D}"/>
    <cellStyle name="Normal 3 2 3 5 8" xfId="10966" xr:uid="{A44B3AF2-F743-4965-B874-F2C7A7120E57}"/>
    <cellStyle name="Normal 3 2 3 5 8 2" xfId="24656" xr:uid="{35750E3A-A80F-4D52-8E31-3030C0FA29B1}"/>
    <cellStyle name="Normal 3 2 3 5 8 2 2" xfId="38348" xr:uid="{94BD85E5-E918-44C7-9C3F-72B50F91339F}"/>
    <cellStyle name="Normal 3 2 3 5 8 2 3" xfId="53232" xr:uid="{FC199451-FD31-4B00-9091-3113CA1B8647}"/>
    <cellStyle name="Normal 3 2 3 5 8 3" xfId="17812" xr:uid="{4ED93EB1-95A3-415A-A8B6-91A0ADCCD376}"/>
    <cellStyle name="Normal 3 2 3 5 8 4" xfId="31502" xr:uid="{6BB4190B-ECA4-44E5-9B57-709D743CB6EE}"/>
    <cellStyle name="Normal 3 2 3 5 8 5" xfId="46386" xr:uid="{F1D2101A-FDB9-493F-92CD-CD112812124D}"/>
    <cellStyle name="Normal 3 2 3 5 9" xfId="21234" xr:uid="{9796F478-B0BE-446D-9FDF-90F1934EEADA}"/>
    <cellStyle name="Normal 3 2 3 5 9 2" xfId="34926" xr:uid="{4A7EB8CA-1155-4FAE-A22A-B66451A44FB9}"/>
    <cellStyle name="Normal 3 2 3 5 9 3" xfId="49810" xr:uid="{68FAE040-E290-482E-88AA-7B91F3A08AD0}"/>
    <cellStyle name="Normal 3 2 3 6" xfId="7558" xr:uid="{B4A3AC31-4AAC-49AA-85DD-57F1B671480D}"/>
    <cellStyle name="Normal 3 2 3 6 10" xfId="42979" xr:uid="{3D8082D1-0CEA-400E-A11A-179358CC5945}"/>
    <cellStyle name="Normal 3 2 3 6 2" xfId="7559" xr:uid="{9D1016EB-9459-4A60-81F7-7EB64E41324D}"/>
    <cellStyle name="Normal 3 2 3 6 2 2" xfId="7560" xr:uid="{09EDDAF2-84FE-42C0-A8BE-4031D78327DC}"/>
    <cellStyle name="Normal 3 2 3 6 2 2 2" xfId="9273" xr:uid="{AE91D0E1-4305-457A-AE71-29F77832B286}"/>
    <cellStyle name="Normal 3 2 3 6 2 2 2 2" xfId="12695" xr:uid="{3EB42C52-D7CC-4505-A5A8-2D29F93897D9}"/>
    <cellStyle name="Normal 3 2 3 6 2 2 2 2 2" xfId="26385" xr:uid="{539FB0D7-1317-4794-BFE3-94EAA512A61A}"/>
    <cellStyle name="Normal 3 2 3 6 2 2 2 2 2 2" xfId="40077" xr:uid="{1BAF6278-147A-429F-8933-D3C333067AD8}"/>
    <cellStyle name="Normal 3 2 3 6 2 2 2 2 2 3" xfId="54961" xr:uid="{658FF01F-D6CB-4C1D-8623-F01043FA44A8}"/>
    <cellStyle name="Normal 3 2 3 6 2 2 2 2 3" xfId="19541" xr:uid="{5DE9C4FF-6E43-49F3-BF49-22F4956E428B}"/>
    <cellStyle name="Normal 3 2 3 6 2 2 2 2 4" xfId="33231" xr:uid="{73376094-1364-481B-9FCC-1FBBA818B00A}"/>
    <cellStyle name="Normal 3 2 3 6 2 2 2 2 5" xfId="48115" xr:uid="{D048E744-4AB7-4CB2-9AD7-F4C70F3ABD1E}"/>
    <cellStyle name="Normal 3 2 3 6 2 2 2 3" xfId="22963" xr:uid="{271B1978-10CB-4E61-AC19-E7F73A9FF063}"/>
    <cellStyle name="Normal 3 2 3 6 2 2 2 3 2" xfId="36655" xr:uid="{CC6A26B8-E33B-48CA-B055-3131544B3291}"/>
    <cellStyle name="Normal 3 2 3 6 2 2 2 3 3" xfId="51539" xr:uid="{196EAC17-6F3B-49FB-AE14-9F3EEEDC4E1F}"/>
    <cellStyle name="Normal 3 2 3 6 2 2 2 4" xfId="16119" xr:uid="{ABA34406-0B54-4E91-804E-8F5C9AAAA6C3}"/>
    <cellStyle name="Normal 3 2 3 6 2 2 2 5" xfId="29809" xr:uid="{6DE1BB01-E756-463D-9E1D-640ECB91DC02}"/>
    <cellStyle name="Normal 3 2 3 6 2 2 2 6" xfId="44693" xr:uid="{418DB326-9188-4CE3-831F-4538F8A4F3CF}"/>
    <cellStyle name="Normal 3 2 3 6 2 2 3" xfId="10983" xr:uid="{62B27B22-2F58-46AD-8211-53711AA9D497}"/>
    <cellStyle name="Normal 3 2 3 6 2 2 3 2" xfId="24673" xr:uid="{2F234405-BECC-4D9B-9672-CACD43B5DEFD}"/>
    <cellStyle name="Normal 3 2 3 6 2 2 3 2 2" xfId="38365" xr:uid="{54795BC8-8415-4C31-83DA-2DD69DE06076}"/>
    <cellStyle name="Normal 3 2 3 6 2 2 3 2 3" xfId="53249" xr:uid="{AEAB88D0-E9A1-4F24-B69E-2406DD46FE96}"/>
    <cellStyle name="Normal 3 2 3 6 2 2 3 3" xfId="17829" xr:uid="{B10AFF7B-2037-4785-BDF1-8267D47AD3A7}"/>
    <cellStyle name="Normal 3 2 3 6 2 2 3 4" xfId="31519" xr:uid="{384559C6-1E07-4242-9F19-FB46D8F17F26}"/>
    <cellStyle name="Normal 3 2 3 6 2 2 3 5" xfId="46403" xr:uid="{26ADEEE5-0334-4ED1-AC29-C079AC06F503}"/>
    <cellStyle name="Normal 3 2 3 6 2 2 4" xfId="21251" xr:uid="{03E001C5-9E40-44BB-A7AD-E73D2C2B0B07}"/>
    <cellStyle name="Normal 3 2 3 6 2 2 4 2" xfId="34943" xr:uid="{CBF8CBB9-CE6A-4B7B-8EB0-2013B3C42B83}"/>
    <cellStyle name="Normal 3 2 3 6 2 2 4 3" xfId="49827" xr:uid="{BB83A242-0705-49BE-801C-1B9A01E0AC3B}"/>
    <cellStyle name="Normal 3 2 3 6 2 2 5" xfId="14407" xr:uid="{82D8F033-9924-41E8-82A6-592FB3BFD0E4}"/>
    <cellStyle name="Normal 3 2 3 6 2 2 6" xfId="28097" xr:uid="{C8115AD9-49B2-46E1-9C7E-9BB2EA6560EF}"/>
    <cellStyle name="Normal 3 2 3 6 2 2 7" xfId="42981" xr:uid="{C6788B5F-E894-42BB-BF72-EBA53BD0165C}"/>
    <cellStyle name="Normal 3 2 3 6 2 3" xfId="9272" xr:uid="{B4E55A2D-FC9A-4D57-83F1-0E129EE304FA}"/>
    <cellStyle name="Normal 3 2 3 6 2 3 2" xfId="12694" xr:uid="{7965B99B-A79F-44B1-9F8A-5456B3C23FB9}"/>
    <cellStyle name="Normal 3 2 3 6 2 3 2 2" xfId="26384" xr:uid="{BB071E17-3FBD-4A99-9113-ADB937A1AA0F}"/>
    <cellStyle name="Normal 3 2 3 6 2 3 2 2 2" xfId="40076" xr:uid="{7A46D6F0-E8AD-460E-8611-0B4CB45B5250}"/>
    <cellStyle name="Normal 3 2 3 6 2 3 2 2 3" xfId="54960" xr:uid="{33F08100-B849-48CC-91CD-D18625032563}"/>
    <cellStyle name="Normal 3 2 3 6 2 3 2 3" xfId="19540" xr:uid="{E1071A59-6D08-4607-BD24-1738F304671E}"/>
    <cellStyle name="Normal 3 2 3 6 2 3 2 4" xfId="33230" xr:uid="{017E4500-8084-4ABD-9C49-DC4D2F83AD9A}"/>
    <cellStyle name="Normal 3 2 3 6 2 3 2 5" xfId="48114" xr:uid="{086ADEF2-1903-4190-B17F-CC1F315C62DE}"/>
    <cellStyle name="Normal 3 2 3 6 2 3 3" xfId="22962" xr:uid="{5C1E83C1-4227-423C-BBA7-8ECCA96479BA}"/>
    <cellStyle name="Normal 3 2 3 6 2 3 3 2" xfId="36654" xr:uid="{F276E47E-97CB-4EA7-9E1F-DB6736A76E23}"/>
    <cellStyle name="Normal 3 2 3 6 2 3 3 3" xfId="51538" xr:uid="{A50FB2B5-E5E4-4B6F-8B4C-B6F446303254}"/>
    <cellStyle name="Normal 3 2 3 6 2 3 4" xfId="16118" xr:uid="{C97E1974-BC74-4BEA-A053-D6707568B0B8}"/>
    <cellStyle name="Normal 3 2 3 6 2 3 5" xfId="29808" xr:uid="{937F999A-E292-4BE6-88A6-B3E43A2093BA}"/>
    <cellStyle name="Normal 3 2 3 6 2 3 6" xfId="44692" xr:uid="{E519D1A7-6FEB-4886-9332-9DC3C2F48111}"/>
    <cellStyle name="Normal 3 2 3 6 2 4" xfId="10982" xr:uid="{DE0C27CA-5AFB-407D-B60A-179297958A59}"/>
    <cellStyle name="Normal 3 2 3 6 2 4 2" xfId="24672" xr:uid="{99721AC3-FB88-430C-9509-EB03599F8F95}"/>
    <cellStyle name="Normal 3 2 3 6 2 4 2 2" xfId="38364" xr:uid="{BF2F7CCC-12F5-4E4C-A870-5C92E4030895}"/>
    <cellStyle name="Normal 3 2 3 6 2 4 2 3" xfId="53248" xr:uid="{47892AE0-19DB-494E-B8BD-74A55AD56259}"/>
    <cellStyle name="Normal 3 2 3 6 2 4 3" xfId="17828" xr:uid="{0E3D3CAA-BF7B-4E09-9BAF-F9FD2ED1CB19}"/>
    <cellStyle name="Normal 3 2 3 6 2 4 4" xfId="31518" xr:uid="{2347E6A3-5A42-4C0A-B495-B59AA5721E35}"/>
    <cellStyle name="Normal 3 2 3 6 2 4 5" xfId="46402" xr:uid="{A712ADB8-7635-4656-AFD7-CD3EA01CFB6D}"/>
    <cellStyle name="Normal 3 2 3 6 2 5" xfId="21250" xr:uid="{0A8FC656-1CC4-4D32-BAC9-4BB49B16C7E0}"/>
    <cellStyle name="Normal 3 2 3 6 2 5 2" xfId="34942" xr:uid="{C951073E-6261-4499-8E08-CAC32CC4D220}"/>
    <cellStyle name="Normal 3 2 3 6 2 5 3" xfId="49826" xr:uid="{A6834B3A-F9BB-442B-9E07-A881D3CC2744}"/>
    <cellStyle name="Normal 3 2 3 6 2 6" xfId="14406" xr:uid="{DD4656E3-E754-492C-BB2E-FC0E8D5B860B}"/>
    <cellStyle name="Normal 3 2 3 6 2 7" xfId="28096" xr:uid="{7D601F13-E9D8-4A8B-81B4-DFED1E6115C0}"/>
    <cellStyle name="Normal 3 2 3 6 2 8" xfId="42980" xr:uid="{515E2BC1-92A0-4389-A848-7D6715FEF9D8}"/>
    <cellStyle name="Normal 3 2 3 6 3" xfId="7561" xr:uid="{3FA37A7F-C472-403F-8E31-009F07CB359D}"/>
    <cellStyle name="Normal 3 2 3 6 3 2" xfId="9274" xr:uid="{E330C039-5EA2-4B2D-9CBB-FA3C1B3FE3DC}"/>
    <cellStyle name="Normal 3 2 3 6 3 2 2" xfId="12696" xr:uid="{2524F9EC-9463-4D2D-A32B-446C98C8C88B}"/>
    <cellStyle name="Normal 3 2 3 6 3 2 2 2" xfId="26386" xr:uid="{78360BEC-55C1-4378-A876-90530A30EC41}"/>
    <cellStyle name="Normal 3 2 3 6 3 2 2 2 2" xfId="40078" xr:uid="{B354A23D-B809-48A6-8A4E-29E5DF39D914}"/>
    <cellStyle name="Normal 3 2 3 6 3 2 2 2 3" xfId="54962" xr:uid="{8CA28F6F-1ABF-460A-B30E-ADC077BE6F2D}"/>
    <cellStyle name="Normal 3 2 3 6 3 2 2 3" xfId="19542" xr:uid="{6F8C52A0-9D6F-4315-9C05-BC4F66D3DDE5}"/>
    <cellStyle name="Normal 3 2 3 6 3 2 2 4" xfId="33232" xr:uid="{86F3D333-74BF-4508-9E7A-81DBFA254E9F}"/>
    <cellStyle name="Normal 3 2 3 6 3 2 2 5" xfId="48116" xr:uid="{2DBC0A17-8EAC-44A3-8C17-D3DD2D9D66AB}"/>
    <cellStyle name="Normal 3 2 3 6 3 2 3" xfId="22964" xr:uid="{106879E8-0FC2-4822-B96E-0674ADF5B18E}"/>
    <cellStyle name="Normal 3 2 3 6 3 2 3 2" xfId="36656" xr:uid="{E7D17281-5A48-4A2A-8D27-E67A32A3DCF7}"/>
    <cellStyle name="Normal 3 2 3 6 3 2 3 3" xfId="51540" xr:uid="{716598B4-F082-45C3-A826-F930539CEEBC}"/>
    <cellStyle name="Normal 3 2 3 6 3 2 4" xfId="16120" xr:uid="{9D0EA748-BE98-4A7B-A141-A0F73E262220}"/>
    <cellStyle name="Normal 3 2 3 6 3 2 5" xfId="29810" xr:uid="{A4500FA6-836E-4A86-AEEF-B37F582663DC}"/>
    <cellStyle name="Normal 3 2 3 6 3 2 6" xfId="44694" xr:uid="{7811A435-E02B-430C-BC1A-8803DCA6E670}"/>
    <cellStyle name="Normal 3 2 3 6 3 3" xfId="10984" xr:uid="{69050068-3B3D-41D7-8C72-02551316347D}"/>
    <cellStyle name="Normal 3 2 3 6 3 3 2" xfId="24674" xr:uid="{F933F6E7-A229-4EC7-B9D1-0DE1BB9904A9}"/>
    <cellStyle name="Normal 3 2 3 6 3 3 2 2" xfId="38366" xr:uid="{09DC0863-960A-4515-B251-02AAB5176743}"/>
    <cellStyle name="Normal 3 2 3 6 3 3 2 3" xfId="53250" xr:uid="{21E9DEF7-2A42-4D1D-AED0-3B84C77F8F68}"/>
    <cellStyle name="Normal 3 2 3 6 3 3 3" xfId="17830" xr:uid="{0D7C0E38-C365-4793-B337-B4089BEA2CE3}"/>
    <cellStyle name="Normal 3 2 3 6 3 3 4" xfId="31520" xr:uid="{4A9C1F98-CC56-43B2-8A88-D82DBE2472EC}"/>
    <cellStyle name="Normal 3 2 3 6 3 3 5" xfId="46404" xr:uid="{523C4D42-D0EE-4A8F-B5CF-3331F73C4A9B}"/>
    <cellStyle name="Normal 3 2 3 6 3 4" xfId="21252" xr:uid="{BE74A60A-9F9F-4302-B0AB-8E92B0F86175}"/>
    <cellStyle name="Normal 3 2 3 6 3 4 2" xfId="34944" xr:uid="{A4183F7D-93CD-4DDD-9B79-55005EE0128A}"/>
    <cellStyle name="Normal 3 2 3 6 3 4 3" xfId="49828" xr:uid="{D5E3EB8D-9EC0-46B5-B6EC-D4503F6BC4D5}"/>
    <cellStyle name="Normal 3 2 3 6 3 5" xfId="14408" xr:uid="{719167A0-1005-4C3A-B49E-08F6CE2C8EEB}"/>
    <cellStyle name="Normal 3 2 3 6 3 6" xfId="28098" xr:uid="{9C1D62BE-4F68-476C-8CC6-52249196C1B2}"/>
    <cellStyle name="Normal 3 2 3 6 3 7" xfId="42982" xr:uid="{A7090C0D-22E1-49C3-A9CB-BDA39D033F45}"/>
    <cellStyle name="Normal 3 2 3 6 4" xfId="7562" xr:uid="{D7F6EBC4-D7AC-4EA2-8578-44536D462FBB}"/>
    <cellStyle name="Normal 3 2 3 6 4 2" xfId="9275" xr:uid="{9CE8E528-662F-470A-B2AE-4E3767556A3C}"/>
    <cellStyle name="Normal 3 2 3 6 4 2 2" xfId="12697" xr:uid="{2B9E6B28-93CF-4330-AC00-F2CA4C1ACCFD}"/>
    <cellStyle name="Normal 3 2 3 6 4 2 2 2" xfId="26387" xr:uid="{02C68CE5-D78A-4C08-9AFD-9A25121AAF82}"/>
    <cellStyle name="Normal 3 2 3 6 4 2 2 2 2" xfId="40079" xr:uid="{D4DB6780-AE1A-411A-9474-20F8A4A4DC76}"/>
    <cellStyle name="Normal 3 2 3 6 4 2 2 2 3" xfId="54963" xr:uid="{595A18D9-CBB7-4412-9A36-89C5B20ED772}"/>
    <cellStyle name="Normal 3 2 3 6 4 2 2 3" xfId="19543" xr:uid="{E832294E-9CE8-450B-B9B9-017BABE50303}"/>
    <cellStyle name="Normal 3 2 3 6 4 2 2 4" xfId="33233" xr:uid="{605F9919-7274-48F9-B241-CC40036D3B7E}"/>
    <cellStyle name="Normal 3 2 3 6 4 2 2 5" xfId="48117" xr:uid="{FF6914B0-8121-4B96-A022-C00867FCFF26}"/>
    <cellStyle name="Normal 3 2 3 6 4 2 3" xfId="22965" xr:uid="{ADA692AA-AFBD-4324-8798-1F4BAD8A944E}"/>
    <cellStyle name="Normal 3 2 3 6 4 2 3 2" xfId="36657" xr:uid="{DA1C2CB7-B8B0-4AD6-92CE-C69EEAA72302}"/>
    <cellStyle name="Normal 3 2 3 6 4 2 3 3" xfId="51541" xr:uid="{2C2981B4-65FB-4D13-93C8-39F7A50BA896}"/>
    <cellStyle name="Normal 3 2 3 6 4 2 4" xfId="16121" xr:uid="{586F355E-201F-4160-B1EB-D911AD4F3DF2}"/>
    <cellStyle name="Normal 3 2 3 6 4 2 5" xfId="29811" xr:uid="{3F66EE4A-489A-488F-ABBA-2CEEBAEED2F0}"/>
    <cellStyle name="Normal 3 2 3 6 4 2 6" xfId="44695" xr:uid="{099225B3-CA2D-4633-A6C0-BD72ACE02B19}"/>
    <cellStyle name="Normal 3 2 3 6 4 3" xfId="10985" xr:uid="{6D73A9BD-0018-4B48-831C-8B5A693EF37B}"/>
    <cellStyle name="Normal 3 2 3 6 4 3 2" xfId="24675" xr:uid="{684DC17E-6E01-4076-A7BC-C31AE585C008}"/>
    <cellStyle name="Normal 3 2 3 6 4 3 2 2" xfId="38367" xr:uid="{C5259308-A91A-4D34-8B40-92998A1C16CF}"/>
    <cellStyle name="Normal 3 2 3 6 4 3 2 3" xfId="53251" xr:uid="{E926A43C-AFFE-4B46-8447-937A03A3B74D}"/>
    <cellStyle name="Normal 3 2 3 6 4 3 3" xfId="17831" xr:uid="{CFCB81BA-C035-4EAE-9BB1-6271B91071AB}"/>
    <cellStyle name="Normal 3 2 3 6 4 3 4" xfId="31521" xr:uid="{A0D48014-B2FA-45AE-848B-1A9A1D209FD8}"/>
    <cellStyle name="Normal 3 2 3 6 4 3 5" xfId="46405" xr:uid="{5A974EE8-20E1-4980-8B7D-3E553F64523F}"/>
    <cellStyle name="Normal 3 2 3 6 4 4" xfId="21253" xr:uid="{B20992EA-B89D-4C86-8E37-AA9D747BDCE7}"/>
    <cellStyle name="Normal 3 2 3 6 4 4 2" xfId="34945" xr:uid="{BEA97A96-BBA4-42F5-A748-264C420D5BD7}"/>
    <cellStyle name="Normal 3 2 3 6 4 4 3" xfId="49829" xr:uid="{7D476C67-0296-4209-A309-25428E514272}"/>
    <cellStyle name="Normal 3 2 3 6 4 5" xfId="14409" xr:uid="{D1292BF9-8A0C-4C44-B001-A5C1AA8D4311}"/>
    <cellStyle name="Normal 3 2 3 6 4 6" xfId="28099" xr:uid="{D6B80096-3C46-4519-AEFB-CDA4E2A75825}"/>
    <cellStyle name="Normal 3 2 3 6 4 7" xfId="42983" xr:uid="{A1AA4438-733B-48BB-92FD-00EA031EF77D}"/>
    <cellStyle name="Normal 3 2 3 6 5" xfId="9271" xr:uid="{E4503251-237B-4F1C-81C0-A55DFD9125C6}"/>
    <cellStyle name="Normal 3 2 3 6 5 2" xfId="12693" xr:uid="{99BD1A73-5F58-45FD-AF8C-FC3E319B1EC9}"/>
    <cellStyle name="Normal 3 2 3 6 5 2 2" xfId="26383" xr:uid="{04155E6D-13F1-40CA-B361-1C29BC8E0193}"/>
    <cellStyle name="Normal 3 2 3 6 5 2 2 2" xfId="40075" xr:uid="{B9366B6E-2FF9-49ED-AE33-D8EFA53F6160}"/>
    <cellStyle name="Normal 3 2 3 6 5 2 2 3" xfId="54959" xr:uid="{D25DAD8D-EF2B-4A8B-BAD3-B711BB16A5F6}"/>
    <cellStyle name="Normal 3 2 3 6 5 2 3" xfId="19539" xr:uid="{7FCEC4E2-729B-4FDC-BFC3-AC5244824D72}"/>
    <cellStyle name="Normal 3 2 3 6 5 2 4" xfId="33229" xr:uid="{A3920E36-F7E8-4FD6-BD49-7ADFF3691B89}"/>
    <cellStyle name="Normal 3 2 3 6 5 2 5" xfId="48113" xr:uid="{1B0EB360-3DDE-4E6B-9B37-FA98D35C7CF3}"/>
    <cellStyle name="Normal 3 2 3 6 5 3" xfId="22961" xr:uid="{A28632B2-7DF4-4BE0-8F13-098DA90560E0}"/>
    <cellStyle name="Normal 3 2 3 6 5 3 2" xfId="36653" xr:uid="{87DC2FDC-3F0A-4A3A-B872-3E284FE3E002}"/>
    <cellStyle name="Normal 3 2 3 6 5 3 3" xfId="51537" xr:uid="{E8917650-9E2C-4AB6-986E-918EEFA48ED8}"/>
    <cellStyle name="Normal 3 2 3 6 5 4" xfId="16117" xr:uid="{A7833930-A5D7-4297-B779-2622A5373611}"/>
    <cellStyle name="Normal 3 2 3 6 5 5" xfId="29807" xr:uid="{B0F211DD-55B7-4004-A668-2E597EDC9613}"/>
    <cellStyle name="Normal 3 2 3 6 5 6" xfId="44691" xr:uid="{07EE42F2-B0EB-4146-A17A-ACE1815EAD04}"/>
    <cellStyle name="Normal 3 2 3 6 6" xfId="10981" xr:uid="{9F297DDF-2DD3-454B-847B-A75752CB3B8F}"/>
    <cellStyle name="Normal 3 2 3 6 6 2" xfId="24671" xr:uid="{AE2F3F67-D8BE-42CB-A8BD-8C7142027F3E}"/>
    <cellStyle name="Normal 3 2 3 6 6 2 2" xfId="38363" xr:uid="{5F5D306F-B74E-430B-A7FC-58F6CF5FB842}"/>
    <cellStyle name="Normal 3 2 3 6 6 2 3" xfId="53247" xr:uid="{06C619F8-E733-46EF-A239-FDAC34642ECB}"/>
    <cellStyle name="Normal 3 2 3 6 6 3" xfId="17827" xr:uid="{EC87D3D7-08F9-4640-AAB4-2130C6BFD4DB}"/>
    <cellStyle name="Normal 3 2 3 6 6 4" xfId="31517" xr:uid="{4C898617-6EA0-479B-9431-5CE108799586}"/>
    <cellStyle name="Normal 3 2 3 6 6 5" xfId="46401" xr:uid="{44C64975-5A33-4DE2-B640-39B1EAAB0AD1}"/>
    <cellStyle name="Normal 3 2 3 6 7" xfId="21249" xr:uid="{3B85CECF-E43F-4483-82B5-CC9E81199B7B}"/>
    <cellStyle name="Normal 3 2 3 6 7 2" xfId="34941" xr:uid="{F67184B0-D73D-4601-969C-6BF2A9895729}"/>
    <cellStyle name="Normal 3 2 3 6 7 3" xfId="49825" xr:uid="{A3A65978-E9E4-4933-9D73-8619A4342662}"/>
    <cellStyle name="Normal 3 2 3 6 8" xfId="14405" xr:uid="{A3897661-3804-4E44-9B8B-7CB3D910DDB6}"/>
    <cellStyle name="Normal 3 2 3 6 9" xfId="28095" xr:uid="{5E828B6F-5B8D-4145-94D6-673F8B6B9BC8}"/>
    <cellStyle name="Normal 3 2 3 7" xfId="7563" xr:uid="{B43A3E30-9FD2-48F4-9E77-E241B8589E38}"/>
    <cellStyle name="Normal 3 2 3 7 10" xfId="42984" xr:uid="{DBB8C35A-2017-474F-ADD5-0541A92E4D56}"/>
    <cellStyle name="Normal 3 2 3 7 2" xfId="7564" xr:uid="{5FA3C929-844F-4C3A-8992-D58F378356D4}"/>
    <cellStyle name="Normal 3 2 3 7 2 2" xfId="7565" xr:uid="{6711D207-C7CD-47D6-9C23-D9FBFECE6DDA}"/>
    <cellStyle name="Normal 3 2 3 7 2 2 2" xfId="9278" xr:uid="{F9027E71-1974-4A7C-A206-A19B0F4E1227}"/>
    <cellStyle name="Normal 3 2 3 7 2 2 2 2" xfId="12700" xr:uid="{E612484C-B1F4-4A1A-ABDA-9DF0D19ECFF5}"/>
    <cellStyle name="Normal 3 2 3 7 2 2 2 2 2" xfId="26390" xr:uid="{ABA59510-C901-4176-A266-A9FA7261A14B}"/>
    <cellStyle name="Normal 3 2 3 7 2 2 2 2 2 2" xfId="40082" xr:uid="{C666D60C-593A-4CC0-AD01-C1EA4DB337EC}"/>
    <cellStyle name="Normal 3 2 3 7 2 2 2 2 2 3" xfId="54966" xr:uid="{06985CC8-6F1C-4965-84AC-FB7EA33BA234}"/>
    <cellStyle name="Normal 3 2 3 7 2 2 2 2 3" xfId="19546" xr:uid="{AFE8EE27-44B1-4282-B9F1-E166E259DD50}"/>
    <cellStyle name="Normal 3 2 3 7 2 2 2 2 4" xfId="33236" xr:uid="{945F54A1-F7D3-4D09-A934-4299154F097D}"/>
    <cellStyle name="Normal 3 2 3 7 2 2 2 2 5" xfId="48120" xr:uid="{C92D7221-D513-4649-AA6D-64CB60010348}"/>
    <cellStyle name="Normal 3 2 3 7 2 2 2 3" xfId="22968" xr:uid="{C7D79655-A214-4299-A8B8-C3162FCCE984}"/>
    <cellStyle name="Normal 3 2 3 7 2 2 2 3 2" xfId="36660" xr:uid="{CB3A9D76-430F-480C-9915-12A5FC428D4F}"/>
    <cellStyle name="Normal 3 2 3 7 2 2 2 3 3" xfId="51544" xr:uid="{22D353B4-2538-4F5E-B62C-F33708F6278C}"/>
    <cellStyle name="Normal 3 2 3 7 2 2 2 4" xfId="16124" xr:uid="{B8D80B25-56E7-49DA-A989-A9DF7B470543}"/>
    <cellStyle name="Normal 3 2 3 7 2 2 2 5" xfId="29814" xr:uid="{B507079D-0A18-402F-B11F-8843A8E73095}"/>
    <cellStyle name="Normal 3 2 3 7 2 2 2 6" xfId="44698" xr:uid="{858CBA17-4D30-4466-B90B-3E34FEE3C9FC}"/>
    <cellStyle name="Normal 3 2 3 7 2 2 3" xfId="10988" xr:uid="{45832C71-F72E-47CB-BC26-BEFA486E5219}"/>
    <cellStyle name="Normal 3 2 3 7 2 2 3 2" xfId="24678" xr:uid="{E0962D94-BAF4-48B2-913F-D6F461AA6954}"/>
    <cellStyle name="Normal 3 2 3 7 2 2 3 2 2" xfId="38370" xr:uid="{6AB64E6D-8653-481A-9727-77F9F0A1C7DD}"/>
    <cellStyle name="Normal 3 2 3 7 2 2 3 2 3" xfId="53254" xr:uid="{E4B8409D-231D-46C3-94AA-0146CC022CB7}"/>
    <cellStyle name="Normal 3 2 3 7 2 2 3 3" xfId="17834" xr:uid="{EA1561D0-0453-4CBB-8C2E-36AD799857E1}"/>
    <cellStyle name="Normal 3 2 3 7 2 2 3 4" xfId="31524" xr:uid="{0951393F-99B5-4356-8757-30E534E442DD}"/>
    <cellStyle name="Normal 3 2 3 7 2 2 3 5" xfId="46408" xr:uid="{8DE064FC-D979-447E-B34B-ED61A55DA346}"/>
    <cellStyle name="Normal 3 2 3 7 2 2 4" xfId="21256" xr:uid="{76AED4AA-9910-495F-A1BB-003CC99D1339}"/>
    <cellStyle name="Normal 3 2 3 7 2 2 4 2" xfId="34948" xr:uid="{6FE03359-2630-41EB-A559-4A30D206CB73}"/>
    <cellStyle name="Normal 3 2 3 7 2 2 4 3" xfId="49832" xr:uid="{B6757042-78F6-459A-8D75-023A977F9EC9}"/>
    <cellStyle name="Normal 3 2 3 7 2 2 5" xfId="14412" xr:uid="{C7DA118D-3361-4B14-A472-A66FA150F32A}"/>
    <cellStyle name="Normal 3 2 3 7 2 2 6" xfId="28102" xr:uid="{8870F7B7-5088-444A-AB8A-23FD4AABB6DE}"/>
    <cellStyle name="Normal 3 2 3 7 2 2 7" xfId="42986" xr:uid="{AA86540E-37BA-4830-92FC-122A02F3AF5B}"/>
    <cellStyle name="Normal 3 2 3 7 2 3" xfId="9277" xr:uid="{18C19EFC-BE2C-47EF-8FF8-8DE760185B37}"/>
    <cellStyle name="Normal 3 2 3 7 2 3 2" xfId="12699" xr:uid="{4C6A4B98-51EA-4ADB-AE18-621E246A1B4E}"/>
    <cellStyle name="Normal 3 2 3 7 2 3 2 2" xfId="26389" xr:uid="{F3BA159F-FDF9-45F5-B44F-C5E840C2CEDC}"/>
    <cellStyle name="Normal 3 2 3 7 2 3 2 2 2" xfId="40081" xr:uid="{21D68291-A34A-4B54-A3D1-E99E2E4516EF}"/>
    <cellStyle name="Normal 3 2 3 7 2 3 2 2 3" xfId="54965" xr:uid="{518147C3-B99D-489E-9687-5E90435CBD24}"/>
    <cellStyle name="Normal 3 2 3 7 2 3 2 3" xfId="19545" xr:uid="{359FA64C-0CFE-4D18-A0F8-8C13569B3CE0}"/>
    <cellStyle name="Normal 3 2 3 7 2 3 2 4" xfId="33235" xr:uid="{7BE53CB3-3735-40AE-ABF2-798A659FEDA8}"/>
    <cellStyle name="Normal 3 2 3 7 2 3 2 5" xfId="48119" xr:uid="{B302787B-36A7-4048-B404-28CB2AB5E646}"/>
    <cellStyle name="Normal 3 2 3 7 2 3 3" xfId="22967" xr:uid="{20347196-871C-4B16-83AC-43FE86540ABE}"/>
    <cellStyle name="Normal 3 2 3 7 2 3 3 2" xfId="36659" xr:uid="{291AF71F-C3FC-4B64-A7DE-4B033C92B039}"/>
    <cellStyle name="Normal 3 2 3 7 2 3 3 3" xfId="51543" xr:uid="{6EC0FF54-2DBE-48CB-847D-785FF122FD71}"/>
    <cellStyle name="Normal 3 2 3 7 2 3 4" xfId="16123" xr:uid="{080542F0-7A30-4ACB-B1A6-5EA5CD9D3586}"/>
    <cellStyle name="Normal 3 2 3 7 2 3 5" xfId="29813" xr:uid="{3EEDB6D7-8364-4C5C-AA4B-9141A7FC7DE6}"/>
    <cellStyle name="Normal 3 2 3 7 2 3 6" xfId="44697" xr:uid="{02DBFE63-4504-4BA8-BBB9-3A50D11A8063}"/>
    <cellStyle name="Normal 3 2 3 7 2 4" xfId="10987" xr:uid="{D32E9AD8-CF59-4120-9443-D114A084E5B1}"/>
    <cellStyle name="Normal 3 2 3 7 2 4 2" xfId="24677" xr:uid="{BC63133D-23F9-4972-BF27-C42BFCFB4D5E}"/>
    <cellStyle name="Normal 3 2 3 7 2 4 2 2" xfId="38369" xr:uid="{916DB14E-5963-4AB5-A6B1-707FEC869331}"/>
    <cellStyle name="Normal 3 2 3 7 2 4 2 3" xfId="53253" xr:uid="{0667C35E-4A49-4E37-8699-C230E6AE5EC6}"/>
    <cellStyle name="Normal 3 2 3 7 2 4 3" xfId="17833" xr:uid="{B1039E8A-BAE3-46D5-A50E-BF2CD13BB36F}"/>
    <cellStyle name="Normal 3 2 3 7 2 4 4" xfId="31523" xr:uid="{F33CE030-4EC3-44E8-82E5-E6C20741EBEF}"/>
    <cellStyle name="Normal 3 2 3 7 2 4 5" xfId="46407" xr:uid="{95EB993C-0EA6-4EB2-8D56-3E977E1F45E6}"/>
    <cellStyle name="Normal 3 2 3 7 2 5" xfId="21255" xr:uid="{BD6E51B9-F095-4CB9-AA2E-0F2B2BB6E07F}"/>
    <cellStyle name="Normal 3 2 3 7 2 5 2" xfId="34947" xr:uid="{CBB12C7C-9830-4044-B0E5-E6BAEC4C3F25}"/>
    <cellStyle name="Normal 3 2 3 7 2 5 3" xfId="49831" xr:uid="{10A6E71A-3A98-4ECA-9A50-28EF168CF971}"/>
    <cellStyle name="Normal 3 2 3 7 2 6" xfId="14411" xr:uid="{153B9C2B-5D2B-47EC-AB62-80DCD83F6436}"/>
    <cellStyle name="Normal 3 2 3 7 2 7" xfId="28101" xr:uid="{01040ABD-B3D3-4236-92C7-44B37E261216}"/>
    <cellStyle name="Normal 3 2 3 7 2 8" xfId="42985" xr:uid="{61DD266C-CE3E-4063-BDCA-974F8B37B65F}"/>
    <cellStyle name="Normal 3 2 3 7 3" xfId="7566" xr:uid="{72331F5F-26EE-4B45-9794-635A82360B7C}"/>
    <cellStyle name="Normal 3 2 3 7 3 2" xfId="9279" xr:uid="{E451DF5B-66C7-4475-9C45-202EA10803E7}"/>
    <cellStyle name="Normal 3 2 3 7 3 2 2" xfId="12701" xr:uid="{460DEC51-8581-480A-BF59-A486F8918663}"/>
    <cellStyle name="Normal 3 2 3 7 3 2 2 2" xfId="26391" xr:uid="{CC24D63F-E06D-4203-AA4B-602549CCB79E}"/>
    <cellStyle name="Normal 3 2 3 7 3 2 2 2 2" xfId="40083" xr:uid="{2509DA15-AB32-4820-9687-BA5892B4F9FD}"/>
    <cellStyle name="Normal 3 2 3 7 3 2 2 2 3" xfId="54967" xr:uid="{43AE16FA-7B0E-4A75-AB02-7C95E830E391}"/>
    <cellStyle name="Normal 3 2 3 7 3 2 2 3" xfId="19547" xr:uid="{B996D703-48A0-4F95-AC9F-6407E5AC9781}"/>
    <cellStyle name="Normal 3 2 3 7 3 2 2 4" xfId="33237" xr:uid="{F2CC5C93-F70C-49FD-A8F0-6515E4EC22EE}"/>
    <cellStyle name="Normal 3 2 3 7 3 2 2 5" xfId="48121" xr:uid="{62E4C947-A252-46B4-834F-76B78D1DF9AF}"/>
    <cellStyle name="Normal 3 2 3 7 3 2 3" xfId="22969" xr:uid="{0505DE3B-6448-4426-B44B-5B53965A2105}"/>
    <cellStyle name="Normal 3 2 3 7 3 2 3 2" xfId="36661" xr:uid="{FC2063A7-29C8-48DA-99B8-EA02A84DF93A}"/>
    <cellStyle name="Normal 3 2 3 7 3 2 3 3" xfId="51545" xr:uid="{9CE1D953-7381-4362-BAAB-48E51AEE420B}"/>
    <cellStyle name="Normal 3 2 3 7 3 2 4" xfId="16125" xr:uid="{78540273-6A7A-4186-A4BE-AF554E2CAD1D}"/>
    <cellStyle name="Normal 3 2 3 7 3 2 5" xfId="29815" xr:uid="{097B4838-D45D-4018-8537-A0A568551DA6}"/>
    <cellStyle name="Normal 3 2 3 7 3 2 6" xfId="44699" xr:uid="{B5EBD992-F928-45C0-98DA-3F564E79D324}"/>
    <cellStyle name="Normal 3 2 3 7 3 3" xfId="10989" xr:uid="{ED0A9114-4D7A-4347-9488-D7D08A680EE5}"/>
    <cellStyle name="Normal 3 2 3 7 3 3 2" xfId="24679" xr:uid="{B536C58D-04D3-48CF-8BEF-EF914EBA39E0}"/>
    <cellStyle name="Normal 3 2 3 7 3 3 2 2" xfId="38371" xr:uid="{C9A31493-B8EC-42AE-83D4-31F763D738A3}"/>
    <cellStyle name="Normal 3 2 3 7 3 3 2 3" xfId="53255" xr:uid="{088860F3-695E-4D83-9BFD-4F1F6785AB94}"/>
    <cellStyle name="Normal 3 2 3 7 3 3 3" xfId="17835" xr:uid="{B58F6E56-F1F4-4904-83A0-1BE425B15D58}"/>
    <cellStyle name="Normal 3 2 3 7 3 3 4" xfId="31525" xr:uid="{65BAB2A4-2FA2-46F5-B2D8-662052C6F61A}"/>
    <cellStyle name="Normal 3 2 3 7 3 3 5" xfId="46409" xr:uid="{EEDB1CF9-8DBB-4269-AB15-B2C6BCF81B22}"/>
    <cellStyle name="Normal 3 2 3 7 3 4" xfId="21257" xr:uid="{4D8D02AA-1F4F-4364-9543-44A28182FDBD}"/>
    <cellStyle name="Normal 3 2 3 7 3 4 2" xfId="34949" xr:uid="{766BA805-DE5F-41CA-9074-648B4D74D457}"/>
    <cellStyle name="Normal 3 2 3 7 3 4 3" xfId="49833" xr:uid="{FF7FBB80-6008-4BA7-9E1A-B5AD2011EE06}"/>
    <cellStyle name="Normal 3 2 3 7 3 5" xfId="14413" xr:uid="{18EBB62D-5EE3-4900-9E75-785242EC5CB7}"/>
    <cellStyle name="Normal 3 2 3 7 3 6" xfId="28103" xr:uid="{C8BBAD48-036D-4DE3-90C8-F141CB91FB6E}"/>
    <cellStyle name="Normal 3 2 3 7 3 7" xfId="42987" xr:uid="{9D6D2C36-7C62-4FA1-8081-42142217B95D}"/>
    <cellStyle name="Normal 3 2 3 7 4" xfId="7567" xr:uid="{8F616507-B6E5-42A3-9DFE-2D0C4C304BFF}"/>
    <cellStyle name="Normal 3 2 3 7 4 2" xfId="9280" xr:uid="{363855CF-4201-42C6-9AA4-DD71B98C4453}"/>
    <cellStyle name="Normal 3 2 3 7 4 2 2" xfId="12702" xr:uid="{5741EEE6-D47B-4C2E-B5E9-845F0F76190E}"/>
    <cellStyle name="Normal 3 2 3 7 4 2 2 2" xfId="26392" xr:uid="{302D493D-B1DC-471E-96ED-BFFBC1787E20}"/>
    <cellStyle name="Normal 3 2 3 7 4 2 2 2 2" xfId="40084" xr:uid="{3EDBD2DC-F083-4FED-A0DF-6D18CB115AED}"/>
    <cellStyle name="Normal 3 2 3 7 4 2 2 2 3" xfId="54968" xr:uid="{E5B1E1A4-154C-41A1-8959-88477F877853}"/>
    <cellStyle name="Normal 3 2 3 7 4 2 2 3" xfId="19548" xr:uid="{A19234E0-4E4A-4FDD-A371-190BB3A1C092}"/>
    <cellStyle name="Normal 3 2 3 7 4 2 2 4" xfId="33238" xr:uid="{318B18A4-C1FF-40D0-8361-B542030D1510}"/>
    <cellStyle name="Normal 3 2 3 7 4 2 2 5" xfId="48122" xr:uid="{C8E1B9B1-2D87-4E0D-8D1F-0E95C4E2F61A}"/>
    <cellStyle name="Normal 3 2 3 7 4 2 3" xfId="22970" xr:uid="{23CF09D7-A79F-4887-81F1-ACBD41B3119E}"/>
    <cellStyle name="Normal 3 2 3 7 4 2 3 2" xfId="36662" xr:uid="{9B4BCB5D-E28A-40E0-BA35-EE3EF71D4BAD}"/>
    <cellStyle name="Normal 3 2 3 7 4 2 3 3" xfId="51546" xr:uid="{1BC68C1F-EDB2-42BB-8BF9-568B4F6C5EA1}"/>
    <cellStyle name="Normal 3 2 3 7 4 2 4" xfId="16126" xr:uid="{7D896C03-7B0C-4724-BC52-AFE525728DB4}"/>
    <cellStyle name="Normal 3 2 3 7 4 2 5" xfId="29816" xr:uid="{9CB8E817-BD35-4655-8F98-E50D0CFF7003}"/>
    <cellStyle name="Normal 3 2 3 7 4 2 6" xfId="44700" xr:uid="{5AA122A5-AB22-47DA-9BC1-3F786EA6CBAF}"/>
    <cellStyle name="Normal 3 2 3 7 4 3" xfId="10990" xr:uid="{28E31DD1-0A26-4393-83B3-326D72BC851D}"/>
    <cellStyle name="Normal 3 2 3 7 4 3 2" xfId="24680" xr:uid="{8E6FCDD2-FE97-43D6-9D2D-A2BB1C425497}"/>
    <cellStyle name="Normal 3 2 3 7 4 3 2 2" xfId="38372" xr:uid="{2E583F0F-A347-476F-B955-CC01F1F35C8F}"/>
    <cellStyle name="Normal 3 2 3 7 4 3 2 3" xfId="53256" xr:uid="{18897894-EF12-41D3-B20B-A672F4558279}"/>
    <cellStyle name="Normal 3 2 3 7 4 3 3" xfId="17836" xr:uid="{09B7794A-B5D7-4AE0-AB62-9192D36B836C}"/>
    <cellStyle name="Normal 3 2 3 7 4 3 4" xfId="31526" xr:uid="{BDEB02C6-4F02-479E-9BC3-BEE5EBD2C035}"/>
    <cellStyle name="Normal 3 2 3 7 4 3 5" xfId="46410" xr:uid="{C963F5DB-E0DE-42B3-B000-3333898E9196}"/>
    <cellStyle name="Normal 3 2 3 7 4 4" xfId="21258" xr:uid="{4AED94CC-71F8-4F97-8C28-571CC1F48B40}"/>
    <cellStyle name="Normal 3 2 3 7 4 4 2" xfId="34950" xr:uid="{0E98C922-7FB9-4E92-B638-CFD2D58FC6F0}"/>
    <cellStyle name="Normal 3 2 3 7 4 4 3" xfId="49834" xr:uid="{9F4BE8EE-9CD0-4562-B7CB-AF761ABD0B8B}"/>
    <cellStyle name="Normal 3 2 3 7 4 5" xfId="14414" xr:uid="{08311713-82C4-4953-8EA2-16681A978EA3}"/>
    <cellStyle name="Normal 3 2 3 7 4 6" xfId="28104" xr:uid="{65AE74DE-8336-401C-B7B8-04F6E8633C97}"/>
    <cellStyle name="Normal 3 2 3 7 4 7" xfId="42988" xr:uid="{3DC6195A-BA94-4AF7-9F3F-243D80FB7B3D}"/>
    <cellStyle name="Normal 3 2 3 7 5" xfId="9276" xr:uid="{7D5078BE-D0F6-4717-96B3-C1551A5DD671}"/>
    <cellStyle name="Normal 3 2 3 7 5 2" xfId="12698" xr:uid="{AFD69F97-2B11-4D3F-9C2B-330DA59522AB}"/>
    <cellStyle name="Normal 3 2 3 7 5 2 2" xfId="26388" xr:uid="{AA9A4AE4-4D88-4F9E-824A-D24F483FEA8A}"/>
    <cellStyle name="Normal 3 2 3 7 5 2 2 2" xfId="40080" xr:uid="{DF1738E0-4583-4F14-BE52-00DF8BE55534}"/>
    <cellStyle name="Normal 3 2 3 7 5 2 2 3" xfId="54964" xr:uid="{40FF76AB-B30B-409B-8859-4E7860E11BA0}"/>
    <cellStyle name="Normal 3 2 3 7 5 2 3" xfId="19544" xr:uid="{CFAC9DF2-D68B-431F-B554-DC6B29DCC4C9}"/>
    <cellStyle name="Normal 3 2 3 7 5 2 4" xfId="33234" xr:uid="{31BF9285-F9FB-4DA4-8E34-6B4CA9F72EC0}"/>
    <cellStyle name="Normal 3 2 3 7 5 2 5" xfId="48118" xr:uid="{278510C3-66F2-493A-B41A-D305AF4A2AA9}"/>
    <cellStyle name="Normal 3 2 3 7 5 3" xfId="22966" xr:uid="{C27F419D-8199-4EEB-A48F-EDB2D918614F}"/>
    <cellStyle name="Normal 3 2 3 7 5 3 2" xfId="36658" xr:uid="{442468E1-6445-4748-9CAF-79A447BB076D}"/>
    <cellStyle name="Normal 3 2 3 7 5 3 3" xfId="51542" xr:uid="{050C36A4-03EA-475B-94BC-5F89D6A92B40}"/>
    <cellStyle name="Normal 3 2 3 7 5 4" xfId="16122" xr:uid="{85E26912-0076-405C-9ACF-1A44366D1D00}"/>
    <cellStyle name="Normal 3 2 3 7 5 5" xfId="29812" xr:uid="{94D6F8D7-6D60-4804-9668-35E267DF1FE1}"/>
    <cellStyle name="Normal 3 2 3 7 5 6" xfId="44696" xr:uid="{7C2CADB6-549E-4E38-BB02-7FE479ECD307}"/>
    <cellStyle name="Normal 3 2 3 7 6" xfId="10986" xr:uid="{EA0ADEE9-4430-4305-9588-0A4BF4A495D0}"/>
    <cellStyle name="Normal 3 2 3 7 6 2" xfId="24676" xr:uid="{4A244AC4-C5CF-4D2A-9475-5BE2C3D0D28A}"/>
    <cellStyle name="Normal 3 2 3 7 6 2 2" xfId="38368" xr:uid="{EFCDF5D4-3EA7-4299-8D73-EC0109267CCF}"/>
    <cellStyle name="Normal 3 2 3 7 6 2 3" xfId="53252" xr:uid="{CEB9A62A-7AD9-4F0C-B325-D972E44D977D}"/>
    <cellStyle name="Normal 3 2 3 7 6 3" xfId="17832" xr:uid="{A1A2E88D-B19C-4082-8626-2A9DD8A38DB6}"/>
    <cellStyle name="Normal 3 2 3 7 6 4" xfId="31522" xr:uid="{1BE0E9AA-6C95-46A9-BB0B-2BB0778E683A}"/>
    <cellStyle name="Normal 3 2 3 7 6 5" xfId="46406" xr:uid="{8CEEA642-7263-4830-BA25-75FAC35E9E28}"/>
    <cellStyle name="Normal 3 2 3 7 7" xfId="21254" xr:uid="{7F864D88-ED1D-4532-859B-59882AB7A373}"/>
    <cellStyle name="Normal 3 2 3 7 7 2" xfId="34946" xr:uid="{2DDB3927-5A01-4220-ABAF-431CF57DDC48}"/>
    <cellStyle name="Normal 3 2 3 7 7 3" xfId="49830" xr:uid="{C7ED198E-3F6A-4066-B872-A0DD4A26499C}"/>
    <cellStyle name="Normal 3 2 3 7 8" xfId="14410" xr:uid="{A03C2619-69F2-49C7-94C4-FDCEDD1527F8}"/>
    <cellStyle name="Normal 3 2 3 7 9" xfId="28100" xr:uid="{568CB00A-BAC9-4A6F-BCA7-BA1A8FFDCAD1}"/>
    <cellStyle name="Normal 3 2 3 8" xfId="7568" xr:uid="{DE65774C-DEC8-4382-9184-63080BA1B1AF}"/>
    <cellStyle name="Normal 3 2 3 8 2" xfId="7569" xr:uid="{DA4B1979-B8FE-4208-ABEF-25814308D342}"/>
    <cellStyle name="Normal 3 2 3 8 2 2" xfId="9282" xr:uid="{F378233D-8203-4A75-A2EA-C91DD67366B9}"/>
    <cellStyle name="Normal 3 2 3 8 2 2 2" xfId="12704" xr:uid="{818A9A0D-6512-43AE-A559-7A7978293BEA}"/>
    <cellStyle name="Normal 3 2 3 8 2 2 2 2" xfId="26394" xr:uid="{B1680878-765F-4274-87FC-99A1AC6F63B2}"/>
    <cellStyle name="Normal 3 2 3 8 2 2 2 2 2" xfId="40086" xr:uid="{60934DEF-B34B-426D-8EEC-CA8FCDEDA09B}"/>
    <cellStyle name="Normal 3 2 3 8 2 2 2 2 3" xfId="54970" xr:uid="{AC66624B-1B61-4473-9603-843F3AC54371}"/>
    <cellStyle name="Normal 3 2 3 8 2 2 2 3" xfId="19550" xr:uid="{9FC3C547-31F6-4F4C-A245-5F102F76EB2D}"/>
    <cellStyle name="Normal 3 2 3 8 2 2 2 4" xfId="33240" xr:uid="{8A4A1052-51A8-4876-8A5C-39DA52534C13}"/>
    <cellStyle name="Normal 3 2 3 8 2 2 2 5" xfId="48124" xr:uid="{89575BE6-47C8-4A54-8951-DE0EB84120BB}"/>
    <cellStyle name="Normal 3 2 3 8 2 2 3" xfId="22972" xr:uid="{28407306-1E7C-4BBC-9739-AC23A4FA7DAC}"/>
    <cellStyle name="Normal 3 2 3 8 2 2 3 2" xfId="36664" xr:uid="{DF4A6348-1ADB-4AED-907C-B7C341E63D0E}"/>
    <cellStyle name="Normal 3 2 3 8 2 2 3 3" xfId="51548" xr:uid="{C4692F0F-684E-454F-AAC0-F277ADA7B3B1}"/>
    <cellStyle name="Normal 3 2 3 8 2 2 4" xfId="16128" xr:uid="{7B4240A9-751E-4703-BFB3-FB16A120762B}"/>
    <cellStyle name="Normal 3 2 3 8 2 2 5" xfId="29818" xr:uid="{1D34CCD4-600A-47F7-B1B5-19AA10131F4F}"/>
    <cellStyle name="Normal 3 2 3 8 2 2 6" xfId="44702" xr:uid="{70C6D92C-29D9-4269-BF61-3B44F8078DAD}"/>
    <cellStyle name="Normal 3 2 3 8 2 3" xfId="10992" xr:uid="{FF76DCA0-628F-4D79-9B7A-3448450B21AF}"/>
    <cellStyle name="Normal 3 2 3 8 2 3 2" xfId="24682" xr:uid="{E554FF88-DBE5-4FAF-B54A-1C6F311903AD}"/>
    <cellStyle name="Normal 3 2 3 8 2 3 2 2" xfId="38374" xr:uid="{AF4266BB-5D25-44C6-8891-0A7BB3F18460}"/>
    <cellStyle name="Normal 3 2 3 8 2 3 2 3" xfId="53258" xr:uid="{9AFF0412-F816-4A72-ABA0-BBCF570DEA98}"/>
    <cellStyle name="Normal 3 2 3 8 2 3 3" xfId="17838" xr:uid="{07F8C7AE-4BE3-409D-B474-488D7F0A78A4}"/>
    <cellStyle name="Normal 3 2 3 8 2 3 4" xfId="31528" xr:uid="{DAE83024-F25E-435D-9A76-2B083DD4B0BC}"/>
    <cellStyle name="Normal 3 2 3 8 2 3 5" xfId="46412" xr:uid="{49C654F5-F17D-481F-B8DE-A8757023F9AA}"/>
    <cellStyle name="Normal 3 2 3 8 2 4" xfId="21260" xr:uid="{43A8FFDC-C450-4CED-B42A-C1E1E7CDD3CD}"/>
    <cellStyle name="Normal 3 2 3 8 2 4 2" xfId="34952" xr:uid="{A9EC78B8-1D34-4AD5-A3FD-561E678247B0}"/>
    <cellStyle name="Normal 3 2 3 8 2 4 3" xfId="49836" xr:uid="{2E0CB5D2-AEA2-446F-B6CA-6ED4F14BD93B}"/>
    <cellStyle name="Normal 3 2 3 8 2 5" xfId="14416" xr:uid="{87F65629-4152-4D77-8295-7BE3A1433251}"/>
    <cellStyle name="Normal 3 2 3 8 2 6" xfId="28106" xr:uid="{CF056031-9394-4AE4-BD25-ABF0BCEB4B2E}"/>
    <cellStyle name="Normal 3 2 3 8 2 7" xfId="42990" xr:uid="{AEDC30A9-A9E8-4066-99B7-B0EF7C60F2EF}"/>
    <cellStyle name="Normal 3 2 3 8 3" xfId="9281" xr:uid="{93D0EAD1-2E23-4867-A33E-A365B9B54B2F}"/>
    <cellStyle name="Normal 3 2 3 8 3 2" xfId="12703" xr:uid="{4E6A3AC8-9D58-4651-9FCC-4517CF94E73E}"/>
    <cellStyle name="Normal 3 2 3 8 3 2 2" xfId="26393" xr:uid="{A2E3E477-76B0-4689-9354-B9848B582E7B}"/>
    <cellStyle name="Normal 3 2 3 8 3 2 2 2" xfId="40085" xr:uid="{B409C9C6-BCB7-4D45-8A38-29C2CA284C1A}"/>
    <cellStyle name="Normal 3 2 3 8 3 2 2 3" xfId="54969" xr:uid="{CD553344-A595-4DD3-A464-61FFB08115C7}"/>
    <cellStyle name="Normal 3 2 3 8 3 2 3" xfId="19549" xr:uid="{245B9471-FEE8-472B-9544-3C8B6AFC2544}"/>
    <cellStyle name="Normal 3 2 3 8 3 2 4" xfId="33239" xr:uid="{F10D05E8-0756-4046-91C5-DFC15AD40E7C}"/>
    <cellStyle name="Normal 3 2 3 8 3 2 5" xfId="48123" xr:uid="{1D411F93-55C8-47EE-97D0-83D7557E30E6}"/>
    <cellStyle name="Normal 3 2 3 8 3 3" xfId="22971" xr:uid="{5761DCC5-D5FA-462D-94F4-5B25736D3F46}"/>
    <cellStyle name="Normal 3 2 3 8 3 3 2" xfId="36663" xr:uid="{AA66B4BE-3470-420A-A83F-7BA29C85F121}"/>
    <cellStyle name="Normal 3 2 3 8 3 3 3" xfId="51547" xr:uid="{7EE2706D-3964-44F3-87CA-0117337997C6}"/>
    <cellStyle name="Normal 3 2 3 8 3 4" xfId="16127" xr:uid="{3AF1DF97-C6C6-4259-A423-3070A0933139}"/>
    <cellStyle name="Normal 3 2 3 8 3 5" xfId="29817" xr:uid="{51AFE829-4CC6-4AF4-8ED7-379660F7E6A5}"/>
    <cellStyle name="Normal 3 2 3 8 3 6" xfId="44701" xr:uid="{7438F4D2-04FD-4CD0-916D-FB2FA75D38FA}"/>
    <cellStyle name="Normal 3 2 3 8 4" xfId="10991" xr:uid="{55B5F4AE-6C98-4180-BE30-108D023B21BE}"/>
    <cellStyle name="Normal 3 2 3 8 4 2" xfId="24681" xr:uid="{86C9B7AB-CFD6-4581-B390-831625895613}"/>
    <cellStyle name="Normal 3 2 3 8 4 2 2" xfId="38373" xr:uid="{DDF8A578-3FC0-439E-9C32-C6F5BDB8BCAE}"/>
    <cellStyle name="Normal 3 2 3 8 4 2 3" xfId="53257" xr:uid="{514D93AC-3039-459D-A9A5-9D0EE8E32960}"/>
    <cellStyle name="Normal 3 2 3 8 4 3" xfId="17837" xr:uid="{76938659-EAA2-48C6-BD2C-E40DB635951B}"/>
    <cellStyle name="Normal 3 2 3 8 4 4" xfId="31527" xr:uid="{4321DBC3-C5D3-4B8D-BDF7-189BED20726C}"/>
    <cellStyle name="Normal 3 2 3 8 4 5" xfId="46411" xr:uid="{9D329988-95B9-4283-9CF6-344EDD03818F}"/>
    <cellStyle name="Normal 3 2 3 8 5" xfId="21259" xr:uid="{AAE14BDE-8A25-4819-B412-65A59B6C9BD0}"/>
    <cellStyle name="Normal 3 2 3 8 5 2" xfId="34951" xr:uid="{D29F378F-FB4D-436E-B504-60387327A0BE}"/>
    <cellStyle name="Normal 3 2 3 8 5 3" xfId="49835" xr:uid="{24B2F6F5-9FB0-46CF-AE46-AB02D483A61D}"/>
    <cellStyle name="Normal 3 2 3 8 6" xfId="14415" xr:uid="{AD85042F-9CA3-4161-86F6-1AAA676E920D}"/>
    <cellStyle name="Normal 3 2 3 8 7" xfId="28105" xr:uid="{6080F9F3-D144-4386-A6B3-B1E003E9F391}"/>
    <cellStyle name="Normal 3 2 3 8 8" xfId="42989" xr:uid="{796026DE-30D7-4546-AECE-41F845868EFA}"/>
    <cellStyle name="Normal 3 2 3 9" xfId="7570" xr:uid="{72C3919E-8096-42E8-9E8D-61BB3B66061C}"/>
    <cellStyle name="Normal 3 2 3 9 2" xfId="9283" xr:uid="{C744521F-4646-4B82-A42C-C3A4DBEC1800}"/>
    <cellStyle name="Normal 3 2 3 9 2 2" xfId="12705" xr:uid="{D262D538-F474-4E34-9E9C-6FD6D8CF6D7E}"/>
    <cellStyle name="Normal 3 2 3 9 2 2 2" xfId="26395" xr:uid="{BAA0673C-5309-4E53-91B4-4DF73691D5CB}"/>
    <cellStyle name="Normal 3 2 3 9 2 2 2 2" xfId="40087" xr:uid="{BBEF9DE7-96E3-464C-B109-DE9D4B636EBE}"/>
    <cellStyle name="Normal 3 2 3 9 2 2 2 3" xfId="54971" xr:uid="{924B3FC1-DBFA-451E-A023-49EA1E374B5F}"/>
    <cellStyle name="Normal 3 2 3 9 2 2 3" xfId="19551" xr:uid="{DB009A44-144C-433A-B3E6-69085C0FAA2C}"/>
    <cellStyle name="Normal 3 2 3 9 2 2 4" xfId="33241" xr:uid="{0B0CE995-DBD9-48C5-BC58-7F6A995ECD0C}"/>
    <cellStyle name="Normal 3 2 3 9 2 2 5" xfId="48125" xr:uid="{C5B6A497-0F4A-4986-9565-EC02A367F011}"/>
    <cellStyle name="Normal 3 2 3 9 2 3" xfId="22973" xr:uid="{D8D213AE-1BB4-4DBD-94DE-CAEB14BDE83C}"/>
    <cellStyle name="Normal 3 2 3 9 2 3 2" xfId="36665" xr:uid="{981FEEF4-4285-4B84-9E44-0A340104499A}"/>
    <cellStyle name="Normal 3 2 3 9 2 3 3" xfId="51549" xr:uid="{620D33AB-FB74-413A-B977-8226E8233E4A}"/>
    <cellStyle name="Normal 3 2 3 9 2 4" xfId="16129" xr:uid="{387A00FC-430B-43C1-9582-694CA04011DF}"/>
    <cellStyle name="Normal 3 2 3 9 2 5" xfId="29819" xr:uid="{650E3F1C-24A6-43EF-802C-74807C7810B9}"/>
    <cellStyle name="Normal 3 2 3 9 2 6" xfId="44703" xr:uid="{3FF046CA-F58A-43D0-B9B1-00B5D4C6329E}"/>
    <cellStyle name="Normal 3 2 3 9 3" xfId="10993" xr:uid="{969C45BC-0390-4C28-BED6-7E0F68374B8E}"/>
    <cellStyle name="Normal 3 2 3 9 3 2" xfId="24683" xr:uid="{E4A84648-A5EB-432E-A764-0FEC0FAF30E8}"/>
    <cellStyle name="Normal 3 2 3 9 3 2 2" xfId="38375" xr:uid="{50C0F964-7F49-4F72-8756-6820DBBEDB29}"/>
    <cellStyle name="Normal 3 2 3 9 3 2 3" xfId="53259" xr:uid="{44CBB93F-B0D3-40D4-9131-70721D801AFE}"/>
    <cellStyle name="Normal 3 2 3 9 3 3" xfId="17839" xr:uid="{651F2157-23DE-4E63-A9A1-37AF5641CAAB}"/>
    <cellStyle name="Normal 3 2 3 9 3 4" xfId="31529" xr:uid="{8602494D-0DBA-4BF8-A386-F1F4281D4106}"/>
    <cellStyle name="Normal 3 2 3 9 3 5" xfId="46413" xr:uid="{38DC93C7-DBEF-4C55-B7CE-46229A112833}"/>
    <cellStyle name="Normal 3 2 3 9 4" xfId="21261" xr:uid="{F95D65E1-DB11-4C03-B1A4-C415A77846CD}"/>
    <cellStyle name="Normal 3 2 3 9 4 2" xfId="34953" xr:uid="{1116F764-EC2C-49CF-9E2D-0CEF07223428}"/>
    <cellStyle name="Normal 3 2 3 9 4 3" xfId="49837" xr:uid="{8C4E70EE-1E05-4C3B-8EFD-3B4C2CCDEB24}"/>
    <cellStyle name="Normal 3 2 3 9 5" xfId="14417" xr:uid="{5093A35C-F256-414A-BEAE-CAFE9F05E4A5}"/>
    <cellStyle name="Normal 3 2 3 9 6" xfId="28107" xr:uid="{86083261-975E-4D35-8B1D-C4D5B6B0F3CF}"/>
    <cellStyle name="Normal 3 2 3 9 7" xfId="42991" xr:uid="{1CF7DF5B-1CD3-4120-9474-18311509EF32}"/>
    <cellStyle name="Normal 3 2 4" xfId="291" xr:uid="{75FADA7F-778F-472D-A157-E4F49BF095C1}"/>
    <cellStyle name="Normal 3 2 4 10" xfId="9284" xr:uid="{AA17B7DC-7AE7-40AE-9E8D-8CF38FA78890}"/>
    <cellStyle name="Normal 3 2 4 10 2" xfId="12706" xr:uid="{0A6DBF1D-31B1-4F7B-B5D9-18DA41112372}"/>
    <cellStyle name="Normal 3 2 4 10 2 2" xfId="26396" xr:uid="{2B1100F6-6816-4B2F-8452-F3FB68EBD272}"/>
    <cellStyle name="Normal 3 2 4 10 2 2 2" xfId="40088" xr:uid="{70980D7A-7773-4A74-AD7D-5E3B4CD31496}"/>
    <cellStyle name="Normal 3 2 4 10 2 2 3" xfId="54972" xr:uid="{7BFB4F6C-B604-4148-9D10-61FDBA1D81E3}"/>
    <cellStyle name="Normal 3 2 4 10 2 3" xfId="19552" xr:uid="{1C807CC7-683D-48FA-B70E-C61D533107FC}"/>
    <cellStyle name="Normal 3 2 4 10 2 4" xfId="33242" xr:uid="{DAF0444C-B6DA-4B30-A75B-9A57C7580976}"/>
    <cellStyle name="Normal 3 2 4 10 2 5" xfId="48126" xr:uid="{D0D17903-D2EC-4989-8536-85D9A2B72999}"/>
    <cellStyle name="Normal 3 2 4 10 3" xfId="22974" xr:uid="{28A7461B-8266-4A9F-8111-ADF77074F575}"/>
    <cellStyle name="Normal 3 2 4 10 3 2" xfId="36666" xr:uid="{9CDF5821-369D-40B5-982E-D8B6EDD518CD}"/>
    <cellStyle name="Normal 3 2 4 10 3 3" xfId="51550" xr:uid="{26D51C71-414D-4A2F-86A9-85C2F2D6F151}"/>
    <cellStyle name="Normal 3 2 4 10 4" xfId="16130" xr:uid="{BA6B15A5-535D-4B60-AFE5-49CF7F690E2E}"/>
    <cellStyle name="Normal 3 2 4 10 5" xfId="29820" xr:uid="{AC391D29-2EE2-44EA-88F5-371841215DE1}"/>
    <cellStyle name="Normal 3 2 4 10 6" xfId="44704" xr:uid="{9FAB3AF1-1423-40ED-9086-088A92316D02}"/>
    <cellStyle name="Normal 3 2 4 11" xfId="10994" xr:uid="{DCA0E493-058D-4755-A37D-0EC564C6878B}"/>
    <cellStyle name="Normal 3 2 4 11 2" xfId="24684" xr:uid="{837A69C0-9ED5-42FC-BC0E-8E77DA08A09E}"/>
    <cellStyle name="Normal 3 2 4 11 2 2" xfId="38376" xr:uid="{6B9BD6D0-CE27-4426-8BFB-1E88543C6E19}"/>
    <cellStyle name="Normal 3 2 4 11 2 3" xfId="53260" xr:uid="{D71535F3-02B3-4A28-BF9A-5BA4979A254B}"/>
    <cellStyle name="Normal 3 2 4 11 3" xfId="17840" xr:uid="{08845E18-4FB0-4789-9F25-232D6953BDC0}"/>
    <cellStyle name="Normal 3 2 4 11 4" xfId="31530" xr:uid="{BEF9DD72-A878-40F3-9A40-49AD65B409F3}"/>
    <cellStyle name="Normal 3 2 4 11 5" xfId="46414" xr:uid="{9A40CFD7-C77A-40E2-934B-113CAEC71FA4}"/>
    <cellStyle name="Normal 3 2 4 12" xfId="21262" xr:uid="{5D9D6A7A-FA86-4C95-AC33-6841F5242BB5}"/>
    <cellStyle name="Normal 3 2 4 12 2" xfId="34954" xr:uid="{A2FF379E-BC61-498C-A0B1-E654F51FDD47}"/>
    <cellStyle name="Normal 3 2 4 12 3" xfId="49838" xr:uid="{E3727F4E-787D-46A0-BC9B-8BC9DF26B6CE}"/>
    <cellStyle name="Normal 3 2 4 13" xfId="14418" xr:uid="{EA653599-0D7E-4521-B965-A6B1F7F0A550}"/>
    <cellStyle name="Normal 3 2 4 13 2" xfId="40777" xr:uid="{62FB20E6-1462-4166-B546-D78936C4BFF5}"/>
    <cellStyle name="Normal 3 2 4 14" xfId="28108" xr:uid="{2C1BAF0D-A01F-454B-B800-A5327120C7FC}"/>
    <cellStyle name="Normal 3 2 4 15" xfId="42992" xr:uid="{1DF5F4F4-4647-4F05-8AEB-CCD308F6A7DF}"/>
    <cellStyle name="Normal 3 2 4 16" xfId="7571" xr:uid="{FEE3064A-8513-47C9-BC48-6FEDB9409BD8}"/>
    <cellStyle name="Normal 3 2 4 2" xfId="4668" xr:uid="{F44F2E73-2DEF-45E4-8FDD-9E16CCB2B08C}"/>
    <cellStyle name="Normal 3 2 4 2 10" xfId="21263" xr:uid="{D9B1500B-7C3D-4F77-860C-9F5595DDE90A}"/>
    <cellStyle name="Normal 3 2 4 2 10 2" xfId="34955" xr:uid="{847AFBE2-1E0F-4F88-ADA9-0F944F86D7F2}"/>
    <cellStyle name="Normal 3 2 4 2 10 3" xfId="49839" xr:uid="{FCDD9DB2-270E-44BC-89F8-AAA8D0FAF870}"/>
    <cellStyle name="Normal 3 2 4 2 11" xfId="14419" xr:uid="{D870E460-590A-4EF8-BD6D-6A1401C0D03E}"/>
    <cellStyle name="Normal 3 2 4 2 11 2" xfId="41372" xr:uid="{87779987-9A9C-4CC4-9057-E31B68DF4FAA}"/>
    <cellStyle name="Normal 3 2 4 2 12" xfId="28109" xr:uid="{C4D87557-1D58-4485-BECD-5E1335508FE7}"/>
    <cellStyle name="Normal 3 2 4 2 13" xfId="42993" xr:uid="{07FE79BA-61D8-4EA3-8D90-EEBE60684552}"/>
    <cellStyle name="Normal 3 2 4 2 14" xfId="7572" xr:uid="{C76603B5-AC74-46C9-A3C4-FBAFAD424632}"/>
    <cellStyle name="Normal 3 2 4 2 2" xfId="7573" xr:uid="{B0CB4241-91C3-4240-B613-F32310D67D1C}"/>
    <cellStyle name="Normal 3 2 4 2 2 10" xfId="14420" xr:uid="{7C135A61-14A8-485A-9F0E-3A3DDEE2DB1B}"/>
    <cellStyle name="Normal 3 2 4 2 2 11" xfId="28110" xr:uid="{44B504FC-471A-47A2-99DD-6079AD2E9884}"/>
    <cellStyle name="Normal 3 2 4 2 2 12" xfId="42994" xr:uid="{741B5F24-AF4A-48B8-9C6E-9C596BF310B1}"/>
    <cellStyle name="Normal 3 2 4 2 2 2" xfId="7574" xr:uid="{E5FB2CB3-419B-4D01-8E11-48CD427D8DFA}"/>
    <cellStyle name="Normal 3 2 4 2 2 2 10" xfId="42995" xr:uid="{EB9341AC-B966-422E-AB96-62F19DE4E664}"/>
    <cellStyle name="Normal 3 2 4 2 2 2 2" xfId="7575" xr:uid="{BFB99A88-5348-4380-A669-D1103C84F4A0}"/>
    <cellStyle name="Normal 3 2 4 2 2 2 2 2" xfId="7576" xr:uid="{51A807FA-1F14-4D4F-87D3-D706FA192D3F}"/>
    <cellStyle name="Normal 3 2 4 2 2 2 2 2 2" xfId="9289" xr:uid="{7FA3C841-304E-4A20-8CA7-7DD584803AA4}"/>
    <cellStyle name="Normal 3 2 4 2 2 2 2 2 2 2" xfId="12711" xr:uid="{691A6CC3-4F94-4A23-B419-50BE55BD4E85}"/>
    <cellStyle name="Normal 3 2 4 2 2 2 2 2 2 2 2" xfId="26401" xr:uid="{52B3353E-E56A-408B-8AC5-5C8659A5AB9A}"/>
    <cellStyle name="Normal 3 2 4 2 2 2 2 2 2 2 2 2" xfId="40093" xr:uid="{F3066CB3-DED1-4FD2-99F1-256C8D5408A8}"/>
    <cellStyle name="Normal 3 2 4 2 2 2 2 2 2 2 2 3" xfId="54977" xr:uid="{42502C3E-AFC1-47F8-AC6A-AE2DAE02E743}"/>
    <cellStyle name="Normal 3 2 4 2 2 2 2 2 2 2 3" xfId="19557" xr:uid="{283DAEA1-ABCC-45AE-888B-9AE2C0977F11}"/>
    <cellStyle name="Normal 3 2 4 2 2 2 2 2 2 2 4" xfId="33247" xr:uid="{56D6DF69-847F-4804-87E5-DE334BA2CE39}"/>
    <cellStyle name="Normal 3 2 4 2 2 2 2 2 2 2 5" xfId="48131" xr:uid="{8ACAAFEB-3ED9-4CF9-8D5D-C9D2EF7FC21E}"/>
    <cellStyle name="Normal 3 2 4 2 2 2 2 2 2 3" xfId="22979" xr:uid="{08307ACC-92F7-4B80-92D4-A58B5A890C8E}"/>
    <cellStyle name="Normal 3 2 4 2 2 2 2 2 2 3 2" xfId="36671" xr:uid="{51F9A8CC-3B76-4743-8B8A-88986A158AD4}"/>
    <cellStyle name="Normal 3 2 4 2 2 2 2 2 2 3 3" xfId="51555" xr:uid="{081320F8-1666-4FA5-AB7B-116062BED4E6}"/>
    <cellStyle name="Normal 3 2 4 2 2 2 2 2 2 4" xfId="16135" xr:uid="{2ACBEE07-E828-4FE4-AE39-4A64D11FDAD1}"/>
    <cellStyle name="Normal 3 2 4 2 2 2 2 2 2 5" xfId="29825" xr:uid="{C5C56290-FCB3-407A-A31B-C3F20724DD2B}"/>
    <cellStyle name="Normal 3 2 4 2 2 2 2 2 2 6" xfId="44709" xr:uid="{3186B38B-5327-4741-9602-2C794F2E0DF8}"/>
    <cellStyle name="Normal 3 2 4 2 2 2 2 2 3" xfId="10999" xr:uid="{E8D4B2F4-D93C-4FA0-8B98-223F52F4051F}"/>
    <cellStyle name="Normal 3 2 4 2 2 2 2 2 3 2" xfId="24689" xr:uid="{78860C18-3538-43FB-A64C-C7575503E89B}"/>
    <cellStyle name="Normal 3 2 4 2 2 2 2 2 3 2 2" xfId="38381" xr:uid="{14D6A9C7-98CC-412D-B310-2FF8F290F4BA}"/>
    <cellStyle name="Normal 3 2 4 2 2 2 2 2 3 2 3" xfId="53265" xr:uid="{EC7489AC-1C7E-45C7-A013-F6F5F416CD16}"/>
    <cellStyle name="Normal 3 2 4 2 2 2 2 2 3 3" xfId="17845" xr:uid="{6ECCF8CD-A08E-4226-A0CE-3487A3DB42FF}"/>
    <cellStyle name="Normal 3 2 4 2 2 2 2 2 3 4" xfId="31535" xr:uid="{5D3D9333-6086-4D99-84CC-57E76CDA288E}"/>
    <cellStyle name="Normal 3 2 4 2 2 2 2 2 3 5" xfId="46419" xr:uid="{2E6DB82D-A6CA-4F86-95C8-11AD709FBE5B}"/>
    <cellStyle name="Normal 3 2 4 2 2 2 2 2 4" xfId="21267" xr:uid="{198F07B4-8412-4057-8712-7263BFB99739}"/>
    <cellStyle name="Normal 3 2 4 2 2 2 2 2 4 2" xfId="34959" xr:uid="{AC069D2F-04BE-4C79-AFD4-0DF075470A87}"/>
    <cellStyle name="Normal 3 2 4 2 2 2 2 2 4 3" xfId="49843" xr:uid="{868CC540-FC12-4B3B-AFCC-77F124653369}"/>
    <cellStyle name="Normal 3 2 4 2 2 2 2 2 5" xfId="14423" xr:uid="{013011E7-AD52-4073-8E25-3E361E96D393}"/>
    <cellStyle name="Normal 3 2 4 2 2 2 2 2 6" xfId="28113" xr:uid="{871F3ADA-0065-40D6-BBDC-C7E50BB40DAF}"/>
    <cellStyle name="Normal 3 2 4 2 2 2 2 2 7" xfId="42997" xr:uid="{61098459-70C2-4ED9-8D5A-909F4BB191FE}"/>
    <cellStyle name="Normal 3 2 4 2 2 2 2 3" xfId="9288" xr:uid="{67501E6B-6AFA-43EE-AF10-4F2CE1F698CD}"/>
    <cellStyle name="Normal 3 2 4 2 2 2 2 3 2" xfId="12710" xr:uid="{B44557F6-76DE-4496-B63F-AD8202F1FB76}"/>
    <cellStyle name="Normal 3 2 4 2 2 2 2 3 2 2" xfId="26400" xr:uid="{43B43988-A8AA-4241-8ABC-AB8A37642A0F}"/>
    <cellStyle name="Normal 3 2 4 2 2 2 2 3 2 2 2" xfId="40092" xr:uid="{60090011-76E3-48F9-B8E6-3363070673AB}"/>
    <cellStyle name="Normal 3 2 4 2 2 2 2 3 2 2 3" xfId="54976" xr:uid="{78C93D3B-D391-44DD-81BB-4C7D57F5BBAA}"/>
    <cellStyle name="Normal 3 2 4 2 2 2 2 3 2 3" xfId="19556" xr:uid="{241CCB48-CDBC-47C1-A840-8D5B3A72C3FB}"/>
    <cellStyle name="Normal 3 2 4 2 2 2 2 3 2 4" xfId="33246" xr:uid="{53B00A90-FBE4-439C-AFA7-3E0AB5F86A51}"/>
    <cellStyle name="Normal 3 2 4 2 2 2 2 3 2 5" xfId="48130" xr:uid="{B99EF510-77CF-4D1B-A37B-7C591EA5D4BB}"/>
    <cellStyle name="Normal 3 2 4 2 2 2 2 3 3" xfId="22978" xr:uid="{A1110A5A-D91D-43D2-A0CE-122BECA1F9CB}"/>
    <cellStyle name="Normal 3 2 4 2 2 2 2 3 3 2" xfId="36670" xr:uid="{FD5C0E59-4FF3-4E60-A7F9-270EC689ED68}"/>
    <cellStyle name="Normal 3 2 4 2 2 2 2 3 3 3" xfId="51554" xr:uid="{B6798B36-7F49-4191-9632-97285849EF98}"/>
    <cellStyle name="Normal 3 2 4 2 2 2 2 3 4" xfId="16134" xr:uid="{D7A412E4-1514-4C2E-AF61-D9FF3A276211}"/>
    <cellStyle name="Normal 3 2 4 2 2 2 2 3 5" xfId="29824" xr:uid="{4EFA8EF0-5DBE-4838-8C72-04AB4BF8FEA7}"/>
    <cellStyle name="Normal 3 2 4 2 2 2 2 3 6" xfId="44708" xr:uid="{3A134B07-CB7E-4A94-BCB6-AFCC2142EAEA}"/>
    <cellStyle name="Normal 3 2 4 2 2 2 2 4" xfId="10998" xr:uid="{268AC1D6-4817-41B6-80B3-C160E2157158}"/>
    <cellStyle name="Normal 3 2 4 2 2 2 2 4 2" xfId="24688" xr:uid="{F212ED76-322D-4C26-85A6-32B49F28A77F}"/>
    <cellStyle name="Normal 3 2 4 2 2 2 2 4 2 2" xfId="38380" xr:uid="{DC8E3BC4-E20A-416E-808B-17BF3BD17F0C}"/>
    <cellStyle name="Normal 3 2 4 2 2 2 2 4 2 3" xfId="53264" xr:uid="{97881CB1-67D9-4708-BAC4-A30580217677}"/>
    <cellStyle name="Normal 3 2 4 2 2 2 2 4 3" xfId="17844" xr:uid="{7A478F6D-2B6C-4C2F-8EA0-BAD525FE0EBD}"/>
    <cellStyle name="Normal 3 2 4 2 2 2 2 4 4" xfId="31534" xr:uid="{5876FFBB-3AC2-4A9B-A630-8C36B0041BB8}"/>
    <cellStyle name="Normal 3 2 4 2 2 2 2 4 5" xfId="46418" xr:uid="{BD01A1B7-CA15-44EA-8C51-1D1F615F3614}"/>
    <cellStyle name="Normal 3 2 4 2 2 2 2 5" xfId="21266" xr:uid="{04650D54-F2D0-48D1-9420-2242AAC0D61E}"/>
    <cellStyle name="Normal 3 2 4 2 2 2 2 5 2" xfId="34958" xr:uid="{8081DFC8-F69A-4949-B1DA-D24F887C82D2}"/>
    <cellStyle name="Normal 3 2 4 2 2 2 2 5 3" xfId="49842" xr:uid="{A78203CA-9D7E-4CE4-BC5D-3D3B91552366}"/>
    <cellStyle name="Normal 3 2 4 2 2 2 2 6" xfId="14422" xr:uid="{444F353E-CB60-433F-9741-640F60456E39}"/>
    <cellStyle name="Normal 3 2 4 2 2 2 2 7" xfId="28112" xr:uid="{04C003C6-23D6-4708-87E1-B5AFBB22E4E6}"/>
    <cellStyle name="Normal 3 2 4 2 2 2 2 8" xfId="42996" xr:uid="{311FABEE-2E6A-41F1-982F-BE541AA86451}"/>
    <cellStyle name="Normal 3 2 4 2 2 2 3" xfId="7577" xr:uid="{82AD3E98-404A-4E09-BCE0-35255E6EA381}"/>
    <cellStyle name="Normal 3 2 4 2 2 2 3 2" xfId="9290" xr:uid="{ECF2382E-BA72-40C3-8A8A-B61CEFF9AEF4}"/>
    <cellStyle name="Normal 3 2 4 2 2 2 3 2 2" xfId="12712" xr:uid="{72F15666-BE76-4988-BC34-B01DC4DEA7D2}"/>
    <cellStyle name="Normal 3 2 4 2 2 2 3 2 2 2" xfId="26402" xr:uid="{8F26D20A-19D2-44FD-A1FA-3926E26715AF}"/>
    <cellStyle name="Normal 3 2 4 2 2 2 3 2 2 2 2" xfId="40094" xr:uid="{B6FAEEF7-74E0-40F1-9642-94A3DF4A78F5}"/>
    <cellStyle name="Normal 3 2 4 2 2 2 3 2 2 2 3" xfId="54978" xr:uid="{928A8950-4510-4037-A780-3A682D2C95AC}"/>
    <cellStyle name="Normal 3 2 4 2 2 2 3 2 2 3" xfId="19558" xr:uid="{CEBA7E7D-D5E9-42B6-8724-85E1F80414E3}"/>
    <cellStyle name="Normal 3 2 4 2 2 2 3 2 2 4" xfId="33248" xr:uid="{B5903B9D-D9A2-4443-ADA2-AADFDE301F70}"/>
    <cellStyle name="Normal 3 2 4 2 2 2 3 2 2 5" xfId="48132" xr:uid="{60D4BCCA-34E7-47C4-BBCF-C985B56495BD}"/>
    <cellStyle name="Normal 3 2 4 2 2 2 3 2 3" xfId="22980" xr:uid="{B7A5457C-C4F4-4B83-82CB-FA1C5B8359CF}"/>
    <cellStyle name="Normal 3 2 4 2 2 2 3 2 3 2" xfId="36672" xr:uid="{EBA26310-00BB-47B8-8FE5-F6E75265640E}"/>
    <cellStyle name="Normal 3 2 4 2 2 2 3 2 3 3" xfId="51556" xr:uid="{E0131288-6B23-4199-BA51-73CA7305C7F3}"/>
    <cellStyle name="Normal 3 2 4 2 2 2 3 2 4" xfId="16136" xr:uid="{634D5216-3CC7-4A86-9AA4-77C57B4D5D96}"/>
    <cellStyle name="Normal 3 2 4 2 2 2 3 2 5" xfId="29826" xr:uid="{67F7FC79-12A3-4583-BBAF-FA758EA86B3F}"/>
    <cellStyle name="Normal 3 2 4 2 2 2 3 2 6" xfId="44710" xr:uid="{2E1C45DF-A86D-4C29-AC25-3DB6E78421E9}"/>
    <cellStyle name="Normal 3 2 4 2 2 2 3 3" xfId="11000" xr:uid="{B04EA8C4-1F35-4C8E-B556-AB790C5DBA1B}"/>
    <cellStyle name="Normal 3 2 4 2 2 2 3 3 2" xfId="24690" xr:uid="{136F1F40-D978-4873-AFEC-62DF4347C36A}"/>
    <cellStyle name="Normal 3 2 4 2 2 2 3 3 2 2" xfId="38382" xr:uid="{E85E9EE9-F549-4C1D-A8D7-FAD608BA38B8}"/>
    <cellStyle name="Normal 3 2 4 2 2 2 3 3 2 3" xfId="53266" xr:uid="{3A0D071E-5A34-438F-AE3F-2451CB8DF814}"/>
    <cellStyle name="Normal 3 2 4 2 2 2 3 3 3" xfId="17846" xr:uid="{01DA7885-AB2E-40AD-BB5B-B589FF31ADED}"/>
    <cellStyle name="Normal 3 2 4 2 2 2 3 3 4" xfId="31536" xr:uid="{6D8DDE8A-473C-41C8-9B23-0D7ABE4FF69C}"/>
    <cellStyle name="Normal 3 2 4 2 2 2 3 3 5" xfId="46420" xr:uid="{17E416DD-AFE6-46EA-89FF-305E744CA977}"/>
    <cellStyle name="Normal 3 2 4 2 2 2 3 4" xfId="21268" xr:uid="{2F312C2D-34B5-45AA-8833-DD2F08419C54}"/>
    <cellStyle name="Normal 3 2 4 2 2 2 3 4 2" xfId="34960" xr:uid="{46A97931-8CE7-4525-B7E5-35411F625841}"/>
    <cellStyle name="Normal 3 2 4 2 2 2 3 4 3" xfId="49844" xr:uid="{A2977DBA-3E34-469A-9EF4-5AA8E4D3C3ED}"/>
    <cellStyle name="Normal 3 2 4 2 2 2 3 5" xfId="14424" xr:uid="{0E94B7E1-3E61-43D1-B2C5-3203083DF411}"/>
    <cellStyle name="Normal 3 2 4 2 2 2 3 6" xfId="28114" xr:uid="{17DB71B1-E342-4C8F-AB95-395A4BCF52CC}"/>
    <cellStyle name="Normal 3 2 4 2 2 2 3 7" xfId="42998" xr:uid="{8CB5584C-1EF8-4B78-9AAA-646914611129}"/>
    <cellStyle name="Normal 3 2 4 2 2 2 4" xfId="7578" xr:uid="{94E4774A-7EE0-40EA-9B3C-484C52DF3AB7}"/>
    <cellStyle name="Normal 3 2 4 2 2 2 4 2" xfId="9291" xr:uid="{79053CFF-D959-412E-9E8B-572BA2DBB507}"/>
    <cellStyle name="Normal 3 2 4 2 2 2 4 2 2" xfId="12713" xr:uid="{21588192-7E30-4551-89CF-C26C0B54B40D}"/>
    <cellStyle name="Normal 3 2 4 2 2 2 4 2 2 2" xfId="26403" xr:uid="{CF1ED300-5E29-4EAC-B5A9-FCDA35527695}"/>
    <cellStyle name="Normal 3 2 4 2 2 2 4 2 2 2 2" xfId="40095" xr:uid="{3080C62B-13FC-4C4D-B33C-5AE4773D16F6}"/>
    <cellStyle name="Normal 3 2 4 2 2 2 4 2 2 2 3" xfId="54979" xr:uid="{AFA47B89-53EE-48BA-A29C-1A31ACD6E50C}"/>
    <cellStyle name="Normal 3 2 4 2 2 2 4 2 2 3" xfId="19559" xr:uid="{C75A3C2A-32DD-4237-88DE-D6FCC01CEACB}"/>
    <cellStyle name="Normal 3 2 4 2 2 2 4 2 2 4" xfId="33249" xr:uid="{3EC277BE-8CC5-4453-ACCE-35145A33E622}"/>
    <cellStyle name="Normal 3 2 4 2 2 2 4 2 2 5" xfId="48133" xr:uid="{3125AC43-200D-41B2-8E6E-61AB574F34C4}"/>
    <cellStyle name="Normal 3 2 4 2 2 2 4 2 3" xfId="22981" xr:uid="{CA81ADA3-0BF8-43D9-BB38-A89A4CFA96EB}"/>
    <cellStyle name="Normal 3 2 4 2 2 2 4 2 3 2" xfId="36673" xr:uid="{15428D11-CC89-45F5-A1F4-906510CA0B62}"/>
    <cellStyle name="Normal 3 2 4 2 2 2 4 2 3 3" xfId="51557" xr:uid="{482AC8D0-6547-424B-A8B3-2D3460A53ED5}"/>
    <cellStyle name="Normal 3 2 4 2 2 2 4 2 4" xfId="16137" xr:uid="{815AC09C-F607-4A36-A05D-8C93FB754DC9}"/>
    <cellStyle name="Normal 3 2 4 2 2 2 4 2 5" xfId="29827" xr:uid="{8F25E153-FE19-463F-878F-B7FAF09A4679}"/>
    <cellStyle name="Normal 3 2 4 2 2 2 4 2 6" xfId="44711" xr:uid="{CD8CFE4D-19CB-486E-8F85-6AF58703E80C}"/>
    <cellStyle name="Normal 3 2 4 2 2 2 4 3" xfId="11001" xr:uid="{4ADB761C-010F-40A6-BFDE-B6ED5AED57F5}"/>
    <cellStyle name="Normal 3 2 4 2 2 2 4 3 2" xfId="24691" xr:uid="{5EBC0133-2264-4EEC-A8A1-CC2DB7CC6D78}"/>
    <cellStyle name="Normal 3 2 4 2 2 2 4 3 2 2" xfId="38383" xr:uid="{2BD5FE83-3807-48E3-BB93-87E89A727301}"/>
    <cellStyle name="Normal 3 2 4 2 2 2 4 3 2 3" xfId="53267" xr:uid="{B1711826-D2F0-4EA8-9B9C-E094DA14F3F1}"/>
    <cellStyle name="Normal 3 2 4 2 2 2 4 3 3" xfId="17847" xr:uid="{6171BFEB-9379-4E41-B2CF-FA346B08227F}"/>
    <cellStyle name="Normal 3 2 4 2 2 2 4 3 4" xfId="31537" xr:uid="{72112CE7-B89C-459C-9167-CE309D5380D9}"/>
    <cellStyle name="Normal 3 2 4 2 2 2 4 3 5" xfId="46421" xr:uid="{5B4108CE-91A4-42CE-A300-FCCD5482AEB8}"/>
    <cellStyle name="Normal 3 2 4 2 2 2 4 4" xfId="21269" xr:uid="{898D3E17-820E-4883-A402-7EF368C84F9A}"/>
    <cellStyle name="Normal 3 2 4 2 2 2 4 4 2" xfId="34961" xr:uid="{693E5F2B-2904-4BE7-896A-62D32BB23414}"/>
    <cellStyle name="Normal 3 2 4 2 2 2 4 4 3" xfId="49845" xr:uid="{2903CF24-1DB2-479E-A509-9CDC151CF4CD}"/>
    <cellStyle name="Normal 3 2 4 2 2 2 4 5" xfId="14425" xr:uid="{A9574935-EDAF-4D67-B90D-5B6446330363}"/>
    <cellStyle name="Normal 3 2 4 2 2 2 4 6" xfId="28115" xr:uid="{C2DF15B6-4A4A-4907-9A53-D29873C92367}"/>
    <cellStyle name="Normal 3 2 4 2 2 2 4 7" xfId="42999" xr:uid="{5B038BBD-D2BA-433B-BF7A-FB41FACFF13B}"/>
    <cellStyle name="Normal 3 2 4 2 2 2 5" xfId="9287" xr:uid="{8C493EB3-B9E8-4DC8-A8F7-608F7A160B55}"/>
    <cellStyle name="Normal 3 2 4 2 2 2 5 2" xfId="12709" xr:uid="{E7BD4B4E-9017-41E0-B125-EFBE9FDCF153}"/>
    <cellStyle name="Normal 3 2 4 2 2 2 5 2 2" xfId="26399" xr:uid="{33C31B89-E2FD-4C0F-AE52-7877BE9DF954}"/>
    <cellStyle name="Normal 3 2 4 2 2 2 5 2 2 2" xfId="40091" xr:uid="{7AC89FBB-C3F8-472F-BF57-0BB9BD6F7D26}"/>
    <cellStyle name="Normal 3 2 4 2 2 2 5 2 2 3" xfId="54975" xr:uid="{CB799B24-5A52-4668-9789-B22F97AA2792}"/>
    <cellStyle name="Normal 3 2 4 2 2 2 5 2 3" xfId="19555" xr:uid="{67A908E8-A9AA-465F-B92A-35103B8DED97}"/>
    <cellStyle name="Normal 3 2 4 2 2 2 5 2 4" xfId="33245" xr:uid="{FB41D910-ADA2-4DB6-B57C-2FA7354E1474}"/>
    <cellStyle name="Normal 3 2 4 2 2 2 5 2 5" xfId="48129" xr:uid="{C127C2F0-5F02-4E59-BB15-58A1E8647CF5}"/>
    <cellStyle name="Normal 3 2 4 2 2 2 5 3" xfId="22977" xr:uid="{96876BA5-4FD0-450B-A035-01EBFA40D790}"/>
    <cellStyle name="Normal 3 2 4 2 2 2 5 3 2" xfId="36669" xr:uid="{AA5DC4A7-9F0B-4A39-884A-3AFA7D6905D8}"/>
    <cellStyle name="Normal 3 2 4 2 2 2 5 3 3" xfId="51553" xr:uid="{527BBFB9-579F-4892-8DBE-068038FF5B6C}"/>
    <cellStyle name="Normal 3 2 4 2 2 2 5 4" xfId="16133" xr:uid="{F19E8377-44D8-446D-85D7-ED3A28E5D311}"/>
    <cellStyle name="Normal 3 2 4 2 2 2 5 5" xfId="29823" xr:uid="{FE855546-BFD7-4048-8740-BBA980E0354E}"/>
    <cellStyle name="Normal 3 2 4 2 2 2 5 6" xfId="44707" xr:uid="{30553AE0-2A33-4873-9624-83E596EBF767}"/>
    <cellStyle name="Normal 3 2 4 2 2 2 6" xfId="10997" xr:uid="{A80B467F-9228-49BC-AEDE-C8E5BD696DF6}"/>
    <cellStyle name="Normal 3 2 4 2 2 2 6 2" xfId="24687" xr:uid="{30C620D6-FC3E-402C-8F98-3AFD5CF3A396}"/>
    <cellStyle name="Normal 3 2 4 2 2 2 6 2 2" xfId="38379" xr:uid="{D173A6A8-4E3E-4C94-B19F-FE685EFB0466}"/>
    <cellStyle name="Normal 3 2 4 2 2 2 6 2 3" xfId="53263" xr:uid="{9012B601-0BE1-467D-94DC-57AD2659AC0A}"/>
    <cellStyle name="Normal 3 2 4 2 2 2 6 3" xfId="17843" xr:uid="{4D218CB5-DCE2-458D-964A-E505DDFC6BB3}"/>
    <cellStyle name="Normal 3 2 4 2 2 2 6 4" xfId="31533" xr:uid="{2E410F05-BF58-440F-83BC-60FCB4870185}"/>
    <cellStyle name="Normal 3 2 4 2 2 2 6 5" xfId="46417" xr:uid="{834AA9D1-BEFE-45C2-B5ED-F9D6FD7293CF}"/>
    <cellStyle name="Normal 3 2 4 2 2 2 7" xfId="21265" xr:uid="{F90A80B4-101F-43AE-A1A2-2F4AF5F652DC}"/>
    <cellStyle name="Normal 3 2 4 2 2 2 7 2" xfId="34957" xr:uid="{FD5CD932-7127-4C6B-A30E-9889DA433CFE}"/>
    <cellStyle name="Normal 3 2 4 2 2 2 7 3" xfId="49841" xr:uid="{C15349EF-5083-4CA5-98AF-942CDA773611}"/>
    <cellStyle name="Normal 3 2 4 2 2 2 8" xfId="14421" xr:uid="{EC14B0C0-72DD-444B-A737-26956FFFA8C9}"/>
    <cellStyle name="Normal 3 2 4 2 2 2 9" xfId="28111" xr:uid="{C6D76356-0CB5-479E-ACDF-750903D27D29}"/>
    <cellStyle name="Normal 3 2 4 2 2 3" xfId="7579" xr:uid="{B4F9D097-B245-4748-AB7E-FD12D54E0A2E}"/>
    <cellStyle name="Normal 3 2 4 2 2 3 10" xfId="43000" xr:uid="{49CB05FE-2E5D-4C1A-BC35-1FB00AB5F551}"/>
    <cellStyle name="Normal 3 2 4 2 2 3 2" xfId="7580" xr:uid="{A9CAEA13-2581-4E45-A76F-2EA6B5450739}"/>
    <cellStyle name="Normal 3 2 4 2 2 3 2 2" xfId="7581" xr:uid="{9017628B-3663-4941-81C1-EF74EEEF496C}"/>
    <cellStyle name="Normal 3 2 4 2 2 3 2 2 2" xfId="9294" xr:uid="{24E8F1B5-04F9-4928-9077-66FCEB768046}"/>
    <cellStyle name="Normal 3 2 4 2 2 3 2 2 2 2" xfId="12716" xr:uid="{C76D6F5C-D08E-496A-AC8F-832F9EF09252}"/>
    <cellStyle name="Normal 3 2 4 2 2 3 2 2 2 2 2" xfId="26406" xr:uid="{5A81EB7F-C6F6-49BC-B8C2-EE2D5AE4D3AE}"/>
    <cellStyle name="Normal 3 2 4 2 2 3 2 2 2 2 2 2" xfId="40098" xr:uid="{59A41BED-0DB3-4070-842D-EE494867058C}"/>
    <cellStyle name="Normal 3 2 4 2 2 3 2 2 2 2 2 3" xfId="54982" xr:uid="{B1D2E102-0428-4A90-8225-536D63755EFB}"/>
    <cellStyle name="Normal 3 2 4 2 2 3 2 2 2 2 3" xfId="19562" xr:uid="{C41644FE-5268-419F-896C-EFA873D0DF38}"/>
    <cellStyle name="Normal 3 2 4 2 2 3 2 2 2 2 4" xfId="33252" xr:uid="{7BE77DF9-FD71-4914-B32E-000D3CB11B64}"/>
    <cellStyle name="Normal 3 2 4 2 2 3 2 2 2 2 5" xfId="48136" xr:uid="{71238489-0CF7-4B50-8336-F4AFE001C8B9}"/>
    <cellStyle name="Normal 3 2 4 2 2 3 2 2 2 3" xfId="22984" xr:uid="{6BC96483-41F6-429C-9600-5FA3A822CEAC}"/>
    <cellStyle name="Normal 3 2 4 2 2 3 2 2 2 3 2" xfId="36676" xr:uid="{635255D6-A54A-4D9D-8758-EFADC83091D8}"/>
    <cellStyle name="Normal 3 2 4 2 2 3 2 2 2 3 3" xfId="51560" xr:uid="{F5BCA220-DB5C-4359-8DC9-206457159746}"/>
    <cellStyle name="Normal 3 2 4 2 2 3 2 2 2 4" xfId="16140" xr:uid="{0524E5C8-9168-4061-9E6B-4D24CD58CA13}"/>
    <cellStyle name="Normal 3 2 4 2 2 3 2 2 2 5" xfId="29830" xr:uid="{0A94E13E-2009-4149-ABBE-378397800C53}"/>
    <cellStyle name="Normal 3 2 4 2 2 3 2 2 2 6" xfId="44714" xr:uid="{9F69DC0C-706F-41E4-B2A1-D557C609286D}"/>
    <cellStyle name="Normal 3 2 4 2 2 3 2 2 3" xfId="11004" xr:uid="{47620229-BC66-4F93-8C1B-F23B4B65B16B}"/>
    <cellStyle name="Normal 3 2 4 2 2 3 2 2 3 2" xfId="24694" xr:uid="{0F079B9D-5BC2-46E4-85B4-8214B20682E6}"/>
    <cellStyle name="Normal 3 2 4 2 2 3 2 2 3 2 2" xfId="38386" xr:uid="{CD640E89-1A65-415E-9AB0-68947D501F10}"/>
    <cellStyle name="Normal 3 2 4 2 2 3 2 2 3 2 3" xfId="53270" xr:uid="{4310DFB1-BDEE-4898-BB29-EC1BE6D753BA}"/>
    <cellStyle name="Normal 3 2 4 2 2 3 2 2 3 3" xfId="17850" xr:uid="{D268A567-A666-49A2-99DC-F302C2F29302}"/>
    <cellStyle name="Normal 3 2 4 2 2 3 2 2 3 4" xfId="31540" xr:uid="{DD517D00-30CD-4666-86C0-660B81A66134}"/>
    <cellStyle name="Normal 3 2 4 2 2 3 2 2 3 5" xfId="46424" xr:uid="{1587AC9A-50A2-4DE3-8301-33E9A23F063C}"/>
    <cellStyle name="Normal 3 2 4 2 2 3 2 2 4" xfId="21272" xr:uid="{847B8A83-5A7E-4812-B0E1-58338199E585}"/>
    <cellStyle name="Normal 3 2 4 2 2 3 2 2 4 2" xfId="34964" xr:uid="{11580129-C2EA-47D9-A821-92607A07CA9F}"/>
    <cellStyle name="Normal 3 2 4 2 2 3 2 2 4 3" xfId="49848" xr:uid="{CBC9BAD0-0C50-4A8F-BEB4-B911E6EF941E}"/>
    <cellStyle name="Normal 3 2 4 2 2 3 2 2 5" xfId="14428" xr:uid="{DB54871C-56E5-48C0-81B6-B9129B317005}"/>
    <cellStyle name="Normal 3 2 4 2 2 3 2 2 6" xfId="28118" xr:uid="{47A5B0EB-E92F-4D58-BB62-F851E5D9409A}"/>
    <cellStyle name="Normal 3 2 4 2 2 3 2 2 7" xfId="43002" xr:uid="{7000517C-E09D-4E12-BCD1-B07BDC9C5306}"/>
    <cellStyle name="Normal 3 2 4 2 2 3 2 3" xfId="9293" xr:uid="{E424E636-9050-48F9-A909-0D0C38D1A079}"/>
    <cellStyle name="Normal 3 2 4 2 2 3 2 3 2" xfId="12715" xr:uid="{E463C544-320A-4832-9F86-E94C04E70FC1}"/>
    <cellStyle name="Normal 3 2 4 2 2 3 2 3 2 2" xfId="26405" xr:uid="{4449ECB6-8C60-492E-B912-4D4052C206CF}"/>
    <cellStyle name="Normal 3 2 4 2 2 3 2 3 2 2 2" xfId="40097" xr:uid="{7BF03629-1B90-4D2E-99ED-8F937D13C8F9}"/>
    <cellStyle name="Normal 3 2 4 2 2 3 2 3 2 2 3" xfId="54981" xr:uid="{CDF3EAF8-8208-4541-99E6-E5B53EDFB673}"/>
    <cellStyle name="Normal 3 2 4 2 2 3 2 3 2 3" xfId="19561" xr:uid="{4DCCB1EF-65F7-4FD8-BE5A-6A7967BFDFF2}"/>
    <cellStyle name="Normal 3 2 4 2 2 3 2 3 2 4" xfId="33251" xr:uid="{1B742619-EA8C-487F-AF43-11DD57890063}"/>
    <cellStyle name="Normal 3 2 4 2 2 3 2 3 2 5" xfId="48135" xr:uid="{6DA49167-A1E1-4980-BD4B-D439A61DEB5E}"/>
    <cellStyle name="Normal 3 2 4 2 2 3 2 3 3" xfId="22983" xr:uid="{EBF783AC-E753-481B-8321-C05FA4543E30}"/>
    <cellStyle name="Normal 3 2 4 2 2 3 2 3 3 2" xfId="36675" xr:uid="{EF4BA5B4-A3CC-48C6-8740-A01F2EC96C0E}"/>
    <cellStyle name="Normal 3 2 4 2 2 3 2 3 3 3" xfId="51559" xr:uid="{0D3EDF54-F98A-4A8B-B8FB-797B243CA792}"/>
    <cellStyle name="Normal 3 2 4 2 2 3 2 3 4" xfId="16139" xr:uid="{DEBD05B5-67B6-4523-87CE-86C824932DF2}"/>
    <cellStyle name="Normal 3 2 4 2 2 3 2 3 5" xfId="29829" xr:uid="{C2276EB8-4828-4EFA-84F9-C1100298B483}"/>
    <cellStyle name="Normal 3 2 4 2 2 3 2 3 6" xfId="44713" xr:uid="{B3D6DF22-82E4-4B01-BB1F-1D3C1A0C05E1}"/>
    <cellStyle name="Normal 3 2 4 2 2 3 2 4" xfId="11003" xr:uid="{ADB23302-837D-4513-A6A1-424C309A2CC3}"/>
    <cellStyle name="Normal 3 2 4 2 2 3 2 4 2" xfId="24693" xr:uid="{16D5F670-76BA-4009-8026-F0F9DDE83977}"/>
    <cellStyle name="Normal 3 2 4 2 2 3 2 4 2 2" xfId="38385" xr:uid="{673D898D-CF64-4DD4-87CB-2B05F4635BB1}"/>
    <cellStyle name="Normal 3 2 4 2 2 3 2 4 2 3" xfId="53269" xr:uid="{64C8AA62-A680-4C64-B585-DB932972F0C8}"/>
    <cellStyle name="Normal 3 2 4 2 2 3 2 4 3" xfId="17849" xr:uid="{265401D2-97E4-47A3-B00C-7C0BA834696F}"/>
    <cellStyle name="Normal 3 2 4 2 2 3 2 4 4" xfId="31539" xr:uid="{C8A041D5-4594-4FBB-ABBA-793C7ADD90D4}"/>
    <cellStyle name="Normal 3 2 4 2 2 3 2 4 5" xfId="46423" xr:uid="{FC44DC40-F6EF-4B2A-9D75-4AA156CFF665}"/>
    <cellStyle name="Normal 3 2 4 2 2 3 2 5" xfId="21271" xr:uid="{4BEF44CF-9507-462A-AF27-12DF37FBF457}"/>
    <cellStyle name="Normal 3 2 4 2 2 3 2 5 2" xfId="34963" xr:uid="{B21BD57B-40F0-4473-952A-B072E7B6AF6A}"/>
    <cellStyle name="Normal 3 2 4 2 2 3 2 5 3" xfId="49847" xr:uid="{54C08203-003C-44E8-A084-0D713E1E4868}"/>
    <cellStyle name="Normal 3 2 4 2 2 3 2 6" xfId="14427" xr:uid="{70C8B7C9-74FA-48EB-ADDD-C5D3B71AB3C1}"/>
    <cellStyle name="Normal 3 2 4 2 2 3 2 7" xfId="28117" xr:uid="{5D5DE91C-D454-4519-8739-B7984FB6A285}"/>
    <cellStyle name="Normal 3 2 4 2 2 3 2 8" xfId="43001" xr:uid="{3A65B53C-EE4E-4F6A-827F-3E595B0CF087}"/>
    <cellStyle name="Normal 3 2 4 2 2 3 3" xfId="7582" xr:uid="{344629EB-87F3-4E4D-847E-F6D2B9B8127B}"/>
    <cellStyle name="Normal 3 2 4 2 2 3 3 2" xfId="9295" xr:uid="{A8AFCE5C-B11C-4953-AA5B-73DA0EAACF1E}"/>
    <cellStyle name="Normal 3 2 4 2 2 3 3 2 2" xfId="12717" xr:uid="{F908F3F0-DD2F-4F64-8D59-E7910C81DF15}"/>
    <cellStyle name="Normal 3 2 4 2 2 3 3 2 2 2" xfId="26407" xr:uid="{A3B7E714-ACED-4586-8AE5-EA186E488B90}"/>
    <cellStyle name="Normal 3 2 4 2 2 3 3 2 2 2 2" xfId="40099" xr:uid="{DD6B8A1C-3080-4740-9FB1-641FF3015F8C}"/>
    <cellStyle name="Normal 3 2 4 2 2 3 3 2 2 2 3" xfId="54983" xr:uid="{22A4D58F-42E4-469A-9059-1355B398AA0F}"/>
    <cellStyle name="Normal 3 2 4 2 2 3 3 2 2 3" xfId="19563" xr:uid="{EDB60EC5-BBBB-4B23-828C-7D3DB87B96EB}"/>
    <cellStyle name="Normal 3 2 4 2 2 3 3 2 2 4" xfId="33253" xr:uid="{88E37897-0798-488B-B714-96F87975F19B}"/>
    <cellStyle name="Normal 3 2 4 2 2 3 3 2 2 5" xfId="48137" xr:uid="{16AC3A85-DCA7-4A98-B6E6-B1DFE34E3D21}"/>
    <cellStyle name="Normal 3 2 4 2 2 3 3 2 3" xfId="22985" xr:uid="{8F5B529D-97AB-4BAB-B4E7-2429EA7E9AE1}"/>
    <cellStyle name="Normal 3 2 4 2 2 3 3 2 3 2" xfId="36677" xr:uid="{3F581F9A-882A-4FBA-92DA-4BF6F934448A}"/>
    <cellStyle name="Normal 3 2 4 2 2 3 3 2 3 3" xfId="51561" xr:uid="{D597BE55-D60E-4C7B-B86B-BC528865F044}"/>
    <cellStyle name="Normal 3 2 4 2 2 3 3 2 4" xfId="16141" xr:uid="{A45F92AD-A6F9-4E01-A6F8-DB40E890FC13}"/>
    <cellStyle name="Normal 3 2 4 2 2 3 3 2 5" xfId="29831" xr:uid="{DB887002-2CC5-4D52-910F-F4BDBC906061}"/>
    <cellStyle name="Normal 3 2 4 2 2 3 3 2 6" xfId="44715" xr:uid="{AE4158E0-1A8F-44D2-958B-6F7317B97741}"/>
    <cellStyle name="Normal 3 2 4 2 2 3 3 3" xfId="11005" xr:uid="{2F8368C1-AA38-4F68-9846-97F8BC867C4F}"/>
    <cellStyle name="Normal 3 2 4 2 2 3 3 3 2" xfId="24695" xr:uid="{6ACBDE44-C7F6-4C64-925F-2A019C6713F4}"/>
    <cellStyle name="Normal 3 2 4 2 2 3 3 3 2 2" xfId="38387" xr:uid="{F0623653-5CEB-4111-BD9A-90174B80CD7D}"/>
    <cellStyle name="Normal 3 2 4 2 2 3 3 3 2 3" xfId="53271" xr:uid="{98550DF8-8DC6-4EEA-A5E2-A5E6E770F6C2}"/>
    <cellStyle name="Normal 3 2 4 2 2 3 3 3 3" xfId="17851" xr:uid="{34BC6087-678D-451E-90B2-8A78CCBD0524}"/>
    <cellStyle name="Normal 3 2 4 2 2 3 3 3 4" xfId="31541" xr:uid="{2686EE79-023C-40EC-ABF7-8F51DCBEE501}"/>
    <cellStyle name="Normal 3 2 4 2 2 3 3 3 5" xfId="46425" xr:uid="{F8471EEB-01B7-4E81-8D99-B251B44055F7}"/>
    <cellStyle name="Normal 3 2 4 2 2 3 3 4" xfId="21273" xr:uid="{41BE3778-C4BD-4187-9AC9-4A57D5E16BFF}"/>
    <cellStyle name="Normal 3 2 4 2 2 3 3 4 2" xfId="34965" xr:uid="{51358080-8894-43DE-94D2-14D3C2BE7EC5}"/>
    <cellStyle name="Normal 3 2 4 2 2 3 3 4 3" xfId="49849" xr:uid="{85563974-DB29-48FF-836B-24CC86860FB8}"/>
    <cellStyle name="Normal 3 2 4 2 2 3 3 5" xfId="14429" xr:uid="{2DAF28D7-0677-4AC1-81E6-B44860303810}"/>
    <cellStyle name="Normal 3 2 4 2 2 3 3 6" xfId="28119" xr:uid="{40C3E6D1-83FA-4046-A0D1-27950FB73895}"/>
    <cellStyle name="Normal 3 2 4 2 2 3 3 7" xfId="43003" xr:uid="{B5831067-4DDB-431F-AEB1-9AE842AB2663}"/>
    <cellStyle name="Normal 3 2 4 2 2 3 4" xfId="7583" xr:uid="{CF71D871-D4A0-444E-BFE3-EA6F61295ED5}"/>
    <cellStyle name="Normal 3 2 4 2 2 3 4 2" xfId="9296" xr:uid="{5B8C2BB1-7E1F-4BDC-B16D-B41539CB8D04}"/>
    <cellStyle name="Normal 3 2 4 2 2 3 4 2 2" xfId="12718" xr:uid="{68BCBFB4-FED8-46D6-9D7C-29D952792394}"/>
    <cellStyle name="Normal 3 2 4 2 2 3 4 2 2 2" xfId="26408" xr:uid="{0A736AB0-6C2B-4C39-8E0B-A6C98B02DABB}"/>
    <cellStyle name="Normal 3 2 4 2 2 3 4 2 2 2 2" xfId="40100" xr:uid="{72531491-CA73-4673-91B1-0D2B359C8205}"/>
    <cellStyle name="Normal 3 2 4 2 2 3 4 2 2 2 3" xfId="54984" xr:uid="{F46A7C4A-C14F-46BF-BB2F-B549514E7DCA}"/>
    <cellStyle name="Normal 3 2 4 2 2 3 4 2 2 3" xfId="19564" xr:uid="{C44FA53A-610F-4EB0-BEB4-38E0751993B0}"/>
    <cellStyle name="Normal 3 2 4 2 2 3 4 2 2 4" xfId="33254" xr:uid="{E2D17A37-C592-4FD0-ABD8-D453BF05E594}"/>
    <cellStyle name="Normal 3 2 4 2 2 3 4 2 2 5" xfId="48138" xr:uid="{011B8994-42ED-413E-92AA-E81A1A7FAE67}"/>
    <cellStyle name="Normal 3 2 4 2 2 3 4 2 3" xfId="22986" xr:uid="{3A1D1F2D-E5C7-4A31-B933-BCC46D071058}"/>
    <cellStyle name="Normal 3 2 4 2 2 3 4 2 3 2" xfId="36678" xr:uid="{3EBDCFF1-0FBE-4677-B7DC-725CEA1138A7}"/>
    <cellStyle name="Normal 3 2 4 2 2 3 4 2 3 3" xfId="51562" xr:uid="{71D04B6D-7184-475A-8301-E049F1E111BF}"/>
    <cellStyle name="Normal 3 2 4 2 2 3 4 2 4" xfId="16142" xr:uid="{47C557D2-6EF6-4B55-AB13-843A6B6C3F9D}"/>
    <cellStyle name="Normal 3 2 4 2 2 3 4 2 5" xfId="29832" xr:uid="{4FDF15AA-828B-424A-9F09-4C9AF96C6842}"/>
    <cellStyle name="Normal 3 2 4 2 2 3 4 2 6" xfId="44716" xr:uid="{E7EFB327-BA45-4987-83DE-679589511DFE}"/>
    <cellStyle name="Normal 3 2 4 2 2 3 4 3" xfId="11006" xr:uid="{99B8BD4A-6B90-490A-9FD1-34C3CE112DDE}"/>
    <cellStyle name="Normal 3 2 4 2 2 3 4 3 2" xfId="24696" xr:uid="{0B10A496-DF23-433F-B17B-6DD827AD17BF}"/>
    <cellStyle name="Normal 3 2 4 2 2 3 4 3 2 2" xfId="38388" xr:uid="{C5183D1F-1543-4366-8E57-F055C52888FB}"/>
    <cellStyle name="Normal 3 2 4 2 2 3 4 3 2 3" xfId="53272" xr:uid="{B8E97229-2406-4D64-9A9A-7AE93755302D}"/>
    <cellStyle name="Normal 3 2 4 2 2 3 4 3 3" xfId="17852" xr:uid="{F2CB2001-2DD6-492B-BF6F-3B9740D5E33D}"/>
    <cellStyle name="Normal 3 2 4 2 2 3 4 3 4" xfId="31542" xr:uid="{AAEED3A2-ED9E-4E7E-81BC-93EA17239344}"/>
    <cellStyle name="Normal 3 2 4 2 2 3 4 3 5" xfId="46426" xr:uid="{831A16F9-0EC7-42C0-9BB0-A7190EA69CC9}"/>
    <cellStyle name="Normal 3 2 4 2 2 3 4 4" xfId="21274" xr:uid="{52E2326B-9E50-4627-A222-EC6EE30023D2}"/>
    <cellStyle name="Normal 3 2 4 2 2 3 4 4 2" xfId="34966" xr:uid="{1D64FACE-922E-4A3C-B041-FB5EE5801C9E}"/>
    <cellStyle name="Normal 3 2 4 2 2 3 4 4 3" xfId="49850" xr:uid="{02C50DB3-9526-4EAD-9C22-F95BCC1FAF73}"/>
    <cellStyle name="Normal 3 2 4 2 2 3 4 5" xfId="14430" xr:uid="{E520B87E-1B8B-4990-BE7F-98557F3674D8}"/>
    <cellStyle name="Normal 3 2 4 2 2 3 4 6" xfId="28120" xr:uid="{9CF34A26-846E-4263-AFE2-963CC69252C3}"/>
    <cellStyle name="Normal 3 2 4 2 2 3 4 7" xfId="43004" xr:uid="{BB4EA96A-FABA-4419-BB2A-AD2F6D9661C2}"/>
    <cellStyle name="Normal 3 2 4 2 2 3 5" xfId="9292" xr:uid="{E5E61133-619C-4733-BC62-2CD0BBE68376}"/>
    <cellStyle name="Normal 3 2 4 2 2 3 5 2" xfId="12714" xr:uid="{0CA65D09-A9DB-44BD-B872-663F5C0A2BFD}"/>
    <cellStyle name="Normal 3 2 4 2 2 3 5 2 2" xfId="26404" xr:uid="{1BD80434-F8D4-45D5-AAF4-A1DD0BCA4EBD}"/>
    <cellStyle name="Normal 3 2 4 2 2 3 5 2 2 2" xfId="40096" xr:uid="{206B6F42-0D85-4F23-A568-278AB60ACBA8}"/>
    <cellStyle name="Normal 3 2 4 2 2 3 5 2 2 3" xfId="54980" xr:uid="{CACB17CA-8A62-422E-BCB0-BE81B02CB251}"/>
    <cellStyle name="Normal 3 2 4 2 2 3 5 2 3" xfId="19560" xr:uid="{8130C79B-A743-4750-A510-7BA19F7EFD15}"/>
    <cellStyle name="Normal 3 2 4 2 2 3 5 2 4" xfId="33250" xr:uid="{4F7CA765-E05C-43A1-BE3E-3CADB4908DC6}"/>
    <cellStyle name="Normal 3 2 4 2 2 3 5 2 5" xfId="48134" xr:uid="{C5061521-BB0A-4EF7-945C-4D9CC4E3FEB6}"/>
    <cellStyle name="Normal 3 2 4 2 2 3 5 3" xfId="22982" xr:uid="{338964A1-7CC2-45C2-977E-0CF6FE915C51}"/>
    <cellStyle name="Normal 3 2 4 2 2 3 5 3 2" xfId="36674" xr:uid="{94C9F4FA-6BA6-424F-806F-1D46D165A300}"/>
    <cellStyle name="Normal 3 2 4 2 2 3 5 3 3" xfId="51558" xr:uid="{A52485B3-21CF-4A60-83C3-38811F19587E}"/>
    <cellStyle name="Normal 3 2 4 2 2 3 5 4" xfId="16138" xr:uid="{E8020847-1124-421B-AED1-3EFACE32EE8E}"/>
    <cellStyle name="Normal 3 2 4 2 2 3 5 5" xfId="29828" xr:uid="{7E377492-1C03-49BF-9FBC-3B8AA6240063}"/>
    <cellStyle name="Normal 3 2 4 2 2 3 5 6" xfId="44712" xr:uid="{E9510C46-3B66-45CD-B666-0F94DB2FEE2B}"/>
    <cellStyle name="Normal 3 2 4 2 2 3 6" xfId="11002" xr:uid="{03ECDE7B-BBB7-4C4C-BEFD-2AE4DD26F169}"/>
    <cellStyle name="Normal 3 2 4 2 2 3 6 2" xfId="24692" xr:uid="{3AC264D4-A97C-4B7A-9CE9-5A4D462C4A79}"/>
    <cellStyle name="Normal 3 2 4 2 2 3 6 2 2" xfId="38384" xr:uid="{9BE6ED0C-C88D-4412-AEA4-F4DADD0ED3F8}"/>
    <cellStyle name="Normal 3 2 4 2 2 3 6 2 3" xfId="53268" xr:uid="{C66AF590-54E7-4553-BFFC-B0AA11414E58}"/>
    <cellStyle name="Normal 3 2 4 2 2 3 6 3" xfId="17848" xr:uid="{BCB43C69-309C-4118-A106-9027A63534C7}"/>
    <cellStyle name="Normal 3 2 4 2 2 3 6 4" xfId="31538" xr:uid="{8A06ADEF-B326-4B34-AF5D-E17F4B30599B}"/>
    <cellStyle name="Normal 3 2 4 2 2 3 6 5" xfId="46422" xr:uid="{D26D664B-988F-4F18-B183-66EBBE1B0C9C}"/>
    <cellStyle name="Normal 3 2 4 2 2 3 7" xfId="21270" xr:uid="{F57CFD82-8200-4C77-9DD4-6D82B9954264}"/>
    <cellStyle name="Normal 3 2 4 2 2 3 7 2" xfId="34962" xr:uid="{54FC0F5C-22CD-49EC-940E-4B96F5762028}"/>
    <cellStyle name="Normal 3 2 4 2 2 3 7 3" xfId="49846" xr:uid="{8A84A865-BA9D-4ED6-85FF-6A0077E2B086}"/>
    <cellStyle name="Normal 3 2 4 2 2 3 8" xfId="14426" xr:uid="{BB0D8097-4689-4FD1-88A0-FB898A01323E}"/>
    <cellStyle name="Normal 3 2 4 2 2 3 9" xfId="28116" xr:uid="{7B32DAD2-1D06-4C74-8A0C-0881A80C4CDB}"/>
    <cellStyle name="Normal 3 2 4 2 2 4" xfId="7584" xr:uid="{9C47CB56-C0D5-472A-82AE-B57016140A75}"/>
    <cellStyle name="Normal 3 2 4 2 2 4 2" xfId="7585" xr:uid="{E9924A3B-7D96-49AA-B72D-ED6266589BE5}"/>
    <cellStyle name="Normal 3 2 4 2 2 4 2 2" xfId="9298" xr:uid="{831E9B67-5058-4C5D-A0A0-ADB2976BED14}"/>
    <cellStyle name="Normal 3 2 4 2 2 4 2 2 2" xfId="12720" xr:uid="{CDFC8CCF-3C9F-418D-B24D-F7F307042359}"/>
    <cellStyle name="Normal 3 2 4 2 2 4 2 2 2 2" xfId="26410" xr:uid="{50AF26AF-16AC-46D9-8C28-34E4E5ED4481}"/>
    <cellStyle name="Normal 3 2 4 2 2 4 2 2 2 2 2" xfId="40102" xr:uid="{B8EFFE3B-4C0E-4D5C-90CF-4858281F5165}"/>
    <cellStyle name="Normal 3 2 4 2 2 4 2 2 2 2 3" xfId="54986" xr:uid="{D62062EE-D203-41BB-8D7B-3659E8A542F6}"/>
    <cellStyle name="Normal 3 2 4 2 2 4 2 2 2 3" xfId="19566" xr:uid="{A214B925-DBEB-48A4-B279-9000A3E032CB}"/>
    <cellStyle name="Normal 3 2 4 2 2 4 2 2 2 4" xfId="33256" xr:uid="{53DB8908-0DFB-477F-9A75-0FA4BB425D97}"/>
    <cellStyle name="Normal 3 2 4 2 2 4 2 2 2 5" xfId="48140" xr:uid="{0FD38A3E-466F-42FF-B995-7A759D10BD3D}"/>
    <cellStyle name="Normal 3 2 4 2 2 4 2 2 3" xfId="22988" xr:uid="{20D17C7E-62DD-4FDD-937C-FCB159E529E2}"/>
    <cellStyle name="Normal 3 2 4 2 2 4 2 2 3 2" xfId="36680" xr:uid="{2FF1BBA2-6F69-407A-B825-2E92A91BE99C}"/>
    <cellStyle name="Normal 3 2 4 2 2 4 2 2 3 3" xfId="51564" xr:uid="{16497050-B292-4D11-AC52-571CD8CE82BB}"/>
    <cellStyle name="Normal 3 2 4 2 2 4 2 2 4" xfId="16144" xr:uid="{FA703C24-C084-40A1-91B0-D80D2E865348}"/>
    <cellStyle name="Normal 3 2 4 2 2 4 2 2 5" xfId="29834" xr:uid="{F0FDEA35-FD2F-45F1-A2FE-F67C9BA03C6A}"/>
    <cellStyle name="Normal 3 2 4 2 2 4 2 2 6" xfId="44718" xr:uid="{7B649B5E-0829-4C8F-9995-F7E02E585061}"/>
    <cellStyle name="Normal 3 2 4 2 2 4 2 3" xfId="11008" xr:uid="{BB3FB58B-0FD1-47A9-BF47-A89697387BF2}"/>
    <cellStyle name="Normal 3 2 4 2 2 4 2 3 2" xfId="24698" xr:uid="{B7D8E231-93AA-4B9A-8381-AFB65379DDA7}"/>
    <cellStyle name="Normal 3 2 4 2 2 4 2 3 2 2" xfId="38390" xr:uid="{1C1801EC-7D2B-41CE-B524-008C0B53A407}"/>
    <cellStyle name="Normal 3 2 4 2 2 4 2 3 2 3" xfId="53274" xr:uid="{AC93C36F-A042-4F14-80F2-DD12981B0C24}"/>
    <cellStyle name="Normal 3 2 4 2 2 4 2 3 3" xfId="17854" xr:uid="{077193F1-7FBC-4CFC-9C59-3FEDBD8F1D68}"/>
    <cellStyle name="Normal 3 2 4 2 2 4 2 3 4" xfId="31544" xr:uid="{9FBD3BA9-DA0B-43F8-BE95-C8FD870BF4F8}"/>
    <cellStyle name="Normal 3 2 4 2 2 4 2 3 5" xfId="46428" xr:uid="{370C0B2B-9205-47FE-96B5-A78E5711CDBB}"/>
    <cellStyle name="Normal 3 2 4 2 2 4 2 4" xfId="21276" xr:uid="{9B06E8B7-404C-48CD-AEE3-BD892D7E1659}"/>
    <cellStyle name="Normal 3 2 4 2 2 4 2 4 2" xfId="34968" xr:uid="{A6D18C49-846C-463A-83B2-0ABA4775E4C4}"/>
    <cellStyle name="Normal 3 2 4 2 2 4 2 4 3" xfId="49852" xr:uid="{7E2C2FAC-67D3-4ED0-A9B2-9E46A432E707}"/>
    <cellStyle name="Normal 3 2 4 2 2 4 2 5" xfId="14432" xr:uid="{B11DEC24-E8FC-4F43-BAC8-E0223C55EB69}"/>
    <cellStyle name="Normal 3 2 4 2 2 4 2 6" xfId="28122" xr:uid="{318572C5-4503-4ED7-85B4-D14752E59916}"/>
    <cellStyle name="Normal 3 2 4 2 2 4 2 7" xfId="43006" xr:uid="{9C28B9C1-4CEB-48B0-BBB8-0AEA0BBDFB23}"/>
    <cellStyle name="Normal 3 2 4 2 2 4 3" xfId="9297" xr:uid="{3D6874DA-53E6-4A53-9E86-90801F9BDD27}"/>
    <cellStyle name="Normal 3 2 4 2 2 4 3 2" xfId="12719" xr:uid="{4B7BE81B-FAF9-4C01-9BC5-7CC97FB6FA2D}"/>
    <cellStyle name="Normal 3 2 4 2 2 4 3 2 2" xfId="26409" xr:uid="{973D3CA8-E517-477B-8CBA-958F318B3CD1}"/>
    <cellStyle name="Normal 3 2 4 2 2 4 3 2 2 2" xfId="40101" xr:uid="{6F0EF414-5FBC-473F-8815-55A0899C2D2C}"/>
    <cellStyle name="Normal 3 2 4 2 2 4 3 2 2 3" xfId="54985" xr:uid="{618FAF8E-6443-4BBA-B1DC-40690BE8435B}"/>
    <cellStyle name="Normal 3 2 4 2 2 4 3 2 3" xfId="19565" xr:uid="{BE3B3CBB-69E0-4058-B577-B32F8F0ACA92}"/>
    <cellStyle name="Normal 3 2 4 2 2 4 3 2 4" xfId="33255" xr:uid="{712D0985-2A22-4E5F-9FA0-F9FECE944183}"/>
    <cellStyle name="Normal 3 2 4 2 2 4 3 2 5" xfId="48139" xr:uid="{7FD916F3-B354-45B4-BFDD-B52711073080}"/>
    <cellStyle name="Normal 3 2 4 2 2 4 3 3" xfId="22987" xr:uid="{DFF93AA3-FA0A-450B-BC9A-0EEB22047549}"/>
    <cellStyle name="Normal 3 2 4 2 2 4 3 3 2" xfId="36679" xr:uid="{3877BDAE-36A4-4E3B-AC44-B62921DF3272}"/>
    <cellStyle name="Normal 3 2 4 2 2 4 3 3 3" xfId="51563" xr:uid="{8BDDBA1F-657B-451A-81EC-A828EC226EAE}"/>
    <cellStyle name="Normal 3 2 4 2 2 4 3 4" xfId="16143" xr:uid="{D40F223B-30B5-43CA-8231-49A82F3D13B5}"/>
    <cellStyle name="Normal 3 2 4 2 2 4 3 5" xfId="29833" xr:uid="{02BA10AF-091C-416D-B650-59ACB4CBAACA}"/>
    <cellStyle name="Normal 3 2 4 2 2 4 3 6" xfId="44717" xr:uid="{20966DD5-F858-486F-8CA2-F85F66F7628F}"/>
    <cellStyle name="Normal 3 2 4 2 2 4 4" xfId="11007" xr:uid="{C6273E21-C296-4CDF-A608-7AF8D98FE85C}"/>
    <cellStyle name="Normal 3 2 4 2 2 4 4 2" xfId="24697" xr:uid="{7749EC93-A693-459D-A926-B4B5C0E3CE4D}"/>
    <cellStyle name="Normal 3 2 4 2 2 4 4 2 2" xfId="38389" xr:uid="{15683B6B-0593-4A0E-B8C2-B72B162A38E2}"/>
    <cellStyle name="Normal 3 2 4 2 2 4 4 2 3" xfId="53273" xr:uid="{2F327273-1422-4278-9AF3-AF2ADC9D33D9}"/>
    <cellStyle name="Normal 3 2 4 2 2 4 4 3" xfId="17853" xr:uid="{114A04F6-F8EE-4CB8-A701-6DF238F3FC94}"/>
    <cellStyle name="Normal 3 2 4 2 2 4 4 4" xfId="31543" xr:uid="{0AF44489-F52D-4658-8ECC-0FC99CE5D2E6}"/>
    <cellStyle name="Normal 3 2 4 2 2 4 4 5" xfId="46427" xr:uid="{ACE72469-B3F5-465F-9744-0FD58C84A836}"/>
    <cellStyle name="Normal 3 2 4 2 2 4 5" xfId="21275" xr:uid="{CE9126EE-0CEA-4E23-A6F6-4BEAB42AA25B}"/>
    <cellStyle name="Normal 3 2 4 2 2 4 5 2" xfId="34967" xr:uid="{442BD205-8513-4BD7-80BF-6B2BEB56B078}"/>
    <cellStyle name="Normal 3 2 4 2 2 4 5 3" xfId="49851" xr:uid="{9358523B-BCAD-4EA2-A142-9A2331BEDEE5}"/>
    <cellStyle name="Normal 3 2 4 2 2 4 6" xfId="14431" xr:uid="{3B2BD343-460F-41A2-9C43-D6B18D3F22E4}"/>
    <cellStyle name="Normal 3 2 4 2 2 4 7" xfId="28121" xr:uid="{B90E3715-9E8A-4C06-A83F-EAA98E246454}"/>
    <cellStyle name="Normal 3 2 4 2 2 4 8" xfId="43005" xr:uid="{432FF8E8-6E94-49DC-80AC-57EAF218FDB5}"/>
    <cellStyle name="Normal 3 2 4 2 2 5" xfId="7586" xr:uid="{208F6BED-253E-4F31-B04B-FBE5B88EC2B3}"/>
    <cellStyle name="Normal 3 2 4 2 2 5 2" xfId="9299" xr:uid="{27945CC8-8F80-46BE-BEA9-E2C33348106A}"/>
    <cellStyle name="Normal 3 2 4 2 2 5 2 2" xfId="12721" xr:uid="{5D58451A-6042-41F1-95A8-A5A70111C660}"/>
    <cellStyle name="Normal 3 2 4 2 2 5 2 2 2" xfId="26411" xr:uid="{D89BCCCD-B87C-4B79-8E76-7DE7D9F8F64D}"/>
    <cellStyle name="Normal 3 2 4 2 2 5 2 2 2 2" xfId="40103" xr:uid="{8CC05D65-6A8C-48FB-B2F4-A08619A66BF6}"/>
    <cellStyle name="Normal 3 2 4 2 2 5 2 2 2 3" xfId="54987" xr:uid="{51BC753B-1925-45CD-91D6-57523F7617AE}"/>
    <cellStyle name="Normal 3 2 4 2 2 5 2 2 3" xfId="19567" xr:uid="{0ECC9C11-50BC-4AF4-AD21-F22EA4FBA213}"/>
    <cellStyle name="Normal 3 2 4 2 2 5 2 2 4" xfId="33257" xr:uid="{28EB2421-79E7-497F-A837-94DC5C84CB22}"/>
    <cellStyle name="Normal 3 2 4 2 2 5 2 2 5" xfId="48141" xr:uid="{7867E058-F36C-436A-955A-9E55C806489E}"/>
    <cellStyle name="Normal 3 2 4 2 2 5 2 3" xfId="22989" xr:uid="{423EEFE1-666E-4FEE-BB00-48A4CAEC0B9C}"/>
    <cellStyle name="Normal 3 2 4 2 2 5 2 3 2" xfId="36681" xr:uid="{CCC524C7-6DE8-4898-8429-F9E65AEF6D12}"/>
    <cellStyle name="Normal 3 2 4 2 2 5 2 3 3" xfId="51565" xr:uid="{42265506-CF6F-4833-9BCD-3AD2FE80D26D}"/>
    <cellStyle name="Normal 3 2 4 2 2 5 2 4" xfId="16145" xr:uid="{D98F37C6-EB65-4FD0-9AF8-9F8FCC3212BD}"/>
    <cellStyle name="Normal 3 2 4 2 2 5 2 5" xfId="29835" xr:uid="{D0A511C7-2333-4DA7-A476-99EBC641BA32}"/>
    <cellStyle name="Normal 3 2 4 2 2 5 2 6" xfId="44719" xr:uid="{207AD856-44C6-495B-808C-32390B658E0F}"/>
    <cellStyle name="Normal 3 2 4 2 2 5 3" xfId="11009" xr:uid="{554D49C7-CB9F-45ED-9D11-FB0852B4B402}"/>
    <cellStyle name="Normal 3 2 4 2 2 5 3 2" xfId="24699" xr:uid="{79D4934E-35A1-4BF9-9510-7FE0DA9387CC}"/>
    <cellStyle name="Normal 3 2 4 2 2 5 3 2 2" xfId="38391" xr:uid="{D8F08AA6-F0E0-4EF2-9AAB-74D4AEC94129}"/>
    <cellStyle name="Normal 3 2 4 2 2 5 3 2 3" xfId="53275" xr:uid="{75BFED49-50B6-4F68-95CF-2B360A647944}"/>
    <cellStyle name="Normal 3 2 4 2 2 5 3 3" xfId="17855" xr:uid="{16CAA13D-1551-4EA9-A040-8E388EC31AB3}"/>
    <cellStyle name="Normal 3 2 4 2 2 5 3 4" xfId="31545" xr:uid="{FD25D2FF-3CE4-4D26-9C43-8F7781285B45}"/>
    <cellStyle name="Normal 3 2 4 2 2 5 3 5" xfId="46429" xr:uid="{BCA5C08A-0E38-4FB7-8D4E-D1D9E91FB395}"/>
    <cellStyle name="Normal 3 2 4 2 2 5 4" xfId="21277" xr:uid="{363402B5-550A-4C56-8E59-42A4546E57BA}"/>
    <cellStyle name="Normal 3 2 4 2 2 5 4 2" xfId="34969" xr:uid="{9838AD9A-9E39-45F5-9AA8-3004EFF77875}"/>
    <cellStyle name="Normal 3 2 4 2 2 5 4 3" xfId="49853" xr:uid="{BAD1EDB8-F504-470A-AA5D-1E92CCF8E5D9}"/>
    <cellStyle name="Normal 3 2 4 2 2 5 5" xfId="14433" xr:uid="{E032BA99-70AF-4ADE-92CD-ED66D76C1AC6}"/>
    <cellStyle name="Normal 3 2 4 2 2 5 6" xfId="28123" xr:uid="{6BBDF15B-B2C9-4775-A491-AB52B1EDDC8B}"/>
    <cellStyle name="Normal 3 2 4 2 2 5 7" xfId="43007" xr:uid="{36D02FE3-C4AC-4C79-B56B-1E704313EF0D}"/>
    <cellStyle name="Normal 3 2 4 2 2 6" xfId="7587" xr:uid="{27CE44F0-D8C8-4B98-A457-D1E7BE9CA39E}"/>
    <cellStyle name="Normal 3 2 4 2 2 6 2" xfId="9300" xr:uid="{7DEDBCDA-AE88-4C3B-B3C7-FB2DE87E11EC}"/>
    <cellStyle name="Normal 3 2 4 2 2 6 2 2" xfId="12722" xr:uid="{58957614-9CA1-407C-B5F4-7D9939E876FF}"/>
    <cellStyle name="Normal 3 2 4 2 2 6 2 2 2" xfId="26412" xr:uid="{D5B47FA2-5ACC-4BA6-9151-9B3132FC2F12}"/>
    <cellStyle name="Normal 3 2 4 2 2 6 2 2 2 2" xfId="40104" xr:uid="{CCA74ED8-C938-4CBB-AC84-49CD5A84325D}"/>
    <cellStyle name="Normal 3 2 4 2 2 6 2 2 2 3" xfId="54988" xr:uid="{2779C35C-606F-4C5A-A986-472B757613A9}"/>
    <cellStyle name="Normal 3 2 4 2 2 6 2 2 3" xfId="19568" xr:uid="{A472D68A-57E9-40C1-A405-68AB16172E18}"/>
    <cellStyle name="Normal 3 2 4 2 2 6 2 2 4" xfId="33258" xr:uid="{F482AD28-E174-41A4-931D-110E16058D2F}"/>
    <cellStyle name="Normal 3 2 4 2 2 6 2 2 5" xfId="48142" xr:uid="{90D99A49-DFF0-4924-842C-D665B1C0C3B2}"/>
    <cellStyle name="Normal 3 2 4 2 2 6 2 3" xfId="22990" xr:uid="{B79438FB-EDDF-4338-A49D-3BE5958A360F}"/>
    <cellStyle name="Normal 3 2 4 2 2 6 2 3 2" xfId="36682" xr:uid="{0E4A3D18-BB02-4C6F-91D2-31BE345F7655}"/>
    <cellStyle name="Normal 3 2 4 2 2 6 2 3 3" xfId="51566" xr:uid="{687778B7-79B4-47AA-AA8C-0C1AC79FDB44}"/>
    <cellStyle name="Normal 3 2 4 2 2 6 2 4" xfId="16146" xr:uid="{E658A99B-EC4C-477C-B861-E57E755D0A5E}"/>
    <cellStyle name="Normal 3 2 4 2 2 6 2 5" xfId="29836" xr:uid="{6A47A5E2-599D-4DC3-A22C-81BDF82063D0}"/>
    <cellStyle name="Normal 3 2 4 2 2 6 2 6" xfId="44720" xr:uid="{D2DC6888-C678-4A1B-B801-0E443000AE13}"/>
    <cellStyle name="Normal 3 2 4 2 2 6 3" xfId="11010" xr:uid="{52515D50-3DB8-44CC-A28F-BEE3580ECC13}"/>
    <cellStyle name="Normal 3 2 4 2 2 6 3 2" xfId="24700" xr:uid="{D76EA384-020B-4F53-B887-590A2C83E3DB}"/>
    <cellStyle name="Normal 3 2 4 2 2 6 3 2 2" xfId="38392" xr:uid="{BB359038-C55E-47E2-8CD3-AEEE5CE778E9}"/>
    <cellStyle name="Normal 3 2 4 2 2 6 3 2 3" xfId="53276" xr:uid="{8B814440-6223-4A2C-BD32-CBE3FDF99C79}"/>
    <cellStyle name="Normal 3 2 4 2 2 6 3 3" xfId="17856" xr:uid="{196B6750-48FB-4B00-8A3E-1871AA413C30}"/>
    <cellStyle name="Normal 3 2 4 2 2 6 3 4" xfId="31546" xr:uid="{10693083-8100-4644-8BBC-93570B7DF406}"/>
    <cellStyle name="Normal 3 2 4 2 2 6 3 5" xfId="46430" xr:uid="{DCE9D6D5-8571-46B3-87A6-4DCC929AAD94}"/>
    <cellStyle name="Normal 3 2 4 2 2 6 4" xfId="21278" xr:uid="{2CE7AD40-3856-4BD2-A7CE-1C2B2BADF0A8}"/>
    <cellStyle name="Normal 3 2 4 2 2 6 4 2" xfId="34970" xr:uid="{74FA3F16-42C6-4C2B-BF21-A790B9EA8516}"/>
    <cellStyle name="Normal 3 2 4 2 2 6 4 3" xfId="49854" xr:uid="{ACF1B475-B66B-41E4-9E46-74684431B578}"/>
    <cellStyle name="Normal 3 2 4 2 2 6 5" xfId="14434" xr:uid="{FBBA2872-0121-4F26-A6B2-A16BFD47F2C6}"/>
    <cellStyle name="Normal 3 2 4 2 2 6 6" xfId="28124" xr:uid="{8CA61186-8253-42D1-B2F9-CCAA7D9214F3}"/>
    <cellStyle name="Normal 3 2 4 2 2 6 7" xfId="43008" xr:uid="{54DA6125-31B0-461D-8A30-23C07F4D0A73}"/>
    <cellStyle name="Normal 3 2 4 2 2 7" xfId="9286" xr:uid="{86FBA112-A1A6-43BC-9911-937514CFFA42}"/>
    <cellStyle name="Normal 3 2 4 2 2 7 2" xfId="12708" xr:uid="{57DBCD6C-E169-4603-8645-C7439DC81045}"/>
    <cellStyle name="Normal 3 2 4 2 2 7 2 2" xfId="26398" xr:uid="{04BC067E-C552-43B6-B31A-310EAAE3355E}"/>
    <cellStyle name="Normal 3 2 4 2 2 7 2 2 2" xfId="40090" xr:uid="{CF79F33C-E3EF-48AD-8DF0-37FE313DC86D}"/>
    <cellStyle name="Normal 3 2 4 2 2 7 2 2 3" xfId="54974" xr:uid="{F62ED5D7-B559-483D-854A-7F6D09780A7C}"/>
    <cellStyle name="Normal 3 2 4 2 2 7 2 3" xfId="19554" xr:uid="{58783905-46C0-4612-9B21-A74BD9995589}"/>
    <cellStyle name="Normal 3 2 4 2 2 7 2 4" xfId="33244" xr:uid="{D73FE26C-1A31-4CD4-BEAE-17AAF9FF6EC6}"/>
    <cellStyle name="Normal 3 2 4 2 2 7 2 5" xfId="48128" xr:uid="{C82ECF39-3F79-4086-9EC4-C2BEF1EB7729}"/>
    <cellStyle name="Normal 3 2 4 2 2 7 3" xfId="22976" xr:uid="{2C05261A-DC44-4C5C-9790-53030F3A5E48}"/>
    <cellStyle name="Normal 3 2 4 2 2 7 3 2" xfId="36668" xr:uid="{D090DAE7-7C25-4003-A862-6146EE22A85B}"/>
    <cellStyle name="Normal 3 2 4 2 2 7 3 3" xfId="51552" xr:uid="{B3A6F2E7-F24F-490F-8407-A9772B4E9849}"/>
    <cellStyle name="Normal 3 2 4 2 2 7 4" xfId="16132" xr:uid="{B2EFB00F-BB4E-4516-8CDF-266812A9E200}"/>
    <cellStyle name="Normal 3 2 4 2 2 7 5" xfId="29822" xr:uid="{7D3F1CC8-6ED7-4E90-9F8B-75A09CDB9AF7}"/>
    <cellStyle name="Normal 3 2 4 2 2 7 6" xfId="44706" xr:uid="{AC379A85-604A-47EE-87C4-09132F6CDEEE}"/>
    <cellStyle name="Normal 3 2 4 2 2 8" xfId="10996" xr:uid="{E91CBE37-ADDE-4E3A-B38E-EB11075D04ED}"/>
    <cellStyle name="Normal 3 2 4 2 2 8 2" xfId="24686" xr:uid="{99C18D2C-C5C0-4FB6-8134-E5316848FD45}"/>
    <cellStyle name="Normal 3 2 4 2 2 8 2 2" xfId="38378" xr:uid="{0DD656DB-9604-4B08-BB99-BF907AA51331}"/>
    <cellStyle name="Normal 3 2 4 2 2 8 2 3" xfId="53262" xr:uid="{D9B5C8A4-E51D-40CF-B5CB-5BB117DEE76C}"/>
    <cellStyle name="Normal 3 2 4 2 2 8 3" xfId="17842" xr:uid="{120D9FEE-FDB1-4E10-AC9C-606A76368F73}"/>
    <cellStyle name="Normal 3 2 4 2 2 8 4" xfId="31532" xr:uid="{128469DC-86F9-4853-84D3-59F1E5327A93}"/>
    <cellStyle name="Normal 3 2 4 2 2 8 5" xfId="46416" xr:uid="{8329F792-01E8-45BC-920F-5F1C6ACB0F72}"/>
    <cellStyle name="Normal 3 2 4 2 2 9" xfId="21264" xr:uid="{A3EB3A3B-BDAE-4BEF-8534-4A4E015D9F2A}"/>
    <cellStyle name="Normal 3 2 4 2 2 9 2" xfId="34956" xr:uid="{A2F881CD-CD96-48A8-B2CC-93EF710CD263}"/>
    <cellStyle name="Normal 3 2 4 2 2 9 3" xfId="49840" xr:uid="{3C2EB830-9F0B-4A24-8AE1-E81D6DDE0EFE}"/>
    <cellStyle name="Normal 3 2 4 2 3" xfId="7588" xr:uid="{0A80E99A-3A59-47B2-B581-50E7E50C3E2E}"/>
    <cellStyle name="Normal 3 2 4 2 3 10" xfId="43009" xr:uid="{F673AAC1-4AD3-4CDE-A86C-2E7925BDD441}"/>
    <cellStyle name="Normal 3 2 4 2 3 2" xfId="7589" xr:uid="{CCD91FA5-E392-46A7-ADD0-0233F564CA8A}"/>
    <cellStyle name="Normal 3 2 4 2 3 2 2" xfId="7590" xr:uid="{200B2B8C-593A-43C6-9CCA-995B866A889A}"/>
    <cellStyle name="Normal 3 2 4 2 3 2 2 2" xfId="9303" xr:uid="{E9586F0F-AEF2-4845-8195-04E615E44BA4}"/>
    <cellStyle name="Normal 3 2 4 2 3 2 2 2 2" xfId="12725" xr:uid="{C5395E27-DD3D-4743-9B8D-D02E1FEF9125}"/>
    <cellStyle name="Normal 3 2 4 2 3 2 2 2 2 2" xfId="26415" xr:uid="{61D066FA-ACAE-4DE0-BCAE-6D3B54FAA8F9}"/>
    <cellStyle name="Normal 3 2 4 2 3 2 2 2 2 2 2" xfId="40107" xr:uid="{C0FF2C39-793E-4188-AC37-29B8E1208729}"/>
    <cellStyle name="Normal 3 2 4 2 3 2 2 2 2 2 3" xfId="54991" xr:uid="{598DADFE-3597-4EB1-A7AA-D2C9FCDB185A}"/>
    <cellStyle name="Normal 3 2 4 2 3 2 2 2 2 3" xfId="19571" xr:uid="{4096ACE3-EF1B-4BC1-A9BB-D2E8C4137C86}"/>
    <cellStyle name="Normal 3 2 4 2 3 2 2 2 2 4" xfId="33261" xr:uid="{8C65E9ED-1540-4010-817B-51C8D02DBCF4}"/>
    <cellStyle name="Normal 3 2 4 2 3 2 2 2 2 5" xfId="48145" xr:uid="{AEA5E53F-8417-41FA-9519-84D644BF629B}"/>
    <cellStyle name="Normal 3 2 4 2 3 2 2 2 3" xfId="22993" xr:uid="{D12F1B0C-94D6-421C-89C5-B136A15FA3D3}"/>
    <cellStyle name="Normal 3 2 4 2 3 2 2 2 3 2" xfId="36685" xr:uid="{E865B222-07E4-40F0-A30B-41B3D3743A7C}"/>
    <cellStyle name="Normal 3 2 4 2 3 2 2 2 3 3" xfId="51569" xr:uid="{ABA494BA-D0BE-4762-A569-BBF69E5315B5}"/>
    <cellStyle name="Normal 3 2 4 2 3 2 2 2 4" xfId="16149" xr:uid="{8B93F5E5-01F4-4D04-BE2F-F10402C91F78}"/>
    <cellStyle name="Normal 3 2 4 2 3 2 2 2 5" xfId="29839" xr:uid="{3215965A-3878-46B9-BDD7-5E70AF29267E}"/>
    <cellStyle name="Normal 3 2 4 2 3 2 2 2 6" xfId="44723" xr:uid="{4C5600EC-1821-43D0-859A-565BD96E9536}"/>
    <cellStyle name="Normal 3 2 4 2 3 2 2 3" xfId="11013" xr:uid="{1EAFF3DD-1F74-4339-978A-B570D7A6C968}"/>
    <cellStyle name="Normal 3 2 4 2 3 2 2 3 2" xfId="24703" xr:uid="{81AF7CA0-DA24-4399-84E0-428B289B7013}"/>
    <cellStyle name="Normal 3 2 4 2 3 2 2 3 2 2" xfId="38395" xr:uid="{DDE03CB4-AD33-4E7F-833B-FF0C71FA3F70}"/>
    <cellStyle name="Normal 3 2 4 2 3 2 2 3 2 3" xfId="53279" xr:uid="{2F7976DE-358E-47CB-9A5C-FEAD9C0D6433}"/>
    <cellStyle name="Normal 3 2 4 2 3 2 2 3 3" xfId="17859" xr:uid="{D193D6C6-8A85-428B-AB1F-EE199FBA28F3}"/>
    <cellStyle name="Normal 3 2 4 2 3 2 2 3 4" xfId="31549" xr:uid="{4FA9A7F7-47AD-41A5-869E-D9F34CBFA184}"/>
    <cellStyle name="Normal 3 2 4 2 3 2 2 3 5" xfId="46433" xr:uid="{1C48A831-E4BF-4BEF-82BC-BF52B602972B}"/>
    <cellStyle name="Normal 3 2 4 2 3 2 2 4" xfId="21281" xr:uid="{84748002-6B56-452A-AC5C-42913B912659}"/>
    <cellStyle name="Normal 3 2 4 2 3 2 2 4 2" xfId="34973" xr:uid="{E32A4BA6-88D8-4652-981D-FEC05150122E}"/>
    <cellStyle name="Normal 3 2 4 2 3 2 2 4 3" xfId="49857" xr:uid="{B07EB4D1-318C-4826-912C-CF79D7EF8091}"/>
    <cellStyle name="Normal 3 2 4 2 3 2 2 5" xfId="14437" xr:uid="{51251372-3160-44DE-92AB-CAFED50CD370}"/>
    <cellStyle name="Normal 3 2 4 2 3 2 2 6" xfId="28127" xr:uid="{FD806D3D-282E-409B-A34C-FBCF02AE7C7C}"/>
    <cellStyle name="Normal 3 2 4 2 3 2 2 7" xfId="43011" xr:uid="{E2670DA3-24AE-4F8A-98E8-83C510D348A6}"/>
    <cellStyle name="Normal 3 2 4 2 3 2 3" xfId="9302" xr:uid="{EF0512F0-1D4F-4562-A53E-028D6C9F46AD}"/>
    <cellStyle name="Normal 3 2 4 2 3 2 3 2" xfId="12724" xr:uid="{49ECDE9E-A158-4DAC-94F6-03D7EE6C0DB8}"/>
    <cellStyle name="Normal 3 2 4 2 3 2 3 2 2" xfId="26414" xr:uid="{7835CF68-EF7C-4658-A209-6B7C7C5A2082}"/>
    <cellStyle name="Normal 3 2 4 2 3 2 3 2 2 2" xfId="40106" xr:uid="{9015AFFC-3C26-4B62-9FC6-BD9FB675FD1A}"/>
    <cellStyle name="Normal 3 2 4 2 3 2 3 2 2 3" xfId="54990" xr:uid="{B56D12B4-AE96-4E3C-B69B-D1472838AC23}"/>
    <cellStyle name="Normal 3 2 4 2 3 2 3 2 3" xfId="19570" xr:uid="{CFC753FD-98F7-4B62-B2C0-4B3A0F655999}"/>
    <cellStyle name="Normal 3 2 4 2 3 2 3 2 4" xfId="33260" xr:uid="{DE1C36ED-0861-42C5-98EA-FFC8848C097B}"/>
    <cellStyle name="Normal 3 2 4 2 3 2 3 2 5" xfId="48144" xr:uid="{A3B1FC4A-D21B-4CB5-A455-049160FABAA1}"/>
    <cellStyle name="Normal 3 2 4 2 3 2 3 3" xfId="22992" xr:uid="{5D51CA04-B8D1-4DDD-93C1-25EF96C2B1B4}"/>
    <cellStyle name="Normal 3 2 4 2 3 2 3 3 2" xfId="36684" xr:uid="{3B409309-7A3F-4778-884B-3CB5C5591BB0}"/>
    <cellStyle name="Normal 3 2 4 2 3 2 3 3 3" xfId="51568" xr:uid="{3D04F697-C399-4382-85BC-26B451D6CE7F}"/>
    <cellStyle name="Normal 3 2 4 2 3 2 3 4" xfId="16148" xr:uid="{E970AC1B-0DA8-471B-9276-2CFE37ADDB49}"/>
    <cellStyle name="Normal 3 2 4 2 3 2 3 5" xfId="29838" xr:uid="{373270A8-49D4-4BF7-A4EE-3F107E8B7189}"/>
    <cellStyle name="Normal 3 2 4 2 3 2 3 6" xfId="44722" xr:uid="{2A77C50A-22EB-492D-9D80-264932AB0131}"/>
    <cellStyle name="Normal 3 2 4 2 3 2 4" xfId="11012" xr:uid="{BA93D5B0-BBD8-4C5F-BC00-73CD8A9D9AE2}"/>
    <cellStyle name="Normal 3 2 4 2 3 2 4 2" xfId="24702" xr:uid="{452FC2E6-841B-4087-AC0C-75E6635047E3}"/>
    <cellStyle name="Normal 3 2 4 2 3 2 4 2 2" xfId="38394" xr:uid="{D68D862C-764D-4DE9-9651-2480D3D22CCC}"/>
    <cellStyle name="Normal 3 2 4 2 3 2 4 2 3" xfId="53278" xr:uid="{2C0D3E72-8D77-4C82-9535-4B2C39414518}"/>
    <cellStyle name="Normal 3 2 4 2 3 2 4 3" xfId="17858" xr:uid="{C0DEF9E5-DF54-4B4F-AE30-9B229DA5D250}"/>
    <cellStyle name="Normal 3 2 4 2 3 2 4 4" xfId="31548" xr:uid="{6EC1D1DC-22A8-4FB2-9381-86524FD941AD}"/>
    <cellStyle name="Normal 3 2 4 2 3 2 4 5" xfId="46432" xr:uid="{51489904-F211-4602-B71D-14EE89EFD913}"/>
    <cellStyle name="Normal 3 2 4 2 3 2 5" xfId="21280" xr:uid="{A86F2E8A-46DF-4787-9BC8-4576C75D526F}"/>
    <cellStyle name="Normal 3 2 4 2 3 2 5 2" xfId="34972" xr:uid="{A9CDF517-11BC-4C57-A0EB-6A57E44C4E13}"/>
    <cellStyle name="Normal 3 2 4 2 3 2 5 3" xfId="49856" xr:uid="{2057D00A-EF81-48E9-93DC-3F4879059815}"/>
    <cellStyle name="Normal 3 2 4 2 3 2 6" xfId="14436" xr:uid="{6019C3E6-B766-461B-B51B-3E5D124335EF}"/>
    <cellStyle name="Normal 3 2 4 2 3 2 7" xfId="28126" xr:uid="{F5F3CD17-1F82-4A2A-9A74-EDB75E6694DD}"/>
    <cellStyle name="Normal 3 2 4 2 3 2 8" xfId="43010" xr:uid="{30D3C4BD-FFF0-4CA3-BA4B-D3982110E03C}"/>
    <cellStyle name="Normal 3 2 4 2 3 3" xfId="7591" xr:uid="{DB1EBD48-B038-4DD4-A081-B101EA7E5C56}"/>
    <cellStyle name="Normal 3 2 4 2 3 3 2" xfId="9304" xr:uid="{58F15D06-4A78-4E4C-BC8E-076670B0527E}"/>
    <cellStyle name="Normal 3 2 4 2 3 3 2 2" xfId="12726" xr:uid="{CC4A2DC4-2A1F-43A8-9ABC-E3D8A68548E9}"/>
    <cellStyle name="Normal 3 2 4 2 3 3 2 2 2" xfId="26416" xr:uid="{4D394932-A694-4DCA-9459-9AC6C354EAF1}"/>
    <cellStyle name="Normal 3 2 4 2 3 3 2 2 2 2" xfId="40108" xr:uid="{BD9D232D-D85B-4491-823B-2009AE340124}"/>
    <cellStyle name="Normal 3 2 4 2 3 3 2 2 2 3" xfId="54992" xr:uid="{F1236889-27CE-4018-A7B3-F264C377634B}"/>
    <cellStyle name="Normal 3 2 4 2 3 3 2 2 3" xfId="19572" xr:uid="{7E709177-BE02-42EF-BC22-F279F531FCAF}"/>
    <cellStyle name="Normal 3 2 4 2 3 3 2 2 4" xfId="33262" xr:uid="{E7F7839A-533D-4B95-AE42-61F27C0C1EDB}"/>
    <cellStyle name="Normal 3 2 4 2 3 3 2 2 5" xfId="48146" xr:uid="{B925B5DA-5798-416B-91BE-D7E04C53AA24}"/>
    <cellStyle name="Normal 3 2 4 2 3 3 2 3" xfId="22994" xr:uid="{808AD3F6-23C5-4AA3-907A-BBD8EDE46465}"/>
    <cellStyle name="Normal 3 2 4 2 3 3 2 3 2" xfId="36686" xr:uid="{079D1190-F645-4149-B6F7-DCC8E59BD0FE}"/>
    <cellStyle name="Normal 3 2 4 2 3 3 2 3 3" xfId="51570" xr:uid="{6409448C-8676-4E8F-B3CE-A0F9E14624BF}"/>
    <cellStyle name="Normal 3 2 4 2 3 3 2 4" xfId="16150" xr:uid="{4B633114-B1D0-41DC-A1E4-F39F261C3945}"/>
    <cellStyle name="Normal 3 2 4 2 3 3 2 5" xfId="29840" xr:uid="{1A9B11CE-B778-47FC-B10D-969BC4882A5B}"/>
    <cellStyle name="Normal 3 2 4 2 3 3 2 6" xfId="44724" xr:uid="{945020D6-BA6A-4CBD-9BC6-90894B6B4B57}"/>
    <cellStyle name="Normal 3 2 4 2 3 3 3" xfId="11014" xr:uid="{1C9AAADD-6F41-4B8A-8075-C6E97B9EA868}"/>
    <cellStyle name="Normal 3 2 4 2 3 3 3 2" xfId="24704" xr:uid="{8968F1A4-738E-49EC-8378-6FB0BAC99036}"/>
    <cellStyle name="Normal 3 2 4 2 3 3 3 2 2" xfId="38396" xr:uid="{B3B8B33D-DA77-4D1D-9343-0695C970D5D8}"/>
    <cellStyle name="Normal 3 2 4 2 3 3 3 2 3" xfId="53280" xr:uid="{A997BE35-4356-469E-98D7-D6BA77FCC5AC}"/>
    <cellStyle name="Normal 3 2 4 2 3 3 3 3" xfId="17860" xr:uid="{7D90E4F9-CA00-4D1D-84EA-BCFBADD6565B}"/>
    <cellStyle name="Normal 3 2 4 2 3 3 3 4" xfId="31550" xr:uid="{23FA55F2-3C46-4A66-9F82-998F9AA3643A}"/>
    <cellStyle name="Normal 3 2 4 2 3 3 3 5" xfId="46434" xr:uid="{9DB6BB02-2A9A-4BED-872C-4322F0B270F3}"/>
    <cellStyle name="Normal 3 2 4 2 3 3 4" xfId="21282" xr:uid="{45E085DA-C7C5-4474-B1F9-6481F0919F18}"/>
    <cellStyle name="Normal 3 2 4 2 3 3 4 2" xfId="34974" xr:uid="{5BDC5712-6E7E-444E-AE81-231B6DA3011C}"/>
    <cellStyle name="Normal 3 2 4 2 3 3 4 3" xfId="49858" xr:uid="{8A2C092C-28E0-450E-A2C2-F15C236C04CE}"/>
    <cellStyle name="Normal 3 2 4 2 3 3 5" xfId="14438" xr:uid="{CAFD4221-F61D-44AF-A8F2-FB1AFBDFB8CD}"/>
    <cellStyle name="Normal 3 2 4 2 3 3 6" xfId="28128" xr:uid="{7058ABF3-417C-4F7D-AC89-CC3FE375DB16}"/>
    <cellStyle name="Normal 3 2 4 2 3 3 7" xfId="43012" xr:uid="{BCD1E618-5D93-4FA5-BC11-8AB7A8FA37A3}"/>
    <cellStyle name="Normal 3 2 4 2 3 4" xfId="7592" xr:uid="{FB16D7FE-877C-41C1-91D1-9175B36E2C53}"/>
    <cellStyle name="Normal 3 2 4 2 3 4 2" xfId="9305" xr:uid="{833D6A60-B7EE-4551-8160-425B09AAE07E}"/>
    <cellStyle name="Normal 3 2 4 2 3 4 2 2" xfId="12727" xr:uid="{9D4D963F-E334-4394-BDED-4B866E2BEFBA}"/>
    <cellStyle name="Normal 3 2 4 2 3 4 2 2 2" xfId="26417" xr:uid="{1DDC7C01-1866-4CA1-BBAA-EA9A739C5641}"/>
    <cellStyle name="Normal 3 2 4 2 3 4 2 2 2 2" xfId="40109" xr:uid="{EDF2268B-9E17-49B4-9839-22BC1DF7EFA2}"/>
    <cellStyle name="Normal 3 2 4 2 3 4 2 2 2 3" xfId="54993" xr:uid="{D8FB7302-7E45-44C4-A20D-47070F9F5C37}"/>
    <cellStyle name="Normal 3 2 4 2 3 4 2 2 3" xfId="19573" xr:uid="{1DEA17ED-CA4D-4EF6-9137-4EAB22FB0CD3}"/>
    <cellStyle name="Normal 3 2 4 2 3 4 2 2 4" xfId="33263" xr:uid="{1D9C841F-9BEB-45BB-9150-FDAF32BCFDDF}"/>
    <cellStyle name="Normal 3 2 4 2 3 4 2 2 5" xfId="48147" xr:uid="{1084F359-65E9-435A-B933-5B886FAE5652}"/>
    <cellStyle name="Normal 3 2 4 2 3 4 2 3" xfId="22995" xr:uid="{72C3FD95-22F7-4921-8C03-FE7B2F1566EA}"/>
    <cellStyle name="Normal 3 2 4 2 3 4 2 3 2" xfId="36687" xr:uid="{EA0E03E9-485F-4972-AA94-247E87F66FE2}"/>
    <cellStyle name="Normal 3 2 4 2 3 4 2 3 3" xfId="51571" xr:uid="{6A0A4AB8-67B2-41F8-9845-972CBD952BCF}"/>
    <cellStyle name="Normal 3 2 4 2 3 4 2 4" xfId="16151" xr:uid="{C5371C62-1479-4892-8A67-D21D5190F8D4}"/>
    <cellStyle name="Normal 3 2 4 2 3 4 2 5" xfId="29841" xr:uid="{DC301096-03ED-4D80-B7EE-2BAE4FD3BC78}"/>
    <cellStyle name="Normal 3 2 4 2 3 4 2 6" xfId="44725" xr:uid="{28B1BB0D-7DA5-46F1-8459-EEF288264A12}"/>
    <cellStyle name="Normal 3 2 4 2 3 4 3" xfId="11015" xr:uid="{3051BAB0-7874-497B-B6E0-6CCF18EAE1B8}"/>
    <cellStyle name="Normal 3 2 4 2 3 4 3 2" xfId="24705" xr:uid="{C93FA3C1-31B1-4906-ABAA-CFE01DE7903F}"/>
    <cellStyle name="Normal 3 2 4 2 3 4 3 2 2" xfId="38397" xr:uid="{101F5122-6C5C-4E82-B6E2-A98A28C82184}"/>
    <cellStyle name="Normal 3 2 4 2 3 4 3 2 3" xfId="53281" xr:uid="{7DFA2412-54B0-4F2C-836D-2BE4CD5B462E}"/>
    <cellStyle name="Normal 3 2 4 2 3 4 3 3" xfId="17861" xr:uid="{0DB32D22-133E-420D-8717-F06DD47B9378}"/>
    <cellStyle name="Normal 3 2 4 2 3 4 3 4" xfId="31551" xr:uid="{70421AB2-0334-4A7A-AB1B-4906063649CB}"/>
    <cellStyle name="Normal 3 2 4 2 3 4 3 5" xfId="46435" xr:uid="{502C5AFD-C164-4127-B1EA-955A2A875A10}"/>
    <cellStyle name="Normal 3 2 4 2 3 4 4" xfId="21283" xr:uid="{93E7370E-F062-4096-A5CB-4D22136B8356}"/>
    <cellStyle name="Normal 3 2 4 2 3 4 4 2" xfId="34975" xr:uid="{829DB3E6-FDF2-445E-8261-1E49CA124D9B}"/>
    <cellStyle name="Normal 3 2 4 2 3 4 4 3" xfId="49859" xr:uid="{4C6885F3-9504-4749-9E04-1E29AA9896C8}"/>
    <cellStyle name="Normal 3 2 4 2 3 4 5" xfId="14439" xr:uid="{42C5F272-A53B-4964-A9FF-8D1E4D607079}"/>
    <cellStyle name="Normal 3 2 4 2 3 4 6" xfId="28129" xr:uid="{FBFF4171-4902-4E71-AB65-8BD7E38ED52F}"/>
    <cellStyle name="Normal 3 2 4 2 3 4 7" xfId="43013" xr:uid="{A8257A49-2E0B-4305-B66D-5ECD690ACBF4}"/>
    <cellStyle name="Normal 3 2 4 2 3 5" xfId="9301" xr:uid="{8A6123E4-1DE6-4ED6-81DC-FDAE1D1FDBF3}"/>
    <cellStyle name="Normal 3 2 4 2 3 5 2" xfId="12723" xr:uid="{1C177710-5155-46E4-AFE4-216F9F322300}"/>
    <cellStyle name="Normal 3 2 4 2 3 5 2 2" xfId="26413" xr:uid="{1127555E-0C5E-4DD9-B672-B9EEABBC810D}"/>
    <cellStyle name="Normal 3 2 4 2 3 5 2 2 2" xfId="40105" xr:uid="{0FC126E9-E4EC-438E-9330-8D07C414E88B}"/>
    <cellStyle name="Normal 3 2 4 2 3 5 2 2 3" xfId="54989" xr:uid="{9BEE631F-D103-4444-B725-3159C6ADF49C}"/>
    <cellStyle name="Normal 3 2 4 2 3 5 2 3" xfId="19569" xr:uid="{0A328AE2-A253-4EBB-A61B-3175894E4E2D}"/>
    <cellStyle name="Normal 3 2 4 2 3 5 2 4" xfId="33259" xr:uid="{A5103FDE-4BE9-4297-8468-B37AEA200C2D}"/>
    <cellStyle name="Normal 3 2 4 2 3 5 2 5" xfId="48143" xr:uid="{7B9FDD9C-1BA4-4E88-BE0B-62B916FDDCA4}"/>
    <cellStyle name="Normal 3 2 4 2 3 5 3" xfId="22991" xr:uid="{70E81383-9E4C-4025-9E9F-A38EAB95844B}"/>
    <cellStyle name="Normal 3 2 4 2 3 5 3 2" xfId="36683" xr:uid="{226CE0E8-EB6F-4849-AD18-FA07DD1D97D4}"/>
    <cellStyle name="Normal 3 2 4 2 3 5 3 3" xfId="51567" xr:uid="{843EF991-A6FF-4F98-BCD9-7FD997033F28}"/>
    <cellStyle name="Normal 3 2 4 2 3 5 4" xfId="16147" xr:uid="{CF09AF9A-F6CB-45E8-B77A-DEEC9F00CB50}"/>
    <cellStyle name="Normal 3 2 4 2 3 5 5" xfId="29837" xr:uid="{D4BA3A46-1CA0-4497-AA0C-FD666CD74EAB}"/>
    <cellStyle name="Normal 3 2 4 2 3 5 6" xfId="44721" xr:uid="{89F5897E-7615-46D0-92F4-68CCBB90D492}"/>
    <cellStyle name="Normal 3 2 4 2 3 6" xfId="11011" xr:uid="{79B40A84-3DB5-4165-A4BB-0EA8550F3D6F}"/>
    <cellStyle name="Normal 3 2 4 2 3 6 2" xfId="24701" xr:uid="{707641C7-0E5A-4384-830A-50E97B30B353}"/>
    <cellStyle name="Normal 3 2 4 2 3 6 2 2" xfId="38393" xr:uid="{32DE34E4-E141-44B8-9A01-ECEEB5303273}"/>
    <cellStyle name="Normal 3 2 4 2 3 6 2 3" xfId="53277" xr:uid="{D22BA014-F37C-4DEC-AD46-C74D28B95333}"/>
    <cellStyle name="Normal 3 2 4 2 3 6 3" xfId="17857" xr:uid="{65DECF84-B7EB-49EE-AD6B-3B57AD72A0D0}"/>
    <cellStyle name="Normal 3 2 4 2 3 6 4" xfId="31547" xr:uid="{F3731544-B537-4A70-BED4-5FCCB3F5BA02}"/>
    <cellStyle name="Normal 3 2 4 2 3 6 5" xfId="46431" xr:uid="{7AA9310F-9C6A-4C88-AF51-1F9B883F0FDF}"/>
    <cellStyle name="Normal 3 2 4 2 3 7" xfId="21279" xr:uid="{5E264017-4537-4F42-A0E0-15E35B7B9BF8}"/>
    <cellStyle name="Normal 3 2 4 2 3 7 2" xfId="34971" xr:uid="{2FF23E87-CFA9-47B9-B762-BE844ECA038F}"/>
    <cellStyle name="Normal 3 2 4 2 3 7 3" xfId="49855" xr:uid="{7471B9CF-26EE-44E8-91E4-065C869E32B0}"/>
    <cellStyle name="Normal 3 2 4 2 3 8" xfId="14435" xr:uid="{A2799AA9-040B-421B-A6FE-4DA74A8AA21B}"/>
    <cellStyle name="Normal 3 2 4 2 3 9" xfId="28125" xr:uid="{C284EE25-E7B7-457F-B028-CF72B7CAC969}"/>
    <cellStyle name="Normal 3 2 4 2 4" xfId="7593" xr:uid="{DE8074DE-7898-4663-8D0E-055108A1E2A7}"/>
    <cellStyle name="Normal 3 2 4 2 4 10" xfId="43014" xr:uid="{BC325A8D-3BF0-457E-9161-9331D3269D31}"/>
    <cellStyle name="Normal 3 2 4 2 4 2" xfId="7594" xr:uid="{EA23CD8E-6ED6-422B-91AA-D0B440B3EAD8}"/>
    <cellStyle name="Normal 3 2 4 2 4 2 2" xfId="7595" xr:uid="{F392D3C3-B4BD-404D-B260-63699DBFDF52}"/>
    <cellStyle name="Normal 3 2 4 2 4 2 2 2" xfId="9308" xr:uid="{702AC453-EB2B-4791-A698-7EE31CCE3927}"/>
    <cellStyle name="Normal 3 2 4 2 4 2 2 2 2" xfId="12730" xr:uid="{85562A02-C7E2-4225-A587-47BA49D87EA7}"/>
    <cellStyle name="Normal 3 2 4 2 4 2 2 2 2 2" xfId="26420" xr:uid="{1D9DF77F-40EC-4AF5-B654-FEBF4B3571B3}"/>
    <cellStyle name="Normal 3 2 4 2 4 2 2 2 2 2 2" xfId="40112" xr:uid="{CBD54DF6-8EB3-4AB4-87E9-DC50A2FF85FB}"/>
    <cellStyle name="Normal 3 2 4 2 4 2 2 2 2 2 3" xfId="54996" xr:uid="{534327AD-498C-472A-AAEA-69D9338A7726}"/>
    <cellStyle name="Normal 3 2 4 2 4 2 2 2 2 3" xfId="19576" xr:uid="{5305D5F7-2772-4692-9E05-7C14F98FCB1B}"/>
    <cellStyle name="Normal 3 2 4 2 4 2 2 2 2 4" xfId="33266" xr:uid="{49E433E9-6856-4675-AF5E-418F6C8C781A}"/>
    <cellStyle name="Normal 3 2 4 2 4 2 2 2 2 5" xfId="48150" xr:uid="{AC5E920E-BF00-4134-9380-FD6D19690680}"/>
    <cellStyle name="Normal 3 2 4 2 4 2 2 2 3" xfId="22998" xr:uid="{C26A2607-F11F-4700-97C0-004207FF6E9D}"/>
    <cellStyle name="Normal 3 2 4 2 4 2 2 2 3 2" xfId="36690" xr:uid="{B7DBF909-CB9E-4568-97AF-C5DBC9861384}"/>
    <cellStyle name="Normal 3 2 4 2 4 2 2 2 3 3" xfId="51574" xr:uid="{CA5595A8-A315-40D3-A818-7B7BCB33ECE1}"/>
    <cellStyle name="Normal 3 2 4 2 4 2 2 2 4" xfId="16154" xr:uid="{A23CC634-7FF4-4DDB-AAB4-9858C437ABAF}"/>
    <cellStyle name="Normal 3 2 4 2 4 2 2 2 5" xfId="29844" xr:uid="{8123E1D2-2F09-46A3-B763-0B39ADE34661}"/>
    <cellStyle name="Normal 3 2 4 2 4 2 2 2 6" xfId="44728" xr:uid="{BD783A7C-BDCE-496C-A778-3B05820F9727}"/>
    <cellStyle name="Normal 3 2 4 2 4 2 2 3" xfId="11018" xr:uid="{8E13BAD3-9CF8-407E-9804-613A9779D874}"/>
    <cellStyle name="Normal 3 2 4 2 4 2 2 3 2" xfId="24708" xr:uid="{9D4DB386-4473-4C94-AF90-AB9A92577D15}"/>
    <cellStyle name="Normal 3 2 4 2 4 2 2 3 2 2" xfId="38400" xr:uid="{F87287D5-82A6-447D-92E3-8E563C5FDE83}"/>
    <cellStyle name="Normal 3 2 4 2 4 2 2 3 2 3" xfId="53284" xr:uid="{4900231E-B564-4380-9296-584550053024}"/>
    <cellStyle name="Normal 3 2 4 2 4 2 2 3 3" xfId="17864" xr:uid="{7A8A69E4-F661-4A57-ACA2-FBA62F8C758C}"/>
    <cellStyle name="Normal 3 2 4 2 4 2 2 3 4" xfId="31554" xr:uid="{234B7DD0-A10D-4978-B380-3592965A7163}"/>
    <cellStyle name="Normal 3 2 4 2 4 2 2 3 5" xfId="46438" xr:uid="{A20E1F58-AFBC-4F37-978B-20C3EB675300}"/>
    <cellStyle name="Normal 3 2 4 2 4 2 2 4" xfId="21286" xr:uid="{ABBD0FA7-0EA6-4147-936B-4F9E12547C4E}"/>
    <cellStyle name="Normal 3 2 4 2 4 2 2 4 2" xfId="34978" xr:uid="{2458A54A-7FCB-4CED-A6C1-453C6F29E436}"/>
    <cellStyle name="Normal 3 2 4 2 4 2 2 4 3" xfId="49862" xr:uid="{30C39205-C043-4739-A85D-959419A813D3}"/>
    <cellStyle name="Normal 3 2 4 2 4 2 2 5" xfId="14442" xr:uid="{6BD574A2-DE7B-4BFF-8CA6-E897CF937A04}"/>
    <cellStyle name="Normal 3 2 4 2 4 2 2 6" xfId="28132" xr:uid="{FA32FE45-EB09-408B-A6BD-7C5C97D5EF65}"/>
    <cellStyle name="Normal 3 2 4 2 4 2 2 7" xfId="43016" xr:uid="{BC9D6912-181F-431F-922C-704BCCC03E7C}"/>
    <cellStyle name="Normal 3 2 4 2 4 2 3" xfId="9307" xr:uid="{C2AEDF3E-5677-4DD9-9351-790BE3B7920D}"/>
    <cellStyle name="Normal 3 2 4 2 4 2 3 2" xfId="12729" xr:uid="{88C95154-2A1A-432B-A1FF-A9DF1B00F9BF}"/>
    <cellStyle name="Normal 3 2 4 2 4 2 3 2 2" xfId="26419" xr:uid="{71D26709-6A22-4C27-8AE1-05148CB43E14}"/>
    <cellStyle name="Normal 3 2 4 2 4 2 3 2 2 2" xfId="40111" xr:uid="{2EB609FA-16DB-4998-8CCE-537A8FE85F68}"/>
    <cellStyle name="Normal 3 2 4 2 4 2 3 2 2 3" xfId="54995" xr:uid="{44F7FBC5-19BD-46D0-A41B-1DAA3555607D}"/>
    <cellStyle name="Normal 3 2 4 2 4 2 3 2 3" xfId="19575" xr:uid="{F138FBB3-02E6-42C3-A84F-2937509ACAFA}"/>
    <cellStyle name="Normal 3 2 4 2 4 2 3 2 4" xfId="33265" xr:uid="{587D86FC-49A4-4AFE-AF99-7D7B08D90DF2}"/>
    <cellStyle name="Normal 3 2 4 2 4 2 3 2 5" xfId="48149" xr:uid="{34DE9AFF-A054-4987-9EAC-A19B46E7C283}"/>
    <cellStyle name="Normal 3 2 4 2 4 2 3 3" xfId="22997" xr:uid="{B1B6888B-E0AB-4D46-9A43-5D5681E1D5A6}"/>
    <cellStyle name="Normal 3 2 4 2 4 2 3 3 2" xfId="36689" xr:uid="{2AB78E6C-876D-4C42-8959-EEC13558818A}"/>
    <cellStyle name="Normal 3 2 4 2 4 2 3 3 3" xfId="51573" xr:uid="{D2EEF080-6A2F-4563-8740-E7BEC02A4798}"/>
    <cellStyle name="Normal 3 2 4 2 4 2 3 4" xfId="16153" xr:uid="{EC5C54AC-42A9-42D7-B701-1D4536ABCA5B}"/>
    <cellStyle name="Normal 3 2 4 2 4 2 3 5" xfId="29843" xr:uid="{B28092A8-D670-4DC4-A123-424F75A36EAD}"/>
    <cellStyle name="Normal 3 2 4 2 4 2 3 6" xfId="44727" xr:uid="{7E151646-8CCC-47B6-87F1-8046D86B2CE1}"/>
    <cellStyle name="Normal 3 2 4 2 4 2 4" xfId="11017" xr:uid="{33411C0E-C2CF-4ADA-BE0D-46952E626430}"/>
    <cellStyle name="Normal 3 2 4 2 4 2 4 2" xfId="24707" xr:uid="{340EA77D-5AC1-40C4-B1D1-B63A914E0440}"/>
    <cellStyle name="Normal 3 2 4 2 4 2 4 2 2" xfId="38399" xr:uid="{4A4FA703-E90E-4514-90E1-D286E5B60069}"/>
    <cellStyle name="Normal 3 2 4 2 4 2 4 2 3" xfId="53283" xr:uid="{391B44D0-2AC9-4492-B9FA-80A18975ED53}"/>
    <cellStyle name="Normal 3 2 4 2 4 2 4 3" xfId="17863" xr:uid="{8C5F3698-7ADE-431B-9F34-708C41FF2488}"/>
    <cellStyle name="Normal 3 2 4 2 4 2 4 4" xfId="31553" xr:uid="{AFC732E0-55B1-4A8E-9724-39906423AD4F}"/>
    <cellStyle name="Normal 3 2 4 2 4 2 4 5" xfId="46437" xr:uid="{A495F30C-50D8-47D8-8032-D144BCA54BE8}"/>
    <cellStyle name="Normal 3 2 4 2 4 2 5" xfId="21285" xr:uid="{36E7F3DF-A752-40E4-997D-D70F6FAAA51D}"/>
    <cellStyle name="Normal 3 2 4 2 4 2 5 2" xfId="34977" xr:uid="{ACE1955C-20AE-4BCA-B139-5DE2CED38BD9}"/>
    <cellStyle name="Normal 3 2 4 2 4 2 5 3" xfId="49861" xr:uid="{793DCF28-2217-4E51-AE49-CE581E989E48}"/>
    <cellStyle name="Normal 3 2 4 2 4 2 6" xfId="14441" xr:uid="{7395AF87-18AB-458E-8C23-81AD2E6F496A}"/>
    <cellStyle name="Normal 3 2 4 2 4 2 7" xfId="28131" xr:uid="{88A01619-E41F-458B-A86D-C9299BBE2B35}"/>
    <cellStyle name="Normal 3 2 4 2 4 2 8" xfId="43015" xr:uid="{7A22520D-998E-4202-B296-FBE1D35858F3}"/>
    <cellStyle name="Normal 3 2 4 2 4 3" xfId="7596" xr:uid="{05081C85-A3F2-4086-A355-F02376DB19FF}"/>
    <cellStyle name="Normal 3 2 4 2 4 3 2" xfId="9309" xr:uid="{22E5460A-02F9-4CD0-BD39-C6E1D020C43A}"/>
    <cellStyle name="Normal 3 2 4 2 4 3 2 2" xfId="12731" xr:uid="{05A8C736-4EE9-49BD-8718-8832506FD0BA}"/>
    <cellStyle name="Normal 3 2 4 2 4 3 2 2 2" xfId="26421" xr:uid="{3927BDF4-4B0F-4167-9512-D0CF590BB6A0}"/>
    <cellStyle name="Normal 3 2 4 2 4 3 2 2 2 2" xfId="40113" xr:uid="{3B48975D-B566-4F1C-AAE2-E1FB212B9E69}"/>
    <cellStyle name="Normal 3 2 4 2 4 3 2 2 2 3" xfId="54997" xr:uid="{F2B24D81-C44A-46FD-A542-8018DE8B1021}"/>
    <cellStyle name="Normal 3 2 4 2 4 3 2 2 3" xfId="19577" xr:uid="{47594D5F-10BA-40DC-A1CC-72FEBF65EDAC}"/>
    <cellStyle name="Normal 3 2 4 2 4 3 2 2 4" xfId="33267" xr:uid="{389E029D-B44D-46DA-99D4-0DAD6376C094}"/>
    <cellStyle name="Normal 3 2 4 2 4 3 2 2 5" xfId="48151" xr:uid="{2DF18154-0E32-4509-B35F-AD1C873F452E}"/>
    <cellStyle name="Normal 3 2 4 2 4 3 2 3" xfId="22999" xr:uid="{4AF9E88A-EDDC-4F79-B5C4-49560FC257E3}"/>
    <cellStyle name="Normal 3 2 4 2 4 3 2 3 2" xfId="36691" xr:uid="{61F0876E-9390-473A-A354-21C452D35696}"/>
    <cellStyle name="Normal 3 2 4 2 4 3 2 3 3" xfId="51575" xr:uid="{A1CD94F4-D2E6-4299-BFC6-3F4C74900341}"/>
    <cellStyle name="Normal 3 2 4 2 4 3 2 4" xfId="16155" xr:uid="{CB0D4F57-6BF9-4506-BD45-846EC87B8F3B}"/>
    <cellStyle name="Normal 3 2 4 2 4 3 2 5" xfId="29845" xr:uid="{DFA5DEAC-73CB-49AE-9A0D-5939169CD708}"/>
    <cellStyle name="Normal 3 2 4 2 4 3 2 6" xfId="44729" xr:uid="{205AC99D-3E79-4066-AE09-552447D152BC}"/>
    <cellStyle name="Normal 3 2 4 2 4 3 3" xfId="11019" xr:uid="{12146D33-F306-4EE8-8D3E-D19DD273DA77}"/>
    <cellStyle name="Normal 3 2 4 2 4 3 3 2" xfId="24709" xr:uid="{B942EA45-07B1-4E80-AD08-37B04E19EBAE}"/>
    <cellStyle name="Normal 3 2 4 2 4 3 3 2 2" xfId="38401" xr:uid="{0C78B472-4738-4863-8A7C-117AAA963A4C}"/>
    <cellStyle name="Normal 3 2 4 2 4 3 3 2 3" xfId="53285" xr:uid="{AD357A19-00E5-4CF8-93BB-2DBD976617AD}"/>
    <cellStyle name="Normal 3 2 4 2 4 3 3 3" xfId="17865" xr:uid="{13344301-0FD2-4463-88B0-5F133E02A698}"/>
    <cellStyle name="Normal 3 2 4 2 4 3 3 4" xfId="31555" xr:uid="{AB833FE6-FED9-4A4E-AAC3-305EC369B7B0}"/>
    <cellStyle name="Normal 3 2 4 2 4 3 3 5" xfId="46439" xr:uid="{FA4B189C-3B1A-4258-A62B-6F1E4E9A010E}"/>
    <cellStyle name="Normal 3 2 4 2 4 3 4" xfId="21287" xr:uid="{05CFD1BE-2C74-4F68-ACFE-B5FA073BD52C}"/>
    <cellStyle name="Normal 3 2 4 2 4 3 4 2" xfId="34979" xr:uid="{4BB06D0F-F4F2-4B82-B528-9C99C9CEB0DD}"/>
    <cellStyle name="Normal 3 2 4 2 4 3 4 3" xfId="49863" xr:uid="{A297E205-D067-47F2-B89D-1269037B56E8}"/>
    <cellStyle name="Normal 3 2 4 2 4 3 5" xfId="14443" xr:uid="{8F938337-1AA9-4AA8-AEEE-EF9E2F1EF8D2}"/>
    <cellStyle name="Normal 3 2 4 2 4 3 6" xfId="28133" xr:uid="{2D08CD30-661B-4BD5-B5DA-0D53F2D521CC}"/>
    <cellStyle name="Normal 3 2 4 2 4 3 7" xfId="43017" xr:uid="{A142A5F1-64D1-4A4C-AB5B-AD4F1B9A3925}"/>
    <cellStyle name="Normal 3 2 4 2 4 4" xfId="7597" xr:uid="{658452D5-C3AF-4B08-B967-B50F21C37ACE}"/>
    <cellStyle name="Normal 3 2 4 2 4 4 2" xfId="9310" xr:uid="{CDE9499D-8101-46C4-A16A-9ED8FA74618C}"/>
    <cellStyle name="Normal 3 2 4 2 4 4 2 2" xfId="12732" xr:uid="{F6831B67-7E1F-46B1-B3EE-DBE7E4084728}"/>
    <cellStyle name="Normal 3 2 4 2 4 4 2 2 2" xfId="26422" xr:uid="{58D41834-7A24-4C97-86DE-A9C6D0CA8101}"/>
    <cellStyle name="Normal 3 2 4 2 4 4 2 2 2 2" xfId="40114" xr:uid="{6567A938-4FC4-4C3D-AA31-96DF370BEF02}"/>
    <cellStyle name="Normal 3 2 4 2 4 4 2 2 2 3" xfId="54998" xr:uid="{00C578B3-9833-4B93-892F-B40AB133F4CB}"/>
    <cellStyle name="Normal 3 2 4 2 4 4 2 2 3" xfId="19578" xr:uid="{7BEAC127-A8D8-4C74-97EE-B9CE1DCF4B53}"/>
    <cellStyle name="Normal 3 2 4 2 4 4 2 2 4" xfId="33268" xr:uid="{D8D3BCC5-2C02-4962-97DD-D54AA17CEEE6}"/>
    <cellStyle name="Normal 3 2 4 2 4 4 2 2 5" xfId="48152" xr:uid="{9A4F7140-D49E-4C32-A329-D7D63931FF9D}"/>
    <cellStyle name="Normal 3 2 4 2 4 4 2 3" xfId="23000" xr:uid="{47D5763D-6FAB-4676-A218-174EA4D7BDB7}"/>
    <cellStyle name="Normal 3 2 4 2 4 4 2 3 2" xfId="36692" xr:uid="{1C4CAF7C-C44A-420A-9789-305C392930E4}"/>
    <cellStyle name="Normal 3 2 4 2 4 4 2 3 3" xfId="51576" xr:uid="{5879FE49-9B83-458C-B6C3-358BA0F8D3A4}"/>
    <cellStyle name="Normal 3 2 4 2 4 4 2 4" xfId="16156" xr:uid="{A0B077D9-83F9-4EEE-AE9F-E56EE1F1AAA8}"/>
    <cellStyle name="Normal 3 2 4 2 4 4 2 5" xfId="29846" xr:uid="{CC25DE3F-898A-4476-A32D-0F58BF006743}"/>
    <cellStyle name="Normal 3 2 4 2 4 4 2 6" xfId="44730" xr:uid="{936B362E-806F-491E-9318-47466A4C6631}"/>
    <cellStyle name="Normal 3 2 4 2 4 4 3" xfId="11020" xr:uid="{42C26155-7071-4EF2-A4D8-9353095FBA53}"/>
    <cellStyle name="Normal 3 2 4 2 4 4 3 2" xfId="24710" xr:uid="{03840BA8-DB21-418A-9CED-F6B0DDB887A2}"/>
    <cellStyle name="Normal 3 2 4 2 4 4 3 2 2" xfId="38402" xr:uid="{35F245AC-21D9-43A3-967E-B85EE38A9542}"/>
    <cellStyle name="Normal 3 2 4 2 4 4 3 2 3" xfId="53286" xr:uid="{040AABDF-5093-47FA-BD34-68341132EBA6}"/>
    <cellStyle name="Normal 3 2 4 2 4 4 3 3" xfId="17866" xr:uid="{D05350ED-EFDE-45E3-A2BF-508226AEBC97}"/>
    <cellStyle name="Normal 3 2 4 2 4 4 3 4" xfId="31556" xr:uid="{DC183EFF-A61C-4B18-B9A9-3CD60E3D465B}"/>
    <cellStyle name="Normal 3 2 4 2 4 4 3 5" xfId="46440" xr:uid="{C9F414EE-D972-4889-AF9A-12F392E4DF1D}"/>
    <cellStyle name="Normal 3 2 4 2 4 4 4" xfId="21288" xr:uid="{EF0CAA47-DCC4-438F-8F90-DB700823A2EF}"/>
    <cellStyle name="Normal 3 2 4 2 4 4 4 2" xfId="34980" xr:uid="{ECBEC09C-B7C5-401B-AA01-53E914504A56}"/>
    <cellStyle name="Normal 3 2 4 2 4 4 4 3" xfId="49864" xr:uid="{B7BCB505-A98C-4A15-AF78-AC0053C8186F}"/>
    <cellStyle name="Normal 3 2 4 2 4 4 5" xfId="14444" xr:uid="{15FC7327-56B9-4D0C-9660-B2BA7C365003}"/>
    <cellStyle name="Normal 3 2 4 2 4 4 6" xfId="28134" xr:uid="{51698DA5-0DFF-4DA2-9EF2-FD91AA2EFE11}"/>
    <cellStyle name="Normal 3 2 4 2 4 4 7" xfId="43018" xr:uid="{16221A48-D87B-42F0-821E-289500144E58}"/>
    <cellStyle name="Normal 3 2 4 2 4 5" xfId="9306" xr:uid="{2B628A07-A19E-45DF-A1F8-260AF6FB85F5}"/>
    <cellStyle name="Normal 3 2 4 2 4 5 2" xfId="12728" xr:uid="{48A8BA47-B7B8-4FE5-BB90-42E311E839AC}"/>
    <cellStyle name="Normal 3 2 4 2 4 5 2 2" xfId="26418" xr:uid="{A4C67D2D-9E30-4BFF-AC73-A4DB547F8891}"/>
    <cellStyle name="Normal 3 2 4 2 4 5 2 2 2" xfId="40110" xr:uid="{B8869FED-4E74-4C96-8DA3-05DB0528CBA6}"/>
    <cellStyle name="Normal 3 2 4 2 4 5 2 2 3" xfId="54994" xr:uid="{2EBC75DF-BD25-43D1-9CEE-865554C5AA13}"/>
    <cellStyle name="Normal 3 2 4 2 4 5 2 3" xfId="19574" xr:uid="{C70B53CE-A77F-43F6-A0E2-3EBBF26F58BC}"/>
    <cellStyle name="Normal 3 2 4 2 4 5 2 4" xfId="33264" xr:uid="{FDF8E9B9-25A5-45CA-B8C1-7C308ADBD87C}"/>
    <cellStyle name="Normal 3 2 4 2 4 5 2 5" xfId="48148" xr:uid="{8A6E03E4-45B4-4BBC-92B1-814E5550DC30}"/>
    <cellStyle name="Normal 3 2 4 2 4 5 3" xfId="22996" xr:uid="{9D619A64-E346-43B4-9841-40E1F0D39CDB}"/>
    <cellStyle name="Normal 3 2 4 2 4 5 3 2" xfId="36688" xr:uid="{8F66E50A-FB79-4FDA-9A1D-8A88DA46C66F}"/>
    <cellStyle name="Normal 3 2 4 2 4 5 3 3" xfId="51572" xr:uid="{2DF8DAF5-FD35-4DAD-85A4-93915C53A82B}"/>
    <cellStyle name="Normal 3 2 4 2 4 5 4" xfId="16152" xr:uid="{E334E812-B8A7-433D-B743-8153FEEFD12A}"/>
    <cellStyle name="Normal 3 2 4 2 4 5 5" xfId="29842" xr:uid="{324BF207-B39F-4331-93AD-4F91FD74CF79}"/>
    <cellStyle name="Normal 3 2 4 2 4 5 6" xfId="44726" xr:uid="{E143E25A-B1D9-4D11-9E66-193BDC5D5337}"/>
    <cellStyle name="Normal 3 2 4 2 4 6" xfId="11016" xr:uid="{F02B9802-4DAB-4CCF-8E99-B7A4C7D23064}"/>
    <cellStyle name="Normal 3 2 4 2 4 6 2" xfId="24706" xr:uid="{CAD526D2-B323-4BDE-A445-BA1879B09028}"/>
    <cellStyle name="Normal 3 2 4 2 4 6 2 2" xfId="38398" xr:uid="{29597DB5-6008-45EF-981D-584E3801CDAF}"/>
    <cellStyle name="Normal 3 2 4 2 4 6 2 3" xfId="53282" xr:uid="{37142FA6-30CC-46F1-B1ED-97E5B795FBD3}"/>
    <cellStyle name="Normal 3 2 4 2 4 6 3" xfId="17862" xr:uid="{2CEE7355-254D-4344-8F00-ED2CC4A048CE}"/>
    <cellStyle name="Normal 3 2 4 2 4 6 4" xfId="31552" xr:uid="{429148CB-C288-464B-9765-5519A331A11C}"/>
    <cellStyle name="Normal 3 2 4 2 4 6 5" xfId="46436" xr:uid="{106E00D8-35ED-4FF2-AFF3-2A42E144E03D}"/>
    <cellStyle name="Normal 3 2 4 2 4 7" xfId="21284" xr:uid="{25F532D8-D3CF-49E4-8495-6CBD80C10E73}"/>
    <cellStyle name="Normal 3 2 4 2 4 7 2" xfId="34976" xr:uid="{F9907295-C1A2-450A-895A-4081EAC4CDAF}"/>
    <cellStyle name="Normal 3 2 4 2 4 7 3" xfId="49860" xr:uid="{B3D4ACB0-69F1-4A9A-AF19-62481F2AA8F0}"/>
    <cellStyle name="Normal 3 2 4 2 4 8" xfId="14440" xr:uid="{7569E583-AFDE-4458-953C-D9ECEFDB8BFF}"/>
    <cellStyle name="Normal 3 2 4 2 4 9" xfId="28130" xr:uid="{05650BCB-42CB-4388-9788-6BA43AA9AC00}"/>
    <cellStyle name="Normal 3 2 4 2 5" xfId="7598" xr:uid="{4AB59ACD-1A25-410C-A204-02BD91B8E8D3}"/>
    <cellStyle name="Normal 3 2 4 2 5 2" xfId="7599" xr:uid="{E0A2DADF-F639-4546-B544-6DBD98E106F1}"/>
    <cellStyle name="Normal 3 2 4 2 5 2 2" xfId="9312" xr:uid="{73C162C7-B305-46DF-9C54-5878599F7E9D}"/>
    <cellStyle name="Normal 3 2 4 2 5 2 2 2" xfId="12734" xr:uid="{265C8B3A-0878-450F-9FCB-53434E3141D3}"/>
    <cellStyle name="Normal 3 2 4 2 5 2 2 2 2" xfId="26424" xr:uid="{39687615-9484-4A30-BCAB-87FEBB49F755}"/>
    <cellStyle name="Normal 3 2 4 2 5 2 2 2 2 2" xfId="40116" xr:uid="{9A579C8C-5304-458C-9FF9-6F67A2E0AD8A}"/>
    <cellStyle name="Normal 3 2 4 2 5 2 2 2 2 3" xfId="55000" xr:uid="{3F4D195F-8355-4326-B748-21F79F3E7E7F}"/>
    <cellStyle name="Normal 3 2 4 2 5 2 2 2 3" xfId="19580" xr:uid="{04012557-60A2-466D-9DBA-D581465EDFD1}"/>
    <cellStyle name="Normal 3 2 4 2 5 2 2 2 4" xfId="33270" xr:uid="{FD170A89-385A-42B5-9237-7FC8D541A50D}"/>
    <cellStyle name="Normal 3 2 4 2 5 2 2 2 5" xfId="48154" xr:uid="{6AF5C884-B1B4-402D-B9C3-89B2E7B4CE4F}"/>
    <cellStyle name="Normal 3 2 4 2 5 2 2 3" xfId="23002" xr:uid="{22ADE2AD-FDE6-4E2B-B30B-4328E254993E}"/>
    <cellStyle name="Normal 3 2 4 2 5 2 2 3 2" xfId="36694" xr:uid="{4BE24376-1E1A-4642-B6C5-2D90A6C7F551}"/>
    <cellStyle name="Normal 3 2 4 2 5 2 2 3 3" xfId="51578" xr:uid="{AE6F83E1-5112-464A-B838-42986E537204}"/>
    <cellStyle name="Normal 3 2 4 2 5 2 2 4" xfId="16158" xr:uid="{AFB98128-EB36-40DC-8E43-F399F2E54E46}"/>
    <cellStyle name="Normal 3 2 4 2 5 2 2 5" xfId="29848" xr:uid="{35779274-C092-4333-946C-4C28CD8FAE75}"/>
    <cellStyle name="Normal 3 2 4 2 5 2 2 6" xfId="44732" xr:uid="{BDB0F4F8-DC46-4A33-9BD9-9A69C98C971F}"/>
    <cellStyle name="Normal 3 2 4 2 5 2 3" xfId="11022" xr:uid="{2A70C2F1-C281-48CB-94A7-64BCBC862231}"/>
    <cellStyle name="Normal 3 2 4 2 5 2 3 2" xfId="24712" xr:uid="{8949FDFB-6806-46A9-AD55-B737DACD994A}"/>
    <cellStyle name="Normal 3 2 4 2 5 2 3 2 2" xfId="38404" xr:uid="{EB0FCD4F-C164-43B3-B1F3-61987B7BAAD1}"/>
    <cellStyle name="Normal 3 2 4 2 5 2 3 2 3" xfId="53288" xr:uid="{6480DC63-8039-4BC8-A465-6D386AC7916F}"/>
    <cellStyle name="Normal 3 2 4 2 5 2 3 3" xfId="17868" xr:uid="{9A21870C-AF56-44BB-99AE-313C102FC37A}"/>
    <cellStyle name="Normal 3 2 4 2 5 2 3 4" xfId="31558" xr:uid="{4AD20DEB-06CC-481E-8CBA-7364D9E3C960}"/>
    <cellStyle name="Normal 3 2 4 2 5 2 3 5" xfId="46442" xr:uid="{A7131ED7-2FBD-47CF-BF12-8D4C644C1EC3}"/>
    <cellStyle name="Normal 3 2 4 2 5 2 4" xfId="21290" xr:uid="{1B7BDF63-8F25-49E8-BBCC-B4915A5AC276}"/>
    <cellStyle name="Normal 3 2 4 2 5 2 4 2" xfId="34982" xr:uid="{4C07B37D-D694-4435-924B-001BFE45DB50}"/>
    <cellStyle name="Normal 3 2 4 2 5 2 4 3" xfId="49866" xr:uid="{BE35EA20-708D-42AA-A2D4-6B635F8EA39C}"/>
    <cellStyle name="Normal 3 2 4 2 5 2 5" xfId="14446" xr:uid="{1A00FE3D-68D8-410E-AEE5-C679024580BA}"/>
    <cellStyle name="Normal 3 2 4 2 5 2 6" xfId="28136" xr:uid="{6B304752-9F83-46B2-A80A-3D013E7FB19D}"/>
    <cellStyle name="Normal 3 2 4 2 5 2 7" xfId="43020" xr:uid="{B3A01E23-2456-4920-990A-15F77EE27D9D}"/>
    <cellStyle name="Normal 3 2 4 2 5 3" xfId="9311" xr:uid="{382CDB5D-A362-4974-A030-E21691E682F6}"/>
    <cellStyle name="Normal 3 2 4 2 5 3 2" xfId="12733" xr:uid="{DE6F2B0D-DF4A-4E2D-AE0F-E3DE6F649BCF}"/>
    <cellStyle name="Normal 3 2 4 2 5 3 2 2" xfId="26423" xr:uid="{A3740A5F-A060-412B-949D-53C8FDEFBD6A}"/>
    <cellStyle name="Normal 3 2 4 2 5 3 2 2 2" xfId="40115" xr:uid="{30253679-4EFA-4C35-A229-6753E10E2AF4}"/>
    <cellStyle name="Normal 3 2 4 2 5 3 2 2 3" xfId="54999" xr:uid="{7C3BF96C-1FC8-4BDA-96E7-5A9E96441FBB}"/>
    <cellStyle name="Normal 3 2 4 2 5 3 2 3" xfId="19579" xr:uid="{950D5D2E-3622-495C-AA0F-EA0CB1311BD2}"/>
    <cellStyle name="Normal 3 2 4 2 5 3 2 4" xfId="33269" xr:uid="{D59DC277-969D-4A0E-BF09-64EB660DB44E}"/>
    <cellStyle name="Normal 3 2 4 2 5 3 2 5" xfId="48153" xr:uid="{7C6498B6-DAA7-4C7B-9D0E-D89B4D344383}"/>
    <cellStyle name="Normal 3 2 4 2 5 3 3" xfId="23001" xr:uid="{5015C26D-DF2B-4A2F-AD5B-B1523C5CB5C8}"/>
    <cellStyle name="Normal 3 2 4 2 5 3 3 2" xfId="36693" xr:uid="{8B939CBA-33B6-4082-BD58-09F6AB7CE9C6}"/>
    <cellStyle name="Normal 3 2 4 2 5 3 3 3" xfId="51577" xr:uid="{FAEBCB49-AE7B-4B53-9E09-498F7B63A620}"/>
    <cellStyle name="Normal 3 2 4 2 5 3 4" xfId="16157" xr:uid="{80DE098F-C8AF-4C2B-B4C8-1BFF76928CCF}"/>
    <cellStyle name="Normal 3 2 4 2 5 3 5" xfId="29847" xr:uid="{1931F977-3F15-4E24-A863-15EF89E62763}"/>
    <cellStyle name="Normal 3 2 4 2 5 3 6" xfId="44731" xr:uid="{7088E1C9-0EE2-49F0-A83F-A86CA9E02316}"/>
    <cellStyle name="Normal 3 2 4 2 5 4" xfId="11021" xr:uid="{6D017184-F31F-4096-B404-B6812F13C867}"/>
    <cellStyle name="Normal 3 2 4 2 5 4 2" xfId="24711" xr:uid="{DD13BEA9-C7D1-4AE2-8F49-DD79B5391C37}"/>
    <cellStyle name="Normal 3 2 4 2 5 4 2 2" xfId="38403" xr:uid="{761BAF1E-726D-42DE-9261-3CDEEB09EF6F}"/>
    <cellStyle name="Normal 3 2 4 2 5 4 2 3" xfId="53287" xr:uid="{8F1B5B8D-6C87-4CB2-9C79-2FE71B9E1D40}"/>
    <cellStyle name="Normal 3 2 4 2 5 4 3" xfId="17867" xr:uid="{22AF7B7C-F0B1-4FF1-9F8F-2667EFBB6844}"/>
    <cellStyle name="Normal 3 2 4 2 5 4 4" xfId="31557" xr:uid="{8184DF07-A9E1-46F9-B160-C489F0358D5C}"/>
    <cellStyle name="Normal 3 2 4 2 5 4 5" xfId="46441" xr:uid="{72CD2C00-BC4A-4276-B7A6-F74CBFC16418}"/>
    <cellStyle name="Normal 3 2 4 2 5 5" xfId="21289" xr:uid="{E7DD1D5F-3423-47B8-8668-40AC1E3B8DDE}"/>
    <cellStyle name="Normal 3 2 4 2 5 5 2" xfId="34981" xr:uid="{13BA1F7B-BB5F-447E-A81E-E4BE827161B2}"/>
    <cellStyle name="Normal 3 2 4 2 5 5 3" xfId="49865" xr:uid="{2FEFD087-3364-4CE7-89A3-CEE669DCA275}"/>
    <cellStyle name="Normal 3 2 4 2 5 6" xfId="14445" xr:uid="{631EA3A5-9448-44D8-82F4-30A587C92EB0}"/>
    <cellStyle name="Normal 3 2 4 2 5 7" xfId="28135" xr:uid="{70915EF4-35EE-4105-B753-F662946F520F}"/>
    <cellStyle name="Normal 3 2 4 2 5 8" xfId="43019" xr:uid="{6EE66282-A6BE-43E0-A2D7-5CC83601F259}"/>
    <cellStyle name="Normal 3 2 4 2 6" xfId="7600" xr:uid="{6CF09A9D-C90D-41EF-8C61-ABA085010A43}"/>
    <cellStyle name="Normal 3 2 4 2 6 2" xfId="9313" xr:uid="{4DDB3567-4029-4AAD-BA19-9EDB6B220F5D}"/>
    <cellStyle name="Normal 3 2 4 2 6 2 2" xfId="12735" xr:uid="{DE835CE5-7960-45DA-B722-8E3B334B7065}"/>
    <cellStyle name="Normal 3 2 4 2 6 2 2 2" xfId="26425" xr:uid="{C9F77C84-E6BD-4F05-B10A-F9C535843F6C}"/>
    <cellStyle name="Normal 3 2 4 2 6 2 2 2 2" xfId="40117" xr:uid="{056C04A5-DEDE-4A24-B9FB-682D08005729}"/>
    <cellStyle name="Normal 3 2 4 2 6 2 2 2 3" xfId="55001" xr:uid="{F3FDCA53-D26C-47C9-8491-3003C4F91C7A}"/>
    <cellStyle name="Normal 3 2 4 2 6 2 2 3" xfId="19581" xr:uid="{2FD7FFB9-FD84-4F79-BB48-C7F4A4619081}"/>
    <cellStyle name="Normal 3 2 4 2 6 2 2 4" xfId="33271" xr:uid="{F529B8E7-2597-42AD-B620-5D8931549EFF}"/>
    <cellStyle name="Normal 3 2 4 2 6 2 2 5" xfId="48155" xr:uid="{4E90732C-6633-4B9C-8421-78DBE72A9545}"/>
    <cellStyle name="Normal 3 2 4 2 6 2 3" xfId="23003" xr:uid="{2F679FC7-5D58-45EA-9C05-C387A94FE7FD}"/>
    <cellStyle name="Normal 3 2 4 2 6 2 3 2" xfId="36695" xr:uid="{C222C45C-7351-406E-AEA6-E6A64BBB828B}"/>
    <cellStyle name="Normal 3 2 4 2 6 2 3 3" xfId="51579" xr:uid="{38052563-9ED6-4374-B582-767B2FDA6FD6}"/>
    <cellStyle name="Normal 3 2 4 2 6 2 4" xfId="16159" xr:uid="{71AE4407-55BD-4B44-88BF-3ED9ADDDC385}"/>
    <cellStyle name="Normal 3 2 4 2 6 2 5" xfId="29849" xr:uid="{E949F432-106A-4D6A-B17B-0BA9803CF290}"/>
    <cellStyle name="Normal 3 2 4 2 6 2 6" xfId="44733" xr:uid="{E9338CA1-D1F5-42CE-825E-F908BBCF09E6}"/>
    <cellStyle name="Normal 3 2 4 2 6 3" xfId="11023" xr:uid="{BACB144D-2C30-4D4F-8BA8-95CEE896446A}"/>
    <cellStyle name="Normal 3 2 4 2 6 3 2" xfId="24713" xr:uid="{58C71BED-ADF9-4FBF-95BB-1A9C751FD4BB}"/>
    <cellStyle name="Normal 3 2 4 2 6 3 2 2" xfId="38405" xr:uid="{A9CA7B37-0950-41B5-BBBC-675699F9EBA8}"/>
    <cellStyle name="Normal 3 2 4 2 6 3 2 3" xfId="53289" xr:uid="{9E2A4029-8768-47B4-8623-0739086EDE1B}"/>
    <cellStyle name="Normal 3 2 4 2 6 3 3" xfId="17869" xr:uid="{7C12E521-3C37-4DE5-AA5E-9A3ADDABBAA2}"/>
    <cellStyle name="Normal 3 2 4 2 6 3 4" xfId="31559" xr:uid="{F6F687D5-A4B4-422C-87C8-CEB0BCC7C0ED}"/>
    <cellStyle name="Normal 3 2 4 2 6 3 5" xfId="46443" xr:uid="{8E4DA3FB-CDE5-43E0-A182-3E1947681E5A}"/>
    <cellStyle name="Normal 3 2 4 2 6 4" xfId="21291" xr:uid="{A6D0E4FD-2527-4DAB-A78C-BBB42D5C6A4D}"/>
    <cellStyle name="Normal 3 2 4 2 6 4 2" xfId="34983" xr:uid="{72BA8FE5-E60A-4CF0-8634-7EB36B289818}"/>
    <cellStyle name="Normal 3 2 4 2 6 4 3" xfId="49867" xr:uid="{56852FED-50BD-4271-A6E7-D3A74E5D47CA}"/>
    <cellStyle name="Normal 3 2 4 2 6 5" xfId="14447" xr:uid="{AF88B41A-1F59-46F8-AA98-DE0FE195129D}"/>
    <cellStyle name="Normal 3 2 4 2 6 6" xfId="28137" xr:uid="{6F7883A4-1BE1-464F-8541-B10137CDD1E5}"/>
    <cellStyle name="Normal 3 2 4 2 6 7" xfId="43021" xr:uid="{E94CD4AF-D841-4CDC-A61F-F9C7754B2BE5}"/>
    <cellStyle name="Normal 3 2 4 2 7" xfId="7601" xr:uid="{C955BD2D-5084-4D75-B2AF-F16431B76B1C}"/>
    <cellStyle name="Normal 3 2 4 2 7 2" xfId="9314" xr:uid="{A8B738A5-67D5-4EBE-9EC4-1A639D7754DC}"/>
    <cellStyle name="Normal 3 2 4 2 7 2 2" xfId="12736" xr:uid="{65C18656-4C5A-4951-B87C-2FE04EC6919D}"/>
    <cellStyle name="Normal 3 2 4 2 7 2 2 2" xfId="26426" xr:uid="{305CF681-FC88-4042-A174-0A32D7FE4DB5}"/>
    <cellStyle name="Normal 3 2 4 2 7 2 2 2 2" xfId="40118" xr:uid="{DAEECCB4-4597-4674-A3D9-B1204FD7D554}"/>
    <cellStyle name="Normal 3 2 4 2 7 2 2 2 3" xfId="55002" xr:uid="{7E5A65D2-3D9E-420E-8FD2-DEEAD6EFBC52}"/>
    <cellStyle name="Normal 3 2 4 2 7 2 2 3" xfId="19582" xr:uid="{72585145-A0EA-40A8-8EBF-2A73BE684749}"/>
    <cellStyle name="Normal 3 2 4 2 7 2 2 4" xfId="33272" xr:uid="{D41E3E0D-A3D5-472E-A11C-DA9305A52C94}"/>
    <cellStyle name="Normal 3 2 4 2 7 2 2 5" xfId="48156" xr:uid="{5B382DE0-B707-428F-A935-9DAAEA61ECC8}"/>
    <cellStyle name="Normal 3 2 4 2 7 2 3" xfId="23004" xr:uid="{6083931C-D673-4F97-9A0B-12D7562850E4}"/>
    <cellStyle name="Normal 3 2 4 2 7 2 3 2" xfId="36696" xr:uid="{192DBEB2-A836-4EBB-BC13-E99E1ACC6B46}"/>
    <cellStyle name="Normal 3 2 4 2 7 2 3 3" xfId="51580" xr:uid="{46BED649-51DC-455D-8EB1-C2E3C0DA3557}"/>
    <cellStyle name="Normal 3 2 4 2 7 2 4" xfId="16160" xr:uid="{1F12F27F-1018-4D26-9F37-317C425D06D6}"/>
    <cellStyle name="Normal 3 2 4 2 7 2 5" xfId="29850" xr:uid="{67417298-D251-4FDF-8B7C-08A3A2DD181A}"/>
    <cellStyle name="Normal 3 2 4 2 7 2 6" xfId="44734" xr:uid="{BDF94C1A-ED36-4F57-ACEA-ADC479F02D7D}"/>
    <cellStyle name="Normal 3 2 4 2 7 3" xfId="11024" xr:uid="{6D9D2678-41EB-428C-9AC2-AE772A24AB9E}"/>
    <cellStyle name="Normal 3 2 4 2 7 3 2" xfId="24714" xr:uid="{D2A9380C-1E27-4AFF-9DE5-83DB2BD24F6B}"/>
    <cellStyle name="Normal 3 2 4 2 7 3 2 2" xfId="38406" xr:uid="{C7AA0CC5-1D14-4001-9A39-38D2984CA261}"/>
    <cellStyle name="Normal 3 2 4 2 7 3 2 3" xfId="53290" xr:uid="{92212B87-4552-401E-8DAE-2800A25AA26D}"/>
    <cellStyle name="Normal 3 2 4 2 7 3 3" xfId="17870" xr:uid="{3BC0A69D-2F2A-42B4-B08A-6435C0A8FE19}"/>
    <cellStyle name="Normal 3 2 4 2 7 3 4" xfId="31560" xr:uid="{A711367A-319E-440E-8F35-58E4A39BA192}"/>
    <cellStyle name="Normal 3 2 4 2 7 3 5" xfId="46444" xr:uid="{83E7BD7F-BBBB-4C74-9C48-36ADEE888A45}"/>
    <cellStyle name="Normal 3 2 4 2 7 4" xfId="21292" xr:uid="{12B2AAE1-A58B-4E27-95C1-341AFCDAD38A}"/>
    <cellStyle name="Normal 3 2 4 2 7 4 2" xfId="34984" xr:uid="{60E170E6-3F45-416B-9324-80B7269CAB43}"/>
    <cellStyle name="Normal 3 2 4 2 7 4 3" xfId="49868" xr:uid="{98C630C4-E9D0-46A4-869E-97BB269C1585}"/>
    <cellStyle name="Normal 3 2 4 2 7 5" xfId="14448" xr:uid="{4DA49F55-1584-414F-83A1-37200B1C16B8}"/>
    <cellStyle name="Normal 3 2 4 2 7 6" xfId="28138" xr:uid="{C2BC0218-1E62-4181-899F-1395FAF66F76}"/>
    <cellStyle name="Normal 3 2 4 2 7 7" xfId="43022" xr:uid="{61F1ED32-E7E3-4449-9000-BF979BB2E197}"/>
    <cellStyle name="Normal 3 2 4 2 8" xfId="9285" xr:uid="{33BC735E-9E6E-452D-82B2-A474DC5FC1C5}"/>
    <cellStyle name="Normal 3 2 4 2 8 2" xfId="12707" xr:uid="{1B9D8C20-C57B-467C-B431-F0118C99656C}"/>
    <cellStyle name="Normal 3 2 4 2 8 2 2" xfId="26397" xr:uid="{5FE6AD6A-4B6A-40C2-A894-AB57F437FFA7}"/>
    <cellStyle name="Normal 3 2 4 2 8 2 2 2" xfId="40089" xr:uid="{A46D5C6A-C960-43D5-B162-D74334F4CB3C}"/>
    <cellStyle name="Normal 3 2 4 2 8 2 2 3" xfId="54973" xr:uid="{602A66CC-675A-4101-8DC9-2C05EFF0A0D1}"/>
    <cellStyle name="Normal 3 2 4 2 8 2 3" xfId="19553" xr:uid="{EFF512F9-8A6E-49CA-AC37-81431B420014}"/>
    <cellStyle name="Normal 3 2 4 2 8 2 4" xfId="33243" xr:uid="{EEE60C58-EC3D-429D-9BA9-B71A3CFCAC0C}"/>
    <cellStyle name="Normal 3 2 4 2 8 2 5" xfId="48127" xr:uid="{63599AC9-DA63-4E09-8990-CEC2AB75BBAA}"/>
    <cellStyle name="Normal 3 2 4 2 8 3" xfId="22975" xr:uid="{55E8CCEB-DA80-430A-9D18-68FFF34E570D}"/>
    <cellStyle name="Normal 3 2 4 2 8 3 2" xfId="36667" xr:uid="{EA6C6D7A-4719-4785-B3F5-3AF384344DBB}"/>
    <cellStyle name="Normal 3 2 4 2 8 3 3" xfId="51551" xr:uid="{67F1DC55-95B6-4D46-BDC3-C435FC0A3785}"/>
    <cellStyle name="Normal 3 2 4 2 8 4" xfId="16131" xr:uid="{F6627849-56A4-4CEA-AC70-F751BF195FF2}"/>
    <cellStyle name="Normal 3 2 4 2 8 5" xfId="29821" xr:uid="{3DDCBA5C-6341-4E97-8C04-62D2ED139FF6}"/>
    <cellStyle name="Normal 3 2 4 2 8 6" xfId="44705" xr:uid="{F1501617-0A3E-4616-A18D-5B799A141A4A}"/>
    <cellStyle name="Normal 3 2 4 2 9" xfId="10995" xr:uid="{34E7BA3A-AD32-4A59-B72F-168DB8444BB0}"/>
    <cellStyle name="Normal 3 2 4 2 9 2" xfId="24685" xr:uid="{77EA7748-4043-4F44-967B-29A7AEBA57E9}"/>
    <cellStyle name="Normal 3 2 4 2 9 2 2" xfId="38377" xr:uid="{7C345F4F-8D00-4F0D-84CD-5FCF39A58F33}"/>
    <cellStyle name="Normal 3 2 4 2 9 2 3" xfId="53261" xr:uid="{8F1DE42C-F13C-41DD-9A59-D817885D5339}"/>
    <cellStyle name="Normal 3 2 4 2 9 3" xfId="17841" xr:uid="{14910308-18F0-402F-A24A-E17DC59B5C55}"/>
    <cellStyle name="Normal 3 2 4 2 9 4" xfId="31531" xr:uid="{176B7DB9-0EA6-4AFE-B485-AD458798B88B}"/>
    <cellStyle name="Normal 3 2 4 2 9 5" xfId="46415" xr:uid="{D1BCC807-956E-4208-9A8A-B207107C7E9E}"/>
    <cellStyle name="Normal 3 2 4 3" xfId="7602" xr:uid="{B5897392-F19A-480B-A206-90FC5F53930B}"/>
    <cellStyle name="Normal 3 2 4 3 10" xfId="14449" xr:uid="{8FA557C7-0201-436B-8D4E-F6A92309FCC0}"/>
    <cellStyle name="Normal 3 2 4 3 11" xfId="28139" xr:uid="{059F19B2-D4C5-4904-901B-E7012E11F377}"/>
    <cellStyle name="Normal 3 2 4 3 12" xfId="43023" xr:uid="{9217C06C-ED3B-4C80-94EC-B705B949466B}"/>
    <cellStyle name="Normal 3 2 4 3 2" xfId="7603" xr:uid="{8C491288-0C89-4C35-976A-BA16E297B0F7}"/>
    <cellStyle name="Normal 3 2 4 3 2 10" xfId="43024" xr:uid="{9D81B96C-9A0E-48C7-9E8E-299DA2D2A7E1}"/>
    <cellStyle name="Normal 3 2 4 3 2 2" xfId="7604" xr:uid="{17E7A62F-F089-48E2-8066-5E9964FF5C01}"/>
    <cellStyle name="Normal 3 2 4 3 2 2 2" xfId="7605" xr:uid="{E35B54CB-B191-4E80-B4BA-54B00AE92D0F}"/>
    <cellStyle name="Normal 3 2 4 3 2 2 2 2" xfId="9318" xr:uid="{BAFD3260-AFA6-4B7F-A4E5-EF6B01ACA17F}"/>
    <cellStyle name="Normal 3 2 4 3 2 2 2 2 2" xfId="12740" xr:uid="{4CDA4A5B-61BB-46DA-911B-88576F2DF979}"/>
    <cellStyle name="Normal 3 2 4 3 2 2 2 2 2 2" xfId="26430" xr:uid="{6FE1C7BD-AC0C-4883-8E1D-8C7266C0E165}"/>
    <cellStyle name="Normal 3 2 4 3 2 2 2 2 2 2 2" xfId="40122" xr:uid="{98D0EB9B-A75C-4593-AF2D-9698818B0E0E}"/>
    <cellStyle name="Normal 3 2 4 3 2 2 2 2 2 2 3" xfId="55006" xr:uid="{445128D1-DB38-499E-8759-CE0DB3C4AE92}"/>
    <cellStyle name="Normal 3 2 4 3 2 2 2 2 2 3" xfId="19586" xr:uid="{76CA57EA-5066-4320-914D-57A110A4EABC}"/>
    <cellStyle name="Normal 3 2 4 3 2 2 2 2 2 4" xfId="33276" xr:uid="{6053F4C7-EE6D-49DA-9F03-DAE2F6F161CA}"/>
    <cellStyle name="Normal 3 2 4 3 2 2 2 2 2 5" xfId="48160" xr:uid="{58D9F497-52AA-4138-A5B0-B70D779B5682}"/>
    <cellStyle name="Normal 3 2 4 3 2 2 2 2 3" xfId="23008" xr:uid="{7AFDD3E0-EE85-40AF-BD36-AE9886C23D36}"/>
    <cellStyle name="Normal 3 2 4 3 2 2 2 2 3 2" xfId="36700" xr:uid="{5E9D320A-6097-4791-9181-DE82EAE0A3BA}"/>
    <cellStyle name="Normal 3 2 4 3 2 2 2 2 3 3" xfId="51584" xr:uid="{6D8BB58C-3A57-4BA5-A2C5-2F9A476329FC}"/>
    <cellStyle name="Normal 3 2 4 3 2 2 2 2 4" xfId="16164" xr:uid="{2AD62432-1D8E-4DA4-B185-24E007C3F257}"/>
    <cellStyle name="Normal 3 2 4 3 2 2 2 2 5" xfId="29854" xr:uid="{A6837DCE-9E92-449F-85F6-C11DAB5F8070}"/>
    <cellStyle name="Normal 3 2 4 3 2 2 2 2 6" xfId="44738" xr:uid="{18C1FB26-C8BC-479B-8B2E-CDC79FB31B99}"/>
    <cellStyle name="Normal 3 2 4 3 2 2 2 3" xfId="11028" xr:uid="{41118275-BAFE-4E1A-AD72-0A71C45889EA}"/>
    <cellStyle name="Normal 3 2 4 3 2 2 2 3 2" xfId="24718" xr:uid="{3F773F52-1E45-437A-844B-C2ED685FBAB0}"/>
    <cellStyle name="Normal 3 2 4 3 2 2 2 3 2 2" xfId="38410" xr:uid="{0041B6B6-5434-4D08-9145-0D97228DD934}"/>
    <cellStyle name="Normal 3 2 4 3 2 2 2 3 2 3" xfId="53294" xr:uid="{58E1BBE0-3FFA-4721-A714-F5A9395137D1}"/>
    <cellStyle name="Normal 3 2 4 3 2 2 2 3 3" xfId="17874" xr:uid="{9EF5ACE9-B9CC-43A7-8288-220614BE731A}"/>
    <cellStyle name="Normal 3 2 4 3 2 2 2 3 4" xfId="31564" xr:uid="{07CF456D-F159-421E-B2B4-8B56BD6A11BD}"/>
    <cellStyle name="Normal 3 2 4 3 2 2 2 3 5" xfId="46448" xr:uid="{3CD9B709-6FA3-48DC-9784-E9F9859B9B21}"/>
    <cellStyle name="Normal 3 2 4 3 2 2 2 4" xfId="21296" xr:uid="{C0172F0A-2754-4FBE-BA67-773331C93D6F}"/>
    <cellStyle name="Normal 3 2 4 3 2 2 2 4 2" xfId="34988" xr:uid="{97084DA9-C000-4A9E-B5DC-9531DA3ECD97}"/>
    <cellStyle name="Normal 3 2 4 3 2 2 2 4 3" xfId="49872" xr:uid="{6189229C-4887-47F1-9B72-CAB61BEABEC3}"/>
    <cellStyle name="Normal 3 2 4 3 2 2 2 5" xfId="14452" xr:uid="{69CF8916-B4AF-4E0E-87BA-208EFF357565}"/>
    <cellStyle name="Normal 3 2 4 3 2 2 2 6" xfId="28142" xr:uid="{3D77F602-87F3-47EB-AA1F-89AE81A80686}"/>
    <cellStyle name="Normal 3 2 4 3 2 2 2 7" xfId="43026" xr:uid="{61684C65-B5E9-47D4-977D-E8A3CDCEDD1A}"/>
    <cellStyle name="Normal 3 2 4 3 2 2 3" xfId="9317" xr:uid="{199EBD56-CCBE-4AE6-A7FA-5F4DB2E0C16E}"/>
    <cellStyle name="Normal 3 2 4 3 2 2 3 2" xfId="12739" xr:uid="{C557CFC4-279E-48F3-B2E1-0D5B4D5BB25C}"/>
    <cellStyle name="Normal 3 2 4 3 2 2 3 2 2" xfId="26429" xr:uid="{96C27561-4C78-4731-B692-2CEC71271766}"/>
    <cellStyle name="Normal 3 2 4 3 2 2 3 2 2 2" xfId="40121" xr:uid="{57A3AD83-DEEB-40B6-85E0-FED76A0BBB6F}"/>
    <cellStyle name="Normal 3 2 4 3 2 2 3 2 2 3" xfId="55005" xr:uid="{FBAAEEE5-F94A-40E7-B9CB-8648C4A8F355}"/>
    <cellStyle name="Normal 3 2 4 3 2 2 3 2 3" xfId="19585" xr:uid="{32B96B15-BAFF-4BEF-BE4D-A0661D720367}"/>
    <cellStyle name="Normal 3 2 4 3 2 2 3 2 4" xfId="33275" xr:uid="{0067990B-1B14-4F41-82F5-DCDEA2157126}"/>
    <cellStyle name="Normal 3 2 4 3 2 2 3 2 5" xfId="48159" xr:uid="{3419CB04-B56F-4B42-A913-A4B815CC6950}"/>
    <cellStyle name="Normal 3 2 4 3 2 2 3 3" xfId="23007" xr:uid="{49A32DDE-AA9E-47A8-AD01-F87A454924C9}"/>
    <cellStyle name="Normal 3 2 4 3 2 2 3 3 2" xfId="36699" xr:uid="{FBF7B7D2-E3D7-4DE1-8C6D-57E5F39B11AA}"/>
    <cellStyle name="Normal 3 2 4 3 2 2 3 3 3" xfId="51583" xr:uid="{40B79C75-FEA6-409B-B997-E2B90F445C32}"/>
    <cellStyle name="Normal 3 2 4 3 2 2 3 4" xfId="16163" xr:uid="{5DF86651-3E48-448C-8EAC-2A822EB78D6F}"/>
    <cellStyle name="Normal 3 2 4 3 2 2 3 5" xfId="29853" xr:uid="{CB9693DD-B213-4603-98ED-45FC6FB797E7}"/>
    <cellStyle name="Normal 3 2 4 3 2 2 3 6" xfId="44737" xr:uid="{2E12CF7E-FDC1-4D48-B45C-E4FCF15A6891}"/>
    <cellStyle name="Normal 3 2 4 3 2 2 4" xfId="11027" xr:uid="{1E416326-2EA3-450E-B3B5-2B08FC85FD85}"/>
    <cellStyle name="Normal 3 2 4 3 2 2 4 2" xfId="24717" xr:uid="{2A030E75-DDEA-4F78-88AA-603E0A51DCBE}"/>
    <cellStyle name="Normal 3 2 4 3 2 2 4 2 2" xfId="38409" xr:uid="{C07773E2-BA1A-401E-8DF3-12AD9E4A27DB}"/>
    <cellStyle name="Normal 3 2 4 3 2 2 4 2 3" xfId="53293" xr:uid="{11E2D0C9-9403-4B40-9442-B0EEE92EC1B0}"/>
    <cellStyle name="Normal 3 2 4 3 2 2 4 3" xfId="17873" xr:uid="{7F92CB06-A755-4F8E-AFF7-1C982FEBA9D1}"/>
    <cellStyle name="Normal 3 2 4 3 2 2 4 4" xfId="31563" xr:uid="{36707E50-FF2D-45C4-97BA-801743677E04}"/>
    <cellStyle name="Normal 3 2 4 3 2 2 4 5" xfId="46447" xr:uid="{B40A8BF1-5C95-433D-95CB-D6D38B263864}"/>
    <cellStyle name="Normal 3 2 4 3 2 2 5" xfId="21295" xr:uid="{79AAAB59-AA3A-4B56-8FB2-31173372B51D}"/>
    <cellStyle name="Normal 3 2 4 3 2 2 5 2" xfId="34987" xr:uid="{49ADBCDC-2346-4874-8708-635C38016D42}"/>
    <cellStyle name="Normal 3 2 4 3 2 2 5 3" xfId="49871" xr:uid="{0CE7E1BA-71FB-4EF0-8A12-532025F62B01}"/>
    <cellStyle name="Normal 3 2 4 3 2 2 6" xfId="14451" xr:uid="{AD997C32-5A54-492C-895D-5281EF2B117E}"/>
    <cellStyle name="Normal 3 2 4 3 2 2 7" xfId="28141" xr:uid="{4446903A-AE45-4E53-9E03-FF44D7F8164D}"/>
    <cellStyle name="Normal 3 2 4 3 2 2 8" xfId="43025" xr:uid="{536ED24A-7F81-44C9-9169-F3D326EC0356}"/>
    <cellStyle name="Normal 3 2 4 3 2 3" xfId="7606" xr:uid="{80F03297-4DF7-410D-96F7-6C71A2048DF2}"/>
    <cellStyle name="Normal 3 2 4 3 2 3 2" xfId="9319" xr:uid="{48213EC7-C87E-455E-896D-C54A5436E54E}"/>
    <cellStyle name="Normal 3 2 4 3 2 3 2 2" xfId="12741" xr:uid="{5F4E805B-4ED9-4E49-9C71-1E5AF8AB353F}"/>
    <cellStyle name="Normal 3 2 4 3 2 3 2 2 2" xfId="26431" xr:uid="{87854B92-C2D0-40EB-B0CE-B2092AD2BDC4}"/>
    <cellStyle name="Normal 3 2 4 3 2 3 2 2 2 2" xfId="40123" xr:uid="{A3032286-A66E-4D6A-AFDA-3EB343550F65}"/>
    <cellStyle name="Normal 3 2 4 3 2 3 2 2 2 3" xfId="55007" xr:uid="{B18BCA26-37B6-40E2-940F-7BEE984BCE0D}"/>
    <cellStyle name="Normal 3 2 4 3 2 3 2 2 3" xfId="19587" xr:uid="{D5163282-5777-43DB-9883-D155A7DAEFD2}"/>
    <cellStyle name="Normal 3 2 4 3 2 3 2 2 4" xfId="33277" xr:uid="{04361279-13BC-46B2-91A6-377C95DD26A9}"/>
    <cellStyle name="Normal 3 2 4 3 2 3 2 2 5" xfId="48161" xr:uid="{ABCBA389-2E74-4286-9785-E998776EE10C}"/>
    <cellStyle name="Normal 3 2 4 3 2 3 2 3" xfId="23009" xr:uid="{A90EAED7-0D30-4B97-98F3-7BCDBED44ED9}"/>
    <cellStyle name="Normal 3 2 4 3 2 3 2 3 2" xfId="36701" xr:uid="{36D34087-F42A-4146-BBF4-9C35CFE4FB53}"/>
    <cellStyle name="Normal 3 2 4 3 2 3 2 3 3" xfId="51585" xr:uid="{0964559F-CD30-4CBE-B7FF-B6930570E06B}"/>
    <cellStyle name="Normal 3 2 4 3 2 3 2 4" xfId="16165" xr:uid="{2396269F-F0B5-484E-9F47-CFF2EEA3874C}"/>
    <cellStyle name="Normal 3 2 4 3 2 3 2 5" xfId="29855" xr:uid="{CDD61D69-3A08-4BA1-9B15-7EA2ED2EB22C}"/>
    <cellStyle name="Normal 3 2 4 3 2 3 2 6" xfId="44739" xr:uid="{9B59FC0F-B7C3-4202-BCB3-CCEFB32C64C6}"/>
    <cellStyle name="Normal 3 2 4 3 2 3 3" xfId="11029" xr:uid="{5F48C294-B4EF-4C76-BD53-E003A7BCD7B4}"/>
    <cellStyle name="Normal 3 2 4 3 2 3 3 2" xfId="24719" xr:uid="{F1C898CA-EC86-4A10-9B2E-6DBC596CB212}"/>
    <cellStyle name="Normal 3 2 4 3 2 3 3 2 2" xfId="38411" xr:uid="{910F550F-5175-44F9-9FBD-6C0BD0AB1310}"/>
    <cellStyle name="Normal 3 2 4 3 2 3 3 2 3" xfId="53295" xr:uid="{614191DF-1824-444F-BC03-57EC35BDDB0F}"/>
    <cellStyle name="Normal 3 2 4 3 2 3 3 3" xfId="17875" xr:uid="{1089DDBD-F543-4273-8D3B-ACEC2DF0DC5B}"/>
    <cellStyle name="Normal 3 2 4 3 2 3 3 4" xfId="31565" xr:uid="{7500E695-89F1-4E43-9485-F57336A8D0A5}"/>
    <cellStyle name="Normal 3 2 4 3 2 3 3 5" xfId="46449" xr:uid="{29B336C9-D15D-4B5E-96A1-82711BE9DDC5}"/>
    <cellStyle name="Normal 3 2 4 3 2 3 4" xfId="21297" xr:uid="{B8486C8D-EC74-4E5F-96F8-53C57A5DC7E5}"/>
    <cellStyle name="Normal 3 2 4 3 2 3 4 2" xfId="34989" xr:uid="{3A40C559-9D46-4737-8E8C-439E7D2C5B11}"/>
    <cellStyle name="Normal 3 2 4 3 2 3 4 3" xfId="49873" xr:uid="{F9747412-1858-4713-8867-CBA69E5B8D42}"/>
    <cellStyle name="Normal 3 2 4 3 2 3 5" xfId="14453" xr:uid="{CB451279-81C6-4272-9EA4-0174A65FD570}"/>
    <cellStyle name="Normal 3 2 4 3 2 3 6" xfId="28143" xr:uid="{B27EFFF1-772C-42E1-B27D-470494F71E21}"/>
    <cellStyle name="Normal 3 2 4 3 2 3 7" xfId="43027" xr:uid="{ED9EF7AE-DD62-4BF0-A47D-AC5797EF94BB}"/>
    <cellStyle name="Normal 3 2 4 3 2 4" xfId="7607" xr:uid="{E505443B-2462-415D-9503-E435240AC7F6}"/>
    <cellStyle name="Normal 3 2 4 3 2 4 2" xfId="9320" xr:uid="{A06B425C-6C5D-4144-AE02-E9B6890956F2}"/>
    <cellStyle name="Normal 3 2 4 3 2 4 2 2" xfId="12742" xr:uid="{DC392E1B-D6B5-4793-A783-D18DBCB24359}"/>
    <cellStyle name="Normal 3 2 4 3 2 4 2 2 2" xfId="26432" xr:uid="{D119486D-2F35-41C2-AAB1-143DB5AC1E0C}"/>
    <cellStyle name="Normal 3 2 4 3 2 4 2 2 2 2" xfId="40124" xr:uid="{2BB1AF88-D8B8-47F5-A511-F9C5AB256658}"/>
    <cellStyle name="Normal 3 2 4 3 2 4 2 2 2 3" xfId="55008" xr:uid="{D0F9689E-7F36-4EC9-9F00-EEA3F714EB37}"/>
    <cellStyle name="Normal 3 2 4 3 2 4 2 2 3" xfId="19588" xr:uid="{573D63DC-6E9A-4BF7-9747-A65D2E364A2D}"/>
    <cellStyle name="Normal 3 2 4 3 2 4 2 2 4" xfId="33278" xr:uid="{C61BFE08-C557-4D86-8A36-2A64B1EE417C}"/>
    <cellStyle name="Normal 3 2 4 3 2 4 2 2 5" xfId="48162" xr:uid="{8427E1ED-F809-4FB5-AB63-DE3228C424D6}"/>
    <cellStyle name="Normal 3 2 4 3 2 4 2 3" xfId="23010" xr:uid="{68255523-5DE9-4EB8-8CB2-1D30E2B9471B}"/>
    <cellStyle name="Normal 3 2 4 3 2 4 2 3 2" xfId="36702" xr:uid="{13B41945-0D61-4056-8204-F4D03C8A52AB}"/>
    <cellStyle name="Normal 3 2 4 3 2 4 2 3 3" xfId="51586" xr:uid="{D07F3424-93C6-4165-BACE-18FE642036E1}"/>
    <cellStyle name="Normal 3 2 4 3 2 4 2 4" xfId="16166" xr:uid="{F97C6C2E-0436-40A9-874E-89DA21D19793}"/>
    <cellStyle name="Normal 3 2 4 3 2 4 2 5" xfId="29856" xr:uid="{40E742FE-0CE0-4E0C-A43E-6C5946B99F1C}"/>
    <cellStyle name="Normal 3 2 4 3 2 4 2 6" xfId="44740" xr:uid="{38802C9B-7AB2-4F65-850F-924EDB5FB710}"/>
    <cellStyle name="Normal 3 2 4 3 2 4 3" xfId="11030" xr:uid="{80BAA942-8179-4DF9-B55B-7552782F02BC}"/>
    <cellStyle name="Normal 3 2 4 3 2 4 3 2" xfId="24720" xr:uid="{A74F450F-DEA5-4498-AFEF-709DBE26BB10}"/>
    <cellStyle name="Normal 3 2 4 3 2 4 3 2 2" xfId="38412" xr:uid="{9A98D8AF-469A-4308-B25E-1834D3B706A4}"/>
    <cellStyle name="Normal 3 2 4 3 2 4 3 2 3" xfId="53296" xr:uid="{AF744EA0-E2F0-4B46-878E-6A6DA5FC083F}"/>
    <cellStyle name="Normal 3 2 4 3 2 4 3 3" xfId="17876" xr:uid="{C7912AFE-65B7-4EF3-A593-1BD036033124}"/>
    <cellStyle name="Normal 3 2 4 3 2 4 3 4" xfId="31566" xr:uid="{FA890CB2-99EF-4623-9EE6-52A3069EC7E6}"/>
    <cellStyle name="Normal 3 2 4 3 2 4 3 5" xfId="46450" xr:uid="{BB0B3203-C387-4068-86F6-BAA990488C86}"/>
    <cellStyle name="Normal 3 2 4 3 2 4 4" xfId="21298" xr:uid="{1CA7596E-0914-4ED0-86D4-7A161AF88A99}"/>
    <cellStyle name="Normal 3 2 4 3 2 4 4 2" xfId="34990" xr:uid="{DA14C312-287C-4779-A026-CA1DC7037DDC}"/>
    <cellStyle name="Normal 3 2 4 3 2 4 4 3" xfId="49874" xr:uid="{9678A00A-F936-4379-96FD-A7A3F353FC04}"/>
    <cellStyle name="Normal 3 2 4 3 2 4 5" xfId="14454" xr:uid="{A6755D0B-3DF7-4F42-8E41-D1B2765F177E}"/>
    <cellStyle name="Normal 3 2 4 3 2 4 6" xfId="28144" xr:uid="{392AFECB-C79D-4EA5-96E2-8808492353A5}"/>
    <cellStyle name="Normal 3 2 4 3 2 4 7" xfId="43028" xr:uid="{BA104EBA-70D9-4B94-8D7B-27F9AC21C4B9}"/>
    <cellStyle name="Normal 3 2 4 3 2 5" xfId="9316" xr:uid="{E68F1A1A-CCF9-4281-A820-4FA9A6789421}"/>
    <cellStyle name="Normal 3 2 4 3 2 5 2" xfId="12738" xr:uid="{6122E424-2D84-4663-8267-2E2F1DDC61BE}"/>
    <cellStyle name="Normal 3 2 4 3 2 5 2 2" xfId="26428" xr:uid="{D63E70EF-608D-4F5D-9637-214E6405F370}"/>
    <cellStyle name="Normal 3 2 4 3 2 5 2 2 2" xfId="40120" xr:uid="{4DFA9B94-ADB1-4F78-8D23-4C37DE3A74DA}"/>
    <cellStyle name="Normal 3 2 4 3 2 5 2 2 3" xfId="55004" xr:uid="{F4A8E1A4-D12A-4CEE-856A-F31624560656}"/>
    <cellStyle name="Normal 3 2 4 3 2 5 2 3" xfId="19584" xr:uid="{EB04792B-4C16-481C-98A2-D862A5867CCE}"/>
    <cellStyle name="Normal 3 2 4 3 2 5 2 4" xfId="33274" xr:uid="{F2CED040-B822-40C3-AF59-C9E1A947567E}"/>
    <cellStyle name="Normal 3 2 4 3 2 5 2 5" xfId="48158" xr:uid="{E1EA00B5-F4D9-42FD-9D40-6D827CF3840C}"/>
    <cellStyle name="Normal 3 2 4 3 2 5 3" xfId="23006" xr:uid="{C2CF0F91-4BBD-4D6E-AD13-E91C888071D2}"/>
    <cellStyle name="Normal 3 2 4 3 2 5 3 2" xfId="36698" xr:uid="{61E7E5E5-FDF6-4097-8A7F-9796342FB5C6}"/>
    <cellStyle name="Normal 3 2 4 3 2 5 3 3" xfId="51582" xr:uid="{369D377D-F1A4-48FD-9561-0EEEC4413C1B}"/>
    <cellStyle name="Normal 3 2 4 3 2 5 4" xfId="16162" xr:uid="{AB4534E3-78AF-4DB4-94EC-95A6EF90C94C}"/>
    <cellStyle name="Normal 3 2 4 3 2 5 5" xfId="29852" xr:uid="{21BEFD27-4C1B-4E7E-8473-ABEAFB09BD7A}"/>
    <cellStyle name="Normal 3 2 4 3 2 5 6" xfId="44736" xr:uid="{E3CD8EC6-A28D-4DC4-B8A6-5417F3FF3679}"/>
    <cellStyle name="Normal 3 2 4 3 2 6" xfId="11026" xr:uid="{B6823230-0450-47EE-A515-4C98E5D15833}"/>
    <cellStyle name="Normal 3 2 4 3 2 6 2" xfId="24716" xr:uid="{D95C80D3-4FA5-4063-BEE5-F5332C8E36A2}"/>
    <cellStyle name="Normal 3 2 4 3 2 6 2 2" xfId="38408" xr:uid="{A402396A-4F78-43D7-948A-4461D3DE75CE}"/>
    <cellStyle name="Normal 3 2 4 3 2 6 2 3" xfId="53292" xr:uid="{B283447A-2054-440A-ADBE-2B7330D71F73}"/>
    <cellStyle name="Normal 3 2 4 3 2 6 3" xfId="17872" xr:uid="{A7299C58-EE85-49F3-B78E-5D369C94339B}"/>
    <cellStyle name="Normal 3 2 4 3 2 6 4" xfId="31562" xr:uid="{F7FEC36E-2FBD-4A72-A46C-F7E4119C4689}"/>
    <cellStyle name="Normal 3 2 4 3 2 6 5" xfId="46446" xr:uid="{79F80311-86AC-4E41-A1BB-04D01EA51B06}"/>
    <cellStyle name="Normal 3 2 4 3 2 7" xfId="21294" xr:uid="{1E1760C6-E312-4E55-8D9F-E19BD4302D50}"/>
    <cellStyle name="Normal 3 2 4 3 2 7 2" xfId="34986" xr:uid="{EC8C9411-6686-40AB-96A4-E42AF0F424E8}"/>
    <cellStyle name="Normal 3 2 4 3 2 7 3" xfId="49870" xr:uid="{DDA8A5E5-8597-4B10-9BC9-C035ADA7BC7E}"/>
    <cellStyle name="Normal 3 2 4 3 2 8" xfId="14450" xr:uid="{24C07562-D312-44E4-84F4-885C0D678965}"/>
    <cellStyle name="Normal 3 2 4 3 2 9" xfId="28140" xr:uid="{1101F6F0-B3D6-4BBD-9B64-03B882215049}"/>
    <cellStyle name="Normal 3 2 4 3 3" xfId="7608" xr:uid="{3E87D21E-C284-4F2E-BA64-1E3C9EFD078E}"/>
    <cellStyle name="Normal 3 2 4 3 3 10" xfId="43029" xr:uid="{48A31F9C-C0C8-4F6F-A0F9-F6E0F3046BB8}"/>
    <cellStyle name="Normal 3 2 4 3 3 2" xfId="7609" xr:uid="{18DCC18A-6451-45D7-8E0B-F3603F33A561}"/>
    <cellStyle name="Normal 3 2 4 3 3 2 2" xfId="7610" xr:uid="{FDE4FD04-B8E5-470E-AAD6-CD39B18B12C3}"/>
    <cellStyle name="Normal 3 2 4 3 3 2 2 2" xfId="9323" xr:uid="{D1A9C475-9282-408A-89CA-E7A28B039E1F}"/>
    <cellStyle name="Normal 3 2 4 3 3 2 2 2 2" xfId="12745" xr:uid="{2D3BAF0E-EA4C-4E6E-85DC-A27B4C76980F}"/>
    <cellStyle name="Normal 3 2 4 3 3 2 2 2 2 2" xfId="26435" xr:uid="{93F7EBF9-66F3-469C-8FBB-E76E9CA288F4}"/>
    <cellStyle name="Normal 3 2 4 3 3 2 2 2 2 2 2" xfId="40127" xr:uid="{F3BE795F-BB57-421B-951C-432DF952EAF7}"/>
    <cellStyle name="Normal 3 2 4 3 3 2 2 2 2 2 3" xfId="55011" xr:uid="{A3514F25-DFBC-4A8D-ACBC-558BFDFC1C60}"/>
    <cellStyle name="Normal 3 2 4 3 3 2 2 2 2 3" xfId="19591" xr:uid="{FEB4042C-583A-47C7-B826-9636C3E92398}"/>
    <cellStyle name="Normal 3 2 4 3 3 2 2 2 2 4" xfId="33281" xr:uid="{F67CFBF4-A0E0-4111-8A82-75C5C42D7614}"/>
    <cellStyle name="Normal 3 2 4 3 3 2 2 2 2 5" xfId="48165" xr:uid="{4B333D5C-1CA7-431D-8358-634FA36953B7}"/>
    <cellStyle name="Normal 3 2 4 3 3 2 2 2 3" xfId="23013" xr:uid="{7242F8B9-86A0-4196-9E00-512D4FDB03A6}"/>
    <cellStyle name="Normal 3 2 4 3 3 2 2 2 3 2" xfId="36705" xr:uid="{3F285270-7912-425F-A2A2-BBB79C521B1E}"/>
    <cellStyle name="Normal 3 2 4 3 3 2 2 2 3 3" xfId="51589" xr:uid="{115886E5-7F1E-43A2-834A-D1BA17893A16}"/>
    <cellStyle name="Normal 3 2 4 3 3 2 2 2 4" xfId="16169" xr:uid="{3CCCDCB2-1EA8-474C-AF13-AD92A5C63663}"/>
    <cellStyle name="Normal 3 2 4 3 3 2 2 2 5" xfId="29859" xr:uid="{68597442-3E81-4A03-9366-4757A83ABB96}"/>
    <cellStyle name="Normal 3 2 4 3 3 2 2 2 6" xfId="44743" xr:uid="{142DEA55-E721-438B-9B64-49831A18D427}"/>
    <cellStyle name="Normal 3 2 4 3 3 2 2 3" xfId="11033" xr:uid="{298361B2-6C86-4D98-8338-63DF35267689}"/>
    <cellStyle name="Normal 3 2 4 3 3 2 2 3 2" xfId="24723" xr:uid="{77F0F023-C0B0-4D3B-83C5-B59DAACFDB96}"/>
    <cellStyle name="Normal 3 2 4 3 3 2 2 3 2 2" xfId="38415" xr:uid="{3842B942-4532-45EE-82F9-9FC151F6894F}"/>
    <cellStyle name="Normal 3 2 4 3 3 2 2 3 2 3" xfId="53299" xr:uid="{8C081712-185D-4CDE-B41D-DDDF23BB714A}"/>
    <cellStyle name="Normal 3 2 4 3 3 2 2 3 3" xfId="17879" xr:uid="{E5FB568D-DCF2-4739-8D8E-CF63F304435B}"/>
    <cellStyle name="Normal 3 2 4 3 3 2 2 3 4" xfId="31569" xr:uid="{41A4267A-6578-464B-9F6F-D791761FF50A}"/>
    <cellStyle name="Normal 3 2 4 3 3 2 2 3 5" xfId="46453" xr:uid="{1F91B858-D16A-40B7-8E5C-3A6306062640}"/>
    <cellStyle name="Normal 3 2 4 3 3 2 2 4" xfId="21301" xr:uid="{0EF1BDF8-BA1F-4AE4-A4F9-E286AD60174C}"/>
    <cellStyle name="Normal 3 2 4 3 3 2 2 4 2" xfId="34993" xr:uid="{F61CEECC-253F-493E-A2AB-F22C04D2081F}"/>
    <cellStyle name="Normal 3 2 4 3 3 2 2 4 3" xfId="49877" xr:uid="{C952A515-3D63-46DD-9DF6-B24758BA199C}"/>
    <cellStyle name="Normal 3 2 4 3 3 2 2 5" xfId="14457" xr:uid="{A29B0E82-8C9F-4353-BA4F-8D1FEA31C132}"/>
    <cellStyle name="Normal 3 2 4 3 3 2 2 6" xfId="28147" xr:uid="{72B850A5-8F8F-4FD2-B5C0-C3AA77BDDBEC}"/>
    <cellStyle name="Normal 3 2 4 3 3 2 2 7" xfId="43031" xr:uid="{2B5AEB7A-96E4-420A-AC86-6366BB7141A1}"/>
    <cellStyle name="Normal 3 2 4 3 3 2 3" xfId="9322" xr:uid="{3D1CD3FD-6551-4A61-B3E3-FE4A11B61BB5}"/>
    <cellStyle name="Normal 3 2 4 3 3 2 3 2" xfId="12744" xr:uid="{288732F0-84AF-4446-913D-29310642CF1A}"/>
    <cellStyle name="Normal 3 2 4 3 3 2 3 2 2" xfId="26434" xr:uid="{0586013D-7A38-4A33-89C7-81DBA79FCF91}"/>
    <cellStyle name="Normal 3 2 4 3 3 2 3 2 2 2" xfId="40126" xr:uid="{2202FB62-8749-4FAD-8D88-2BF000009FD1}"/>
    <cellStyle name="Normal 3 2 4 3 3 2 3 2 2 3" xfId="55010" xr:uid="{9833046A-4A9B-4142-871D-85735304FE03}"/>
    <cellStyle name="Normal 3 2 4 3 3 2 3 2 3" xfId="19590" xr:uid="{C791CBD2-294C-409B-BD5E-65A9F3D5A4D8}"/>
    <cellStyle name="Normal 3 2 4 3 3 2 3 2 4" xfId="33280" xr:uid="{8F0D8541-E528-4430-BFFF-D7E1940AF74C}"/>
    <cellStyle name="Normal 3 2 4 3 3 2 3 2 5" xfId="48164" xr:uid="{B9BE0415-E676-4FF8-8EAF-A412D3E19331}"/>
    <cellStyle name="Normal 3 2 4 3 3 2 3 3" xfId="23012" xr:uid="{01D385E9-2AD2-47B6-B84F-661BB418CF20}"/>
    <cellStyle name="Normal 3 2 4 3 3 2 3 3 2" xfId="36704" xr:uid="{8817FD97-5DED-4802-920D-5952DC9729C0}"/>
    <cellStyle name="Normal 3 2 4 3 3 2 3 3 3" xfId="51588" xr:uid="{7A75458D-D81B-43BF-A300-DAC944FEB2D4}"/>
    <cellStyle name="Normal 3 2 4 3 3 2 3 4" xfId="16168" xr:uid="{26697E4A-B3DB-4D80-BD45-487D175E4DCB}"/>
    <cellStyle name="Normal 3 2 4 3 3 2 3 5" xfId="29858" xr:uid="{68BB60F1-9CF2-4075-AD09-8CF7FFF6B107}"/>
    <cellStyle name="Normal 3 2 4 3 3 2 3 6" xfId="44742" xr:uid="{A86AA92E-C02D-457D-9D96-0B41B669DA99}"/>
    <cellStyle name="Normal 3 2 4 3 3 2 4" xfId="11032" xr:uid="{D7CC53DC-CE0D-4627-93C2-B710D46B744A}"/>
    <cellStyle name="Normal 3 2 4 3 3 2 4 2" xfId="24722" xr:uid="{A4368E15-EB93-42F6-82A2-27CA7E222762}"/>
    <cellStyle name="Normal 3 2 4 3 3 2 4 2 2" xfId="38414" xr:uid="{38708472-6E75-4A59-85A0-CC56F88DCF0F}"/>
    <cellStyle name="Normal 3 2 4 3 3 2 4 2 3" xfId="53298" xr:uid="{C014CC37-0540-4312-B6C8-76AA5E20F165}"/>
    <cellStyle name="Normal 3 2 4 3 3 2 4 3" xfId="17878" xr:uid="{E08EDEC9-3FB4-4C2F-B2CB-DFD9B312CE95}"/>
    <cellStyle name="Normal 3 2 4 3 3 2 4 4" xfId="31568" xr:uid="{EB2FADA3-6E10-4F54-B322-4889B24227DF}"/>
    <cellStyle name="Normal 3 2 4 3 3 2 4 5" xfId="46452" xr:uid="{3DA26228-41DD-4DF8-8CD5-90D89BF97F85}"/>
    <cellStyle name="Normal 3 2 4 3 3 2 5" xfId="21300" xr:uid="{45A50131-027B-4B7E-B374-88F8899C1407}"/>
    <cellStyle name="Normal 3 2 4 3 3 2 5 2" xfId="34992" xr:uid="{9DE3A92A-16E4-4127-A96A-CAE68565965B}"/>
    <cellStyle name="Normal 3 2 4 3 3 2 5 3" xfId="49876" xr:uid="{5E8407BC-EEEE-47CF-801F-D5671E62A979}"/>
    <cellStyle name="Normal 3 2 4 3 3 2 6" xfId="14456" xr:uid="{6C03C08E-D656-42A6-9452-35FAA62E562B}"/>
    <cellStyle name="Normal 3 2 4 3 3 2 7" xfId="28146" xr:uid="{14E6B8AB-2604-45D4-855E-535222298781}"/>
    <cellStyle name="Normal 3 2 4 3 3 2 8" xfId="43030" xr:uid="{31EE397F-9932-4C63-9945-975A12AB94C3}"/>
    <cellStyle name="Normal 3 2 4 3 3 3" xfId="7611" xr:uid="{BFDFDC87-866D-45CE-9EB0-DE1E64700030}"/>
    <cellStyle name="Normal 3 2 4 3 3 3 2" xfId="9324" xr:uid="{70DDC779-16C1-4FAA-A0DD-09AEA797ABFE}"/>
    <cellStyle name="Normal 3 2 4 3 3 3 2 2" xfId="12746" xr:uid="{2EE55A4A-105D-461D-8FA0-4B28D782C1FA}"/>
    <cellStyle name="Normal 3 2 4 3 3 3 2 2 2" xfId="26436" xr:uid="{9E4AACC7-23D3-4D0D-98BC-4AAB230B7E34}"/>
    <cellStyle name="Normal 3 2 4 3 3 3 2 2 2 2" xfId="40128" xr:uid="{F83F671F-5043-4EB3-BA86-A6A3D81EDCA0}"/>
    <cellStyle name="Normal 3 2 4 3 3 3 2 2 2 3" xfId="55012" xr:uid="{48CDD3A0-9FFC-4B0D-A952-F02275F036BB}"/>
    <cellStyle name="Normal 3 2 4 3 3 3 2 2 3" xfId="19592" xr:uid="{F415323A-73C4-4723-8D7F-80E43F39FD88}"/>
    <cellStyle name="Normal 3 2 4 3 3 3 2 2 4" xfId="33282" xr:uid="{7B0E6D76-A952-41E0-A0D3-F16172F7FDB0}"/>
    <cellStyle name="Normal 3 2 4 3 3 3 2 2 5" xfId="48166" xr:uid="{30BB4CA0-5F98-4708-85E4-D99EDAD47F59}"/>
    <cellStyle name="Normal 3 2 4 3 3 3 2 3" xfId="23014" xr:uid="{A84AFDC7-617D-4F61-B431-180331BD5A21}"/>
    <cellStyle name="Normal 3 2 4 3 3 3 2 3 2" xfId="36706" xr:uid="{7A8DDB9C-502E-45A4-8711-B1179873E1F4}"/>
    <cellStyle name="Normal 3 2 4 3 3 3 2 3 3" xfId="51590" xr:uid="{D09D525C-2509-4705-B948-6ACBFB8228E9}"/>
    <cellStyle name="Normal 3 2 4 3 3 3 2 4" xfId="16170" xr:uid="{A75FC6B0-40B5-4556-9C9F-2367B9154738}"/>
    <cellStyle name="Normal 3 2 4 3 3 3 2 5" xfId="29860" xr:uid="{C7DFC134-BD7F-400A-A6F5-4B37B0D2A4B1}"/>
    <cellStyle name="Normal 3 2 4 3 3 3 2 6" xfId="44744" xr:uid="{28C5D864-F6D7-4021-A8E1-3EDC3B2EE90A}"/>
    <cellStyle name="Normal 3 2 4 3 3 3 3" xfId="11034" xr:uid="{EC73C3E5-E271-4919-BA57-BB435F3C97A1}"/>
    <cellStyle name="Normal 3 2 4 3 3 3 3 2" xfId="24724" xr:uid="{C44AD444-67B1-442E-BE45-A8EDF9734FA8}"/>
    <cellStyle name="Normal 3 2 4 3 3 3 3 2 2" xfId="38416" xr:uid="{16B762B4-4263-4B7F-B732-AC9070D15FF0}"/>
    <cellStyle name="Normal 3 2 4 3 3 3 3 2 3" xfId="53300" xr:uid="{63D01B2E-4175-49C9-9051-6FB43504CFCD}"/>
    <cellStyle name="Normal 3 2 4 3 3 3 3 3" xfId="17880" xr:uid="{8A86D312-93A7-415A-945F-18DECEB14127}"/>
    <cellStyle name="Normal 3 2 4 3 3 3 3 4" xfId="31570" xr:uid="{86F54720-6E75-4207-9522-76CEF8E48C14}"/>
    <cellStyle name="Normal 3 2 4 3 3 3 3 5" xfId="46454" xr:uid="{0553F1F7-3463-44A6-B929-195C7AB46D79}"/>
    <cellStyle name="Normal 3 2 4 3 3 3 4" xfId="21302" xr:uid="{7D7912CD-576D-4DF2-8906-D909EC34DEED}"/>
    <cellStyle name="Normal 3 2 4 3 3 3 4 2" xfId="34994" xr:uid="{1C79754D-126D-4232-A5C5-D1CC9945A538}"/>
    <cellStyle name="Normal 3 2 4 3 3 3 4 3" xfId="49878" xr:uid="{221BC7D4-4600-4022-949E-BB4E15DCE8D0}"/>
    <cellStyle name="Normal 3 2 4 3 3 3 5" xfId="14458" xr:uid="{C27890F7-9C23-4017-9508-32CD26ED2B15}"/>
    <cellStyle name="Normal 3 2 4 3 3 3 6" xfId="28148" xr:uid="{4C3EBE4C-E89F-4F3B-92DD-50323E08AD9F}"/>
    <cellStyle name="Normal 3 2 4 3 3 3 7" xfId="43032" xr:uid="{F34ED8AE-35F3-4B09-83B2-FA619BCAAE32}"/>
    <cellStyle name="Normal 3 2 4 3 3 4" xfId="7612" xr:uid="{227AA449-9E54-461A-8FCE-F5E7F523265A}"/>
    <cellStyle name="Normal 3 2 4 3 3 4 2" xfId="9325" xr:uid="{A95A6EB8-4FC6-4478-AA97-11CD6F13C672}"/>
    <cellStyle name="Normal 3 2 4 3 3 4 2 2" xfId="12747" xr:uid="{194B8109-ADE7-4935-ACE1-1DC7990899DC}"/>
    <cellStyle name="Normal 3 2 4 3 3 4 2 2 2" xfId="26437" xr:uid="{FB365D39-58BB-44D0-864E-5C2A61FE23AA}"/>
    <cellStyle name="Normal 3 2 4 3 3 4 2 2 2 2" xfId="40129" xr:uid="{CFBD3083-7E46-4815-8C88-336F2F81015D}"/>
    <cellStyle name="Normal 3 2 4 3 3 4 2 2 2 3" xfId="55013" xr:uid="{6412D0A6-1629-4808-AA95-2F0AB3F0D583}"/>
    <cellStyle name="Normal 3 2 4 3 3 4 2 2 3" xfId="19593" xr:uid="{FA90E567-073D-4428-B0AC-84DDC1583962}"/>
    <cellStyle name="Normal 3 2 4 3 3 4 2 2 4" xfId="33283" xr:uid="{85ADA41D-D32E-4767-B1CD-AE165F3E365B}"/>
    <cellStyle name="Normal 3 2 4 3 3 4 2 2 5" xfId="48167" xr:uid="{EC9B4B8B-8930-4A98-8DC7-D426C816B5E3}"/>
    <cellStyle name="Normal 3 2 4 3 3 4 2 3" xfId="23015" xr:uid="{17E4E89D-FAD4-4A83-88E4-8D4A7273C49A}"/>
    <cellStyle name="Normal 3 2 4 3 3 4 2 3 2" xfId="36707" xr:uid="{EE089784-887F-4427-8C8C-2F7D209B730A}"/>
    <cellStyle name="Normal 3 2 4 3 3 4 2 3 3" xfId="51591" xr:uid="{B24418FC-CE5F-45A7-8AA2-59DD8BB5F02F}"/>
    <cellStyle name="Normal 3 2 4 3 3 4 2 4" xfId="16171" xr:uid="{E8FEFD0C-2493-45E8-B6CF-F825F35D19EE}"/>
    <cellStyle name="Normal 3 2 4 3 3 4 2 5" xfId="29861" xr:uid="{2CC229AA-E6A2-4E75-AC7D-8CC048F75AB0}"/>
    <cellStyle name="Normal 3 2 4 3 3 4 2 6" xfId="44745" xr:uid="{F0532E40-AE5E-4863-8AC8-11E52A684490}"/>
    <cellStyle name="Normal 3 2 4 3 3 4 3" xfId="11035" xr:uid="{A84C01B4-A547-48C5-AA77-39DDCAD1A2C8}"/>
    <cellStyle name="Normal 3 2 4 3 3 4 3 2" xfId="24725" xr:uid="{61DC6238-AB17-46D5-8C00-764BEA8A536A}"/>
    <cellStyle name="Normal 3 2 4 3 3 4 3 2 2" xfId="38417" xr:uid="{C03F851C-B575-4F98-B8C3-4BEC5437621D}"/>
    <cellStyle name="Normal 3 2 4 3 3 4 3 2 3" xfId="53301" xr:uid="{C15EB8F5-05B9-44A9-9228-BFE2B7F48193}"/>
    <cellStyle name="Normal 3 2 4 3 3 4 3 3" xfId="17881" xr:uid="{6D3D5A12-25A9-4E9E-9FEC-8C5BD26D9F94}"/>
    <cellStyle name="Normal 3 2 4 3 3 4 3 4" xfId="31571" xr:uid="{1C6B553E-59C9-4233-ABE4-3FFB10EA3698}"/>
    <cellStyle name="Normal 3 2 4 3 3 4 3 5" xfId="46455" xr:uid="{A001B44D-B88F-4761-A020-1F6DB5F3C7D9}"/>
    <cellStyle name="Normal 3 2 4 3 3 4 4" xfId="21303" xr:uid="{299517BA-E393-4107-A690-238848D58C59}"/>
    <cellStyle name="Normal 3 2 4 3 3 4 4 2" xfId="34995" xr:uid="{3EDCBC62-9C7E-4AC2-B0EF-D3679AED83C8}"/>
    <cellStyle name="Normal 3 2 4 3 3 4 4 3" xfId="49879" xr:uid="{AD0CF4B3-23A5-4849-B462-47729CBE5657}"/>
    <cellStyle name="Normal 3 2 4 3 3 4 5" xfId="14459" xr:uid="{FE4404E6-F02F-42D5-9395-ADCA0BB35EBC}"/>
    <cellStyle name="Normal 3 2 4 3 3 4 6" xfId="28149" xr:uid="{ED6CCB4E-148A-4466-BB50-4BAC5A3FA779}"/>
    <cellStyle name="Normal 3 2 4 3 3 4 7" xfId="43033" xr:uid="{D8D425AF-F861-4B03-A171-5E604B03024D}"/>
    <cellStyle name="Normal 3 2 4 3 3 5" xfId="9321" xr:uid="{D84BD77B-7051-45BC-8890-9C98FC7A59EE}"/>
    <cellStyle name="Normal 3 2 4 3 3 5 2" xfId="12743" xr:uid="{FAC4FFE0-D8B2-4C9C-BEAE-C0008D155980}"/>
    <cellStyle name="Normal 3 2 4 3 3 5 2 2" xfId="26433" xr:uid="{467859DE-5E06-482E-8638-D57C1CC3C430}"/>
    <cellStyle name="Normal 3 2 4 3 3 5 2 2 2" xfId="40125" xr:uid="{927A114E-07E8-45A8-A4F8-FDFA97E181E5}"/>
    <cellStyle name="Normal 3 2 4 3 3 5 2 2 3" xfId="55009" xr:uid="{1EBE324B-2CAA-4894-B1A4-7A041C1C3B15}"/>
    <cellStyle name="Normal 3 2 4 3 3 5 2 3" xfId="19589" xr:uid="{6402E3C1-7640-4137-AFD6-A057ADBF3F92}"/>
    <cellStyle name="Normal 3 2 4 3 3 5 2 4" xfId="33279" xr:uid="{746C8B3B-E2F1-4852-B891-C1E09DD73F46}"/>
    <cellStyle name="Normal 3 2 4 3 3 5 2 5" xfId="48163" xr:uid="{A3C83EAA-3814-40F3-9709-872FD2563FBD}"/>
    <cellStyle name="Normal 3 2 4 3 3 5 3" xfId="23011" xr:uid="{2F3B7037-4EAD-4619-9F5C-7B87BB44B5DA}"/>
    <cellStyle name="Normal 3 2 4 3 3 5 3 2" xfId="36703" xr:uid="{211996C0-0632-46D9-BFA9-80B99DE6DE65}"/>
    <cellStyle name="Normal 3 2 4 3 3 5 3 3" xfId="51587" xr:uid="{DFC275AB-94FE-458A-BAB9-47D8F87E89EB}"/>
    <cellStyle name="Normal 3 2 4 3 3 5 4" xfId="16167" xr:uid="{7C193FE4-3F6F-437F-89CC-AD5F6EFB773D}"/>
    <cellStyle name="Normal 3 2 4 3 3 5 5" xfId="29857" xr:uid="{57DF7F5E-EBDA-4AF2-98F7-5CF8CCDD42C2}"/>
    <cellStyle name="Normal 3 2 4 3 3 5 6" xfId="44741" xr:uid="{D21819D3-3F43-4C6C-944A-545FC80FCB70}"/>
    <cellStyle name="Normal 3 2 4 3 3 6" xfId="11031" xr:uid="{637AB017-6B96-4EC1-A89B-5875DDE06E92}"/>
    <cellStyle name="Normal 3 2 4 3 3 6 2" xfId="24721" xr:uid="{FDFCFBF1-1C20-4F03-A5FE-DCBC52AFAE00}"/>
    <cellStyle name="Normal 3 2 4 3 3 6 2 2" xfId="38413" xr:uid="{1204EBB7-28DA-49BD-9D6A-BC50217E6650}"/>
    <cellStyle name="Normal 3 2 4 3 3 6 2 3" xfId="53297" xr:uid="{04EBDDB7-CE13-4643-82A0-BDA98779E27D}"/>
    <cellStyle name="Normal 3 2 4 3 3 6 3" xfId="17877" xr:uid="{788A3131-9F81-4873-A500-A8B4CCDA9D2C}"/>
    <cellStyle name="Normal 3 2 4 3 3 6 4" xfId="31567" xr:uid="{F1DF738B-8060-42B6-BDB8-B40AE16C6320}"/>
    <cellStyle name="Normal 3 2 4 3 3 6 5" xfId="46451" xr:uid="{32C32A37-0425-445A-8B4C-0EAA556CED71}"/>
    <cellStyle name="Normal 3 2 4 3 3 7" xfId="21299" xr:uid="{C5BF61CD-742D-4CA1-8A61-E495E46089B3}"/>
    <cellStyle name="Normal 3 2 4 3 3 7 2" xfId="34991" xr:uid="{50302203-0011-4F02-97EE-D92AB3466187}"/>
    <cellStyle name="Normal 3 2 4 3 3 7 3" xfId="49875" xr:uid="{5B856649-235E-4DE9-A14D-81F95FBB722E}"/>
    <cellStyle name="Normal 3 2 4 3 3 8" xfId="14455" xr:uid="{B70A4A14-EBF0-447C-9929-A5C7014E834D}"/>
    <cellStyle name="Normal 3 2 4 3 3 9" xfId="28145" xr:uid="{F84A26E1-ACE5-4300-A2DD-19E7588E99FF}"/>
    <cellStyle name="Normal 3 2 4 3 4" xfId="7613" xr:uid="{5C82687E-F437-4E38-A861-A56DDBFC7EC2}"/>
    <cellStyle name="Normal 3 2 4 3 4 2" xfId="7614" xr:uid="{24A7265A-9263-46C9-A1A9-2108681BCA4E}"/>
    <cellStyle name="Normal 3 2 4 3 4 2 2" xfId="9327" xr:uid="{F68886B6-D8D6-43AA-927D-94A73F535B10}"/>
    <cellStyle name="Normal 3 2 4 3 4 2 2 2" xfId="12749" xr:uid="{62F8489A-7C45-4C0A-AE85-B73CBDE1CC3E}"/>
    <cellStyle name="Normal 3 2 4 3 4 2 2 2 2" xfId="26439" xr:uid="{531D585E-3323-48B3-A2FE-CD3C2B979139}"/>
    <cellStyle name="Normal 3 2 4 3 4 2 2 2 2 2" xfId="40131" xr:uid="{674746F7-9F49-49A2-821D-243E9E2564EF}"/>
    <cellStyle name="Normal 3 2 4 3 4 2 2 2 2 3" xfId="55015" xr:uid="{0E0A29E7-EDB5-457D-AC10-5E896AAB6B2C}"/>
    <cellStyle name="Normal 3 2 4 3 4 2 2 2 3" xfId="19595" xr:uid="{2D341278-D0A5-42E7-AD70-15D3BDDC3530}"/>
    <cellStyle name="Normal 3 2 4 3 4 2 2 2 4" xfId="33285" xr:uid="{E0928FAC-0BE3-4A9D-9CBD-52414D746CB4}"/>
    <cellStyle name="Normal 3 2 4 3 4 2 2 2 5" xfId="48169" xr:uid="{7EE34830-7216-4B80-911F-D380FA9BC90A}"/>
    <cellStyle name="Normal 3 2 4 3 4 2 2 3" xfId="23017" xr:uid="{BAE0F067-365F-4C26-9034-DFA4D151A7C8}"/>
    <cellStyle name="Normal 3 2 4 3 4 2 2 3 2" xfId="36709" xr:uid="{9E10002F-9885-468A-B1A6-754B81033044}"/>
    <cellStyle name="Normal 3 2 4 3 4 2 2 3 3" xfId="51593" xr:uid="{3D86E8F0-0AEA-4D5B-AD58-D33D7223B6EE}"/>
    <cellStyle name="Normal 3 2 4 3 4 2 2 4" xfId="16173" xr:uid="{6A0B07BE-6DE5-4687-B8B2-601B2706AC45}"/>
    <cellStyle name="Normal 3 2 4 3 4 2 2 5" xfId="29863" xr:uid="{06506E78-E860-4A54-9565-E562DA1CF044}"/>
    <cellStyle name="Normal 3 2 4 3 4 2 2 6" xfId="44747" xr:uid="{E6710207-AA69-4707-A697-822F32A7850D}"/>
    <cellStyle name="Normal 3 2 4 3 4 2 3" xfId="11037" xr:uid="{1BAE914B-D456-4491-9A64-5F8DA2D84253}"/>
    <cellStyle name="Normal 3 2 4 3 4 2 3 2" xfId="24727" xr:uid="{50E7D532-1F79-4D56-8BB9-F071F36BBE05}"/>
    <cellStyle name="Normal 3 2 4 3 4 2 3 2 2" xfId="38419" xr:uid="{2D18318C-DAFC-455A-A896-09BE1902291E}"/>
    <cellStyle name="Normal 3 2 4 3 4 2 3 2 3" xfId="53303" xr:uid="{EC9B863C-2AF0-4C70-B1AE-1D268C19799B}"/>
    <cellStyle name="Normal 3 2 4 3 4 2 3 3" xfId="17883" xr:uid="{D5553551-1BD3-475E-B10B-225661ABDB63}"/>
    <cellStyle name="Normal 3 2 4 3 4 2 3 4" xfId="31573" xr:uid="{54F1E9D6-8F70-4A07-AC28-426D2E08917F}"/>
    <cellStyle name="Normal 3 2 4 3 4 2 3 5" xfId="46457" xr:uid="{63D95CAF-9C11-45B9-8F39-0BC4F0F86F22}"/>
    <cellStyle name="Normal 3 2 4 3 4 2 4" xfId="21305" xr:uid="{08BD9753-D586-4E9E-805D-747DFD588749}"/>
    <cellStyle name="Normal 3 2 4 3 4 2 4 2" xfId="34997" xr:uid="{73D79341-9BF3-4D71-8F82-4E92B296175D}"/>
    <cellStyle name="Normal 3 2 4 3 4 2 4 3" xfId="49881" xr:uid="{2F894BE6-E2A4-4B0B-ADCC-524273BCCFBD}"/>
    <cellStyle name="Normal 3 2 4 3 4 2 5" xfId="14461" xr:uid="{C22F2B77-B6C0-49D0-8BF8-8C5D353116BB}"/>
    <cellStyle name="Normal 3 2 4 3 4 2 6" xfId="28151" xr:uid="{EFEBA40F-CF53-4237-A278-51326859D3C3}"/>
    <cellStyle name="Normal 3 2 4 3 4 2 7" xfId="43035" xr:uid="{432E5C97-DAAE-4589-AF81-54EB09864F94}"/>
    <cellStyle name="Normal 3 2 4 3 4 3" xfId="9326" xr:uid="{3D041685-A848-4926-9FA4-D5A213C3AAF8}"/>
    <cellStyle name="Normal 3 2 4 3 4 3 2" xfId="12748" xr:uid="{7464F288-5BF0-4D23-B82A-FBD75E0A441B}"/>
    <cellStyle name="Normal 3 2 4 3 4 3 2 2" xfId="26438" xr:uid="{43EFA3CE-7993-4F9B-8F5F-7CA978F00735}"/>
    <cellStyle name="Normal 3 2 4 3 4 3 2 2 2" xfId="40130" xr:uid="{2931C902-3FA1-4EDE-8181-92A29A88C9C5}"/>
    <cellStyle name="Normal 3 2 4 3 4 3 2 2 3" xfId="55014" xr:uid="{C58AB765-8A3F-4CDC-B2B9-46657DDC90BB}"/>
    <cellStyle name="Normal 3 2 4 3 4 3 2 3" xfId="19594" xr:uid="{0F614C2B-FE0C-45EC-B804-68B11CA307F2}"/>
    <cellStyle name="Normal 3 2 4 3 4 3 2 4" xfId="33284" xr:uid="{C3396360-BAE0-4F64-8F7C-24D5AF1DB04C}"/>
    <cellStyle name="Normal 3 2 4 3 4 3 2 5" xfId="48168" xr:uid="{CB1134B6-A2E5-45B6-9AAE-7C10AE3EBBA3}"/>
    <cellStyle name="Normal 3 2 4 3 4 3 3" xfId="23016" xr:uid="{E7945725-C637-4874-8424-DAAEE68B3FF9}"/>
    <cellStyle name="Normal 3 2 4 3 4 3 3 2" xfId="36708" xr:uid="{5A30711F-51C8-41D8-A25E-2CB6292591A0}"/>
    <cellStyle name="Normal 3 2 4 3 4 3 3 3" xfId="51592" xr:uid="{0DC7EF39-8D8E-423F-A0EF-102646E06BF2}"/>
    <cellStyle name="Normal 3 2 4 3 4 3 4" xfId="16172" xr:uid="{E1424241-583B-44FB-B481-0D3C7FB7A22B}"/>
    <cellStyle name="Normal 3 2 4 3 4 3 5" xfId="29862" xr:uid="{294C8E61-160D-4C16-A71D-47E9678C1730}"/>
    <cellStyle name="Normal 3 2 4 3 4 3 6" xfId="44746" xr:uid="{E49D0291-6A7A-4254-BB9F-61781B05F11B}"/>
    <cellStyle name="Normal 3 2 4 3 4 4" xfId="11036" xr:uid="{A79C542A-FFA9-4432-A4E1-673DA9F57668}"/>
    <cellStyle name="Normal 3 2 4 3 4 4 2" xfId="24726" xr:uid="{63739180-9DEE-44F5-A14C-7D22D6B81BA2}"/>
    <cellStyle name="Normal 3 2 4 3 4 4 2 2" xfId="38418" xr:uid="{3FB31436-6380-4E56-BF0C-93CEB86504F1}"/>
    <cellStyle name="Normal 3 2 4 3 4 4 2 3" xfId="53302" xr:uid="{50AFE52C-EF04-4FEA-AD91-EDAF2ABAA250}"/>
    <cellStyle name="Normal 3 2 4 3 4 4 3" xfId="17882" xr:uid="{EC4DEC2C-5AB7-4ABC-B2D1-BE8E9EF476FD}"/>
    <cellStyle name="Normal 3 2 4 3 4 4 4" xfId="31572" xr:uid="{E7798E16-D5AB-4BF2-8DE7-DDF95684A7FE}"/>
    <cellStyle name="Normal 3 2 4 3 4 4 5" xfId="46456" xr:uid="{23F5DE1E-1D54-49FF-9DD1-C2950E31BE56}"/>
    <cellStyle name="Normal 3 2 4 3 4 5" xfId="21304" xr:uid="{B9519B2B-ED64-4E1D-8CE5-62F8F282E261}"/>
    <cellStyle name="Normal 3 2 4 3 4 5 2" xfId="34996" xr:uid="{2C0A6CC4-F93B-402C-8188-EA67178711BF}"/>
    <cellStyle name="Normal 3 2 4 3 4 5 3" xfId="49880" xr:uid="{05C70275-EFE3-4366-B600-43664F8CBCCF}"/>
    <cellStyle name="Normal 3 2 4 3 4 6" xfId="14460" xr:uid="{D3B1C887-DC59-4E1D-A9D0-24D549D886AC}"/>
    <cellStyle name="Normal 3 2 4 3 4 7" xfId="28150" xr:uid="{1361F831-66CA-4494-87FF-71BF8BCC15EC}"/>
    <cellStyle name="Normal 3 2 4 3 4 8" xfId="43034" xr:uid="{6D4F2518-9DE0-4550-878A-0DD3D1016DEF}"/>
    <cellStyle name="Normal 3 2 4 3 5" xfId="7615" xr:uid="{750EC747-B6CB-4A2F-AF74-0D861DA629E3}"/>
    <cellStyle name="Normal 3 2 4 3 5 2" xfId="9328" xr:uid="{F982FFAC-A0D9-4EBE-B1BA-56027AA9E939}"/>
    <cellStyle name="Normal 3 2 4 3 5 2 2" xfId="12750" xr:uid="{E91690DD-6B1F-4F20-9CED-F602829BB0AA}"/>
    <cellStyle name="Normal 3 2 4 3 5 2 2 2" xfId="26440" xr:uid="{2BEB2B98-BC30-464E-A0F4-7CD3EFB751A9}"/>
    <cellStyle name="Normal 3 2 4 3 5 2 2 2 2" xfId="40132" xr:uid="{E6460D38-0C89-400D-A1B1-B8A396A5C070}"/>
    <cellStyle name="Normal 3 2 4 3 5 2 2 2 3" xfId="55016" xr:uid="{FF653E7E-FD5A-4C00-80CD-AF55A37D9543}"/>
    <cellStyle name="Normal 3 2 4 3 5 2 2 3" xfId="19596" xr:uid="{BB966406-5DFB-4308-9F8C-26A2C4CB2324}"/>
    <cellStyle name="Normal 3 2 4 3 5 2 2 4" xfId="33286" xr:uid="{1E48C7FA-0A18-44DA-800E-F038983601FF}"/>
    <cellStyle name="Normal 3 2 4 3 5 2 2 5" xfId="48170" xr:uid="{0BE73FF3-25A8-44C3-B9B0-CA467D9055CF}"/>
    <cellStyle name="Normal 3 2 4 3 5 2 3" xfId="23018" xr:uid="{5366E2AA-7A84-4072-9DBA-24E4BE203899}"/>
    <cellStyle name="Normal 3 2 4 3 5 2 3 2" xfId="36710" xr:uid="{19979B28-10CF-4B79-8245-BAE42B0514E4}"/>
    <cellStyle name="Normal 3 2 4 3 5 2 3 3" xfId="51594" xr:uid="{0E9EDEAA-7A82-43E9-BAC4-A0870420E9F8}"/>
    <cellStyle name="Normal 3 2 4 3 5 2 4" xfId="16174" xr:uid="{58DB39BF-35FF-488A-9362-8F4B7B643A86}"/>
    <cellStyle name="Normal 3 2 4 3 5 2 5" xfId="29864" xr:uid="{29A2C234-B5DC-454B-88A4-2605F0CC2C22}"/>
    <cellStyle name="Normal 3 2 4 3 5 2 6" xfId="44748" xr:uid="{6A8F8D08-61AC-465D-90D3-07F21CF51514}"/>
    <cellStyle name="Normal 3 2 4 3 5 3" xfId="11038" xr:uid="{C899C5F0-2956-4411-9E77-27F6647F9D5D}"/>
    <cellStyle name="Normal 3 2 4 3 5 3 2" xfId="24728" xr:uid="{F8FE62CE-CDAE-4536-9A16-D2F761031089}"/>
    <cellStyle name="Normal 3 2 4 3 5 3 2 2" xfId="38420" xr:uid="{056D711B-79DD-4F25-B29F-1459492BC9E9}"/>
    <cellStyle name="Normal 3 2 4 3 5 3 2 3" xfId="53304" xr:uid="{A50F1339-B9A8-41B1-9DA7-661E5C3D086A}"/>
    <cellStyle name="Normal 3 2 4 3 5 3 3" xfId="17884" xr:uid="{90103F12-603F-467C-A057-66280933B22D}"/>
    <cellStyle name="Normal 3 2 4 3 5 3 4" xfId="31574" xr:uid="{83245A94-652C-4DEC-BC5D-B25E6DA02649}"/>
    <cellStyle name="Normal 3 2 4 3 5 3 5" xfId="46458" xr:uid="{C044066A-41D0-4D24-8ABC-78104F47DEB3}"/>
    <cellStyle name="Normal 3 2 4 3 5 4" xfId="21306" xr:uid="{86C86689-C0B8-4EAD-8C13-A8FBA529F365}"/>
    <cellStyle name="Normal 3 2 4 3 5 4 2" xfId="34998" xr:uid="{5620F6A6-33A8-4706-B79F-660EEFAD2AF6}"/>
    <cellStyle name="Normal 3 2 4 3 5 4 3" xfId="49882" xr:uid="{10EE82FD-5EC9-4F01-B36B-2166C3ADBEAA}"/>
    <cellStyle name="Normal 3 2 4 3 5 5" xfId="14462" xr:uid="{C4DBDB12-6674-4BFD-A557-3F3FC9B4EFB0}"/>
    <cellStyle name="Normal 3 2 4 3 5 6" xfId="28152" xr:uid="{759EE575-5540-447D-AB6F-DDD6505BB7D5}"/>
    <cellStyle name="Normal 3 2 4 3 5 7" xfId="43036" xr:uid="{4FFEF413-6860-4AAB-972C-5C3FD2A7F376}"/>
    <cellStyle name="Normal 3 2 4 3 6" xfId="7616" xr:uid="{DF0B781A-3908-43BB-A777-3648CCC46F1B}"/>
    <cellStyle name="Normal 3 2 4 3 6 2" xfId="9329" xr:uid="{E62D36B3-4D3D-416A-84FC-0700F948F69F}"/>
    <cellStyle name="Normal 3 2 4 3 6 2 2" xfId="12751" xr:uid="{EB074AEE-185D-4FE2-AE33-4A94580187C4}"/>
    <cellStyle name="Normal 3 2 4 3 6 2 2 2" xfId="26441" xr:uid="{DA303D7D-B55D-4755-A611-348308745B93}"/>
    <cellStyle name="Normal 3 2 4 3 6 2 2 2 2" xfId="40133" xr:uid="{1C17B6EA-84DA-4FE3-9302-E7B4619F1254}"/>
    <cellStyle name="Normal 3 2 4 3 6 2 2 2 3" xfId="55017" xr:uid="{E1A26C03-7A4B-42FC-B6E6-BC2F9310AD8B}"/>
    <cellStyle name="Normal 3 2 4 3 6 2 2 3" xfId="19597" xr:uid="{0A06E7A7-742E-4C29-9F7C-000A3D6B49DB}"/>
    <cellStyle name="Normal 3 2 4 3 6 2 2 4" xfId="33287" xr:uid="{E897CD38-2F27-4701-A1A9-9ED801454896}"/>
    <cellStyle name="Normal 3 2 4 3 6 2 2 5" xfId="48171" xr:uid="{98699B80-3951-4B7B-9AC9-26AD7AA16F40}"/>
    <cellStyle name="Normal 3 2 4 3 6 2 3" xfId="23019" xr:uid="{4545706E-9B9F-41B2-A474-465DCF314401}"/>
    <cellStyle name="Normal 3 2 4 3 6 2 3 2" xfId="36711" xr:uid="{29944634-31E6-4721-9DA3-9245D2752237}"/>
    <cellStyle name="Normal 3 2 4 3 6 2 3 3" xfId="51595" xr:uid="{31F42B93-C908-4814-B771-12770DCE6363}"/>
    <cellStyle name="Normal 3 2 4 3 6 2 4" xfId="16175" xr:uid="{488DA8A0-08FC-4C7E-A31D-138D64D4268D}"/>
    <cellStyle name="Normal 3 2 4 3 6 2 5" xfId="29865" xr:uid="{1A3CA8F3-1D9E-439C-A1E6-42BACC9D2C6A}"/>
    <cellStyle name="Normal 3 2 4 3 6 2 6" xfId="44749" xr:uid="{384B7F2F-FD6E-49A6-997A-98DDAB26ED6E}"/>
    <cellStyle name="Normal 3 2 4 3 6 3" xfId="11039" xr:uid="{C0E8F01C-418F-4E71-939D-5C878BC5E493}"/>
    <cellStyle name="Normal 3 2 4 3 6 3 2" xfId="24729" xr:uid="{CBBA2A98-E922-4184-B7B6-2EB73612AF0C}"/>
    <cellStyle name="Normal 3 2 4 3 6 3 2 2" xfId="38421" xr:uid="{65A78A05-E852-4EEA-9265-06F3C703CADC}"/>
    <cellStyle name="Normal 3 2 4 3 6 3 2 3" xfId="53305" xr:uid="{5456319A-D908-4243-BE55-27AB5A92A7A6}"/>
    <cellStyle name="Normal 3 2 4 3 6 3 3" xfId="17885" xr:uid="{93C64F1D-862C-464E-B7F4-982CACCB9AB1}"/>
    <cellStyle name="Normal 3 2 4 3 6 3 4" xfId="31575" xr:uid="{E378CAB9-1D96-4DB5-83F9-5F0F958E715E}"/>
    <cellStyle name="Normal 3 2 4 3 6 3 5" xfId="46459" xr:uid="{E4707600-E556-4B0C-923B-661C316D1968}"/>
    <cellStyle name="Normal 3 2 4 3 6 4" xfId="21307" xr:uid="{7C56AA56-0FDE-41EA-AB28-454FAA5DF929}"/>
    <cellStyle name="Normal 3 2 4 3 6 4 2" xfId="34999" xr:uid="{25BCF32C-CDF8-4962-9F49-2653625A4996}"/>
    <cellStyle name="Normal 3 2 4 3 6 4 3" xfId="49883" xr:uid="{DAAA59EB-13E2-4A4E-B412-4021410F744E}"/>
    <cellStyle name="Normal 3 2 4 3 6 5" xfId="14463" xr:uid="{CE9CD58B-CD35-449B-B296-C3C5F33DFA59}"/>
    <cellStyle name="Normal 3 2 4 3 6 6" xfId="28153" xr:uid="{E48E06AA-84F1-4753-84EA-5E6CF9255029}"/>
    <cellStyle name="Normal 3 2 4 3 6 7" xfId="43037" xr:uid="{1C4517AB-527F-4F01-B17E-1A4C20CDBE09}"/>
    <cellStyle name="Normal 3 2 4 3 7" xfId="9315" xr:uid="{D62F6C2E-CF8E-4A8B-981D-22674BC701A4}"/>
    <cellStyle name="Normal 3 2 4 3 7 2" xfId="12737" xr:uid="{A53A3F5B-3529-4E08-A0DF-22314214C6E7}"/>
    <cellStyle name="Normal 3 2 4 3 7 2 2" xfId="26427" xr:uid="{7E27C5D2-CDB5-4B3C-ADB5-C0E2D473313A}"/>
    <cellStyle name="Normal 3 2 4 3 7 2 2 2" xfId="40119" xr:uid="{82BE77F3-3C09-41D6-A9F9-9A588D31F5D3}"/>
    <cellStyle name="Normal 3 2 4 3 7 2 2 3" xfId="55003" xr:uid="{B844F380-C68E-4068-96A3-65CB78D812D3}"/>
    <cellStyle name="Normal 3 2 4 3 7 2 3" xfId="19583" xr:uid="{EA3B5077-AA72-4B38-BE74-F31897392754}"/>
    <cellStyle name="Normal 3 2 4 3 7 2 4" xfId="33273" xr:uid="{CB1CA266-71B5-479D-8678-5420CC5A4D5D}"/>
    <cellStyle name="Normal 3 2 4 3 7 2 5" xfId="48157" xr:uid="{64A46033-13D0-4DA4-9612-FB1E2170CC92}"/>
    <cellStyle name="Normal 3 2 4 3 7 3" xfId="23005" xr:uid="{B4499E43-9A6D-4227-AE71-A8518BCF3E2E}"/>
    <cellStyle name="Normal 3 2 4 3 7 3 2" xfId="36697" xr:uid="{FA41B84F-E3E7-4354-8169-8BC6724BC2D0}"/>
    <cellStyle name="Normal 3 2 4 3 7 3 3" xfId="51581" xr:uid="{20C04CA9-20A3-4B9B-80B6-1C670FE12E91}"/>
    <cellStyle name="Normal 3 2 4 3 7 4" xfId="16161" xr:uid="{83944A87-2591-43C5-B34F-33162D36CC10}"/>
    <cellStyle name="Normal 3 2 4 3 7 5" xfId="29851" xr:uid="{31B6F157-80C7-4326-AF74-C330C433F884}"/>
    <cellStyle name="Normal 3 2 4 3 7 6" xfId="44735" xr:uid="{645FCCD8-6D4A-4D15-AB1C-E12DE88CFE1B}"/>
    <cellStyle name="Normal 3 2 4 3 8" xfId="11025" xr:uid="{F320A1FB-2522-4199-973B-769B3B900890}"/>
    <cellStyle name="Normal 3 2 4 3 8 2" xfId="24715" xr:uid="{37730BD2-E2F1-453C-964C-21CD49238EF3}"/>
    <cellStyle name="Normal 3 2 4 3 8 2 2" xfId="38407" xr:uid="{EC5C5B64-8337-4174-9EA5-FE0587571326}"/>
    <cellStyle name="Normal 3 2 4 3 8 2 3" xfId="53291" xr:uid="{877FD5F7-7EB9-4015-9C4E-A9CFE1A324BD}"/>
    <cellStyle name="Normal 3 2 4 3 8 3" xfId="17871" xr:uid="{E5E69F7D-5E1F-4246-B82C-8852757B8DDE}"/>
    <cellStyle name="Normal 3 2 4 3 8 4" xfId="31561" xr:uid="{34E2270E-6856-4425-80AC-B6F89EDF2319}"/>
    <cellStyle name="Normal 3 2 4 3 8 5" xfId="46445" xr:uid="{EB8A8136-19EB-4233-A744-D890ABA2D20F}"/>
    <cellStyle name="Normal 3 2 4 3 9" xfId="21293" xr:uid="{51902A47-0BD3-42B8-9BD7-989C3FB08260}"/>
    <cellStyle name="Normal 3 2 4 3 9 2" xfId="34985" xr:uid="{5925866F-464E-46B0-97A3-9D21DB95708F}"/>
    <cellStyle name="Normal 3 2 4 3 9 3" xfId="49869" xr:uid="{70C7046A-BFCE-4E8C-AB0F-DEF832F5EE78}"/>
    <cellStyle name="Normal 3 2 4 4" xfId="7617" xr:uid="{B51801CF-447C-4705-8E20-564DC6401607}"/>
    <cellStyle name="Normal 3 2 4 4 10" xfId="14464" xr:uid="{3E33C827-F5BB-4463-980F-293086846694}"/>
    <cellStyle name="Normal 3 2 4 4 11" xfId="28154" xr:uid="{9374BA20-66AA-4721-A5D8-333D44FDEE30}"/>
    <cellStyle name="Normal 3 2 4 4 12" xfId="43038" xr:uid="{88863154-0ED6-4F48-A8AA-1164C18A7426}"/>
    <cellStyle name="Normal 3 2 4 4 2" xfId="7618" xr:uid="{5C379AD4-B9AE-4DAA-8243-F02CC9A3211E}"/>
    <cellStyle name="Normal 3 2 4 4 2 10" xfId="43039" xr:uid="{1DB21D0E-C79D-48F1-A561-C4943F7719BD}"/>
    <cellStyle name="Normal 3 2 4 4 2 2" xfId="7619" xr:uid="{DFDD13DB-DE8A-41F8-B2F1-DEBC2951497F}"/>
    <cellStyle name="Normal 3 2 4 4 2 2 2" xfId="7620" xr:uid="{2DB80268-DA6F-4FFE-A0FE-2BFE88AE6B9E}"/>
    <cellStyle name="Normal 3 2 4 4 2 2 2 2" xfId="9333" xr:uid="{AC7F377C-006B-467B-B86E-644A2DA292D2}"/>
    <cellStyle name="Normal 3 2 4 4 2 2 2 2 2" xfId="12755" xr:uid="{C247672D-6C08-45AA-9CD3-8488E372BF5E}"/>
    <cellStyle name="Normal 3 2 4 4 2 2 2 2 2 2" xfId="26445" xr:uid="{90132EBC-BD70-4D66-B658-76ED42DF1EAD}"/>
    <cellStyle name="Normal 3 2 4 4 2 2 2 2 2 2 2" xfId="40137" xr:uid="{D53D265F-11E0-488E-8852-7D9482DC2F32}"/>
    <cellStyle name="Normal 3 2 4 4 2 2 2 2 2 2 3" xfId="55021" xr:uid="{A4F62951-A75C-4DA8-9B25-45428DA47ECC}"/>
    <cellStyle name="Normal 3 2 4 4 2 2 2 2 2 3" xfId="19601" xr:uid="{5C8F2FE8-2C77-4C6F-9D7D-C030D316D400}"/>
    <cellStyle name="Normal 3 2 4 4 2 2 2 2 2 4" xfId="33291" xr:uid="{E2F9834C-5CDC-49C8-8283-54AA7F1D1A01}"/>
    <cellStyle name="Normal 3 2 4 4 2 2 2 2 2 5" xfId="48175" xr:uid="{5BD1AC89-DD73-456E-9CB8-C7048D90B477}"/>
    <cellStyle name="Normal 3 2 4 4 2 2 2 2 3" xfId="23023" xr:uid="{0968ECF2-1A2D-40C1-B3DF-144AAD6AB448}"/>
    <cellStyle name="Normal 3 2 4 4 2 2 2 2 3 2" xfId="36715" xr:uid="{766B5180-813D-4BD2-8E04-48C5E07EF070}"/>
    <cellStyle name="Normal 3 2 4 4 2 2 2 2 3 3" xfId="51599" xr:uid="{BED985CB-F27E-46C5-8773-696107BDAFF0}"/>
    <cellStyle name="Normal 3 2 4 4 2 2 2 2 4" xfId="16179" xr:uid="{79ACB73A-9E16-45E8-A51E-9A6AB13BEF03}"/>
    <cellStyle name="Normal 3 2 4 4 2 2 2 2 5" xfId="29869" xr:uid="{ECEFA1AF-B2C6-4F3F-A9EA-02D161F28F7A}"/>
    <cellStyle name="Normal 3 2 4 4 2 2 2 2 6" xfId="44753" xr:uid="{68439FDD-3E17-4BE3-8592-142350E4BAB3}"/>
    <cellStyle name="Normal 3 2 4 4 2 2 2 3" xfId="11043" xr:uid="{6627F7E1-7702-4DE1-8E40-B24169099E27}"/>
    <cellStyle name="Normal 3 2 4 4 2 2 2 3 2" xfId="24733" xr:uid="{F0A4D6FE-AC1F-472A-8901-F113946B688F}"/>
    <cellStyle name="Normal 3 2 4 4 2 2 2 3 2 2" xfId="38425" xr:uid="{BD75F303-35B4-40C1-B4F1-0972E9CB3858}"/>
    <cellStyle name="Normal 3 2 4 4 2 2 2 3 2 3" xfId="53309" xr:uid="{3C37852D-92A3-4A2D-B8AD-72995E185271}"/>
    <cellStyle name="Normal 3 2 4 4 2 2 2 3 3" xfId="17889" xr:uid="{93A41147-B11F-4439-AA8B-AC5BBF9BC541}"/>
    <cellStyle name="Normal 3 2 4 4 2 2 2 3 4" xfId="31579" xr:uid="{F44E364D-91C5-42FF-8F03-F9B2D7CE7857}"/>
    <cellStyle name="Normal 3 2 4 4 2 2 2 3 5" xfId="46463" xr:uid="{4D2BBD60-7D1D-49ED-91DC-1DF0C2D2EA88}"/>
    <cellStyle name="Normal 3 2 4 4 2 2 2 4" xfId="21311" xr:uid="{75F5A3BE-E84C-451E-9C6E-C9EF6DDAA319}"/>
    <cellStyle name="Normal 3 2 4 4 2 2 2 4 2" xfId="35003" xr:uid="{F8B05BAC-E163-4206-A588-CAE4660B7B6D}"/>
    <cellStyle name="Normal 3 2 4 4 2 2 2 4 3" xfId="49887" xr:uid="{36E7A597-4C23-451B-8030-FDB0A27E80FF}"/>
    <cellStyle name="Normal 3 2 4 4 2 2 2 5" xfId="14467" xr:uid="{B824E7C9-3209-48DD-ABC5-19420C39F89F}"/>
    <cellStyle name="Normal 3 2 4 4 2 2 2 6" xfId="28157" xr:uid="{C7F209A7-4606-4C21-A868-63EA2A78AFCD}"/>
    <cellStyle name="Normal 3 2 4 4 2 2 2 7" xfId="43041" xr:uid="{7D16EEA4-06F6-4897-AD46-99ED14129E9F}"/>
    <cellStyle name="Normal 3 2 4 4 2 2 3" xfId="9332" xr:uid="{F52A21F5-5BFD-41CE-9495-32425BE47EFD}"/>
    <cellStyle name="Normal 3 2 4 4 2 2 3 2" xfId="12754" xr:uid="{4F149CBD-5C58-4903-B4D1-F28465CF4BA8}"/>
    <cellStyle name="Normal 3 2 4 4 2 2 3 2 2" xfId="26444" xr:uid="{6FEE4CA7-BA50-4693-B7B5-C69EC5BCF178}"/>
    <cellStyle name="Normal 3 2 4 4 2 2 3 2 2 2" xfId="40136" xr:uid="{10D09125-1631-4626-B948-E36F7F9A9FBC}"/>
    <cellStyle name="Normal 3 2 4 4 2 2 3 2 2 3" xfId="55020" xr:uid="{97642767-48D8-499D-9EE8-B65F25F57CD0}"/>
    <cellStyle name="Normal 3 2 4 4 2 2 3 2 3" xfId="19600" xr:uid="{230EF875-10F9-4C82-929D-876D3F7E27DC}"/>
    <cellStyle name="Normal 3 2 4 4 2 2 3 2 4" xfId="33290" xr:uid="{62E81E5A-E54E-4614-9823-4CC6F91AAD76}"/>
    <cellStyle name="Normal 3 2 4 4 2 2 3 2 5" xfId="48174" xr:uid="{DDBB8474-A8D5-4089-A1DF-7489470F3645}"/>
    <cellStyle name="Normal 3 2 4 4 2 2 3 3" xfId="23022" xr:uid="{DE930223-1662-4863-9197-154846B31C5D}"/>
    <cellStyle name="Normal 3 2 4 4 2 2 3 3 2" xfId="36714" xr:uid="{E8E40AD0-9FD8-421D-BCBC-491DF8166C7F}"/>
    <cellStyle name="Normal 3 2 4 4 2 2 3 3 3" xfId="51598" xr:uid="{4764CEE6-211C-4AB2-B1C6-68FE87F4F04A}"/>
    <cellStyle name="Normal 3 2 4 4 2 2 3 4" xfId="16178" xr:uid="{4ECAF002-0BF3-4CEB-8C03-A378D68C7BCA}"/>
    <cellStyle name="Normal 3 2 4 4 2 2 3 5" xfId="29868" xr:uid="{F7E29FA6-7E8D-428C-B6C9-B32A8C21C9AE}"/>
    <cellStyle name="Normal 3 2 4 4 2 2 3 6" xfId="44752" xr:uid="{E0144ED7-ADF6-4523-820F-CF76B2D776F3}"/>
    <cellStyle name="Normal 3 2 4 4 2 2 4" xfId="11042" xr:uid="{FF30ACFB-5187-4A6B-928B-B47843C3A851}"/>
    <cellStyle name="Normal 3 2 4 4 2 2 4 2" xfId="24732" xr:uid="{596E7410-7C7A-4499-AA8B-359A2367D64E}"/>
    <cellStyle name="Normal 3 2 4 4 2 2 4 2 2" xfId="38424" xr:uid="{7193D704-5BB6-4092-9E6D-C4383B31DECF}"/>
    <cellStyle name="Normal 3 2 4 4 2 2 4 2 3" xfId="53308" xr:uid="{A5E12EB6-87E2-44FF-9585-AEBDEED6DAC0}"/>
    <cellStyle name="Normal 3 2 4 4 2 2 4 3" xfId="17888" xr:uid="{1D410489-D6A0-4F07-9A95-E91813CC1F8D}"/>
    <cellStyle name="Normal 3 2 4 4 2 2 4 4" xfId="31578" xr:uid="{213B32CE-7E57-4261-B149-735A6002AA1A}"/>
    <cellStyle name="Normal 3 2 4 4 2 2 4 5" xfId="46462" xr:uid="{BEC94CAC-2C22-4719-8417-5672E1EA000F}"/>
    <cellStyle name="Normal 3 2 4 4 2 2 5" xfId="21310" xr:uid="{2F69C5A8-4BB4-42D5-B1B3-B54DBFA4EE97}"/>
    <cellStyle name="Normal 3 2 4 4 2 2 5 2" xfId="35002" xr:uid="{45F6F4DC-7BC1-4C5C-B96F-9DF7E4EE93CF}"/>
    <cellStyle name="Normal 3 2 4 4 2 2 5 3" xfId="49886" xr:uid="{C2C8C212-B1E8-4467-9E91-CF5A55CC027C}"/>
    <cellStyle name="Normal 3 2 4 4 2 2 6" xfId="14466" xr:uid="{3A080FBE-D1DF-42C3-B2E5-184BD91341D0}"/>
    <cellStyle name="Normal 3 2 4 4 2 2 7" xfId="28156" xr:uid="{5E3A09C2-62B6-4B26-A397-46F886519310}"/>
    <cellStyle name="Normal 3 2 4 4 2 2 8" xfId="43040" xr:uid="{6432C41E-409B-4A9F-9E07-41A34AA4080C}"/>
    <cellStyle name="Normal 3 2 4 4 2 3" xfId="7621" xr:uid="{BB8DFAC1-0579-4B15-A3D9-CACCFB2E30F7}"/>
    <cellStyle name="Normal 3 2 4 4 2 3 2" xfId="9334" xr:uid="{0009ABD6-9EB9-4F4E-B065-C27BA206B1D9}"/>
    <cellStyle name="Normal 3 2 4 4 2 3 2 2" xfId="12756" xr:uid="{53A64E93-8C0D-4636-B16A-76B31A08A274}"/>
    <cellStyle name="Normal 3 2 4 4 2 3 2 2 2" xfId="26446" xr:uid="{CF17DF42-DF97-47C1-BB80-49F36E3C0CDF}"/>
    <cellStyle name="Normal 3 2 4 4 2 3 2 2 2 2" xfId="40138" xr:uid="{0FF626FF-EDFE-444B-8FB3-A100341C870D}"/>
    <cellStyle name="Normal 3 2 4 4 2 3 2 2 2 3" xfId="55022" xr:uid="{EABC6114-B510-4496-BBD7-2C74EA488197}"/>
    <cellStyle name="Normal 3 2 4 4 2 3 2 2 3" xfId="19602" xr:uid="{999D7DE2-1FE0-4D34-A15C-1B2868D66A94}"/>
    <cellStyle name="Normal 3 2 4 4 2 3 2 2 4" xfId="33292" xr:uid="{A856BB86-7079-4C3B-9B3C-66E193F8E0D4}"/>
    <cellStyle name="Normal 3 2 4 4 2 3 2 2 5" xfId="48176" xr:uid="{A68E467C-825F-4219-8450-9ACE8A1D3F4C}"/>
    <cellStyle name="Normal 3 2 4 4 2 3 2 3" xfId="23024" xr:uid="{3331E8F8-8B04-4A4F-8D06-B9269E68AFA7}"/>
    <cellStyle name="Normal 3 2 4 4 2 3 2 3 2" xfId="36716" xr:uid="{E7338914-A393-4153-994A-653BC2973873}"/>
    <cellStyle name="Normal 3 2 4 4 2 3 2 3 3" xfId="51600" xr:uid="{7855B444-EF45-4F2B-925A-A79DD95F8C38}"/>
    <cellStyle name="Normal 3 2 4 4 2 3 2 4" xfId="16180" xr:uid="{6746C910-41A2-4802-85EE-200D8424A28F}"/>
    <cellStyle name="Normal 3 2 4 4 2 3 2 5" xfId="29870" xr:uid="{83A7F23D-3046-4C61-93BB-F7F9341D2213}"/>
    <cellStyle name="Normal 3 2 4 4 2 3 2 6" xfId="44754" xr:uid="{F84DEF75-5C68-4499-83A2-126132ED69DA}"/>
    <cellStyle name="Normal 3 2 4 4 2 3 3" xfId="11044" xr:uid="{D30C757A-FCCA-4403-8A16-FD6C18D42661}"/>
    <cellStyle name="Normal 3 2 4 4 2 3 3 2" xfId="24734" xr:uid="{643439B7-92A0-4248-BB82-27D1C988AD02}"/>
    <cellStyle name="Normal 3 2 4 4 2 3 3 2 2" xfId="38426" xr:uid="{33FD6DD5-AAA1-456B-8CDE-D809F919E639}"/>
    <cellStyle name="Normal 3 2 4 4 2 3 3 2 3" xfId="53310" xr:uid="{E607ACA0-6F29-447B-9534-4AD367C4D6DD}"/>
    <cellStyle name="Normal 3 2 4 4 2 3 3 3" xfId="17890" xr:uid="{F36DB96D-8FE4-4EFA-A224-52BC8099FD90}"/>
    <cellStyle name="Normal 3 2 4 4 2 3 3 4" xfId="31580" xr:uid="{CCF88B17-B0A5-4439-8EA0-31CE7EF0E516}"/>
    <cellStyle name="Normal 3 2 4 4 2 3 3 5" xfId="46464" xr:uid="{DAB1194E-F3C9-4B03-8230-21D872E11D91}"/>
    <cellStyle name="Normal 3 2 4 4 2 3 4" xfId="21312" xr:uid="{ECF1B89D-A935-4C87-AFCE-B74D4D776700}"/>
    <cellStyle name="Normal 3 2 4 4 2 3 4 2" xfId="35004" xr:uid="{34D9EDDE-C0A0-4DCF-974E-86527D6B1876}"/>
    <cellStyle name="Normal 3 2 4 4 2 3 4 3" xfId="49888" xr:uid="{4F2BC4E3-BF4D-4B97-9BF8-7547297F6998}"/>
    <cellStyle name="Normal 3 2 4 4 2 3 5" xfId="14468" xr:uid="{CDF07E66-16ED-4075-B4BD-AC916282F5EE}"/>
    <cellStyle name="Normal 3 2 4 4 2 3 6" xfId="28158" xr:uid="{2D064AAF-B3BB-46E8-A301-FF6FDB4512D5}"/>
    <cellStyle name="Normal 3 2 4 4 2 3 7" xfId="43042" xr:uid="{8B57C9BE-C642-4BA6-A802-6CA5A1AE687E}"/>
    <cellStyle name="Normal 3 2 4 4 2 4" xfId="7622" xr:uid="{A45B1FA1-D2BA-4F18-B9D8-286985AB6A9F}"/>
    <cellStyle name="Normal 3 2 4 4 2 4 2" xfId="9335" xr:uid="{F550004B-F0DD-41AE-8E64-2634BC800227}"/>
    <cellStyle name="Normal 3 2 4 4 2 4 2 2" xfId="12757" xr:uid="{64731DA0-3D14-4CCF-80E9-4971C73A8AE0}"/>
    <cellStyle name="Normal 3 2 4 4 2 4 2 2 2" xfId="26447" xr:uid="{E6406A62-A784-4100-A1BB-7640B366F876}"/>
    <cellStyle name="Normal 3 2 4 4 2 4 2 2 2 2" xfId="40139" xr:uid="{90CC5579-E5A8-4DA2-A620-EB04BBBD42AA}"/>
    <cellStyle name="Normal 3 2 4 4 2 4 2 2 2 3" xfId="55023" xr:uid="{86658836-AA8A-416B-9814-AEEB8EDE1764}"/>
    <cellStyle name="Normal 3 2 4 4 2 4 2 2 3" xfId="19603" xr:uid="{07C01BAE-558D-4544-9003-A2FF3317FB19}"/>
    <cellStyle name="Normal 3 2 4 4 2 4 2 2 4" xfId="33293" xr:uid="{00EBE6EB-AF24-469F-94B0-963549A77C65}"/>
    <cellStyle name="Normal 3 2 4 4 2 4 2 2 5" xfId="48177" xr:uid="{31D2A5EE-11CE-4167-9BFD-6E8A80946455}"/>
    <cellStyle name="Normal 3 2 4 4 2 4 2 3" xfId="23025" xr:uid="{60464349-5A7E-4048-91BE-6B990C089085}"/>
    <cellStyle name="Normal 3 2 4 4 2 4 2 3 2" xfId="36717" xr:uid="{1F9EE6D6-A166-4748-8E21-1B750F514DB5}"/>
    <cellStyle name="Normal 3 2 4 4 2 4 2 3 3" xfId="51601" xr:uid="{EA3C4B78-15AA-4644-BC3C-49AEDAE24DE0}"/>
    <cellStyle name="Normal 3 2 4 4 2 4 2 4" xfId="16181" xr:uid="{418D960C-B2E0-4E1B-8077-243C1F3BAD58}"/>
    <cellStyle name="Normal 3 2 4 4 2 4 2 5" xfId="29871" xr:uid="{4D82FAB1-9F7A-4BF5-A0F0-FD6B290AAF54}"/>
    <cellStyle name="Normal 3 2 4 4 2 4 2 6" xfId="44755" xr:uid="{BC28C0E3-4C64-40E6-98AE-BEE3980D0A9C}"/>
    <cellStyle name="Normal 3 2 4 4 2 4 3" xfId="11045" xr:uid="{6A035B7C-3097-4703-9A7B-6DC4DAA9DF6D}"/>
    <cellStyle name="Normal 3 2 4 4 2 4 3 2" xfId="24735" xr:uid="{92A2F3DC-146B-4504-856B-6401CDFCCE02}"/>
    <cellStyle name="Normal 3 2 4 4 2 4 3 2 2" xfId="38427" xr:uid="{103B65A7-7D15-4D09-A43C-9BFFA8824AFD}"/>
    <cellStyle name="Normal 3 2 4 4 2 4 3 2 3" xfId="53311" xr:uid="{5BB50BCC-EF37-4924-894F-177A4589EC14}"/>
    <cellStyle name="Normal 3 2 4 4 2 4 3 3" xfId="17891" xr:uid="{0A7FB06F-1387-43CE-8926-E75E98B8DDCE}"/>
    <cellStyle name="Normal 3 2 4 4 2 4 3 4" xfId="31581" xr:uid="{60249740-49C8-4D05-8986-5D9FA38B709C}"/>
    <cellStyle name="Normal 3 2 4 4 2 4 3 5" xfId="46465" xr:uid="{D17612A0-2FC0-4793-A63D-A36815C6931A}"/>
    <cellStyle name="Normal 3 2 4 4 2 4 4" xfId="21313" xr:uid="{CC772D52-5716-499C-80A3-AAE45E1D4545}"/>
    <cellStyle name="Normal 3 2 4 4 2 4 4 2" xfId="35005" xr:uid="{8EEAC32B-7717-4D68-A838-E07E11802FEF}"/>
    <cellStyle name="Normal 3 2 4 4 2 4 4 3" xfId="49889" xr:uid="{93D0B5C0-16D0-4C16-BF84-9B59832F8EB0}"/>
    <cellStyle name="Normal 3 2 4 4 2 4 5" xfId="14469" xr:uid="{E856BC9D-70CC-4049-AD77-DC8515F9CB62}"/>
    <cellStyle name="Normal 3 2 4 4 2 4 6" xfId="28159" xr:uid="{940BEDD1-F010-4721-AC8E-2EC5BAB12CDF}"/>
    <cellStyle name="Normal 3 2 4 4 2 4 7" xfId="43043" xr:uid="{9CB7FF1E-866F-4325-8191-B42216B9CE21}"/>
    <cellStyle name="Normal 3 2 4 4 2 5" xfId="9331" xr:uid="{BE091D60-421B-4C5E-AA04-FFC2C35779A0}"/>
    <cellStyle name="Normal 3 2 4 4 2 5 2" xfId="12753" xr:uid="{90BCC84D-0E5C-4E1F-8C57-3E324CB00A34}"/>
    <cellStyle name="Normal 3 2 4 4 2 5 2 2" xfId="26443" xr:uid="{288AF290-F5ED-44BD-BB04-1035D3D5C3D8}"/>
    <cellStyle name="Normal 3 2 4 4 2 5 2 2 2" xfId="40135" xr:uid="{9977E985-2E3F-4F1F-B202-938C70F01D74}"/>
    <cellStyle name="Normal 3 2 4 4 2 5 2 2 3" xfId="55019" xr:uid="{8E0B32D5-60D7-48BE-BFFD-301C3262DDA5}"/>
    <cellStyle name="Normal 3 2 4 4 2 5 2 3" xfId="19599" xr:uid="{6D905E9D-08F0-4ACE-892C-8959A9383FD2}"/>
    <cellStyle name="Normal 3 2 4 4 2 5 2 4" xfId="33289" xr:uid="{BAFC42C5-BF17-41A5-84D3-6C6C07769BF5}"/>
    <cellStyle name="Normal 3 2 4 4 2 5 2 5" xfId="48173" xr:uid="{7211E970-7EFD-4A50-A5B6-FCD8C5CF2CFD}"/>
    <cellStyle name="Normal 3 2 4 4 2 5 3" xfId="23021" xr:uid="{CCF0A88D-88BB-448B-9E4E-0FDDDA29AEF1}"/>
    <cellStyle name="Normal 3 2 4 4 2 5 3 2" xfId="36713" xr:uid="{266FABFC-659A-4C8E-B0B9-FFBC2A62446B}"/>
    <cellStyle name="Normal 3 2 4 4 2 5 3 3" xfId="51597" xr:uid="{163270E4-3370-410D-A13D-BE82F1C403E7}"/>
    <cellStyle name="Normal 3 2 4 4 2 5 4" xfId="16177" xr:uid="{58DE6DB5-AB8F-4A4C-897B-C81E43A25EF6}"/>
    <cellStyle name="Normal 3 2 4 4 2 5 5" xfId="29867" xr:uid="{346F61EC-D4EA-4743-B47E-88C6D163D8D0}"/>
    <cellStyle name="Normal 3 2 4 4 2 5 6" xfId="44751" xr:uid="{E94F77CE-AAC0-4E06-828F-F6AA3973F14F}"/>
    <cellStyle name="Normal 3 2 4 4 2 6" xfId="11041" xr:uid="{6E115AEC-151F-4C9F-8688-40129874BC6D}"/>
    <cellStyle name="Normal 3 2 4 4 2 6 2" xfId="24731" xr:uid="{7A07618A-548A-4CBE-BE32-C7FA259EB03C}"/>
    <cellStyle name="Normal 3 2 4 4 2 6 2 2" xfId="38423" xr:uid="{73AB9EE9-CEEE-495E-BD4C-32B891E58EF8}"/>
    <cellStyle name="Normal 3 2 4 4 2 6 2 3" xfId="53307" xr:uid="{DADDEAA2-C9B0-4ECD-8F04-9AF2BE6AE2F3}"/>
    <cellStyle name="Normal 3 2 4 4 2 6 3" xfId="17887" xr:uid="{F4B922E3-705A-45F9-B436-5BB5BD53EFA5}"/>
    <cellStyle name="Normal 3 2 4 4 2 6 4" xfId="31577" xr:uid="{CD14EF58-8F94-43FE-BED5-52EBB7BFCA8B}"/>
    <cellStyle name="Normal 3 2 4 4 2 6 5" xfId="46461" xr:uid="{2DFA11F2-2806-445D-B296-4B9A26EA7126}"/>
    <cellStyle name="Normal 3 2 4 4 2 7" xfId="21309" xr:uid="{70D872D4-FAC2-48A1-B1A0-3A3C7BF85CCB}"/>
    <cellStyle name="Normal 3 2 4 4 2 7 2" xfId="35001" xr:uid="{3216D86E-3217-4DA2-86E6-3D0C0D3DED98}"/>
    <cellStyle name="Normal 3 2 4 4 2 7 3" xfId="49885" xr:uid="{4CA98F9C-49EC-4609-B5CA-EA8EE06FEFAE}"/>
    <cellStyle name="Normal 3 2 4 4 2 8" xfId="14465" xr:uid="{E4D6BF49-F79E-4140-A7C6-138E910ED51B}"/>
    <cellStyle name="Normal 3 2 4 4 2 9" xfId="28155" xr:uid="{0F4BD4C1-C8F2-48F3-8DEF-4C01E4CFC11D}"/>
    <cellStyle name="Normal 3 2 4 4 3" xfId="7623" xr:uid="{D78392D2-8B77-4EC1-9236-150554475403}"/>
    <cellStyle name="Normal 3 2 4 4 3 10" xfId="43044" xr:uid="{2145D939-7038-4AEE-B5BC-5EA347940C8D}"/>
    <cellStyle name="Normal 3 2 4 4 3 2" xfId="7624" xr:uid="{C276A46C-9C6F-4434-B4F7-7D4004C7FD81}"/>
    <cellStyle name="Normal 3 2 4 4 3 2 2" xfId="7625" xr:uid="{BEA5C3C6-E226-4E81-94DB-BCC931142050}"/>
    <cellStyle name="Normal 3 2 4 4 3 2 2 2" xfId="9338" xr:uid="{C06E90B4-B7C3-4F45-B7D8-744C97D1DF68}"/>
    <cellStyle name="Normal 3 2 4 4 3 2 2 2 2" xfId="12760" xr:uid="{FFFEBCCF-3803-44DA-85D1-6BCEE192C6C8}"/>
    <cellStyle name="Normal 3 2 4 4 3 2 2 2 2 2" xfId="26450" xr:uid="{CFDE759C-2130-49A1-ACAD-93DA78191E02}"/>
    <cellStyle name="Normal 3 2 4 4 3 2 2 2 2 2 2" xfId="40142" xr:uid="{D8F6F9C1-2D3D-4B8F-BE4B-DD600D7EE865}"/>
    <cellStyle name="Normal 3 2 4 4 3 2 2 2 2 2 3" xfId="55026" xr:uid="{8052F706-1D1A-4A6F-9E2E-DD128D8A5DE8}"/>
    <cellStyle name="Normal 3 2 4 4 3 2 2 2 2 3" xfId="19606" xr:uid="{30BF5A2D-6E2C-4FA1-A2F2-D3E2A3FBA46B}"/>
    <cellStyle name="Normal 3 2 4 4 3 2 2 2 2 4" xfId="33296" xr:uid="{40F83198-511C-4200-810D-C3EE6F83ED11}"/>
    <cellStyle name="Normal 3 2 4 4 3 2 2 2 2 5" xfId="48180" xr:uid="{62C4F3E4-2F22-4BF0-854B-BB1ABB3832D6}"/>
    <cellStyle name="Normal 3 2 4 4 3 2 2 2 3" xfId="23028" xr:uid="{3ECC2A27-CEEF-4DF2-8168-B752F151A33D}"/>
    <cellStyle name="Normal 3 2 4 4 3 2 2 2 3 2" xfId="36720" xr:uid="{2CD0C387-6E50-417D-B158-18E1287DA311}"/>
    <cellStyle name="Normal 3 2 4 4 3 2 2 2 3 3" xfId="51604" xr:uid="{8DF64611-2948-4630-ABAE-05D456343C26}"/>
    <cellStyle name="Normal 3 2 4 4 3 2 2 2 4" xfId="16184" xr:uid="{CF4DD200-EAD0-4F2C-8177-1170555C410A}"/>
    <cellStyle name="Normal 3 2 4 4 3 2 2 2 5" xfId="29874" xr:uid="{1F53B428-1AE1-432D-A426-1A881686A067}"/>
    <cellStyle name="Normal 3 2 4 4 3 2 2 2 6" xfId="44758" xr:uid="{121046D0-3180-483F-BE24-D80C5E5AE6AD}"/>
    <cellStyle name="Normal 3 2 4 4 3 2 2 3" xfId="11048" xr:uid="{B3B8FEE9-2615-441B-BD9E-600E12BDB3CD}"/>
    <cellStyle name="Normal 3 2 4 4 3 2 2 3 2" xfId="24738" xr:uid="{7399481A-6CB3-4B74-BFBA-2DBB26A2346F}"/>
    <cellStyle name="Normal 3 2 4 4 3 2 2 3 2 2" xfId="38430" xr:uid="{BFFA38EB-7110-44FA-B1DD-412053C24A53}"/>
    <cellStyle name="Normal 3 2 4 4 3 2 2 3 2 3" xfId="53314" xr:uid="{A3076E79-50CF-4074-84C2-B1ACD40FF6AE}"/>
    <cellStyle name="Normal 3 2 4 4 3 2 2 3 3" xfId="17894" xr:uid="{B4CB7591-FC99-430F-81EA-95C169A8D921}"/>
    <cellStyle name="Normal 3 2 4 4 3 2 2 3 4" xfId="31584" xr:uid="{3D1D5033-93C3-436B-98E6-346AA605B607}"/>
    <cellStyle name="Normal 3 2 4 4 3 2 2 3 5" xfId="46468" xr:uid="{F805D02F-0FF2-4163-AAB3-17D3CAA205FA}"/>
    <cellStyle name="Normal 3 2 4 4 3 2 2 4" xfId="21316" xr:uid="{9944B745-68B2-4351-9613-FFCD607B6032}"/>
    <cellStyle name="Normal 3 2 4 4 3 2 2 4 2" xfId="35008" xr:uid="{D3651931-525E-4CE4-AFDA-4DB5C1A908AD}"/>
    <cellStyle name="Normal 3 2 4 4 3 2 2 4 3" xfId="49892" xr:uid="{A78A2023-35DC-4BBA-AF78-DA530DBA8F6E}"/>
    <cellStyle name="Normal 3 2 4 4 3 2 2 5" xfId="14472" xr:uid="{0B6247D0-8AA1-4515-B718-DC15403C9B74}"/>
    <cellStyle name="Normal 3 2 4 4 3 2 2 6" xfId="28162" xr:uid="{D0A03AF0-97F6-46C8-BFF9-4C9A83CF2985}"/>
    <cellStyle name="Normal 3 2 4 4 3 2 2 7" xfId="43046" xr:uid="{2D0F6F19-05E3-4AA3-9E06-A42616F90249}"/>
    <cellStyle name="Normal 3 2 4 4 3 2 3" xfId="9337" xr:uid="{CA3A7602-81FF-428C-A8DF-C742469AD5A1}"/>
    <cellStyle name="Normal 3 2 4 4 3 2 3 2" xfId="12759" xr:uid="{4E76A38D-E491-4237-861E-37F42AC38120}"/>
    <cellStyle name="Normal 3 2 4 4 3 2 3 2 2" xfId="26449" xr:uid="{0BA0AB6F-3428-42B5-B1FF-BAB39A950155}"/>
    <cellStyle name="Normal 3 2 4 4 3 2 3 2 2 2" xfId="40141" xr:uid="{EFA9B9D7-7397-439F-99E4-8341ADDCAC22}"/>
    <cellStyle name="Normal 3 2 4 4 3 2 3 2 2 3" xfId="55025" xr:uid="{8704A0B9-1B47-4881-AAF7-CADDC5410525}"/>
    <cellStyle name="Normal 3 2 4 4 3 2 3 2 3" xfId="19605" xr:uid="{8B624B75-1789-42B2-8CCD-29DF4BCFC342}"/>
    <cellStyle name="Normal 3 2 4 4 3 2 3 2 4" xfId="33295" xr:uid="{C3CD170C-319C-4F30-8A94-482F4C9654E2}"/>
    <cellStyle name="Normal 3 2 4 4 3 2 3 2 5" xfId="48179" xr:uid="{6B414765-CBA2-4DB8-A528-5E05A2CA2C48}"/>
    <cellStyle name="Normal 3 2 4 4 3 2 3 3" xfId="23027" xr:uid="{DB013987-7D42-4368-9BF3-16EAE19199CA}"/>
    <cellStyle name="Normal 3 2 4 4 3 2 3 3 2" xfId="36719" xr:uid="{881FA8C8-1C2E-428B-8446-224137AD30F8}"/>
    <cellStyle name="Normal 3 2 4 4 3 2 3 3 3" xfId="51603" xr:uid="{D50E1CFD-7DF4-4CBF-A1A2-30D1A2246F8D}"/>
    <cellStyle name="Normal 3 2 4 4 3 2 3 4" xfId="16183" xr:uid="{68554E44-D5BC-4378-A256-DC0284BBFF82}"/>
    <cellStyle name="Normal 3 2 4 4 3 2 3 5" xfId="29873" xr:uid="{CEE4424A-77D4-4CA8-A17A-AA47CA232F56}"/>
    <cellStyle name="Normal 3 2 4 4 3 2 3 6" xfId="44757" xr:uid="{88C51BCF-0CC3-4251-B918-B224C505915E}"/>
    <cellStyle name="Normal 3 2 4 4 3 2 4" xfId="11047" xr:uid="{8B40C09D-3D6C-42B3-A37B-A618EB0FA90B}"/>
    <cellStyle name="Normal 3 2 4 4 3 2 4 2" xfId="24737" xr:uid="{DA19A7DB-9437-4FE0-BEF7-36AD37C7B0B5}"/>
    <cellStyle name="Normal 3 2 4 4 3 2 4 2 2" xfId="38429" xr:uid="{0A3767EC-49A4-4ED8-B25E-82C94B237822}"/>
    <cellStyle name="Normal 3 2 4 4 3 2 4 2 3" xfId="53313" xr:uid="{2D41F736-14E7-48AF-A1F0-C8F1E914CF85}"/>
    <cellStyle name="Normal 3 2 4 4 3 2 4 3" xfId="17893" xr:uid="{6789F6C6-590B-4FA0-9086-179F4F829FB7}"/>
    <cellStyle name="Normal 3 2 4 4 3 2 4 4" xfId="31583" xr:uid="{76CED3C0-E369-4C8F-801A-7A3223D3B585}"/>
    <cellStyle name="Normal 3 2 4 4 3 2 4 5" xfId="46467" xr:uid="{C0CE463C-D212-4CC9-8B6B-4B2777F23690}"/>
    <cellStyle name="Normal 3 2 4 4 3 2 5" xfId="21315" xr:uid="{4761AC88-D386-44D7-ADD8-A7E2D2D8FB36}"/>
    <cellStyle name="Normal 3 2 4 4 3 2 5 2" xfId="35007" xr:uid="{6B8D2859-051C-427A-81E4-E7FDBB7BF43F}"/>
    <cellStyle name="Normal 3 2 4 4 3 2 5 3" xfId="49891" xr:uid="{103BA948-2468-4996-BEB4-237868A6E643}"/>
    <cellStyle name="Normal 3 2 4 4 3 2 6" xfId="14471" xr:uid="{9AA3CA80-F550-442B-91DD-C10F45ECC35A}"/>
    <cellStyle name="Normal 3 2 4 4 3 2 7" xfId="28161" xr:uid="{8AC23F10-3F79-4B92-897B-D15D2E7126B4}"/>
    <cellStyle name="Normal 3 2 4 4 3 2 8" xfId="43045" xr:uid="{A3B8EFC7-6730-46BE-88C2-CA0321194298}"/>
    <cellStyle name="Normal 3 2 4 4 3 3" xfId="7626" xr:uid="{57978771-16AD-4DC2-BEFD-2ACB11E4C21F}"/>
    <cellStyle name="Normal 3 2 4 4 3 3 2" xfId="9339" xr:uid="{4F4A3557-C365-49F1-9A55-C4AD0BC5BAC9}"/>
    <cellStyle name="Normal 3 2 4 4 3 3 2 2" xfId="12761" xr:uid="{D6FF624A-E114-4F3A-BECE-FC461A4294E1}"/>
    <cellStyle name="Normal 3 2 4 4 3 3 2 2 2" xfId="26451" xr:uid="{7DF665C9-7753-4552-B85B-110BD1D41631}"/>
    <cellStyle name="Normal 3 2 4 4 3 3 2 2 2 2" xfId="40143" xr:uid="{E44F0FF8-88AE-4C59-9FC8-69D53462C06B}"/>
    <cellStyle name="Normal 3 2 4 4 3 3 2 2 2 3" xfId="55027" xr:uid="{67372535-0F34-4F29-A069-3CE431793FAB}"/>
    <cellStyle name="Normal 3 2 4 4 3 3 2 2 3" xfId="19607" xr:uid="{64D9AC8D-C6C4-4204-B247-FDABD3A81EF4}"/>
    <cellStyle name="Normal 3 2 4 4 3 3 2 2 4" xfId="33297" xr:uid="{7BBF8B2E-A246-4A55-8439-7598CB35CC0B}"/>
    <cellStyle name="Normal 3 2 4 4 3 3 2 2 5" xfId="48181" xr:uid="{0B0B1AA2-A3E3-422F-8222-843A6B4A8B36}"/>
    <cellStyle name="Normal 3 2 4 4 3 3 2 3" xfId="23029" xr:uid="{B3D8CFCC-D6D1-42EA-9C38-768B78E229C9}"/>
    <cellStyle name="Normal 3 2 4 4 3 3 2 3 2" xfId="36721" xr:uid="{E54CB603-2D57-4670-9E96-754634E87DAB}"/>
    <cellStyle name="Normal 3 2 4 4 3 3 2 3 3" xfId="51605" xr:uid="{8BAC9EDE-348F-486C-B66B-8767FF05196B}"/>
    <cellStyle name="Normal 3 2 4 4 3 3 2 4" xfId="16185" xr:uid="{0A00E2C3-7455-4EA2-A4F6-E9CB68F71B28}"/>
    <cellStyle name="Normal 3 2 4 4 3 3 2 5" xfId="29875" xr:uid="{4D52C598-D03E-426E-BA65-1FBF6D2E61CF}"/>
    <cellStyle name="Normal 3 2 4 4 3 3 2 6" xfId="44759" xr:uid="{72A3A07F-7D3F-41BB-A265-2EC48296980E}"/>
    <cellStyle name="Normal 3 2 4 4 3 3 3" xfId="11049" xr:uid="{DDBEA527-3B89-4B1F-B62C-F716999FC55B}"/>
    <cellStyle name="Normal 3 2 4 4 3 3 3 2" xfId="24739" xr:uid="{56ADD4F1-4F37-4922-8CF6-531AA385C050}"/>
    <cellStyle name="Normal 3 2 4 4 3 3 3 2 2" xfId="38431" xr:uid="{EAD13CDE-7FF3-488A-AB95-DFD7A05BB93E}"/>
    <cellStyle name="Normal 3 2 4 4 3 3 3 2 3" xfId="53315" xr:uid="{96A3B35B-B362-48BC-B848-1187BEAE46E0}"/>
    <cellStyle name="Normal 3 2 4 4 3 3 3 3" xfId="17895" xr:uid="{A88ECE20-A160-49D8-8019-1C8F83DFA13A}"/>
    <cellStyle name="Normal 3 2 4 4 3 3 3 4" xfId="31585" xr:uid="{CBEF89DE-7369-4E28-9D82-6547E528D113}"/>
    <cellStyle name="Normal 3 2 4 4 3 3 3 5" xfId="46469" xr:uid="{1F501752-4716-4729-917C-4F239FDCD623}"/>
    <cellStyle name="Normal 3 2 4 4 3 3 4" xfId="21317" xr:uid="{DB5F36AA-0773-4710-A9AC-10D85D4E12C3}"/>
    <cellStyle name="Normal 3 2 4 4 3 3 4 2" xfId="35009" xr:uid="{7108F6C2-A89F-4CBD-ACC5-B951A148D136}"/>
    <cellStyle name="Normal 3 2 4 4 3 3 4 3" xfId="49893" xr:uid="{A008BFA4-03CA-4901-A614-BC4610AD1B6B}"/>
    <cellStyle name="Normal 3 2 4 4 3 3 5" xfId="14473" xr:uid="{08743442-8471-4114-ABA1-7E44FE26D4CC}"/>
    <cellStyle name="Normal 3 2 4 4 3 3 6" xfId="28163" xr:uid="{7FDDF867-88A6-42D2-B86E-2904B5F38D04}"/>
    <cellStyle name="Normal 3 2 4 4 3 3 7" xfId="43047" xr:uid="{B7EAF799-A629-4E6C-B171-75B2A5760E9C}"/>
    <cellStyle name="Normal 3 2 4 4 3 4" xfId="7627" xr:uid="{ED66FAC9-E2B9-4EAE-A8C2-9236A9C19AB2}"/>
    <cellStyle name="Normal 3 2 4 4 3 4 2" xfId="9340" xr:uid="{294346B8-210C-499C-AABC-B0AFC022973A}"/>
    <cellStyle name="Normal 3 2 4 4 3 4 2 2" xfId="12762" xr:uid="{CF6F4BB5-605E-4ECE-A56B-793344CC06A1}"/>
    <cellStyle name="Normal 3 2 4 4 3 4 2 2 2" xfId="26452" xr:uid="{F09FA52D-83A3-4750-BAD5-00DC0A7E245D}"/>
    <cellStyle name="Normal 3 2 4 4 3 4 2 2 2 2" xfId="40144" xr:uid="{2F84C5D3-FB88-465C-B7F3-73D6D92043C8}"/>
    <cellStyle name="Normal 3 2 4 4 3 4 2 2 2 3" xfId="55028" xr:uid="{CC1D381D-6E05-4F79-A921-23AED662E7CE}"/>
    <cellStyle name="Normal 3 2 4 4 3 4 2 2 3" xfId="19608" xr:uid="{F7E16AA8-D467-4DA5-8F2E-7664D125DEE3}"/>
    <cellStyle name="Normal 3 2 4 4 3 4 2 2 4" xfId="33298" xr:uid="{8931E75F-17FB-4E81-A1B0-99A8BA6046A5}"/>
    <cellStyle name="Normal 3 2 4 4 3 4 2 2 5" xfId="48182" xr:uid="{180B732E-06A8-4D22-89D9-9A5699C7DC21}"/>
    <cellStyle name="Normal 3 2 4 4 3 4 2 3" xfId="23030" xr:uid="{568D7A88-A67E-47EC-B4E4-C65DF576A2E1}"/>
    <cellStyle name="Normal 3 2 4 4 3 4 2 3 2" xfId="36722" xr:uid="{F4B5225F-521C-4694-B3D9-D2FEA49CC84F}"/>
    <cellStyle name="Normal 3 2 4 4 3 4 2 3 3" xfId="51606" xr:uid="{02A89244-107C-4B25-92B2-0E4ECE95767D}"/>
    <cellStyle name="Normal 3 2 4 4 3 4 2 4" xfId="16186" xr:uid="{7FFC9D22-D5ED-4925-9951-2A5402E25292}"/>
    <cellStyle name="Normal 3 2 4 4 3 4 2 5" xfId="29876" xr:uid="{BEC674CD-173D-4244-8618-BCE8EEA4CF2E}"/>
    <cellStyle name="Normal 3 2 4 4 3 4 2 6" xfId="44760" xr:uid="{917E518D-D0EB-48A4-9028-3FA1F3B96BF7}"/>
    <cellStyle name="Normal 3 2 4 4 3 4 3" xfId="11050" xr:uid="{CB579104-627A-438B-AAFC-DC238E9F2001}"/>
    <cellStyle name="Normal 3 2 4 4 3 4 3 2" xfId="24740" xr:uid="{32D59277-A5EE-4E22-B084-DCFA166B3044}"/>
    <cellStyle name="Normal 3 2 4 4 3 4 3 2 2" xfId="38432" xr:uid="{D1CCD2E0-DB2B-42E5-8412-F3ED307B323B}"/>
    <cellStyle name="Normal 3 2 4 4 3 4 3 2 3" xfId="53316" xr:uid="{1F3F2050-D6E4-48A6-840A-8C1453282AEE}"/>
    <cellStyle name="Normal 3 2 4 4 3 4 3 3" xfId="17896" xr:uid="{E77D0240-8046-4C0E-9C6A-76CF28FB215A}"/>
    <cellStyle name="Normal 3 2 4 4 3 4 3 4" xfId="31586" xr:uid="{E1ECC083-EEB7-40F9-B959-5D82574F5A9A}"/>
    <cellStyle name="Normal 3 2 4 4 3 4 3 5" xfId="46470" xr:uid="{A0DFD00E-9F9E-47B6-AA52-9EC6C4FF9712}"/>
    <cellStyle name="Normal 3 2 4 4 3 4 4" xfId="21318" xr:uid="{D430EB79-23B5-4732-A029-C97E3902CEA7}"/>
    <cellStyle name="Normal 3 2 4 4 3 4 4 2" xfId="35010" xr:uid="{E1136262-70CF-4C10-BEF9-3939DDD19D51}"/>
    <cellStyle name="Normal 3 2 4 4 3 4 4 3" xfId="49894" xr:uid="{0F665314-D830-45A9-8044-286C8B41F4EE}"/>
    <cellStyle name="Normal 3 2 4 4 3 4 5" xfId="14474" xr:uid="{14FCD542-A4E6-45F8-96C0-1DB1437C83EE}"/>
    <cellStyle name="Normal 3 2 4 4 3 4 6" xfId="28164" xr:uid="{0BE0894D-54FB-41FC-B8C0-DC7D46DA1045}"/>
    <cellStyle name="Normal 3 2 4 4 3 4 7" xfId="43048" xr:uid="{C5C1E908-1772-4D7A-AC66-2E69E1D144FF}"/>
    <cellStyle name="Normal 3 2 4 4 3 5" xfId="9336" xr:uid="{EE34FBD8-7910-4AEF-BF15-296EAA5131FA}"/>
    <cellStyle name="Normal 3 2 4 4 3 5 2" xfId="12758" xr:uid="{462725C1-4FD5-4C65-8DCC-124F5D277F26}"/>
    <cellStyle name="Normal 3 2 4 4 3 5 2 2" xfId="26448" xr:uid="{61388281-FF60-4A35-B9E0-D44C7EE94FA8}"/>
    <cellStyle name="Normal 3 2 4 4 3 5 2 2 2" xfId="40140" xr:uid="{33577DE6-6074-4D81-B16B-901F50E3D1C4}"/>
    <cellStyle name="Normal 3 2 4 4 3 5 2 2 3" xfId="55024" xr:uid="{2FA41816-F1AB-4493-ADF5-1375706C2160}"/>
    <cellStyle name="Normal 3 2 4 4 3 5 2 3" xfId="19604" xr:uid="{9DE96BA1-4951-4B94-8053-4DA854ED75A5}"/>
    <cellStyle name="Normal 3 2 4 4 3 5 2 4" xfId="33294" xr:uid="{2583EEE4-C4A5-41A6-AADF-2703560D5C00}"/>
    <cellStyle name="Normal 3 2 4 4 3 5 2 5" xfId="48178" xr:uid="{E6BC0EB9-C35A-4314-8301-C3455101C5B6}"/>
    <cellStyle name="Normal 3 2 4 4 3 5 3" xfId="23026" xr:uid="{4DDEE883-D8E2-470C-90F5-85E11D41ED90}"/>
    <cellStyle name="Normal 3 2 4 4 3 5 3 2" xfId="36718" xr:uid="{4B5D0162-FDB5-4BE2-ADFF-776F1A2F2409}"/>
    <cellStyle name="Normal 3 2 4 4 3 5 3 3" xfId="51602" xr:uid="{E43A2D03-319A-46E1-AEA4-7C1B5A7F70CC}"/>
    <cellStyle name="Normal 3 2 4 4 3 5 4" xfId="16182" xr:uid="{3EA80C85-7AF8-41E7-8730-3ED39B8E8F0E}"/>
    <cellStyle name="Normal 3 2 4 4 3 5 5" xfId="29872" xr:uid="{4D44434C-48E8-49CE-B94E-C1785D048A8E}"/>
    <cellStyle name="Normal 3 2 4 4 3 5 6" xfId="44756" xr:uid="{2BAEF111-EE7B-4870-908C-93CBE4928CBB}"/>
    <cellStyle name="Normal 3 2 4 4 3 6" xfId="11046" xr:uid="{6C6DEDD1-65C6-4852-9A63-9823FBB41BC3}"/>
    <cellStyle name="Normal 3 2 4 4 3 6 2" xfId="24736" xr:uid="{F672E16E-033C-4F18-A145-01BEE0902967}"/>
    <cellStyle name="Normal 3 2 4 4 3 6 2 2" xfId="38428" xr:uid="{74F67425-8DDA-4359-B9B0-048BB9A83216}"/>
    <cellStyle name="Normal 3 2 4 4 3 6 2 3" xfId="53312" xr:uid="{17164D2C-B7AB-4984-AF1D-2A082DEEC475}"/>
    <cellStyle name="Normal 3 2 4 4 3 6 3" xfId="17892" xr:uid="{576656EF-70BD-461C-B1CF-67BC6B596DC2}"/>
    <cellStyle name="Normal 3 2 4 4 3 6 4" xfId="31582" xr:uid="{E8FEC603-18DA-49F3-9E47-61D48ECB315D}"/>
    <cellStyle name="Normal 3 2 4 4 3 6 5" xfId="46466" xr:uid="{3235A894-FBA1-4223-83E6-C430943AFED5}"/>
    <cellStyle name="Normal 3 2 4 4 3 7" xfId="21314" xr:uid="{B93B595F-224E-4721-9E0F-B456C2A610F4}"/>
    <cellStyle name="Normal 3 2 4 4 3 7 2" xfId="35006" xr:uid="{B8909476-E565-4E8B-9BEB-2592D494C08F}"/>
    <cellStyle name="Normal 3 2 4 4 3 7 3" xfId="49890" xr:uid="{057C3096-7684-48EA-8131-AA24A406566B}"/>
    <cellStyle name="Normal 3 2 4 4 3 8" xfId="14470" xr:uid="{7AA3FD9B-AA85-4444-9128-BF537745C241}"/>
    <cellStyle name="Normal 3 2 4 4 3 9" xfId="28160" xr:uid="{D10EC94C-E1E3-41A6-8FF4-A8957451EFC8}"/>
    <cellStyle name="Normal 3 2 4 4 4" xfId="7628" xr:uid="{7D74B0A4-0885-45C2-A63E-58017A4A4048}"/>
    <cellStyle name="Normal 3 2 4 4 4 2" xfId="7629" xr:uid="{16E05F77-B66F-418F-9A5C-65BFAE480413}"/>
    <cellStyle name="Normal 3 2 4 4 4 2 2" xfId="9342" xr:uid="{C02F5126-48B1-4DCC-8C76-1D716191F08B}"/>
    <cellStyle name="Normal 3 2 4 4 4 2 2 2" xfId="12764" xr:uid="{CCE8373A-2205-4CB2-8587-5B703B3528BD}"/>
    <cellStyle name="Normal 3 2 4 4 4 2 2 2 2" xfId="26454" xr:uid="{ECAAD449-C6A2-47D6-A670-B001890FD008}"/>
    <cellStyle name="Normal 3 2 4 4 4 2 2 2 2 2" xfId="40146" xr:uid="{2EACEF27-4D72-4174-817B-0E98AB9071EE}"/>
    <cellStyle name="Normal 3 2 4 4 4 2 2 2 2 3" xfId="55030" xr:uid="{B4ECC260-8DD9-4411-9C7B-D2BDB16E10C0}"/>
    <cellStyle name="Normal 3 2 4 4 4 2 2 2 3" xfId="19610" xr:uid="{8A0F8B8F-3E0A-4DF3-86AF-176C9B59881E}"/>
    <cellStyle name="Normal 3 2 4 4 4 2 2 2 4" xfId="33300" xr:uid="{2F5E2A8C-1937-40D7-8861-3BECCEB4C994}"/>
    <cellStyle name="Normal 3 2 4 4 4 2 2 2 5" xfId="48184" xr:uid="{D348570F-ED02-4610-A30E-5FD524E4BE6A}"/>
    <cellStyle name="Normal 3 2 4 4 4 2 2 3" xfId="23032" xr:uid="{08DBC9C2-9024-4624-B866-6D3DD16CAE12}"/>
    <cellStyle name="Normal 3 2 4 4 4 2 2 3 2" xfId="36724" xr:uid="{812AA5B7-22AF-492A-9785-7BB2B5D228E6}"/>
    <cellStyle name="Normal 3 2 4 4 4 2 2 3 3" xfId="51608" xr:uid="{DD1A228A-87DC-4420-A0E6-C6E999DA85AB}"/>
    <cellStyle name="Normal 3 2 4 4 4 2 2 4" xfId="16188" xr:uid="{15B3B23B-7079-42F2-9BCD-98C472F71D55}"/>
    <cellStyle name="Normal 3 2 4 4 4 2 2 5" xfId="29878" xr:uid="{9D3649DB-292A-4C6D-BFD6-582E035F0692}"/>
    <cellStyle name="Normal 3 2 4 4 4 2 2 6" xfId="44762" xr:uid="{4E9BA17F-051A-47AB-A5C2-20A6BCBF2CBB}"/>
    <cellStyle name="Normal 3 2 4 4 4 2 3" xfId="11052" xr:uid="{B8A69395-1863-48E1-A044-8D4D7605D40F}"/>
    <cellStyle name="Normal 3 2 4 4 4 2 3 2" xfId="24742" xr:uid="{D001E396-3550-45C1-99F1-D6887F88403F}"/>
    <cellStyle name="Normal 3 2 4 4 4 2 3 2 2" xfId="38434" xr:uid="{F2C9448A-0909-4624-8F1C-E903EC035494}"/>
    <cellStyle name="Normal 3 2 4 4 4 2 3 2 3" xfId="53318" xr:uid="{5D82CAB6-C3E5-4EEE-B9F4-C1B16AE36FA6}"/>
    <cellStyle name="Normal 3 2 4 4 4 2 3 3" xfId="17898" xr:uid="{C339D4BA-9409-4CD0-8CCC-A7ABA098C4D3}"/>
    <cellStyle name="Normal 3 2 4 4 4 2 3 4" xfId="31588" xr:uid="{FFB4E011-A07F-4F67-B57B-26768B4F5F9C}"/>
    <cellStyle name="Normal 3 2 4 4 4 2 3 5" xfId="46472" xr:uid="{FB4B8515-8914-406E-AE26-39F37D7CB2BD}"/>
    <cellStyle name="Normal 3 2 4 4 4 2 4" xfId="21320" xr:uid="{445C1C5A-DFB2-4297-8D5E-AE5B0CADA92A}"/>
    <cellStyle name="Normal 3 2 4 4 4 2 4 2" xfId="35012" xr:uid="{0327881B-7E92-481D-A736-1280C02FAEA0}"/>
    <cellStyle name="Normal 3 2 4 4 4 2 4 3" xfId="49896" xr:uid="{5DCC6FA0-6FA7-40AB-A696-CEFB9D6307A2}"/>
    <cellStyle name="Normal 3 2 4 4 4 2 5" xfId="14476" xr:uid="{5432AC41-7463-4C22-B6F9-1A9B2BBBF8D8}"/>
    <cellStyle name="Normal 3 2 4 4 4 2 6" xfId="28166" xr:uid="{D72E6663-04D4-4E4E-8F2D-423AF50E7137}"/>
    <cellStyle name="Normal 3 2 4 4 4 2 7" xfId="43050" xr:uid="{D158CA9A-00DE-4F09-8E07-63A8B611F118}"/>
    <cellStyle name="Normal 3 2 4 4 4 3" xfId="9341" xr:uid="{F2A2BEE1-D5EF-43D6-AAB1-0AB4720F158C}"/>
    <cellStyle name="Normal 3 2 4 4 4 3 2" xfId="12763" xr:uid="{BD3BD828-139A-42A9-B1F2-59FBEAD060D3}"/>
    <cellStyle name="Normal 3 2 4 4 4 3 2 2" xfId="26453" xr:uid="{A25A12E4-EA55-4FE2-91AA-FE3D893BBF24}"/>
    <cellStyle name="Normal 3 2 4 4 4 3 2 2 2" xfId="40145" xr:uid="{E7BFD397-D2B2-4EEC-B71B-35B05A564159}"/>
    <cellStyle name="Normal 3 2 4 4 4 3 2 2 3" xfId="55029" xr:uid="{02DFA644-8357-4EB9-9927-C46A66F1853D}"/>
    <cellStyle name="Normal 3 2 4 4 4 3 2 3" xfId="19609" xr:uid="{2C9E1FAE-652E-46A4-AD23-89764836C7F9}"/>
    <cellStyle name="Normal 3 2 4 4 4 3 2 4" xfId="33299" xr:uid="{CAC0DF25-9EA5-41F5-9F2F-1A451DAA9273}"/>
    <cellStyle name="Normal 3 2 4 4 4 3 2 5" xfId="48183" xr:uid="{797C6216-A200-4D52-AEC0-3789DD4183F2}"/>
    <cellStyle name="Normal 3 2 4 4 4 3 3" xfId="23031" xr:uid="{AB341550-5C53-4CF6-A6ED-50B97F4976A0}"/>
    <cellStyle name="Normal 3 2 4 4 4 3 3 2" xfId="36723" xr:uid="{67D88499-804E-41C0-BB21-7FFFC0F28C2A}"/>
    <cellStyle name="Normal 3 2 4 4 4 3 3 3" xfId="51607" xr:uid="{B0761B2D-8E9D-4D3F-BBE0-2A4D439C8372}"/>
    <cellStyle name="Normal 3 2 4 4 4 3 4" xfId="16187" xr:uid="{086978F6-1EDC-4249-A334-08F24F87550A}"/>
    <cellStyle name="Normal 3 2 4 4 4 3 5" xfId="29877" xr:uid="{DF2F3BF5-7C0E-4765-890D-064C85FC955B}"/>
    <cellStyle name="Normal 3 2 4 4 4 3 6" xfId="44761" xr:uid="{195E54A1-7409-49F5-893D-E793B7F0CDBC}"/>
    <cellStyle name="Normal 3 2 4 4 4 4" xfId="11051" xr:uid="{97FEDF24-1F6E-4577-A408-76D6C0CDC9BE}"/>
    <cellStyle name="Normal 3 2 4 4 4 4 2" xfId="24741" xr:uid="{575DC6E6-F662-4B92-98AC-FC18908A7FD5}"/>
    <cellStyle name="Normal 3 2 4 4 4 4 2 2" xfId="38433" xr:uid="{7456C50F-241E-4E4E-8638-C1FA26378B30}"/>
    <cellStyle name="Normal 3 2 4 4 4 4 2 3" xfId="53317" xr:uid="{6EA2EBB7-9856-4FCA-8753-962748AA1F90}"/>
    <cellStyle name="Normal 3 2 4 4 4 4 3" xfId="17897" xr:uid="{4264662F-3977-4FAE-B699-BBFE128E07D6}"/>
    <cellStyle name="Normal 3 2 4 4 4 4 4" xfId="31587" xr:uid="{B5E16698-A709-434B-91C0-9FEB3CAFE97D}"/>
    <cellStyle name="Normal 3 2 4 4 4 4 5" xfId="46471" xr:uid="{B121C3A1-A489-429F-B1D8-24D63913621D}"/>
    <cellStyle name="Normal 3 2 4 4 4 5" xfId="21319" xr:uid="{3757D2B0-0D2C-492E-BD22-F89BB4D33ABE}"/>
    <cellStyle name="Normal 3 2 4 4 4 5 2" xfId="35011" xr:uid="{BE4584C5-C52B-425E-AB1F-11421D564070}"/>
    <cellStyle name="Normal 3 2 4 4 4 5 3" xfId="49895" xr:uid="{B9D8F8AB-6887-4566-8741-745157E48400}"/>
    <cellStyle name="Normal 3 2 4 4 4 6" xfId="14475" xr:uid="{6288F28F-58C6-4CFB-81D6-77CB54C6800C}"/>
    <cellStyle name="Normal 3 2 4 4 4 7" xfId="28165" xr:uid="{F90E2382-ECB2-457A-B686-F045E6498A95}"/>
    <cellStyle name="Normal 3 2 4 4 4 8" xfId="43049" xr:uid="{DD4A13EF-BF18-419F-BBF8-2078384E5A3A}"/>
    <cellStyle name="Normal 3 2 4 4 5" xfId="7630" xr:uid="{4699DAD3-474A-4581-A294-2C99AE95F403}"/>
    <cellStyle name="Normal 3 2 4 4 5 2" xfId="9343" xr:uid="{16A9A94A-9354-4F18-B9FC-F119C5CC8901}"/>
    <cellStyle name="Normal 3 2 4 4 5 2 2" xfId="12765" xr:uid="{DD53B619-DAC3-4E78-913E-832A6DE2FCCB}"/>
    <cellStyle name="Normal 3 2 4 4 5 2 2 2" xfId="26455" xr:uid="{D029CC65-228D-4407-9F53-430060250F89}"/>
    <cellStyle name="Normal 3 2 4 4 5 2 2 2 2" xfId="40147" xr:uid="{1A7A412C-CE84-4D3D-BAD4-9D6ED08598EC}"/>
    <cellStyle name="Normal 3 2 4 4 5 2 2 2 3" xfId="55031" xr:uid="{A6C36790-8A64-41EF-9DAB-0E4B11F2608A}"/>
    <cellStyle name="Normal 3 2 4 4 5 2 2 3" xfId="19611" xr:uid="{3CB5B053-D1FC-439D-A606-054635DE49CE}"/>
    <cellStyle name="Normal 3 2 4 4 5 2 2 4" xfId="33301" xr:uid="{964AC8CF-D512-4A34-A648-8129F1A60F77}"/>
    <cellStyle name="Normal 3 2 4 4 5 2 2 5" xfId="48185" xr:uid="{1A3F234A-4EF7-4975-9C5A-C5129F8E16EC}"/>
    <cellStyle name="Normal 3 2 4 4 5 2 3" xfId="23033" xr:uid="{1D648E08-A6C8-48F0-9162-55C865DF11C3}"/>
    <cellStyle name="Normal 3 2 4 4 5 2 3 2" xfId="36725" xr:uid="{1F0C8058-14D4-4DF9-8FFE-773D73FE6DD7}"/>
    <cellStyle name="Normal 3 2 4 4 5 2 3 3" xfId="51609" xr:uid="{6B381230-E87B-478B-99B0-4E3E8197E4FD}"/>
    <cellStyle name="Normal 3 2 4 4 5 2 4" xfId="16189" xr:uid="{FA405568-9AC5-49D0-97C1-AD354776989B}"/>
    <cellStyle name="Normal 3 2 4 4 5 2 5" xfId="29879" xr:uid="{653A1B5F-D720-4850-B66E-3C6AE35E04F8}"/>
    <cellStyle name="Normal 3 2 4 4 5 2 6" xfId="44763" xr:uid="{83C15871-A0EF-4C15-94CA-2D040520E716}"/>
    <cellStyle name="Normal 3 2 4 4 5 3" xfId="11053" xr:uid="{36A6E1B7-0C94-4A6E-9460-42DAD685A97F}"/>
    <cellStyle name="Normal 3 2 4 4 5 3 2" xfId="24743" xr:uid="{A5264A5B-3E8B-4DC3-84B0-D22A80699AFE}"/>
    <cellStyle name="Normal 3 2 4 4 5 3 2 2" xfId="38435" xr:uid="{EE396379-84D2-4B73-A03F-176A04DC7E27}"/>
    <cellStyle name="Normal 3 2 4 4 5 3 2 3" xfId="53319" xr:uid="{A5D57143-6703-475C-AABE-9C19E9F1701A}"/>
    <cellStyle name="Normal 3 2 4 4 5 3 3" xfId="17899" xr:uid="{64837BAA-2550-4A3A-8D4F-23D4C75AB6CD}"/>
    <cellStyle name="Normal 3 2 4 4 5 3 4" xfId="31589" xr:uid="{F31C81BC-95D7-4391-8C4E-EF4989E0F9BB}"/>
    <cellStyle name="Normal 3 2 4 4 5 3 5" xfId="46473" xr:uid="{D6C84023-E74F-4CC8-BD07-AD443E015288}"/>
    <cellStyle name="Normal 3 2 4 4 5 4" xfId="21321" xr:uid="{C5D297D1-3C1F-48D6-8584-76180A9463F5}"/>
    <cellStyle name="Normal 3 2 4 4 5 4 2" xfId="35013" xr:uid="{554C43C2-A6FC-4D5C-8B5B-50C16E8346FF}"/>
    <cellStyle name="Normal 3 2 4 4 5 4 3" xfId="49897" xr:uid="{E1EE5DF5-0F07-48F4-AE6F-B0E80DAABA27}"/>
    <cellStyle name="Normal 3 2 4 4 5 5" xfId="14477" xr:uid="{160951E4-34A4-404F-9A3C-0E4E86F4E6C4}"/>
    <cellStyle name="Normal 3 2 4 4 5 6" xfId="28167" xr:uid="{C0EFF913-0F3B-4C9C-AEC5-57FBE87099D6}"/>
    <cellStyle name="Normal 3 2 4 4 5 7" xfId="43051" xr:uid="{30412D59-3F5C-4181-BDDB-1786809DDD2A}"/>
    <cellStyle name="Normal 3 2 4 4 6" xfId="7631" xr:uid="{D960CE5E-FD33-4CBA-A3AC-F15D44991A1A}"/>
    <cellStyle name="Normal 3 2 4 4 6 2" xfId="9344" xr:uid="{8E09FEE5-F42C-4403-BCC1-A1B0EF57BFFD}"/>
    <cellStyle name="Normal 3 2 4 4 6 2 2" xfId="12766" xr:uid="{8A50F416-1120-4C9E-A073-5158BB5EDAAB}"/>
    <cellStyle name="Normal 3 2 4 4 6 2 2 2" xfId="26456" xr:uid="{7DFE31D2-8F0D-4EBB-B428-1E05829F794A}"/>
    <cellStyle name="Normal 3 2 4 4 6 2 2 2 2" xfId="40148" xr:uid="{F92FC8A2-5C1B-4D99-AE50-972481BBA8FE}"/>
    <cellStyle name="Normal 3 2 4 4 6 2 2 2 3" xfId="55032" xr:uid="{9F82AD4F-4806-4A9D-ABAF-597FBDDFCF5B}"/>
    <cellStyle name="Normal 3 2 4 4 6 2 2 3" xfId="19612" xr:uid="{FA1F685F-52C0-4CD6-BCFD-46C7CFD1C8DA}"/>
    <cellStyle name="Normal 3 2 4 4 6 2 2 4" xfId="33302" xr:uid="{5318C671-AC5D-4A01-8C7B-3462876438E8}"/>
    <cellStyle name="Normal 3 2 4 4 6 2 2 5" xfId="48186" xr:uid="{60FAF822-8EC6-4723-8387-872732554B87}"/>
    <cellStyle name="Normal 3 2 4 4 6 2 3" xfId="23034" xr:uid="{8F99FEF5-EA65-4548-88B9-03E6ADAC942E}"/>
    <cellStyle name="Normal 3 2 4 4 6 2 3 2" xfId="36726" xr:uid="{A9AD0FE5-5FDE-43CA-A5B7-5B81E0433CDC}"/>
    <cellStyle name="Normal 3 2 4 4 6 2 3 3" xfId="51610" xr:uid="{7178B60B-931B-472C-9E99-B6EC41B3B27F}"/>
    <cellStyle name="Normal 3 2 4 4 6 2 4" xfId="16190" xr:uid="{9477F58C-E395-4644-9321-11EE95C2A7D3}"/>
    <cellStyle name="Normal 3 2 4 4 6 2 5" xfId="29880" xr:uid="{AC3A0C9E-91A1-421F-BA52-BBAB439D875E}"/>
    <cellStyle name="Normal 3 2 4 4 6 2 6" xfId="44764" xr:uid="{6F2CBF51-D90C-457B-92D3-2DAE0208655F}"/>
    <cellStyle name="Normal 3 2 4 4 6 3" xfId="11054" xr:uid="{08909AC7-8509-4C90-BD02-6F72792E49B2}"/>
    <cellStyle name="Normal 3 2 4 4 6 3 2" xfId="24744" xr:uid="{00B2418F-9B29-432D-836A-2517D3DDCD04}"/>
    <cellStyle name="Normal 3 2 4 4 6 3 2 2" xfId="38436" xr:uid="{4811487D-92FD-4BF3-9368-A0970060C631}"/>
    <cellStyle name="Normal 3 2 4 4 6 3 2 3" xfId="53320" xr:uid="{78A69589-9E1E-496B-B931-B77F362927F0}"/>
    <cellStyle name="Normal 3 2 4 4 6 3 3" xfId="17900" xr:uid="{5CAD006E-91D6-466C-86D1-4211194A8848}"/>
    <cellStyle name="Normal 3 2 4 4 6 3 4" xfId="31590" xr:uid="{4ABA40B7-43A7-46AF-B252-38B7BDD43D72}"/>
    <cellStyle name="Normal 3 2 4 4 6 3 5" xfId="46474" xr:uid="{721988DA-212D-4872-A75F-EAF5FBF783F0}"/>
    <cellStyle name="Normal 3 2 4 4 6 4" xfId="21322" xr:uid="{8D064BE6-16F2-40C6-90C9-AB320304C644}"/>
    <cellStyle name="Normal 3 2 4 4 6 4 2" xfId="35014" xr:uid="{4FF11386-6096-4F67-9D27-9E057A066042}"/>
    <cellStyle name="Normal 3 2 4 4 6 4 3" xfId="49898" xr:uid="{B23D185C-76EF-4B0E-A4EC-503439AE9936}"/>
    <cellStyle name="Normal 3 2 4 4 6 5" xfId="14478" xr:uid="{1BE7A3BE-6CEC-41C4-9024-00E700C3FD95}"/>
    <cellStyle name="Normal 3 2 4 4 6 6" xfId="28168" xr:uid="{635A433D-3002-4897-8EB7-D9EC511A8E3A}"/>
    <cellStyle name="Normal 3 2 4 4 6 7" xfId="43052" xr:uid="{AA17FE66-A444-42A0-A042-4A43142B790A}"/>
    <cellStyle name="Normal 3 2 4 4 7" xfId="9330" xr:uid="{A37E202C-EA23-4CD0-8A02-7C1A3500D841}"/>
    <cellStyle name="Normal 3 2 4 4 7 2" xfId="12752" xr:uid="{3D85426B-C39E-4F2D-B6E7-C55F8BB0F679}"/>
    <cellStyle name="Normal 3 2 4 4 7 2 2" xfId="26442" xr:uid="{63A39C6F-7D92-4779-B1D0-C20C456C30AE}"/>
    <cellStyle name="Normal 3 2 4 4 7 2 2 2" xfId="40134" xr:uid="{B4BE2BE4-7692-4161-976D-5C272A257E7C}"/>
    <cellStyle name="Normal 3 2 4 4 7 2 2 3" xfId="55018" xr:uid="{02748940-5237-4113-955C-9F9D6949E181}"/>
    <cellStyle name="Normal 3 2 4 4 7 2 3" xfId="19598" xr:uid="{D8EDE480-3B34-4BF3-BD91-B7BAEB70A884}"/>
    <cellStyle name="Normal 3 2 4 4 7 2 4" xfId="33288" xr:uid="{89E635C0-19E4-4E0E-803F-1934803A5107}"/>
    <cellStyle name="Normal 3 2 4 4 7 2 5" xfId="48172" xr:uid="{70A1477A-194B-4351-8A1F-B3D7894BBAFD}"/>
    <cellStyle name="Normal 3 2 4 4 7 3" xfId="23020" xr:uid="{F4E5DB76-CC40-413E-84DE-3708D1270A10}"/>
    <cellStyle name="Normal 3 2 4 4 7 3 2" xfId="36712" xr:uid="{4A881402-D16F-4377-8466-F90D0A44F84A}"/>
    <cellStyle name="Normal 3 2 4 4 7 3 3" xfId="51596" xr:uid="{31521563-AFD3-4FD8-A79D-D3CD8DE5B182}"/>
    <cellStyle name="Normal 3 2 4 4 7 4" xfId="16176" xr:uid="{835C1BD4-25FE-46F4-B4E1-84F07B580460}"/>
    <cellStyle name="Normal 3 2 4 4 7 5" xfId="29866" xr:uid="{61E77B2B-BABB-4920-9945-12B08BE8079C}"/>
    <cellStyle name="Normal 3 2 4 4 7 6" xfId="44750" xr:uid="{98F5C0FE-AB49-4295-9D96-C554266AEA5B}"/>
    <cellStyle name="Normal 3 2 4 4 8" xfId="11040" xr:uid="{E7518E25-CD91-4712-9901-344C3FD4F58A}"/>
    <cellStyle name="Normal 3 2 4 4 8 2" xfId="24730" xr:uid="{6FE62CF5-FC2E-4BFE-98D5-36E2F46B8232}"/>
    <cellStyle name="Normal 3 2 4 4 8 2 2" xfId="38422" xr:uid="{2D824CE8-88C0-472F-A3F8-5F9A4B98F2AD}"/>
    <cellStyle name="Normal 3 2 4 4 8 2 3" xfId="53306" xr:uid="{2888C9DE-5B7D-4177-BD0F-BFBEB9BDFFC0}"/>
    <cellStyle name="Normal 3 2 4 4 8 3" xfId="17886" xr:uid="{D95F7D1C-B708-471E-A2CD-CF643B391227}"/>
    <cellStyle name="Normal 3 2 4 4 8 4" xfId="31576" xr:uid="{E644B5A3-4237-443F-87F9-C99D99FC6E8D}"/>
    <cellStyle name="Normal 3 2 4 4 8 5" xfId="46460" xr:uid="{09BBF5B7-4B53-4FEC-A959-87378E66250A}"/>
    <cellStyle name="Normal 3 2 4 4 9" xfId="21308" xr:uid="{368D4537-8DA8-4E7F-A2E1-803A1D007409}"/>
    <cellStyle name="Normal 3 2 4 4 9 2" xfId="35000" xr:uid="{F4B36721-2F40-4551-B1DE-5167902FD517}"/>
    <cellStyle name="Normal 3 2 4 4 9 3" xfId="49884" xr:uid="{31FA7A73-0DF9-4884-8A6A-CBDDA5DBCDE3}"/>
    <cellStyle name="Normal 3 2 4 5" xfId="7632" xr:uid="{9AACAB64-BCF4-4432-9EA6-1E20A427B2D2}"/>
    <cellStyle name="Normal 3 2 4 5 10" xfId="43053" xr:uid="{C16EC648-C56E-40A1-8D05-EF6D6E33C288}"/>
    <cellStyle name="Normal 3 2 4 5 2" xfId="7633" xr:uid="{50A302BE-395D-4EAE-9CFC-49B3043066A1}"/>
    <cellStyle name="Normal 3 2 4 5 2 2" xfId="7634" xr:uid="{D56B2B5F-3541-473A-94DB-3F9399F28CEA}"/>
    <cellStyle name="Normal 3 2 4 5 2 2 2" xfId="9347" xr:uid="{DF32DF84-71B1-4F3F-B20A-7129361F245C}"/>
    <cellStyle name="Normal 3 2 4 5 2 2 2 2" xfId="12769" xr:uid="{54F5FC19-C6CD-473E-A9AB-ADB41BFD06F4}"/>
    <cellStyle name="Normal 3 2 4 5 2 2 2 2 2" xfId="26459" xr:uid="{14D4A888-103F-4BB0-A54F-E6A46105D828}"/>
    <cellStyle name="Normal 3 2 4 5 2 2 2 2 2 2" xfId="40151" xr:uid="{5D6169C8-3DEF-4FAF-B01F-D584A84F0742}"/>
    <cellStyle name="Normal 3 2 4 5 2 2 2 2 2 3" xfId="55035" xr:uid="{0579051F-29C5-4EBD-A356-8E3EFE303A86}"/>
    <cellStyle name="Normal 3 2 4 5 2 2 2 2 3" xfId="19615" xr:uid="{F6F966E0-A3C9-4400-953D-093179E517A1}"/>
    <cellStyle name="Normal 3 2 4 5 2 2 2 2 4" xfId="33305" xr:uid="{C9D8A103-1A6E-44C1-9FCC-1F2159160FFA}"/>
    <cellStyle name="Normal 3 2 4 5 2 2 2 2 5" xfId="48189" xr:uid="{A54831B7-8146-4079-9C91-7534143D8066}"/>
    <cellStyle name="Normal 3 2 4 5 2 2 2 3" xfId="23037" xr:uid="{299878CF-A705-461F-B34A-E0A8D4013A5B}"/>
    <cellStyle name="Normal 3 2 4 5 2 2 2 3 2" xfId="36729" xr:uid="{8A14FDFD-2FFC-4F18-BA70-0D8A75CE986A}"/>
    <cellStyle name="Normal 3 2 4 5 2 2 2 3 3" xfId="51613" xr:uid="{0C77FDF0-AB18-4024-988C-C2DE666C8EBD}"/>
    <cellStyle name="Normal 3 2 4 5 2 2 2 4" xfId="16193" xr:uid="{403501FA-3EE0-41A8-B2CF-137216A01FFB}"/>
    <cellStyle name="Normal 3 2 4 5 2 2 2 5" xfId="29883" xr:uid="{19C894A9-AF91-491B-96B6-ADD2D53A8740}"/>
    <cellStyle name="Normal 3 2 4 5 2 2 2 6" xfId="44767" xr:uid="{4538B534-FBC7-49E6-AFAD-15E7AE555823}"/>
    <cellStyle name="Normal 3 2 4 5 2 2 3" xfId="11057" xr:uid="{17478FCD-5BAF-4842-9638-5D97970F83E5}"/>
    <cellStyle name="Normal 3 2 4 5 2 2 3 2" xfId="24747" xr:uid="{4CF62F41-42E6-4FF4-AEAA-16115C566375}"/>
    <cellStyle name="Normal 3 2 4 5 2 2 3 2 2" xfId="38439" xr:uid="{391AF6D5-EFAB-4E2A-91D8-7A578390FC6B}"/>
    <cellStyle name="Normal 3 2 4 5 2 2 3 2 3" xfId="53323" xr:uid="{28DAB7B5-D124-4193-8065-437502CD882C}"/>
    <cellStyle name="Normal 3 2 4 5 2 2 3 3" xfId="17903" xr:uid="{6701DF89-9592-41C2-A6FD-68F2DCAD747C}"/>
    <cellStyle name="Normal 3 2 4 5 2 2 3 4" xfId="31593" xr:uid="{042F7FFF-E06F-479A-BE7B-C7C511C5881B}"/>
    <cellStyle name="Normal 3 2 4 5 2 2 3 5" xfId="46477" xr:uid="{4AB28D1A-B18C-40B5-82ED-CAB6E75EB48A}"/>
    <cellStyle name="Normal 3 2 4 5 2 2 4" xfId="21325" xr:uid="{5554E625-7757-473B-B2B7-754B4EC1F050}"/>
    <cellStyle name="Normal 3 2 4 5 2 2 4 2" xfId="35017" xr:uid="{3697A40B-37D1-4DC1-A762-83DE482CE188}"/>
    <cellStyle name="Normal 3 2 4 5 2 2 4 3" xfId="49901" xr:uid="{5CBB185E-A87B-405C-914B-0F56F74AB565}"/>
    <cellStyle name="Normal 3 2 4 5 2 2 5" xfId="14481" xr:uid="{A651E702-E4D9-478B-8B44-C9AD9D8D7127}"/>
    <cellStyle name="Normal 3 2 4 5 2 2 6" xfId="28171" xr:uid="{5CF74A52-0D79-48EC-8201-1CE855695267}"/>
    <cellStyle name="Normal 3 2 4 5 2 2 7" xfId="43055" xr:uid="{45F003BF-3A1E-4516-AC5E-69D52CC093C3}"/>
    <cellStyle name="Normal 3 2 4 5 2 3" xfId="9346" xr:uid="{3667EFFC-AE1A-41AC-9E95-4CECCF170B36}"/>
    <cellStyle name="Normal 3 2 4 5 2 3 2" xfId="12768" xr:uid="{3CB53626-5765-4A8A-B5EA-79BAB3D73DD0}"/>
    <cellStyle name="Normal 3 2 4 5 2 3 2 2" xfId="26458" xr:uid="{7AF0ECA5-0794-44B7-AEA5-5C293AC55FF2}"/>
    <cellStyle name="Normal 3 2 4 5 2 3 2 2 2" xfId="40150" xr:uid="{507D97AA-B09C-42AB-9B0C-CEBDC1A40A07}"/>
    <cellStyle name="Normal 3 2 4 5 2 3 2 2 3" xfId="55034" xr:uid="{2CDB6261-ACBC-49DB-B25A-E6E17B208141}"/>
    <cellStyle name="Normal 3 2 4 5 2 3 2 3" xfId="19614" xr:uid="{8D08AACC-61C2-4940-85E9-3D654BBADD58}"/>
    <cellStyle name="Normal 3 2 4 5 2 3 2 4" xfId="33304" xr:uid="{0AF0F740-4321-4685-8DCE-62961718CF9A}"/>
    <cellStyle name="Normal 3 2 4 5 2 3 2 5" xfId="48188" xr:uid="{94DE0EEF-BDE1-4043-9BBD-486FF3B18D4E}"/>
    <cellStyle name="Normal 3 2 4 5 2 3 3" xfId="23036" xr:uid="{DBA96E85-D93D-448C-A44D-1841E5700BBE}"/>
    <cellStyle name="Normal 3 2 4 5 2 3 3 2" xfId="36728" xr:uid="{5AAC7021-BC0B-461F-AB62-F77D624F5052}"/>
    <cellStyle name="Normal 3 2 4 5 2 3 3 3" xfId="51612" xr:uid="{579F8934-F63B-44F7-8D36-1622E574FF26}"/>
    <cellStyle name="Normal 3 2 4 5 2 3 4" xfId="16192" xr:uid="{3CA4F562-1AB3-4E6B-BC96-ABFCEA22AF45}"/>
    <cellStyle name="Normal 3 2 4 5 2 3 5" xfId="29882" xr:uid="{9F47B429-511C-42DA-B3B9-BA10495D73ED}"/>
    <cellStyle name="Normal 3 2 4 5 2 3 6" xfId="44766" xr:uid="{31AA8238-6CC7-4BD2-A478-1438C1769B76}"/>
    <cellStyle name="Normal 3 2 4 5 2 4" xfId="11056" xr:uid="{659A2F5D-0C1E-442D-9A81-2B0577DD7105}"/>
    <cellStyle name="Normal 3 2 4 5 2 4 2" xfId="24746" xr:uid="{BAE233EB-E7C8-4568-A9C3-D71BDCE572EB}"/>
    <cellStyle name="Normal 3 2 4 5 2 4 2 2" xfId="38438" xr:uid="{EE76CBA5-3D3E-403F-B526-92809CACE521}"/>
    <cellStyle name="Normal 3 2 4 5 2 4 2 3" xfId="53322" xr:uid="{1F258992-97AC-43F6-B036-52A1175CC137}"/>
    <cellStyle name="Normal 3 2 4 5 2 4 3" xfId="17902" xr:uid="{AD65795D-7C36-44EB-9449-158215CE7BB3}"/>
    <cellStyle name="Normal 3 2 4 5 2 4 4" xfId="31592" xr:uid="{CB34F2E2-973B-4330-9712-2BC988822B7B}"/>
    <cellStyle name="Normal 3 2 4 5 2 4 5" xfId="46476" xr:uid="{A4361568-A445-42B5-8B0D-66B34A28E4A5}"/>
    <cellStyle name="Normal 3 2 4 5 2 5" xfId="21324" xr:uid="{58A97EA7-F532-4689-BCD4-CD2A4109956F}"/>
    <cellStyle name="Normal 3 2 4 5 2 5 2" xfId="35016" xr:uid="{71116549-17B3-4F09-9FA6-5DD4A3EF7E7B}"/>
    <cellStyle name="Normal 3 2 4 5 2 5 3" xfId="49900" xr:uid="{681EEEDE-CBAC-48E0-8E63-46F6CEAD72A1}"/>
    <cellStyle name="Normal 3 2 4 5 2 6" xfId="14480" xr:uid="{04D371DD-A032-408D-B85E-09AEDBE1C687}"/>
    <cellStyle name="Normal 3 2 4 5 2 7" xfId="28170" xr:uid="{26DF2110-EB40-4AA3-A2F4-1F30913D7381}"/>
    <cellStyle name="Normal 3 2 4 5 2 8" xfId="43054" xr:uid="{15DB3742-70AD-4BC7-AFE0-21DC17C1677C}"/>
    <cellStyle name="Normal 3 2 4 5 3" xfId="7635" xr:uid="{27A42932-E304-406B-8CCF-752BD20CE61E}"/>
    <cellStyle name="Normal 3 2 4 5 3 2" xfId="9348" xr:uid="{458DED74-1EA8-4C10-A49A-A4F2E09AA885}"/>
    <cellStyle name="Normal 3 2 4 5 3 2 2" xfId="12770" xr:uid="{95331731-F2C6-4357-9708-F07A83C9B2DD}"/>
    <cellStyle name="Normal 3 2 4 5 3 2 2 2" xfId="26460" xr:uid="{AC692E3D-9E9A-4C96-972C-3923AB79D899}"/>
    <cellStyle name="Normal 3 2 4 5 3 2 2 2 2" xfId="40152" xr:uid="{FC2BB0C0-412B-44E1-B8E2-F5C472E198B3}"/>
    <cellStyle name="Normal 3 2 4 5 3 2 2 2 3" xfId="55036" xr:uid="{F8C43471-AB0A-4D1D-9B4F-B505895BC5A5}"/>
    <cellStyle name="Normal 3 2 4 5 3 2 2 3" xfId="19616" xr:uid="{D3D7993A-4FBC-42BF-B1A3-62FB3F6F082C}"/>
    <cellStyle name="Normal 3 2 4 5 3 2 2 4" xfId="33306" xr:uid="{AE67EFE9-3178-44A5-8550-B3754D0AE0AD}"/>
    <cellStyle name="Normal 3 2 4 5 3 2 2 5" xfId="48190" xr:uid="{7BA009DF-E6D5-488D-9B35-00A3FC9EA57A}"/>
    <cellStyle name="Normal 3 2 4 5 3 2 3" xfId="23038" xr:uid="{5A33A3DE-9A5B-491E-951B-6C15C15F787B}"/>
    <cellStyle name="Normal 3 2 4 5 3 2 3 2" xfId="36730" xr:uid="{427729C0-28B1-4DEA-979A-DA7A794A0A1A}"/>
    <cellStyle name="Normal 3 2 4 5 3 2 3 3" xfId="51614" xr:uid="{A91C3808-2209-4293-AC6E-D6D66E522F62}"/>
    <cellStyle name="Normal 3 2 4 5 3 2 4" xfId="16194" xr:uid="{8F84DA9E-FC9A-49FE-A45D-F14F655C376F}"/>
    <cellStyle name="Normal 3 2 4 5 3 2 5" xfId="29884" xr:uid="{18D67F8D-11F3-439D-A38A-EBBA21C163A8}"/>
    <cellStyle name="Normal 3 2 4 5 3 2 6" xfId="44768" xr:uid="{1A45177B-9D2F-4492-B3F9-9DF30BF8B731}"/>
    <cellStyle name="Normal 3 2 4 5 3 3" xfId="11058" xr:uid="{1DDA0DF7-9FCB-43C2-B5B3-6BF6BF411694}"/>
    <cellStyle name="Normal 3 2 4 5 3 3 2" xfId="24748" xr:uid="{F9136FD7-1D36-4EC9-AA66-C4363DA77B28}"/>
    <cellStyle name="Normal 3 2 4 5 3 3 2 2" xfId="38440" xr:uid="{AB3384EE-943F-447A-BD16-8D0C7EB0C08B}"/>
    <cellStyle name="Normal 3 2 4 5 3 3 2 3" xfId="53324" xr:uid="{FF6E026B-658A-44E8-A623-2BD9B5B6C287}"/>
    <cellStyle name="Normal 3 2 4 5 3 3 3" xfId="17904" xr:uid="{4136A5D6-876A-4116-B048-2C77388F4CFE}"/>
    <cellStyle name="Normal 3 2 4 5 3 3 4" xfId="31594" xr:uid="{74AD853A-96E2-4D53-A90A-AA9367467EED}"/>
    <cellStyle name="Normal 3 2 4 5 3 3 5" xfId="46478" xr:uid="{51CC944D-3818-4A4F-BCE5-A858AA5D355A}"/>
    <cellStyle name="Normal 3 2 4 5 3 4" xfId="21326" xr:uid="{CCB717FB-2D2A-44EE-BAD2-CD737A325ED1}"/>
    <cellStyle name="Normal 3 2 4 5 3 4 2" xfId="35018" xr:uid="{74590B2A-A511-4F01-B331-5C64E1F8572A}"/>
    <cellStyle name="Normal 3 2 4 5 3 4 3" xfId="49902" xr:uid="{6CB2481B-32FA-4287-94CB-F21E6F03B5B6}"/>
    <cellStyle name="Normal 3 2 4 5 3 5" xfId="14482" xr:uid="{25C1F0D9-1447-4925-A4E2-3FB31734AABC}"/>
    <cellStyle name="Normal 3 2 4 5 3 6" xfId="28172" xr:uid="{AF2CDC0A-B9BA-4650-A788-4BAA3C4E7285}"/>
    <cellStyle name="Normal 3 2 4 5 3 7" xfId="43056" xr:uid="{406524E5-E2EB-48F7-A65D-71EB72DDBDE4}"/>
    <cellStyle name="Normal 3 2 4 5 4" xfId="7636" xr:uid="{37510C1E-0703-432B-A339-6E3B8BF433E8}"/>
    <cellStyle name="Normal 3 2 4 5 4 2" xfId="9349" xr:uid="{C00224A2-2E36-471C-A2A6-D0198CFF1170}"/>
    <cellStyle name="Normal 3 2 4 5 4 2 2" xfId="12771" xr:uid="{F2BE6869-9B50-4C95-85EC-5A2085836435}"/>
    <cellStyle name="Normal 3 2 4 5 4 2 2 2" xfId="26461" xr:uid="{1910E3CB-1288-4948-BDB6-E27A46E688A7}"/>
    <cellStyle name="Normal 3 2 4 5 4 2 2 2 2" xfId="40153" xr:uid="{AD131A91-4445-49B9-80EE-D36AE97DBC21}"/>
    <cellStyle name="Normal 3 2 4 5 4 2 2 2 3" xfId="55037" xr:uid="{E8F03E68-04E3-404D-931A-19A916300B90}"/>
    <cellStyle name="Normal 3 2 4 5 4 2 2 3" xfId="19617" xr:uid="{B0B4FB61-9B31-455D-9F85-590666A82D0B}"/>
    <cellStyle name="Normal 3 2 4 5 4 2 2 4" xfId="33307" xr:uid="{AC99AF7D-1CCA-4F28-8443-985DFC23B777}"/>
    <cellStyle name="Normal 3 2 4 5 4 2 2 5" xfId="48191" xr:uid="{7BB8A563-6589-429B-B926-83BDF7CEE2B0}"/>
    <cellStyle name="Normal 3 2 4 5 4 2 3" xfId="23039" xr:uid="{BD85A8A4-C1E6-455B-BC2D-42C995B9C8F2}"/>
    <cellStyle name="Normal 3 2 4 5 4 2 3 2" xfId="36731" xr:uid="{CF9EB0AC-07C0-4CB5-B733-BE1D106FF16E}"/>
    <cellStyle name="Normal 3 2 4 5 4 2 3 3" xfId="51615" xr:uid="{28E523EB-3ECC-479A-8CFF-3A5EC06B8624}"/>
    <cellStyle name="Normal 3 2 4 5 4 2 4" xfId="16195" xr:uid="{3E983B57-1F04-4753-9ECD-26C90ECF2CF8}"/>
    <cellStyle name="Normal 3 2 4 5 4 2 5" xfId="29885" xr:uid="{C356FAA3-7551-4E68-9EDF-69BC785DB30A}"/>
    <cellStyle name="Normal 3 2 4 5 4 2 6" xfId="44769" xr:uid="{5D31258F-6966-411C-8762-F8B19F07A4DF}"/>
    <cellStyle name="Normal 3 2 4 5 4 3" xfId="11059" xr:uid="{701946E0-746D-4194-AD7F-95B1FCF57AA1}"/>
    <cellStyle name="Normal 3 2 4 5 4 3 2" xfId="24749" xr:uid="{AD52AB1B-0230-440C-97A7-1ED77668CD40}"/>
    <cellStyle name="Normal 3 2 4 5 4 3 2 2" xfId="38441" xr:uid="{83D1C11C-A975-4AC1-893C-35433217FD4E}"/>
    <cellStyle name="Normal 3 2 4 5 4 3 2 3" xfId="53325" xr:uid="{585207E5-9BE1-470C-BAD2-A53947E28897}"/>
    <cellStyle name="Normal 3 2 4 5 4 3 3" xfId="17905" xr:uid="{023A9C72-0259-42F6-BFD6-3ED80A493BB9}"/>
    <cellStyle name="Normal 3 2 4 5 4 3 4" xfId="31595" xr:uid="{58C935E3-9F7F-4CEA-968E-1BCBB2073684}"/>
    <cellStyle name="Normal 3 2 4 5 4 3 5" xfId="46479" xr:uid="{5A44050F-FCFF-484C-8407-6F644567A5F4}"/>
    <cellStyle name="Normal 3 2 4 5 4 4" xfId="21327" xr:uid="{79193D4F-1110-4935-AD7A-CFF50BB1903E}"/>
    <cellStyle name="Normal 3 2 4 5 4 4 2" xfId="35019" xr:uid="{3A0800FC-7A37-4FFD-A932-D65F87E25D3D}"/>
    <cellStyle name="Normal 3 2 4 5 4 4 3" xfId="49903" xr:uid="{1DCEC3D3-35E5-45F9-9DD5-D4CBA8BD99C3}"/>
    <cellStyle name="Normal 3 2 4 5 4 5" xfId="14483" xr:uid="{5B1FF318-45F1-459D-8991-B9CA372D711B}"/>
    <cellStyle name="Normal 3 2 4 5 4 6" xfId="28173" xr:uid="{A518D570-ADE5-4919-9926-849CD8ED1F7A}"/>
    <cellStyle name="Normal 3 2 4 5 4 7" xfId="43057" xr:uid="{DF45F670-5886-4611-898D-E8A915DAB5F8}"/>
    <cellStyle name="Normal 3 2 4 5 5" xfId="9345" xr:uid="{9C5637F6-D041-423E-974F-2F0B54D5D384}"/>
    <cellStyle name="Normal 3 2 4 5 5 2" xfId="12767" xr:uid="{D4F12DDD-C96A-4298-9976-C231454FFCB2}"/>
    <cellStyle name="Normal 3 2 4 5 5 2 2" xfId="26457" xr:uid="{12849791-00C8-419D-81AD-92695EBA268A}"/>
    <cellStyle name="Normal 3 2 4 5 5 2 2 2" xfId="40149" xr:uid="{007AD778-6C26-4ECF-A09B-B88D15064592}"/>
    <cellStyle name="Normal 3 2 4 5 5 2 2 3" xfId="55033" xr:uid="{188F4514-FF4A-48EE-8B01-BDA7EA02A3AD}"/>
    <cellStyle name="Normal 3 2 4 5 5 2 3" xfId="19613" xr:uid="{05652633-8618-4FCB-A715-627D75A54A03}"/>
    <cellStyle name="Normal 3 2 4 5 5 2 4" xfId="33303" xr:uid="{3EE9B162-6C4C-4D76-BCEC-0813FFF86AB1}"/>
    <cellStyle name="Normal 3 2 4 5 5 2 5" xfId="48187" xr:uid="{91CCEE38-5FA4-45E7-A394-81C532E0A3B4}"/>
    <cellStyle name="Normal 3 2 4 5 5 3" xfId="23035" xr:uid="{D05E5930-3E45-41B3-954D-9EA079F19428}"/>
    <cellStyle name="Normal 3 2 4 5 5 3 2" xfId="36727" xr:uid="{A3859C24-CBD4-4AEF-BDDD-5E7356546573}"/>
    <cellStyle name="Normal 3 2 4 5 5 3 3" xfId="51611" xr:uid="{F5FC2A19-7285-4639-8C38-DC2AA7165B56}"/>
    <cellStyle name="Normal 3 2 4 5 5 4" xfId="16191" xr:uid="{BF790227-CFF2-4857-B632-B478680C0DBC}"/>
    <cellStyle name="Normal 3 2 4 5 5 5" xfId="29881" xr:uid="{C46979E0-92F4-46F2-80BA-3543971B2345}"/>
    <cellStyle name="Normal 3 2 4 5 5 6" xfId="44765" xr:uid="{4E5B4298-3239-444C-BF49-5765F021814F}"/>
    <cellStyle name="Normal 3 2 4 5 6" xfId="11055" xr:uid="{180C137F-61CF-40D2-8F3B-F387BE88B3D4}"/>
    <cellStyle name="Normal 3 2 4 5 6 2" xfId="24745" xr:uid="{7E749C65-2BBC-4C9F-A97D-72FB81728C12}"/>
    <cellStyle name="Normal 3 2 4 5 6 2 2" xfId="38437" xr:uid="{01EA8586-B8E5-4718-BA8F-83C716506428}"/>
    <cellStyle name="Normal 3 2 4 5 6 2 3" xfId="53321" xr:uid="{12A26CF1-3C54-4A19-B3B5-E214468D27B8}"/>
    <cellStyle name="Normal 3 2 4 5 6 3" xfId="17901" xr:uid="{9F45EB15-CBBC-411B-A040-A3D999A4AAFF}"/>
    <cellStyle name="Normal 3 2 4 5 6 4" xfId="31591" xr:uid="{686B9783-ABE8-47D0-A276-7602CFD666E0}"/>
    <cellStyle name="Normal 3 2 4 5 6 5" xfId="46475" xr:uid="{E17B47A6-D4C3-47CA-8C38-A77893476D6B}"/>
    <cellStyle name="Normal 3 2 4 5 7" xfId="21323" xr:uid="{8EAFAA13-9505-4D57-80CE-6419DC077540}"/>
    <cellStyle name="Normal 3 2 4 5 7 2" xfId="35015" xr:uid="{EED2679C-16F5-4B69-AA20-20DC4633B8A6}"/>
    <cellStyle name="Normal 3 2 4 5 7 3" xfId="49899" xr:uid="{246E2B8A-AE8B-4220-8AD4-BCCCD15CCF13}"/>
    <cellStyle name="Normal 3 2 4 5 8" xfId="14479" xr:uid="{27BD9EF8-5BA2-4662-9CA9-93144FE9A033}"/>
    <cellStyle name="Normal 3 2 4 5 9" xfId="28169" xr:uid="{DFC7228F-7104-4413-887A-162F60BABD0B}"/>
    <cellStyle name="Normal 3 2 4 6" xfId="7637" xr:uid="{022F2D5B-1CC4-4FE6-A3EA-CB28A3E1A990}"/>
    <cellStyle name="Normal 3 2 4 6 10" xfId="43058" xr:uid="{79737895-35C3-4AB9-BDBB-912488D8654F}"/>
    <cellStyle name="Normal 3 2 4 6 2" xfId="7638" xr:uid="{D6AAE4B5-23AD-4DD3-9001-0013726D7148}"/>
    <cellStyle name="Normal 3 2 4 6 2 2" xfId="7639" xr:uid="{F9B8ED6F-DF44-45FC-B77C-8143DB974682}"/>
    <cellStyle name="Normal 3 2 4 6 2 2 2" xfId="9352" xr:uid="{C89A9FF3-2D60-40FB-9CA8-12AF446B9FF9}"/>
    <cellStyle name="Normal 3 2 4 6 2 2 2 2" xfId="12774" xr:uid="{40C981F3-5F26-43B9-96B2-A3DA9EA106B5}"/>
    <cellStyle name="Normal 3 2 4 6 2 2 2 2 2" xfId="26464" xr:uid="{7C52A726-3674-4DBE-ACF4-F4CCCD857586}"/>
    <cellStyle name="Normal 3 2 4 6 2 2 2 2 2 2" xfId="40156" xr:uid="{5F0DF56A-DBEA-4E8C-910B-FAD615DC8945}"/>
    <cellStyle name="Normal 3 2 4 6 2 2 2 2 2 3" xfId="55040" xr:uid="{57C143E4-74E9-467A-892D-CDB9C0E26681}"/>
    <cellStyle name="Normal 3 2 4 6 2 2 2 2 3" xfId="19620" xr:uid="{882CC76E-CB77-444A-90C1-8A7F90CAC761}"/>
    <cellStyle name="Normal 3 2 4 6 2 2 2 2 4" xfId="33310" xr:uid="{9AB604FE-7E9D-4AB9-8A79-F786F4EA24FA}"/>
    <cellStyle name="Normal 3 2 4 6 2 2 2 2 5" xfId="48194" xr:uid="{294695ED-ADB4-44B8-B733-D74FFADB2236}"/>
    <cellStyle name="Normal 3 2 4 6 2 2 2 3" xfId="23042" xr:uid="{C99CF47F-D10A-423E-9051-DF6B1AE53D44}"/>
    <cellStyle name="Normal 3 2 4 6 2 2 2 3 2" xfId="36734" xr:uid="{25A5B7E7-9D80-4316-961A-C52EDFF7B069}"/>
    <cellStyle name="Normal 3 2 4 6 2 2 2 3 3" xfId="51618" xr:uid="{3EEADB5A-7BBF-4E66-9B54-35B8DC0E678A}"/>
    <cellStyle name="Normal 3 2 4 6 2 2 2 4" xfId="16198" xr:uid="{54AE3587-9620-4BB9-8933-0C370C5C5977}"/>
    <cellStyle name="Normal 3 2 4 6 2 2 2 5" xfId="29888" xr:uid="{8B29EAFB-810C-475B-A6B4-7B74A7827DA3}"/>
    <cellStyle name="Normal 3 2 4 6 2 2 2 6" xfId="44772" xr:uid="{55D98680-CAAC-45E6-875F-1F803DC2286C}"/>
    <cellStyle name="Normal 3 2 4 6 2 2 3" xfId="11062" xr:uid="{57A15936-9FB5-4AD6-ADAF-9D526898D15C}"/>
    <cellStyle name="Normal 3 2 4 6 2 2 3 2" xfId="24752" xr:uid="{BA91DE74-8989-49EC-8EFE-E59737FA6C5C}"/>
    <cellStyle name="Normal 3 2 4 6 2 2 3 2 2" xfId="38444" xr:uid="{ECB59D36-BE42-42F4-B48D-970D2C798F41}"/>
    <cellStyle name="Normal 3 2 4 6 2 2 3 2 3" xfId="53328" xr:uid="{E767A8CC-D8DE-4649-9CFF-ECA989C8D2C2}"/>
    <cellStyle name="Normal 3 2 4 6 2 2 3 3" xfId="17908" xr:uid="{7FEEA19E-728F-441E-87FF-78B81FADD7B3}"/>
    <cellStyle name="Normal 3 2 4 6 2 2 3 4" xfId="31598" xr:uid="{B92FDA21-08DF-4FF2-9F35-27540BDBF087}"/>
    <cellStyle name="Normal 3 2 4 6 2 2 3 5" xfId="46482" xr:uid="{67302829-D07B-48E0-ADBA-1720DB67D64A}"/>
    <cellStyle name="Normal 3 2 4 6 2 2 4" xfId="21330" xr:uid="{E8BCD356-931E-4029-80B0-52446F8ED710}"/>
    <cellStyle name="Normal 3 2 4 6 2 2 4 2" xfId="35022" xr:uid="{FE6C620F-5840-47D8-AF72-0D4CA8D6697B}"/>
    <cellStyle name="Normal 3 2 4 6 2 2 4 3" xfId="49906" xr:uid="{B78C7FB5-8FB3-4351-87E6-8606DBC88CE1}"/>
    <cellStyle name="Normal 3 2 4 6 2 2 5" xfId="14486" xr:uid="{028B5EFE-C387-4279-89CB-D79E97186EB2}"/>
    <cellStyle name="Normal 3 2 4 6 2 2 6" xfId="28176" xr:uid="{3276B8C4-4FB4-4C6B-8F13-B70CE0973D6A}"/>
    <cellStyle name="Normal 3 2 4 6 2 2 7" xfId="43060" xr:uid="{3D0AE5FC-0ABB-4E49-8C9C-6D759AF8CDCF}"/>
    <cellStyle name="Normal 3 2 4 6 2 3" xfId="9351" xr:uid="{956F2402-29D9-4BAA-9C08-7E6ADBF66355}"/>
    <cellStyle name="Normal 3 2 4 6 2 3 2" xfId="12773" xr:uid="{FD2A0553-7C9A-4D89-8B7B-D9D0FCB4CC38}"/>
    <cellStyle name="Normal 3 2 4 6 2 3 2 2" xfId="26463" xr:uid="{57D950E9-9F21-4C82-9E7A-EA5A296F78B6}"/>
    <cellStyle name="Normal 3 2 4 6 2 3 2 2 2" xfId="40155" xr:uid="{65E8CAC8-2273-42BA-AF54-BAA22930132F}"/>
    <cellStyle name="Normal 3 2 4 6 2 3 2 2 3" xfId="55039" xr:uid="{94F0503C-31BC-45D1-969F-EE12919583FB}"/>
    <cellStyle name="Normal 3 2 4 6 2 3 2 3" xfId="19619" xr:uid="{1AD21125-03CF-42FA-B991-0838922D848D}"/>
    <cellStyle name="Normal 3 2 4 6 2 3 2 4" xfId="33309" xr:uid="{DE07C957-E973-4ACA-8A25-3081F4BB1E8D}"/>
    <cellStyle name="Normal 3 2 4 6 2 3 2 5" xfId="48193" xr:uid="{4DF2CFA8-4C91-4C24-8FAE-99A4B6929082}"/>
    <cellStyle name="Normal 3 2 4 6 2 3 3" xfId="23041" xr:uid="{80BAD9E3-3B91-475B-8695-E10B6A2C1210}"/>
    <cellStyle name="Normal 3 2 4 6 2 3 3 2" xfId="36733" xr:uid="{28FE5ECB-3925-49E6-AF2E-FBC4961012CE}"/>
    <cellStyle name="Normal 3 2 4 6 2 3 3 3" xfId="51617" xr:uid="{F20B732E-0321-4115-8548-7FF288695E6D}"/>
    <cellStyle name="Normal 3 2 4 6 2 3 4" xfId="16197" xr:uid="{4440EA01-3758-4DA6-8E95-55E491F2C5A9}"/>
    <cellStyle name="Normal 3 2 4 6 2 3 5" xfId="29887" xr:uid="{1FA2C429-EE6F-4BFD-9EF4-3B328D53E2A8}"/>
    <cellStyle name="Normal 3 2 4 6 2 3 6" xfId="44771" xr:uid="{4F40E524-BF9C-4212-BA9C-65B0813C32B0}"/>
    <cellStyle name="Normal 3 2 4 6 2 4" xfId="11061" xr:uid="{72005305-3AA7-4EF6-8A41-B1826C3A13D7}"/>
    <cellStyle name="Normal 3 2 4 6 2 4 2" xfId="24751" xr:uid="{5B7F77D5-783A-4B7F-B970-E15C270A9127}"/>
    <cellStyle name="Normal 3 2 4 6 2 4 2 2" xfId="38443" xr:uid="{5F089C8C-51EB-4F32-BA25-4E50382FF804}"/>
    <cellStyle name="Normal 3 2 4 6 2 4 2 3" xfId="53327" xr:uid="{3465038A-4FF7-4F2F-AFFA-A864B5C190E1}"/>
    <cellStyle name="Normal 3 2 4 6 2 4 3" xfId="17907" xr:uid="{4366BAB1-28D2-4BB8-B86B-E25B5AD8B6BA}"/>
    <cellStyle name="Normal 3 2 4 6 2 4 4" xfId="31597" xr:uid="{05A5406C-7F31-431C-B7EA-6434777D93B6}"/>
    <cellStyle name="Normal 3 2 4 6 2 4 5" xfId="46481" xr:uid="{82CE38B4-2D0F-4419-A0CF-2DCB7BF76F3D}"/>
    <cellStyle name="Normal 3 2 4 6 2 5" xfId="21329" xr:uid="{C4217857-E7D2-443A-B90F-6416EF3AE1A6}"/>
    <cellStyle name="Normal 3 2 4 6 2 5 2" xfId="35021" xr:uid="{15CBC0F9-1BB0-4F80-B15D-A9EA205225D5}"/>
    <cellStyle name="Normal 3 2 4 6 2 5 3" xfId="49905" xr:uid="{6E546756-B534-4652-8782-49C7FFF774BE}"/>
    <cellStyle name="Normal 3 2 4 6 2 6" xfId="14485" xr:uid="{6D81A152-0BCB-4BFC-AEFC-884CB0419F93}"/>
    <cellStyle name="Normal 3 2 4 6 2 7" xfId="28175" xr:uid="{2E62A03D-C866-41EE-BA23-AA82736CE354}"/>
    <cellStyle name="Normal 3 2 4 6 2 8" xfId="43059" xr:uid="{ED485E57-0C99-4E23-808E-BF0B4431417E}"/>
    <cellStyle name="Normal 3 2 4 6 3" xfId="7640" xr:uid="{98D3A950-0F7F-459C-AE7A-094D1D1DEF88}"/>
    <cellStyle name="Normal 3 2 4 6 3 2" xfId="9353" xr:uid="{BC2215DE-21E1-4330-917F-9D71B8E91E6D}"/>
    <cellStyle name="Normal 3 2 4 6 3 2 2" xfId="12775" xr:uid="{2A5F63D3-B386-48B0-8F6A-C9167B3AAD2D}"/>
    <cellStyle name="Normal 3 2 4 6 3 2 2 2" xfId="26465" xr:uid="{69C79BAE-E9D7-4CE3-BE8D-C9005C0023F9}"/>
    <cellStyle name="Normal 3 2 4 6 3 2 2 2 2" xfId="40157" xr:uid="{8565E218-EB13-4CBF-9EE7-F4E188B1C1F6}"/>
    <cellStyle name="Normal 3 2 4 6 3 2 2 2 3" xfId="55041" xr:uid="{70C8ABFA-4E53-4274-9B72-B9D03DFE7704}"/>
    <cellStyle name="Normal 3 2 4 6 3 2 2 3" xfId="19621" xr:uid="{9FA388D4-6788-42A5-B85A-03452E281F2E}"/>
    <cellStyle name="Normal 3 2 4 6 3 2 2 4" xfId="33311" xr:uid="{EEFB4880-540C-4657-A803-C96DE8664559}"/>
    <cellStyle name="Normal 3 2 4 6 3 2 2 5" xfId="48195" xr:uid="{A1F2AAE5-18A1-43E3-978D-331B423F9D24}"/>
    <cellStyle name="Normal 3 2 4 6 3 2 3" xfId="23043" xr:uid="{872AED14-F4A3-467D-A7D5-E3890FA14DFE}"/>
    <cellStyle name="Normal 3 2 4 6 3 2 3 2" xfId="36735" xr:uid="{052B1406-34AB-4F00-BA25-8804D0525254}"/>
    <cellStyle name="Normal 3 2 4 6 3 2 3 3" xfId="51619" xr:uid="{EDB4917A-7315-49E4-872B-A0EDD6F87B17}"/>
    <cellStyle name="Normal 3 2 4 6 3 2 4" xfId="16199" xr:uid="{9655097D-3A4B-4949-8495-7A18817F91A3}"/>
    <cellStyle name="Normal 3 2 4 6 3 2 5" xfId="29889" xr:uid="{92994C93-75FC-42E8-B5AE-2F23E86C026F}"/>
    <cellStyle name="Normal 3 2 4 6 3 2 6" xfId="44773" xr:uid="{AE4C9D6A-06E5-48AE-885B-152E1FE2763E}"/>
    <cellStyle name="Normal 3 2 4 6 3 3" xfId="11063" xr:uid="{3AE3BACF-F67B-4CBA-A460-1AF48B9FCA6A}"/>
    <cellStyle name="Normal 3 2 4 6 3 3 2" xfId="24753" xr:uid="{6D39D342-F1C5-4D04-A4F7-C2C883D0131E}"/>
    <cellStyle name="Normal 3 2 4 6 3 3 2 2" xfId="38445" xr:uid="{A9421493-0B76-40AB-B9CD-7AB0FFFDF71F}"/>
    <cellStyle name="Normal 3 2 4 6 3 3 2 3" xfId="53329" xr:uid="{0B39F921-8257-4CA7-93DA-4617D103B826}"/>
    <cellStyle name="Normal 3 2 4 6 3 3 3" xfId="17909" xr:uid="{FFFD9013-99D0-4D01-829F-68D3A254AC6E}"/>
    <cellStyle name="Normal 3 2 4 6 3 3 4" xfId="31599" xr:uid="{67653EEF-9F22-4C7C-BFBA-38943352748A}"/>
    <cellStyle name="Normal 3 2 4 6 3 3 5" xfId="46483" xr:uid="{91EA6CE8-4521-49E3-A236-14A752B51A03}"/>
    <cellStyle name="Normal 3 2 4 6 3 4" xfId="21331" xr:uid="{83E81874-7D79-4868-A753-E8E85BC7E462}"/>
    <cellStyle name="Normal 3 2 4 6 3 4 2" xfId="35023" xr:uid="{5A599150-0F96-4E42-BACF-729D39D4B615}"/>
    <cellStyle name="Normal 3 2 4 6 3 4 3" xfId="49907" xr:uid="{253CD811-98E2-4E07-B732-CA0DC273C47F}"/>
    <cellStyle name="Normal 3 2 4 6 3 5" xfId="14487" xr:uid="{3463B528-3426-4A1B-9C27-436D74FCD250}"/>
    <cellStyle name="Normal 3 2 4 6 3 6" xfId="28177" xr:uid="{7B6308D2-2F3C-4CB2-B863-4CC02E319321}"/>
    <cellStyle name="Normal 3 2 4 6 3 7" xfId="43061" xr:uid="{FCF317CC-7FC8-4B40-8C08-39CACE63A4A7}"/>
    <cellStyle name="Normal 3 2 4 6 4" xfId="7641" xr:uid="{A81A37A4-8261-44EB-9BF5-4679CE627A56}"/>
    <cellStyle name="Normal 3 2 4 6 4 2" xfId="9354" xr:uid="{45AC2916-30F9-472B-9A83-7377D6C0A362}"/>
    <cellStyle name="Normal 3 2 4 6 4 2 2" xfId="12776" xr:uid="{3D6F2588-CFE2-4761-93B6-14536761BA78}"/>
    <cellStyle name="Normal 3 2 4 6 4 2 2 2" xfId="26466" xr:uid="{C8CD42CF-5D13-48EE-94E7-8C53BF4D2F8E}"/>
    <cellStyle name="Normal 3 2 4 6 4 2 2 2 2" xfId="40158" xr:uid="{20474D3F-F9B4-476F-9475-00BD5E447DCF}"/>
    <cellStyle name="Normal 3 2 4 6 4 2 2 2 3" xfId="55042" xr:uid="{60DAEF74-8B98-4FB5-9750-C3843D2568A0}"/>
    <cellStyle name="Normal 3 2 4 6 4 2 2 3" xfId="19622" xr:uid="{6EA25098-D6E7-479B-A5B2-A0B7A16BE645}"/>
    <cellStyle name="Normal 3 2 4 6 4 2 2 4" xfId="33312" xr:uid="{508D6861-C313-4872-B62F-234D7B36B3C9}"/>
    <cellStyle name="Normal 3 2 4 6 4 2 2 5" xfId="48196" xr:uid="{D9E3008A-3CD2-4B04-BB13-E24B5EEBBCC6}"/>
    <cellStyle name="Normal 3 2 4 6 4 2 3" xfId="23044" xr:uid="{485CA57D-2CE2-4133-A33F-740569E13E73}"/>
    <cellStyle name="Normal 3 2 4 6 4 2 3 2" xfId="36736" xr:uid="{9EF57C69-949E-4D90-AF94-FC6FB01F0E35}"/>
    <cellStyle name="Normal 3 2 4 6 4 2 3 3" xfId="51620" xr:uid="{4BF4E12A-6D3A-4A27-BDA1-201E44DEEEC4}"/>
    <cellStyle name="Normal 3 2 4 6 4 2 4" xfId="16200" xr:uid="{47D47B59-2C21-4B59-B011-7838F05DCED3}"/>
    <cellStyle name="Normal 3 2 4 6 4 2 5" xfId="29890" xr:uid="{16E116FA-30B6-46AE-A758-F0BCA6402A3C}"/>
    <cellStyle name="Normal 3 2 4 6 4 2 6" xfId="44774" xr:uid="{117A1282-7585-4A2F-8F91-38B9A27C6563}"/>
    <cellStyle name="Normal 3 2 4 6 4 3" xfId="11064" xr:uid="{292F48FD-65DA-42C5-8DC9-AA4196F61AF1}"/>
    <cellStyle name="Normal 3 2 4 6 4 3 2" xfId="24754" xr:uid="{3975EF1C-D18B-4592-9A29-1E2A9D12BEBC}"/>
    <cellStyle name="Normal 3 2 4 6 4 3 2 2" xfId="38446" xr:uid="{720030E9-D2BB-4469-BA3B-F0A5A20C6156}"/>
    <cellStyle name="Normal 3 2 4 6 4 3 2 3" xfId="53330" xr:uid="{34105C10-DC57-4467-ABB4-60FB24316AEF}"/>
    <cellStyle name="Normal 3 2 4 6 4 3 3" xfId="17910" xr:uid="{DE72D53A-DC1B-4020-8101-694A63B51E1D}"/>
    <cellStyle name="Normal 3 2 4 6 4 3 4" xfId="31600" xr:uid="{73FBDFD6-BCFC-4C02-A154-BCADCF1FC65F}"/>
    <cellStyle name="Normal 3 2 4 6 4 3 5" xfId="46484" xr:uid="{8FAD82AB-D3B7-4B65-A1DC-4F5F9DDD06BD}"/>
    <cellStyle name="Normal 3 2 4 6 4 4" xfId="21332" xr:uid="{72543FBC-EC85-4230-8DEA-7F08647C4D73}"/>
    <cellStyle name="Normal 3 2 4 6 4 4 2" xfId="35024" xr:uid="{FF614BE4-5E14-40F6-9E2A-588EC7D25B05}"/>
    <cellStyle name="Normal 3 2 4 6 4 4 3" xfId="49908" xr:uid="{D5DFE1A8-5DCF-40FD-B957-DC9278C95471}"/>
    <cellStyle name="Normal 3 2 4 6 4 5" xfId="14488" xr:uid="{5E3B96DC-B711-4E0B-97C6-AB7835BF5F9D}"/>
    <cellStyle name="Normal 3 2 4 6 4 6" xfId="28178" xr:uid="{E1AFBA0F-74BF-4847-9686-B130039BD827}"/>
    <cellStyle name="Normal 3 2 4 6 4 7" xfId="43062" xr:uid="{4CD9A982-034A-4EA5-B631-90D9F1FB94B4}"/>
    <cellStyle name="Normal 3 2 4 6 5" xfId="9350" xr:uid="{89124507-AD07-495B-9BB3-99E87277E94C}"/>
    <cellStyle name="Normal 3 2 4 6 5 2" xfId="12772" xr:uid="{1083B8E4-F4AF-47C6-BE7B-68946C4AA099}"/>
    <cellStyle name="Normal 3 2 4 6 5 2 2" xfId="26462" xr:uid="{9FAE355A-AEBF-4669-8612-FAB5E4D58445}"/>
    <cellStyle name="Normal 3 2 4 6 5 2 2 2" xfId="40154" xr:uid="{D9DA84DD-9B58-4716-B1E2-DAF1AAD03EF8}"/>
    <cellStyle name="Normal 3 2 4 6 5 2 2 3" xfId="55038" xr:uid="{FD6F8D99-04D3-4DBE-8E20-A7FACFB8EF85}"/>
    <cellStyle name="Normal 3 2 4 6 5 2 3" xfId="19618" xr:uid="{846B1A52-A018-466C-9631-03A0AA6065B2}"/>
    <cellStyle name="Normal 3 2 4 6 5 2 4" xfId="33308" xr:uid="{18DA05A1-C884-4385-BB32-D3F34D1AE8D0}"/>
    <cellStyle name="Normal 3 2 4 6 5 2 5" xfId="48192" xr:uid="{656D8FD6-6DF8-4D99-85C4-5BD487EBF448}"/>
    <cellStyle name="Normal 3 2 4 6 5 3" xfId="23040" xr:uid="{A75E68F3-7087-4157-BCF6-B941BD551A5E}"/>
    <cellStyle name="Normal 3 2 4 6 5 3 2" xfId="36732" xr:uid="{2197950E-9F0F-499B-8BCF-A43881F62962}"/>
    <cellStyle name="Normal 3 2 4 6 5 3 3" xfId="51616" xr:uid="{9BD1861E-20D5-42FF-B38D-F4B77CBBE425}"/>
    <cellStyle name="Normal 3 2 4 6 5 4" xfId="16196" xr:uid="{174A8BC5-2EBF-49E0-B793-AAF4503644B8}"/>
    <cellStyle name="Normal 3 2 4 6 5 5" xfId="29886" xr:uid="{42D3C9B1-64C2-4231-914A-5D2E74175B97}"/>
    <cellStyle name="Normal 3 2 4 6 5 6" xfId="44770" xr:uid="{1008E5B8-281E-4306-A715-E61ABE431EFF}"/>
    <cellStyle name="Normal 3 2 4 6 6" xfId="11060" xr:uid="{7E83D8C2-FA5D-4263-8A8B-2F98397A8EE5}"/>
    <cellStyle name="Normal 3 2 4 6 6 2" xfId="24750" xr:uid="{0D82692C-293E-4490-9425-E101168236E4}"/>
    <cellStyle name="Normal 3 2 4 6 6 2 2" xfId="38442" xr:uid="{C5EA97A0-01A4-4B49-90B6-883CA73B76FE}"/>
    <cellStyle name="Normal 3 2 4 6 6 2 3" xfId="53326" xr:uid="{9239B7EE-E3EA-449C-8E53-23E443C4A991}"/>
    <cellStyle name="Normal 3 2 4 6 6 3" xfId="17906" xr:uid="{69E76B44-E22A-4B1D-9E09-9B14007B3326}"/>
    <cellStyle name="Normal 3 2 4 6 6 4" xfId="31596" xr:uid="{82EE3723-2E83-4005-9449-554BC56DA04C}"/>
    <cellStyle name="Normal 3 2 4 6 6 5" xfId="46480" xr:uid="{B9430854-F591-472B-94A4-D113132694B3}"/>
    <cellStyle name="Normal 3 2 4 6 7" xfId="21328" xr:uid="{FD39F866-4698-4B82-AE38-58A2803CE252}"/>
    <cellStyle name="Normal 3 2 4 6 7 2" xfId="35020" xr:uid="{7A3E59C2-7853-4C7B-90D2-A0533E56056C}"/>
    <cellStyle name="Normal 3 2 4 6 7 3" xfId="49904" xr:uid="{CBC719F1-E3F8-4B34-A28C-E3EDF20EFDB4}"/>
    <cellStyle name="Normal 3 2 4 6 8" xfId="14484" xr:uid="{887E0544-2A8D-4957-8EC6-C5D687A16064}"/>
    <cellStyle name="Normal 3 2 4 6 9" xfId="28174" xr:uid="{4989B86B-9692-4D3C-B1EA-218B03E09601}"/>
    <cellStyle name="Normal 3 2 4 7" xfId="7642" xr:uid="{EE9CC28C-E0DA-4B99-91B0-F8432114B2A1}"/>
    <cellStyle name="Normal 3 2 4 7 2" xfId="7643" xr:uid="{05F64011-0AA0-4D07-B980-7DC141DCDD16}"/>
    <cellStyle name="Normal 3 2 4 7 2 2" xfId="9356" xr:uid="{46547CB5-02FE-4772-8341-9AEC12491728}"/>
    <cellStyle name="Normal 3 2 4 7 2 2 2" xfId="12778" xr:uid="{72539F6D-CE48-4D98-AFEE-EAC0371F77A3}"/>
    <cellStyle name="Normal 3 2 4 7 2 2 2 2" xfId="26468" xr:uid="{F564661F-DA9B-46D8-AF45-4D04C201B111}"/>
    <cellStyle name="Normal 3 2 4 7 2 2 2 2 2" xfId="40160" xr:uid="{EFA349EA-FD5D-4E32-90C1-ACACB00FE322}"/>
    <cellStyle name="Normal 3 2 4 7 2 2 2 2 3" xfId="55044" xr:uid="{200345AB-D030-41DF-B8DF-6EDD759C3532}"/>
    <cellStyle name="Normal 3 2 4 7 2 2 2 3" xfId="19624" xr:uid="{7371DC29-53C6-45EA-8BC9-77D3FF7FE1CA}"/>
    <cellStyle name="Normal 3 2 4 7 2 2 2 4" xfId="33314" xr:uid="{C381DC33-382D-4759-8A79-8B5FC2389C52}"/>
    <cellStyle name="Normal 3 2 4 7 2 2 2 5" xfId="48198" xr:uid="{EBC530C7-7E63-47A5-A6B8-8C6C9E78C416}"/>
    <cellStyle name="Normal 3 2 4 7 2 2 3" xfId="23046" xr:uid="{AD6965A4-AB92-47F1-A6A6-5092579122CD}"/>
    <cellStyle name="Normal 3 2 4 7 2 2 3 2" xfId="36738" xr:uid="{5C5C4594-DAA9-49AE-9327-22360E13C1A8}"/>
    <cellStyle name="Normal 3 2 4 7 2 2 3 3" xfId="51622" xr:uid="{E8092F61-2DD4-4EB8-84DC-B01FCE908B5A}"/>
    <cellStyle name="Normal 3 2 4 7 2 2 4" xfId="16202" xr:uid="{4C810732-247B-470A-AD0F-B8DA1823F167}"/>
    <cellStyle name="Normal 3 2 4 7 2 2 5" xfId="29892" xr:uid="{740220F2-C914-4CE1-89B5-32A4B01C96E1}"/>
    <cellStyle name="Normal 3 2 4 7 2 2 6" xfId="44776" xr:uid="{D87B3569-575D-4F40-8B8F-C8710C075B3E}"/>
    <cellStyle name="Normal 3 2 4 7 2 3" xfId="11066" xr:uid="{50ACBEB3-5A3E-43B9-BB6A-E3156C75FA12}"/>
    <cellStyle name="Normal 3 2 4 7 2 3 2" xfId="24756" xr:uid="{D288A120-E6B2-4AA9-A478-91538872B271}"/>
    <cellStyle name="Normal 3 2 4 7 2 3 2 2" xfId="38448" xr:uid="{CB29829F-FAC4-4687-9450-4A9292FA6588}"/>
    <cellStyle name="Normal 3 2 4 7 2 3 2 3" xfId="53332" xr:uid="{0F92CFCE-CF61-4A4D-A33B-1E05FEFBFF88}"/>
    <cellStyle name="Normal 3 2 4 7 2 3 3" xfId="17912" xr:uid="{4A57DFBC-9DBC-47F7-8CE3-0C9CCF30E273}"/>
    <cellStyle name="Normal 3 2 4 7 2 3 4" xfId="31602" xr:uid="{C5544EF1-CCD6-4F27-B59A-F219733FA1FA}"/>
    <cellStyle name="Normal 3 2 4 7 2 3 5" xfId="46486" xr:uid="{36B21988-CDFF-4205-A58C-9A68DAFB6961}"/>
    <cellStyle name="Normal 3 2 4 7 2 4" xfId="21334" xr:uid="{AD8F5C8D-5F0E-4847-99DD-2160C232213E}"/>
    <cellStyle name="Normal 3 2 4 7 2 4 2" xfId="35026" xr:uid="{3F04B68D-5F3A-4CE2-BCB3-4CCDCA51F883}"/>
    <cellStyle name="Normal 3 2 4 7 2 4 3" xfId="49910" xr:uid="{7228FEB4-40CD-4847-824A-9B36592FC78A}"/>
    <cellStyle name="Normal 3 2 4 7 2 5" xfId="14490" xr:uid="{8664EF15-E1CC-484D-890F-F2C78C984902}"/>
    <cellStyle name="Normal 3 2 4 7 2 6" xfId="28180" xr:uid="{ACD34D59-DC20-4128-9B81-70A9FAC893FF}"/>
    <cellStyle name="Normal 3 2 4 7 2 7" xfId="43064" xr:uid="{321D8103-B797-4B78-BF51-B6FBE41F4B31}"/>
    <cellStyle name="Normal 3 2 4 7 3" xfId="9355" xr:uid="{6E76517F-DBE1-48B7-B2AD-0BE54A1E82E0}"/>
    <cellStyle name="Normal 3 2 4 7 3 2" xfId="12777" xr:uid="{FB3698D7-2E31-447F-AE6A-A6F5573C10E9}"/>
    <cellStyle name="Normal 3 2 4 7 3 2 2" xfId="26467" xr:uid="{B96C173F-CAF2-43E4-BFD5-9E49A561189A}"/>
    <cellStyle name="Normal 3 2 4 7 3 2 2 2" xfId="40159" xr:uid="{4E221B3F-28EB-4834-B022-1AC333DC7156}"/>
    <cellStyle name="Normal 3 2 4 7 3 2 2 3" xfId="55043" xr:uid="{42AF476C-F014-48D1-9D51-A9944D0C9C97}"/>
    <cellStyle name="Normal 3 2 4 7 3 2 3" xfId="19623" xr:uid="{9B273EE0-5675-4656-9327-7A127EEE0A33}"/>
    <cellStyle name="Normal 3 2 4 7 3 2 4" xfId="33313" xr:uid="{7EDCCD12-9CB9-4B2B-B943-0637024750F8}"/>
    <cellStyle name="Normal 3 2 4 7 3 2 5" xfId="48197" xr:uid="{E1CB02B0-F8C9-4E68-BE91-82E448726B76}"/>
    <cellStyle name="Normal 3 2 4 7 3 3" xfId="23045" xr:uid="{CD99DAE5-8FA0-48FB-90AB-5BEBEE954D6D}"/>
    <cellStyle name="Normal 3 2 4 7 3 3 2" xfId="36737" xr:uid="{BED0F790-AE8B-4730-9BAC-173F4CAA3DAE}"/>
    <cellStyle name="Normal 3 2 4 7 3 3 3" xfId="51621" xr:uid="{C4968D7C-71F1-4BD3-9299-7ECA34FE9D7B}"/>
    <cellStyle name="Normal 3 2 4 7 3 4" xfId="16201" xr:uid="{B6FA4126-47C0-4E92-B4D1-DD0EEE5861E1}"/>
    <cellStyle name="Normal 3 2 4 7 3 5" xfId="29891" xr:uid="{BC075358-BF28-460E-9005-E2EA6A4B4F73}"/>
    <cellStyle name="Normal 3 2 4 7 3 6" xfId="44775" xr:uid="{00224F19-D344-4237-9ED2-CC7B6E8C077B}"/>
    <cellStyle name="Normal 3 2 4 7 4" xfId="11065" xr:uid="{CF63F4C0-0D5C-4A7D-B1E7-82D7385619BD}"/>
    <cellStyle name="Normal 3 2 4 7 4 2" xfId="24755" xr:uid="{725B8141-051C-4E21-89DE-F55A10205B6A}"/>
    <cellStyle name="Normal 3 2 4 7 4 2 2" xfId="38447" xr:uid="{DE26898E-3E47-4530-A362-6C384A204EA1}"/>
    <cellStyle name="Normal 3 2 4 7 4 2 3" xfId="53331" xr:uid="{D450B53B-F21F-4052-B1F3-77982AEA6BE1}"/>
    <cellStyle name="Normal 3 2 4 7 4 3" xfId="17911" xr:uid="{C0C51AB9-080D-44F6-BA11-B45E8628FBFC}"/>
    <cellStyle name="Normal 3 2 4 7 4 4" xfId="31601" xr:uid="{6B81D256-B540-48FB-B7EC-0761BEE381B3}"/>
    <cellStyle name="Normal 3 2 4 7 4 5" xfId="46485" xr:uid="{78675090-5803-46F3-8A8B-9BD4BDBCAB62}"/>
    <cellStyle name="Normal 3 2 4 7 5" xfId="21333" xr:uid="{081C8332-3FB2-41C4-80C3-91E5CE123DD3}"/>
    <cellStyle name="Normal 3 2 4 7 5 2" xfId="35025" xr:uid="{EA3A87E6-AC17-4B87-BCEC-4A7910FCD7B5}"/>
    <cellStyle name="Normal 3 2 4 7 5 3" xfId="49909" xr:uid="{4C5F6CDB-85B7-4591-B978-B1A1BCB4F3ED}"/>
    <cellStyle name="Normal 3 2 4 7 6" xfId="14489" xr:uid="{CC646260-9D12-4B1C-8495-72B1F372FE6C}"/>
    <cellStyle name="Normal 3 2 4 7 7" xfId="28179" xr:uid="{2A172FFD-2A3C-45C2-91F5-14CF8F6E1E8C}"/>
    <cellStyle name="Normal 3 2 4 7 8" xfId="43063" xr:uid="{4418AD0E-E720-4C01-8D1E-3995865C8FEF}"/>
    <cellStyle name="Normal 3 2 4 8" xfId="7644" xr:uid="{E0E1FD17-9BEF-4B32-BFB1-9662CC3F68E0}"/>
    <cellStyle name="Normal 3 2 4 8 2" xfId="9357" xr:uid="{03919251-7EC2-404C-BD23-67484D3A2887}"/>
    <cellStyle name="Normal 3 2 4 8 2 2" xfId="12779" xr:uid="{5761FEAB-A015-4DC8-82FE-93F2ECC3B934}"/>
    <cellStyle name="Normal 3 2 4 8 2 2 2" xfId="26469" xr:uid="{5D35BCA7-D997-496D-A419-30B2AEFB8ADD}"/>
    <cellStyle name="Normal 3 2 4 8 2 2 2 2" xfId="40161" xr:uid="{48BD9DB0-407B-45BC-B7A8-8376A3D760ED}"/>
    <cellStyle name="Normal 3 2 4 8 2 2 2 3" xfId="55045" xr:uid="{E8A37EF3-ECBA-4094-B796-F6ABF5E714DA}"/>
    <cellStyle name="Normal 3 2 4 8 2 2 3" xfId="19625" xr:uid="{FE7F1151-6531-41F9-B99C-BA7A670051A2}"/>
    <cellStyle name="Normal 3 2 4 8 2 2 4" xfId="33315" xr:uid="{7DAB5D18-64A4-4039-907C-744AEFDA4F9F}"/>
    <cellStyle name="Normal 3 2 4 8 2 2 5" xfId="48199" xr:uid="{95EE6792-FCDC-4ABF-87A2-AA972B9C8E0D}"/>
    <cellStyle name="Normal 3 2 4 8 2 3" xfId="23047" xr:uid="{E5C05FAB-6B1B-4551-B1C9-91BD182DF1E2}"/>
    <cellStyle name="Normal 3 2 4 8 2 3 2" xfId="36739" xr:uid="{47BF35AB-00F4-47B3-B308-FB9ACFD9B875}"/>
    <cellStyle name="Normal 3 2 4 8 2 3 3" xfId="51623" xr:uid="{C3A39CFF-F04E-4610-A9EA-35FD448BCE1D}"/>
    <cellStyle name="Normal 3 2 4 8 2 4" xfId="16203" xr:uid="{85B84AEF-4E2C-4C38-9378-2D5EAFB428F1}"/>
    <cellStyle name="Normal 3 2 4 8 2 5" xfId="29893" xr:uid="{EE73123D-F830-47DC-AA45-F2EEC84BF41B}"/>
    <cellStyle name="Normal 3 2 4 8 2 6" xfId="44777" xr:uid="{A0D23555-2686-4DEC-8C96-1A7EDF3EFF20}"/>
    <cellStyle name="Normal 3 2 4 8 3" xfId="11067" xr:uid="{D640F0AF-BBD2-4AA0-B2F4-0BE2F7A0EFD3}"/>
    <cellStyle name="Normal 3 2 4 8 3 2" xfId="24757" xr:uid="{1D2AB362-5B73-4A62-95FD-4DBC2351740F}"/>
    <cellStyle name="Normal 3 2 4 8 3 2 2" xfId="38449" xr:uid="{7C6B14C4-9745-41DB-8E43-7BDC6BA3D33F}"/>
    <cellStyle name="Normal 3 2 4 8 3 2 3" xfId="53333" xr:uid="{CBCB9F0A-6F31-42DE-81F5-69CDEDE4433B}"/>
    <cellStyle name="Normal 3 2 4 8 3 3" xfId="17913" xr:uid="{82AB4420-5D13-46F6-AE1A-7C25EE8343CD}"/>
    <cellStyle name="Normal 3 2 4 8 3 4" xfId="31603" xr:uid="{69282B81-C8D2-4234-B26F-3AC6150D371C}"/>
    <cellStyle name="Normal 3 2 4 8 3 5" xfId="46487" xr:uid="{8DAE5E23-3403-4C52-B9EC-59BBE841E2EB}"/>
    <cellStyle name="Normal 3 2 4 8 4" xfId="21335" xr:uid="{3A98CE35-914A-4A71-8F4D-B00EF1A44130}"/>
    <cellStyle name="Normal 3 2 4 8 4 2" xfId="35027" xr:uid="{65AC3104-797D-4485-AB69-3981B1448459}"/>
    <cellStyle name="Normal 3 2 4 8 4 3" xfId="49911" xr:uid="{71B8D64C-9B80-4970-A304-CD6279C9501D}"/>
    <cellStyle name="Normal 3 2 4 8 5" xfId="14491" xr:uid="{CCEDF38C-AB83-48D5-AC91-BC640FE9662A}"/>
    <cellStyle name="Normal 3 2 4 8 6" xfId="28181" xr:uid="{E998C790-ADDA-44AC-966E-7446A5567281}"/>
    <cellStyle name="Normal 3 2 4 8 7" xfId="43065" xr:uid="{EBFF589C-2ECE-49F3-B45F-8C1558EF4438}"/>
    <cellStyle name="Normal 3 2 4 9" xfId="7645" xr:uid="{EA2ED69A-2CCC-4895-82DE-FD72975CD613}"/>
    <cellStyle name="Normal 3 2 4 9 2" xfId="9358" xr:uid="{D6C8679E-F42B-44F2-83E5-29A751863172}"/>
    <cellStyle name="Normal 3 2 4 9 2 2" xfId="12780" xr:uid="{D2F80EEA-C1E1-455B-9C69-7E68FEF4744B}"/>
    <cellStyle name="Normal 3 2 4 9 2 2 2" xfId="26470" xr:uid="{3F503CEC-206C-4B2F-B5FC-CB08DA1A46DB}"/>
    <cellStyle name="Normal 3 2 4 9 2 2 2 2" xfId="40162" xr:uid="{76270128-9933-4CCC-B741-1429A1DFCD03}"/>
    <cellStyle name="Normal 3 2 4 9 2 2 2 3" xfId="55046" xr:uid="{1FBF0C5A-BE6E-41B8-B260-C6714BD12681}"/>
    <cellStyle name="Normal 3 2 4 9 2 2 3" xfId="19626" xr:uid="{04708644-9E2F-4944-91DC-949DA7F47BE5}"/>
    <cellStyle name="Normal 3 2 4 9 2 2 4" xfId="33316" xr:uid="{B81CA487-7A2D-4C5B-B183-D50DF31CE80E}"/>
    <cellStyle name="Normal 3 2 4 9 2 2 5" xfId="48200" xr:uid="{DD7ED254-0B56-4A1E-B2F0-B0A0F09332E9}"/>
    <cellStyle name="Normal 3 2 4 9 2 3" xfId="23048" xr:uid="{0691D79D-3672-47FF-B3E0-33BF3BCCAC4E}"/>
    <cellStyle name="Normal 3 2 4 9 2 3 2" xfId="36740" xr:uid="{ACED2F1D-5C01-460D-804B-DBFB01D80BB1}"/>
    <cellStyle name="Normal 3 2 4 9 2 3 3" xfId="51624" xr:uid="{5F51C237-D274-4B1A-ADD5-7D9D3BE7DE7D}"/>
    <cellStyle name="Normal 3 2 4 9 2 4" xfId="16204" xr:uid="{00C1155D-2494-4579-A413-907C162204AF}"/>
    <cellStyle name="Normal 3 2 4 9 2 5" xfId="29894" xr:uid="{242B461B-E2C9-4A91-A1EA-753375E83FAD}"/>
    <cellStyle name="Normal 3 2 4 9 2 6" xfId="44778" xr:uid="{135B653D-5ACC-4BCE-8D5C-ABEBCC3FDD3C}"/>
    <cellStyle name="Normal 3 2 4 9 3" xfId="11068" xr:uid="{B8A48636-0254-49FB-8081-4D2ADAD4EAA4}"/>
    <cellStyle name="Normal 3 2 4 9 3 2" xfId="24758" xr:uid="{7D5970EF-AC01-4F9D-87BC-9DA18BB04456}"/>
    <cellStyle name="Normal 3 2 4 9 3 2 2" xfId="38450" xr:uid="{B2FDEBBE-FCAF-4BFC-82D8-5790DFC8F5ED}"/>
    <cellStyle name="Normal 3 2 4 9 3 2 3" xfId="53334" xr:uid="{3FC9B4E7-3E46-454E-A641-965D1D81ECEB}"/>
    <cellStyle name="Normal 3 2 4 9 3 3" xfId="17914" xr:uid="{59E1AF1C-4CE2-4637-96E3-63123E491860}"/>
    <cellStyle name="Normal 3 2 4 9 3 4" xfId="31604" xr:uid="{B66039FE-2768-42A6-B0D7-9E75601ED05E}"/>
    <cellStyle name="Normal 3 2 4 9 3 5" xfId="46488" xr:uid="{2D3AC5C7-57D9-4368-8DE3-27766EF2FBE4}"/>
    <cellStyle name="Normal 3 2 4 9 4" xfId="21336" xr:uid="{866268EF-9B10-43F7-8ED6-67D22A3A9D13}"/>
    <cellStyle name="Normal 3 2 4 9 4 2" xfId="35028" xr:uid="{AA469718-C4B2-4E18-969B-5899472ECE89}"/>
    <cellStyle name="Normal 3 2 4 9 4 3" xfId="49912" xr:uid="{7C6A8C27-D115-4CF8-B0DE-364220BD8832}"/>
    <cellStyle name="Normal 3 2 4 9 5" xfId="14492" xr:uid="{0145BB1F-4B77-4EB6-A896-316D903E6F5B}"/>
    <cellStyle name="Normal 3 2 4 9 6" xfId="28182" xr:uid="{105E2092-5988-49DD-B3F5-96BFB121206A}"/>
    <cellStyle name="Normal 3 2 4 9 7" xfId="43066" xr:uid="{00666609-3372-4AC8-829B-3141B984BA45}"/>
    <cellStyle name="Normal 3 2 5" xfId="2508" xr:uid="{31DF40C4-3666-43A0-B201-440C7C8F571D}"/>
    <cellStyle name="Normal 3 2 5 10" xfId="21337" xr:uid="{33259D34-B464-4968-9E90-BF01C14B65FB}"/>
    <cellStyle name="Normal 3 2 5 10 2" xfId="35029" xr:uid="{36508706-8E24-49FB-8890-BC24B83911CB}"/>
    <cellStyle name="Normal 3 2 5 10 3" xfId="49913" xr:uid="{C37931D6-E079-4AE2-BEC4-9EE79CE14063}"/>
    <cellStyle name="Normal 3 2 5 11" xfId="14493" xr:uid="{6F414490-5D7C-4C4F-9AAC-74770906C306}"/>
    <cellStyle name="Normal 3 2 5 11 2" xfId="41119" xr:uid="{34861D14-4A28-4F50-ACB4-6597DD41B144}"/>
    <cellStyle name="Normal 3 2 5 12" xfId="28183" xr:uid="{4593DE5D-6DCA-4702-915D-5F3F967BCBA5}"/>
    <cellStyle name="Normal 3 2 5 13" xfId="43067" xr:uid="{0649F70F-685F-4414-A7C2-1FFB3F10C92D}"/>
    <cellStyle name="Normal 3 2 5 14" xfId="7646" xr:uid="{06E72929-CCAF-4691-ABED-AAC3BE77FA07}"/>
    <cellStyle name="Normal 3 2 5 15" xfId="5943" xr:uid="{0BC8C7F8-8D22-4867-A4E6-6D679D652095}"/>
    <cellStyle name="Normal 3 2 5 16" xfId="5351" xr:uid="{0D22C795-8054-4A22-B8DB-24D33141418F}"/>
    <cellStyle name="Normal 3 2 5 17" xfId="55649" xr:uid="{2A1FE317-CFD8-4911-B05D-2540F867BFCB}"/>
    <cellStyle name="Normal 3 2 5 18" xfId="56266" xr:uid="{F06C2FEE-3F99-4346-A82A-E3B63A91205D}"/>
    <cellStyle name="Normal 3 2 5 2" xfId="4511" xr:uid="{17B0F57C-F55C-41F2-B225-5EEE3C4C2760}"/>
    <cellStyle name="Normal 3 2 5 2 10" xfId="14494" xr:uid="{B274B55B-9E5F-41B3-BAEC-A6EAE210F899}"/>
    <cellStyle name="Normal 3 2 5 2 10 2" xfId="41355" xr:uid="{A6A528C9-F37D-4B4A-9ED2-53FCB5F35687}"/>
    <cellStyle name="Normal 3 2 5 2 11" xfId="28184" xr:uid="{A410E16A-C175-43AC-9097-6643ECC0E1D8}"/>
    <cellStyle name="Normal 3 2 5 2 12" xfId="43068" xr:uid="{3E47AB4E-DE2F-4FAB-8CDF-A06EA01FB8F7}"/>
    <cellStyle name="Normal 3 2 5 2 13" xfId="7647" xr:uid="{B949EC98-B1DD-48AF-B63F-3E93A475740D}"/>
    <cellStyle name="Normal 3 2 5 2 2" xfId="7648" xr:uid="{7C3F5604-965D-42D1-B9E9-9DCCC88931D5}"/>
    <cellStyle name="Normal 3 2 5 2 2 10" xfId="43069" xr:uid="{88B5D786-8089-4B7C-A284-68851AB96028}"/>
    <cellStyle name="Normal 3 2 5 2 2 2" xfId="7649" xr:uid="{7EB804EC-EA61-4DF3-AB03-44365118D150}"/>
    <cellStyle name="Normal 3 2 5 2 2 2 2" xfId="7650" xr:uid="{71517848-5DAA-431E-80CE-88438C5B86F1}"/>
    <cellStyle name="Normal 3 2 5 2 2 2 2 2" xfId="9363" xr:uid="{1D70A226-35A9-4284-97E2-B3270A0E3AA6}"/>
    <cellStyle name="Normal 3 2 5 2 2 2 2 2 2" xfId="12785" xr:uid="{39388BF4-1CF5-4D3F-A48E-25E366E1862D}"/>
    <cellStyle name="Normal 3 2 5 2 2 2 2 2 2 2" xfId="26475" xr:uid="{8202B99E-A8CF-4FE8-AE00-A97E22471E89}"/>
    <cellStyle name="Normal 3 2 5 2 2 2 2 2 2 2 2" xfId="40167" xr:uid="{D1E58E18-678A-4419-933A-2E0A7774BA0C}"/>
    <cellStyle name="Normal 3 2 5 2 2 2 2 2 2 2 3" xfId="55051" xr:uid="{83C5A0FA-6957-4905-9AC8-D781E8679539}"/>
    <cellStyle name="Normal 3 2 5 2 2 2 2 2 2 3" xfId="19631" xr:uid="{FBE30F45-9D86-4BA3-8294-F695BF7AC481}"/>
    <cellStyle name="Normal 3 2 5 2 2 2 2 2 2 4" xfId="33321" xr:uid="{16404839-B737-48CB-9AB1-00A3FC788A11}"/>
    <cellStyle name="Normal 3 2 5 2 2 2 2 2 2 5" xfId="48205" xr:uid="{E9DC675A-5005-489C-881C-88262E386CA5}"/>
    <cellStyle name="Normal 3 2 5 2 2 2 2 2 3" xfId="23053" xr:uid="{6F37FE33-CC17-41FB-8185-73B1CA5A2CE1}"/>
    <cellStyle name="Normal 3 2 5 2 2 2 2 2 3 2" xfId="36745" xr:uid="{61C93BEE-B280-468B-BBB2-E0AB9E03273D}"/>
    <cellStyle name="Normal 3 2 5 2 2 2 2 2 3 3" xfId="51629" xr:uid="{E6C54BDA-EAEA-493C-9D30-E1DACBD82BED}"/>
    <cellStyle name="Normal 3 2 5 2 2 2 2 2 4" xfId="16209" xr:uid="{416207AA-DE48-4D54-9A62-864652DC6DDF}"/>
    <cellStyle name="Normal 3 2 5 2 2 2 2 2 5" xfId="29899" xr:uid="{2E092D45-9531-40A8-B97D-5F18F142A7AE}"/>
    <cellStyle name="Normal 3 2 5 2 2 2 2 2 6" xfId="44783" xr:uid="{46EBB656-DFCA-4810-95FD-84A4A13F6991}"/>
    <cellStyle name="Normal 3 2 5 2 2 2 2 3" xfId="11073" xr:uid="{5EA56EB4-C387-46AA-BBC8-509E9CE8D323}"/>
    <cellStyle name="Normal 3 2 5 2 2 2 2 3 2" xfId="24763" xr:uid="{F689FF8A-E646-4155-910F-3FF3874FAF1B}"/>
    <cellStyle name="Normal 3 2 5 2 2 2 2 3 2 2" xfId="38455" xr:uid="{5B297CC1-A0FE-4A6E-B351-6EFB237531FD}"/>
    <cellStyle name="Normal 3 2 5 2 2 2 2 3 2 3" xfId="53339" xr:uid="{55E69A52-36C9-44B7-A9A2-694D6876008B}"/>
    <cellStyle name="Normal 3 2 5 2 2 2 2 3 3" xfId="17919" xr:uid="{3E57ABC5-DECA-4683-BC5D-3FD3EEBDCB93}"/>
    <cellStyle name="Normal 3 2 5 2 2 2 2 3 4" xfId="31609" xr:uid="{BACBD79E-D526-4D99-9DAE-0905B694C8A8}"/>
    <cellStyle name="Normal 3 2 5 2 2 2 2 3 5" xfId="46493" xr:uid="{E3ADE0CC-29B2-4388-9015-4513CA5D77C1}"/>
    <cellStyle name="Normal 3 2 5 2 2 2 2 4" xfId="21341" xr:uid="{E66F6DDE-1F13-4D76-B1FB-2F4E33495DE8}"/>
    <cellStyle name="Normal 3 2 5 2 2 2 2 4 2" xfId="35033" xr:uid="{04AE56EC-1F42-42D0-AECB-AE82D9BB2FA4}"/>
    <cellStyle name="Normal 3 2 5 2 2 2 2 4 3" xfId="49917" xr:uid="{A6C32E2F-EED4-4F35-929D-7A76B66FB0BC}"/>
    <cellStyle name="Normal 3 2 5 2 2 2 2 5" xfId="14497" xr:uid="{24BFDAA1-21C2-47A3-9F0A-D99EB1EA47B2}"/>
    <cellStyle name="Normal 3 2 5 2 2 2 2 6" xfId="28187" xr:uid="{925ABCEE-7EDE-4F35-BAAD-82A81708A230}"/>
    <cellStyle name="Normal 3 2 5 2 2 2 2 7" xfId="43071" xr:uid="{B03A124F-F446-4E79-BCF3-32941E0770C8}"/>
    <cellStyle name="Normal 3 2 5 2 2 2 3" xfId="9362" xr:uid="{8910951C-76F3-463C-8785-41439B72F2FC}"/>
    <cellStyle name="Normal 3 2 5 2 2 2 3 2" xfId="12784" xr:uid="{F59940B1-0E1B-4DB6-BD68-FC2D1E4146D5}"/>
    <cellStyle name="Normal 3 2 5 2 2 2 3 2 2" xfId="26474" xr:uid="{CB988D7C-C9AE-4F33-BBBC-A50781C55D76}"/>
    <cellStyle name="Normal 3 2 5 2 2 2 3 2 2 2" xfId="40166" xr:uid="{FCC81CF8-CEB4-4706-809E-11DC85F4A679}"/>
    <cellStyle name="Normal 3 2 5 2 2 2 3 2 2 3" xfId="55050" xr:uid="{974907F0-3A4F-4407-B928-3BF9689DB497}"/>
    <cellStyle name="Normal 3 2 5 2 2 2 3 2 3" xfId="19630" xr:uid="{DF93AF15-B551-4D90-8E84-DBA98C9F2B73}"/>
    <cellStyle name="Normal 3 2 5 2 2 2 3 2 4" xfId="33320" xr:uid="{D870CC73-205D-4795-95B7-534D16324599}"/>
    <cellStyle name="Normal 3 2 5 2 2 2 3 2 5" xfId="48204" xr:uid="{F46BFA30-231C-46E4-99AF-8AC50DD1DFDB}"/>
    <cellStyle name="Normal 3 2 5 2 2 2 3 3" xfId="23052" xr:uid="{F491FEB5-4AC8-4BA8-B00C-1D1767A04A6D}"/>
    <cellStyle name="Normal 3 2 5 2 2 2 3 3 2" xfId="36744" xr:uid="{2FC659CB-656C-41C0-96A4-848AA8A013EF}"/>
    <cellStyle name="Normal 3 2 5 2 2 2 3 3 3" xfId="51628" xr:uid="{5D032D94-389E-4BD6-A6D0-8D72AA920B5B}"/>
    <cellStyle name="Normal 3 2 5 2 2 2 3 4" xfId="16208" xr:uid="{2A5FE262-9F72-49E9-A689-2814F5DF49C4}"/>
    <cellStyle name="Normal 3 2 5 2 2 2 3 5" xfId="29898" xr:uid="{E5A7CF59-1194-4522-A807-1C2966F543BA}"/>
    <cellStyle name="Normal 3 2 5 2 2 2 3 6" xfId="44782" xr:uid="{927DDE1F-1962-4B3B-87F4-2070FCB9E5A6}"/>
    <cellStyle name="Normal 3 2 5 2 2 2 4" xfId="11072" xr:uid="{9E807707-56D4-444D-8964-FA06A59E1581}"/>
    <cellStyle name="Normal 3 2 5 2 2 2 4 2" xfId="24762" xr:uid="{FFA25C4A-F523-4874-8FC7-9F805958903F}"/>
    <cellStyle name="Normal 3 2 5 2 2 2 4 2 2" xfId="38454" xr:uid="{7C39F168-FE9D-43F2-962C-CF5D499DBCE5}"/>
    <cellStyle name="Normal 3 2 5 2 2 2 4 2 3" xfId="53338" xr:uid="{2D4E2848-FE95-4EDC-84C1-616D2798E74C}"/>
    <cellStyle name="Normal 3 2 5 2 2 2 4 3" xfId="17918" xr:uid="{46FB2A90-AE00-4468-B599-D1884D215035}"/>
    <cellStyle name="Normal 3 2 5 2 2 2 4 4" xfId="31608" xr:uid="{515E5F91-76FA-412C-8073-3F8AE4F5D0FE}"/>
    <cellStyle name="Normal 3 2 5 2 2 2 4 5" xfId="46492" xr:uid="{1642AFD0-5F29-4E39-8BF6-7CCF55D94E54}"/>
    <cellStyle name="Normal 3 2 5 2 2 2 5" xfId="21340" xr:uid="{3E046298-96BE-4D85-8472-080B0575DFBA}"/>
    <cellStyle name="Normal 3 2 5 2 2 2 5 2" xfId="35032" xr:uid="{E4E77DA7-9B35-488D-A5F4-BDD1623A693C}"/>
    <cellStyle name="Normal 3 2 5 2 2 2 5 3" xfId="49916" xr:uid="{742DB6C1-7E78-4ACD-8716-4301FD7A6D4E}"/>
    <cellStyle name="Normal 3 2 5 2 2 2 6" xfId="14496" xr:uid="{E205A080-8C5B-4F5C-96D0-8B1010D939D1}"/>
    <cellStyle name="Normal 3 2 5 2 2 2 7" xfId="28186" xr:uid="{4B14C427-FFD6-48C1-A95D-678FA0E02609}"/>
    <cellStyle name="Normal 3 2 5 2 2 2 8" xfId="43070" xr:uid="{B28D5141-D7F2-4D08-96D5-46A84681FA69}"/>
    <cellStyle name="Normal 3 2 5 2 2 3" xfId="7651" xr:uid="{F818D791-2EEA-4362-84DD-CB7465678E9A}"/>
    <cellStyle name="Normal 3 2 5 2 2 3 2" xfId="9364" xr:uid="{33179089-53EA-4464-B179-52BF2E4A7476}"/>
    <cellStyle name="Normal 3 2 5 2 2 3 2 2" xfId="12786" xr:uid="{A0378935-8205-4652-A528-51FDD7913D2E}"/>
    <cellStyle name="Normal 3 2 5 2 2 3 2 2 2" xfId="26476" xr:uid="{0A202284-C799-4638-BDF6-B20AA16862C2}"/>
    <cellStyle name="Normal 3 2 5 2 2 3 2 2 2 2" xfId="40168" xr:uid="{74D23EB3-573E-4B20-9581-4067E4FECDAD}"/>
    <cellStyle name="Normal 3 2 5 2 2 3 2 2 2 3" xfId="55052" xr:uid="{A720626A-481B-4ED0-BC08-293D6D83007A}"/>
    <cellStyle name="Normal 3 2 5 2 2 3 2 2 3" xfId="19632" xr:uid="{A12A9AAE-5D2F-4CFA-9040-787EB13DD742}"/>
    <cellStyle name="Normal 3 2 5 2 2 3 2 2 4" xfId="33322" xr:uid="{069871A5-3141-4218-8763-0A8126E7B7AD}"/>
    <cellStyle name="Normal 3 2 5 2 2 3 2 2 5" xfId="48206" xr:uid="{EAB92CEC-F521-4ADE-900C-90A9B2D11AD3}"/>
    <cellStyle name="Normal 3 2 5 2 2 3 2 3" xfId="23054" xr:uid="{201CAB71-AD5E-43C2-A01A-9AAA0DBE5EC5}"/>
    <cellStyle name="Normal 3 2 5 2 2 3 2 3 2" xfId="36746" xr:uid="{9553E8A3-D8F2-44B3-B9C7-F845159D7DF9}"/>
    <cellStyle name="Normal 3 2 5 2 2 3 2 3 3" xfId="51630" xr:uid="{C6D7F141-56BB-47FA-A6A1-FBD3F6A5D451}"/>
    <cellStyle name="Normal 3 2 5 2 2 3 2 4" xfId="16210" xr:uid="{6105404B-3FCA-4453-9DA0-8E27C3F1EC90}"/>
    <cellStyle name="Normal 3 2 5 2 2 3 2 5" xfId="29900" xr:uid="{C107CCB2-A671-4CFE-A62C-1FCC17776996}"/>
    <cellStyle name="Normal 3 2 5 2 2 3 2 6" xfId="44784" xr:uid="{5AE8F3BE-5EB9-4B26-A640-A366BBD7CB9C}"/>
    <cellStyle name="Normal 3 2 5 2 2 3 3" xfId="11074" xr:uid="{9AB68D60-200F-490E-B9AA-D4379628CC24}"/>
    <cellStyle name="Normal 3 2 5 2 2 3 3 2" xfId="24764" xr:uid="{D1EDB0B8-92B8-4295-B736-95D46C5D27C6}"/>
    <cellStyle name="Normal 3 2 5 2 2 3 3 2 2" xfId="38456" xr:uid="{9C2D8EB4-193C-4EF0-8050-85020907DCB3}"/>
    <cellStyle name="Normal 3 2 5 2 2 3 3 2 3" xfId="53340" xr:uid="{5C1FE481-00C0-434F-9EA9-759C331C6621}"/>
    <cellStyle name="Normal 3 2 5 2 2 3 3 3" xfId="17920" xr:uid="{02779C32-98F5-4C6F-8B42-1D49BBB4735A}"/>
    <cellStyle name="Normal 3 2 5 2 2 3 3 4" xfId="31610" xr:uid="{1819EC9E-2A51-4A26-9777-95789E8CD1B7}"/>
    <cellStyle name="Normal 3 2 5 2 2 3 3 5" xfId="46494" xr:uid="{81268E1B-20ED-47B4-A14C-3292D9CA7561}"/>
    <cellStyle name="Normal 3 2 5 2 2 3 4" xfId="21342" xr:uid="{08C24605-694C-4527-8D9C-1801AB7A86EB}"/>
    <cellStyle name="Normal 3 2 5 2 2 3 4 2" xfId="35034" xr:uid="{8511C548-6055-4E86-AEE2-9BBEF43818EB}"/>
    <cellStyle name="Normal 3 2 5 2 2 3 4 3" xfId="49918" xr:uid="{AA665AE7-CD07-4987-B0E2-D1C19B8BC909}"/>
    <cellStyle name="Normal 3 2 5 2 2 3 5" xfId="14498" xr:uid="{00A77262-2452-4A0F-BD92-7E59715E0AF5}"/>
    <cellStyle name="Normal 3 2 5 2 2 3 6" xfId="28188" xr:uid="{367B0910-2FEF-41B2-8924-8F1E71894F3D}"/>
    <cellStyle name="Normal 3 2 5 2 2 3 7" xfId="43072" xr:uid="{BC9FEFF9-E870-4115-B4AF-D579EF3BB43F}"/>
    <cellStyle name="Normal 3 2 5 2 2 4" xfId="7652" xr:uid="{62873AA4-7D37-46C3-8783-B5DE83027311}"/>
    <cellStyle name="Normal 3 2 5 2 2 4 2" xfId="9365" xr:uid="{8E61D74B-D9DE-4676-9205-CAB6EC8C4C99}"/>
    <cellStyle name="Normal 3 2 5 2 2 4 2 2" xfId="12787" xr:uid="{2DC2C6AC-2E17-4680-B346-9517DA00556B}"/>
    <cellStyle name="Normal 3 2 5 2 2 4 2 2 2" xfId="26477" xr:uid="{E4DC1D57-A4CC-4A4F-8758-83BEB39EF685}"/>
    <cellStyle name="Normal 3 2 5 2 2 4 2 2 2 2" xfId="40169" xr:uid="{41A848A1-F1FC-4943-9C7A-0B561CBBFFA2}"/>
    <cellStyle name="Normal 3 2 5 2 2 4 2 2 2 3" xfId="55053" xr:uid="{38985B02-0650-4C82-B966-82C4D57DF4A5}"/>
    <cellStyle name="Normal 3 2 5 2 2 4 2 2 3" xfId="19633" xr:uid="{BD1CA588-765B-465F-9C54-F47DF65F8964}"/>
    <cellStyle name="Normal 3 2 5 2 2 4 2 2 4" xfId="33323" xr:uid="{3937FF1B-CBEC-4134-A965-88FCC345B322}"/>
    <cellStyle name="Normal 3 2 5 2 2 4 2 2 5" xfId="48207" xr:uid="{AB128A9C-ACC7-430E-ACBF-31714668BB87}"/>
    <cellStyle name="Normal 3 2 5 2 2 4 2 3" xfId="23055" xr:uid="{CF369DD4-0362-419C-8F2C-795CC32B928D}"/>
    <cellStyle name="Normal 3 2 5 2 2 4 2 3 2" xfId="36747" xr:uid="{B96C8624-7B6E-496F-8733-099DBE8FADBD}"/>
    <cellStyle name="Normal 3 2 5 2 2 4 2 3 3" xfId="51631" xr:uid="{8CBEA91B-9C66-454F-911B-7D49F78A26D3}"/>
    <cellStyle name="Normal 3 2 5 2 2 4 2 4" xfId="16211" xr:uid="{F732C185-2A62-4BA6-AAEA-44FD423FB8B9}"/>
    <cellStyle name="Normal 3 2 5 2 2 4 2 5" xfId="29901" xr:uid="{B5B61B11-ACD3-42A9-80C6-53A179BA41A2}"/>
    <cellStyle name="Normal 3 2 5 2 2 4 2 6" xfId="44785" xr:uid="{887430A8-5D9B-46D5-9A04-9F25C158DBCF}"/>
    <cellStyle name="Normal 3 2 5 2 2 4 3" xfId="11075" xr:uid="{F4C7D476-84DB-4DF0-A39F-3578A220F8B3}"/>
    <cellStyle name="Normal 3 2 5 2 2 4 3 2" xfId="24765" xr:uid="{D8743BA9-E95C-45C6-A394-846C27941269}"/>
    <cellStyle name="Normal 3 2 5 2 2 4 3 2 2" xfId="38457" xr:uid="{83DC554C-58A7-4D1D-BE56-B3188F50A003}"/>
    <cellStyle name="Normal 3 2 5 2 2 4 3 2 3" xfId="53341" xr:uid="{13D4F2DF-157D-4546-B202-D1F9D5CC4EA4}"/>
    <cellStyle name="Normal 3 2 5 2 2 4 3 3" xfId="17921" xr:uid="{BE8D24DF-8615-4EDF-8AE5-499930A83ED4}"/>
    <cellStyle name="Normal 3 2 5 2 2 4 3 4" xfId="31611" xr:uid="{BC5CCFA8-868D-4972-BCC1-D4703C4B8B4B}"/>
    <cellStyle name="Normal 3 2 5 2 2 4 3 5" xfId="46495" xr:uid="{CF456C8E-8865-4E07-8CA1-7ED9051A61C1}"/>
    <cellStyle name="Normal 3 2 5 2 2 4 4" xfId="21343" xr:uid="{E99F98EE-4A0B-41D4-BF3E-B1F6F0BFB280}"/>
    <cellStyle name="Normal 3 2 5 2 2 4 4 2" xfId="35035" xr:uid="{BA9BA1EC-3242-4221-9B87-A3F2A3E9EB0E}"/>
    <cellStyle name="Normal 3 2 5 2 2 4 4 3" xfId="49919" xr:uid="{76C6C98B-D05F-4B50-AFDD-FA6262FF4976}"/>
    <cellStyle name="Normal 3 2 5 2 2 4 5" xfId="14499" xr:uid="{1B18951D-EF20-483C-AEB9-4B27C57583DB}"/>
    <cellStyle name="Normal 3 2 5 2 2 4 6" xfId="28189" xr:uid="{51EAE540-9F84-40AF-9308-10707435DBD4}"/>
    <cellStyle name="Normal 3 2 5 2 2 4 7" xfId="43073" xr:uid="{7CCB7645-38AC-4FDF-AABC-E6395734521D}"/>
    <cellStyle name="Normal 3 2 5 2 2 5" xfId="9361" xr:uid="{56E116BD-3E3F-4175-904E-58D47A149AD2}"/>
    <cellStyle name="Normal 3 2 5 2 2 5 2" xfId="12783" xr:uid="{35A54A78-F0B8-4F68-8A2D-D9AB2C355BF4}"/>
    <cellStyle name="Normal 3 2 5 2 2 5 2 2" xfId="26473" xr:uid="{9D06031E-DA99-4249-A643-CAD7F20757E6}"/>
    <cellStyle name="Normal 3 2 5 2 2 5 2 2 2" xfId="40165" xr:uid="{730B256F-B377-4D44-8F40-8B6C19EC3C4F}"/>
    <cellStyle name="Normal 3 2 5 2 2 5 2 2 3" xfId="55049" xr:uid="{90372719-10E3-4880-B792-FF2A5BB7F1A0}"/>
    <cellStyle name="Normal 3 2 5 2 2 5 2 3" xfId="19629" xr:uid="{809D1498-A02C-4C61-B809-C6DD2CBE03CD}"/>
    <cellStyle name="Normal 3 2 5 2 2 5 2 4" xfId="33319" xr:uid="{1B1E3056-011C-4244-856C-0AFC9FBC8D3F}"/>
    <cellStyle name="Normal 3 2 5 2 2 5 2 5" xfId="48203" xr:uid="{046180BB-0BE6-4498-A5A8-9B7B22295248}"/>
    <cellStyle name="Normal 3 2 5 2 2 5 3" xfId="23051" xr:uid="{8A257ACB-7943-4D1E-8143-33C52B8FAEB3}"/>
    <cellStyle name="Normal 3 2 5 2 2 5 3 2" xfId="36743" xr:uid="{FCD4B3EA-6D80-4B6A-B523-A44BE2D62F12}"/>
    <cellStyle name="Normal 3 2 5 2 2 5 3 3" xfId="51627" xr:uid="{2F7BD068-3257-46C7-A41A-3EBF520C4B34}"/>
    <cellStyle name="Normal 3 2 5 2 2 5 4" xfId="16207" xr:uid="{772C3E4F-CE88-48BC-8B85-F2A27AE164D0}"/>
    <cellStyle name="Normal 3 2 5 2 2 5 5" xfId="29897" xr:uid="{C205E2FD-7B49-49D3-B4E1-9CF664A2DB3E}"/>
    <cellStyle name="Normal 3 2 5 2 2 5 6" xfId="44781" xr:uid="{C833D049-4CEA-4870-AF91-432F9DC6E860}"/>
    <cellStyle name="Normal 3 2 5 2 2 6" xfId="11071" xr:uid="{9DFF3C39-B485-4820-B9D1-7A5CA9665414}"/>
    <cellStyle name="Normal 3 2 5 2 2 6 2" xfId="24761" xr:uid="{48BF02CF-8B8E-41DC-B5AB-62C95689F44B}"/>
    <cellStyle name="Normal 3 2 5 2 2 6 2 2" xfId="38453" xr:uid="{17A7E2D6-3153-4C2C-8D0E-9F393FEBC570}"/>
    <cellStyle name="Normal 3 2 5 2 2 6 2 3" xfId="53337" xr:uid="{5B2DA2A9-C87A-4BD6-9EA9-E05D0D0EEEED}"/>
    <cellStyle name="Normal 3 2 5 2 2 6 3" xfId="17917" xr:uid="{AD3CFDD4-EC54-4182-A5C9-E5306324EAD7}"/>
    <cellStyle name="Normal 3 2 5 2 2 6 4" xfId="31607" xr:uid="{39BBC98B-A013-4145-BB60-000297BA9FF8}"/>
    <cellStyle name="Normal 3 2 5 2 2 6 5" xfId="46491" xr:uid="{8C630F23-DFC8-44BA-900D-CE17E61E6FB1}"/>
    <cellStyle name="Normal 3 2 5 2 2 7" xfId="21339" xr:uid="{EDC08E2D-4B4C-42C2-B6BB-33FC0C6C6F6E}"/>
    <cellStyle name="Normal 3 2 5 2 2 7 2" xfId="35031" xr:uid="{A254C048-0B65-4345-B129-FE884402D935}"/>
    <cellStyle name="Normal 3 2 5 2 2 7 3" xfId="49915" xr:uid="{812CCDD9-479D-4C4F-96CC-7E22BB2AFD4E}"/>
    <cellStyle name="Normal 3 2 5 2 2 8" xfId="14495" xr:uid="{1A463FF5-0100-42D2-B2F6-4FCB33463703}"/>
    <cellStyle name="Normal 3 2 5 2 2 9" xfId="28185" xr:uid="{A3595170-C1F0-4A9E-9A2E-DC60CBF0E427}"/>
    <cellStyle name="Normal 3 2 5 2 3" xfId="7653" xr:uid="{DB2681AF-EF2B-4F31-AE64-5E76475CF90D}"/>
    <cellStyle name="Normal 3 2 5 2 3 10" xfId="43074" xr:uid="{942DD62A-A497-4D7B-ADA3-D986FB59ABED}"/>
    <cellStyle name="Normal 3 2 5 2 3 2" xfId="7654" xr:uid="{CFBB20D1-3DE3-495E-873B-A785AD6E44FB}"/>
    <cellStyle name="Normal 3 2 5 2 3 2 2" xfId="7655" xr:uid="{8A8F07B9-82DF-4D6D-982F-E86E120CFE55}"/>
    <cellStyle name="Normal 3 2 5 2 3 2 2 2" xfId="9368" xr:uid="{3B695BD4-7D5A-49DC-B617-3E1CB91D420A}"/>
    <cellStyle name="Normal 3 2 5 2 3 2 2 2 2" xfId="12790" xr:uid="{F8A531CB-AAFA-4B31-B2A0-0085F7F96A6F}"/>
    <cellStyle name="Normal 3 2 5 2 3 2 2 2 2 2" xfId="26480" xr:uid="{5DF27CC9-C208-48EA-A2F9-9BE8D7FEB68D}"/>
    <cellStyle name="Normal 3 2 5 2 3 2 2 2 2 2 2" xfId="40172" xr:uid="{49E97FFC-E876-45DC-A3EB-6D0B5130CB9F}"/>
    <cellStyle name="Normal 3 2 5 2 3 2 2 2 2 2 3" xfId="55056" xr:uid="{DCBB0755-2913-4050-9D43-CE7410C2521A}"/>
    <cellStyle name="Normal 3 2 5 2 3 2 2 2 2 3" xfId="19636" xr:uid="{BF1D609B-A118-4BD1-830F-D0775FD8B70F}"/>
    <cellStyle name="Normal 3 2 5 2 3 2 2 2 2 4" xfId="33326" xr:uid="{61A9A272-8A27-439E-9115-0DEF0F950210}"/>
    <cellStyle name="Normal 3 2 5 2 3 2 2 2 2 5" xfId="48210" xr:uid="{2673BEC6-C875-47EE-9A0A-3E19A7141C98}"/>
    <cellStyle name="Normal 3 2 5 2 3 2 2 2 3" xfId="23058" xr:uid="{310332DC-7748-44F7-B304-1C46379E223D}"/>
    <cellStyle name="Normal 3 2 5 2 3 2 2 2 3 2" xfId="36750" xr:uid="{10448C46-7B88-4B53-B5FD-E151081658EB}"/>
    <cellStyle name="Normal 3 2 5 2 3 2 2 2 3 3" xfId="51634" xr:uid="{14C946D8-8D7D-44B2-A751-4BDDF021491F}"/>
    <cellStyle name="Normal 3 2 5 2 3 2 2 2 4" xfId="16214" xr:uid="{B2A878D2-4AA2-4EB9-8A5B-CB46595FB787}"/>
    <cellStyle name="Normal 3 2 5 2 3 2 2 2 5" xfId="29904" xr:uid="{09FA90D1-095D-4CE2-A5B0-0E3ABCAE67C2}"/>
    <cellStyle name="Normal 3 2 5 2 3 2 2 2 6" xfId="44788" xr:uid="{07B82164-4CD7-4BA3-8F94-06995B16CB53}"/>
    <cellStyle name="Normal 3 2 5 2 3 2 2 3" xfId="11078" xr:uid="{68702F6D-31E5-4DD3-88F2-C30AE6966473}"/>
    <cellStyle name="Normal 3 2 5 2 3 2 2 3 2" xfId="24768" xr:uid="{EB2A4014-42E7-4D13-9737-EE52AF4EDB3C}"/>
    <cellStyle name="Normal 3 2 5 2 3 2 2 3 2 2" xfId="38460" xr:uid="{85B10E0E-6A23-454E-A98E-54B68D3A8191}"/>
    <cellStyle name="Normal 3 2 5 2 3 2 2 3 2 3" xfId="53344" xr:uid="{010FA544-A57A-4E35-AE3E-287EE7DA0B7B}"/>
    <cellStyle name="Normal 3 2 5 2 3 2 2 3 3" xfId="17924" xr:uid="{BB839AA2-D851-44E3-8536-941097A86A6D}"/>
    <cellStyle name="Normal 3 2 5 2 3 2 2 3 4" xfId="31614" xr:uid="{6F4EE1EF-411D-407E-80CD-833C42617045}"/>
    <cellStyle name="Normal 3 2 5 2 3 2 2 3 5" xfId="46498" xr:uid="{64DE434F-B566-4F10-9E28-1929777D7A1F}"/>
    <cellStyle name="Normal 3 2 5 2 3 2 2 4" xfId="21346" xr:uid="{16AD8E15-72BA-4FE9-8703-57BC9286FCFC}"/>
    <cellStyle name="Normal 3 2 5 2 3 2 2 4 2" xfId="35038" xr:uid="{B06CB341-F794-4DD4-BC30-34C622549A93}"/>
    <cellStyle name="Normal 3 2 5 2 3 2 2 4 3" xfId="49922" xr:uid="{8882AD5F-33D6-41DF-A056-62D622EFD871}"/>
    <cellStyle name="Normal 3 2 5 2 3 2 2 5" xfId="14502" xr:uid="{F07990FB-428C-468E-92A1-B3D2B53A740F}"/>
    <cellStyle name="Normal 3 2 5 2 3 2 2 6" xfId="28192" xr:uid="{C60B1139-915C-4446-B862-87752153E15D}"/>
    <cellStyle name="Normal 3 2 5 2 3 2 2 7" xfId="43076" xr:uid="{19C225B1-D0EE-4DDC-9E88-2348E62DD838}"/>
    <cellStyle name="Normal 3 2 5 2 3 2 3" xfId="9367" xr:uid="{CCF27063-3382-4CEE-B231-DBA66B276804}"/>
    <cellStyle name="Normal 3 2 5 2 3 2 3 2" xfId="12789" xr:uid="{5D4BC4FD-A7D7-4C34-9E6B-FE4139B77F6F}"/>
    <cellStyle name="Normal 3 2 5 2 3 2 3 2 2" xfId="26479" xr:uid="{24A06465-2888-41ED-B3EA-02DCDAA59FCB}"/>
    <cellStyle name="Normal 3 2 5 2 3 2 3 2 2 2" xfId="40171" xr:uid="{D21ED453-9C91-4194-B597-BCB6016A02E5}"/>
    <cellStyle name="Normal 3 2 5 2 3 2 3 2 2 3" xfId="55055" xr:uid="{566DCE37-A30C-4FBE-9F9D-09A9B8DEE63C}"/>
    <cellStyle name="Normal 3 2 5 2 3 2 3 2 3" xfId="19635" xr:uid="{3B3E70F5-043F-422A-A90A-3F49F7600330}"/>
    <cellStyle name="Normal 3 2 5 2 3 2 3 2 4" xfId="33325" xr:uid="{7BE55BCF-29E1-4BFD-99D5-CAEBF276B6D7}"/>
    <cellStyle name="Normal 3 2 5 2 3 2 3 2 5" xfId="48209" xr:uid="{A8A643F1-2CA3-4F97-B625-C7665D34C98C}"/>
    <cellStyle name="Normal 3 2 5 2 3 2 3 3" xfId="23057" xr:uid="{4CEC5C61-D767-48D5-B564-FE26BFFF718D}"/>
    <cellStyle name="Normal 3 2 5 2 3 2 3 3 2" xfId="36749" xr:uid="{8F90F573-7F9B-4025-AE11-37DD6772E12C}"/>
    <cellStyle name="Normal 3 2 5 2 3 2 3 3 3" xfId="51633" xr:uid="{5A0714F2-9AF2-4EA1-9029-09A2CEC3A9F1}"/>
    <cellStyle name="Normal 3 2 5 2 3 2 3 4" xfId="16213" xr:uid="{8C9202FF-2607-4E9D-B609-75EB984A3702}"/>
    <cellStyle name="Normal 3 2 5 2 3 2 3 5" xfId="29903" xr:uid="{05CC971B-785B-41B9-9733-A2AC8668C683}"/>
    <cellStyle name="Normal 3 2 5 2 3 2 3 6" xfId="44787" xr:uid="{6C7F3FEE-8C06-4270-BAC7-398B5917EAB7}"/>
    <cellStyle name="Normal 3 2 5 2 3 2 4" xfId="11077" xr:uid="{EB98F187-65A4-4EF1-9CB7-F90CD296AB23}"/>
    <cellStyle name="Normal 3 2 5 2 3 2 4 2" xfId="24767" xr:uid="{BBF7771F-35DD-4F2E-9BCC-0C4FC9A4C892}"/>
    <cellStyle name="Normal 3 2 5 2 3 2 4 2 2" xfId="38459" xr:uid="{FD278A99-3DB6-4FAF-952B-8352D77AA284}"/>
    <cellStyle name="Normal 3 2 5 2 3 2 4 2 3" xfId="53343" xr:uid="{6DA3EF03-9C58-4E62-9FB3-5FCCE0AC9D33}"/>
    <cellStyle name="Normal 3 2 5 2 3 2 4 3" xfId="17923" xr:uid="{0C3FA458-D364-4B5F-8593-C2CFCA1782EA}"/>
    <cellStyle name="Normal 3 2 5 2 3 2 4 4" xfId="31613" xr:uid="{9466B321-A2D3-4439-A5FF-095AE67FEAFC}"/>
    <cellStyle name="Normal 3 2 5 2 3 2 4 5" xfId="46497" xr:uid="{26AE4D73-65A4-461B-859F-24EA689137EA}"/>
    <cellStyle name="Normal 3 2 5 2 3 2 5" xfId="21345" xr:uid="{3EBB95D6-1151-4B9B-BCF1-55BAA503DD67}"/>
    <cellStyle name="Normal 3 2 5 2 3 2 5 2" xfId="35037" xr:uid="{C27378D8-B0E2-4229-8A69-79407C609AA1}"/>
    <cellStyle name="Normal 3 2 5 2 3 2 5 3" xfId="49921" xr:uid="{5384C83E-E89A-4696-8B79-EA21322E6EF7}"/>
    <cellStyle name="Normal 3 2 5 2 3 2 6" xfId="14501" xr:uid="{9DB1348C-9748-4EE4-9E1D-93891D46FC9F}"/>
    <cellStyle name="Normal 3 2 5 2 3 2 7" xfId="28191" xr:uid="{66DE8C2B-C029-40CB-BE3E-D7062BDADD90}"/>
    <cellStyle name="Normal 3 2 5 2 3 2 8" xfId="43075" xr:uid="{B13B37BE-49BE-4625-957D-8B13B51DFFEC}"/>
    <cellStyle name="Normal 3 2 5 2 3 3" xfId="7656" xr:uid="{A43069FA-71C0-411C-8118-44393925CCAC}"/>
    <cellStyle name="Normal 3 2 5 2 3 3 2" xfId="9369" xr:uid="{7ED164DC-58AA-4DD8-9458-F687692BC6AC}"/>
    <cellStyle name="Normal 3 2 5 2 3 3 2 2" xfId="12791" xr:uid="{0C13D11A-8314-43D3-9B63-393C8E5C71DC}"/>
    <cellStyle name="Normal 3 2 5 2 3 3 2 2 2" xfId="26481" xr:uid="{A75DF99A-50D0-471B-9D2E-76AF8637ACB4}"/>
    <cellStyle name="Normal 3 2 5 2 3 3 2 2 2 2" xfId="40173" xr:uid="{8EA9E020-8DBC-45E0-A004-8BAE5CEF47CD}"/>
    <cellStyle name="Normal 3 2 5 2 3 3 2 2 2 3" xfId="55057" xr:uid="{853BD87C-7C42-42C5-B436-6B9DE29A7882}"/>
    <cellStyle name="Normal 3 2 5 2 3 3 2 2 3" xfId="19637" xr:uid="{9E29C623-D5ED-42BA-B352-94724963DD1C}"/>
    <cellStyle name="Normal 3 2 5 2 3 3 2 2 4" xfId="33327" xr:uid="{3B82021D-3526-454E-8793-B4D99E70CE9F}"/>
    <cellStyle name="Normal 3 2 5 2 3 3 2 2 5" xfId="48211" xr:uid="{5DC6A665-33FF-4CF7-A3B5-4F4E2BCB390D}"/>
    <cellStyle name="Normal 3 2 5 2 3 3 2 3" xfId="23059" xr:uid="{15FBEB3F-6905-4CAD-A88B-380FB97D685E}"/>
    <cellStyle name="Normal 3 2 5 2 3 3 2 3 2" xfId="36751" xr:uid="{CD008DE1-C3E4-423C-8F25-5B6CC2E8CA74}"/>
    <cellStyle name="Normal 3 2 5 2 3 3 2 3 3" xfId="51635" xr:uid="{C5C546E5-FF77-4CBD-96BF-873AD7F3056B}"/>
    <cellStyle name="Normal 3 2 5 2 3 3 2 4" xfId="16215" xr:uid="{68FFE46D-D45F-4189-8D89-80AAC5DF566F}"/>
    <cellStyle name="Normal 3 2 5 2 3 3 2 5" xfId="29905" xr:uid="{269E6D61-8A12-4EE4-8B59-8C596BD017F2}"/>
    <cellStyle name="Normal 3 2 5 2 3 3 2 6" xfId="44789" xr:uid="{A8EF1B99-2537-43DD-B486-7924A817A585}"/>
    <cellStyle name="Normal 3 2 5 2 3 3 3" xfId="11079" xr:uid="{C704A4D5-6523-4C83-9519-C61C8608A3EB}"/>
    <cellStyle name="Normal 3 2 5 2 3 3 3 2" xfId="24769" xr:uid="{19749255-DE4D-497C-B8DC-2D232677D2DA}"/>
    <cellStyle name="Normal 3 2 5 2 3 3 3 2 2" xfId="38461" xr:uid="{07F4EE02-0943-4F60-A4F9-DE31A46EB2F2}"/>
    <cellStyle name="Normal 3 2 5 2 3 3 3 2 3" xfId="53345" xr:uid="{6C96F21D-654E-467C-AC53-7775566E75CE}"/>
    <cellStyle name="Normal 3 2 5 2 3 3 3 3" xfId="17925" xr:uid="{4A09AD37-2D5A-49CE-B6A1-2FCFFCFE92B0}"/>
    <cellStyle name="Normal 3 2 5 2 3 3 3 4" xfId="31615" xr:uid="{E5B7C905-62E5-4AC8-991D-134FCB68DC73}"/>
    <cellStyle name="Normal 3 2 5 2 3 3 3 5" xfId="46499" xr:uid="{8EECC7A8-8BD6-4565-BA76-6C8514EA43D0}"/>
    <cellStyle name="Normal 3 2 5 2 3 3 4" xfId="21347" xr:uid="{12EE6A57-5489-4D1B-9590-25CC5E5E30AA}"/>
    <cellStyle name="Normal 3 2 5 2 3 3 4 2" xfId="35039" xr:uid="{D2B59F28-B68E-4E65-98DD-F380FE3BAC34}"/>
    <cellStyle name="Normal 3 2 5 2 3 3 4 3" xfId="49923" xr:uid="{3D1D955E-68FC-4510-93D4-45037BC2E277}"/>
    <cellStyle name="Normal 3 2 5 2 3 3 5" xfId="14503" xr:uid="{A4164F37-6253-4924-8ABF-6AEC6062375D}"/>
    <cellStyle name="Normal 3 2 5 2 3 3 6" xfId="28193" xr:uid="{CB38DF80-F114-483F-8B7C-8B90617A20DC}"/>
    <cellStyle name="Normal 3 2 5 2 3 3 7" xfId="43077" xr:uid="{0A7AE919-7C6F-4960-98CF-4CBAE108145C}"/>
    <cellStyle name="Normal 3 2 5 2 3 4" xfId="7657" xr:uid="{42BA62DC-5937-4848-A30C-B39E3C64A6A3}"/>
    <cellStyle name="Normal 3 2 5 2 3 4 2" xfId="9370" xr:uid="{C315BD90-6DF0-4EFD-9490-8C103DFEDF46}"/>
    <cellStyle name="Normal 3 2 5 2 3 4 2 2" xfId="12792" xr:uid="{DA0BCECB-DE84-4AEE-B511-F8811D1D7D5E}"/>
    <cellStyle name="Normal 3 2 5 2 3 4 2 2 2" xfId="26482" xr:uid="{7A9F1622-C88C-479D-89BE-9C39494BD3C0}"/>
    <cellStyle name="Normal 3 2 5 2 3 4 2 2 2 2" xfId="40174" xr:uid="{F8EF2A91-8ACD-45D9-9731-43BA4A9C925B}"/>
    <cellStyle name="Normal 3 2 5 2 3 4 2 2 2 3" xfId="55058" xr:uid="{953ADBE9-8736-4632-9436-049980C35471}"/>
    <cellStyle name="Normal 3 2 5 2 3 4 2 2 3" xfId="19638" xr:uid="{E0DB36F6-A267-47B0-BE91-26BF262D6560}"/>
    <cellStyle name="Normal 3 2 5 2 3 4 2 2 4" xfId="33328" xr:uid="{547627A0-3A88-44C6-AD2F-12D6E366F0B9}"/>
    <cellStyle name="Normal 3 2 5 2 3 4 2 2 5" xfId="48212" xr:uid="{0176E4E9-C3B3-464B-B2DC-834A7DA1762F}"/>
    <cellStyle name="Normal 3 2 5 2 3 4 2 3" xfId="23060" xr:uid="{62538231-02E7-46AC-A2D4-6BF8687D2DEF}"/>
    <cellStyle name="Normal 3 2 5 2 3 4 2 3 2" xfId="36752" xr:uid="{1AA617ED-AB13-4F6A-B6CB-AC194BCEA90A}"/>
    <cellStyle name="Normal 3 2 5 2 3 4 2 3 3" xfId="51636" xr:uid="{E6868F6F-2D40-43E4-AD54-A6AECF6A77E3}"/>
    <cellStyle name="Normal 3 2 5 2 3 4 2 4" xfId="16216" xr:uid="{CBA5A15A-43B8-4916-8D9E-488816D65BF1}"/>
    <cellStyle name="Normal 3 2 5 2 3 4 2 5" xfId="29906" xr:uid="{2A1256A1-CB61-4BA0-BE04-44BFE38B169A}"/>
    <cellStyle name="Normal 3 2 5 2 3 4 2 6" xfId="44790" xr:uid="{B42D8299-62C8-4CBC-A869-F7915B5F0A60}"/>
    <cellStyle name="Normal 3 2 5 2 3 4 3" xfId="11080" xr:uid="{42B363F3-EA7A-4B23-9FCD-7D3EA633BCF1}"/>
    <cellStyle name="Normal 3 2 5 2 3 4 3 2" xfId="24770" xr:uid="{9BD56684-880D-42F4-B9B1-291CDDEDB038}"/>
    <cellStyle name="Normal 3 2 5 2 3 4 3 2 2" xfId="38462" xr:uid="{6AE38911-B366-48E8-AFBE-DB5E70BFDB34}"/>
    <cellStyle name="Normal 3 2 5 2 3 4 3 2 3" xfId="53346" xr:uid="{053B4CB7-7501-4984-ACA6-D7DE6A97BA58}"/>
    <cellStyle name="Normal 3 2 5 2 3 4 3 3" xfId="17926" xr:uid="{8B92F157-4EB8-4BC9-AE8F-FA0A96608841}"/>
    <cellStyle name="Normal 3 2 5 2 3 4 3 4" xfId="31616" xr:uid="{3D63571C-6223-43C8-A087-CE344DB64B5E}"/>
    <cellStyle name="Normal 3 2 5 2 3 4 3 5" xfId="46500" xr:uid="{01C44A9C-0F97-469A-86A8-F8F587C8CF03}"/>
    <cellStyle name="Normal 3 2 5 2 3 4 4" xfId="21348" xr:uid="{00E65016-9759-4EC7-9D3A-8C4D414E0374}"/>
    <cellStyle name="Normal 3 2 5 2 3 4 4 2" xfId="35040" xr:uid="{DD423513-3844-4221-846C-317AFA7B3C06}"/>
    <cellStyle name="Normal 3 2 5 2 3 4 4 3" xfId="49924" xr:uid="{9A01EA73-6764-4278-869A-7E189A1EB394}"/>
    <cellStyle name="Normal 3 2 5 2 3 4 5" xfId="14504" xr:uid="{337A4707-0A88-4146-BDE6-C68D47FB56F7}"/>
    <cellStyle name="Normal 3 2 5 2 3 4 6" xfId="28194" xr:uid="{388FAD50-0A38-455E-9ED7-4B9D317CDB74}"/>
    <cellStyle name="Normal 3 2 5 2 3 4 7" xfId="43078" xr:uid="{95D10377-CDEE-4154-BC4D-8D826FBEEFDE}"/>
    <cellStyle name="Normal 3 2 5 2 3 5" xfId="9366" xr:uid="{A2DABF5A-7AA3-4A67-8323-DBCCD942A96A}"/>
    <cellStyle name="Normal 3 2 5 2 3 5 2" xfId="12788" xr:uid="{2F7A4EA2-D44C-46B1-B4E7-A487501B64E7}"/>
    <cellStyle name="Normal 3 2 5 2 3 5 2 2" xfId="26478" xr:uid="{8BFC72F1-CE85-4863-8EBB-3268B0356F89}"/>
    <cellStyle name="Normal 3 2 5 2 3 5 2 2 2" xfId="40170" xr:uid="{1E38174B-488C-432B-88A8-E6E943DC5332}"/>
    <cellStyle name="Normal 3 2 5 2 3 5 2 2 3" xfId="55054" xr:uid="{1090DBA0-483B-4DF3-AA61-FA4F06F1940A}"/>
    <cellStyle name="Normal 3 2 5 2 3 5 2 3" xfId="19634" xr:uid="{27A39FD2-025A-4F34-8F0E-AD0B8574C960}"/>
    <cellStyle name="Normal 3 2 5 2 3 5 2 4" xfId="33324" xr:uid="{7DD82937-6F38-49B6-9989-5E439EC7B6B0}"/>
    <cellStyle name="Normal 3 2 5 2 3 5 2 5" xfId="48208" xr:uid="{FB0B8781-08B6-4C53-9BDE-FADC7E61639D}"/>
    <cellStyle name="Normal 3 2 5 2 3 5 3" xfId="23056" xr:uid="{A919ECD6-26C7-432F-9207-D56404E57131}"/>
    <cellStyle name="Normal 3 2 5 2 3 5 3 2" xfId="36748" xr:uid="{FE4B5849-954D-4F4A-B66C-7C8EF9AD966E}"/>
    <cellStyle name="Normal 3 2 5 2 3 5 3 3" xfId="51632" xr:uid="{52932C1F-3A82-45E5-8D17-54A9D83A37C0}"/>
    <cellStyle name="Normal 3 2 5 2 3 5 4" xfId="16212" xr:uid="{A74C8447-AE15-4DEF-B4F3-53187E212125}"/>
    <cellStyle name="Normal 3 2 5 2 3 5 5" xfId="29902" xr:uid="{34FE98CD-604E-455A-9B85-7E9CBC37BFB9}"/>
    <cellStyle name="Normal 3 2 5 2 3 5 6" xfId="44786" xr:uid="{640C1896-A643-4AA0-B05A-A9DC61AF6D91}"/>
    <cellStyle name="Normal 3 2 5 2 3 6" xfId="11076" xr:uid="{4D6AA556-C6FD-4256-8852-901BE0279486}"/>
    <cellStyle name="Normal 3 2 5 2 3 6 2" xfId="24766" xr:uid="{9035ECA7-00FE-4235-BEDD-AC9F311741C3}"/>
    <cellStyle name="Normal 3 2 5 2 3 6 2 2" xfId="38458" xr:uid="{8BCA9345-A225-427E-A9E4-34FB3F51D2F7}"/>
    <cellStyle name="Normal 3 2 5 2 3 6 2 3" xfId="53342" xr:uid="{8C551340-6935-4541-BEA5-30549B0C2AE4}"/>
    <cellStyle name="Normal 3 2 5 2 3 6 3" xfId="17922" xr:uid="{BA937DE5-A449-49DD-89CF-BF2EE4BE2B7D}"/>
    <cellStyle name="Normal 3 2 5 2 3 6 4" xfId="31612" xr:uid="{8CB0231D-0E44-461F-9D7C-D399604B3D81}"/>
    <cellStyle name="Normal 3 2 5 2 3 6 5" xfId="46496" xr:uid="{67409752-ED4B-4C7A-9568-45524408686F}"/>
    <cellStyle name="Normal 3 2 5 2 3 7" xfId="21344" xr:uid="{20636355-9AF8-4A94-B06B-A7116101AD7A}"/>
    <cellStyle name="Normal 3 2 5 2 3 7 2" xfId="35036" xr:uid="{78607461-D62E-463F-BE68-77A83E77F272}"/>
    <cellStyle name="Normal 3 2 5 2 3 7 3" xfId="49920" xr:uid="{24C999BA-23F9-4CA3-9822-C0CE80E3E5A4}"/>
    <cellStyle name="Normal 3 2 5 2 3 8" xfId="14500" xr:uid="{1E90A21E-31F7-4CAC-832B-8B40ECF3ECAE}"/>
    <cellStyle name="Normal 3 2 5 2 3 9" xfId="28190" xr:uid="{28A3E181-6836-4054-8585-7C8855480515}"/>
    <cellStyle name="Normal 3 2 5 2 4" xfId="7658" xr:uid="{D0A992DF-6A33-4444-86E5-C4C7350C2A04}"/>
    <cellStyle name="Normal 3 2 5 2 4 2" xfId="7659" xr:uid="{EE434B8F-ACE5-4596-9919-85A978CFD4AE}"/>
    <cellStyle name="Normal 3 2 5 2 4 2 2" xfId="9372" xr:uid="{2A24D9D2-990B-40D9-9479-635DAF21D5B9}"/>
    <cellStyle name="Normal 3 2 5 2 4 2 2 2" xfId="12794" xr:uid="{E19B3AED-2AE8-4DB3-96F5-5D2CCD61E35B}"/>
    <cellStyle name="Normal 3 2 5 2 4 2 2 2 2" xfId="26484" xr:uid="{02C5AD3C-56F9-4145-AE86-38FEC0698E43}"/>
    <cellStyle name="Normal 3 2 5 2 4 2 2 2 2 2" xfId="40176" xr:uid="{C0280915-B1A7-42BA-940B-EE8B36D4DB6F}"/>
    <cellStyle name="Normal 3 2 5 2 4 2 2 2 2 3" xfId="55060" xr:uid="{E2F5B3BE-8535-4E89-B6E5-E3CA654A56F0}"/>
    <cellStyle name="Normal 3 2 5 2 4 2 2 2 3" xfId="19640" xr:uid="{E44BCCCC-765C-44A4-B639-71F0DF77549F}"/>
    <cellStyle name="Normal 3 2 5 2 4 2 2 2 4" xfId="33330" xr:uid="{77CEF098-62B9-484B-B2A0-50036061C8F2}"/>
    <cellStyle name="Normal 3 2 5 2 4 2 2 2 5" xfId="48214" xr:uid="{3CDCBE40-636F-41DA-8AFD-1BD23BCBFCBB}"/>
    <cellStyle name="Normal 3 2 5 2 4 2 2 3" xfId="23062" xr:uid="{66B6FE10-2E3E-4F2B-BF84-049D36EBDF36}"/>
    <cellStyle name="Normal 3 2 5 2 4 2 2 3 2" xfId="36754" xr:uid="{4E549FA5-D6DE-4DC3-9EDD-3EB86CDDCB75}"/>
    <cellStyle name="Normal 3 2 5 2 4 2 2 3 3" xfId="51638" xr:uid="{81F65C81-81DD-4BEB-AF14-C09AD4F95E08}"/>
    <cellStyle name="Normal 3 2 5 2 4 2 2 4" xfId="16218" xr:uid="{3DEAB3FC-1A81-4E0E-B58D-4E356A2A3C7B}"/>
    <cellStyle name="Normal 3 2 5 2 4 2 2 5" xfId="29908" xr:uid="{DF6FAF47-CD67-496C-9F02-E3F9752C357E}"/>
    <cellStyle name="Normal 3 2 5 2 4 2 2 6" xfId="44792" xr:uid="{23D836CB-1A0F-4FA3-9DCF-345D5DC5357A}"/>
    <cellStyle name="Normal 3 2 5 2 4 2 3" xfId="11082" xr:uid="{1CE7B43C-1692-42F9-A18E-3F7B6E8D9472}"/>
    <cellStyle name="Normal 3 2 5 2 4 2 3 2" xfId="24772" xr:uid="{0DE16219-A3C6-499C-B833-0BF7F453BE8A}"/>
    <cellStyle name="Normal 3 2 5 2 4 2 3 2 2" xfId="38464" xr:uid="{495EBED2-649A-4260-AA26-366E75D744CB}"/>
    <cellStyle name="Normal 3 2 5 2 4 2 3 2 3" xfId="53348" xr:uid="{FBA40F24-3FB1-4A54-A10D-32F4EC73FB0E}"/>
    <cellStyle name="Normal 3 2 5 2 4 2 3 3" xfId="17928" xr:uid="{2E1D0C48-EEE4-4973-A1F7-333BA7CC87E3}"/>
    <cellStyle name="Normal 3 2 5 2 4 2 3 4" xfId="31618" xr:uid="{CE6690B1-56AB-47A3-B808-2F0440892B22}"/>
    <cellStyle name="Normal 3 2 5 2 4 2 3 5" xfId="46502" xr:uid="{AD30E580-2B0B-462F-9119-1BFCA790AC79}"/>
    <cellStyle name="Normal 3 2 5 2 4 2 4" xfId="21350" xr:uid="{236BC120-CA10-40F9-A573-AE11C277114C}"/>
    <cellStyle name="Normal 3 2 5 2 4 2 4 2" xfId="35042" xr:uid="{7AD2F300-9B3E-43EA-BAF0-F5DAC336E7B0}"/>
    <cellStyle name="Normal 3 2 5 2 4 2 4 3" xfId="49926" xr:uid="{8F76B7CE-C6C3-4D68-87F0-F24A07114964}"/>
    <cellStyle name="Normal 3 2 5 2 4 2 5" xfId="14506" xr:uid="{EAB48309-4579-4C69-8079-C99214BF14B2}"/>
    <cellStyle name="Normal 3 2 5 2 4 2 6" xfId="28196" xr:uid="{E23183F1-4617-405F-892D-6A11AC863925}"/>
    <cellStyle name="Normal 3 2 5 2 4 2 7" xfId="43080" xr:uid="{9B9021EF-1F8B-4C7F-889C-21E50609B64F}"/>
    <cellStyle name="Normal 3 2 5 2 4 3" xfId="9371" xr:uid="{55DA193B-9C70-4557-AF66-A9D382A4929F}"/>
    <cellStyle name="Normal 3 2 5 2 4 3 2" xfId="12793" xr:uid="{1A412599-03F3-409F-9566-8E9F1E02A0F0}"/>
    <cellStyle name="Normal 3 2 5 2 4 3 2 2" xfId="26483" xr:uid="{50678813-0827-4550-8B15-95F67122CAED}"/>
    <cellStyle name="Normal 3 2 5 2 4 3 2 2 2" xfId="40175" xr:uid="{63E51F25-BBF2-45B8-AA5D-AF8D77414615}"/>
    <cellStyle name="Normal 3 2 5 2 4 3 2 2 3" xfId="55059" xr:uid="{0B3A7ACD-F8BC-4939-BFA2-701580BF859F}"/>
    <cellStyle name="Normal 3 2 5 2 4 3 2 3" xfId="19639" xr:uid="{19098EDF-D106-4C6E-8E35-0CBE928E7C59}"/>
    <cellStyle name="Normal 3 2 5 2 4 3 2 4" xfId="33329" xr:uid="{5D14F24E-2AF9-429C-839A-292C78732EBD}"/>
    <cellStyle name="Normal 3 2 5 2 4 3 2 5" xfId="48213" xr:uid="{71479E98-5E09-4569-B7D2-9AFBD88E2B87}"/>
    <cellStyle name="Normal 3 2 5 2 4 3 3" xfId="23061" xr:uid="{EC9F06BE-6D06-4AEF-AF46-D80E5F0BC1DF}"/>
    <cellStyle name="Normal 3 2 5 2 4 3 3 2" xfId="36753" xr:uid="{00938CEA-783E-43CD-9162-C0CE3E123C72}"/>
    <cellStyle name="Normal 3 2 5 2 4 3 3 3" xfId="51637" xr:uid="{A0B1B3CD-51FD-4461-9558-7F544DC0BF4E}"/>
    <cellStyle name="Normal 3 2 5 2 4 3 4" xfId="16217" xr:uid="{331AF1EB-AA03-4392-BCBA-7AEA5FE398AF}"/>
    <cellStyle name="Normal 3 2 5 2 4 3 5" xfId="29907" xr:uid="{4DE2AA5D-2381-4FC5-8DD7-E56EBB363FCA}"/>
    <cellStyle name="Normal 3 2 5 2 4 3 6" xfId="44791" xr:uid="{BCF072AC-15E9-4DD2-9D66-AFFABDF68725}"/>
    <cellStyle name="Normal 3 2 5 2 4 4" xfId="11081" xr:uid="{8DCE3E37-6DA0-4B9B-B7D1-664FA2582B90}"/>
    <cellStyle name="Normal 3 2 5 2 4 4 2" xfId="24771" xr:uid="{21263558-732A-4B33-A4EB-D2DFFB38D028}"/>
    <cellStyle name="Normal 3 2 5 2 4 4 2 2" xfId="38463" xr:uid="{85301E9A-2DC0-411D-85A1-159AF463B2B8}"/>
    <cellStyle name="Normal 3 2 5 2 4 4 2 3" xfId="53347" xr:uid="{62E51B7D-992D-48B2-BFEE-F1DBEB754B1F}"/>
    <cellStyle name="Normal 3 2 5 2 4 4 3" xfId="17927" xr:uid="{2C462248-4DAD-4EE0-A0E5-11A68607F376}"/>
    <cellStyle name="Normal 3 2 5 2 4 4 4" xfId="31617" xr:uid="{C80F5B1C-9518-4487-90DA-E947469698A8}"/>
    <cellStyle name="Normal 3 2 5 2 4 4 5" xfId="46501" xr:uid="{FBE0B84E-6CE4-476F-8634-673B753FAC8E}"/>
    <cellStyle name="Normal 3 2 5 2 4 5" xfId="21349" xr:uid="{34B4980E-7D48-4B30-9BCC-EFB9C3F338E5}"/>
    <cellStyle name="Normal 3 2 5 2 4 5 2" xfId="35041" xr:uid="{460A8137-3FE5-422B-826B-580C934B1556}"/>
    <cellStyle name="Normal 3 2 5 2 4 5 3" xfId="49925" xr:uid="{3F9213CC-1A9B-4F76-B34F-A124507DE9CA}"/>
    <cellStyle name="Normal 3 2 5 2 4 6" xfId="14505" xr:uid="{DD9F6A56-FED5-46BC-90AE-BD6F31FF07A2}"/>
    <cellStyle name="Normal 3 2 5 2 4 7" xfId="28195" xr:uid="{3DD9BDFD-8146-4901-8E39-8DA94FA0C336}"/>
    <cellStyle name="Normal 3 2 5 2 4 8" xfId="43079" xr:uid="{1EA425DD-FEE6-4806-9690-33EDE25DB63A}"/>
    <cellStyle name="Normal 3 2 5 2 5" xfId="7660" xr:uid="{EC152FD8-8A89-4A62-A3E0-9B6950F23BF7}"/>
    <cellStyle name="Normal 3 2 5 2 5 2" xfId="9373" xr:uid="{CC5A51B0-D5E0-4711-A98A-A54722C70DCD}"/>
    <cellStyle name="Normal 3 2 5 2 5 2 2" xfId="12795" xr:uid="{2E4E0751-738E-4FE0-95FD-E199694C68EC}"/>
    <cellStyle name="Normal 3 2 5 2 5 2 2 2" xfId="26485" xr:uid="{A49E2459-0E3C-4C0F-8B89-92EDE107C56A}"/>
    <cellStyle name="Normal 3 2 5 2 5 2 2 2 2" xfId="40177" xr:uid="{28C1E253-5116-4275-AF20-829102B20620}"/>
    <cellStyle name="Normal 3 2 5 2 5 2 2 2 3" xfId="55061" xr:uid="{A1796A48-DF2A-4859-B8A9-BA645C190E7F}"/>
    <cellStyle name="Normal 3 2 5 2 5 2 2 3" xfId="19641" xr:uid="{9BC0195F-7C19-4380-B1E8-8C0F8C82132A}"/>
    <cellStyle name="Normal 3 2 5 2 5 2 2 4" xfId="33331" xr:uid="{3F82E4E8-61A7-43A9-B63D-05729C25AC10}"/>
    <cellStyle name="Normal 3 2 5 2 5 2 2 5" xfId="48215" xr:uid="{78C8BEE4-C8A6-4622-8339-830EF204BC1C}"/>
    <cellStyle name="Normal 3 2 5 2 5 2 3" xfId="23063" xr:uid="{F7C11CB2-8427-44C6-809F-59D1D37CB6B3}"/>
    <cellStyle name="Normal 3 2 5 2 5 2 3 2" xfId="36755" xr:uid="{6F955750-2D7A-4564-92B1-386A919EE796}"/>
    <cellStyle name="Normal 3 2 5 2 5 2 3 3" xfId="51639" xr:uid="{AE79FB53-291D-4FCC-9058-BFE44B7168CA}"/>
    <cellStyle name="Normal 3 2 5 2 5 2 4" xfId="16219" xr:uid="{EBC3F14B-D935-413B-B08F-1ABCAE5707C3}"/>
    <cellStyle name="Normal 3 2 5 2 5 2 5" xfId="29909" xr:uid="{71DD78A2-A410-419F-989B-7F25E83E3034}"/>
    <cellStyle name="Normal 3 2 5 2 5 2 6" xfId="44793" xr:uid="{8660D4DF-95FB-49E8-A945-A5EECD1D43E3}"/>
    <cellStyle name="Normal 3 2 5 2 5 3" xfId="11083" xr:uid="{6B5F9020-DA2C-4A27-BA83-31B9E558C9A4}"/>
    <cellStyle name="Normal 3 2 5 2 5 3 2" xfId="24773" xr:uid="{48E89BE7-3A8B-4F63-81F0-49B8763F1437}"/>
    <cellStyle name="Normal 3 2 5 2 5 3 2 2" xfId="38465" xr:uid="{FFB259BA-BB09-4AF0-8141-61E1DA6C9040}"/>
    <cellStyle name="Normal 3 2 5 2 5 3 2 3" xfId="53349" xr:uid="{ABF766B7-CA2C-44A2-9F49-1470DC85D9BA}"/>
    <cellStyle name="Normal 3 2 5 2 5 3 3" xfId="17929" xr:uid="{BE3383F2-D5E1-48FF-9CFC-3DE6432527AC}"/>
    <cellStyle name="Normal 3 2 5 2 5 3 4" xfId="31619" xr:uid="{7A819969-8C05-4EB6-8CBD-57F70AADF54E}"/>
    <cellStyle name="Normal 3 2 5 2 5 3 5" xfId="46503" xr:uid="{A26D6AC4-7DA6-4B9F-AF62-E060BF7C28F5}"/>
    <cellStyle name="Normal 3 2 5 2 5 4" xfId="21351" xr:uid="{8541B5B6-7A0D-421E-99D3-9F046D50A26E}"/>
    <cellStyle name="Normal 3 2 5 2 5 4 2" xfId="35043" xr:uid="{9EB8E267-AC0B-4EED-9B4D-B2915B665838}"/>
    <cellStyle name="Normal 3 2 5 2 5 4 3" xfId="49927" xr:uid="{EC170A33-9B22-4D46-8AA7-7C680771AA0D}"/>
    <cellStyle name="Normal 3 2 5 2 5 5" xfId="14507" xr:uid="{ADE6094B-5682-42FA-A3A7-631134E5B117}"/>
    <cellStyle name="Normal 3 2 5 2 5 6" xfId="28197" xr:uid="{E435AD51-31BA-4F38-8416-8E3F3377EA3F}"/>
    <cellStyle name="Normal 3 2 5 2 5 7" xfId="43081" xr:uid="{05653750-8B3D-4F7D-9C34-B1137A7CEEB5}"/>
    <cellStyle name="Normal 3 2 5 2 6" xfId="7661" xr:uid="{EAD292F5-B0CE-4B08-88B3-C9C64A9A006D}"/>
    <cellStyle name="Normal 3 2 5 2 6 2" xfId="9374" xr:uid="{2C77A800-57AA-4757-BA2B-3E5D6F19C74D}"/>
    <cellStyle name="Normal 3 2 5 2 6 2 2" xfId="12796" xr:uid="{9CBD4386-B2E3-43CB-BE92-495D6B2A5101}"/>
    <cellStyle name="Normal 3 2 5 2 6 2 2 2" xfId="26486" xr:uid="{67B11571-7774-49A9-A1D1-8DF9DE6135BB}"/>
    <cellStyle name="Normal 3 2 5 2 6 2 2 2 2" xfId="40178" xr:uid="{3A89283B-6BD4-4E1F-996A-BA0FA6BD61A6}"/>
    <cellStyle name="Normal 3 2 5 2 6 2 2 2 3" xfId="55062" xr:uid="{0E12CC8F-4E00-4EDA-BA7A-9F528A998D68}"/>
    <cellStyle name="Normal 3 2 5 2 6 2 2 3" xfId="19642" xr:uid="{A6934816-D46D-4211-8AAC-A08D2CBD8A40}"/>
    <cellStyle name="Normal 3 2 5 2 6 2 2 4" xfId="33332" xr:uid="{2F79F278-1B87-4B79-849D-3C0BC7F10D83}"/>
    <cellStyle name="Normal 3 2 5 2 6 2 2 5" xfId="48216" xr:uid="{4CE722D9-EB7D-4EC1-9F87-015348CF843A}"/>
    <cellStyle name="Normal 3 2 5 2 6 2 3" xfId="23064" xr:uid="{CD22EBBA-1107-4988-812E-39ED3404E1F5}"/>
    <cellStyle name="Normal 3 2 5 2 6 2 3 2" xfId="36756" xr:uid="{28C8BF53-273D-4397-82AF-67E62DF97DAC}"/>
    <cellStyle name="Normal 3 2 5 2 6 2 3 3" xfId="51640" xr:uid="{BF67FFA8-FD21-4F50-9331-47CAE4E24ED5}"/>
    <cellStyle name="Normal 3 2 5 2 6 2 4" xfId="16220" xr:uid="{4186EC4F-636E-481B-BE96-FC7CA83CE310}"/>
    <cellStyle name="Normal 3 2 5 2 6 2 5" xfId="29910" xr:uid="{0F34778E-589B-4CB5-AA36-55B310804130}"/>
    <cellStyle name="Normal 3 2 5 2 6 2 6" xfId="44794" xr:uid="{4D95B3C5-7A50-424A-8AB5-8CCBFA170C7D}"/>
    <cellStyle name="Normal 3 2 5 2 6 3" xfId="11084" xr:uid="{046BFC93-FA12-40C8-88CC-8B1BD3EDE8B8}"/>
    <cellStyle name="Normal 3 2 5 2 6 3 2" xfId="24774" xr:uid="{98D7A782-AD68-41C8-B6C8-747FC03D7FAE}"/>
    <cellStyle name="Normal 3 2 5 2 6 3 2 2" xfId="38466" xr:uid="{EBEFD146-71D1-46EA-9439-6B721C2190D3}"/>
    <cellStyle name="Normal 3 2 5 2 6 3 2 3" xfId="53350" xr:uid="{A1E20419-9F81-4D6E-A815-2C27C74CB121}"/>
    <cellStyle name="Normal 3 2 5 2 6 3 3" xfId="17930" xr:uid="{7EEA67A6-2579-4494-9C29-ED8A836F2123}"/>
    <cellStyle name="Normal 3 2 5 2 6 3 4" xfId="31620" xr:uid="{C7280AE7-7AE7-4748-9CCC-3EFDD6DCDC44}"/>
    <cellStyle name="Normal 3 2 5 2 6 3 5" xfId="46504" xr:uid="{C7CEA1BB-4790-4D9D-B5A8-03E87C788D6A}"/>
    <cellStyle name="Normal 3 2 5 2 6 4" xfId="21352" xr:uid="{1DB4D589-6E25-46BE-892C-3409B452C104}"/>
    <cellStyle name="Normal 3 2 5 2 6 4 2" xfId="35044" xr:uid="{2F7DA734-32D2-4F68-BC01-C974A302EEF8}"/>
    <cellStyle name="Normal 3 2 5 2 6 4 3" xfId="49928" xr:uid="{13E4A774-2B67-4275-87E7-02AD431B42E5}"/>
    <cellStyle name="Normal 3 2 5 2 6 5" xfId="14508" xr:uid="{72E040D7-FE0F-4281-B806-FA15B3831840}"/>
    <cellStyle name="Normal 3 2 5 2 6 6" xfId="28198" xr:uid="{727EB48A-8F97-4097-97C6-1B2CCD3A70AC}"/>
    <cellStyle name="Normal 3 2 5 2 6 7" xfId="43082" xr:uid="{7710FDBE-013F-4F94-8E58-070AC736C0F4}"/>
    <cellStyle name="Normal 3 2 5 2 7" xfId="9360" xr:uid="{00FDDF2B-6A04-48D2-A8C2-2B07576CBCD3}"/>
    <cellStyle name="Normal 3 2 5 2 7 2" xfId="12782" xr:uid="{CE918F58-0F03-4E77-A457-6D37E7BE17F5}"/>
    <cellStyle name="Normal 3 2 5 2 7 2 2" xfId="26472" xr:uid="{27245292-9157-4EBC-B1FA-082F528F6594}"/>
    <cellStyle name="Normal 3 2 5 2 7 2 2 2" xfId="40164" xr:uid="{E924BF52-782D-4AD9-A297-34800DA9AB9A}"/>
    <cellStyle name="Normal 3 2 5 2 7 2 2 3" xfId="55048" xr:uid="{9005DECB-DAC7-4553-9722-C10A902E4300}"/>
    <cellStyle name="Normal 3 2 5 2 7 2 3" xfId="19628" xr:uid="{5B4ACAA5-75A9-4BA3-96DD-A6725D9EC2DF}"/>
    <cellStyle name="Normal 3 2 5 2 7 2 4" xfId="33318" xr:uid="{59D53BA7-410D-4E8A-B1C4-E41B87F01BE0}"/>
    <cellStyle name="Normal 3 2 5 2 7 2 5" xfId="48202" xr:uid="{009FA865-C475-4275-B2EC-890602ED8386}"/>
    <cellStyle name="Normal 3 2 5 2 7 3" xfId="23050" xr:uid="{1E12840A-7756-4AA6-95F2-86C8B9BC740A}"/>
    <cellStyle name="Normal 3 2 5 2 7 3 2" xfId="36742" xr:uid="{EB027CA7-484B-43F0-BCAA-2A750ED7281F}"/>
    <cellStyle name="Normal 3 2 5 2 7 3 3" xfId="51626" xr:uid="{8B98BB02-4EFC-4381-BF82-B797D772C5FF}"/>
    <cellStyle name="Normal 3 2 5 2 7 4" xfId="16206" xr:uid="{8B717020-B69F-46F7-A8BE-C9A12BD0EF67}"/>
    <cellStyle name="Normal 3 2 5 2 7 5" xfId="29896" xr:uid="{FB03E0BD-E903-41FB-A7DF-69B542B02AD7}"/>
    <cellStyle name="Normal 3 2 5 2 7 6" xfId="44780" xr:uid="{D1820793-9BC2-4DC9-9920-385AAD0736BA}"/>
    <cellStyle name="Normal 3 2 5 2 8" xfId="11070" xr:uid="{04FD3348-3D58-4EB1-A997-9E95B80862C8}"/>
    <cellStyle name="Normal 3 2 5 2 8 2" xfId="24760" xr:uid="{BD100B81-E665-4BEF-A108-04D4A37FF4D9}"/>
    <cellStyle name="Normal 3 2 5 2 8 2 2" xfId="38452" xr:uid="{C8292E18-E4E2-4C30-8B4D-C9EAF96B9A0C}"/>
    <cellStyle name="Normal 3 2 5 2 8 2 3" xfId="53336" xr:uid="{24A0D5D7-065F-47FA-B03A-DC6DE4FDA791}"/>
    <cellStyle name="Normal 3 2 5 2 8 3" xfId="17916" xr:uid="{26276520-E18C-410C-B1DD-D6A13B8E74DF}"/>
    <cellStyle name="Normal 3 2 5 2 8 4" xfId="31606" xr:uid="{D7964B43-EF90-4454-A3E2-0CB9E134C350}"/>
    <cellStyle name="Normal 3 2 5 2 8 5" xfId="46490" xr:uid="{175392CF-477B-4591-9892-3F43D89482AB}"/>
    <cellStyle name="Normal 3 2 5 2 9" xfId="21338" xr:uid="{A4781DC7-2206-4128-8140-F8AE8C1A4AE1}"/>
    <cellStyle name="Normal 3 2 5 2 9 2" xfId="35030" xr:uid="{06CF42A6-A8B0-4745-B469-162B0942BB65}"/>
    <cellStyle name="Normal 3 2 5 2 9 3" xfId="49914" xr:uid="{75569364-CA42-4BD5-A27D-909162280E9F}"/>
    <cellStyle name="Normal 3 2 5 3" xfId="5306" xr:uid="{99095DD7-50A6-4183-AF4B-ADB4F7001ECA}"/>
    <cellStyle name="Normal 3 2 5 3 10" xfId="43083" xr:uid="{C9F7C7EB-C871-432F-8116-4E8DE1BD72EE}"/>
    <cellStyle name="Normal 3 2 5 3 11" xfId="7662" xr:uid="{B680A687-4307-442D-A168-DE4E985B68D8}"/>
    <cellStyle name="Normal 3 2 5 3 12" xfId="6513" xr:uid="{599FD436-1D9B-468B-99DB-B9E69A395551}"/>
    <cellStyle name="Normal 3 2 5 3 13" xfId="5921" xr:uid="{448DE15D-0AD0-44ED-8B11-7E6B10D5E555}"/>
    <cellStyle name="Normal 3 2 5 3 14" xfId="56219" xr:uid="{3DF94048-BEDC-4549-B204-1C48A90F8365}"/>
    <cellStyle name="Normal 3 2 5 3 15" xfId="56836" xr:uid="{A19D9D02-75E9-490F-8F89-151AF2D7C477}"/>
    <cellStyle name="Normal 3 2 5 3 2" xfId="7663" xr:uid="{11D5120B-FDBF-4359-93B9-261F2950F0B0}"/>
    <cellStyle name="Normal 3 2 5 3 2 2" xfId="7664" xr:uid="{7F939193-4ED0-45E8-A7C6-64C50D82E059}"/>
    <cellStyle name="Normal 3 2 5 3 2 2 2" xfId="9377" xr:uid="{6A9B9C2A-368A-45DB-8036-3219ED71BAD3}"/>
    <cellStyle name="Normal 3 2 5 3 2 2 2 2" xfId="12799" xr:uid="{DAC8ED49-F868-4310-8A51-1BD359882238}"/>
    <cellStyle name="Normal 3 2 5 3 2 2 2 2 2" xfId="26489" xr:uid="{E675B9C1-C79E-4B8B-A728-479467206F47}"/>
    <cellStyle name="Normal 3 2 5 3 2 2 2 2 2 2" xfId="40181" xr:uid="{5E53AC98-6DD4-4B8F-B306-1BE23F8F8362}"/>
    <cellStyle name="Normal 3 2 5 3 2 2 2 2 2 3" xfId="55065" xr:uid="{85057233-2B48-4D02-A864-B890FBDA9824}"/>
    <cellStyle name="Normal 3 2 5 3 2 2 2 2 3" xfId="19645" xr:uid="{2AFD64BC-D979-4BE1-921D-128AA8028822}"/>
    <cellStyle name="Normal 3 2 5 3 2 2 2 2 4" xfId="33335" xr:uid="{6E596889-BC1F-4C8C-8A93-14C726C21F3F}"/>
    <cellStyle name="Normal 3 2 5 3 2 2 2 2 5" xfId="48219" xr:uid="{B86D790B-9A52-42E1-863D-14FFED8D2DE4}"/>
    <cellStyle name="Normal 3 2 5 3 2 2 2 3" xfId="23067" xr:uid="{20F6EF78-E6A5-4E47-861F-5F52F4A5A32B}"/>
    <cellStyle name="Normal 3 2 5 3 2 2 2 3 2" xfId="36759" xr:uid="{644B5682-FE7F-47D0-B4E1-DAC6C1F662DA}"/>
    <cellStyle name="Normal 3 2 5 3 2 2 2 3 3" xfId="51643" xr:uid="{92E73C11-01A3-46BE-907F-BCA2C36BB322}"/>
    <cellStyle name="Normal 3 2 5 3 2 2 2 4" xfId="16223" xr:uid="{14D6F67B-4AF8-4CAC-92AC-065928C25E4B}"/>
    <cellStyle name="Normal 3 2 5 3 2 2 2 5" xfId="29913" xr:uid="{D05B9451-4858-447B-AE42-FF879BF7FA2A}"/>
    <cellStyle name="Normal 3 2 5 3 2 2 2 6" xfId="44797" xr:uid="{7BD2521A-3291-4F60-AAD9-E4D4EB038D81}"/>
    <cellStyle name="Normal 3 2 5 3 2 2 3" xfId="11087" xr:uid="{5E104AA1-A28F-4598-80DD-190F9AA1D822}"/>
    <cellStyle name="Normal 3 2 5 3 2 2 3 2" xfId="24777" xr:uid="{8222B6F7-5A51-4F11-9975-AB7D31AE363C}"/>
    <cellStyle name="Normal 3 2 5 3 2 2 3 2 2" xfId="38469" xr:uid="{15DA0CF3-5024-4B59-A148-4631AF43740C}"/>
    <cellStyle name="Normal 3 2 5 3 2 2 3 2 3" xfId="53353" xr:uid="{51C6BB67-6653-484A-A39A-15F337BFE7D3}"/>
    <cellStyle name="Normal 3 2 5 3 2 2 3 3" xfId="17933" xr:uid="{40E98D8F-2D2B-4B2E-AEBF-8EB7A7926F73}"/>
    <cellStyle name="Normal 3 2 5 3 2 2 3 4" xfId="31623" xr:uid="{6EE0D2F6-223A-4EA5-8B18-0C19AF840595}"/>
    <cellStyle name="Normal 3 2 5 3 2 2 3 5" xfId="46507" xr:uid="{19D185E4-2814-4200-9239-DF2172150226}"/>
    <cellStyle name="Normal 3 2 5 3 2 2 4" xfId="21355" xr:uid="{F4B9BA51-7B12-44EF-B66E-AE29520DB414}"/>
    <cellStyle name="Normal 3 2 5 3 2 2 4 2" xfId="35047" xr:uid="{8A5D27A1-E546-42CE-8EDF-50CFC9B3AEC8}"/>
    <cellStyle name="Normal 3 2 5 3 2 2 4 3" xfId="49931" xr:uid="{783A142C-15BC-49B0-A994-44EF9BD40DE9}"/>
    <cellStyle name="Normal 3 2 5 3 2 2 5" xfId="14511" xr:uid="{FB37F32D-DCDD-4DAF-8245-BD49379955E8}"/>
    <cellStyle name="Normal 3 2 5 3 2 2 6" xfId="28201" xr:uid="{FA0CF23C-5D5A-452B-8572-47026745CE3D}"/>
    <cellStyle name="Normal 3 2 5 3 2 2 7" xfId="43085" xr:uid="{79F0CC8B-8B9C-4C6A-B3A7-70A152ECFDB5}"/>
    <cellStyle name="Normal 3 2 5 3 2 3" xfId="9376" xr:uid="{2088621A-6710-477A-B4AA-A9AED059D2F5}"/>
    <cellStyle name="Normal 3 2 5 3 2 3 2" xfId="12798" xr:uid="{A39B3B76-2E3A-4CEA-9EB6-C2A7A4315388}"/>
    <cellStyle name="Normal 3 2 5 3 2 3 2 2" xfId="26488" xr:uid="{700B7556-1898-4BC6-9F38-40327DBCD43C}"/>
    <cellStyle name="Normal 3 2 5 3 2 3 2 2 2" xfId="40180" xr:uid="{B0239301-AB09-408C-8248-0D652C86B1B5}"/>
    <cellStyle name="Normal 3 2 5 3 2 3 2 2 3" xfId="55064" xr:uid="{9B5E1C52-F8D4-469E-AFA4-43A0C9BD5C26}"/>
    <cellStyle name="Normal 3 2 5 3 2 3 2 3" xfId="19644" xr:uid="{6D0F5FC2-5417-4824-A097-6B1E9C1000AB}"/>
    <cellStyle name="Normal 3 2 5 3 2 3 2 4" xfId="33334" xr:uid="{7B1B2D7B-35C6-4D6E-81B6-0E9B83AE1FBE}"/>
    <cellStyle name="Normal 3 2 5 3 2 3 2 5" xfId="48218" xr:uid="{B7E9270B-FF8C-4780-B26E-1F8F9DF26F10}"/>
    <cellStyle name="Normal 3 2 5 3 2 3 3" xfId="23066" xr:uid="{D3F6265D-0D80-4D17-BB67-8B73EEFA2952}"/>
    <cellStyle name="Normal 3 2 5 3 2 3 3 2" xfId="36758" xr:uid="{89A11D64-9351-4747-B641-7ECE9CC20A19}"/>
    <cellStyle name="Normal 3 2 5 3 2 3 3 3" xfId="51642" xr:uid="{856F2985-C4E4-4790-B8CE-8A22CF56879B}"/>
    <cellStyle name="Normal 3 2 5 3 2 3 4" xfId="16222" xr:uid="{6FB53C3C-87F9-4E7C-A278-5E068E9AD97D}"/>
    <cellStyle name="Normal 3 2 5 3 2 3 5" xfId="29912" xr:uid="{F67E0F10-5A6C-492C-999D-CC5A4C8A8ADB}"/>
    <cellStyle name="Normal 3 2 5 3 2 3 6" xfId="44796" xr:uid="{09E27A8E-DFA4-47D4-9E15-570103CE901F}"/>
    <cellStyle name="Normal 3 2 5 3 2 4" xfId="11086" xr:uid="{5FC4967C-5399-4B4F-A8F4-35F1184AF3EF}"/>
    <cellStyle name="Normal 3 2 5 3 2 4 2" xfId="24776" xr:uid="{8DD890BE-0055-44B2-AF0C-26865525DA48}"/>
    <cellStyle name="Normal 3 2 5 3 2 4 2 2" xfId="38468" xr:uid="{C1E8E7F4-EBE4-4784-9FAD-12B8D400CAD5}"/>
    <cellStyle name="Normal 3 2 5 3 2 4 2 3" xfId="53352" xr:uid="{277E91E1-D76D-4A2C-B167-242B1F5509F3}"/>
    <cellStyle name="Normal 3 2 5 3 2 4 3" xfId="17932" xr:uid="{96FA7A19-513B-43C9-9E3F-0E35514F865D}"/>
    <cellStyle name="Normal 3 2 5 3 2 4 4" xfId="31622" xr:uid="{E4DFE842-CEDE-48CF-BDA7-912E05DEE40D}"/>
    <cellStyle name="Normal 3 2 5 3 2 4 5" xfId="46506" xr:uid="{25D5ECE5-013F-4C63-A4AB-F2E7440D7C17}"/>
    <cellStyle name="Normal 3 2 5 3 2 5" xfId="21354" xr:uid="{B603EB0A-482C-4719-9D3C-4BAC21460815}"/>
    <cellStyle name="Normal 3 2 5 3 2 5 2" xfId="35046" xr:uid="{AA378421-5DC8-4B23-A285-CB1122382713}"/>
    <cellStyle name="Normal 3 2 5 3 2 5 3" xfId="49930" xr:uid="{76889683-C3BA-49A5-9DE6-A2BC109411D0}"/>
    <cellStyle name="Normal 3 2 5 3 2 6" xfId="14510" xr:uid="{7DEE6C63-8414-40B3-BCD9-2193BAD02828}"/>
    <cellStyle name="Normal 3 2 5 3 2 7" xfId="28200" xr:uid="{D0B26795-0F11-449E-A800-1EE16CB96B5F}"/>
    <cellStyle name="Normal 3 2 5 3 2 8" xfId="43084" xr:uid="{5CC6F051-12AF-4C54-89EE-D8CA963A323F}"/>
    <cellStyle name="Normal 3 2 5 3 3" xfId="7665" xr:uid="{BE4BE312-AE48-4A95-AC2C-B605FD491A26}"/>
    <cellStyle name="Normal 3 2 5 3 3 2" xfId="9378" xr:uid="{8BD9585E-240A-415C-B0C2-5FFD29706496}"/>
    <cellStyle name="Normal 3 2 5 3 3 2 2" xfId="12800" xr:uid="{11B1FABF-D7F8-4E67-92B5-D2945B597380}"/>
    <cellStyle name="Normal 3 2 5 3 3 2 2 2" xfId="26490" xr:uid="{BA50F455-DBC8-456E-A3FC-13048650EC58}"/>
    <cellStyle name="Normal 3 2 5 3 3 2 2 2 2" xfId="40182" xr:uid="{51AD1F6D-74D1-483B-861D-5C2B2EEF5124}"/>
    <cellStyle name="Normal 3 2 5 3 3 2 2 2 3" xfId="55066" xr:uid="{90CB05DA-6DDC-46ED-AD02-5B3DE403703E}"/>
    <cellStyle name="Normal 3 2 5 3 3 2 2 3" xfId="19646" xr:uid="{EB76CF3F-82BB-47CE-A450-ED6DF36F4CE6}"/>
    <cellStyle name="Normal 3 2 5 3 3 2 2 4" xfId="33336" xr:uid="{979F03F5-6E9A-4700-ABF3-05AF0EBD7148}"/>
    <cellStyle name="Normal 3 2 5 3 3 2 2 5" xfId="48220" xr:uid="{39BCC22C-5CBF-44AE-9205-83EBB53A63F9}"/>
    <cellStyle name="Normal 3 2 5 3 3 2 3" xfId="23068" xr:uid="{81C341BC-ABD2-4D42-B50A-CAA9A62AB32F}"/>
    <cellStyle name="Normal 3 2 5 3 3 2 3 2" xfId="36760" xr:uid="{4C22396B-7BC6-4107-B2FF-962A355F11A2}"/>
    <cellStyle name="Normal 3 2 5 3 3 2 3 3" xfId="51644" xr:uid="{50A4C587-91CC-4141-ACA3-A5294D19162C}"/>
    <cellStyle name="Normal 3 2 5 3 3 2 4" xfId="16224" xr:uid="{AC2CF00B-12BB-4119-AF46-67ED23DBF5D8}"/>
    <cellStyle name="Normal 3 2 5 3 3 2 5" xfId="29914" xr:uid="{44D44EFE-E654-4D90-A75A-071C12A52652}"/>
    <cellStyle name="Normal 3 2 5 3 3 2 6" xfId="44798" xr:uid="{474F2F15-8E0F-48C7-8E69-954830098688}"/>
    <cellStyle name="Normal 3 2 5 3 3 3" xfId="11088" xr:uid="{42EE8D8E-6F73-4814-A88C-3DEC4AC63821}"/>
    <cellStyle name="Normal 3 2 5 3 3 3 2" xfId="24778" xr:uid="{5B48CB76-4B07-4464-B2A1-A996DF1AF2FF}"/>
    <cellStyle name="Normal 3 2 5 3 3 3 2 2" xfId="38470" xr:uid="{F74062E9-2973-497A-8606-B01CE953D5E1}"/>
    <cellStyle name="Normal 3 2 5 3 3 3 2 3" xfId="53354" xr:uid="{D2FF466F-F6FB-4F4F-B84D-FCA1337CF9E6}"/>
    <cellStyle name="Normal 3 2 5 3 3 3 3" xfId="17934" xr:uid="{81FEAA6F-FF17-4710-99B1-ACCEC6E8E5C7}"/>
    <cellStyle name="Normal 3 2 5 3 3 3 4" xfId="31624" xr:uid="{8E54F9CE-7CDC-4BDB-9276-5FB7AA3D9515}"/>
    <cellStyle name="Normal 3 2 5 3 3 3 5" xfId="46508" xr:uid="{FB69BA65-0E0D-4CDA-B6CF-791ED70727DC}"/>
    <cellStyle name="Normal 3 2 5 3 3 4" xfId="21356" xr:uid="{7F417EFD-F404-430E-9F89-41EED3AFE3F7}"/>
    <cellStyle name="Normal 3 2 5 3 3 4 2" xfId="35048" xr:uid="{05F06550-4CAA-47DF-9785-F544DE3BF956}"/>
    <cellStyle name="Normal 3 2 5 3 3 4 3" xfId="49932" xr:uid="{48332603-552F-4E59-9F98-FB68FEA81994}"/>
    <cellStyle name="Normal 3 2 5 3 3 5" xfId="14512" xr:uid="{4682F009-9654-46A1-A992-4580F6E6E795}"/>
    <cellStyle name="Normal 3 2 5 3 3 6" xfId="28202" xr:uid="{0B34D613-BEFB-44B4-B500-C84F40261EBE}"/>
    <cellStyle name="Normal 3 2 5 3 3 7" xfId="43086" xr:uid="{A24B9843-3886-4313-A8CE-975F1B363AA4}"/>
    <cellStyle name="Normal 3 2 5 3 4" xfId="7666" xr:uid="{2BDDAAC8-073F-4BD5-AA33-826742155192}"/>
    <cellStyle name="Normal 3 2 5 3 4 2" xfId="9379" xr:uid="{A82D8F45-A36F-4331-84CF-127C0C35B1E5}"/>
    <cellStyle name="Normal 3 2 5 3 4 2 2" xfId="12801" xr:uid="{C1A99A6B-5640-4212-B1AC-4A59315CC1CF}"/>
    <cellStyle name="Normal 3 2 5 3 4 2 2 2" xfId="26491" xr:uid="{74C9B611-BC24-4E02-A620-E398F6F54630}"/>
    <cellStyle name="Normal 3 2 5 3 4 2 2 2 2" xfId="40183" xr:uid="{2E3CF245-0028-495F-B4FB-7FBD62BE1885}"/>
    <cellStyle name="Normal 3 2 5 3 4 2 2 2 3" xfId="55067" xr:uid="{140C663D-65EE-43F6-89B0-BD24B0FACEDB}"/>
    <cellStyle name="Normal 3 2 5 3 4 2 2 3" xfId="19647" xr:uid="{9CF1CE86-586A-43E2-BCA4-1351D5F6B431}"/>
    <cellStyle name="Normal 3 2 5 3 4 2 2 4" xfId="33337" xr:uid="{D55FB1FC-711B-4ABB-9259-EBA3CFDF2CF3}"/>
    <cellStyle name="Normal 3 2 5 3 4 2 2 5" xfId="48221" xr:uid="{4E41BB00-09CF-4BE5-8F2D-25310CFCD1BC}"/>
    <cellStyle name="Normal 3 2 5 3 4 2 3" xfId="23069" xr:uid="{DFE5F680-CA59-4F3C-B33D-D743A9C0C064}"/>
    <cellStyle name="Normal 3 2 5 3 4 2 3 2" xfId="36761" xr:uid="{24194224-02A4-42DD-9E53-53B79A0CA4CF}"/>
    <cellStyle name="Normal 3 2 5 3 4 2 3 3" xfId="51645" xr:uid="{EFB2DADF-59BE-4DB0-B091-E4A5644995A4}"/>
    <cellStyle name="Normal 3 2 5 3 4 2 4" xfId="16225" xr:uid="{2CACE982-3CAA-4630-96F8-14C3184C09E4}"/>
    <cellStyle name="Normal 3 2 5 3 4 2 5" xfId="29915" xr:uid="{8339759F-492E-4E8D-807D-73C91FECD15E}"/>
    <cellStyle name="Normal 3 2 5 3 4 2 6" xfId="44799" xr:uid="{53B5E95F-C6D0-4D90-BAB5-4C1F766A6EFF}"/>
    <cellStyle name="Normal 3 2 5 3 4 3" xfId="11089" xr:uid="{AFF80D0D-401E-4327-8E2C-73895F790775}"/>
    <cellStyle name="Normal 3 2 5 3 4 3 2" xfId="24779" xr:uid="{6F5B9A67-4764-4B31-9807-DDDF159F6C31}"/>
    <cellStyle name="Normal 3 2 5 3 4 3 2 2" xfId="38471" xr:uid="{F6DE2C8C-F061-4D5D-A81D-4557DEBFCADA}"/>
    <cellStyle name="Normal 3 2 5 3 4 3 2 3" xfId="53355" xr:uid="{7A233CE6-3319-40C8-B100-BD61FF65C0DD}"/>
    <cellStyle name="Normal 3 2 5 3 4 3 3" xfId="17935" xr:uid="{74E5AE81-D713-45AA-B546-2ECCE6B9F2DF}"/>
    <cellStyle name="Normal 3 2 5 3 4 3 4" xfId="31625" xr:uid="{D1A6793D-6544-4B1E-BB57-51C1CBD3DD55}"/>
    <cellStyle name="Normal 3 2 5 3 4 3 5" xfId="46509" xr:uid="{4E638A00-642D-462C-96BD-D0B5883DBE1D}"/>
    <cellStyle name="Normal 3 2 5 3 4 4" xfId="21357" xr:uid="{CEC09848-C60A-4B1D-BBBD-3121013B9B6E}"/>
    <cellStyle name="Normal 3 2 5 3 4 4 2" xfId="35049" xr:uid="{EBE683A4-A979-42DF-BF31-7B0D3F6804B3}"/>
    <cellStyle name="Normal 3 2 5 3 4 4 3" xfId="49933" xr:uid="{9EF30AD5-8E6E-4ECE-969F-043C1286F074}"/>
    <cellStyle name="Normal 3 2 5 3 4 5" xfId="14513" xr:uid="{C329A88E-37D6-4D35-9B7C-7D11FAE1D40C}"/>
    <cellStyle name="Normal 3 2 5 3 4 6" xfId="28203" xr:uid="{733F9A54-D46D-4324-97F7-C131B1D00564}"/>
    <cellStyle name="Normal 3 2 5 3 4 7" xfId="43087" xr:uid="{6DEAA9CB-A5FF-44A5-B139-F48C585D83FB}"/>
    <cellStyle name="Normal 3 2 5 3 5" xfId="9375" xr:uid="{DFA711BC-2F72-43AB-8FD7-79A5742E1ACF}"/>
    <cellStyle name="Normal 3 2 5 3 5 2" xfId="12797" xr:uid="{476699EB-1D12-4A4C-888B-82DC3C4A8ACB}"/>
    <cellStyle name="Normal 3 2 5 3 5 2 2" xfId="26487" xr:uid="{DF89B597-5080-46B0-8B6B-27FE3B631B51}"/>
    <cellStyle name="Normal 3 2 5 3 5 2 2 2" xfId="40179" xr:uid="{4C68F44A-5D17-473E-9DE7-ECD23AF36E08}"/>
    <cellStyle name="Normal 3 2 5 3 5 2 2 3" xfId="55063" xr:uid="{977966B3-26FC-4525-BD5B-39F3FC59A1E9}"/>
    <cellStyle name="Normal 3 2 5 3 5 2 3" xfId="19643" xr:uid="{A32FB04F-14C8-4AB1-BBC4-EBAED463C56F}"/>
    <cellStyle name="Normal 3 2 5 3 5 2 4" xfId="33333" xr:uid="{9969A216-626D-4FDE-B3B4-21DCEC0C4215}"/>
    <cellStyle name="Normal 3 2 5 3 5 2 5" xfId="48217" xr:uid="{E9800F59-F905-43B9-92DD-6EB77C68ABEF}"/>
    <cellStyle name="Normal 3 2 5 3 5 3" xfId="23065" xr:uid="{C5EB883A-5996-435E-AA45-C91B74D74BDF}"/>
    <cellStyle name="Normal 3 2 5 3 5 3 2" xfId="36757" xr:uid="{020C4145-1858-4D40-A6ED-370A05DD1E42}"/>
    <cellStyle name="Normal 3 2 5 3 5 3 3" xfId="51641" xr:uid="{658B1494-6DAB-450E-AA70-275B02A294F0}"/>
    <cellStyle name="Normal 3 2 5 3 5 4" xfId="16221" xr:uid="{63229FA3-32BF-4D7C-B804-06B18E4182AD}"/>
    <cellStyle name="Normal 3 2 5 3 5 5" xfId="29911" xr:uid="{7B6D8127-631F-4B33-88E0-F1A5067F18B2}"/>
    <cellStyle name="Normal 3 2 5 3 5 6" xfId="44795" xr:uid="{24D7790A-A79F-4A85-A6A0-056184C061C8}"/>
    <cellStyle name="Normal 3 2 5 3 6" xfId="11085" xr:uid="{E377FECA-D5AC-44AB-A2F8-637C7094820B}"/>
    <cellStyle name="Normal 3 2 5 3 6 2" xfId="24775" xr:uid="{8033AED1-30D9-4FD2-951D-5FF5B9F52465}"/>
    <cellStyle name="Normal 3 2 5 3 6 2 2" xfId="38467" xr:uid="{AAC0379D-5705-41BA-97B5-C32E3D6A28C6}"/>
    <cellStyle name="Normal 3 2 5 3 6 2 3" xfId="53351" xr:uid="{B41B0317-2F4C-43C3-8E76-CFF562B671DA}"/>
    <cellStyle name="Normal 3 2 5 3 6 3" xfId="17931" xr:uid="{1FB74D45-F881-419B-B2A1-11E4C7BDD4C6}"/>
    <cellStyle name="Normal 3 2 5 3 6 4" xfId="31621" xr:uid="{A8A7689F-9EE7-4728-A7B3-F720DCCB849F}"/>
    <cellStyle name="Normal 3 2 5 3 6 5" xfId="46505" xr:uid="{019A2E10-93D1-4B6F-992D-7C719F03A6E5}"/>
    <cellStyle name="Normal 3 2 5 3 7" xfId="21353" xr:uid="{4F709974-EA32-4D7F-9A26-B9B3F3FC5510}"/>
    <cellStyle name="Normal 3 2 5 3 7 2" xfId="35045" xr:uid="{EB1A6EF6-0DC5-4AC9-9D6B-9E640E1B641D}"/>
    <cellStyle name="Normal 3 2 5 3 7 3" xfId="49929" xr:uid="{6B8D136B-6644-43F3-8FE1-5B1B193312A8}"/>
    <cellStyle name="Normal 3 2 5 3 8" xfId="14509" xr:uid="{48E8C6BF-5EDF-4928-B505-23B72330804F}"/>
    <cellStyle name="Normal 3 2 5 3 8 2" xfId="41929" xr:uid="{5F290BB2-5502-4105-97AA-8C6AF8243FF5}"/>
    <cellStyle name="Normal 3 2 5 3 9" xfId="28199" xr:uid="{C975247E-7CFA-41E5-9D2F-EEC5965698E6}"/>
    <cellStyle name="Normal 3 2 5 4" xfId="7667" xr:uid="{3B95F1A8-AFD7-4896-B208-1A6D34C596E5}"/>
    <cellStyle name="Normal 3 2 5 4 10" xfId="43088" xr:uid="{F134D83A-875C-451D-83F7-87FA3C34148B}"/>
    <cellStyle name="Normal 3 2 5 4 2" xfId="7668" xr:uid="{AE0874DC-D8AB-4566-B3D8-15E47D09AA1E}"/>
    <cellStyle name="Normal 3 2 5 4 2 2" xfId="7669" xr:uid="{083D831F-F8BE-44C3-9125-220F4BE51C1D}"/>
    <cellStyle name="Normal 3 2 5 4 2 2 2" xfId="9382" xr:uid="{2F74FA6B-D2B9-400A-A96D-EEDE3F882B3F}"/>
    <cellStyle name="Normal 3 2 5 4 2 2 2 2" xfId="12804" xr:uid="{A70E24A8-C635-4E7C-A0FC-94F72EE12D8F}"/>
    <cellStyle name="Normal 3 2 5 4 2 2 2 2 2" xfId="26494" xr:uid="{DC5D9EAD-AA46-4FDE-8D65-6A0955158569}"/>
    <cellStyle name="Normal 3 2 5 4 2 2 2 2 2 2" xfId="40186" xr:uid="{AC99764A-44C7-4A96-A91B-F42FCC13D2BC}"/>
    <cellStyle name="Normal 3 2 5 4 2 2 2 2 2 3" xfId="55070" xr:uid="{EE3F2DEB-7137-47AF-AA23-B40296EEB452}"/>
    <cellStyle name="Normal 3 2 5 4 2 2 2 2 3" xfId="19650" xr:uid="{72E5796B-79DF-40D5-876E-24A5BBE87DB0}"/>
    <cellStyle name="Normal 3 2 5 4 2 2 2 2 4" xfId="33340" xr:uid="{2FEC50ED-3BD1-4E03-8C5E-A4EE2D7A1ACF}"/>
    <cellStyle name="Normal 3 2 5 4 2 2 2 2 5" xfId="48224" xr:uid="{0E0C232B-5566-4202-B54A-9E6ECFC4862B}"/>
    <cellStyle name="Normal 3 2 5 4 2 2 2 3" xfId="23072" xr:uid="{4CA95A00-0036-40AA-81EC-20B8612E602F}"/>
    <cellStyle name="Normal 3 2 5 4 2 2 2 3 2" xfId="36764" xr:uid="{F9434A6F-65F7-43B2-A547-0C0C10DA8952}"/>
    <cellStyle name="Normal 3 2 5 4 2 2 2 3 3" xfId="51648" xr:uid="{350D651C-4661-465F-974C-C56DD21A2A05}"/>
    <cellStyle name="Normal 3 2 5 4 2 2 2 4" xfId="16228" xr:uid="{4AB210FF-5BC2-42B0-9214-9151265A1079}"/>
    <cellStyle name="Normal 3 2 5 4 2 2 2 5" xfId="29918" xr:uid="{5914E8B0-B36D-4297-A78D-7D9D8C6A6E66}"/>
    <cellStyle name="Normal 3 2 5 4 2 2 2 6" xfId="44802" xr:uid="{929CFAC6-424F-4A91-888C-A65DC5882BA2}"/>
    <cellStyle name="Normal 3 2 5 4 2 2 3" xfId="11092" xr:uid="{CFF3360C-7B99-4DBF-8D59-5D381A94DFAB}"/>
    <cellStyle name="Normal 3 2 5 4 2 2 3 2" xfId="24782" xr:uid="{9F3A3A94-09B3-4998-AAEC-107C15D97CC0}"/>
    <cellStyle name="Normal 3 2 5 4 2 2 3 2 2" xfId="38474" xr:uid="{4DA3EB85-C6CE-46C6-A3F2-AC110F999390}"/>
    <cellStyle name="Normal 3 2 5 4 2 2 3 2 3" xfId="53358" xr:uid="{1A6609D1-D1C9-4F4D-AE01-E9DB6D03A336}"/>
    <cellStyle name="Normal 3 2 5 4 2 2 3 3" xfId="17938" xr:uid="{AFA23577-341F-4A58-8F75-BF609B3C25B3}"/>
    <cellStyle name="Normal 3 2 5 4 2 2 3 4" xfId="31628" xr:uid="{4A7737AC-4A0F-49E8-9E3C-0633902116A6}"/>
    <cellStyle name="Normal 3 2 5 4 2 2 3 5" xfId="46512" xr:uid="{1295ED63-C818-458A-ABAF-7C5A9B45967F}"/>
    <cellStyle name="Normal 3 2 5 4 2 2 4" xfId="21360" xr:uid="{72073B6F-60C9-44FF-B38E-A0000FC84CC1}"/>
    <cellStyle name="Normal 3 2 5 4 2 2 4 2" xfId="35052" xr:uid="{608F291C-7A13-4EB4-BC6A-4B2DD97D0FCC}"/>
    <cellStyle name="Normal 3 2 5 4 2 2 4 3" xfId="49936" xr:uid="{5602A17D-70F8-4442-AA4B-3A83324B7860}"/>
    <cellStyle name="Normal 3 2 5 4 2 2 5" xfId="14516" xr:uid="{BF020661-25C0-472B-A549-9D7A719EC666}"/>
    <cellStyle name="Normal 3 2 5 4 2 2 6" xfId="28206" xr:uid="{74338D88-09C9-4F05-9B84-8ADAD53A44C3}"/>
    <cellStyle name="Normal 3 2 5 4 2 2 7" xfId="43090" xr:uid="{DC35848A-C5AB-4FA0-AF74-FB634FD8F590}"/>
    <cellStyle name="Normal 3 2 5 4 2 3" xfId="9381" xr:uid="{B3511958-B116-40F5-B9A9-B97CB6C518B0}"/>
    <cellStyle name="Normal 3 2 5 4 2 3 2" xfId="12803" xr:uid="{08755613-5DA7-4046-8A40-D239A81B2E67}"/>
    <cellStyle name="Normal 3 2 5 4 2 3 2 2" xfId="26493" xr:uid="{2940DFA9-F0AE-4C11-B715-030B82E615D7}"/>
    <cellStyle name="Normal 3 2 5 4 2 3 2 2 2" xfId="40185" xr:uid="{9A38F846-33F0-4F0E-AD21-9C6969D2865C}"/>
    <cellStyle name="Normal 3 2 5 4 2 3 2 2 3" xfId="55069" xr:uid="{92C273BD-CB4E-4FC0-BBE0-B2D681094934}"/>
    <cellStyle name="Normal 3 2 5 4 2 3 2 3" xfId="19649" xr:uid="{3C547FE4-1C51-432B-AC94-F69DC84CF351}"/>
    <cellStyle name="Normal 3 2 5 4 2 3 2 4" xfId="33339" xr:uid="{C9F0BB6A-CB8A-4894-8036-13B82D5D4C4E}"/>
    <cellStyle name="Normal 3 2 5 4 2 3 2 5" xfId="48223" xr:uid="{F25651C7-C98C-470A-A057-E0C472A7ABA2}"/>
    <cellStyle name="Normal 3 2 5 4 2 3 3" xfId="23071" xr:uid="{8261AA50-1985-4473-8CFC-77F4035AB34D}"/>
    <cellStyle name="Normal 3 2 5 4 2 3 3 2" xfId="36763" xr:uid="{D6917133-5A4C-48E9-9C47-358A06E0D027}"/>
    <cellStyle name="Normal 3 2 5 4 2 3 3 3" xfId="51647" xr:uid="{FF314772-F749-4A7E-AD88-F82383B4CDCF}"/>
    <cellStyle name="Normal 3 2 5 4 2 3 4" xfId="16227" xr:uid="{07A09E43-C2D8-4C15-946E-AEA5E8EF7E66}"/>
    <cellStyle name="Normal 3 2 5 4 2 3 5" xfId="29917" xr:uid="{A5DA6D58-4F6F-4BA1-8B01-02AFDC7E30E5}"/>
    <cellStyle name="Normal 3 2 5 4 2 3 6" xfId="44801" xr:uid="{774FD8FE-87A5-4AF5-9DC2-4AB26753BC3C}"/>
    <cellStyle name="Normal 3 2 5 4 2 4" xfId="11091" xr:uid="{D13B406A-9AF3-4BB9-AAF2-23FDAE31E089}"/>
    <cellStyle name="Normal 3 2 5 4 2 4 2" xfId="24781" xr:uid="{A671FB8C-AB52-4059-9D0F-AF9C499E3B07}"/>
    <cellStyle name="Normal 3 2 5 4 2 4 2 2" xfId="38473" xr:uid="{30D92DE1-4F0C-4370-BC0B-25AF36103BC7}"/>
    <cellStyle name="Normal 3 2 5 4 2 4 2 3" xfId="53357" xr:uid="{144C5CCA-742F-45AB-BE4C-7A2A33232DF5}"/>
    <cellStyle name="Normal 3 2 5 4 2 4 3" xfId="17937" xr:uid="{4B11E634-179E-4D06-AEC2-8E657293A408}"/>
    <cellStyle name="Normal 3 2 5 4 2 4 4" xfId="31627" xr:uid="{00B09430-27BB-4606-9C97-38C29CCD7118}"/>
    <cellStyle name="Normal 3 2 5 4 2 4 5" xfId="46511" xr:uid="{17FFD1C3-58CE-4FE4-BF69-6F812F97134A}"/>
    <cellStyle name="Normal 3 2 5 4 2 5" xfId="21359" xr:uid="{75D5B15E-030D-4D13-BABA-A87A4FF24F2D}"/>
    <cellStyle name="Normal 3 2 5 4 2 5 2" xfId="35051" xr:uid="{FCA101AB-DDCD-448C-AA1B-A42746926252}"/>
    <cellStyle name="Normal 3 2 5 4 2 5 3" xfId="49935" xr:uid="{8DC005F3-C4A2-4198-94B0-E624D8BA5698}"/>
    <cellStyle name="Normal 3 2 5 4 2 6" xfId="14515" xr:uid="{243148E3-3A6B-4F65-A7C8-A77CC2D27099}"/>
    <cellStyle name="Normal 3 2 5 4 2 7" xfId="28205" xr:uid="{E1D6C554-0BC8-46FA-A125-8A50CB163FCE}"/>
    <cellStyle name="Normal 3 2 5 4 2 8" xfId="43089" xr:uid="{76D9BCE9-CBAE-4CE3-B1CB-D5D5A4BE8FA5}"/>
    <cellStyle name="Normal 3 2 5 4 3" xfId="7670" xr:uid="{94725481-F13A-428B-87DA-D1DDE3A05889}"/>
    <cellStyle name="Normal 3 2 5 4 3 2" xfId="9383" xr:uid="{B53C65AA-82DB-4B8D-83B1-E9145A14D457}"/>
    <cellStyle name="Normal 3 2 5 4 3 2 2" xfId="12805" xr:uid="{E802249C-4726-4871-A200-5107112826EE}"/>
    <cellStyle name="Normal 3 2 5 4 3 2 2 2" xfId="26495" xr:uid="{DAEB38CE-709C-45DF-BA72-943B6BFF1EE5}"/>
    <cellStyle name="Normal 3 2 5 4 3 2 2 2 2" xfId="40187" xr:uid="{98EF2E67-8CC4-4D07-9A3B-193C3DAD91C9}"/>
    <cellStyle name="Normal 3 2 5 4 3 2 2 2 3" xfId="55071" xr:uid="{B3F45FEC-7030-4C29-AAC6-78B1ACB4C033}"/>
    <cellStyle name="Normal 3 2 5 4 3 2 2 3" xfId="19651" xr:uid="{7EE0B560-6C85-4FD0-A513-E8F6691255E0}"/>
    <cellStyle name="Normal 3 2 5 4 3 2 2 4" xfId="33341" xr:uid="{6413D4C2-8F88-4EAB-B657-4F4864A3C651}"/>
    <cellStyle name="Normal 3 2 5 4 3 2 2 5" xfId="48225" xr:uid="{3F588389-8D5A-4BE9-BBE0-81294DECCD30}"/>
    <cellStyle name="Normal 3 2 5 4 3 2 3" xfId="23073" xr:uid="{F724FCF4-28A8-495C-9669-4CBA606B8F08}"/>
    <cellStyle name="Normal 3 2 5 4 3 2 3 2" xfId="36765" xr:uid="{C2592D9F-CF8C-4876-9B30-BE2A29D0A173}"/>
    <cellStyle name="Normal 3 2 5 4 3 2 3 3" xfId="51649" xr:uid="{28F2C149-E10C-410C-92DB-BCB0989DB072}"/>
    <cellStyle name="Normal 3 2 5 4 3 2 4" xfId="16229" xr:uid="{1D6B6B87-43FD-4DBB-BB37-2F46DE0BCF43}"/>
    <cellStyle name="Normal 3 2 5 4 3 2 5" xfId="29919" xr:uid="{3BE8D937-67BB-4093-A5B1-FB4DB143D68A}"/>
    <cellStyle name="Normal 3 2 5 4 3 2 6" xfId="44803" xr:uid="{D1AF4714-B9DD-4C2E-99C1-DCCFC6496B86}"/>
    <cellStyle name="Normal 3 2 5 4 3 3" xfId="11093" xr:uid="{7612786F-C567-4A91-B9F9-9AF440531DBC}"/>
    <cellStyle name="Normal 3 2 5 4 3 3 2" xfId="24783" xr:uid="{5E525449-7129-4E8A-A815-E03233EC1353}"/>
    <cellStyle name="Normal 3 2 5 4 3 3 2 2" xfId="38475" xr:uid="{88E78A53-4C1F-434C-8B67-A73175C77CD0}"/>
    <cellStyle name="Normal 3 2 5 4 3 3 2 3" xfId="53359" xr:uid="{8F7C08C0-C34B-4D8E-90F0-57BE7955E51F}"/>
    <cellStyle name="Normal 3 2 5 4 3 3 3" xfId="17939" xr:uid="{6E16DF90-5462-4C1F-84F7-D436B19D6C3A}"/>
    <cellStyle name="Normal 3 2 5 4 3 3 4" xfId="31629" xr:uid="{B2A84119-77E9-4C61-9259-CAB223F4ECA1}"/>
    <cellStyle name="Normal 3 2 5 4 3 3 5" xfId="46513" xr:uid="{82EABF14-F141-46FC-B9E7-1B7D1B2586B3}"/>
    <cellStyle name="Normal 3 2 5 4 3 4" xfId="21361" xr:uid="{B97D7549-360A-4483-8AD8-68FB79C8204E}"/>
    <cellStyle name="Normal 3 2 5 4 3 4 2" xfId="35053" xr:uid="{90F8C3D0-79DA-4FFF-9ABE-53131A2BD23F}"/>
    <cellStyle name="Normal 3 2 5 4 3 4 3" xfId="49937" xr:uid="{B83BB35D-5E85-460D-BE6B-6A0DF5FF8F40}"/>
    <cellStyle name="Normal 3 2 5 4 3 5" xfId="14517" xr:uid="{19B8FB22-0F72-4DF0-8C10-AE1FEACB9B54}"/>
    <cellStyle name="Normal 3 2 5 4 3 6" xfId="28207" xr:uid="{28323E8B-4E9F-4E50-A575-29217500C315}"/>
    <cellStyle name="Normal 3 2 5 4 3 7" xfId="43091" xr:uid="{8A9DBEB3-F2C3-4260-BE4A-AB95C2A953E4}"/>
    <cellStyle name="Normal 3 2 5 4 4" xfId="7671" xr:uid="{29AF15C4-6B86-4CBD-84A3-7B45DB757DE2}"/>
    <cellStyle name="Normal 3 2 5 4 4 2" xfId="9384" xr:uid="{AE058FC5-9B0B-46D9-B9AD-BE7B2B377265}"/>
    <cellStyle name="Normal 3 2 5 4 4 2 2" xfId="12806" xr:uid="{D4AF3009-3826-411E-BD19-19DF6470215D}"/>
    <cellStyle name="Normal 3 2 5 4 4 2 2 2" xfId="26496" xr:uid="{C3C0977E-4862-4326-8374-AE0A6EC78630}"/>
    <cellStyle name="Normal 3 2 5 4 4 2 2 2 2" xfId="40188" xr:uid="{D3221443-20C0-4BFD-B4E9-BCFAB514B670}"/>
    <cellStyle name="Normal 3 2 5 4 4 2 2 2 3" xfId="55072" xr:uid="{D632B727-E609-4583-8D11-03B8CE11AAE3}"/>
    <cellStyle name="Normal 3 2 5 4 4 2 2 3" xfId="19652" xr:uid="{C6E4B30D-5AD8-4417-806E-11D66512E13E}"/>
    <cellStyle name="Normal 3 2 5 4 4 2 2 4" xfId="33342" xr:uid="{F3941ED5-701D-42AC-AD60-DD582D21DEF8}"/>
    <cellStyle name="Normal 3 2 5 4 4 2 2 5" xfId="48226" xr:uid="{6052275F-2024-44E2-ACAE-2689AA9D1CF1}"/>
    <cellStyle name="Normal 3 2 5 4 4 2 3" xfId="23074" xr:uid="{6759F3B4-C3D7-4EC4-9737-05B42CA9A646}"/>
    <cellStyle name="Normal 3 2 5 4 4 2 3 2" xfId="36766" xr:uid="{134C7B37-AA90-4556-AEE0-BECD1DDBD220}"/>
    <cellStyle name="Normal 3 2 5 4 4 2 3 3" xfId="51650" xr:uid="{193257C5-3F83-4770-B3B6-729A37B060E4}"/>
    <cellStyle name="Normal 3 2 5 4 4 2 4" xfId="16230" xr:uid="{950B5CF4-64E2-4E9D-9632-BA570B4EB4A3}"/>
    <cellStyle name="Normal 3 2 5 4 4 2 5" xfId="29920" xr:uid="{1849E751-EA0B-43E5-93E8-119D197BF397}"/>
    <cellStyle name="Normal 3 2 5 4 4 2 6" xfId="44804" xr:uid="{7ECFCE3B-C6D1-4AAF-B61D-41645ABC8061}"/>
    <cellStyle name="Normal 3 2 5 4 4 3" xfId="11094" xr:uid="{DAC9C813-5F04-4402-96F6-5D7B806980B9}"/>
    <cellStyle name="Normal 3 2 5 4 4 3 2" xfId="24784" xr:uid="{66DB531A-FAE0-4095-989F-4DE137E862FD}"/>
    <cellStyle name="Normal 3 2 5 4 4 3 2 2" xfId="38476" xr:uid="{A05D8365-A69D-4158-80AB-CDA2F470204C}"/>
    <cellStyle name="Normal 3 2 5 4 4 3 2 3" xfId="53360" xr:uid="{6927D3BD-3893-40CD-A7E5-0770649D1E8E}"/>
    <cellStyle name="Normal 3 2 5 4 4 3 3" xfId="17940" xr:uid="{91F6A0D4-1161-4045-9803-6A21551C0A6E}"/>
    <cellStyle name="Normal 3 2 5 4 4 3 4" xfId="31630" xr:uid="{D9C64D5E-0289-47D0-A23E-8FA59CDD9027}"/>
    <cellStyle name="Normal 3 2 5 4 4 3 5" xfId="46514" xr:uid="{8B6A63C4-79D8-453E-9B0E-48861544D74B}"/>
    <cellStyle name="Normal 3 2 5 4 4 4" xfId="21362" xr:uid="{9608952B-FE74-4CBC-9021-D59AE2B8F2E5}"/>
    <cellStyle name="Normal 3 2 5 4 4 4 2" xfId="35054" xr:uid="{5AD8372F-288E-4FE5-92B8-657EA9D569D0}"/>
    <cellStyle name="Normal 3 2 5 4 4 4 3" xfId="49938" xr:uid="{D9FDAFCC-ED11-4176-B735-5F8FA5E7F745}"/>
    <cellStyle name="Normal 3 2 5 4 4 5" xfId="14518" xr:uid="{63645DBF-A96B-47BD-9423-35DA7A2D9454}"/>
    <cellStyle name="Normal 3 2 5 4 4 6" xfId="28208" xr:uid="{457F9096-0735-4652-A522-CCFD287A0EFB}"/>
    <cellStyle name="Normal 3 2 5 4 4 7" xfId="43092" xr:uid="{74FB51AE-09B7-4767-AC1C-489B9056E243}"/>
    <cellStyle name="Normal 3 2 5 4 5" xfId="9380" xr:uid="{784BDD21-7B18-40AD-AE7C-E183F16557E4}"/>
    <cellStyle name="Normal 3 2 5 4 5 2" xfId="12802" xr:uid="{E1A6082B-DE07-4AEA-B236-4C4D1C215ECA}"/>
    <cellStyle name="Normal 3 2 5 4 5 2 2" xfId="26492" xr:uid="{90E21420-BA7A-4C51-9554-C5997C020666}"/>
    <cellStyle name="Normal 3 2 5 4 5 2 2 2" xfId="40184" xr:uid="{B6FB9D43-2063-4349-8C6D-D17C3B1CF3C8}"/>
    <cellStyle name="Normal 3 2 5 4 5 2 2 3" xfId="55068" xr:uid="{E22EA1A6-4B63-4D72-BC48-AE82E95B2C2E}"/>
    <cellStyle name="Normal 3 2 5 4 5 2 3" xfId="19648" xr:uid="{4E9200ED-FC38-47BF-8901-7FCC63890D5B}"/>
    <cellStyle name="Normal 3 2 5 4 5 2 4" xfId="33338" xr:uid="{FCDE674D-A16F-4FD3-9523-86E9CC3F4D59}"/>
    <cellStyle name="Normal 3 2 5 4 5 2 5" xfId="48222" xr:uid="{3C0AD3A9-6A42-49EC-8998-2B83FE3DB13F}"/>
    <cellStyle name="Normal 3 2 5 4 5 3" xfId="23070" xr:uid="{2C7F9F14-0D72-41F6-8800-305D85729FA5}"/>
    <cellStyle name="Normal 3 2 5 4 5 3 2" xfId="36762" xr:uid="{74D35C3B-46AA-4BB2-8E1E-E23E93A51415}"/>
    <cellStyle name="Normal 3 2 5 4 5 3 3" xfId="51646" xr:uid="{B37FAF25-F55D-4BA0-B092-93DE0198DE86}"/>
    <cellStyle name="Normal 3 2 5 4 5 4" xfId="16226" xr:uid="{7B44291D-BCEC-4315-952B-878CD7A33112}"/>
    <cellStyle name="Normal 3 2 5 4 5 5" xfId="29916" xr:uid="{0046B477-D3C2-42C4-A43A-909C79A25B7B}"/>
    <cellStyle name="Normal 3 2 5 4 5 6" xfId="44800" xr:uid="{8ED664EA-E0F0-4220-B9D9-50CAE7052220}"/>
    <cellStyle name="Normal 3 2 5 4 6" xfId="11090" xr:uid="{62B0AA67-5C14-4A2D-8BD7-B8126B7381C7}"/>
    <cellStyle name="Normal 3 2 5 4 6 2" xfId="24780" xr:uid="{FE77EF8C-FF72-4D8B-A001-3D4BC9AC4277}"/>
    <cellStyle name="Normal 3 2 5 4 6 2 2" xfId="38472" xr:uid="{9B29B6C2-EE2A-44FB-8CF2-D67C632F6607}"/>
    <cellStyle name="Normal 3 2 5 4 6 2 3" xfId="53356" xr:uid="{2D828F9D-321D-4A16-8434-DE67DCE75795}"/>
    <cellStyle name="Normal 3 2 5 4 6 3" xfId="17936" xr:uid="{3A7C91F9-672B-46ED-9299-881CE827CDA7}"/>
    <cellStyle name="Normal 3 2 5 4 6 4" xfId="31626" xr:uid="{68B33647-882A-43C5-B253-FE38CA02E60C}"/>
    <cellStyle name="Normal 3 2 5 4 6 5" xfId="46510" xr:uid="{56D46B6A-1A29-4822-B931-A157B8659783}"/>
    <cellStyle name="Normal 3 2 5 4 7" xfId="21358" xr:uid="{79BD4D6F-2046-4846-9FF1-E2935F827110}"/>
    <cellStyle name="Normal 3 2 5 4 7 2" xfId="35050" xr:uid="{ACF54BE1-4363-46F5-B297-55D309F76EF4}"/>
    <cellStyle name="Normal 3 2 5 4 7 3" xfId="49934" xr:uid="{C2F19C46-F794-40D0-9AF8-C48778107876}"/>
    <cellStyle name="Normal 3 2 5 4 8" xfId="14514" xr:uid="{D8B9E4F1-3DCE-44A4-B62A-A347C869C6A8}"/>
    <cellStyle name="Normal 3 2 5 4 9" xfId="28204" xr:uid="{5D5B3F2C-DFED-40D1-BD93-29962662D0B8}"/>
    <cellStyle name="Normal 3 2 5 5" xfId="7672" xr:uid="{AD6CD33F-8715-423C-8087-CF643C2DDD68}"/>
    <cellStyle name="Normal 3 2 5 5 2" xfId="7673" xr:uid="{3B60577C-E974-4345-A002-6DD875FB3EF2}"/>
    <cellStyle name="Normal 3 2 5 5 2 2" xfId="9386" xr:uid="{482CF105-1564-48D9-BAE3-BC8D171D5830}"/>
    <cellStyle name="Normal 3 2 5 5 2 2 2" xfId="12808" xr:uid="{540E3E79-D58D-45A1-9C79-B44416640C94}"/>
    <cellStyle name="Normal 3 2 5 5 2 2 2 2" xfId="26498" xr:uid="{9A94A84F-6F74-4D89-9F7C-CEAAC94E4A5C}"/>
    <cellStyle name="Normal 3 2 5 5 2 2 2 2 2" xfId="40190" xr:uid="{E0F1AF04-1112-4865-B38D-156C97932725}"/>
    <cellStyle name="Normal 3 2 5 5 2 2 2 2 3" xfId="55074" xr:uid="{B468C529-BF6F-4733-928C-31B0636E726D}"/>
    <cellStyle name="Normal 3 2 5 5 2 2 2 3" xfId="19654" xr:uid="{7FF40F08-E622-4DEA-ABF1-06A5D28D5785}"/>
    <cellStyle name="Normal 3 2 5 5 2 2 2 4" xfId="33344" xr:uid="{60CCD088-210F-4A24-A0F8-26D33475BD31}"/>
    <cellStyle name="Normal 3 2 5 5 2 2 2 5" xfId="48228" xr:uid="{59889D3E-5022-4B0F-A4C9-92927320259C}"/>
    <cellStyle name="Normal 3 2 5 5 2 2 3" xfId="23076" xr:uid="{F96D5901-0EA0-4C09-A92A-E6BCEBE992F2}"/>
    <cellStyle name="Normal 3 2 5 5 2 2 3 2" xfId="36768" xr:uid="{F732DEEB-B7AA-4CE8-805A-DF3564BF4CFB}"/>
    <cellStyle name="Normal 3 2 5 5 2 2 3 3" xfId="51652" xr:uid="{CD4369CF-388B-4C80-B8F5-B3448F43F3CC}"/>
    <cellStyle name="Normal 3 2 5 5 2 2 4" xfId="16232" xr:uid="{9D6B69FE-39D0-4C51-96A2-CACF694C5A55}"/>
    <cellStyle name="Normal 3 2 5 5 2 2 5" xfId="29922" xr:uid="{5593296F-4431-413E-BA72-38EB57BDEDB4}"/>
    <cellStyle name="Normal 3 2 5 5 2 2 6" xfId="44806" xr:uid="{4A09F644-D7AB-40BF-83D2-B7222A49FB90}"/>
    <cellStyle name="Normal 3 2 5 5 2 3" xfId="11096" xr:uid="{112CB870-433A-496D-B349-C646ACAD7434}"/>
    <cellStyle name="Normal 3 2 5 5 2 3 2" xfId="24786" xr:uid="{994D051F-5EB1-4D2C-BF0B-C060BB233627}"/>
    <cellStyle name="Normal 3 2 5 5 2 3 2 2" xfId="38478" xr:uid="{FC00F291-25AB-4E59-832A-0557EAB48EFE}"/>
    <cellStyle name="Normal 3 2 5 5 2 3 2 3" xfId="53362" xr:uid="{9D5A3644-D267-4F97-B141-06427F96FE3C}"/>
    <cellStyle name="Normal 3 2 5 5 2 3 3" xfId="17942" xr:uid="{8E17D47B-86B5-42E6-A25C-542228CD6548}"/>
    <cellStyle name="Normal 3 2 5 5 2 3 4" xfId="31632" xr:uid="{1AB71984-CD6E-4586-B9E4-441DCD46F6C5}"/>
    <cellStyle name="Normal 3 2 5 5 2 3 5" xfId="46516" xr:uid="{3168C035-8074-4A48-8816-2171C3BC41EB}"/>
    <cellStyle name="Normal 3 2 5 5 2 4" xfId="21364" xr:uid="{5248127C-3459-475D-8E94-86A35147A6AF}"/>
    <cellStyle name="Normal 3 2 5 5 2 4 2" xfId="35056" xr:uid="{9E05D711-5A54-4826-B533-D978301840BB}"/>
    <cellStyle name="Normal 3 2 5 5 2 4 3" xfId="49940" xr:uid="{E196DD5E-141A-463C-A351-820AB62211FB}"/>
    <cellStyle name="Normal 3 2 5 5 2 5" xfId="14520" xr:uid="{0C4A4594-DF8C-439F-826E-D0B3AB6F5B11}"/>
    <cellStyle name="Normal 3 2 5 5 2 6" xfId="28210" xr:uid="{4F358607-CD62-481B-9A31-6C9E1518A610}"/>
    <cellStyle name="Normal 3 2 5 5 2 7" xfId="43094" xr:uid="{BDD97B8B-E047-4C10-82E2-8318B7FCA554}"/>
    <cellStyle name="Normal 3 2 5 5 3" xfId="9385" xr:uid="{65F2BC57-9E03-4F11-827E-577A7E60BCAA}"/>
    <cellStyle name="Normal 3 2 5 5 3 2" xfId="12807" xr:uid="{093214DF-A3A5-4DC2-A02B-046B37192E03}"/>
    <cellStyle name="Normal 3 2 5 5 3 2 2" xfId="26497" xr:uid="{DCF4F93D-A0FB-47F5-A728-5B2E13B85DA5}"/>
    <cellStyle name="Normal 3 2 5 5 3 2 2 2" xfId="40189" xr:uid="{001B4529-D17C-4E38-840E-A2C99AEF466E}"/>
    <cellStyle name="Normal 3 2 5 5 3 2 2 3" xfId="55073" xr:uid="{E3DA1CEB-F1D1-4045-B01E-76C8A0C0ABE8}"/>
    <cellStyle name="Normal 3 2 5 5 3 2 3" xfId="19653" xr:uid="{8E0D742F-4E32-44D1-BDDF-41466B0103B3}"/>
    <cellStyle name="Normal 3 2 5 5 3 2 4" xfId="33343" xr:uid="{90A6ECF6-A9A4-4A80-98DC-94B38C027087}"/>
    <cellStyle name="Normal 3 2 5 5 3 2 5" xfId="48227" xr:uid="{F210BBEC-AF6F-4DCE-8DA4-2358F0FAA3A4}"/>
    <cellStyle name="Normal 3 2 5 5 3 3" xfId="23075" xr:uid="{DC10739D-80A3-4ABC-ADAC-80AE81731667}"/>
    <cellStyle name="Normal 3 2 5 5 3 3 2" xfId="36767" xr:uid="{528A55C6-29D6-4DF2-BF60-432DAF07BA8E}"/>
    <cellStyle name="Normal 3 2 5 5 3 3 3" xfId="51651" xr:uid="{6CD9F2C2-D373-44CF-86DA-969833A2F4DB}"/>
    <cellStyle name="Normal 3 2 5 5 3 4" xfId="16231" xr:uid="{DF39A5F7-1E49-47CB-A43C-9AF69AE8E17D}"/>
    <cellStyle name="Normal 3 2 5 5 3 5" xfId="29921" xr:uid="{20AF1FE8-5097-48BE-98C5-1474899B670D}"/>
    <cellStyle name="Normal 3 2 5 5 3 6" xfId="44805" xr:uid="{A95FCA44-B08F-4715-9873-9404BEEB4BBF}"/>
    <cellStyle name="Normal 3 2 5 5 4" xfId="11095" xr:uid="{A8721065-7BAB-4271-A008-787BCC9A1C5D}"/>
    <cellStyle name="Normal 3 2 5 5 4 2" xfId="24785" xr:uid="{77B62FEF-7EF7-443E-B021-BEFDDF48F1F5}"/>
    <cellStyle name="Normal 3 2 5 5 4 2 2" xfId="38477" xr:uid="{A873EC45-F919-48CD-B61C-50AB6CCB659A}"/>
    <cellStyle name="Normal 3 2 5 5 4 2 3" xfId="53361" xr:uid="{417D3841-4A13-43A5-BB38-17813437CDA3}"/>
    <cellStyle name="Normal 3 2 5 5 4 3" xfId="17941" xr:uid="{98B1506B-91E7-43A4-9386-B3012C251C01}"/>
    <cellStyle name="Normal 3 2 5 5 4 4" xfId="31631" xr:uid="{CDAC8C94-0CD2-49F4-A8F8-6B9C2AC69CE2}"/>
    <cellStyle name="Normal 3 2 5 5 4 5" xfId="46515" xr:uid="{690025EE-6043-4A11-B0C4-DC5BD9F96C6F}"/>
    <cellStyle name="Normal 3 2 5 5 5" xfId="21363" xr:uid="{509FC584-47F5-4A47-86FA-F1666663A6DF}"/>
    <cellStyle name="Normal 3 2 5 5 5 2" xfId="35055" xr:uid="{C3AC28DC-69EF-4602-BC18-492B170E96CD}"/>
    <cellStyle name="Normal 3 2 5 5 5 3" xfId="49939" xr:uid="{6C1422BE-AAF7-4D54-B1D3-ED53B144BA78}"/>
    <cellStyle name="Normal 3 2 5 5 6" xfId="14519" xr:uid="{D2A6B3AC-CB90-4EFA-968C-78CB593CE191}"/>
    <cellStyle name="Normal 3 2 5 5 7" xfId="28209" xr:uid="{5458F114-FCF6-4F31-B74F-58B81BD9C91B}"/>
    <cellStyle name="Normal 3 2 5 5 8" xfId="43093" xr:uid="{A1F18B33-2057-4600-B64F-1BF6A34C4053}"/>
    <cellStyle name="Normal 3 2 5 6" xfId="7674" xr:uid="{04D5AFBE-524D-41AC-B3B7-E28D9C0C73A7}"/>
    <cellStyle name="Normal 3 2 5 6 2" xfId="9387" xr:uid="{E1A2B8E6-AE5A-4CA7-9E70-EED477A34441}"/>
    <cellStyle name="Normal 3 2 5 6 2 2" xfId="12809" xr:uid="{DCA9578E-14FE-40C2-BACF-F2D375DACE2B}"/>
    <cellStyle name="Normal 3 2 5 6 2 2 2" xfId="26499" xr:uid="{A1346ADF-E421-40CA-A0C4-B43AC12A593B}"/>
    <cellStyle name="Normal 3 2 5 6 2 2 2 2" xfId="40191" xr:uid="{3354773B-C56D-43F0-8717-F07386EFDCA6}"/>
    <cellStyle name="Normal 3 2 5 6 2 2 2 3" xfId="55075" xr:uid="{207C157B-5FE6-4188-B5AE-6A636E676B3A}"/>
    <cellStyle name="Normal 3 2 5 6 2 2 3" xfId="19655" xr:uid="{BB71A270-065E-46C9-B3E7-15CDC2982C2F}"/>
    <cellStyle name="Normal 3 2 5 6 2 2 4" xfId="33345" xr:uid="{8E874882-9BE5-4399-88EB-0F55D92E5F8A}"/>
    <cellStyle name="Normal 3 2 5 6 2 2 5" xfId="48229" xr:uid="{C90AA689-E724-4D71-855F-6EE2842B757D}"/>
    <cellStyle name="Normal 3 2 5 6 2 3" xfId="23077" xr:uid="{4BEA77D8-78F6-44F9-AD62-E27A25FE9918}"/>
    <cellStyle name="Normal 3 2 5 6 2 3 2" xfId="36769" xr:uid="{14136BA7-7AB6-4E04-A5B6-E101306CC28E}"/>
    <cellStyle name="Normal 3 2 5 6 2 3 3" xfId="51653" xr:uid="{AE0191B1-71FF-45DD-92FF-D37DAA2FF28D}"/>
    <cellStyle name="Normal 3 2 5 6 2 4" xfId="16233" xr:uid="{D3FB42FB-6164-4040-831C-4A4A401ABF9A}"/>
    <cellStyle name="Normal 3 2 5 6 2 5" xfId="29923" xr:uid="{9F3466D1-0204-4597-90AF-A2C34947AF52}"/>
    <cellStyle name="Normal 3 2 5 6 2 6" xfId="44807" xr:uid="{0E8C34C6-2E97-43D2-AF3D-33DCEBB4DF78}"/>
    <cellStyle name="Normal 3 2 5 6 3" xfId="11097" xr:uid="{20CAA8E2-BEC7-42CC-97C3-FCCBE8B32001}"/>
    <cellStyle name="Normal 3 2 5 6 3 2" xfId="24787" xr:uid="{99239CA8-5CE7-42EF-B01B-98DE9E2D2F64}"/>
    <cellStyle name="Normal 3 2 5 6 3 2 2" xfId="38479" xr:uid="{0F7B7841-D353-41E7-9B5F-A0FEC829ED31}"/>
    <cellStyle name="Normal 3 2 5 6 3 2 3" xfId="53363" xr:uid="{60E57F1E-54D4-46FB-AD39-4C1C0CFDF25E}"/>
    <cellStyle name="Normal 3 2 5 6 3 3" xfId="17943" xr:uid="{1793C881-D075-4D5A-9EF1-BBC90A1B38E0}"/>
    <cellStyle name="Normal 3 2 5 6 3 4" xfId="31633" xr:uid="{3C3C7E9C-4B75-411C-82AB-B63E1F4C61CE}"/>
    <cellStyle name="Normal 3 2 5 6 3 5" xfId="46517" xr:uid="{E763B1F3-F057-46A8-8D66-8ADDB19B1414}"/>
    <cellStyle name="Normal 3 2 5 6 4" xfId="21365" xr:uid="{97688B6D-B888-43C8-A231-E6BE62EAA8F6}"/>
    <cellStyle name="Normal 3 2 5 6 4 2" xfId="35057" xr:uid="{797F716C-0D25-4575-A4B1-FA9588F8CD50}"/>
    <cellStyle name="Normal 3 2 5 6 4 3" xfId="49941" xr:uid="{ACD3627E-273C-448E-AB57-0F7A3FF2FA6F}"/>
    <cellStyle name="Normal 3 2 5 6 5" xfId="14521" xr:uid="{19ECC42E-5FB3-46BC-8C9E-308ADB4FE792}"/>
    <cellStyle name="Normal 3 2 5 6 6" xfId="28211" xr:uid="{90F9B786-C685-4029-929C-1D5BD901DB69}"/>
    <cellStyle name="Normal 3 2 5 6 7" xfId="43095" xr:uid="{996AD7D7-D757-4F3C-982C-1CE93038F6AB}"/>
    <cellStyle name="Normal 3 2 5 7" xfId="7675" xr:uid="{D1E7FC9A-0AE3-47A7-9543-D5AF1441044A}"/>
    <cellStyle name="Normal 3 2 5 7 2" xfId="9388" xr:uid="{0CB1875C-7398-4F10-951E-41A44031A968}"/>
    <cellStyle name="Normal 3 2 5 7 2 2" xfId="12810" xr:uid="{B25A0DD6-EB87-4F5C-9014-79D190AEBDA4}"/>
    <cellStyle name="Normal 3 2 5 7 2 2 2" xfId="26500" xr:uid="{942707E4-0F59-4C17-A289-EC38A3123433}"/>
    <cellStyle name="Normal 3 2 5 7 2 2 2 2" xfId="40192" xr:uid="{EF06BB87-7C99-4DD9-A815-58813E05A031}"/>
    <cellStyle name="Normal 3 2 5 7 2 2 2 3" xfId="55076" xr:uid="{275F5CF7-1586-423F-9C9E-A76E8C67B2C6}"/>
    <cellStyle name="Normal 3 2 5 7 2 2 3" xfId="19656" xr:uid="{156A8B60-5AAA-4875-B906-C5FD55C94DA2}"/>
    <cellStyle name="Normal 3 2 5 7 2 2 4" xfId="33346" xr:uid="{6FA313B9-15AB-4EB4-8B42-D2B413B3C6F0}"/>
    <cellStyle name="Normal 3 2 5 7 2 2 5" xfId="48230" xr:uid="{44F17490-1186-40D6-978D-A2E6A9B24FCA}"/>
    <cellStyle name="Normal 3 2 5 7 2 3" xfId="23078" xr:uid="{F7B770A3-69E8-43B0-8CFA-C46F37DF39F2}"/>
    <cellStyle name="Normal 3 2 5 7 2 3 2" xfId="36770" xr:uid="{2F6197EE-C960-4F5A-9112-48F224AF98AE}"/>
    <cellStyle name="Normal 3 2 5 7 2 3 3" xfId="51654" xr:uid="{81981FE8-C595-4AFB-9A21-9EB2829929FA}"/>
    <cellStyle name="Normal 3 2 5 7 2 4" xfId="16234" xr:uid="{D5F87E08-624F-4B78-8A85-B3CB440B9857}"/>
    <cellStyle name="Normal 3 2 5 7 2 5" xfId="29924" xr:uid="{4E148A78-112A-4474-93C7-B56EDA4A2966}"/>
    <cellStyle name="Normal 3 2 5 7 2 6" xfId="44808" xr:uid="{A08E046E-C883-4535-AB6A-ECEF05413E7B}"/>
    <cellStyle name="Normal 3 2 5 7 3" xfId="11098" xr:uid="{5794471F-3787-415C-AAAF-F9A5B2606065}"/>
    <cellStyle name="Normal 3 2 5 7 3 2" xfId="24788" xr:uid="{5B3E7CCC-8DD0-4EF0-BC4E-2AFEBFA9B6E1}"/>
    <cellStyle name="Normal 3 2 5 7 3 2 2" xfId="38480" xr:uid="{5767DCC5-2B8E-45A7-B2F1-6683C93426BB}"/>
    <cellStyle name="Normal 3 2 5 7 3 2 3" xfId="53364" xr:uid="{37570E92-D4BF-4F25-8005-61836B08C64C}"/>
    <cellStyle name="Normal 3 2 5 7 3 3" xfId="17944" xr:uid="{B8A6D205-8C46-4083-ABFC-E36FBB6313D5}"/>
    <cellStyle name="Normal 3 2 5 7 3 4" xfId="31634" xr:uid="{FEC6F3C9-80F2-413E-A594-DC525B87835F}"/>
    <cellStyle name="Normal 3 2 5 7 3 5" xfId="46518" xr:uid="{00299C8D-FA58-4036-B7B2-8B621C9E5E6F}"/>
    <cellStyle name="Normal 3 2 5 7 4" xfId="21366" xr:uid="{A6C24E04-B3A3-4033-83B8-879EDA997865}"/>
    <cellStyle name="Normal 3 2 5 7 4 2" xfId="35058" xr:uid="{8201761F-7787-4C4F-B0AA-4FF1460C52EA}"/>
    <cellStyle name="Normal 3 2 5 7 4 3" xfId="49942" xr:uid="{9AD877F3-1B10-48FE-816D-2D9ABA7FCC21}"/>
    <cellStyle name="Normal 3 2 5 7 5" xfId="14522" xr:uid="{B15649EC-8882-4E02-95D7-598CFA69CBBC}"/>
    <cellStyle name="Normal 3 2 5 7 6" xfId="28212" xr:uid="{C2202E47-2040-466B-BEF4-BC706BB557E3}"/>
    <cellStyle name="Normal 3 2 5 7 7" xfId="43096" xr:uid="{EDE812A5-028A-41C4-946B-3D32D626C912}"/>
    <cellStyle name="Normal 3 2 5 8" xfId="9359" xr:uid="{D21316B9-6F34-4D0F-A21D-08B02CDC933D}"/>
    <cellStyle name="Normal 3 2 5 8 2" xfId="12781" xr:uid="{4CE163CE-9EE4-41D7-9E4E-B682E509C098}"/>
    <cellStyle name="Normal 3 2 5 8 2 2" xfId="26471" xr:uid="{8AC2F538-C8B5-4D31-B797-1943889E3033}"/>
    <cellStyle name="Normal 3 2 5 8 2 2 2" xfId="40163" xr:uid="{5C5988C7-B97D-4B40-AF8F-886061333125}"/>
    <cellStyle name="Normal 3 2 5 8 2 2 3" xfId="55047" xr:uid="{92F8942D-61AB-4D5A-9291-1D2D90AB9117}"/>
    <cellStyle name="Normal 3 2 5 8 2 3" xfId="19627" xr:uid="{E3613B6E-8A44-41C1-8D73-4FE57ED54744}"/>
    <cellStyle name="Normal 3 2 5 8 2 4" xfId="33317" xr:uid="{6B42F793-BE0F-41A6-9745-C7DCCA443618}"/>
    <cellStyle name="Normal 3 2 5 8 2 5" xfId="48201" xr:uid="{A74254EA-6FB3-42C5-AD29-7AADDA771151}"/>
    <cellStyle name="Normal 3 2 5 8 3" xfId="23049" xr:uid="{2BBC3EE6-05DA-45C5-9037-FCBF1F9910E6}"/>
    <cellStyle name="Normal 3 2 5 8 3 2" xfId="36741" xr:uid="{4ED6CE9E-69B7-480A-9AD2-CC4907C988AF}"/>
    <cellStyle name="Normal 3 2 5 8 3 3" xfId="51625" xr:uid="{50CE1032-9D21-4893-8B51-5DD5B3621BDF}"/>
    <cellStyle name="Normal 3 2 5 8 4" xfId="16205" xr:uid="{D3A84636-99E2-468B-AEBC-49578DC2EEFF}"/>
    <cellStyle name="Normal 3 2 5 8 5" xfId="29895" xr:uid="{1455A62D-A557-4675-81D6-E311DF2B1D14}"/>
    <cellStyle name="Normal 3 2 5 8 6" xfId="44779" xr:uid="{39EE0036-82AE-4572-B87D-B57E5FE46179}"/>
    <cellStyle name="Normal 3 2 5 9" xfId="11069" xr:uid="{8C05F8BF-5446-4445-974A-B0B213A9C5D4}"/>
    <cellStyle name="Normal 3 2 5 9 2" xfId="24759" xr:uid="{061D4C89-DCFC-4A60-BE96-F1F6951F44DB}"/>
    <cellStyle name="Normal 3 2 5 9 2 2" xfId="38451" xr:uid="{DFB00691-A977-453B-81DD-6D879A4CC01D}"/>
    <cellStyle name="Normal 3 2 5 9 2 3" xfId="53335" xr:uid="{1A26EEE1-B602-4196-8CD6-0B8FFD1AFBEA}"/>
    <cellStyle name="Normal 3 2 5 9 3" xfId="17915" xr:uid="{0B57832E-6F94-42A5-9109-90906C7A374F}"/>
    <cellStyle name="Normal 3 2 5 9 4" xfId="31605" xr:uid="{8CBB901D-3807-46BC-96B1-AAFD53BB082C}"/>
    <cellStyle name="Normal 3 2 5 9 5" xfId="46489" xr:uid="{C5BC82CE-EEED-4C59-AE49-5F3349DDDF21}"/>
    <cellStyle name="Normal 3 2 6" xfId="8232" xr:uid="{C99C1A26-EC4E-46C7-B9BB-6EF988CE9386}"/>
    <cellStyle name="Normal 3 2 6 2" xfId="11654" xr:uid="{6D9BDF43-29FF-4164-AEFB-92D798D487C5}"/>
    <cellStyle name="Normal 3 2 6 2 2" xfId="25344" xr:uid="{349F1E7B-B6E2-40B9-AE59-D43441689AB6}"/>
    <cellStyle name="Normal 3 2 6 2 2 2" xfId="39036" xr:uid="{6552A35A-1E6F-48A0-A500-134ED111DF23}"/>
    <cellStyle name="Normal 3 2 6 2 2 3" xfId="53920" xr:uid="{8D4F61F8-B059-49B5-8992-9316300C05D4}"/>
    <cellStyle name="Normal 3 2 6 2 3" xfId="18500" xr:uid="{0C6B2382-6F0D-4FB8-B39D-6D1C79C8C79A}"/>
    <cellStyle name="Normal 3 2 6 2 4" xfId="32190" xr:uid="{6CFAEE2F-57F0-4EC2-847A-79DD3CD70029}"/>
    <cellStyle name="Normal 3 2 6 2 5" xfId="47074" xr:uid="{BFC690D3-1FAE-4EA3-9615-56A6992CE986}"/>
    <cellStyle name="Normal 3 2 6 3" xfId="21922" xr:uid="{3F93EF0C-6864-47A0-AACE-614E268BD2F3}"/>
    <cellStyle name="Normal 3 2 6 3 2" xfId="35614" xr:uid="{FDD21019-C667-4E5A-A3F8-0A0F236BE37D}"/>
    <cellStyle name="Normal 3 2 6 3 3" xfId="50498" xr:uid="{154A5871-E258-4DA5-8876-2040A20D9C82}"/>
    <cellStyle name="Normal 3 2 6 4" xfId="15078" xr:uid="{A40DB772-D32E-42EE-8702-A9561D480C19}"/>
    <cellStyle name="Normal 3 2 6 5" xfId="28768" xr:uid="{3A2E091F-F198-4574-B575-23C7A3CE34F5}"/>
    <cellStyle name="Normal 3 2 6 6" xfId="43652" xr:uid="{A8BC0776-40B4-42AA-AA33-3101C3C641F0}"/>
    <cellStyle name="Normal 3 3" xfId="86" xr:uid="{F0203700-D738-4B0E-AC4C-F9BDA499192A}"/>
    <cellStyle name="Normal 3 3 2" xfId="292" xr:uid="{ABE4EDA6-7092-41B0-90F0-B7C6A5DDC383}"/>
    <cellStyle name="Normal 3 3 2 2" xfId="4669" xr:uid="{857918BD-0A9C-492D-AF25-67713E876998}"/>
    <cellStyle name="Normal 3 3 3" xfId="4559" xr:uid="{EC5E9EB6-155A-4F47-8C54-D8887F012A2C}"/>
    <cellStyle name="Normal 3 4" xfId="87" xr:uid="{D65B2E28-C9EC-4DBD-AD8B-8F25233312C1}"/>
    <cellStyle name="Normal 3 4 2" xfId="2504" xr:uid="{1163BE52-0631-4228-BA65-7B91A6B5424A}"/>
    <cellStyle name="Normal 3 4 2 10" xfId="56264" xr:uid="{D27EE987-D4E0-4C27-B5DC-D64ABEA4B9A3}"/>
    <cellStyle name="Normal 3 4 2 2" xfId="4670" xr:uid="{9751DBBC-3C80-4E7B-A5AE-9A0C0570CBB6}"/>
    <cellStyle name="Normal 3 4 2 3" xfId="41116" xr:uid="{EC4BC9A6-9408-41B3-B012-F47B392B9DB3}"/>
    <cellStyle name="Normal 3 4 2 4" xfId="40749" xr:uid="{49E687AB-5DF5-4B28-BEC7-6285E1A5CDEF}"/>
    <cellStyle name="Normal 3 4 2 5" xfId="55633" xr:uid="{F28A03A0-C1A7-483E-AB83-60F2B00AD78C}"/>
    <cellStyle name="Normal 3 4 2 6" xfId="27057" xr:uid="{14199458-7AE6-4985-8647-682A8C7923CC}"/>
    <cellStyle name="Normal 3 4 2 7" xfId="5941" xr:uid="{70CD7916-1B72-4B58-B0CD-EAB45F58A8FB}"/>
    <cellStyle name="Normal 3 4 2 8" xfId="5349" xr:uid="{8CCBD456-1E67-478B-9D7E-868ADF4AC237}"/>
    <cellStyle name="Normal 3 4 2 9" xfId="55647" xr:uid="{F683C0F5-2E84-4640-B281-A5329B92C3F6}"/>
    <cellStyle name="Normal 3 4 3" xfId="40758" xr:uid="{47D0866C-085F-4048-9C0D-1DF436EEF8DB}"/>
    <cellStyle name="Normal 3 4 3 2" xfId="56245" xr:uid="{14CF5E48-1213-4F57-A24E-59F1A2C2BEDE}"/>
    <cellStyle name="Normal 3 4 3 2 2" xfId="56849" xr:uid="{A0A18422-4F71-421F-BC79-3115DD5E7095}"/>
    <cellStyle name="Normal 3 4 4" xfId="33903" xr:uid="{3B9716F0-1391-4AE9-BAE6-DD7658658A5F}"/>
    <cellStyle name="Normal 3 4 5" xfId="48787" xr:uid="{DCC0C6C4-93EC-40C6-B415-827D2C4A6041}"/>
    <cellStyle name="Normal 3 4 6" xfId="13367" xr:uid="{51206AB8-843D-4A70-A630-76599CDD7D53}"/>
    <cellStyle name="Normal 3 5" xfId="2503" xr:uid="{DE4F9DBB-E26C-4C7F-9140-748CA850C41A}"/>
    <cellStyle name="Normal 3 5 2" xfId="4671" xr:uid="{3FB393E3-EB82-4C5D-8D25-3CDB72ED7295}"/>
    <cellStyle name="Normal 3 5 2 2" xfId="41373" xr:uid="{BF05B773-B6BF-4ABA-AEE8-09DB57A8D063}"/>
    <cellStyle name="Normal 3 5 2 3" xfId="5968" xr:uid="{AEDC2786-6F5C-4F31-8FBF-987E9D221A1B}"/>
    <cellStyle name="Normal 3 5 2 4" xfId="5376" xr:uid="{B7755509-6420-42BB-B20B-ECAB96AB4210}"/>
    <cellStyle name="Normal 3 5 2 5" xfId="55674" xr:uid="{27E46475-B73E-49B0-B5FD-58167500E33D}"/>
    <cellStyle name="Normal 3 5 2 6" xfId="56291" xr:uid="{4D7347A7-4FB2-4E1D-B093-AA77E21AE10E}"/>
    <cellStyle name="Normal 3 5 3" xfId="4747" xr:uid="{5CE185BC-A4E7-44AF-A918-5ADE22CF4D5C}"/>
    <cellStyle name="Normal 3 5 4" xfId="4715" xr:uid="{867DE822-BCD2-4F3C-B9B0-58340E391077}"/>
    <cellStyle name="Normal 3 5 4 2" xfId="41378" xr:uid="{24479A93-B488-4B84-A6D2-DB7DBB6816E6}"/>
    <cellStyle name="Normal 3 5 4 3" xfId="5969" xr:uid="{3197E283-C047-4D8C-BC62-BA26EA4EE890}"/>
    <cellStyle name="Normal 3 5 4 4" xfId="5377" xr:uid="{2808DF70-B9C8-450B-ABD2-EDABC5E133FF}"/>
    <cellStyle name="Normal 3 5 4 5" xfId="55675" xr:uid="{04CC2855-196D-42A9-940B-4163C6F16D0C}"/>
    <cellStyle name="Normal 3 5 4 6" xfId="56292" xr:uid="{90FCFDD1-C925-4770-86CE-4B457CBE87B5}"/>
    <cellStyle name="Normal 3 6" xfId="4666" xr:uid="{A214673E-5CF9-495D-B879-490A2F963779}"/>
    <cellStyle name="Normal 3 6 2" xfId="41939" xr:uid="{96E0E6FF-B16D-444E-827B-40D5B5D909CC}"/>
    <cellStyle name="Normal 3 6 2 2" xfId="41936" xr:uid="{5D6EE83C-4E3C-4CD4-8B19-1310B3A1EED9}"/>
    <cellStyle name="Normal 3 7" xfId="40751" xr:uid="{8FAE6289-1B51-4376-8378-173E06A61A98}"/>
    <cellStyle name="Normal 3 8" xfId="5929" xr:uid="{96719B77-C0A8-4428-B191-B61F9D8AD400}"/>
    <cellStyle name="Normal 3 9" xfId="5337" xr:uid="{FF7BDA36-4145-4B25-A911-8C1C56098CDE}"/>
    <cellStyle name="Normal 30" xfId="4372" xr:uid="{0FC0CE51-8997-45DF-8F61-57CE2F68E7F7}"/>
    <cellStyle name="Normal 30 2" xfId="4373" xr:uid="{C607FF19-B132-4C97-AD3B-8C65CF831EFF}"/>
    <cellStyle name="Normal 31" xfId="4374" xr:uid="{9A8FFA74-3A13-4AC8-9E0D-C15E27A2FCD6}"/>
    <cellStyle name="Normal 31 2" xfId="4375" xr:uid="{36E96F5C-A5A9-42D4-A5A1-559147248E2C}"/>
    <cellStyle name="Normal 32" xfId="4376" xr:uid="{0453458B-1EF2-44EA-8656-D855C6190E99}"/>
    <cellStyle name="Normal 32 2" xfId="41335" xr:uid="{6C9E22B5-9B4E-4B57-9B4F-1FF05A253B86}"/>
    <cellStyle name="Normal 32 3" xfId="5956" xr:uid="{DBCC98E8-41D7-4122-8F65-1BCE844C2D20}"/>
    <cellStyle name="Normal 32 4" xfId="5364" xr:uid="{D7C46DD8-EF86-4132-843F-675C5BCEFBAB}"/>
    <cellStyle name="Normal 32 5" xfId="55662" xr:uid="{A44D1B16-D48A-4DEE-916B-A6F3293F514B}"/>
    <cellStyle name="Normal 32 6" xfId="56279" xr:uid="{B746E47E-B44F-4234-AD7D-13FFCF1D10E6}"/>
    <cellStyle name="Normal 33" xfId="4377" xr:uid="{4A29DC05-5219-4DBE-9167-73A8A1ABAEEC}"/>
    <cellStyle name="Normal 33 2" xfId="4378" xr:uid="{3A8D1EA1-B8BB-4149-8BB5-F06FFD2FED81}"/>
    <cellStyle name="Normal 34" xfId="4379" xr:uid="{96078BB9-3CC9-4AA5-8B23-C0D28CFAC0A5}"/>
    <cellStyle name="Normal 34 2" xfId="4380" xr:uid="{C7AADEE6-8A63-49C9-A60F-0898535C99ED}"/>
    <cellStyle name="Normal 35" xfId="4381" xr:uid="{A1E60A72-F196-4BD1-8C96-6A6A8DF75AD1}"/>
    <cellStyle name="Normal 35 2" xfId="4382" xr:uid="{E297DADC-F970-477D-8078-38A3924154FF}"/>
    <cellStyle name="Normal 36" xfId="4383" xr:uid="{EB2A0257-8493-4A4A-B512-25CAC8933489}"/>
    <cellStyle name="Normal 36 2" xfId="4384" xr:uid="{6114542B-41B8-46F4-A985-1100CC5F6C64}"/>
    <cellStyle name="Normal 37" xfId="4385" xr:uid="{18740B33-C094-4B9B-A074-52B19B534B21}"/>
    <cellStyle name="Normal 37 2" xfId="4386" xr:uid="{96D3210C-737F-4B5E-9BB8-7D7996A5B58E}"/>
    <cellStyle name="Normal 38" xfId="4387" xr:uid="{BBF9D367-5493-4D61-A5FE-1B793025913D}"/>
    <cellStyle name="Normal 38 2" xfId="4388" xr:uid="{746367D6-A8FC-4243-988A-9EC79151AE6B}"/>
    <cellStyle name="Normal 39" xfId="4389" xr:uid="{7292B1DF-FA4A-470A-B163-7C49FB8722EE}"/>
    <cellStyle name="Normal 39 2" xfId="4390" xr:uid="{876489C2-3232-49D1-A2CC-1D812D6CCB1D}"/>
    <cellStyle name="Normal 39 2 2" xfId="4391" xr:uid="{718C1F1A-A306-45F4-BB46-28AA14302303}"/>
    <cellStyle name="Normal 39 3" xfId="4392" xr:uid="{29D4A17D-74E2-43F7-8286-6B12E55FB9FC}"/>
    <cellStyle name="Normal 4" xfId="88" xr:uid="{665D1232-5FAE-4CC0-B50A-349ABE288207}"/>
    <cellStyle name="Normal 4 10" xfId="7677" xr:uid="{22EC118B-9CED-411B-956B-B9FFB75F1692}"/>
    <cellStyle name="Normal 4 10 2" xfId="7678" xr:uid="{DC5FF943-6D9D-422D-9E2E-8A8ACB970302}"/>
    <cellStyle name="Normal 4 10 2 2" xfId="9391" xr:uid="{00449D69-A404-41A0-A2CA-792DDB115597}"/>
    <cellStyle name="Normal 4 10 2 2 2" xfId="12813" xr:uid="{2263D077-A401-40EC-AEEF-FF8819A78AA3}"/>
    <cellStyle name="Normal 4 10 2 2 2 2" xfId="26503" xr:uid="{7D31AD00-4000-40EE-A42D-94DDB97485EE}"/>
    <cellStyle name="Normal 4 10 2 2 2 2 2" xfId="40195" xr:uid="{F0CBFA77-8341-4CB1-B713-655F6F9C2556}"/>
    <cellStyle name="Normal 4 10 2 2 2 2 3" xfId="55079" xr:uid="{AE22B03D-45A7-47CF-BCC0-88AB3217ECEF}"/>
    <cellStyle name="Normal 4 10 2 2 2 3" xfId="19659" xr:uid="{E55A7F1B-5E00-4D3A-B756-116D3BA678D8}"/>
    <cellStyle name="Normal 4 10 2 2 2 4" xfId="33349" xr:uid="{3DBA017C-99A0-4F5F-A8AD-A620B8B7BD27}"/>
    <cellStyle name="Normal 4 10 2 2 2 5" xfId="48233" xr:uid="{1FD17213-ABF0-42DC-8DAF-B17FE982DAC9}"/>
    <cellStyle name="Normal 4 10 2 2 3" xfId="23081" xr:uid="{E3D53ECA-0C3C-4498-8601-DA253FFD50B4}"/>
    <cellStyle name="Normal 4 10 2 2 3 2" xfId="36773" xr:uid="{2083FB57-F24A-44BB-8E04-338740489C82}"/>
    <cellStyle name="Normal 4 10 2 2 3 3" xfId="51657" xr:uid="{15DE79C6-4963-40A1-8716-FC6A34A2F56C}"/>
    <cellStyle name="Normal 4 10 2 2 4" xfId="16237" xr:uid="{2407EEC2-9869-4484-B9A9-9B9A238D7A44}"/>
    <cellStyle name="Normal 4 10 2 2 5" xfId="29927" xr:uid="{1CDD3E4D-82B1-4749-86E3-5F4CEAE3095B}"/>
    <cellStyle name="Normal 4 10 2 2 6" xfId="44811" xr:uid="{6914B29A-0BD5-4340-A0BA-0504F527697F}"/>
    <cellStyle name="Normal 4 10 2 3" xfId="11101" xr:uid="{71626430-BF9A-459E-91ED-B7613FF91EA0}"/>
    <cellStyle name="Normal 4 10 2 3 2" xfId="24791" xr:uid="{7799E85C-C010-4184-A069-310ECB3806A0}"/>
    <cellStyle name="Normal 4 10 2 3 2 2" xfId="38483" xr:uid="{A091FC1E-86CD-49C1-827B-F16D3C514FA6}"/>
    <cellStyle name="Normal 4 10 2 3 2 3" xfId="53367" xr:uid="{278097BE-BE12-4771-A207-7265018AF5E9}"/>
    <cellStyle name="Normal 4 10 2 3 3" xfId="17947" xr:uid="{589B4543-8EA7-42EA-AB55-0D9430213329}"/>
    <cellStyle name="Normal 4 10 2 3 4" xfId="31637" xr:uid="{8A2E2F21-447E-478E-96D8-11BF607D3C3B}"/>
    <cellStyle name="Normal 4 10 2 3 5" xfId="46521" xr:uid="{DED2E47B-9197-49C4-B766-9E4CF5CFEA8C}"/>
    <cellStyle name="Normal 4 10 2 4" xfId="21369" xr:uid="{F1CD5AF7-CB86-4E12-8747-2176FD28BBF5}"/>
    <cellStyle name="Normal 4 10 2 4 2" xfId="35061" xr:uid="{1D59D1A7-5CCA-4B01-A266-E4657BBA0F9B}"/>
    <cellStyle name="Normal 4 10 2 4 3" xfId="49945" xr:uid="{D9AB5776-4EED-4B91-AED8-EA24740B654F}"/>
    <cellStyle name="Normal 4 10 2 5" xfId="14525" xr:uid="{45E3EB73-C268-4B66-9F32-76009291F968}"/>
    <cellStyle name="Normal 4 10 2 6" xfId="28215" xr:uid="{ED0D51C3-02F2-42B1-8BCA-DEC0ABB8EC99}"/>
    <cellStyle name="Normal 4 10 2 7" xfId="43099" xr:uid="{54902FCD-6FAB-4305-AE00-337B4E4BD697}"/>
    <cellStyle name="Normal 4 10 3" xfId="9390" xr:uid="{51DBD89A-74ED-4CEA-A44E-F65A7FAF3DA3}"/>
    <cellStyle name="Normal 4 10 3 2" xfId="12812" xr:uid="{33E55D36-7433-4FF3-A727-942001AEB008}"/>
    <cellStyle name="Normal 4 10 3 2 2" xfId="26502" xr:uid="{C6C4E227-08A9-4A79-B703-615D60AA27B3}"/>
    <cellStyle name="Normal 4 10 3 2 2 2" xfId="40194" xr:uid="{78A3B068-9E82-4AD7-928E-C93D42CE6B21}"/>
    <cellStyle name="Normal 4 10 3 2 2 3" xfId="55078" xr:uid="{0BD827E9-35C7-4A42-B9D8-9799234986D3}"/>
    <cellStyle name="Normal 4 10 3 2 3" xfId="19658" xr:uid="{069A0E55-9ECF-407A-8973-3563211C34EB}"/>
    <cellStyle name="Normal 4 10 3 2 4" xfId="33348" xr:uid="{B9505CC5-29D1-4655-9200-E8EC6B75239D}"/>
    <cellStyle name="Normal 4 10 3 2 5" xfId="48232" xr:uid="{C24879D3-C0EB-4BF3-B178-1264DC498434}"/>
    <cellStyle name="Normal 4 10 3 3" xfId="23080" xr:uid="{70AD7E3E-C750-4F39-BAEA-AA97FEA1C630}"/>
    <cellStyle name="Normal 4 10 3 3 2" xfId="36772" xr:uid="{9275855E-CF56-4844-8CB2-16A94974D7E5}"/>
    <cellStyle name="Normal 4 10 3 3 3" xfId="51656" xr:uid="{1FAE8753-E48D-4D1A-A217-CBF252CA9D6F}"/>
    <cellStyle name="Normal 4 10 3 4" xfId="16236" xr:uid="{F7E4B6E3-8420-4395-8FBD-769683DEA5FF}"/>
    <cellStyle name="Normal 4 10 3 5" xfId="29926" xr:uid="{33B793A0-D57C-4BCE-893E-A5E8365D15CC}"/>
    <cellStyle name="Normal 4 10 3 6" xfId="44810" xr:uid="{184208C9-3D49-4E7C-BD7F-02F451AD2545}"/>
    <cellStyle name="Normal 4 10 4" xfId="11100" xr:uid="{3BD41DF2-B0BA-4478-AA36-353C9D168D8A}"/>
    <cellStyle name="Normal 4 10 4 2" xfId="24790" xr:uid="{52EF5986-2595-48FF-BADF-19B7BE5D5957}"/>
    <cellStyle name="Normal 4 10 4 2 2" xfId="38482" xr:uid="{D4C77473-E060-4053-93FB-E82AE6B95D0B}"/>
    <cellStyle name="Normal 4 10 4 2 3" xfId="53366" xr:uid="{796116D1-8AD4-48A5-BEEE-8BDB14FF1B4D}"/>
    <cellStyle name="Normal 4 10 4 3" xfId="17946" xr:uid="{F9A07CE4-2C3E-4141-8FE7-808B8BC8F7D3}"/>
    <cellStyle name="Normal 4 10 4 4" xfId="31636" xr:uid="{E81AA185-AF83-4CB8-9B5C-9D6BFB2ED283}"/>
    <cellStyle name="Normal 4 10 4 5" xfId="46520" xr:uid="{EF6AB521-1F91-413E-845F-14EBD0CEC187}"/>
    <cellStyle name="Normal 4 10 5" xfId="21368" xr:uid="{0ECA4137-A1C3-4BC0-B013-C53CDA3151D9}"/>
    <cellStyle name="Normal 4 10 5 2" xfId="35060" xr:uid="{6ED7FFB6-BABC-43BB-A039-D0600059EFED}"/>
    <cellStyle name="Normal 4 10 5 3" xfId="49944" xr:uid="{E8050710-FEAF-4BDE-9497-6806750A7FEC}"/>
    <cellStyle name="Normal 4 10 6" xfId="14524" xr:uid="{9438BD8A-5BC0-4D4D-B2A1-E0F28CF6E944}"/>
    <cellStyle name="Normal 4 10 7" xfId="28214" xr:uid="{17E1307E-C91A-4CB7-9C93-E647740D1F05}"/>
    <cellStyle name="Normal 4 10 8" xfId="43098" xr:uid="{56791D87-3B73-4EDD-972C-3DBE51E0B196}"/>
    <cellStyle name="Normal 4 11" xfId="7679" xr:uid="{39DDAB07-E9A5-4771-9CE9-0D33BF73023B}"/>
    <cellStyle name="Normal 4 11 2" xfId="9392" xr:uid="{3B2E0032-00E0-4592-B7C3-EEB8DF21CE13}"/>
    <cellStyle name="Normal 4 11 2 2" xfId="12814" xr:uid="{DACDBD37-C4EA-4925-B24C-A3C54617363D}"/>
    <cellStyle name="Normal 4 11 2 2 2" xfId="26504" xr:uid="{805A3EEE-F022-45F2-AEBE-3A8C4EC10654}"/>
    <cellStyle name="Normal 4 11 2 2 2 2" xfId="40196" xr:uid="{288057BC-5A72-4154-BE39-7C77149BF815}"/>
    <cellStyle name="Normal 4 11 2 2 2 3" xfId="55080" xr:uid="{90C68F92-BE89-47B3-8689-2EC82E655DCD}"/>
    <cellStyle name="Normal 4 11 2 2 3" xfId="19660" xr:uid="{F992344D-6E2A-4747-B4FB-44F129A191A3}"/>
    <cellStyle name="Normal 4 11 2 2 4" xfId="33350" xr:uid="{210D9D51-6EA2-46A1-9F8B-172D721B25C2}"/>
    <cellStyle name="Normal 4 11 2 2 5" xfId="48234" xr:uid="{5435BA9D-4C49-414B-88DE-9483EF37F6F8}"/>
    <cellStyle name="Normal 4 11 2 3" xfId="23082" xr:uid="{401625B8-83BC-4FDB-85F5-5CA6D8CA352E}"/>
    <cellStyle name="Normal 4 11 2 3 2" xfId="36774" xr:uid="{5F767157-B630-4216-AD3C-8C15B8189DD7}"/>
    <cellStyle name="Normal 4 11 2 3 3" xfId="51658" xr:uid="{EE522A1F-EEEE-45BB-A9E8-0CA38781BAC8}"/>
    <cellStyle name="Normal 4 11 2 4" xfId="16238" xr:uid="{BC58B4B8-951E-48DF-AF05-D04CC2103A87}"/>
    <cellStyle name="Normal 4 11 2 5" xfId="29928" xr:uid="{3F75DD93-9DD8-4220-BD54-5720C0A255C7}"/>
    <cellStyle name="Normal 4 11 2 6" xfId="44812" xr:uid="{11755669-24BF-4275-9814-120730CB104D}"/>
    <cellStyle name="Normal 4 11 3" xfId="11102" xr:uid="{B69C6485-6D5E-429E-844D-5C86F9B57E8B}"/>
    <cellStyle name="Normal 4 11 3 2" xfId="24792" xr:uid="{1555EDAC-4222-4C96-80D5-A4667A5A296D}"/>
    <cellStyle name="Normal 4 11 3 2 2" xfId="38484" xr:uid="{5403A452-A8AE-4B18-AA9C-2BB93736ECA3}"/>
    <cellStyle name="Normal 4 11 3 2 3" xfId="53368" xr:uid="{36D58C22-DE12-4C37-A2CE-C01701A50839}"/>
    <cellStyle name="Normal 4 11 3 3" xfId="17948" xr:uid="{52EB6AE7-7B5C-4A43-A3F1-274E712EA922}"/>
    <cellStyle name="Normal 4 11 3 4" xfId="31638" xr:uid="{7A107F0F-E691-4AD5-9344-128AC94ADC21}"/>
    <cellStyle name="Normal 4 11 3 5" xfId="46522" xr:uid="{7728F885-20AD-4F0D-8BF3-998569818257}"/>
    <cellStyle name="Normal 4 11 4" xfId="21370" xr:uid="{B1552BBC-1839-4C60-9A5A-0BB80673DFC2}"/>
    <cellStyle name="Normal 4 11 4 2" xfId="35062" xr:uid="{B8848A10-24C0-4C07-B8C0-D52219CE8C03}"/>
    <cellStyle name="Normal 4 11 4 3" xfId="49946" xr:uid="{6C50A407-2036-4717-B8DB-C04A253F932C}"/>
    <cellStyle name="Normal 4 11 5" xfId="14526" xr:uid="{5FBAC56E-D88F-4BFD-A313-E9196F47DD96}"/>
    <cellStyle name="Normal 4 11 6" xfId="28216" xr:uid="{BE44787F-8854-418F-AF31-6D5A1A008BDD}"/>
    <cellStyle name="Normal 4 11 7" xfId="43100" xr:uid="{2B21F894-CE64-4112-A6EC-E6149E8400FA}"/>
    <cellStyle name="Normal 4 12" xfId="7680" xr:uid="{660AE1BA-CC8E-480B-9E36-D414C6B4744B}"/>
    <cellStyle name="Normal 4 12 2" xfId="9393" xr:uid="{50827694-A65F-4DC8-B1C2-21F32E03D8DC}"/>
    <cellStyle name="Normal 4 12 2 2" xfId="12815" xr:uid="{280FDD33-452D-4B10-8F19-3CE7D5A5FEC1}"/>
    <cellStyle name="Normal 4 12 2 2 2" xfId="26505" xr:uid="{16DC6D3C-009C-40B3-80BD-A1AA9F5EC505}"/>
    <cellStyle name="Normal 4 12 2 2 2 2" xfId="40197" xr:uid="{7B6DA3DB-976A-42E1-8AC0-E292F2689471}"/>
    <cellStyle name="Normal 4 12 2 2 2 3" xfId="55081" xr:uid="{94FBFE52-3C59-40BF-8CE7-ED236D86A3A0}"/>
    <cellStyle name="Normal 4 12 2 2 3" xfId="19661" xr:uid="{568652D2-28CE-4DE9-A5AB-3E5C5DCC8D57}"/>
    <cellStyle name="Normal 4 12 2 2 4" xfId="33351" xr:uid="{C2CD4C3B-D683-4CC7-9850-90CEB0268979}"/>
    <cellStyle name="Normal 4 12 2 2 5" xfId="48235" xr:uid="{144773CC-787E-4CCA-82C5-BE63509E42FA}"/>
    <cellStyle name="Normal 4 12 2 3" xfId="23083" xr:uid="{1D0AC16B-A8FF-42A6-ADBC-63BB6B38EDCB}"/>
    <cellStyle name="Normal 4 12 2 3 2" xfId="36775" xr:uid="{EC3017AC-52DD-4F54-A852-10CF41320BAF}"/>
    <cellStyle name="Normal 4 12 2 3 3" xfId="51659" xr:uid="{7248E4BC-C00E-4F6C-902C-6E5CF92C5703}"/>
    <cellStyle name="Normal 4 12 2 4" xfId="16239" xr:uid="{9B2D6D0D-C156-4FE7-9F4A-F6400110E8B9}"/>
    <cellStyle name="Normal 4 12 2 5" xfId="29929" xr:uid="{404583F3-6EBF-456B-AD7F-140380A37187}"/>
    <cellStyle name="Normal 4 12 2 6" xfId="44813" xr:uid="{B646F988-D964-4485-97B8-486A8C89F868}"/>
    <cellStyle name="Normal 4 12 3" xfId="11103" xr:uid="{AE4A8764-6B07-41D6-A737-63A4DEEFB2A1}"/>
    <cellStyle name="Normal 4 12 3 2" xfId="24793" xr:uid="{41C9B328-C4DF-45C9-8269-DE1BA4C05028}"/>
    <cellStyle name="Normal 4 12 3 2 2" xfId="38485" xr:uid="{E888FDC2-D9FB-49A5-8516-AE8F0DBEC6F0}"/>
    <cellStyle name="Normal 4 12 3 2 3" xfId="53369" xr:uid="{2F92F70B-D314-4098-B888-831A3272C6A1}"/>
    <cellStyle name="Normal 4 12 3 3" xfId="17949" xr:uid="{504B4504-FB30-442E-9B33-F888BA7CDB46}"/>
    <cellStyle name="Normal 4 12 3 4" xfId="31639" xr:uid="{AE1124A0-7928-46CB-BB42-7C4DFED5D71E}"/>
    <cellStyle name="Normal 4 12 3 5" xfId="46523" xr:uid="{8DD7996A-EC44-4401-AC4C-A26F9F9175A5}"/>
    <cellStyle name="Normal 4 12 4" xfId="21371" xr:uid="{50260261-5F00-42B6-8D20-8B37910A65A3}"/>
    <cellStyle name="Normal 4 12 4 2" xfId="35063" xr:uid="{14661A0A-27AB-4CC3-9074-200F1094D394}"/>
    <cellStyle name="Normal 4 12 4 3" xfId="49947" xr:uid="{EA8CA672-E597-4EBF-895D-7329350A2D29}"/>
    <cellStyle name="Normal 4 12 5" xfId="14527" xr:uid="{441900DB-6370-4613-933A-5E6F677A007C}"/>
    <cellStyle name="Normal 4 12 6" xfId="28217" xr:uid="{B7D97747-42C3-4563-A5AD-750AA1C87190}"/>
    <cellStyle name="Normal 4 12 7" xfId="43101" xr:uid="{6E7E54A7-7CD1-4623-B0C8-F5FF0F8A7D3F}"/>
    <cellStyle name="Normal 4 13" xfId="9389" xr:uid="{E8CDFAEB-A880-4D8B-B417-693FE1CE745C}"/>
    <cellStyle name="Normal 4 13 2" xfId="12811" xr:uid="{E0FE58CB-598D-4EC9-A90D-0B6A3DEECD15}"/>
    <cellStyle name="Normal 4 13 2 2" xfId="26501" xr:uid="{F840D8E9-F934-4BCC-B2CF-97DCFEDA1CD2}"/>
    <cellStyle name="Normal 4 13 2 2 2" xfId="40193" xr:uid="{24AAA213-BF7C-44DE-9B39-7AD264BC51EC}"/>
    <cellStyle name="Normal 4 13 2 2 3" xfId="55077" xr:uid="{2A7166D4-77D2-4AB7-91EB-E3CECE91AF87}"/>
    <cellStyle name="Normal 4 13 2 3" xfId="19657" xr:uid="{8DC237D0-E5F4-4270-8F10-B5BB853886C6}"/>
    <cellStyle name="Normal 4 13 2 4" xfId="33347" xr:uid="{8A29E8D6-1284-4D52-906F-B7AD9877E331}"/>
    <cellStyle name="Normal 4 13 2 5" xfId="48231" xr:uid="{52BD37F6-9B3C-4FCE-8503-E8B490A70BEF}"/>
    <cellStyle name="Normal 4 13 3" xfId="23079" xr:uid="{E20C96AE-F1E8-4480-A3F9-B403B7A3C564}"/>
    <cellStyle name="Normal 4 13 3 2" xfId="36771" xr:uid="{FD2CA430-E4AA-4B2E-B7D1-B31AA06A8E5D}"/>
    <cellStyle name="Normal 4 13 3 3" xfId="51655" xr:uid="{5993B731-4BC8-4E07-AB2B-00B5C04B9C16}"/>
    <cellStyle name="Normal 4 13 4" xfId="16235" xr:uid="{C1CB3A96-FF78-4974-A8EC-9225BEE92DAE}"/>
    <cellStyle name="Normal 4 13 5" xfId="29925" xr:uid="{A0909A65-CECD-42CC-BAB0-A4525BE8B1ED}"/>
    <cellStyle name="Normal 4 13 6" xfId="44809" xr:uid="{422617AA-67F8-4600-B25A-4C4540C6A7E3}"/>
    <cellStyle name="Normal 4 14" xfId="11099" xr:uid="{6B09C9FB-1C93-43C6-A115-8B829A174893}"/>
    <cellStyle name="Normal 4 14 2" xfId="24789" xr:uid="{C10BEEAC-C6E3-457B-BEC5-3940532D012C}"/>
    <cellStyle name="Normal 4 14 2 2" xfId="38481" xr:uid="{FAB202B8-461E-45BB-BCA4-07DD02D72509}"/>
    <cellStyle name="Normal 4 14 2 3" xfId="53365" xr:uid="{CC9B96FA-8E50-4FA5-A6A1-AB3BBFCFC735}"/>
    <cellStyle name="Normal 4 14 3" xfId="17945" xr:uid="{7C80BF2E-2BE8-40FA-9BE3-C024D75A8381}"/>
    <cellStyle name="Normal 4 14 4" xfId="31635" xr:uid="{9DE79C66-C6CE-4917-99FA-C0EBA35FF03E}"/>
    <cellStyle name="Normal 4 14 5" xfId="46519" xr:uid="{1AA9DDF8-36E0-4C5A-B0CA-118314E3DA08}"/>
    <cellStyle name="Normal 4 15" xfId="21367" xr:uid="{60CCB95E-15FF-416B-A643-107B56C04C85}"/>
    <cellStyle name="Normal 4 15 2" xfId="35059" xr:uid="{52F54153-EE69-4E33-AD25-A05D93C429CF}"/>
    <cellStyle name="Normal 4 15 3" xfId="49943" xr:uid="{8ADCD307-53A0-453B-BE7D-E9692EB41FCD}"/>
    <cellStyle name="Normal 4 16" xfId="14523" xr:uid="{1D6DEBF2-4749-433D-A9A4-A1239BFA39BC}"/>
    <cellStyle name="Normal 4 16 2" xfId="40759" xr:uid="{D727B830-2E03-4F02-89C4-7609BACC8975}"/>
    <cellStyle name="Normal 4 17" xfId="28213" xr:uid="{2756C06F-E3AF-4BD4-B8B9-19BF97C59779}"/>
    <cellStyle name="Normal 4 18" xfId="43097" xr:uid="{118CE23B-E25C-445B-9B3D-14C85B105A84}"/>
    <cellStyle name="Normal 4 19" xfId="7676" xr:uid="{BAFDB8CC-CE6B-43BE-AB82-79A33553E77A}"/>
    <cellStyle name="Normal 4 2" xfId="89" xr:uid="{7334E10A-5205-4CF9-A311-1D22A4877118}"/>
    <cellStyle name="Normal 4 2 2" xfId="90" xr:uid="{001FD775-9B4F-4741-9705-D672BF91F5B1}"/>
    <cellStyle name="Normal 4 2 2 2" xfId="447" xr:uid="{9B231B73-AC72-4C80-A858-223D2E3F7D47}"/>
    <cellStyle name="Normal 4 2 2 3" xfId="2809" xr:uid="{7EFE82E1-A078-48F2-8630-0C732EC44C5F}"/>
    <cellStyle name="Normal 4 2 2 4" xfId="2810" xr:uid="{F697E62F-07EC-4C08-A01E-2462CE651305}"/>
    <cellStyle name="Normal 4 2 2 4 2" xfId="2811" xr:uid="{03B53ED9-64F3-4079-8A63-32CE597F9674}"/>
    <cellStyle name="Normal 4 2 2 4 3" xfId="2812" xr:uid="{B3DDFBAB-F795-456B-9FD0-8B7D3B7EEDE5}"/>
    <cellStyle name="Normal 4 2 2 4 3 2" xfId="2813" xr:uid="{585E18F0-BB36-4113-A1F9-3486E1CAEF0A}"/>
    <cellStyle name="Normal 4 2 2 4 3 3" xfId="4314" xr:uid="{9B93343B-2CE6-4D56-925D-CD37EE4B6922}"/>
    <cellStyle name="Normal 4 2 3" xfId="2495" xr:uid="{A10BD690-9863-4B43-AFA9-C1E96DDA423D}"/>
    <cellStyle name="Normal 4 2 3 2" xfId="2506" xr:uid="{F74853C3-6BB0-412A-899A-E6DF3D456678}"/>
    <cellStyle name="Normal 4 2 3 2 2" xfId="4464" xr:uid="{0FF06C1B-EA7E-4B2C-847D-82748D817F22}"/>
    <cellStyle name="Normal 4 2 3 2 3" xfId="41118" xr:uid="{4DD9C244-27E7-4CFD-9B0D-B3F312856616}"/>
    <cellStyle name="Normal 4 2 3 2 3 2" xfId="56239" xr:uid="{5E5FBF6D-8785-40DC-AFDD-C19D502E0CB0}"/>
    <cellStyle name="Normal 4 2 3 2 3 3" xfId="56848" xr:uid="{DB2FDDCC-3FFB-4B41-92D3-9DD917BC7951}"/>
    <cellStyle name="Normal 4 2 3 2 4" xfId="5942" xr:uid="{332DCB37-746A-4772-97E2-E44BE35947BF}"/>
    <cellStyle name="Normal 4 2 3 2 5" xfId="5350" xr:uid="{CE4FD9AE-C826-47B7-BC36-77C2D5F6FBF9}"/>
    <cellStyle name="Normal 4 2 3 2 6" xfId="55648" xr:uid="{D349A630-8C52-4CB2-94D0-2EA5C9F5CA2A}"/>
    <cellStyle name="Normal 4 2 3 2 7" xfId="56265" xr:uid="{A62EB380-B36F-4A67-9C0A-ABE68B82C9B3}"/>
    <cellStyle name="Normal 4 2 3 3" xfId="4465" xr:uid="{FC1E4DE7-789D-47BA-B60B-CFCD0388B98C}"/>
    <cellStyle name="Normal 4 2 3 3 2" xfId="4466" xr:uid="{AD730EF1-F7E4-4E34-AB6C-24EF30E40C61}"/>
    <cellStyle name="Normal 4 2 3 4" xfId="4467" xr:uid="{76592C51-5F4C-49F5-A321-05EF01EBC1EB}"/>
    <cellStyle name="Normal 4 2 3 5" xfId="4468" xr:uid="{2F9DE2B5-BF01-4C8D-BF13-8E0ED71953C4}"/>
    <cellStyle name="Normal 4 2 4" xfId="2496" xr:uid="{033858CC-FFF5-4E5B-97DD-8B781044EA90}"/>
    <cellStyle name="Normal 4 2 4 2" xfId="4394" xr:uid="{D5AD836B-37F3-42B0-8B5C-F77AE248A43B}"/>
    <cellStyle name="Normal 4 2 4 2 2" xfId="4469" xr:uid="{4896D9D8-A4A6-442A-AE43-440961A37538}"/>
    <cellStyle name="Normal 4 2 4 2 3" xfId="4696" xr:uid="{2AA4A665-892E-4358-A2E6-26EE49846F5D}"/>
    <cellStyle name="Normal 4 2 4 2 4" xfId="4615" xr:uid="{36424DF1-13E7-4B16-A16B-9819537E4276}"/>
    <cellStyle name="Normal 4 2 4 3" xfId="4578" xr:uid="{E8C364C6-3739-42AD-A1DE-DD2490497A33}"/>
    <cellStyle name="Normal 4 2 4 3 2" xfId="56246" xr:uid="{2AF5C40E-2040-4942-9CEA-16157FFE6700}"/>
    <cellStyle name="Normal 4 2 4 3 2 2" xfId="56850" xr:uid="{065180C5-0863-4C14-BAB5-D8FFD226DEEC}"/>
    <cellStyle name="Normal 4 2 4 4" xfId="4716" xr:uid="{2A6B857F-F235-401E-884C-00CA714B9155}"/>
    <cellStyle name="Normal 4 2 5" xfId="1170" xr:uid="{4F2C81E4-AFDA-425A-B9CA-D0E8BDBDA121}"/>
    <cellStyle name="Normal 4 2 6" xfId="4560" xr:uid="{EE4EAB8E-C491-4DB4-AC8D-83E9B5558376}"/>
    <cellStyle name="Normal 4 2 7" xfId="56231" xr:uid="{AF6ECF3A-4524-4345-B49A-73A10A3B04A2}"/>
    <cellStyle name="Normal 4 20" xfId="5936" xr:uid="{7FA665F7-1DB9-4295-BF63-493D3CB8A333}"/>
    <cellStyle name="Normal 4 21" xfId="5344" xr:uid="{6D39BC24-9062-43A5-95A8-F07AB568EAA5}"/>
    <cellStyle name="Normal 4 22" xfId="55642" xr:uid="{85FB0953-F2E6-472E-985F-E5EE709289E4}"/>
    <cellStyle name="Normal 4 23" xfId="56259" xr:uid="{3DF36A80-8FAE-4807-BA58-9F26CA3146D2}"/>
    <cellStyle name="Normal 4 3" xfId="530" xr:uid="{A3436337-42CB-4B96-A50D-7B780B6E5254}"/>
    <cellStyle name="Normal 4 3 10" xfId="5346" xr:uid="{1D22D5DD-55E9-478F-A802-64EDD443C0BC}"/>
    <cellStyle name="Normal 4 3 11" xfId="55644" xr:uid="{283184A5-A0A8-4015-A702-5320D0193859}"/>
    <cellStyle name="Normal 4 3 12" xfId="56261" xr:uid="{BACF44CF-B636-4F62-A10C-9FA7FCF5CB52}"/>
    <cellStyle name="Normal 4 3 2" xfId="1172" xr:uid="{C4B439D9-43FF-4736-9256-8CAF98F8F500}"/>
    <cellStyle name="Normal 4 3 2 2" xfId="1173" xr:uid="{85E280A9-09CD-42F3-9EB5-E00BC9A0CB0D}"/>
    <cellStyle name="Normal 4 3 2 3" xfId="1174" xr:uid="{2BCE459B-9D54-49E0-858D-49755D8E7036}"/>
    <cellStyle name="Normal 4 3 3" xfId="1171" xr:uid="{F0E63BB9-3F42-42EC-A40A-ED663819F75B}"/>
    <cellStyle name="Normal 4 3 3 2" xfId="4436" xr:uid="{E05F8E83-4E49-4562-9440-A7F95031D4B7}"/>
    <cellStyle name="Normal 4 3 3 2 2" xfId="41343" xr:uid="{FBE5FEF0-5C8D-483C-8147-079E64E699E6}"/>
    <cellStyle name="Normal 4 3 3 2 3" xfId="5960" xr:uid="{41AF3ACE-0856-4558-98F8-B03239D3DD5D}"/>
    <cellStyle name="Normal 4 3 3 2 4" xfId="5368" xr:uid="{1924D870-2056-45DF-A77D-34B62983236A}"/>
    <cellStyle name="Normal 4 3 3 2 5" xfId="55666" xr:uid="{2F2E4603-1A4A-4836-97E5-786084415D6B}"/>
    <cellStyle name="Normal 4 3 3 2 6" xfId="56283" xr:uid="{2E96D144-47BA-406D-B3EB-8A56AD17B45D}"/>
    <cellStyle name="Normal 4 3 4" xfId="2814" xr:uid="{0CA91084-B74F-4716-8AD9-84F766A6718A}"/>
    <cellStyle name="Normal 4 3 5" xfId="2815" xr:uid="{5EADF4DF-8572-4898-B7A6-F06EA77210DB}"/>
    <cellStyle name="Normal 4 3 5 2" xfId="2816" xr:uid="{8384892E-8DBB-4425-A070-F2DBA0529487}"/>
    <cellStyle name="Normal 4 3 5 3" xfId="2817" xr:uid="{526959B6-3BA2-444B-BD1E-AEBBB47F97D6}"/>
    <cellStyle name="Normal 4 3 5 3 2" xfId="2818" xr:uid="{CDC9BDBF-3D8D-4205-A0D0-721CE4C0F7C6}"/>
    <cellStyle name="Normal 4 3 5 3 3" xfId="4313" xr:uid="{BADBC6B1-92D6-40C0-BC10-7F09AD1ABD9F}"/>
    <cellStyle name="Normal 4 3 6" xfId="4316" xr:uid="{6D30EA22-9858-4E7A-AE70-3CA31CE23AC0}"/>
    <cellStyle name="Normal 4 3 6 2" xfId="41318" xr:uid="{1F31062B-1F1C-42CA-B86C-7DE231E2246E}"/>
    <cellStyle name="Normal 4 3 6 3" xfId="5944" xr:uid="{4AFE2903-4C3C-46BC-8D27-4D9E29CF8228}"/>
    <cellStyle name="Normal 4 3 6 4" xfId="5352" xr:uid="{417A83E0-56D1-4D45-8012-837049D4C7E4}"/>
    <cellStyle name="Normal 4 3 6 5" xfId="55650" xr:uid="{C8E43AE4-B53C-4DB6-9599-EAAE5AE67B85}"/>
    <cellStyle name="Normal 4 3 6 6" xfId="56267" xr:uid="{1C430889-1316-422F-B0E6-DF470F3C184C}"/>
    <cellStyle name="Normal 4 3 7" xfId="40808" xr:uid="{7958BA47-71FF-403F-8DDB-66D3F8C75C8B}"/>
    <cellStyle name="Normal 4 3 7 2" xfId="56238" xr:uid="{D33859C9-CDA9-46F7-978A-C6E9C4B7B174}"/>
    <cellStyle name="Normal 4 3 7 3" xfId="56847" xr:uid="{A29BEB54-606B-4516-BC78-B226BB3007E9}"/>
    <cellStyle name="Normal 4 3 8" xfId="7681" xr:uid="{BCA52689-C882-48B8-B937-F126C43F3773}"/>
    <cellStyle name="Normal 4 3 9" xfId="5938" xr:uid="{549BEDDE-4A5D-41A4-84A5-2612315419A6}"/>
    <cellStyle name="Normal 4 4" xfId="455" xr:uid="{7991BF33-D522-41F4-9FEA-B76E2A12685E}"/>
    <cellStyle name="Normal 4 4 10" xfId="9394" xr:uid="{D978D293-D5B3-4ECD-A415-15286438F6C9}"/>
    <cellStyle name="Normal 4 4 10 2" xfId="12816" xr:uid="{E52BB395-FC40-4EBF-913F-D240C172D978}"/>
    <cellStyle name="Normal 4 4 10 2 2" xfId="26506" xr:uid="{573C45D3-BAF3-4197-BE2D-EB5A16734C72}"/>
    <cellStyle name="Normal 4 4 10 2 2 2" xfId="40198" xr:uid="{EC2ED37F-1A7E-4EA1-9098-6A30EE288368}"/>
    <cellStyle name="Normal 4 4 10 2 2 3" xfId="55082" xr:uid="{A51BCCA8-1D23-4FC1-A339-F4764A1D9D20}"/>
    <cellStyle name="Normal 4 4 10 2 3" xfId="19662" xr:uid="{77231A01-89EC-42FF-A636-2811D194EF76}"/>
    <cellStyle name="Normal 4 4 10 2 4" xfId="33352" xr:uid="{E9A06F44-9BEE-46A3-9E42-1C702CD5619C}"/>
    <cellStyle name="Normal 4 4 10 2 5" xfId="48236" xr:uid="{7611D9C4-2EB2-4557-ADCB-8404829EDB63}"/>
    <cellStyle name="Normal 4 4 10 3" xfId="23084" xr:uid="{FD988BFC-AFBA-43AB-8778-D670C8D03B86}"/>
    <cellStyle name="Normal 4 4 10 3 2" xfId="36776" xr:uid="{C24827F1-0F63-4383-92BE-486C6010E9FF}"/>
    <cellStyle name="Normal 4 4 10 3 3" xfId="51660" xr:uid="{CBBC6D72-8583-4E8E-A1D1-4524AD2651AA}"/>
    <cellStyle name="Normal 4 4 10 4" xfId="16240" xr:uid="{47771EF6-6C20-40E2-91C5-43BB70CB6881}"/>
    <cellStyle name="Normal 4 4 10 5" xfId="29930" xr:uid="{7DA51419-16A5-4EDC-BFA8-2CA6F580B558}"/>
    <cellStyle name="Normal 4 4 10 6" xfId="44814" xr:uid="{6D7CEFB7-D8D6-4832-A69C-1A4E87F72510}"/>
    <cellStyle name="Normal 4 4 11" xfId="11104" xr:uid="{66187FC8-11AC-4F8C-9718-5E31052267AF}"/>
    <cellStyle name="Normal 4 4 11 2" xfId="24794" xr:uid="{C3BC4481-CC3B-4DD0-B5F0-4D54C16552B0}"/>
    <cellStyle name="Normal 4 4 11 2 2" xfId="38486" xr:uid="{F74EE2FE-0E21-4EA3-9DB7-A600B73077C7}"/>
    <cellStyle name="Normal 4 4 11 2 3" xfId="53370" xr:uid="{FD58D576-2156-4C7B-A6B2-143092D13DAD}"/>
    <cellStyle name="Normal 4 4 11 3" xfId="17950" xr:uid="{69A33303-1024-4062-B4F3-F95D2BDA23EF}"/>
    <cellStyle name="Normal 4 4 11 4" xfId="31640" xr:uid="{8BC97861-429E-4621-832A-BAD8032DC25C}"/>
    <cellStyle name="Normal 4 4 11 5" xfId="46524" xr:uid="{19A0D875-8262-4F99-A142-7E71F7EB8AA5}"/>
    <cellStyle name="Normal 4 4 12" xfId="21372" xr:uid="{BC704292-FF4D-4512-A9CC-36C44E813B21}"/>
    <cellStyle name="Normal 4 4 12 2" xfId="35064" xr:uid="{1110D6C2-0B5A-47D8-9048-E3E823C29F7F}"/>
    <cellStyle name="Normal 4 4 12 3" xfId="49948" xr:uid="{7A3E1D71-30E9-454E-B548-AC99D3F5CBDD}"/>
    <cellStyle name="Normal 4 4 13" xfId="14528" xr:uid="{44EF5114-1394-4487-A164-989309E26B35}"/>
    <cellStyle name="Normal 4 4 13 2" xfId="40807" xr:uid="{E4978CBB-A271-4995-BA54-0E9DC8B1CBBD}"/>
    <cellStyle name="Normal 4 4 14" xfId="28218" xr:uid="{B729A42B-8FF6-4171-A454-2601A586428E}"/>
    <cellStyle name="Normal 4 4 15" xfId="43102" xr:uid="{9400F824-60FA-4468-AD7D-D9CD01B0066F}"/>
    <cellStyle name="Normal 4 4 16" xfId="7682" xr:uid="{D284E69A-BF12-4C2A-95CD-E92026B28A8E}"/>
    <cellStyle name="Normal 4 4 2" xfId="2497" xr:uid="{B04DC79F-D73D-4862-AE4C-BB05ED26531E}"/>
    <cellStyle name="Normal 4 4 2 10" xfId="21373" xr:uid="{A087BBC0-428D-4C37-A229-80F366934C65}"/>
    <cellStyle name="Normal 4 4 2 10 2" xfId="35065" xr:uid="{976FB01A-ACF4-4456-ADA6-34C9F4303182}"/>
    <cellStyle name="Normal 4 4 2 10 3" xfId="49949" xr:uid="{204FD192-4D6E-45AF-A9C7-1B7A04D92B10}"/>
    <cellStyle name="Normal 4 4 2 11" xfId="14529" xr:uid="{28EBC889-ACD2-486E-9332-13BC151B680B}"/>
    <cellStyle name="Normal 4 4 2 11 2" xfId="41112" xr:uid="{14FECA8A-E89E-4C19-8564-BD9CA546841B}"/>
    <cellStyle name="Normal 4 4 2 12" xfId="28219" xr:uid="{18512E6A-738A-4558-BEC1-76C6B44D5C80}"/>
    <cellStyle name="Normal 4 4 2 13" xfId="43103" xr:uid="{1D8B3079-0048-4FD2-BA34-2BFDA169FA35}"/>
    <cellStyle name="Normal 4 4 2 14" xfId="7683" xr:uid="{DF19300E-47C3-43CF-B1D1-E35455D4CB6C}"/>
    <cellStyle name="Normal 4 4 2 15" xfId="5940" xr:uid="{D6016FFE-4059-48F7-A088-35A767FC7768}"/>
    <cellStyle name="Normal 4 4 2 16" xfId="5348" xr:uid="{8E0331DA-E272-4227-B842-3D4652AB21E5}"/>
    <cellStyle name="Normal 4 4 2 17" xfId="55646" xr:uid="{A4874F46-01F6-4E00-B993-09993DA9D7DD}"/>
    <cellStyle name="Normal 4 4 2 18" xfId="56263" xr:uid="{66A3208D-DE1B-4018-B40D-6D3CCA653C11}"/>
    <cellStyle name="Normal 4 4 2 2" xfId="7684" xr:uid="{7F02E710-E2F8-44CC-99F1-CD04B2CDD298}"/>
    <cellStyle name="Normal 4 4 2 2 10" xfId="14530" xr:uid="{8089F717-93A0-407E-9880-9D770F2C042D}"/>
    <cellStyle name="Normal 4 4 2 2 11" xfId="28220" xr:uid="{48C49983-EBC6-4ECA-B2A9-EDEDD2FB4B18}"/>
    <cellStyle name="Normal 4 4 2 2 12" xfId="43104" xr:uid="{CFE7FFEF-6DFF-4040-87A4-2475BDB296F7}"/>
    <cellStyle name="Normal 4 4 2 2 2" xfId="7685" xr:uid="{F1496602-09F2-462B-8A09-598A5B032B56}"/>
    <cellStyle name="Normal 4 4 2 2 2 10" xfId="43105" xr:uid="{E2F3CFEA-BF53-4515-AEB0-0B23A5FD561D}"/>
    <cellStyle name="Normal 4 4 2 2 2 2" xfId="7686" xr:uid="{D04510F7-D8EB-42EE-B00C-BD02EE6DE6B0}"/>
    <cellStyle name="Normal 4 4 2 2 2 2 2" xfId="7687" xr:uid="{58248A99-F280-427F-B8EF-CDCAB579AECB}"/>
    <cellStyle name="Normal 4 4 2 2 2 2 2 2" xfId="9399" xr:uid="{7635684F-5B16-44FF-ABFE-15450F07EB66}"/>
    <cellStyle name="Normal 4 4 2 2 2 2 2 2 2" xfId="12821" xr:uid="{4C5F35E0-2616-430D-BBC4-1B85F33BB8F1}"/>
    <cellStyle name="Normal 4 4 2 2 2 2 2 2 2 2" xfId="26511" xr:uid="{E8621177-8DFA-4684-B5F2-A7CDD0306863}"/>
    <cellStyle name="Normal 4 4 2 2 2 2 2 2 2 2 2" xfId="40203" xr:uid="{AFE8FEB8-C08B-472F-B8DE-9F1B41618872}"/>
    <cellStyle name="Normal 4 4 2 2 2 2 2 2 2 2 3" xfId="55087" xr:uid="{889F4811-3195-455C-A400-F77CE4E50643}"/>
    <cellStyle name="Normal 4 4 2 2 2 2 2 2 2 3" xfId="19667" xr:uid="{B92D5366-F728-4E75-96DD-867B57ED4F94}"/>
    <cellStyle name="Normal 4 4 2 2 2 2 2 2 2 4" xfId="33357" xr:uid="{F44253F7-9394-4640-8DE4-20078AA153BB}"/>
    <cellStyle name="Normal 4 4 2 2 2 2 2 2 2 5" xfId="48241" xr:uid="{82DB99F3-FB31-4E77-9924-11EEB3208A41}"/>
    <cellStyle name="Normal 4 4 2 2 2 2 2 2 3" xfId="23089" xr:uid="{188E6EE6-D221-4459-A2CD-6CC3F4545514}"/>
    <cellStyle name="Normal 4 4 2 2 2 2 2 2 3 2" xfId="36781" xr:uid="{7558A4FA-7A4A-4E3A-B515-A3B88E2D567F}"/>
    <cellStyle name="Normal 4 4 2 2 2 2 2 2 3 3" xfId="51665" xr:uid="{FBC18F20-4F68-445F-A32D-0DC603EEB987}"/>
    <cellStyle name="Normal 4 4 2 2 2 2 2 2 4" xfId="16245" xr:uid="{C0597617-D006-4D1F-8003-5358F465CEF5}"/>
    <cellStyle name="Normal 4 4 2 2 2 2 2 2 5" xfId="29935" xr:uid="{79D68262-4E54-4012-A849-93B973B42FEF}"/>
    <cellStyle name="Normal 4 4 2 2 2 2 2 2 6" xfId="44819" xr:uid="{9A5D09E1-DE78-4EB0-BD63-0817A4E61A24}"/>
    <cellStyle name="Normal 4 4 2 2 2 2 2 3" xfId="11109" xr:uid="{51A5ED5D-34C4-4C2A-B5BC-B8DF5311BADB}"/>
    <cellStyle name="Normal 4 4 2 2 2 2 2 3 2" xfId="24799" xr:uid="{EF08FAA8-5264-4AB3-84B3-206BDAFF0E27}"/>
    <cellStyle name="Normal 4 4 2 2 2 2 2 3 2 2" xfId="38491" xr:uid="{74B1DC33-3D74-448C-BB66-9D9399F23956}"/>
    <cellStyle name="Normal 4 4 2 2 2 2 2 3 2 3" xfId="53375" xr:uid="{D3A137B5-6E7D-40A0-B45D-8E2EA4DAB53A}"/>
    <cellStyle name="Normal 4 4 2 2 2 2 2 3 3" xfId="17955" xr:uid="{71490483-AE3B-4EB9-B036-3290A7F0101B}"/>
    <cellStyle name="Normal 4 4 2 2 2 2 2 3 4" xfId="31645" xr:uid="{1ABB487A-291F-4521-86BC-7FFCC75CDB6C}"/>
    <cellStyle name="Normal 4 4 2 2 2 2 2 3 5" xfId="46529" xr:uid="{F2FB87FD-ABFE-4062-9F42-352C112B05AE}"/>
    <cellStyle name="Normal 4 4 2 2 2 2 2 4" xfId="21377" xr:uid="{781AE396-A968-4EF3-8446-F2D8183345D6}"/>
    <cellStyle name="Normal 4 4 2 2 2 2 2 4 2" xfId="35069" xr:uid="{67C3A576-E19E-45FA-8FEC-AD2895AA2F38}"/>
    <cellStyle name="Normal 4 4 2 2 2 2 2 4 3" xfId="49953" xr:uid="{343014D3-2E8F-4716-AAD0-F2FC9DAA974D}"/>
    <cellStyle name="Normal 4 4 2 2 2 2 2 5" xfId="14533" xr:uid="{FB2DDC47-2577-4BF8-9B57-834FDB2D1F4B}"/>
    <cellStyle name="Normal 4 4 2 2 2 2 2 6" xfId="28223" xr:uid="{5A385E79-E164-498A-B519-1D7153932BD0}"/>
    <cellStyle name="Normal 4 4 2 2 2 2 2 7" xfId="43107" xr:uid="{0F5408C9-E3B9-4D68-9907-B03574E89808}"/>
    <cellStyle name="Normal 4 4 2 2 2 2 3" xfId="9398" xr:uid="{C96ED11C-4127-4AB3-A908-3F8DEADD61FD}"/>
    <cellStyle name="Normal 4 4 2 2 2 2 3 2" xfId="12820" xr:uid="{78295D87-72FF-4365-94F4-1CBBFACED64D}"/>
    <cellStyle name="Normal 4 4 2 2 2 2 3 2 2" xfId="26510" xr:uid="{6EE4DE36-FB17-45A4-B9A1-D7535EC8B898}"/>
    <cellStyle name="Normal 4 4 2 2 2 2 3 2 2 2" xfId="40202" xr:uid="{B62243C4-6099-43A4-AC88-856B2CE8A701}"/>
    <cellStyle name="Normal 4 4 2 2 2 2 3 2 2 3" xfId="55086" xr:uid="{C655D26E-F23A-4DD7-82AC-A0CBA45BAB99}"/>
    <cellStyle name="Normal 4 4 2 2 2 2 3 2 3" xfId="19666" xr:uid="{81146036-6C87-406C-8879-FEA7BFA94DB2}"/>
    <cellStyle name="Normal 4 4 2 2 2 2 3 2 4" xfId="33356" xr:uid="{DF7AE514-6907-4A9B-80A9-BD3306F69804}"/>
    <cellStyle name="Normal 4 4 2 2 2 2 3 2 5" xfId="48240" xr:uid="{0AA7E82D-1D11-4689-9207-B2640FED5935}"/>
    <cellStyle name="Normal 4 4 2 2 2 2 3 3" xfId="23088" xr:uid="{4D1C6438-A6CC-4979-A784-CDB0F1170E0E}"/>
    <cellStyle name="Normal 4 4 2 2 2 2 3 3 2" xfId="36780" xr:uid="{52BD59F6-8D23-4A00-BEAF-A06404D4A831}"/>
    <cellStyle name="Normal 4 4 2 2 2 2 3 3 3" xfId="51664" xr:uid="{35C7C26C-D6A6-44EB-95F2-8746246CF61A}"/>
    <cellStyle name="Normal 4 4 2 2 2 2 3 4" xfId="16244" xr:uid="{350BDDAF-9085-40B2-9150-DF6159C67FB9}"/>
    <cellStyle name="Normal 4 4 2 2 2 2 3 5" xfId="29934" xr:uid="{6ADA8638-4F95-4ACC-8FE8-9AB81ECC53D8}"/>
    <cellStyle name="Normal 4 4 2 2 2 2 3 6" xfId="44818" xr:uid="{A59AD44B-4CE3-4224-A691-736C5423B73A}"/>
    <cellStyle name="Normal 4 4 2 2 2 2 4" xfId="11108" xr:uid="{AEBC3C86-1DB1-4944-9BBF-0AD274AFBCFA}"/>
    <cellStyle name="Normal 4 4 2 2 2 2 4 2" xfId="24798" xr:uid="{6E73C914-B468-48EA-BDDE-85C848D4E374}"/>
    <cellStyle name="Normal 4 4 2 2 2 2 4 2 2" xfId="38490" xr:uid="{386A1A01-EF6E-4E3D-BCD4-50BD2A59757E}"/>
    <cellStyle name="Normal 4 4 2 2 2 2 4 2 3" xfId="53374" xr:uid="{0DE61891-C908-4F4E-A76B-0B67862F91B6}"/>
    <cellStyle name="Normal 4 4 2 2 2 2 4 3" xfId="17954" xr:uid="{CC8E6FC0-9399-4AB6-A446-C58788D1D56E}"/>
    <cellStyle name="Normal 4 4 2 2 2 2 4 4" xfId="31644" xr:uid="{2C6DF988-7285-4428-BBD3-16A02ABADC70}"/>
    <cellStyle name="Normal 4 4 2 2 2 2 4 5" xfId="46528" xr:uid="{BE6171E5-EF6F-45BC-9BD1-15438613E499}"/>
    <cellStyle name="Normal 4 4 2 2 2 2 5" xfId="21376" xr:uid="{92107080-17A8-4981-91DE-C0DED149ACAB}"/>
    <cellStyle name="Normal 4 4 2 2 2 2 5 2" xfId="35068" xr:uid="{5CD314BB-41FB-423F-9047-0DDCCA233589}"/>
    <cellStyle name="Normal 4 4 2 2 2 2 5 3" xfId="49952" xr:uid="{E55F4171-58C5-4E5F-8CC1-F38FA13A94F4}"/>
    <cellStyle name="Normal 4 4 2 2 2 2 6" xfId="14532" xr:uid="{B4FBFD07-088E-4192-BE84-23DE150E4C42}"/>
    <cellStyle name="Normal 4 4 2 2 2 2 7" xfId="28222" xr:uid="{446F6E7C-C7C9-4E73-A822-513DB50CBD9F}"/>
    <cellStyle name="Normal 4 4 2 2 2 2 8" xfId="43106" xr:uid="{7E28EE0D-D1A2-410A-B8DE-BE63EF5DF868}"/>
    <cellStyle name="Normal 4 4 2 2 2 3" xfId="7688" xr:uid="{FEBB123A-8192-4432-A8DA-04FA7976FB83}"/>
    <cellStyle name="Normal 4 4 2 2 2 3 2" xfId="9400" xr:uid="{FC73ACBE-300F-4DAE-84BB-C1242249EFA8}"/>
    <cellStyle name="Normal 4 4 2 2 2 3 2 2" xfId="12822" xr:uid="{2ADA31D6-86A6-4C81-940C-AFE543DA2B63}"/>
    <cellStyle name="Normal 4 4 2 2 2 3 2 2 2" xfId="26512" xr:uid="{790A4E36-94E3-4BF8-95DC-EC2A4A0A146C}"/>
    <cellStyle name="Normal 4 4 2 2 2 3 2 2 2 2" xfId="40204" xr:uid="{312A2199-AE57-49AF-8B9C-1F38753543C3}"/>
    <cellStyle name="Normal 4 4 2 2 2 3 2 2 2 3" xfId="55088" xr:uid="{DF589AA4-7D11-439C-9361-0725155F2A10}"/>
    <cellStyle name="Normal 4 4 2 2 2 3 2 2 3" xfId="19668" xr:uid="{4A898061-803E-4835-A0FB-9000A6FA2584}"/>
    <cellStyle name="Normal 4 4 2 2 2 3 2 2 4" xfId="33358" xr:uid="{F45FD5EF-C258-47A6-B7A0-C021DEC4E8B2}"/>
    <cellStyle name="Normal 4 4 2 2 2 3 2 2 5" xfId="48242" xr:uid="{7F992099-B6CC-4261-BEE2-E29E27F469EB}"/>
    <cellStyle name="Normal 4 4 2 2 2 3 2 3" xfId="23090" xr:uid="{5FEE1F0B-425B-4065-9D71-91EF890BE9E0}"/>
    <cellStyle name="Normal 4 4 2 2 2 3 2 3 2" xfId="36782" xr:uid="{132DB3EE-6E07-4C91-B442-48197E18D9B9}"/>
    <cellStyle name="Normal 4 4 2 2 2 3 2 3 3" xfId="51666" xr:uid="{C4219E6A-C933-4E3A-B3B0-FF5233AA8602}"/>
    <cellStyle name="Normal 4 4 2 2 2 3 2 4" xfId="16246" xr:uid="{71200238-D121-4F26-8D54-36B32FBB6E47}"/>
    <cellStyle name="Normal 4 4 2 2 2 3 2 5" xfId="29936" xr:uid="{E60DC3A7-218A-4229-955B-F72EA60A7647}"/>
    <cellStyle name="Normal 4 4 2 2 2 3 2 6" xfId="44820" xr:uid="{C16BED34-F835-494A-AE98-C5AD8DCCB07B}"/>
    <cellStyle name="Normal 4 4 2 2 2 3 3" xfId="11110" xr:uid="{EAB83F53-ACF6-4052-AE51-DB95596DA1CE}"/>
    <cellStyle name="Normal 4 4 2 2 2 3 3 2" xfId="24800" xr:uid="{05B5F995-39CC-4EEF-86B0-B8412134093B}"/>
    <cellStyle name="Normal 4 4 2 2 2 3 3 2 2" xfId="38492" xr:uid="{2E67107B-37FC-45AB-857A-F640697642E9}"/>
    <cellStyle name="Normal 4 4 2 2 2 3 3 2 3" xfId="53376" xr:uid="{45F37A65-646E-4158-8D01-A48D6C3FCE87}"/>
    <cellStyle name="Normal 4 4 2 2 2 3 3 3" xfId="17956" xr:uid="{B003A9D0-0817-4A9D-BD14-AB434EF20AB1}"/>
    <cellStyle name="Normal 4 4 2 2 2 3 3 4" xfId="31646" xr:uid="{2564D794-5CB1-410E-B183-007620BAF608}"/>
    <cellStyle name="Normal 4 4 2 2 2 3 3 5" xfId="46530" xr:uid="{A53AD8D1-B512-4F1D-B177-6984B1D8D9B9}"/>
    <cellStyle name="Normal 4 4 2 2 2 3 4" xfId="21378" xr:uid="{FC51AB66-B20E-47AE-94F0-240FD0BF8BC1}"/>
    <cellStyle name="Normal 4 4 2 2 2 3 4 2" xfId="35070" xr:uid="{FFA9BD03-E0F6-4B62-9EDE-5D505F73CF59}"/>
    <cellStyle name="Normal 4 4 2 2 2 3 4 3" xfId="49954" xr:uid="{EAC2A76A-97F6-47AC-B786-A9984E40244A}"/>
    <cellStyle name="Normal 4 4 2 2 2 3 5" xfId="14534" xr:uid="{B445084A-C913-4A0E-8CEC-91494E08D082}"/>
    <cellStyle name="Normal 4 4 2 2 2 3 6" xfId="28224" xr:uid="{3E4FD7B1-3159-427F-8610-29F4946FA114}"/>
    <cellStyle name="Normal 4 4 2 2 2 3 7" xfId="43108" xr:uid="{BD57D272-2204-4577-8B9A-0D788DC227B0}"/>
    <cellStyle name="Normal 4 4 2 2 2 4" xfId="7689" xr:uid="{07E05C03-0274-4954-98A2-2F647C7981C2}"/>
    <cellStyle name="Normal 4 4 2 2 2 4 2" xfId="9401" xr:uid="{369C4D96-D5D7-4904-8BDE-756FED21B93D}"/>
    <cellStyle name="Normal 4 4 2 2 2 4 2 2" xfId="12823" xr:uid="{D9BFDDAC-6D39-4939-8E31-7C916936FBE4}"/>
    <cellStyle name="Normal 4 4 2 2 2 4 2 2 2" xfId="26513" xr:uid="{208D8539-AF47-4598-8977-BAE4891D9BED}"/>
    <cellStyle name="Normal 4 4 2 2 2 4 2 2 2 2" xfId="40205" xr:uid="{0346CFE2-1457-4C26-84FA-C31D9A8707B3}"/>
    <cellStyle name="Normal 4 4 2 2 2 4 2 2 2 3" xfId="55089" xr:uid="{4ACA8CEF-C55A-4686-8FB2-9D44883934F6}"/>
    <cellStyle name="Normal 4 4 2 2 2 4 2 2 3" xfId="19669" xr:uid="{C0DDA8C5-EB64-49B0-BBD2-033AF7DE4DE7}"/>
    <cellStyle name="Normal 4 4 2 2 2 4 2 2 4" xfId="33359" xr:uid="{EAFB1B77-C862-47E3-8EEE-142893326281}"/>
    <cellStyle name="Normal 4 4 2 2 2 4 2 2 5" xfId="48243" xr:uid="{72B43CA7-C99A-4ABB-8562-9DF46923AE75}"/>
    <cellStyle name="Normal 4 4 2 2 2 4 2 3" xfId="23091" xr:uid="{8F1510E0-8EE2-40C6-AE4B-24AED8B3084A}"/>
    <cellStyle name="Normal 4 4 2 2 2 4 2 3 2" xfId="36783" xr:uid="{11501B33-81D8-4F38-83CB-2608C8C49E6B}"/>
    <cellStyle name="Normal 4 4 2 2 2 4 2 3 3" xfId="51667" xr:uid="{5A1E5D0F-CB70-482C-BC81-4F5864D3E99F}"/>
    <cellStyle name="Normal 4 4 2 2 2 4 2 4" xfId="16247" xr:uid="{86EA6F64-1D4C-4E56-BEDB-84AE68B46931}"/>
    <cellStyle name="Normal 4 4 2 2 2 4 2 5" xfId="29937" xr:uid="{EF46727D-481B-40F9-9073-BEBA2BF103C3}"/>
    <cellStyle name="Normal 4 4 2 2 2 4 2 6" xfId="44821" xr:uid="{F06B7742-0ED8-46B2-9C89-939F69482FB2}"/>
    <cellStyle name="Normal 4 4 2 2 2 4 3" xfId="11111" xr:uid="{B444A1B8-5E83-48D6-827E-EBA95D556F3A}"/>
    <cellStyle name="Normal 4 4 2 2 2 4 3 2" xfId="24801" xr:uid="{4DC236A8-ED65-4EEE-9E55-6673C6C8B1E3}"/>
    <cellStyle name="Normal 4 4 2 2 2 4 3 2 2" xfId="38493" xr:uid="{5451EBCB-9EA3-458C-A9A2-73FB2019E27E}"/>
    <cellStyle name="Normal 4 4 2 2 2 4 3 2 3" xfId="53377" xr:uid="{331266CD-87E3-46DE-AEDC-AAF9C1A01782}"/>
    <cellStyle name="Normal 4 4 2 2 2 4 3 3" xfId="17957" xr:uid="{B75F6FFB-1527-47B4-8F51-EACF1BB8AEA3}"/>
    <cellStyle name="Normal 4 4 2 2 2 4 3 4" xfId="31647" xr:uid="{D670FD91-D719-4ED5-AA3D-76BD171FD843}"/>
    <cellStyle name="Normal 4 4 2 2 2 4 3 5" xfId="46531" xr:uid="{E2C30DD3-7DC8-43FB-92AF-63827EEA0E90}"/>
    <cellStyle name="Normal 4 4 2 2 2 4 4" xfId="21379" xr:uid="{FCA3880F-FA9C-40B4-AFCB-409715A8AB39}"/>
    <cellStyle name="Normal 4 4 2 2 2 4 4 2" xfId="35071" xr:uid="{159DF6D4-69CB-42DC-ABFA-0EE66A4B5422}"/>
    <cellStyle name="Normal 4 4 2 2 2 4 4 3" xfId="49955" xr:uid="{69FC2C92-80E1-47C9-B7A7-5C4FDBD0FC13}"/>
    <cellStyle name="Normal 4 4 2 2 2 4 5" xfId="14535" xr:uid="{A21525FA-4886-44CD-9753-3BE0A4AA4C0A}"/>
    <cellStyle name="Normal 4 4 2 2 2 4 6" xfId="28225" xr:uid="{F4051DF1-1899-49F6-8183-B59C1CC16AFB}"/>
    <cellStyle name="Normal 4 4 2 2 2 4 7" xfId="43109" xr:uid="{65D4E8EA-CED0-4926-970C-24608D3162F8}"/>
    <cellStyle name="Normal 4 4 2 2 2 5" xfId="9397" xr:uid="{9B7B309B-4A62-466B-9E70-6B26333A13E7}"/>
    <cellStyle name="Normal 4 4 2 2 2 5 2" xfId="12819" xr:uid="{873FE180-2281-4A94-B96A-EE669216F564}"/>
    <cellStyle name="Normal 4 4 2 2 2 5 2 2" xfId="26509" xr:uid="{1B4BBD2E-5894-4E0C-B887-5CA5A40B3AC8}"/>
    <cellStyle name="Normal 4 4 2 2 2 5 2 2 2" xfId="40201" xr:uid="{78C3E9DE-CF69-4C1B-8251-E62E740F7BD5}"/>
    <cellStyle name="Normal 4 4 2 2 2 5 2 2 3" xfId="55085" xr:uid="{BF7699AC-3E56-4EB6-BA36-32A23A88BF9E}"/>
    <cellStyle name="Normal 4 4 2 2 2 5 2 3" xfId="19665" xr:uid="{EE3F63D3-C0C6-497C-9AEB-9C2CAE4D2737}"/>
    <cellStyle name="Normal 4 4 2 2 2 5 2 4" xfId="33355" xr:uid="{EDD3B943-8AFA-4A3E-B0DC-D76233D444B6}"/>
    <cellStyle name="Normal 4 4 2 2 2 5 2 5" xfId="48239" xr:uid="{C9009264-7E53-47AC-AEA7-BDD8B7007143}"/>
    <cellStyle name="Normal 4 4 2 2 2 5 3" xfId="23087" xr:uid="{18058E9A-8052-43B5-BB1C-60A43128D996}"/>
    <cellStyle name="Normal 4 4 2 2 2 5 3 2" xfId="36779" xr:uid="{08183FDB-A4E2-439F-93E7-71F159F4D41F}"/>
    <cellStyle name="Normal 4 4 2 2 2 5 3 3" xfId="51663" xr:uid="{B086CA22-1E3C-489C-8C03-CCA1EAA2338F}"/>
    <cellStyle name="Normal 4 4 2 2 2 5 4" xfId="16243" xr:uid="{45563F8F-F357-4555-AC5B-80EDDB06031A}"/>
    <cellStyle name="Normal 4 4 2 2 2 5 5" xfId="29933" xr:uid="{BC6BAC6A-42FC-4BDA-91F5-C00CFC34CE08}"/>
    <cellStyle name="Normal 4 4 2 2 2 5 6" xfId="44817" xr:uid="{2992BAD0-555D-49FE-B9D2-BAC6C7EA51CB}"/>
    <cellStyle name="Normal 4 4 2 2 2 6" xfId="11107" xr:uid="{C2E080CC-FB7F-4D2D-A36F-E46F2B739E31}"/>
    <cellStyle name="Normal 4 4 2 2 2 6 2" xfId="24797" xr:uid="{D502C042-599F-464D-B17C-20813BF774C7}"/>
    <cellStyle name="Normal 4 4 2 2 2 6 2 2" xfId="38489" xr:uid="{7539C9AA-5DB2-4FA4-9950-95B3C8513832}"/>
    <cellStyle name="Normal 4 4 2 2 2 6 2 3" xfId="53373" xr:uid="{EC3EA361-7F0B-4264-A93F-7EAAA287B4A5}"/>
    <cellStyle name="Normal 4 4 2 2 2 6 3" xfId="17953" xr:uid="{4692D032-7B46-49EB-9CF2-982AB3A92DC8}"/>
    <cellStyle name="Normal 4 4 2 2 2 6 4" xfId="31643" xr:uid="{B7A9412D-767F-4C42-8FA5-298645726021}"/>
    <cellStyle name="Normal 4 4 2 2 2 6 5" xfId="46527" xr:uid="{B5396A35-1065-4A39-9B69-2BDFC6CFB1C2}"/>
    <cellStyle name="Normal 4 4 2 2 2 7" xfId="21375" xr:uid="{9EAAD232-5917-499B-9AD9-B6322825DEFA}"/>
    <cellStyle name="Normal 4 4 2 2 2 7 2" xfId="35067" xr:uid="{75FF3417-8945-469C-8B69-6670802ADF0E}"/>
    <cellStyle name="Normal 4 4 2 2 2 7 3" xfId="49951" xr:uid="{579F5F66-DB7F-4135-B3BF-AACEBE5C1F27}"/>
    <cellStyle name="Normal 4 4 2 2 2 8" xfId="14531" xr:uid="{B3426797-C0D5-4BAF-A72F-848DFA0A4DCD}"/>
    <cellStyle name="Normal 4 4 2 2 2 9" xfId="28221" xr:uid="{AB683E17-CB02-4EE2-81B9-6232DBD3B0EC}"/>
    <cellStyle name="Normal 4 4 2 2 3" xfId="7690" xr:uid="{EE22A17D-A91E-47A8-841D-5EC3D6616924}"/>
    <cellStyle name="Normal 4 4 2 2 3 10" xfId="43110" xr:uid="{F205F4AA-193C-43B5-9FCB-7B3B930F683F}"/>
    <cellStyle name="Normal 4 4 2 2 3 2" xfId="7691" xr:uid="{88EBD01F-3838-4673-A4A0-76FB10463079}"/>
    <cellStyle name="Normal 4 4 2 2 3 2 2" xfId="7692" xr:uid="{DA144AFC-332C-40FA-8B1E-31A9250DAF55}"/>
    <cellStyle name="Normal 4 4 2 2 3 2 2 2" xfId="9404" xr:uid="{0C8FF159-3B51-486E-BAEB-C65F12C2225D}"/>
    <cellStyle name="Normal 4 4 2 2 3 2 2 2 2" xfId="12826" xr:uid="{707E43C4-8D64-4E83-9EF6-72BD01C9CCB8}"/>
    <cellStyle name="Normal 4 4 2 2 3 2 2 2 2 2" xfId="26516" xr:uid="{C15C9ADF-E6C7-475B-8704-90505136D970}"/>
    <cellStyle name="Normal 4 4 2 2 3 2 2 2 2 2 2" xfId="40208" xr:uid="{8448C3A9-E90D-4E25-BB53-7D7C0FD792CA}"/>
    <cellStyle name="Normal 4 4 2 2 3 2 2 2 2 2 3" xfId="55092" xr:uid="{273FEABD-4FA6-4FCC-89EF-6BF10C75D588}"/>
    <cellStyle name="Normal 4 4 2 2 3 2 2 2 2 3" xfId="19672" xr:uid="{9D8303CB-EB83-4D6C-8ED0-C5FAD46E008D}"/>
    <cellStyle name="Normal 4 4 2 2 3 2 2 2 2 4" xfId="33362" xr:uid="{E69BA48F-1D54-4029-87E0-23F38EA04976}"/>
    <cellStyle name="Normal 4 4 2 2 3 2 2 2 2 5" xfId="48246" xr:uid="{F23D3A80-3171-42AE-89C2-E27A77A70C7A}"/>
    <cellStyle name="Normal 4 4 2 2 3 2 2 2 3" xfId="23094" xr:uid="{6BC94B9D-5C4E-4042-99FA-42F6E8E55AA3}"/>
    <cellStyle name="Normal 4 4 2 2 3 2 2 2 3 2" xfId="36786" xr:uid="{39F8B764-C9DD-4C78-B9D1-6040725BF1D1}"/>
    <cellStyle name="Normal 4 4 2 2 3 2 2 2 3 3" xfId="51670" xr:uid="{9F76A1C4-AEE6-49AD-BF67-78251813193F}"/>
    <cellStyle name="Normal 4 4 2 2 3 2 2 2 4" xfId="16250" xr:uid="{AEC4532E-0D46-4CA6-B635-D74F60058A72}"/>
    <cellStyle name="Normal 4 4 2 2 3 2 2 2 5" xfId="29940" xr:uid="{8128B361-586A-4B65-9B06-09271C72F21B}"/>
    <cellStyle name="Normal 4 4 2 2 3 2 2 2 6" xfId="44824" xr:uid="{455A7DF3-D288-43C3-963F-6300D9FF7556}"/>
    <cellStyle name="Normal 4 4 2 2 3 2 2 3" xfId="11114" xr:uid="{92668C36-AF51-4383-8250-27BBF8BCFD92}"/>
    <cellStyle name="Normal 4 4 2 2 3 2 2 3 2" xfId="24804" xr:uid="{D8825F61-7C9E-4D62-BEB4-B889D0F2B247}"/>
    <cellStyle name="Normal 4 4 2 2 3 2 2 3 2 2" xfId="38496" xr:uid="{72DFF620-9DE7-481E-A2B6-1D2F7908836D}"/>
    <cellStyle name="Normal 4 4 2 2 3 2 2 3 2 3" xfId="53380" xr:uid="{3E1AADCE-C05E-4ABC-A245-322B1672F170}"/>
    <cellStyle name="Normal 4 4 2 2 3 2 2 3 3" xfId="17960" xr:uid="{3BAFE809-D4BC-4DE5-937D-D1ABB42D8172}"/>
    <cellStyle name="Normal 4 4 2 2 3 2 2 3 4" xfId="31650" xr:uid="{698768E3-9393-414D-96EB-018C96C96D8C}"/>
    <cellStyle name="Normal 4 4 2 2 3 2 2 3 5" xfId="46534" xr:uid="{6613040E-508F-4D04-84F9-7CC890954C71}"/>
    <cellStyle name="Normal 4 4 2 2 3 2 2 4" xfId="21382" xr:uid="{AEF6E0A9-3B50-49D8-824F-95578DFC574C}"/>
    <cellStyle name="Normal 4 4 2 2 3 2 2 4 2" xfId="35074" xr:uid="{EA454928-D8BB-4E7A-A6C4-43EA3BF3FAE3}"/>
    <cellStyle name="Normal 4 4 2 2 3 2 2 4 3" xfId="49958" xr:uid="{10FACD97-AC86-4965-92F1-D1F0A15F4A79}"/>
    <cellStyle name="Normal 4 4 2 2 3 2 2 5" xfId="14538" xr:uid="{53455A23-9BB0-4FB5-BCE2-96DA6A22200C}"/>
    <cellStyle name="Normal 4 4 2 2 3 2 2 6" xfId="28228" xr:uid="{DA0DD8F4-2969-4C6B-9096-54CA413D042C}"/>
    <cellStyle name="Normal 4 4 2 2 3 2 2 7" xfId="43112" xr:uid="{FF003E61-B8FB-412E-9D15-585B277B6B75}"/>
    <cellStyle name="Normal 4 4 2 2 3 2 3" xfId="9403" xr:uid="{24AADC93-4EC4-4A04-8516-EA2FE6EACCC3}"/>
    <cellStyle name="Normal 4 4 2 2 3 2 3 2" xfId="12825" xr:uid="{6DCC8112-C92E-40D9-AC63-C06CCD20B7BE}"/>
    <cellStyle name="Normal 4 4 2 2 3 2 3 2 2" xfId="26515" xr:uid="{5871157D-BB70-4A91-9CE9-6312F555FBA6}"/>
    <cellStyle name="Normal 4 4 2 2 3 2 3 2 2 2" xfId="40207" xr:uid="{6DBB567B-4320-4D07-8511-403B53DD7609}"/>
    <cellStyle name="Normal 4 4 2 2 3 2 3 2 2 3" xfId="55091" xr:uid="{905991A2-FB87-4292-99BB-0F55FD103DF4}"/>
    <cellStyle name="Normal 4 4 2 2 3 2 3 2 3" xfId="19671" xr:uid="{751E56D4-D922-4C09-88FC-D24CAF550E99}"/>
    <cellStyle name="Normal 4 4 2 2 3 2 3 2 4" xfId="33361" xr:uid="{623749A9-7B58-481D-BB89-2237C4C22753}"/>
    <cellStyle name="Normal 4 4 2 2 3 2 3 2 5" xfId="48245" xr:uid="{4BA135F7-5EE3-41F7-BFCD-27894273A25B}"/>
    <cellStyle name="Normal 4 4 2 2 3 2 3 3" xfId="23093" xr:uid="{955E7A99-44AB-422E-9194-67623B5662E3}"/>
    <cellStyle name="Normal 4 4 2 2 3 2 3 3 2" xfId="36785" xr:uid="{BCBACE09-51F9-4BEE-82BB-C1AF18256CB6}"/>
    <cellStyle name="Normal 4 4 2 2 3 2 3 3 3" xfId="51669" xr:uid="{3E86476B-20CC-49D4-8163-D0093068FAC7}"/>
    <cellStyle name="Normal 4 4 2 2 3 2 3 4" xfId="16249" xr:uid="{1ECB7323-BD2C-48B3-855C-2E8CB2053E7D}"/>
    <cellStyle name="Normal 4 4 2 2 3 2 3 5" xfId="29939" xr:uid="{9D2C8D26-A8D6-4609-8148-BF261AB99504}"/>
    <cellStyle name="Normal 4 4 2 2 3 2 3 6" xfId="44823" xr:uid="{ECD61318-9547-4230-9145-EC4D4083869E}"/>
    <cellStyle name="Normal 4 4 2 2 3 2 4" xfId="11113" xr:uid="{D1F43C50-4245-4B60-BA7A-E650A776D02D}"/>
    <cellStyle name="Normal 4 4 2 2 3 2 4 2" xfId="24803" xr:uid="{F73E8E62-65BD-4353-B8D1-B64501BCDF4D}"/>
    <cellStyle name="Normal 4 4 2 2 3 2 4 2 2" xfId="38495" xr:uid="{62CCF465-84C4-4D4A-891D-AAB5D667F1D7}"/>
    <cellStyle name="Normal 4 4 2 2 3 2 4 2 3" xfId="53379" xr:uid="{A60B483C-2F60-4806-A363-C83C46DB8520}"/>
    <cellStyle name="Normal 4 4 2 2 3 2 4 3" xfId="17959" xr:uid="{FB91E94C-8737-4759-A37C-7F7AE05814A5}"/>
    <cellStyle name="Normal 4 4 2 2 3 2 4 4" xfId="31649" xr:uid="{771A1E1B-D9E2-4C13-9137-E60D46872A9E}"/>
    <cellStyle name="Normal 4 4 2 2 3 2 4 5" xfId="46533" xr:uid="{CA35E2D4-7479-45C0-AAC1-4FE4A29A59AC}"/>
    <cellStyle name="Normal 4 4 2 2 3 2 5" xfId="21381" xr:uid="{78D0E7D6-BF2C-47DD-BB0D-9A73AE915795}"/>
    <cellStyle name="Normal 4 4 2 2 3 2 5 2" xfId="35073" xr:uid="{A99356C2-16E5-4996-8868-8497FC4EB0C3}"/>
    <cellStyle name="Normal 4 4 2 2 3 2 5 3" xfId="49957" xr:uid="{DBB25408-6EDC-4031-A1DF-66DCD109628F}"/>
    <cellStyle name="Normal 4 4 2 2 3 2 6" xfId="14537" xr:uid="{04A5BA6E-CCE6-474A-B80F-CD6A05ABD83E}"/>
    <cellStyle name="Normal 4 4 2 2 3 2 7" xfId="28227" xr:uid="{82B1CD3C-739C-4CD2-A628-FCDD9CA47CD7}"/>
    <cellStyle name="Normal 4 4 2 2 3 2 8" xfId="43111" xr:uid="{4D8261A7-3EA2-497F-8B28-A9216E55FB71}"/>
    <cellStyle name="Normal 4 4 2 2 3 3" xfId="7693" xr:uid="{70F850C7-27B2-4228-9669-6B49E3E8B65C}"/>
    <cellStyle name="Normal 4 4 2 2 3 3 2" xfId="9405" xr:uid="{47BCAB98-064B-4D12-A4F2-8B43E84FD9DB}"/>
    <cellStyle name="Normal 4 4 2 2 3 3 2 2" xfId="12827" xr:uid="{662B489E-C756-4A15-8DF8-2F3A0ACB38CE}"/>
    <cellStyle name="Normal 4 4 2 2 3 3 2 2 2" xfId="26517" xr:uid="{13EBE98A-086F-490D-94B1-90DB55CEECC8}"/>
    <cellStyle name="Normal 4 4 2 2 3 3 2 2 2 2" xfId="40209" xr:uid="{46D00B8C-76A3-43FD-934F-BC8B0846AB81}"/>
    <cellStyle name="Normal 4 4 2 2 3 3 2 2 2 3" xfId="55093" xr:uid="{50F98E57-7926-47FD-BB88-F9DA5B50BDB4}"/>
    <cellStyle name="Normal 4 4 2 2 3 3 2 2 3" xfId="19673" xr:uid="{4FB7AF2C-A14D-403C-86D6-373337D593B9}"/>
    <cellStyle name="Normal 4 4 2 2 3 3 2 2 4" xfId="33363" xr:uid="{649D6516-7730-4F21-86E3-D905CA2F9D01}"/>
    <cellStyle name="Normal 4 4 2 2 3 3 2 2 5" xfId="48247" xr:uid="{19D626B2-A385-49C6-9A06-66548E6F33CC}"/>
    <cellStyle name="Normal 4 4 2 2 3 3 2 3" xfId="23095" xr:uid="{131548C9-D3F9-4C25-925A-FB40A62EB63F}"/>
    <cellStyle name="Normal 4 4 2 2 3 3 2 3 2" xfId="36787" xr:uid="{C2C780AC-17BB-41FA-8D38-9ACEF8FB4620}"/>
    <cellStyle name="Normal 4 4 2 2 3 3 2 3 3" xfId="51671" xr:uid="{CCF5F649-6594-45F4-A887-B84D35D295BE}"/>
    <cellStyle name="Normal 4 4 2 2 3 3 2 4" xfId="16251" xr:uid="{C0FEA77D-42BB-41EB-829C-DCE7120DE17E}"/>
    <cellStyle name="Normal 4 4 2 2 3 3 2 5" xfId="29941" xr:uid="{50204D20-673E-4F20-82FF-3615F7E9AEC4}"/>
    <cellStyle name="Normal 4 4 2 2 3 3 2 6" xfId="44825" xr:uid="{088732F3-77CB-40CA-9B9F-A51B4BF0E0DE}"/>
    <cellStyle name="Normal 4 4 2 2 3 3 3" xfId="11115" xr:uid="{DB5ABAA3-B4CC-4490-A8EE-40340524375F}"/>
    <cellStyle name="Normal 4 4 2 2 3 3 3 2" xfId="24805" xr:uid="{A0768F62-E56D-4274-8F52-B9421D77F7C5}"/>
    <cellStyle name="Normal 4 4 2 2 3 3 3 2 2" xfId="38497" xr:uid="{67464DAB-D56C-4BD2-B549-69B98689CB39}"/>
    <cellStyle name="Normal 4 4 2 2 3 3 3 2 3" xfId="53381" xr:uid="{67ED1A64-BC28-4A46-8974-B4E695D7EAF2}"/>
    <cellStyle name="Normal 4 4 2 2 3 3 3 3" xfId="17961" xr:uid="{85AFEF80-7927-4FA2-AFAC-19C1BFDF21A7}"/>
    <cellStyle name="Normal 4 4 2 2 3 3 3 4" xfId="31651" xr:uid="{6EFD526F-FE64-423B-965C-F7C087DB39EC}"/>
    <cellStyle name="Normal 4 4 2 2 3 3 3 5" xfId="46535" xr:uid="{FF3C1343-52CC-466B-AAFB-B8053697318E}"/>
    <cellStyle name="Normal 4 4 2 2 3 3 4" xfId="21383" xr:uid="{D715915A-72E4-4040-9FA8-90BAA8D59652}"/>
    <cellStyle name="Normal 4 4 2 2 3 3 4 2" xfId="35075" xr:uid="{A99E89BB-6470-41DF-B126-5853FCF78E3B}"/>
    <cellStyle name="Normal 4 4 2 2 3 3 4 3" xfId="49959" xr:uid="{440F652F-B075-428F-A84E-D2F2E34BF69B}"/>
    <cellStyle name="Normal 4 4 2 2 3 3 5" xfId="14539" xr:uid="{8042F3DD-49A7-442F-A150-DB0D5D3B6942}"/>
    <cellStyle name="Normal 4 4 2 2 3 3 6" xfId="28229" xr:uid="{E54CB830-A21C-4A8A-9382-C5895558AEE2}"/>
    <cellStyle name="Normal 4 4 2 2 3 3 7" xfId="43113" xr:uid="{9ED00C67-3175-4361-9352-2C4121E789CE}"/>
    <cellStyle name="Normal 4 4 2 2 3 4" xfId="7694" xr:uid="{A419CDA2-0056-4790-B112-6FADAF99AB16}"/>
    <cellStyle name="Normal 4 4 2 2 3 4 2" xfId="9406" xr:uid="{F97EEBC5-02E5-472D-BC12-7C5794D13462}"/>
    <cellStyle name="Normal 4 4 2 2 3 4 2 2" xfId="12828" xr:uid="{8237E8D3-F5FD-438E-9B24-A4965D2B175B}"/>
    <cellStyle name="Normal 4 4 2 2 3 4 2 2 2" xfId="26518" xr:uid="{DB82B057-E371-4D88-A30D-609E83DE506D}"/>
    <cellStyle name="Normal 4 4 2 2 3 4 2 2 2 2" xfId="40210" xr:uid="{DCEB2EB7-B4F7-4106-AB44-6427EA6B0723}"/>
    <cellStyle name="Normal 4 4 2 2 3 4 2 2 2 3" xfId="55094" xr:uid="{63390ED5-759A-4E2E-901D-D48372B79F68}"/>
    <cellStyle name="Normal 4 4 2 2 3 4 2 2 3" xfId="19674" xr:uid="{0B6C3A95-F39A-4BAD-AD5E-8B1434452048}"/>
    <cellStyle name="Normal 4 4 2 2 3 4 2 2 4" xfId="33364" xr:uid="{55F8894E-7FD5-4ECE-9139-A1647C03CA91}"/>
    <cellStyle name="Normal 4 4 2 2 3 4 2 2 5" xfId="48248" xr:uid="{79981F2F-3B3C-495D-B9E7-18D1B13F6366}"/>
    <cellStyle name="Normal 4 4 2 2 3 4 2 3" xfId="23096" xr:uid="{99C1637E-6E28-4895-B930-AEA9FC6EF805}"/>
    <cellStyle name="Normal 4 4 2 2 3 4 2 3 2" xfId="36788" xr:uid="{FF0D91C2-775B-448E-9720-C80A25DA854A}"/>
    <cellStyle name="Normal 4 4 2 2 3 4 2 3 3" xfId="51672" xr:uid="{714092DE-3ED4-44E6-A7AE-D4EC1C2142F2}"/>
    <cellStyle name="Normal 4 4 2 2 3 4 2 4" xfId="16252" xr:uid="{24429D03-F483-4E1A-A21B-D03B337B16A7}"/>
    <cellStyle name="Normal 4 4 2 2 3 4 2 5" xfId="29942" xr:uid="{54CEA9D2-D871-47D6-87D3-DB82DD43F239}"/>
    <cellStyle name="Normal 4 4 2 2 3 4 2 6" xfId="44826" xr:uid="{21CEBF13-34E7-4FDD-9103-B3733FE688F8}"/>
    <cellStyle name="Normal 4 4 2 2 3 4 3" xfId="11116" xr:uid="{FD619216-B283-4A25-80F8-0B4EB3B91E45}"/>
    <cellStyle name="Normal 4 4 2 2 3 4 3 2" xfId="24806" xr:uid="{33A6BB6A-47F5-4CF1-97AC-865908DC7EE2}"/>
    <cellStyle name="Normal 4 4 2 2 3 4 3 2 2" xfId="38498" xr:uid="{74CAB068-F0CA-4368-AC7C-D7479988BAE3}"/>
    <cellStyle name="Normal 4 4 2 2 3 4 3 2 3" xfId="53382" xr:uid="{298AEA2F-0C3B-4C44-9F0B-50A9834A3D26}"/>
    <cellStyle name="Normal 4 4 2 2 3 4 3 3" xfId="17962" xr:uid="{D88C295E-D9A2-429D-920D-BA6D10C03872}"/>
    <cellStyle name="Normal 4 4 2 2 3 4 3 4" xfId="31652" xr:uid="{6D5ED377-D3E3-46B9-B0F6-063DC16F1F1F}"/>
    <cellStyle name="Normal 4 4 2 2 3 4 3 5" xfId="46536" xr:uid="{A34F2FB7-050F-4D80-B9E5-1FFBA065FB58}"/>
    <cellStyle name="Normal 4 4 2 2 3 4 4" xfId="21384" xr:uid="{4424B034-8B3C-4038-A18C-AFD2D19A7027}"/>
    <cellStyle name="Normal 4 4 2 2 3 4 4 2" xfId="35076" xr:uid="{0731C8F1-9BAE-4AD7-A310-764E22201C96}"/>
    <cellStyle name="Normal 4 4 2 2 3 4 4 3" xfId="49960" xr:uid="{F86D6B55-DA74-4292-99D0-8C33B3AE4E4E}"/>
    <cellStyle name="Normal 4 4 2 2 3 4 5" xfId="14540" xr:uid="{1E86B43A-D5FC-4A7A-A83E-8F68A1B816AB}"/>
    <cellStyle name="Normal 4 4 2 2 3 4 6" xfId="28230" xr:uid="{3A0766A3-7C84-4C26-B3A8-28EE529BF61C}"/>
    <cellStyle name="Normal 4 4 2 2 3 4 7" xfId="43114" xr:uid="{6840A24F-EB0A-480D-B6E1-3B5BA59B6523}"/>
    <cellStyle name="Normal 4 4 2 2 3 5" xfId="9402" xr:uid="{6D5B014D-5F37-4175-8BFA-2CBC9095A29E}"/>
    <cellStyle name="Normal 4 4 2 2 3 5 2" xfId="12824" xr:uid="{997A3883-B95E-49BB-AECD-88E4E1E12A5B}"/>
    <cellStyle name="Normal 4 4 2 2 3 5 2 2" xfId="26514" xr:uid="{6B69795C-4EA7-411D-BD13-77361954B696}"/>
    <cellStyle name="Normal 4 4 2 2 3 5 2 2 2" xfId="40206" xr:uid="{228EE3AB-A72C-4AF8-9264-5D1CFC68DF16}"/>
    <cellStyle name="Normal 4 4 2 2 3 5 2 2 3" xfId="55090" xr:uid="{BD11E058-6800-49EB-B702-21D60268005E}"/>
    <cellStyle name="Normal 4 4 2 2 3 5 2 3" xfId="19670" xr:uid="{48D96AF3-C764-4B13-B3BF-32EA77F15CA4}"/>
    <cellStyle name="Normal 4 4 2 2 3 5 2 4" xfId="33360" xr:uid="{B158887A-7B98-4A77-AD2B-1F83A71A96E9}"/>
    <cellStyle name="Normal 4 4 2 2 3 5 2 5" xfId="48244" xr:uid="{245C2DB6-5525-40ED-BD5F-3CA4C4875993}"/>
    <cellStyle name="Normal 4 4 2 2 3 5 3" xfId="23092" xr:uid="{8666087E-972C-42E2-8146-978B41FEB1DA}"/>
    <cellStyle name="Normal 4 4 2 2 3 5 3 2" xfId="36784" xr:uid="{968FD557-FC1D-4E18-BCBA-F9F740089359}"/>
    <cellStyle name="Normal 4 4 2 2 3 5 3 3" xfId="51668" xr:uid="{FC973E46-C813-4978-8044-4A79206E9727}"/>
    <cellStyle name="Normal 4 4 2 2 3 5 4" xfId="16248" xr:uid="{EA983FFC-24C2-427B-81C3-DADD04B89A60}"/>
    <cellStyle name="Normal 4 4 2 2 3 5 5" xfId="29938" xr:uid="{DF880291-31C5-4997-9034-A1CA073FC2F7}"/>
    <cellStyle name="Normal 4 4 2 2 3 5 6" xfId="44822" xr:uid="{76DEF6C1-B791-431E-81C3-138FE99BEA03}"/>
    <cellStyle name="Normal 4 4 2 2 3 6" xfId="11112" xr:uid="{E8A7E950-73FA-4213-A984-F02C28B053F1}"/>
    <cellStyle name="Normal 4 4 2 2 3 6 2" xfId="24802" xr:uid="{DBD56926-59AD-4D2D-BABD-2A362F00A5A3}"/>
    <cellStyle name="Normal 4 4 2 2 3 6 2 2" xfId="38494" xr:uid="{AD4B82AC-C6DF-4B83-9E71-EB2BBB1903FB}"/>
    <cellStyle name="Normal 4 4 2 2 3 6 2 3" xfId="53378" xr:uid="{8ACD35C1-36F6-4F02-930B-25B961181D37}"/>
    <cellStyle name="Normal 4 4 2 2 3 6 3" xfId="17958" xr:uid="{8B958D6F-01A8-440A-AF92-4521B3A01C08}"/>
    <cellStyle name="Normal 4 4 2 2 3 6 4" xfId="31648" xr:uid="{021C5D5D-011D-4683-AAAC-F54E128518D7}"/>
    <cellStyle name="Normal 4 4 2 2 3 6 5" xfId="46532" xr:uid="{56B58581-979E-4AE9-95D4-8C556DA897C5}"/>
    <cellStyle name="Normal 4 4 2 2 3 7" xfId="21380" xr:uid="{4C9DD928-E358-4AF0-9C91-2B608BB9D6DC}"/>
    <cellStyle name="Normal 4 4 2 2 3 7 2" xfId="35072" xr:uid="{49E18E1B-921A-4982-85F8-9AF07CFE2194}"/>
    <cellStyle name="Normal 4 4 2 2 3 7 3" xfId="49956" xr:uid="{0F79CFB6-BB10-42AF-850F-C4C368867057}"/>
    <cellStyle name="Normal 4 4 2 2 3 8" xfId="14536" xr:uid="{21341855-FA3A-48E1-B7AE-8508108EA8C3}"/>
    <cellStyle name="Normal 4 4 2 2 3 9" xfId="28226" xr:uid="{EDDAEB39-E5BF-4232-AFF5-01303A87C146}"/>
    <cellStyle name="Normal 4 4 2 2 4" xfId="7695" xr:uid="{F35D3989-CFC2-479E-8125-02B2E5ED50E6}"/>
    <cellStyle name="Normal 4 4 2 2 4 2" xfId="7696" xr:uid="{00A52FC5-EABF-4B70-8E79-B6D50C0AA397}"/>
    <cellStyle name="Normal 4 4 2 2 4 2 2" xfId="9408" xr:uid="{CF842E2B-4890-4DF7-8820-ADC84766EB81}"/>
    <cellStyle name="Normal 4 4 2 2 4 2 2 2" xfId="12830" xr:uid="{6914141F-8DC7-4BAF-9C3A-8675243E97B9}"/>
    <cellStyle name="Normal 4 4 2 2 4 2 2 2 2" xfId="26520" xr:uid="{C426535F-A204-458C-B7E9-95DBA2607CEE}"/>
    <cellStyle name="Normal 4 4 2 2 4 2 2 2 2 2" xfId="40212" xr:uid="{DAF29640-DDCA-4D30-A33C-C265D04CB638}"/>
    <cellStyle name="Normal 4 4 2 2 4 2 2 2 2 3" xfId="55096" xr:uid="{0149D6C6-5472-43C8-B059-60B9E3FA601B}"/>
    <cellStyle name="Normal 4 4 2 2 4 2 2 2 3" xfId="19676" xr:uid="{D35D3BA8-8CEC-496C-AC61-94A21FC4C9D9}"/>
    <cellStyle name="Normal 4 4 2 2 4 2 2 2 4" xfId="33366" xr:uid="{D2F48ADD-48B7-4341-B45B-CEA1D7A5F0CA}"/>
    <cellStyle name="Normal 4 4 2 2 4 2 2 2 5" xfId="48250" xr:uid="{BDA7E361-E3F6-4873-9367-6195A1A5DA62}"/>
    <cellStyle name="Normal 4 4 2 2 4 2 2 3" xfId="23098" xr:uid="{31AD8FF6-547C-4EF9-8C0F-559099C13D5B}"/>
    <cellStyle name="Normal 4 4 2 2 4 2 2 3 2" xfId="36790" xr:uid="{1AA3FD47-B9AD-4368-A8BD-D3C1D8EE12F0}"/>
    <cellStyle name="Normal 4 4 2 2 4 2 2 3 3" xfId="51674" xr:uid="{F469BBCD-07E4-4B16-806F-62258ACCA13A}"/>
    <cellStyle name="Normal 4 4 2 2 4 2 2 4" xfId="16254" xr:uid="{BE56A041-B5F6-4576-84B9-EF340489AE94}"/>
    <cellStyle name="Normal 4 4 2 2 4 2 2 5" xfId="29944" xr:uid="{4BE403E4-EAB1-44B7-A41A-5929009F04C9}"/>
    <cellStyle name="Normal 4 4 2 2 4 2 2 6" xfId="44828" xr:uid="{61C11CB9-94DC-488C-A91B-91B47589C321}"/>
    <cellStyle name="Normal 4 4 2 2 4 2 3" xfId="11118" xr:uid="{3780DDB9-8EC2-4A19-AFE5-96798BD4F6DB}"/>
    <cellStyle name="Normal 4 4 2 2 4 2 3 2" xfId="24808" xr:uid="{BA9E5848-EA46-4E08-8574-762FEC606332}"/>
    <cellStyle name="Normal 4 4 2 2 4 2 3 2 2" xfId="38500" xr:uid="{15C397F3-7969-43CA-932D-A3D654A99BD4}"/>
    <cellStyle name="Normal 4 4 2 2 4 2 3 2 3" xfId="53384" xr:uid="{A4E0E5D6-6FBB-4E69-B298-7027AD4EC1DC}"/>
    <cellStyle name="Normal 4 4 2 2 4 2 3 3" xfId="17964" xr:uid="{CB353D3B-9925-4911-B82D-83A80C08D06F}"/>
    <cellStyle name="Normal 4 4 2 2 4 2 3 4" xfId="31654" xr:uid="{7B7246D2-4E74-4D5A-907D-587AF15D72D5}"/>
    <cellStyle name="Normal 4 4 2 2 4 2 3 5" xfId="46538" xr:uid="{1E5A46D7-3A90-485B-B634-245A6B5775ED}"/>
    <cellStyle name="Normal 4 4 2 2 4 2 4" xfId="21386" xr:uid="{35AB99ED-6C06-477F-8538-84CE14A03B80}"/>
    <cellStyle name="Normal 4 4 2 2 4 2 4 2" xfId="35078" xr:uid="{087068FF-9CF6-4791-9A70-80EF78663D88}"/>
    <cellStyle name="Normal 4 4 2 2 4 2 4 3" xfId="49962" xr:uid="{BD9DB399-21A4-4E48-BDE2-7D713E8F8FFB}"/>
    <cellStyle name="Normal 4 4 2 2 4 2 5" xfId="14542" xr:uid="{070DE2A6-C6BA-4734-AAE6-717645D19B38}"/>
    <cellStyle name="Normal 4 4 2 2 4 2 6" xfId="28232" xr:uid="{609C92A3-4DE6-4511-9468-1FDF8639F2CA}"/>
    <cellStyle name="Normal 4 4 2 2 4 2 7" xfId="43116" xr:uid="{D6E84957-3E22-4094-980E-C1FE17A1EC4A}"/>
    <cellStyle name="Normal 4 4 2 2 4 3" xfId="9407" xr:uid="{A3A2C42A-74D8-4FA8-97AF-9FA9D260A364}"/>
    <cellStyle name="Normal 4 4 2 2 4 3 2" xfId="12829" xr:uid="{C946BCC8-CC25-4961-868D-05133C22D15B}"/>
    <cellStyle name="Normal 4 4 2 2 4 3 2 2" xfId="26519" xr:uid="{F994F728-9D3B-4D53-88DD-0AE6C5992A0D}"/>
    <cellStyle name="Normal 4 4 2 2 4 3 2 2 2" xfId="40211" xr:uid="{330EA97F-AADB-4A30-814A-06BE6D461FD4}"/>
    <cellStyle name="Normal 4 4 2 2 4 3 2 2 3" xfId="55095" xr:uid="{AD3D5813-DF20-4735-A871-BDA2A8F6A51B}"/>
    <cellStyle name="Normal 4 4 2 2 4 3 2 3" xfId="19675" xr:uid="{C9738B22-1827-4615-9700-4C1F5AD681A7}"/>
    <cellStyle name="Normal 4 4 2 2 4 3 2 4" xfId="33365" xr:uid="{03842C66-CFC5-4EDE-83A4-CB6080FB1973}"/>
    <cellStyle name="Normal 4 4 2 2 4 3 2 5" xfId="48249" xr:uid="{19863933-F97E-4C3F-944E-C9164BC9D68E}"/>
    <cellStyle name="Normal 4 4 2 2 4 3 3" xfId="23097" xr:uid="{08AF5590-438E-45D5-8C58-3B337571C1C8}"/>
    <cellStyle name="Normal 4 4 2 2 4 3 3 2" xfId="36789" xr:uid="{DA79FC9A-1E65-4A27-84D7-4EE7EF797F18}"/>
    <cellStyle name="Normal 4 4 2 2 4 3 3 3" xfId="51673" xr:uid="{73A38587-9A0D-4724-BB02-1851A17002E7}"/>
    <cellStyle name="Normal 4 4 2 2 4 3 4" xfId="16253" xr:uid="{2ADC7101-50E8-449E-A5B3-FE651FB2C1E0}"/>
    <cellStyle name="Normal 4 4 2 2 4 3 5" xfId="29943" xr:uid="{380CF60F-939E-4FCE-A3BA-24931EF8E04E}"/>
    <cellStyle name="Normal 4 4 2 2 4 3 6" xfId="44827" xr:uid="{ECDFE332-6520-469E-8AD8-59100F5F3183}"/>
    <cellStyle name="Normal 4 4 2 2 4 4" xfId="11117" xr:uid="{4FCD082D-20F5-4884-B37F-97B960ABA87E}"/>
    <cellStyle name="Normal 4 4 2 2 4 4 2" xfId="24807" xr:uid="{9716F35F-E4FD-4114-A923-81B493D0D0BB}"/>
    <cellStyle name="Normal 4 4 2 2 4 4 2 2" xfId="38499" xr:uid="{0C97A995-BC83-42E8-B682-6FC87B4E14C0}"/>
    <cellStyle name="Normal 4 4 2 2 4 4 2 3" xfId="53383" xr:uid="{85EFF79A-1273-48FE-94CC-A894F0E16E37}"/>
    <cellStyle name="Normal 4 4 2 2 4 4 3" xfId="17963" xr:uid="{9D310ED3-1D4C-4448-97C2-8ED4DEAA990B}"/>
    <cellStyle name="Normal 4 4 2 2 4 4 4" xfId="31653" xr:uid="{1895E770-4BFE-4CFA-9065-E1EB8AB730B1}"/>
    <cellStyle name="Normal 4 4 2 2 4 4 5" xfId="46537" xr:uid="{E7F86DE3-6BE8-4BF1-9272-FEA84590E3AC}"/>
    <cellStyle name="Normal 4 4 2 2 4 5" xfId="21385" xr:uid="{33EE2E0F-B9FC-42B7-B2DF-06E99DF92E66}"/>
    <cellStyle name="Normal 4 4 2 2 4 5 2" xfId="35077" xr:uid="{6BB5D3CD-7FD6-4586-902C-ABAB792B509B}"/>
    <cellStyle name="Normal 4 4 2 2 4 5 3" xfId="49961" xr:uid="{F79A9BFC-3FBF-4484-9B30-13262C97FF3D}"/>
    <cellStyle name="Normal 4 4 2 2 4 6" xfId="14541" xr:uid="{27B7FC4B-E3DC-4245-9693-448893A47FF9}"/>
    <cellStyle name="Normal 4 4 2 2 4 7" xfId="28231" xr:uid="{A3DE5CD4-9E82-4D11-B250-7912FF2EBE57}"/>
    <cellStyle name="Normal 4 4 2 2 4 8" xfId="43115" xr:uid="{CC08EB02-9F6F-4716-9B44-BAA44025F8DF}"/>
    <cellStyle name="Normal 4 4 2 2 5" xfId="7697" xr:uid="{86DE9AB4-7721-40B7-9207-AFAED2B491BF}"/>
    <cellStyle name="Normal 4 4 2 2 5 2" xfId="9409" xr:uid="{D0615DF2-A97A-48DB-9840-E4B7FF8F6A85}"/>
    <cellStyle name="Normal 4 4 2 2 5 2 2" xfId="12831" xr:uid="{E20FD32B-4F39-4122-99B6-8E5D57B3AC7E}"/>
    <cellStyle name="Normal 4 4 2 2 5 2 2 2" xfId="26521" xr:uid="{644CFE3D-2760-426E-B987-E840F5DC0CF3}"/>
    <cellStyle name="Normal 4 4 2 2 5 2 2 2 2" xfId="40213" xr:uid="{D1CC7941-A025-460D-9D6C-F14C93D345DE}"/>
    <cellStyle name="Normal 4 4 2 2 5 2 2 2 3" xfId="55097" xr:uid="{971590D5-FBCB-49CA-A6B1-3DF7510577E9}"/>
    <cellStyle name="Normal 4 4 2 2 5 2 2 3" xfId="19677" xr:uid="{1E033513-A0B2-48BE-ACBE-7F92442FCF9C}"/>
    <cellStyle name="Normal 4 4 2 2 5 2 2 4" xfId="33367" xr:uid="{9D113B2D-ADD8-4B9D-9B86-FFADF42910AE}"/>
    <cellStyle name="Normal 4 4 2 2 5 2 2 5" xfId="48251" xr:uid="{774157AF-5669-4A8C-85B6-F6DA1B6B25F0}"/>
    <cellStyle name="Normal 4 4 2 2 5 2 3" xfId="23099" xr:uid="{A48F14DC-B425-4001-8AFC-70C663E38E86}"/>
    <cellStyle name="Normal 4 4 2 2 5 2 3 2" xfId="36791" xr:uid="{4A191745-230F-4F7A-9DF0-79FEED1B6E4A}"/>
    <cellStyle name="Normal 4 4 2 2 5 2 3 3" xfId="51675" xr:uid="{2796FE47-5720-4B17-9ED6-F2CEFFF3A213}"/>
    <cellStyle name="Normal 4 4 2 2 5 2 4" xfId="16255" xr:uid="{F765957B-AFBD-46B5-9C4B-91EE6F9D0DC4}"/>
    <cellStyle name="Normal 4 4 2 2 5 2 5" xfId="29945" xr:uid="{080F731D-31BA-445A-9AB0-DF08B56F37A4}"/>
    <cellStyle name="Normal 4 4 2 2 5 2 6" xfId="44829" xr:uid="{680B24AE-5DBF-4DCF-BC6F-258BA1722474}"/>
    <cellStyle name="Normal 4 4 2 2 5 3" xfId="11119" xr:uid="{FBE45848-50DF-4B27-A638-BE560C4C48D9}"/>
    <cellStyle name="Normal 4 4 2 2 5 3 2" xfId="24809" xr:uid="{899B2405-BEB2-40B5-9099-9293205B04D4}"/>
    <cellStyle name="Normal 4 4 2 2 5 3 2 2" xfId="38501" xr:uid="{E363D424-98E0-4B7F-956E-1ACA2FD6323B}"/>
    <cellStyle name="Normal 4 4 2 2 5 3 2 3" xfId="53385" xr:uid="{377AF380-C2FA-4CBF-B2BD-1E78389A88C5}"/>
    <cellStyle name="Normal 4 4 2 2 5 3 3" xfId="17965" xr:uid="{CCB9E652-076A-47BF-BBD9-680F3AEA23A3}"/>
    <cellStyle name="Normal 4 4 2 2 5 3 4" xfId="31655" xr:uid="{1F051A34-A840-4B95-9AD4-7DCF8191C33C}"/>
    <cellStyle name="Normal 4 4 2 2 5 3 5" xfId="46539" xr:uid="{F22766FF-6095-4AE7-BC9A-8C75620F8135}"/>
    <cellStyle name="Normal 4 4 2 2 5 4" xfId="21387" xr:uid="{8DD20B6A-C777-4DE6-99DF-D6DBF32305D1}"/>
    <cellStyle name="Normal 4 4 2 2 5 4 2" xfId="35079" xr:uid="{B2CA5F7B-AA25-4F4D-8597-B13926CD3BF9}"/>
    <cellStyle name="Normal 4 4 2 2 5 4 3" xfId="49963" xr:uid="{41441A69-4C2C-4705-813A-BC96A9DAD29E}"/>
    <cellStyle name="Normal 4 4 2 2 5 5" xfId="14543" xr:uid="{5872CC68-2920-492F-8F73-EE4EA6CDFF36}"/>
    <cellStyle name="Normal 4 4 2 2 5 6" xfId="28233" xr:uid="{E63E38B6-0346-4542-BD29-E561393494E4}"/>
    <cellStyle name="Normal 4 4 2 2 5 7" xfId="43117" xr:uid="{858771DF-4FC9-4FCB-94BF-9F3C4353BE53}"/>
    <cellStyle name="Normal 4 4 2 2 6" xfId="7698" xr:uid="{672A62E8-01C5-42E8-9B55-26FA0FAC573A}"/>
    <cellStyle name="Normal 4 4 2 2 6 2" xfId="9410" xr:uid="{2767AAA8-F5EA-493F-B3E8-D46804BB16C3}"/>
    <cellStyle name="Normal 4 4 2 2 6 2 2" xfId="12832" xr:uid="{EB24CC5F-7BD0-493B-97AC-88158A2EE46F}"/>
    <cellStyle name="Normal 4 4 2 2 6 2 2 2" xfId="26522" xr:uid="{1D95879E-1C20-4A56-A627-7BB763B2A21A}"/>
    <cellStyle name="Normal 4 4 2 2 6 2 2 2 2" xfId="40214" xr:uid="{6D998367-83C2-4B2D-A265-EF901950D249}"/>
    <cellStyle name="Normal 4 4 2 2 6 2 2 2 3" xfId="55098" xr:uid="{71C54778-82B3-4919-AD35-58D4754E1515}"/>
    <cellStyle name="Normal 4 4 2 2 6 2 2 3" xfId="19678" xr:uid="{82F7B948-9D75-46B5-B0AC-28FAF4E7692B}"/>
    <cellStyle name="Normal 4 4 2 2 6 2 2 4" xfId="33368" xr:uid="{88AD4B58-5114-44C1-8BFB-A245885E479E}"/>
    <cellStyle name="Normal 4 4 2 2 6 2 2 5" xfId="48252" xr:uid="{D087ADB9-FC62-455C-A070-C43C186D4287}"/>
    <cellStyle name="Normal 4 4 2 2 6 2 3" xfId="23100" xr:uid="{F50763E1-A1A2-4E1F-8220-49DF86AEB33B}"/>
    <cellStyle name="Normal 4 4 2 2 6 2 3 2" xfId="36792" xr:uid="{921CAECA-EC43-4C05-BEC0-C16F9739F30B}"/>
    <cellStyle name="Normal 4 4 2 2 6 2 3 3" xfId="51676" xr:uid="{4E7DAD3C-1509-4F1A-98B4-84A1875ACE46}"/>
    <cellStyle name="Normal 4 4 2 2 6 2 4" xfId="16256" xr:uid="{A2A8DD6B-8ADC-42DB-809B-4D435224D7B3}"/>
    <cellStyle name="Normal 4 4 2 2 6 2 5" xfId="29946" xr:uid="{3191FE1D-253D-4EDD-9609-49F19BA86806}"/>
    <cellStyle name="Normal 4 4 2 2 6 2 6" xfId="44830" xr:uid="{051C5171-8FAF-4896-875F-E8507C8AECCB}"/>
    <cellStyle name="Normal 4 4 2 2 6 3" xfId="11120" xr:uid="{D60FC91C-2BFF-40A7-BA3F-83856236F9B1}"/>
    <cellStyle name="Normal 4 4 2 2 6 3 2" xfId="24810" xr:uid="{674E0C5C-89AE-43B6-866B-BE6ED6DD5830}"/>
    <cellStyle name="Normal 4 4 2 2 6 3 2 2" xfId="38502" xr:uid="{2378C38F-4056-4901-BF41-80D3FDDA7576}"/>
    <cellStyle name="Normal 4 4 2 2 6 3 2 3" xfId="53386" xr:uid="{159A4564-4856-4656-94C6-8E7F76DF0260}"/>
    <cellStyle name="Normal 4 4 2 2 6 3 3" xfId="17966" xr:uid="{BA39A0ED-A5F5-415C-8E98-209A2C04324B}"/>
    <cellStyle name="Normal 4 4 2 2 6 3 4" xfId="31656" xr:uid="{E06CD462-5E35-404D-93B8-E52A1E82F3BB}"/>
    <cellStyle name="Normal 4 4 2 2 6 3 5" xfId="46540" xr:uid="{8943B1FF-E8E2-459B-BBC9-2EA0E6546238}"/>
    <cellStyle name="Normal 4 4 2 2 6 4" xfId="21388" xr:uid="{7C737F03-B008-43F1-892D-56773F736FAE}"/>
    <cellStyle name="Normal 4 4 2 2 6 4 2" xfId="35080" xr:uid="{7CDEA78E-9940-46ED-A1C3-BCABF5A7D63D}"/>
    <cellStyle name="Normal 4 4 2 2 6 4 3" xfId="49964" xr:uid="{3A0161E3-39D2-4DD7-90DF-96A5D3F48D7F}"/>
    <cellStyle name="Normal 4 4 2 2 6 5" xfId="14544" xr:uid="{51CDC912-7AF3-41E8-A925-97CE58234594}"/>
    <cellStyle name="Normal 4 4 2 2 6 6" xfId="28234" xr:uid="{52041701-47AF-4ADE-9DE5-9BFE7C39A2B1}"/>
    <cellStyle name="Normal 4 4 2 2 6 7" xfId="43118" xr:uid="{B36B8FBE-CAC3-4007-AAD3-D3B2F2486352}"/>
    <cellStyle name="Normal 4 4 2 2 7" xfId="9396" xr:uid="{8CD9B588-D031-4D86-92C0-846CD61AE97B}"/>
    <cellStyle name="Normal 4 4 2 2 7 2" xfId="12818" xr:uid="{06E79B1C-5F0C-4E14-B9D0-1ECAFC864016}"/>
    <cellStyle name="Normal 4 4 2 2 7 2 2" xfId="26508" xr:uid="{6019B633-CEFA-453C-A00A-914DF79E33F4}"/>
    <cellStyle name="Normal 4 4 2 2 7 2 2 2" xfId="40200" xr:uid="{1974E6AE-8F33-482F-AC41-CE5E6729EAF0}"/>
    <cellStyle name="Normal 4 4 2 2 7 2 2 3" xfId="55084" xr:uid="{153368F2-58E0-4E0E-82CF-09292487B1A8}"/>
    <cellStyle name="Normal 4 4 2 2 7 2 3" xfId="19664" xr:uid="{CDFC3CA1-6BE8-4CDB-87F5-1B9E8176676C}"/>
    <cellStyle name="Normal 4 4 2 2 7 2 4" xfId="33354" xr:uid="{1721ECD8-E58E-430D-ABCC-0BB402067770}"/>
    <cellStyle name="Normal 4 4 2 2 7 2 5" xfId="48238" xr:uid="{4E795E44-2EA8-4AFC-BA68-6FFFD90062CB}"/>
    <cellStyle name="Normal 4 4 2 2 7 3" xfId="23086" xr:uid="{83F41D59-8364-4A07-80A5-2C05BE1CA48A}"/>
    <cellStyle name="Normal 4 4 2 2 7 3 2" xfId="36778" xr:uid="{DC5FB84D-698A-47A6-928C-89BCBB085163}"/>
    <cellStyle name="Normal 4 4 2 2 7 3 3" xfId="51662" xr:uid="{29B61A7F-A3D2-4F2B-82A5-1122D285D3B1}"/>
    <cellStyle name="Normal 4 4 2 2 7 4" xfId="16242" xr:uid="{4798959E-0E4F-4395-904A-C845B81CC789}"/>
    <cellStyle name="Normal 4 4 2 2 7 5" xfId="29932" xr:uid="{858A938F-62F5-41A0-BD6C-C80B6B7108F0}"/>
    <cellStyle name="Normal 4 4 2 2 7 6" xfId="44816" xr:uid="{6A8BA5D4-2FD2-4279-8C22-1530B6993ED0}"/>
    <cellStyle name="Normal 4 4 2 2 8" xfId="11106" xr:uid="{EBCC0224-6951-4F54-AC39-D40BC2A7414C}"/>
    <cellStyle name="Normal 4 4 2 2 8 2" xfId="24796" xr:uid="{CCADCA21-1103-4C2C-B4DF-12399E47C529}"/>
    <cellStyle name="Normal 4 4 2 2 8 2 2" xfId="38488" xr:uid="{BE9470C2-4DC5-4BFB-90BD-63AE77547A4B}"/>
    <cellStyle name="Normal 4 4 2 2 8 2 3" xfId="53372" xr:uid="{FFEDC81C-C713-4A2B-B925-1E567E4906AB}"/>
    <cellStyle name="Normal 4 4 2 2 8 3" xfId="17952" xr:uid="{03E1104D-739F-4D6D-9D46-F90770D91E89}"/>
    <cellStyle name="Normal 4 4 2 2 8 4" xfId="31642" xr:uid="{7AD1C9B7-7339-4D7B-BA5E-D8B818E520F4}"/>
    <cellStyle name="Normal 4 4 2 2 8 5" xfId="46526" xr:uid="{298569BD-EA9D-4697-9FAA-9B7750D6293C}"/>
    <cellStyle name="Normal 4 4 2 2 9" xfId="21374" xr:uid="{138433E4-D05D-4E66-A40C-415584034CF7}"/>
    <cellStyle name="Normal 4 4 2 2 9 2" xfId="35066" xr:uid="{CAFCC7A9-C502-4552-9E27-C7D3CF5C0981}"/>
    <cellStyle name="Normal 4 4 2 2 9 3" xfId="49950" xr:uid="{D0458B7F-B345-4A33-9171-790FE685C7E2}"/>
    <cellStyle name="Normal 4 4 2 3" xfId="7699" xr:uid="{C72E5290-E69D-437E-96F4-B490F8A5697C}"/>
    <cellStyle name="Normal 4 4 2 3 10" xfId="43119" xr:uid="{6A4840B6-C082-4D19-8780-C28EC07E3A05}"/>
    <cellStyle name="Normal 4 4 2 3 2" xfId="7700" xr:uid="{4E3C3068-B320-41E4-BED9-9D7897CB144E}"/>
    <cellStyle name="Normal 4 4 2 3 2 2" xfId="7701" xr:uid="{43799FE4-1FCD-424B-BD60-21EA10CF4B44}"/>
    <cellStyle name="Normal 4 4 2 3 2 2 2" xfId="9413" xr:uid="{05283DD6-548B-47E2-9DC4-1A739EDA0BE8}"/>
    <cellStyle name="Normal 4 4 2 3 2 2 2 2" xfId="12835" xr:uid="{60133A5C-3D15-4788-8451-B0D62E520259}"/>
    <cellStyle name="Normal 4 4 2 3 2 2 2 2 2" xfId="26525" xr:uid="{BDDB8622-BEED-406F-A63B-773278DD1E7E}"/>
    <cellStyle name="Normal 4 4 2 3 2 2 2 2 2 2" xfId="40217" xr:uid="{C1653F00-E2F7-4342-AED5-041D16B90A9D}"/>
    <cellStyle name="Normal 4 4 2 3 2 2 2 2 2 3" xfId="55101" xr:uid="{2FB50379-AA3A-4997-8302-146C6C0A90FB}"/>
    <cellStyle name="Normal 4 4 2 3 2 2 2 2 3" xfId="19681" xr:uid="{EDD12053-8EC4-404B-B529-955593BC14EE}"/>
    <cellStyle name="Normal 4 4 2 3 2 2 2 2 4" xfId="33371" xr:uid="{3914CCCE-80DE-44CD-A50B-9DAF9755C25A}"/>
    <cellStyle name="Normal 4 4 2 3 2 2 2 2 5" xfId="48255" xr:uid="{F5FDF3CA-258C-405A-881E-9897811FF529}"/>
    <cellStyle name="Normal 4 4 2 3 2 2 2 3" xfId="23103" xr:uid="{A2D32F12-715E-43EE-A198-4BB4807A3E91}"/>
    <cellStyle name="Normal 4 4 2 3 2 2 2 3 2" xfId="36795" xr:uid="{D303D377-24AB-4855-A4FF-7C07F550A94F}"/>
    <cellStyle name="Normal 4 4 2 3 2 2 2 3 3" xfId="51679" xr:uid="{6011674F-07F2-4A7C-8DCA-CE6CBB32EE06}"/>
    <cellStyle name="Normal 4 4 2 3 2 2 2 4" xfId="16259" xr:uid="{2E4AA2DE-B03F-4855-AA85-87138E0A3B51}"/>
    <cellStyle name="Normal 4 4 2 3 2 2 2 5" xfId="29949" xr:uid="{1D96B300-90FE-488C-9799-655A19F72AEA}"/>
    <cellStyle name="Normal 4 4 2 3 2 2 2 6" xfId="44833" xr:uid="{C1ABE903-A098-4909-AD5B-9F40DB3AB04E}"/>
    <cellStyle name="Normal 4 4 2 3 2 2 3" xfId="11123" xr:uid="{4EFCBC93-DD3C-493A-8556-DCB14AD3F039}"/>
    <cellStyle name="Normal 4 4 2 3 2 2 3 2" xfId="24813" xr:uid="{6BB73918-7816-4434-A6D9-D587828E5F3C}"/>
    <cellStyle name="Normal 4 4 2 3 2 2 3 2 2" xfId="38505" xr:uid="{737CD669-DCCE-4A75-A1A2-6244683CDDA3}"/>
    <cellStyle name="Normal 4 4 2 3 2 2 3 2 3" xfId="53389" xr:uid="{0727F91A-F351-4F4B-BDF8-C17FF8122CB0}"/>
    <cellStyle name="Normal 4 4 2 3 2 2 3 3" xfId="17969" xr:uid="{EDF7EACC-3CE2-41C7-8A5E-4BE7099D5FEE}"/>
    <cellStyle name="Normal 4 4 2 3 2 2 3 4" xfId="31659" xr:uid="{0F200F77-EE41-4617-A9E1-126186EFBE96}"/>
    <cellStyle name="Normal 4 4 2 3 2 2 3 5" xfId="46543" xr:uid="{E8CFBB76-11F3-4E12-8AF8-7F5F621EFC58}"/>
    <cellStyle name="Normal 4 4 2 3 2 2 4" xfId="21391" xr:uid="{EB839AE5-1B42-4088-BD19-27129CFDF7BA}"/>
    <cellStyle name="Normal 4 4 2 3 2 2 4 2" xfId="35083" xr:uid="{77B2E99C-F4F3-452F-BA54-3DE5ABCF3286}"/>
    <cellStyle name="Normal 4 4 2 3 2 2 4 3" xfId="49967" xr:uid="{91EA0450-C974-4DC3-B06B-9C07496698E5}"/>
    <cellStyle name="Normal 4 4 2 3 2 2 5" xfId="14547" xr:uid="{67FBB8A3-ED43-4BCA-9535-FF2E540B7C96}"/>
    <cellStyle name="Normal 4 4 2 3 2 2 6" xfId="28237" xr:uid="{3D35EA0E-EEBB-4927-8F41-5CFC47C382D4}"/>
    <cellStyle name="Normal 4 4 2 3 2 2 7" xfId="43121" xr:uid="{438B7296-4496-4C6F-A21D-7E2BEC7E475A}"/>
    <cellStyle name="Normal 4 4 2 3 2 3" xfId="9412" xr:uid="{789E6AAA-B588-47CD-B69E-89EB7310F562}"/>
    <cellStyle name="Normal 4 4 2 3 2 3 2" xfId="12834" xr:uid="{24E2949B-8B4F-405D-ACB0-E39A7F8C343C}"/>
    <cellStyle name="Normal 4 4 2 3 2 3 2 2" xfId="26524" xr:uid="{E2DAD492-53E4-4053-9D01-D4CFFA3CD8CC}"/>
    <cellStyle name="Normal 4 4 2 3 2 3 2 2 2" xfId="40216" xr:uid="{68F4A187-BDFC-4658-ACE1-C0F14ACB5097}"/>
    <cellStyle name="Normal 4 4 2 3 2 3 2 2 3" xfId="55100" xr:uid="{5736376C-89A7-4881-90F9-DB5543300E71}"/>
    <cellStyle name="Normal 4 4 2 3 2 3 2 3" xfId="19680" xr:uid="{0A567E33-5F8B-409A-BE15-BAE89B23E6A6}"/>
    <cellStyle name="Normal 4 4 2 3 2 3 2 4" xfId="33370" xr:uid="{EF44D601-A6AB-425E-96EE-F837334885C9}"/>
    <cellStyle name="Normal 4 4 2 3 2 3 2 5" xfId="48254" xr:uid="{AC176373-E876-430E-A141-99FC41D29E60}"/>
    <cellStyle name="Normal 4 4 2 3 2 3 3" xfId="23102" xr:uid="{7601B741-135F-4D7A-89D1-17DDA978DA50}"/>
    <cellStyle name="Normal 4 4 2 3 2 3 3 2" xfId="36794" xr:uid="{95E34E02-030D-43CF-9246-ABC3DD8307AF}"/>
    <cellStyle name="Normal 4 4 2 3 2 3 3 3" xfId="51678" xr:uid="{F27E1ECF-E0B2-4026-9553-F5EAD4233B60}"/>
    <cellStyle name="Normal 4 4 2 3 2 3 4" xfId="16258" xr:uid="{AF98F465-A20C-45E4-A639-CC406E09498F}"/>
    <cellStyle name="Normal 4 4 2 3 2 3 5" xfId="29948" xr:uid="{E3D7DA3A-147B-4E02-A876-E11BE910647A}"/>
    <cellStyle name="Normal 4 4 2 3 2 3 6" xfId="44832" xr:uid="{FD15E2F8-D78C-4347-9360-1D7E37D65E00}"/>
    <cellStyle name="Normal 4 4 2 3 2 4" xfId="11122" xr:uid="{983BEFC8-C49F-431E-9DC4-039EF736CC50}"/>
    <cellStyle name="Normal 4 4 2 3 2 4 2" xfId="24812" xr:uid="{2197F6D9-DC0C-4BC5-869F-7CA5C65AF0BF}"/>
    <cellStyle name="Normal 4 4 2 3 2 4 2 2" xfId="38504" xr:uid="{089701F6-CF93-4A04-B4FB-9A529A3E5B5B}"/>
    <cellStyle name="Normal 4 4 2 3 2 4 2 3" xfId="53388" xr:uid="{E38ACC77-7B15-44F4-9771-ED82B0C52227}"/>
    <cellStyle name="Normal 4 4 2 3 2 4 3" xfId="17968" xr:uid="{7C3BC5CE-F4BE-427F-A0CD-D605FA2835AE}"/>
    <cellStyle name="Normal 4 4 2 3 2 4 4" xfId="31658" xr:uid="{BFCED374-BB0F-4173-9588-1F8BACD5C737}"/>
    <cellStyle name="Normal 4 4 2 3 2 4 5" xfId="46542" xr:uid="{D16B0615-C123-47A6-9C97-978F9413CB76}"/>
    <cellStyle name="Normal 4 4 2 3 2 5" xfId="21390" xr:uid="{C6C3B432-79A0-4559-9384-6209AAE4D3F5}"/>
    <cellStyle name="Normal 4 4 2 3 2 5 2" xfId="35082" xr:uid="{D410ED96-9633-45FB-B631-A82CF731804A}"/>
    <cellStyle name="Normal 4 4 2 3 2 5 3" xfId="49966" xr:uid="{6185C039-1194-44B0-A8E2-64F417FAF625}"/>
    <cellStyle name="Normal 4 4 2 3 2 6" xfId="14546" xr:uid="{7588DA53-2380-428F-A5AB-795F8A609FFD}"/>
    <cellStyle name="Normal 4 4 2 3 2 7" xfId="28236" xr:uid="{A04F5B5C-7D56-48FA-84A8-06A0891BBEC6}"/>
    <cellStyle name="Normal 4 4 2 3 2 8" xfId="43120" xr:uid="{CE0D8C08-1955-4025-9B90-29CB7569A3A2}"/>
    <cellStyle name="Normal 4 4 2 3 3" xfId="7702" xr:uid="{5CBF17B9-25E6-497D-A8B4-31F9F71E4F59}"/>
    <cellStyle name="Normal 4 4 2 3 3 2" xfId="9414" xr:uid="{9EE79DCC-3E39-43D0-81D8-8DA016FEEBAD}"/>
    <cellStyle name="Normal 4 4 2 3 3 2 2" xfId="12836" xr:uid="{23B508FE-1BF6-4DF2-A93B-6C1CBE45A4BB}"/>
    <cellStyle name="Normal 4 4 2 3 3 2 2 2" xfId="26526" xr:uid="{6CA40DA3-2975-49DF-BF4B-27C46C8E0339}"/>
    <cellStyle name="Normal 4 4 2 3 3 2 2 2 2" xfId="40218" xr:uid="{8F4922F9-E1FF-458A-855B-D317952F1674}"/>
    <cellStyle name="Normal 4 4 2 3 3 2 2 2 3" xfId="55102" xr:uid="{F66F3565-B755-49A9-813D-9425E1CEB0CB}"/>
    <cellStyle name="Normal 4 4 2 3 3 2 2 3" xfId="19682" xr:uid="{20AC9526-55B7-4411-A890-080AB1735412}"/>
    <cellStyle name="Normal 4 4 2 3 3 2 2 4" xfId="33372" xr:uid="{C535078F-7AB1-4F97-9DEB-930D0BE44AB6}"/>
    <cellStyle name="Normal 4 4 2 3 3 2 2 5" xfId="48256" xr:uid="{89D2BCEE-3B25-4483-BB6C-9E2705E4AE69}"/>
    <cellStyle name="Normal 4 4 2 3 3 2 3" xfId="23104" xr:uid="{FE210EDA-AA80-4360-BCA9-DE24FC35B4D3}"/>
    <cellStyle name="Normal 4 4 2 3 3 2 3 2" xfId="36796" xr:uid="{EF8807BA-F4D6-4C87-8FFD-A2E83BD3C316}"/>
    <cellStyle name="Normal 4 4 2 3 3 2 3 3" xfId="51680" xr:uid="{8A6C3EC9-00B7-4B2F-A04D-65F74CD84E1F}"/>
    <cellStyle name="Normal 4 4 2 3 3 2 4" xfId="16260" xr:uid="{0F9596E5-7FF4-4B0A-91A4-03F6B270E480}"/>
    <cellStyle name="Normal 4 4 2 3 3 2 5" xfId="29950" xr:uid="{6C7B6BA6-B74C-4557-B942-2F3B9CD7B633}"/>
    <cellStyle name="Normal 4 4 2 3 3 2 6" xfId="44834" xr:uid="{E23CEDB9-FE3B-484D-93F0-346BEAEF1AEF}"/>
    <cellStyle name="Normal 4 4 2 3 3 3" xfId="11124" xr:uid="{7A80C3AF-4C83-4E8A-BDD5-C7A33019A0E5}"/>
    <cellStyle name="Normal 4 4 2 3 3 3 2" xfId="24814" xr:uid="{A90397E7-FD46-4889-8A7F-FB7155B34CCA}"/>
    <cellStyle name="Normal 4 4 2 3 3 3 2 2" xfId="38506" xr:uid="{F94A793F-2AB3-4FD8-B670-AB6C9CC07E24}"/>
    <cellStyle name="Normal 4 4 2 3 3 3 2 3" xfId="53390" xr:uid="{3003A95F-ADAD-4B13-9440-2A74C66F3457}"/>
    <cellStyle name="Normal 4 4 2 3 3 3 3" xfId="17970" xr:uid="{E5B18933-7699-4CF1-8EAA-C4AE107DAD6B}"/>
    <cellStyle name="Normal 4 4 2 3 3 3 4" xfId="31660" xr:uid="{B5B75F51-CF0E-43B8-8258-7047AC1069D8}"/>
    <cellStyle name="Normal 4 4 2 3 3 3 5" xfId="46544" xr:uid="{CB1ED0F3-8B82-40A0-A2B3-4E356F8A2656}"/>
    <cellStyle name="Normal 4 4 2 3 3 4" xfId="21392" xr:uid="{F99A6140-0CE7-45AA-9ACC-A3CD5028FC4E}"/>
    <cellStyle name="Normal 4 4 2 3 3 4 2" xfId="35084" xr:uid="{4D6F91D4-C38C-4461-84DA-46B6F591F360}"/>
    <cellStyle name="Normal 4 4 2 3 3 4 3" xfId="49968" xr:uid="{7F43B4EF-F58C-4485-9164-741546DCF872}"/>
    <cellStyle name="Normal 4 4 2 3 3 5" xfId="14548" xr:uid="{5EEBA090-1E2A-4766-8265-8860AAAC3CF6}"/>
    <cellStyle name="Normal 4 4 2 3 3 6" xfId="28238" xr:uid="{347EFB76-29EA-4EB1-897D-5E5707BC1792}"/>
    <cellStyle name="Normal 4 4 2 3 3 7" xfId="43122" xr:uid="{86EEF614-B14E-497D-B407-13659A183F05}"/>
    <cellStyle name="Normal 4 4 2 3 4" xfId="7703" xr:uid="{5656A84A-1FEA-4CFD-875F-F592DC73754A}"/>
    <cellStyle name="Normal 4 4 2 3 4 2" xfId="9415" xr:uid="{74108E4A-8D79-4DEC-B012-DD53EDAC7D6F}"/>
    <cellStyle name="Normal 4 4 2 3 4 2 2" xfId="12837" xr:uid="{FA64CDC5-45B3-44A8-ABB3-11C7C148D900}"/>
    <cellStyle name="Normal 4 4 2 3 4 2 2 2" xfId="26527" xr:uid="{22ADF89E-6A21-4704-B7B1-7342C1357A10}"/>
    <cellStyle name="Normal 4 4 2 3 4 2 2 2 2" xfId="40219" xr:uid="{CFB0D1F2-6DB1-41B5-9AB9-0686127AB882}"/>
    <cellStyle name="Normal 4 4 2 3 4 2 2 2 3" xfId="55103" xr:uid="{B583F993-C283-49CC-9FD3-B10F44F095EB}"/>
    <cellStyle name="Normal 4 4 2 3 4 2 2 3" xfId="19683" xr:uid="{EA66F013-39B0-498E-84DA-7CF88AE52C31}"/>
    <cellStyle name="Normal 4 4 2 3 4 2 2 4" xfId="33373" xr:uid="{D2B47455-C0C5-4AF4-A1BA-0CA9586CB28E}"/>
    <cellStyle name="Normal 4 4 2 3 4 2 2 5" xfId="48257" xr:uid="{4B75E8A6-B96F-4D97-BC30-B40DC0441BD4}"/>
    <cellStyle name="Normal 4 4 2 3 4 2 3" xfId="23105" xr:uid="{6AAEE901-E4A1-4472-B8AF-988DC1838D2B}"/>
    <cellStyle name="Normal 4 4 2 3 4 2 3 2" xfId="36797" xr:uid="{0AE9C2A8-02AF-4708-BEB3-394427EA3E5B}"/>
    <cellStyle name="Normal 4 4 2 3 4 2 3 3" xfId="51681" xr:uid="{59783D22-5490-4F8F-A9CD-37D792305583}"/>
    <cellStyle name="Normal 4 4 2 3 4 2 4" xfId="16261" xr:uid="{4C36FDB1-7C0B-4F34-8B93-D924FA752C9B}"/>
    <cellStyle name="Normal 4 4 2 3 4 2 5" xfId="29951" xr:uid="{6E226534-4CBE-4F3E-9324-B863B788780D}"/>
    <cellStyle name="Normal 4 4 2 3 4 2 6" xfId="44835" xr:uid="{04AC7F34-7748-4289-8283-1A75A57A7D56}"/>
    <cellStyle name="Normal 4 4 2 3 4 3" xfId="11125" xr:uid="{667ED102-AB08-448C-B393-8C4CF7384597}"/>
    <cellStyle name="Normal 4 4 2 3 4 3 2" xfId="24815" xr:uid="{F6D02589-4544-4B11-AC3D-C5EE6E129033}"/>
    <cellStyle name="Normal 4 4 2 3 4 3 2 2" xfId="38507" xr:uid="{4E24DBC7-32D1-4134-8B7E-69CC169F0055}"/>
    <cellStyle name="Normal 4 4 2 3 4 3 2 3" xfId="53391" xr:uid="{15F5E7B0-5DFA-4C90-A533-2144BF54B12B}"/>
    <cellStyle name="Normal 4 4 2 3 4 3 3" xfId="17971" xr:uid="{0E8C1F75-DB62-4346-9757-67B9D335C4A5}"/>
    <cellStyle name="Normal 4 4 2 3 4 3 4" xfId="31661" xr:uid="{3E93BC40-40D1-43B1-832D-C3EFAA475BF5}"/>
    <cellStyle name="Normal 4 4 2 3 4 3 5" xfId="46545" xr:uid="{E4C5B971-0274-4DB9-BA57-15194006A4DC}"/>
    <cellStyle name="Normal 4 4 2 3 4 4" xfId="21393" xr:uid="{98B084EF-FB11-4AF2-97A6-3E4C121F2F85}"/>
    <cellStyle name="Normal 4 4 2 3 4 4 2" xfId="35085" xr:uid="{B81763DD-15D1-4939-BD0F-0AFC34585300}"/>
    <cellStyle name="Normal 4 4 2 3 4 4 3" xfId="49969" xr:uid="{C4F6288E-A8D1-40EA-AFFF-CDB707E41E10}"/>
    <cellStyle name="Normal 4 4 2 3 4 5" xfId="14549" xr:uid="{6BBB6B4D-B836-4752-8277-E40C1D16AA77}"/>
    <cellStyle name="Normal 4 4 2 3 4 6" xfId="28239" xr:uid="{205B857A-3B6A-4F0C-BE8E-65B2984B0663}"/>
    <cellStyle name="Normal 4 4 2 3 4 7" xfId="43123" xr:uid="{694F8351-515B-4428-90AD-615476CF5F8B}"/>
    <cellStyle name="Normal 4 4 2 3 5" xfId="9411" xr:uid="{E5A173F3-9512-401E-8826-420DBCF51BD1}"/>
    <cellStyle name="Normal 4 4 2 3 5 2" xfId="12833" xr:uid="{E59E03D7-BE41-493A-9621-D8D1C4C116C7}"/>
    <cellStyle name="Normal 4 4 2 3 5 2 2" xfId="26523" xr:uid="{21B1BD9F-1F27-44F5-81ED-B409ED1D1A45}"/>
    <cellStyle name="Normal 4 4 2 3 5 2 2 2" xfId="40215" xr:uid="{4A908E29-8553-403B-B9F3-83843B4183F8}"/>
    <cellStyle name="Normal 4 4 2 3 5 2 2 3" xfId="55099" xr:uid="{D22AEDB8-FA06-4DB7-82B0-14CA0975378D}"/>
    <cellStyle name="Normal 4 4 2 3 5 2 3" xfId="19679" xr:uid="{55EBBE9D-1B8F-4086-AF7C-F21B6DABE36C}"/>
    <cellStyle name="Normal 4 4 2 3 5 2 4" xfId="33369" xr:uid="{439089A8-5CD6-43BE-9CEC-AB775E3A8F9C}"/>
    <cellStyle name="Normal 4 4 2 3 5 2 5" xfId="48253" xr:uid="{0E2812DD-8C3B-4209-B552-4E3B30B45D1E}"/>
    <cellStyle name="Normal 4 4 2 3 5 3" xfId="23101" xr:uid="{0B6FB908-460E-46AA-B00A-90E3C523C373}"/>
    <cellStyle name="Normal 4 4 2 3 5 3 2" xfId="36793" xr:uid="{228DB53F-94E2-4DC1-AEBE-15521CD451A8}"/>
    <cellStyle name="Normal 4 4 2 3 5 3 3" xfId="51677" xr:uid="{DFB819DF-994B-452F-B270-0035AEB68E52}"/>
    <cellStyle name="Normal 4 4 2 3 5 4" xfId="16257" xr:uid="{F6758FBA-1517-417E-B0F2-B4C383104D1A}"/>
    <cellStyle name="Normal 4 4 2 3 5 5" xfId="29947" xr:uid="{8C0DE065-E6C8-4D20-9A8C-1BAC3CE96BAA}"/>
    <cellStyle name="Normal 4 4 2 3 5 6" xfId="44831" xr:uid="{8B9F51BE-0BED-4B90-824E-154278A1A298}"/>
    <cellStyle name="Normal 4 4 2 3 6" xfId="11121" xr:uid="{D1F7CC4F-13C4-4BBF-B340-5F19A4B437A2}"/>
    <cellStyle name="Normal 4 4 2 3 6 2" xfId="24811" xr:uid="{B95BE1EF-5F9A-4C44-B5B1-2ACF42A9740E}"/>
    <cellStyle name="Normal 4 4 2 3 6 2 2" xfId="38503" xr:uid="{EE8E8B3F-D2A2-47FE-BB88-4546698BBDF7}"/>
    <cellStyle name="Normal 4 4 2 3 6 2 3" xfId="53387" xr:uid="{F6E10E43-134A-4012-A6B2-496B0C932A79}"/>
    <cellStyle name="Normal 4 4 2 3 6 3" xfId="17967" xr:uid="{86D07D28-49FA-42F1-A0B9-80768467BC29}"/>
    <cellStyle name="Normal 4 4 2 3 6 4" xfId="31657" xr:uid="{D1FD98FE-2300-45A9-A681-E12F231BFCB3}"/>
    <cellStyle name="Normal 4 4 2 3 6 5" xfId="46541" xr:uid="{05E9CA43-ECBA-47BE-B810-E8AC0A1067CE}"/>
    <cellStyle name="Normal 4 4 2 3 7" xfId="21389" xr:uid="{BED2CBA3-CF09-434F-9FCD-8E9E2B87BA04}"/>
    <cellStyle name="Normal 4 4 2 3 7 2" xfId="35081" xr:uid="{9C1AEF95-5CE8-4217-8FAD-BECEE6DA518B}"/>
    <cellStyle name="Normal 4 4 2 3 7 3" xfId="49965" xr:uid="{11878490-9E34-4AF8-9BC0-3D986756A016}"/>
    <cellStyle name="Normal 4 4 2 3 8" xfId="14545" xr:uid="{33216B38-0DBA-4990-B909-CD1B09B1F9D2}"/>
    <cellStyle name="Normal 4 4 2 3 9" xfId="28235" xr:uid="{95B82780-CBF3-4D4D-ADDD-C19477E45514}"/>
    <cellStyle name="Normal 4 4 2 4" xfId="7704" xr:uid="{63DBE5F7-9C0E-4690-922C-90CA3665AD99}"/>
    <cellStyle name="Normal 4 4 2 4 10" xfId="43124" xr:uid="{39E3C3E9-526F-4923-9921-80DA51550889}"/>
    <cellStyle name="Normal 4 4 2 4 2" xfId="7705" xr:uid="{01AE4ADE-2B97-4673-992A-3B57B013DFAB}"/>
    <cellStyle name="Normal 4 4 2 4 2 2" xfId="7706" xr:uid="{1F006B33-5D2B-4B70-8A15-2BB75BFA5BBA}"/>
    <cellStyle name="Normal 4 4 2 4 2 2 2" xfId="9418" xr:uid="{5EFDA1F4-EC66-4B6D-A8DA-D25E0A816F58}"/>
    <cellStyle name="Normal 4 4 2 4 2 2 2 2" xfId="12840" xr:uid="{9C0BE5BD-FEC8-40D4-A8FB-C740FD11D05A}"/>
    <cellStyle name="Normal 4 4 2 4 2 2 2 2 2" xfId="26530" xr:uid="{F48BBE0F-2AE1-4985-984E-0F7C5B0FD758}"/>
    <cellStyle name="Normal 4 4 2 4 2 2 2 2 2 2" xfId="40222" xr:uid="{36663094-AC69-40CF-A91E-2014B0E7AB36}"/>
    <cellStyle name="Normal 4 4 2 4 2 2 2 2 2 3" xfId="55106" xr:uid="{D0C730C7-203F-493E-B679-752F0F18843C}"/>
    <cellStyle name="Normal 4 4 2 4 2 2 2 2 3" xfId="19686" xr:uid="{45F8659B-5242-4FE2-8EC0-EDDC0BCDB665}"/>
    <cellStyle name="Normal 4 4 2 4 2 2 2 2 4" xfId="33376" xr:uid="{AC74CD97-DBBB-4EFE-AF2B-D66DF422110E}"/>
    <cellStyle name="Normal 4 4 2 4 2 2 2 2 5" xfId="48260" xr:uid="{B499B3AC-6F50-4BE8-B073-9B21E6AF7496}"/>
    <cellStyle name="Normal 4 4 2 4 2 2 2 3" xfId="23108" xr:uid="{4B7494F5-DC5B-4B55-8C90-2083E1E7B9A3}"/>
    <cellStyle name="Normal 4 4 2 4 2 2 2 3 2" xfId="36800" xr:uid="{C811ABDA-34CE-4A75-9536-8CC14117077B}"/>
    <cellStyle name="Normal 4 4 2 4 2 2 2 3 3" xfId="51684" xr:uid="{6C9957C9-1193-45BE-B5FB-462307BBE9C1}"/>
    <cellStyle name="Normal 4 4 2 4 2 2 2 4" xfId="16264" xr:uid="{07789A6B-DFDF-4242-81E2-6DD5F5EC4037}"/>
    <cellStyle name="Normal 4 4 2 4 2 2 2 5" xfId="29954" xr:uid="{448C9311-20A7-4D25-B59C-A761E924BF7F}"/>
    <cellStyle name="Normal 4 4 2 4 2 2 2 6" xfId="44838" xr:uid="{41647E3D-3C3A-4FAE-AF6E-C35448DA7279}"/>
    <cellStyle name="Normal 4 4 2 4 2 2 3" xfId="11128" xr:uid="{4539EA0B-FC2E-41EC-B5A3-92CF7B0C516B}"/>
    <cellStyle name="Normal 4 4 2 4 2 2 3 2" xfId="24818" xr:uid="{E67318A0-DCBF-4754-86A3-548463898FAC}"/>
    <cellStyle name="Normal 4 4 2 4 2 2 3 2 2" xfId="38510" xr:uid="{21B97606-56DF-4482-B776-C99807E68663}"/>
    <cellStyle name="Normal 4 4 2 4 2 2 3 2 3" xfId="53394" xr:uid="{114C39C3-8746-439E-AC19-AFD06F40B036}"/>
    <cellStyle name="Normal 4 4 2 4 2 2 3 3" xfId="17974" xr:uid="{2DC8247D-1F70-471A-B034-30C3D624CDFC}"/>
    <cellStyle name="Normal 4 4 2 4 2 2 3 4" xfId="31664" xr:uid="{36ADEB23-4FB6-4CE7-9890-17471C440E93}"/>
    <cellStyle name="Normal 4 4 2 4 2 2 3 5" xfId="46548" xr:uid="{7FBE0581-A0AF-4143-9135-258B4AFD255D}"/>
    <cellStyle name="Normal 4 4 2 4 2 2 4" xfId="21396" xr:uid="{605E3B84-68B6-43B4-BA7E-063D87C4E6AF}"/>
    <cellStyle name="Normal 4 4 2 4 2 2 4 2" xfId="35088" xr:uid="{E94DC4A1-3C02-4B28-83C0-FB60C68C923D}"/>
    <cellStyle name="Normal 4 4 2 4 2 2 4 3" xfId="49972" xr:uid="{1B8C9201-4641-4ABB-ACD2-BEC45A6B7745}"/>
    <cellStyle name="Normal 4 4 2 4 2 2 5" xfId="14552" xr:uid="{E514DBBA-FFC3-49E3-87BF-1919508ED57E}"/>
    <cellStyle name="Normal 4 4 2 4 2 2 6" xfId="28242" xr:uid="{FB239D13-062E-4CE5-97C6-59B38CD81C1F}"/>
    <cellStyle name="Normal 4 4 2 4 2 2 7" xfId="43126" xr:uid="{A7D96A8F-2074-4EF2-99A5-59CB75E1E432}"/>
    <cellStyle name="Normal 4 4 2 4 2 3" xfId="9417" xr:uid="{B1417761-6F46-467A-AF54-ED62110367EB}"/>
    <cellStyle name="Normal 4 4 2 4 2 3 2" xfId="12839" xr:uid="{82F41A5A-4C4B-48D4-A935-DD34BD40F93D}"/>
    <cellStyle name="Normal 4 4 2 4 2 3 2 2" xfId="26529" xr:uid="{C7F99C84-D2EA-415C-A170-E2E1F7DD2E6D}"/>
    <cellStyle name="Normal 4 4 2 4 2 3 2 2 2" xfId="40221" xr:uid="{4D999DBE-BC13-4847-845C-162770939DDB}"/>
    <cellStyle name="Normal 4 4 2 4 2 3 2 2 3" xfId="55105" xr:uid="{A6089D68-8B96-4E9E-93A8-9A5D2247291E}"/>
    <cellStyle name="Normal 4 4 2 4 2 3 2 3" xfId="19685" xr:uid="{231E7287-CCD0-4AB9-8FCC-58AB37C5DC64}"/>
    <cellStyle name="Normal 4 4 2 4 2 3 2 4" xfId="33375" xr:uid="{61359D52-EC21-4AA4-9AEF-1F2613746236}"/>
    <cellStyle name="Normal 4 4 2 4 2 3 2 5" xfId="48259" xr:uid="{274EF6CA-D234-409C-ACF5-35F57537AC31}"/>
    <cellStyle name="Normal 4 4 2 4 2 3 3" xfId="23107" xr:uid="{8DA486C5-D5DA-4A79-AC58-C631E70B1E27}"/>
    <cellStyle name="Normal 4 4 2 4 2 3 3 2" xfId="36799" xr:uid="{EFFBB32E-642A-4D6A-B3C9-0054D6F925E3}"/>
    <cellStyle name="Normal 4 4 2 4 2 3 3 3" xfId="51683" xr:uid="{28355A1D-8A35-4C1B-87FC-707336894A3C}"/>
    <cellStyle name="Normal 4 4 2 4 2 3 4" xfId="16263" xr:uid="{E56D5BA4-0238-45CE-A092-40E84A469019}"/>
    <cellStyle name="Normal 4 4 2 4 2 3 5" xfId="29953" xr:uid="{A03751BC-7360-422F-BD77-6C976AD25F47}"/>
    <cellStyle name="Normal 4 4 2 4 2 3 6" xfId="44837" xr:uid="{1432B378-2313-4DAC-908B-88090CDB1FFD}"/>
    <cellStyle name="Normal 4 4 2 4 2 4" xfId="11127" xr:uid="{D09E546D-F374-4530-8F16-D8CB30524C67}"/>
    <cellStyle name="Normal 4 4 2 4 2 4 2" xfId="24817" xr:uid="{E7FF575D-469F-4E3E-A883-290EEE503B71}"/>
    <cellStyle name="Normal 4 4 2 4 2 4 2 2" xfId="38509" xr:uid="{A0406B03-E87C-474A-8BCC-0C100FACAAF8}"/>
    <cellStyle name="Normal 4 4 2 4 2 4 2 3" xfId="53393" xr:uid="{E69D7C2F-6903-4266-914C-59059F404A8D}"/>
    <cellStyle name="Normal 4 4 2 4 2 4 3" xfId="17973" xr:uid="{B051D445-1A7E-4FA0-8DDA-4337A42A4F37}"/>
    <cellStyle name="Normal 4 4 2 4 2 4 4" xfId="31663" xr:uid="{5173EE8C-55ED-4C8F-8BC3-30B083368941}"/>
    <cellStyle name="Normal 4 4 2 4 2 4 5" xfId="46547" xr:uid="{0E8B072A-A11C-4837-80A9-C8C22D307DF9}"/>
    <cellStyle name="Normal 4 4 2 4 2 5" xfId="21395" xr:uid="{E497A93A-B695-4B53-BCCA-F67A05BBE693}"/>
    <cellStyle name="Normal 4 4 2 4 2 5 2" xfId="35087" xr:uid="{23981CCA-71A0-46E6-95F2-58AD500769D2}"/>
    <cellStyle name="Normal 4 4 2 4 2 5 3" xfId="49971" xr:uid="{4EFF9904-9149-43C5-BECA-5F2E32042206}"/>
    <cellStyle name="Normal 4 4 2 4 2 6" xfId="14551" xr:uid="{B0E75BB3-3B8B-4A76-B98A-D6D2D34E0F89}"/>
    <cellStyle name="Normal 4 4 2 4 2 7" xfId="28241" xr:uid="{29C7749A-E04C-4806-A000-672CBC5D0F70}"/>
    <cellStyle name="Normal 4 4 2 4 2 8" xfId="43125" xr:uid="{29420D3A-6843-4BC2-B16A-5186D98A0DF9}"/>
    <cellStyle name="Normal 4 4 2 4 3" xfId="7707" xr:uid="{DCD4CF1A-6022-4697-88BA-CE72944046D4}"/>
    <cellStyle name="Normal 4 4 2 4 3 2" xfId="9419" xr:uid="{1BD51E55-A38F-4FB3-AB2F-44AF35A63F7C}"/>
    <cellStyle name="Normal 4 4 2 4 3 2 2" xfId="12841" xr:uid="{BA0BF433-353C-4BDC-AA85-31D136EF9759}"/>
    <cellStyle name="Normal 4 4 2 4 3 2 2 2" xfId="26531" xr:uid="{898299C0-C40F-4053-8B35-1B36C8C58B51}"/>
    <cellStyle name="Normal 4 4 2 4 3 2 2 2 2" xfId="40223" xr:uid="{256E5334-403B-40B2-A605-3838F1B0DEFF}"/>
    <cellStyle name="Normal 4 4 2 4 3 2 2 2 3" xfId="55107" xr:uid="{FF8FBD15-08E4-4D3E-ACBC-BF53766636B8}"/>
    <cellStyle name="Normal 4 4 2 4 3 2 2 3" xfId="19687" xr:uid="{F6DBDF60-80BF-4FD5-B3DA-4248270B7CF5}"/>
    <cellStyle name="Normal 4 4 2 4 3 2 2 4" xfId="33377" xr:uid="{B197101C-4F35-4D58-9FD1-9663DA6E2864}"/>
    <cellStyle name="Normal 4 4 2 4 3 2 2 5" xfId="48261" xr:uid="{F8D87E29-EBA8-422D-8730-353A6E382C5A}"/>
    <cellStyle name="Normal 4 4 2 4 3 2 3" xfId="23109" xr:uid="{1D5509AE-435A-4807-950C-32AE0E317EF0}"/>
    <cellStyle name="Normal 4 4 2 4 3 2 3 2" xfId="36801" xr:uid="{C0CC74C4-C5AC-4E2E-ACE3-04D2325C2660}"/>
    <cellStyle name="Normal 4 4 2 4 3 2 3 3" xfId="51685" xr:uid="{1EDBA9DC-5DF9-4D17-A7B6-9F8104CFE2AB}"/>
    <cellStyle name="Normal 4 4 2 4 3 2 4" xfId="16265" xr:uid="{B62A0CB8-9D98-4254-8BF7-2425079FD56F}"/>
    <cellStyle name="Normal 4 4 2 4 3 2 5" xfId="29955" xr:uid="{64913EC4-D813-493F-88AE-05511D03C2A3}"/>
    <cellStyle name="Normal 4 4 2 4 3 2 6" xfId="44839" xr:uid="{390D2A1D-9DF5-434C-89CE-EBA7029C1E7F}"/>
    <cellStyle name="Normal 4 4 2 4 3 3" xfId="11129" xr:uid="{01DD2624-04FA-4887-934B-0A615E7E81FB}"/>
    <cellStyle name="Normal 4 4 2 4 3 3 2" xfId="24819" xr:uid="{255EDC55-8BF7-4709-95D8-242987987171}"/>
    <cellStyle name="Normal 4 4 2 4 3 3 2 2" xfId="38511" xr:uid="{80892C55-226F-44CF-8437-89003B431B56}"/>
    <cellStyle name="Normal 4 4 2 4 3 3 2 3" xfId="53395" xr:uid="{CFFAB830-E09C-43B7-A2C3-7210973F094B}"/>
    <cellStyle name="Normal 4 4 2 4 3 3 3" xfId="17975" xr:uid="{FEDF615E-A642-4517-B8F4-E04931AC7B10}"/>
    <cellStyle name="Normal 4 4 2 4 3 3 4" xfId="31665" xr:uid="{2E974D0E-95C3-4BC2-AA8F-8D741A9F0198}"/>
    <cellStyle name="Normal 4 4 2 4 3 3 5" xfId="46549" xr:uid="{53AB0177-F23D-49AA-9BCC-3A2AB5045971}"/>
    <cellStyle name="Normal 4 4 2 4 3 4" xfId="21397" xr:uid="{D7AA702D-2181-44A0-9886-38D4B77511B2}"/>
    <cellStyle name="Normal 4 4 2 4 3 4 2" xfId="35089" xr:uid="{FDB9D2D1-AF35-40C0-A648-CD5382D35E91}"/>
    <cellStyle name="Normal 4 4 2 4 3 4 3" xfId="49973" xr:uid="{1C465B88-A21D-46B4-80E7-EC847D9CDF02}"/>
    <cellStyle name="Normal 4 4 2 4 3 5" xfId="14553" xr:uid="{8D5EAC4F-56B3-4B3E-B28B-7C0D6C733455}"/>
    <cellStyle name="Normal 4 4 2 4 3 6" xfId="28243" xr:uid="{35DAE937-B7C1-4AD3-ACB3-7A388DC3EAED}"/>
    <cellStyle name="Normal 4 4 2 4 3 7" xfId="43127" xr:uid="{B0E5872B-611F-4D32-9A41-23D9D3A0D67F}"/>
    <cellStyle name="Normal 4 4 2 4 4" xfId="7708" xr:uid="{451765F0-C1F6-49F9-9DFB-B06020F79464}"/>
    <cellStyle name="Normal 4 4 2 4 4 2" xfId="9420" xr:uid="{BBFDAE17-8D02-49EE-BB3A-9D14BA6A8BDC}"/>
    <cellStyle name="Normal 4 4 2 4 4 2 2" xfId="12842" xr:uid="{A57C485D-B843-407B-8BAE-533A3FF963CE}"/>
    <cellStyle name="Normal 4 4 2 4 4 2 2 2" xfId="26532" xr:uid="{B471D775-77B2-4178-824E-92C39CCF59E6}"/>
    <cellStyle name="Normal 4 4 2 4 4 2 2 2 2" xfId="40224" xr:uid="{2A7C41D3-8DBC-47FF-9137-B01819D21AEF}"/>
    <cellStyle name="Normal 4 4 2 4 4 2 2 2 3" xfId="55108" xr:uid="{54653444-95EE-4145-8F8C-878DB8ED7E9B}"/>
    <cellStyle name="Normal 4 4 2 4 4 2 2 3" xfId="19688" xr:uid="{4A9F5F72-F52D-4B23-BD4A-A8A917E854AD}"/>
    <cellStyle name="Normal 4 4 2 4 4 2 2 4" xfId="33378" xr:uid="{BA726694-0F10-4D9B-B76C-A0298FBC03B1}"/>
    <cellStyle name="Normal 4 4 2 4 4 2 2 5" xfId="48262" xr:uid="{D95717FB-A902-4D63-9296-256A59AFAA2E}"/>
    <cellStyle name="Normal 4 4 2 4 4 2 3" xfId="23110" xr:uid="{FAE5072C-C625-432D-9387-F0E455C645C2}"/>
    <cellStyle name="Normal 4 4 2 4 4 2 3 2" xfId="36802" xr:uid="{1E63FF85-2F23-47EE-99E0-FD1B223E834F}"/>
    <cellStyle name="Normal 4 4 2 4 4 2 3 3" xfId="51686" xr:uid="{24128F26-AFA6-4FFC-AFA2-4C6F330676C9}"/>
    <cellStyle name="Normal 4 4 2 4 4 2 4" xfId="16266" xr:uid="{57653AA7-04B2-4363-B3D1-9EE6196B81A1}"/>
    <cellStyle name="Normal 4 4 2 4 4 2 5" xfId="29956" xr:uid="{44316760-954C-4EE5-819C-7F297284F2EF}"/>
    <cellStyle name="Normal 4 4 2 4 4 2 6" xfId="44840" xr:uid="{28832C1B-DFFB-4D04-BDC8-1C0D05193FFF}"/>
    <cellStyle name="Normal 4 4 2 4 4 3" xfId="11130" xr:uid="{9513C24A-6D0C-4FFD-A382-2D986AB92B6E}"/>
    <cellStyle name="Normal 4 4 2 4 4 3 2" xfId="24820" xr:uid="{7BD1173C-D104-4241-BAB8-CAEAAC2F6B3D}"/>
    <cellStyle name="Normal 4 4 2 4 4 3 2 2" xfId="38512" xr:uid="{5CB4505E-B6C4-423D-9427-7435FF4A6022}"/>
    <cellStyle name="Normal 4 4 2 4 4 3 2 3" xfId="53396" xr:uid="{07991892-47B6-41A4-A5FB-23770407E6B2}"/>
    <cellStyle name="Normal 4 4 2 4 4 3 3" xfId="17976" xr:uid="{C9BAEEE4-08D6-42BD-82C3-E288B7DA42C4}"/>
    <cellStyle name="Normal 4 4 2 4 4 3 4" xfId="31666" xr:uid="{90B93FE8-0BE8-478E-A13D-C6D87E0EF5BF}"/>
    <cellStyle name="Normal 4 4 2 4 4 3 5" xfId="46550" xr:uid="{AF83DD8E-097E-445F-BE55-FED17CC23429}"/>
    <cellStyle name="Normal 4 4 2 4 4 4" xfId="21398" xr:uid="{74970A40-D551-4086-8C8A-876487BCBB11}"/>
    <cellStyle name="Normal 4 4 2 4 4 4 2" xfId="35090" xr:uid="{7CE02472-94FE-4B9C-8A3F-FFA47607A27E}"/>
    <cellStyle name="Normal 4 4 2 4 4 4 3" xfId="49974" xr:uid="{034711C8-D5EC-435A-B57F-FBBF3055F015}"/>
    <cellStyle name="Normal 4 4 2 4 4 5" xfId="14554" xr:uid="{D4B8B978-D34E-4BF1-B189-E7D210E21081}"/>
    <cellStyle name="Normal 4 4 2 4 4 6" xfId="28244" xr:uid="{4AA11244-FEAF-4332-9DE8-C0C37947AFD3}"/>
    <cellStyle name="Normal 4 4 2 4 4 7" xfId="43128" xr:uid="{308FD666-4CC6-4541-B9D1-F242582A6B1C}"/>
    <cellStyle name="Normal 4 4 2 4 5" xfId="9416" xr:uid="{80354AD9-F236-44FE-8DD2-E8DEC801A7FD}"/>
    <cellStyle name="Normal 4 4 2 4 5 2" xfId="12838" xr:uid="{1A34872F-BF83-481E-BCCB-ABC7065D1E38}"/>
    <cellStyle name="Normal 4 4 2 4 5 2 2" xfId="26528" xr:uid="{391B00FB-55DA-4335-B995-CD747FA73E82}"/>
    <cellStyle name="Normal 4 4 2 4 5 2 2 2" xfId="40220" xr:uid="{57E23179-0829-4B1E-BBA5-B36A3C19E3EE}"/>
    <cellStyle name="Normal 4 4 2 4 5 2 2 3" xfId="55104" xr:uid="{5041B779-A6CE-4854-86B2-DFABC206C199}"/>
    <cellStyle name="Normal 4 4 2 4 5 2 3" xfId="19684" xr:uid="{7EC22DAA-8707-449C-849A-3E91C6E26E2A}"/>
    <cellStyle name="Normal 4 4 2 4 5 2 4" xfId="33374" xr:uid="{4982B3DE-D12D-4B78-BA27-37DC6D53E318}"/>
    <cellStyle name="Normal 4 4 2 4 5 2 5" xfId="48258" xr:uid="{6652497E-892C-4017-9755-8D088BAF0AB7}"/>
    <cellStyle name="Normal 4 4 2 4 5 3" xfId="23106" xr:uid="{DFE76AAB-FA2D-4A66-BF30-9695DA60ECF3}"/>
    <cellStyle name="Normal 4 4 2 4 5 3 2" xfId="36798" xr:uid="{22FA3EC9-D4B9-4E1B-9363-FBD8D31CD0E5}"/>
    <cellStyle name="Normal 4 4 2 4 5 3 3" xfId="51682" xr:uid="{61C1E4A9-A849-4388-A272-AF96A43BA4CE}"/>
    <cellStyle name="Normal 4 4 2 4 5 4" xfId="16262" xr:uid="{469E69F2-895D-43F6-A91C-28CE704E584E}"/>
    <cellStyle name="Normal 4 4 2 4 5 5" xfId="29952" xr:uid="{9EA77777-FB27-442E-8F4F-D4840E7B09AE}"/>
    <cellStyle name="Normal 4 4 2 4 5 6" xfId="44836" xr:uid="{207C184D-701D-42BA-9B0F-A634BD51D8D0}"/>
    <cellStyle name="Normal 4 4 2 4 6" xfId="11126" xr:uid="{D51E8536-49D0-4300-8654-34C2F9A4F9B4}"/>
    <cellStyle name="Normal 4 4 2 4 6 2" xfId="24816" xr:uid="{324536BC-98FE-433B-89D9-CAC93572A6EC}"/>
    <cellStyle name="Normal 4 4 2 4 6 2 2" xfId="38508" xr:uid="{8DAF3302-ED0E-4D7F-89C0-57901BB154CA}"/>
    <cellStyle name="Normal 4 4 2 4 6 2 3" xfId="53392" xr:uid="{9DC1EA18-4782-42CC-93AF-DB7237E5AE33}"/>
    <cellStyle name="Normal 4 4 2 4 6 3" xfId="17972" xr:uid="{07C7765B-78FE-418E-A49B-A5F8F1C458BE}"/>
    <cellStyle name="Normal 4 4 2 4 6 4" xfId="31662" xr:uid="{37C8E0AC-5C4C-421B-96EE-80478ABAD111}"/>
    <cellStyle name="Normal 4 4 2 4 6 5" xfId="46546" xr:uid="{5DFC1C67-F35B-43A3-8076-1992010736F9}"/>
    <cellStyle name="Normal 4 4 2 4 7" xfId="21394" xr:uid="{78DAFB88-3291-4477-B5BF-760B23AAAC0A}"/>
    <cellStyle name="Normal 4 4 2 4 7 2" xfId="35086" xr:uid="{B384B389-CFDF-4EA5-9093-36584AC013C0}"/>
    <cellStyle name="Normal 4 4 2 4 7 3" xfId="49970" xr:uid="{18CCF9F8-0D23-4551-A58B-A123620F7BF1}"/>
    <cellStyle name="Normal 4 4 2 4 8" xfId="14550" xr:uid="{F40BB913-517F-421F-B67C-EF140C97E24C}"/>
    <cellStyle name="Normal 4 4 2 4 9" xfId="28240" xr:uid="{50119817-B9EE-4038-82D0-0A62618B0ADE}"/>
    <cellStyle name="Normal 4 4 2 5" xfId="7709" xr:uid="{3548D99A-40D8-49B1-B666-911F871E7D49}"/>
    <cellStyle name="Normal 4 4 2 5 2" xfId="7710" xr:uid="{1E8FCA25-C689-4C83-B3A3-9D70DCCB56BA}"/>
    <cellStyle name="Normal 4 4 2 5 2 2" xfId="9422" xr:uid="{494F4BCD-DF2B-45DA-A9E5-5A0ACD20A303}"/>
    <cellStyle name="Normal 4 4 2 5 2 2 2" xfId="12844" xr:uid="{8FDAAD6D-59F2-47AA-96A9-D8C6A1D79709}"/>
    <cellStyle name="Normal 4 4 2 5 2 2 2 2" xfId="26534" xr:uid="{C484FD7E-3068-4FD5-A2E9-439D52C4C4F7}"/>
    <cellStyle name="Normal 4 4 2 5 2 2 2 2 2" xfId="40226" xr:uid="{B89C8427-9798-495A-8F1C-0A17339FEC03}"/>
    <cellStyle name="Normal 4 4 2 5 2 2 2 2 3" xfId="55110" xr:uid="{50062348-E180-4C38-ABBA-0D736F6EA035}"/>
    <cellStyle name="Normal 4 4 2 5 2 2 2 3" xfId="19690" xr:uid="{5FA8CE76-A367-4245-A4BE-20F15867C089}"/>
    <cellStyle name="Normal 4 4 2 5 2 2 2 4" xfId="33380" xr:uid="{BADE38E2-1AA5-4FC7-913A-47511527F1FB}"/>
    <cellStyle name="Normal 4 4 2 5 2 2 2 5" xfId="48264" xr:uid="{18C0998F-732E-489C-B3A7-4B824D970833}"/>
    <cellStyle name="Normal 4 4 2 5 2 2 3" xfId="23112" xr:uid="{25FE76EC-1AA2-40CA-974E-467082B64A4E}"/>
    <cellStyle name="Normal 4 4 2 5 2 2 3 2" xfId="36804" xr:uid="{19C0BF8D-D2DA-4099-A7E3-AADCA48E4BF6}"/>
    <cellStyle name="Normal 4 4 2 5 2 2 3 3" xfId="51688" xr:uid="{4AB9BB5B-9716-488D-9B96-C57D5B487D60}"/>
    <cellStyle name="Normal 4 4 2 5 2 2 4" xfId="16268" xr:uid="{682B6143-C476-4DE1-B9D3-3942840EAB0A}"/>
    <cellStyle name="Normal 4 4 2 5 2 2 5" xfId="29958" xr:uid="{66591939-64FB-4F6C-839E-D71A477C8E94}"/>
    <cellStyle name="Normal 4 4 2 5 2 2 6" xfId="44842" xr:uid="{4AA5131F-731D-464B-8EF1-C8BD83524EF8}"/>
    <cellStyle name="Normal 4 4 2 5 2 3" xfId="11132" xr:uid="{82416E70-EE48-4985-9980-90B6DA51C6E7}"/>
    <cellStyle name="Normal 4 4 2 5 2 3 2" xfId="24822" xr:uid="{188C104D-6A15-4508-A4F3-66346AEA19AB}"/>
    <cellStyle name="Normal 4 4 2 5 2 3 2 2" xfId="38514" xr:uid="{3F9AA245-5540-4F1D-85D1-E936C8B6BCFF}"/>
    <cellStyle name="Normal 4 4 2 5 2 3 2 3" xfId="53398" xr:uid="{16E9F2D1-4424-4391-BBC0-82CBFE4BB9C5}"/>
    <cellStyle name="Normal 4 4 2 5 2 3 3" xfId="17978" xr:uid="{73A1B0BD-6E42-46C7-83F2-B54B2A41192A}"/>
    <cellStyle name="Normal 4 4 2 5 2 3 4" xfId="31668" xr:uid="{D99373B3-04C2-491F-9245-2FCB2AC77D5D}"/>
    <cellStyle name="Normal 4 4 2 5 2 3 5" xfId="46552" xr:uid="{CEDEDA80-8AEA-473F-ABFF-F5F19938FB14}"/>
    <cellStyle name="Normal 4 4 2 5 2 4" xfId="21400" xr:uid="{285583AC-5202-4E5B-9BF1-339F14FAF12C}"/>
    <cellStyle name="Normal 4 4 2 5 2 4 2" xfId="35092" xr:uid="{A05508DE-6CAF-417F-BE04-8D0F1678ACCD}"/>
    <cellStyle name="Normal 4 4 2 5 2 4 3" xfId="49976" xr:uid="{9125BCC1-B3FB-4F10-9763-DA741AFF9AD2}"/>
    <cellStyle name="Normal 4 4 2 5 2 5" xfId="14556" xr:uid="{180101F3-8235-4E31-AEE3-09E7816B709E}"/>
    <cellStyle name="Normal 4 4 2 5 2 6" xfId="28246" xr:uid="{4265B02F-343C-4D15-A706-EFCFF9DC0D4B}"/>
    <cellStyle name="Normal 4 4 2 5 2 7" xfId="43130" xr:uid="{AA832C26-08A8-42FC-A9FC-7DE5589B2E28}"/>
    <cellStyle name="Normal 4 4 2 5 3" xfId="9421" xr:uid="{DF60D337-B80B-4E2C-972E-F11AAC358182}"/>
    <cellStyle name="Normal 4 4 2 5 3 2" xfId="12843" xr:uid="{5577C051-62E7-432B-8C1E-21CBC821F9B7}"/>
    <cellStyle name="Normal 4 4 2 5 3 2 2" xfId="26533" xr:uid="{DDE40D39-C8F3-4E74-A0B4-F61BB11E7336}"/>
    <cellStyle name="Normal 4 4 2 5 3 2 2 2" xfId="40225" xr:uid="{BE395E46-1831-485F-B3BA-16CDC1349352}"/>
    <cellStyle name="Normal 4 4 2 5 3 2 2 3" xfId="55109" xr:uid="{2E57CAFD-9E2A-43D5-8C39-B950F764BC0E}"/>
    <cellStyle name="Normal 4 4 2 5 3 2 3" xfId="19689" xr:uid="{20B0694F-0965-4190-B7D0-86F43E7E3BA7}"/>
    <cellStyle name="Normal 4 4 2 5 3 2 4" xfId="33379" xr:uid="{4E828DAF-60B2-4034-9A85-D2EB201ADD88}"/>
    <cellStyle name="Normal 4 4 2 5 3 2 5" xfId="48263" xr:uid="{2BB7495F-1216-4C2F-B40C-6F364979B96C}"/>
    <cellStyle name="Normal 4 4 2 5 3 3" xfId="23111" xr:uid="{657D3370-7939-4398-9E62-3ED2A140E530}"/>
    <cellStyle name="Normal 4 4 2 5 3 3 2" xfId="36803" xr:uid="{22BF886F-C465-4C96-A468-3D708E4DB587}"/>
    <cellStyle name="Normal 4 4 2 5 3 3 3" xfId="51687" xr:uid="{18D1FF51-D8AB-4015-8FF9-87FEBDC91C0C}"/>
    <cellStyle name="Normal 4 4 2 5 3 4" xfId="16267" xr:uid="{9D788E38-F17D-434E-B82B-0FCCA563D59F}"/>
    <cellStyle name="Normal 4 4 2 5 3 5" xfId="29957" xr:uid="{4F2E17C8-F16D-4FEA-B560-616A5FD1756D}"/>
    <cellStyle name="Normal 4 4 2 5 3 6" xfId="44841" xr:uid="{A82C82BF-3E43-4B0F-A44A-B74237D09D74}"/>
    <cellStyle name="Normal 4 4 2 5 4" xfId="11131" xr:uid="{138E72A8-9CFB-4C58-A82D-889FB4CE4C8E}"/>
    <cellStyle name="Normal 4 4 2 5 4 2" xfId="24821" xr:uid="{82F9DFD0-FBC1-419A-9DA0-F6F42B9B74D5}"/>
    <cellStyle name="Normal 4 4 2 5 4 2 2" xfId="38513" xr:uid="{8D08F0F7-40C6-487C-B7A9-3CF4B57E0915}"/>
    <cellStyle name="Normal 4 4 2 5 4 2 3" xfId="53397" xr:uid="{8266F2C6-415C-410B-9730-EB774260347E}"/>
    <cellStyle name="Normal 4 4 2 5 4 3" xfId="17977" xr:uid="{38558139-D501-4549-BCD3-21DE8B34F44E}"/>
    <cellStyle name="Normal 4 4 2 5 4 4" xfId="31667" xr:uid="{A8B6832F-B21A-4747-AD30-C4DE05FF0E57}"/>
    <cellStyle name="Normal 4 4 2 5 4 5" xfId="46551" xr:uid="{11C66803-6684-4A06-89DE-5A5636300FE6}"/>
    <cellStyle name="Normal 4 4 2 5 5" xfId="21399" xr:uid="{BADF8D59-5383-4AFD-8A0D-BB0436EE16AE}"/>
    <cellStyle name="Normal 4 4 2 5 5 2" xfId="35091" xr:uid="{2601966A-DBA2-4A4D-BA7D-11978AAC9E50}"/>
    <cellStyle name="Normal 4 4 2 5 5 3" xfId="49975" xr:uid="{C5C67B0A-AA4E-429F-A3F4-903A3477AC54}"/>
    <cellStyle name="Normal 4 4 2 5 6" xfId="14555" xr:uid="{27410FF8-B73C-4142-AE3C-FE9F1922DF00}"/>
    <cellStyle name="Normal 4 4 2 5 7" xfId="28245" xr:uid="{3716A77F-1855-41F7-BE50-53C47CFAEE43}"/>
    <cellStyle name="Normal 4 4 2 5 8" xfId="43129" xr:uid="{3C5A5282-0FF8-4009-9013-0A9F3F9722B6}"/>
    <cellStyle name="Normal 4 4 2 6" xfId="7711" xr:uid="{8A036B13-A062-48D4-860C-E8AA8299BD83}"/>
    <cellStyle name="Normal 4 4 2 6 2" xfId="9423" xr:uid="{3C4BE79A-2B42-42F8-AC6C-A87CAD73BF49}"/>
    <cellStyle name="Normal 4 4 2 6 2 2" xfId="12845" xr:uid="{5EB9FD20-0296-464D-BEA9-37BBEC48FA4B}"/>
    <cellStyle name="Normal 4 4 2 6 2 2 2" xfId="26535" xr:uid="{3AECCA35-C720-4584-BF71-99512C8FC160}"/>
    <cellStyle name="Normal 4 4 2 6 2 2 2 2" xfId="40227" xr:uid="{73054E5E-3FC7-4121-A2DF-1EC6BFAE1B34}"/>
    <cellStyle name="Normal 4 4 2 6 2 2 2 3" xfId="55111" xr:uid="{03874FFA-88A7-4656-B9AB-18B6583AF686}"/>
    <cellStyle name="Normal 4 4 2 6 2 2 3" xfId="19691" xr:uid="{00F5D6F7-D01B-439E-B6A6-F4A215FF1CC8}"/>
    <cellStyle name="Normal 4 4 2 6 2 2 4" xfId="33381" xr:uid="{5ACF2962-53BD-45EA-AC42-9EA453E85B42}"/>
    <cellStyle name="Normal 4 4 2 6 2 2 5" xfId="48265" xr:uid="{5457D89E-7F4B-436F-92C5-B9D45A212409}"/>
    <cellStyle name="Normal 4 4 2 6 2 3" xfId="23113" xr:uid="{2D1C7E2C-4E71-485F-ADB1-E53A6D80DCA2}"/>
    <cellStyle name="Normal 4 4 2 6 2 3 2" xfId="36805" xr:uid="{F6E5E938-7F94-4AD8-A94D-6B1B2EBD60C4}"/>
    <cellStyle name="Normal 4 4 2 6 2 3 3" xfId="51689" xr:uid="{FE37FC60-1483-4A60-989A-9035082EE379}"/>
    <cellStyle name="Normal 4 4 2 6 2 4" xfId="16269" xr:uid="{417092FF-6644-4467-A553-7D134E6738F8}"/>
    <cellStyle name="Normal 4 4 2 6 2 5" xfId="29959" xr:uid="{625363FE-D206-4AAA-8300-CE78248A83D4}"/>
    <cellStyle name="Normal 4 4 2 6 2 6" xfId="44843" xr:uid="{B93FDA55-D10E-4D02-BF76-51A829AC5E1E}"/>
    <cellStyle name="Normal 4 4 2 6 3" xfId="11133" xr:uid="{B6A77AF1-F396-4406-922C-16942547EBD2}"/>
    <cellStyle name="Normal 4 4 2 6 3 2" xfId="24823" xr:uid="{D6EE3882-C554-41B8-949D-F3D7CF56CCC1}"/>
    <cellStyle name="Normal 4 4 2 6 3 2 2" xfId="38515" xr:uid="{39D0A771-B2EC-4BD4-8E0E-7875917E402B}"/>
    <cellStyle name="Normal 4 4 2 6 3 2 3" xfId="53399" xr:uid="{D3ED57F8-F878-48AC-BCC7-60C3828162B3}"/>
    <cellStyle name="Normal 4 4 2 6 3 3" xfId="17979" xr:uid="{45AF6672-DEEC-45CE-AE4F-37BA0EC7FA1C}"/>
    <cellStyle name="Normal 4 4 2 6 3 4" xfId="31669" xr:uid="{61391E42-0246-4723-915C-B48EE5C469B2}"/>
    <cellStyle name="Normal 4 4 2 6 3 5" xfId="46553" xr:uid="{A4CF4A6F-D9D5-493F-AF7F-929D8E209514}"/>
    <cellStyle name="Normal 4 4 2 6 4" xfId="21401" xr:uid="{51A78CAA-FE98-46BE-B22E-509FF5C397D9}"/>
    <cellStyle name="Normal 4 4 2 6 4 2" xfId="35093" xr:uid="{64220692-5038-4B0B-BA46-5C6D0A846222}"/>
    <cellStyle name="Normal 4 4 2 6 4 3" xfId="49977" xr:uid="{58D52A70-8947-4EC1-BF82-993BFEE706A0}"/>
    <cellStyle name="Normal 4 4 2 6 5" xfId="14557" xr:uid="{E5B39B59-AE6A-4997-9A32-F0CAA042CF29}"/>
    <cellStyle name="Normal 4 4 2 6 6" xfId="28247" xr:uid="{19D1656C-B9A1-4CF2-B0F6-46A5AF391C72}"/>
    <cellStyle name="Normal 4 4 2 6 7" xfId="43131" xr:uid="{6112F469-7637-41B1-8F13-033FA0F3AECD}"/>
    <cellStyle name="Normal 4 4 2 7" xfId="7712" xr:uid="{27EFF6E7-2C14-46EA-B2B3-ABD4EFF904DB}"/>
    <cellStyle name="Normal 4 4 2 7 2" xfId="9424" xr:uid="{E3A33328-54C4-4079-AEF7-A493BFE5BDA7}"/>
    <cellStyle name="Normal 4 4 2 7 2 2" xfId="12846" xr:uid="{615CD90A-3B4C-4932-9134-D054CA82EBF0}"/>
    <cellStyle name="Normal 4 4 2 7 2 2 2" xfId="26536" xr:uid="{36EF2B57-1F13-4721-BF85-298A64FF68E9}"/>
    <cellStyle name="Normal 4 4 2 7 2 2 2 2" xfId="40228" xr:uid="{AC8C667A-2E0E-40AD-AB21-DA3B09B1E587}"/>
    <cellStyle name="Normal 4 4 2 7 2 2 2 3" xfId="55112" xr:uid="{8342FADE-4C71-4B9D-B97B-8266151FD865}"/>
    <cellStyle name="Normal 4 4 2 7 2 2 3" xfId="19692" xr:uid="{7248D243-4508-459A-BF79-4D4F12F539DF}"/>
    <cellStyle name="Normal 4 4 2 7 2 2 4" xfId="33382" xr:uid="{E151DBD4-CBEF-461B-8F2F-1A32F97B53D0}"/>
    <cellStyle name="Normal 4 4 2 7 2 2 5" xfId="48266" xr:uid="{8FDB9F2C-8414-4235-A738-5BA72C72FF26}"/>
    <cellStyle name="Normal 4 4 2 7 2 3" xfId="23114" xr:uid="{AE434988-ADE7-44AB-BA78-5D58645838BE}"/>
    <cellStyle name="Normal 4 4 2 7 2 3 2" xfId="36806" xr:uid="{18CF9D12-EEED-45C9-81F6-F3EE6CD632D4}"/>
    <cellStyle name="Normal 4 4 2 7 2 3 3" xfId="51690" xr:uid="{13AF7C22-18B5-4C5F-B729-A0BC48A247F8}"/>
    <cellStyle name="Normal 4 4 2 7 2 4" xfId="16270" xr:uid="{33735F1E-78EB-465B-A11C-727789DB2CE5}"/>
    <cellStyle name="Normal 4 4 2 7 2 5" xfId="29960" xr:uid="{D97E4B44-24D9-4D83-B29D-35A8776A1070}"/>
    <cellStyle name="Normal 4 4 2 7 2 6" xfId="44844" xr:uid="{71CA00E7-9C83-4878-9348-30BB1D28B965}"/>
    <cellStyle name="Normal 4 4 2 7 3" xfId="11134" xr:uid="{C65E5A93-0879-4DE2-BF03-C0428AF6D83E}"/>
    <cellStyle name="Normal 4 4 2 7 3 2" xfId="24824" xr:uid="{3098AE9C-47C1-4C07-8308-3E9C0EEB40E7}"/>
    <cellStyle name="Normal 4 4 2 7 3 2 2" xfId="38516" xr:uid="{80BC2FCF-B745-42B4-8446-E2F7164E195F}"/>
    <cellStyle name="Normal 4 4 2 7 3 2 3" xfId="53400" xr:uid="{93BC00B5-6207-4BB9-897E-04D178B7A996}"/>
    <cellStyle name="Normal 4 4 2 7 3 3" xfId="17980" xr:uid="{A40F0D21-4C98-41B3-A822-8582E16AD5E9}"/>
    <cellStyle name="Normal 4 4 2 7 3 4" xfId="31670" xr:uid="{A10DDAC4-570A-44B6-B6D3-1503EFF0E29B}"/>
    <cellStyle name="Normal 4 4 2 7 3 5" xfId="46554" xr:uid="{8C6F1A70-4221-4027-9AE5-046935180B40}"/>
    <cellStyle name="Normal 4 4 2 7 4" xfId="21402" xr:uid="{07092266-003C-49A6-92C2-285676C18C1F}"/>
    <cellStyle name="Normal 4 4 2 7 4 2" xfId="35094" xr:uid="{F9ACFAEF-6E12-4868-866B-F48ECE2E22CD}"/>
    <cellStyle name="Normal 4 4 2 7 4 3" xfId="49978" xr:uid="{3FA9631F-68F1-4BC5-AB27-51E5D01DA8A2}"/>
    <cellStyle name="Normal 4 4 2 7 5" xfId="14558" xr:uid="{D4F59976-0307-409E-A557-98182465ACDF}"/>
    <cellStyle name="Normal 4 4 2 7 6" xfId="28248" xr:uid="{E2B70197-0BC1-4F00-BE0E-F2F6F8E64A16}"/>
    <cellStyle name="Normal 4 4 2 7 7" xfId="43132" xr:uid="{D0777E49-2671-47BE-A4D5-811EF38D4A03}"/>
    <cellStyle name="Normal 4 4 2 8" xfId="9395" xr:uid="{3D4B1114-E047-4670-AA55-999A56871C72}"/>
    <cellStyle name="Normal 4 4 2 8 2" xfId="12817" xr:uid="{C91C6D99-B744-445C-B94C-8AA6E25B4513}"/>
    <cellStyle name="Normal 4 4 2 8 2 2" xfId="26507" xr:uid="{9E091FCA-49BD-43E9-9A9C-004BFADE259F}"/>
    <cellStyle name="Normal 4 4 2 8 2 2 2" xfId="40199" xr:uid="{D0FAE644-9939-406D-AA29-CE65FBF38555}"/>
    <cellStyle name="Normal 4 4 2 8 2 2 3" xfId="55083" xr:uid="{6D0678E5-2F0B-45D5-B7CA-F4551AF7BED5}"/>
    <cellStyle name="Normal 4 4 2 8 2 3" xfId="19663" xr:uid="{6AF3D72B-C604-42E0-A7E8-340EF6B96D3E}"/>
    <cellStyle name="Normal 4 4 2 8 2 4" xfId="33353" xr:uid="{7DCC5B93-D5B5-495D-BC27-7B8FD851D46B}"/>
    <cellStyle name="Normal 4 4 2 8 2 5" xfId="48237" xr:uid="{B3FADCCE-98AD-4A72-8D5A-F13E3079F09F}"/>
    <cellStyle name="Normal 4 4 2 8 3" xfId="23085" xr:uid="{1CB40059-A5A4-4FF2-87BC-3CDA82085C83}"/>
    <cellStyle name="Normal 4 4 2 8 3 2" xfId="36777" xr:uid="{BD9E3FF3-4FEA-44C9-A506-723F0B5AC536}"/>
    <cellStyle name="Normal 4 4 2 8 3 3" xfId="51661" xr:uid="{E17B56D9-8F0B-479E-ADBC-281A8254CA4F}"/>
    <cellStyle name="Normal 4 4 2 8 4" xfId="16241" xr:uid="{8DAE948F-32DD-4B05-ACE0-C347F9139BB9}"/>
    <cellStyle name="Normal 4 4 2 8 5" xfId="29931" xr:uid="{BF9EBA3A-491B-4851-B455-A59C4C371616}"/>
    <cellStyle name="Normal 4 4 2 8 6" xfId="44815" xr:uid="{E6451340-F0AB-4D28-854F-6EC5AA876B23}"/>
    <cellStyle name="Normal 4 4 2 9" xfId="11105" xr:uid="{691F5F09-AF30-48E4-BE63-8CB7D6174A80}"/>
    <cellStyle name="Normal 4 4 2 9 2" xfId="24795" xr:uid="{AFBB4685-8BA2-4DE1-8F25-C920061498FC}"/>
    <cellStyle name="Normal 4 4 2 9 2 2" xfId="38487" xr:uid="{EB4A2E13-B077-4943-BA7E-713A2B2DF27F}"/>
    <cellStyle name="Normal 4 4 2 9 2 3" xfId="53371" xr:uid="{A230ED25-8BF5-4289-9794-56A93E08FC00}"/>
    <cellStyle name="Normal 4 4 2 9 3" xfId="17951" xr:uid="{E782BBC1-46B0-4DE8-BEB5-AF656191AF95}"/>
    <cellStyle name="Normal 4 4 2 9 4" xfId="31641" xr:uid="{D8DAE260-7FBF-4471-B8AF-761471EAA584}"/>
    <cellStyle name="Normal 4 4 2 9 5" xfId="46525" xr:uid="{D98C34A4-8831-4005-B245-8A2D0F5BE5C8}"/>
    <cellStyle name="Normal 4 4 3" xfId="2505" xr:uid="{DADAC61C-475E-4FB0-89AC-A44B99444652}"/>
    <cellStyle name="Normal 4 4 3 10" xfId="14559" xr:uid="{599A97F7-0469-49AC-9F02-5F8E6F28A8B8}"/>
    <cellStyle name="Normal 4 4 3 10 2" xfId="41117" xr:uid="{B028AAAC-E8BF-409D-A809-BBB82AF33410}"/>
    <cellStyle name="Normal 4 4 3 11" xfId="28249" xr:uid="{D6501FD5-6DF6-409A-A7DA-38F22DA0E29C}"/>
    <cellStyle name="Normal 4 4 3 12" xfId="43133" xr:uid="{619EC6F8-CE4B-43BF-9F2E-5ACEECDB0FD8}"/>
    <cellStyle name="Normal 4 4 3 13" xfId="7713" xr:uid="{B3A42C06-A3FC-468B-B8FD-4E3A44E594C1}"/>
    <cellStyle name="Normal 4 4 3 2" xfId="4319" xr:uid="{83991649-FD1C-4AF9-BBE6-C6A8DCD023C2}"/>
    <cellStyle name="Normal 4 4 3 2 10" xfId="43134" xr:uid="{0D768098-1C25-4E79-92CF-4A0BBE0C02CE}"/>
    <cellStyle name="Normal 4 4 3 2 11" xfId="7714" xr:uid="{90A7585C-0DAF-440E-B2FB-255C4B2256E9}"/>
    <cellStyle name="Normal 4 4 3 2 2" xfId="7715" xr:uid="{5FDB3322-51F5-4361-823B-DE4E77C38568}"/>
    <cellStyle name="Normal 4 4 3 2 2 2" xfId="7716" xr:uid="{1D5C03D0-830D-4FF7-8AA5-37212121A579}"/>
    <cellStyle name="Normal 4 4 3 2 2 2 2" xfId="9428" xr:uid="{15601EBE-6191-4AEC-B160-6A070A783603}"/>
    <cellStyle name="Normal 4 4 3 2 2 2 2 2" xfId="12850" xr:uid="{1608F73C-5D0A-4DC9-8976-06A845B42165}"/>
    <cellStyle name="Normal 4 4 3 2 2 2 2 2 2" xfId="26540" xr:uid="{DB18A7F4-D51E-4CDF-8849-8911E8BF3FD6}"/>
    <cellStyle name="Normal 4 4 3 2 2 2 2 2 2 2" xfId="40232" xr:uid="{369FDCDC-D010-4A1C-8CF5-B59D375C4E4C}"/>
    <cellStyle name="Normal 4 4 3 2 2 2 2 2 2 3" xfId="55116" xr:uid="{6A51BE75-F39F-496A-AA11-59F59167E063}"/>
    <cellStyle name="Normal 4 4 3 2 2 2 2 2 3" xfId="19696" xr:uid="{CE2FAC63-4E36-4215-890B-1C2DD723D425}"/>
    <cellStyle name="Normal 4 4 3 2 2 2 2 2 4" xfId="33386" xr:uid="{D0601884-FC80-4048-8BD3-1082E00C206B}"/>
    <cellStyle name="Normal 4 4 3 2 2 2 2 2 5" xfId="48270" xr:uid="{8A5E311D-912A-412A-8645-11A536A53A1E}"/>
    <cellStyle name="Normal 4 4 3 2 2 2 2 3" xfId="23118" xr:uid="{EE894C3B-BA39-4F21-A4CC-E8BAD463B9AE}"/>
    <cellStyle name="Normal 4 4 3 2 2 2 2 3 2" xfId="36810" xr:uid="{3B10C8DA-1786-4C2F-981E-E1A0EAC12354}"/>
    <cellStyle name="Normal 4 4 3 2 2 2 2 3 3" xfId="51694" xr:uid="{1D9C2B33-EDB7-44E0-9D06-AE3B0E03ED63}"/>
    <cellStyle name="Normal 4 4 3 2 2 2 2 4" xfId="16274" xr:uid="{73BC4BCE-685A-4348-B052-EF27F9DA1756}"/>
    <cellStyle name="Normal 4 4 3 2 2 2 2 5" xfId="29964" xr:uid="{10E6D7B5-EEE9-4CCD-8F5E-F2B50C599FAF}"/>
    <cellStyle name="Normal 4 4 3 2 2 2 2 6" xfId="44848" xr:uid="{A206E657-3891-4F5C-A424-7F054E7CED28}"/>
    <cellStyle name="Normal 4 4 3 2 2 2 3" xfId="11138" xr:uid="{31C57361-441A-474E-8D37-D5CE68DB694F}"/>
    <cellStyle name="Normal 4 4 3 2 2 2 3 2" xfId="24828" xr:uid="{4290651E-589E-44B0-B35D-6A77BA1E1302}"/>
    <cellStyle name="Normal 4 4 3 2 2 2 3 2 2" xfId="38520" xr:uid="{AC76A507-A141-48BC-A813-107F837833F6}"/>
    <cellStyle name="Normal 4 4 3 2 2 2 3 2 3" xfId="53404" xr:uid="{491335BC-C001-4ADA-9B1C-A4A8F1DCCA56}"/>
    <cellStyle name="Normal 4 4 3 2 2 2 3 3" xfId="17984" xr:uid="{34E99331-0E1E-48F4-A8A7-5EDD00AE2906}"/>
    <cellStyle name="Normal 4 4 3 2 2 2 3 4" xfId="31674" xr:uid="{24A0EA31-9445-421F-B81C-3621B6E9095E}"/>
    <cellStyle name="Normal 4 4 3 2 2 2 3 5" xfId="46558" xr:uid="{0EE65884-8855-4BE1-B8C4-25A428D34521}"/>
    <cellStyle name="Normal 4 4 3 2 2 2 4" xfId="21406" xr:uid="{F6235206-95BF-4EE5-B0A6-CCB6D4476DAA}"/>
    <cellStyle name="Normal 4 4 3 2 2 2 4 2" xfId="35098" xr:uid="{006378AA-F83B-40B3-BD08-0430304811CF}"/>
    <cellStyle name="Normal 4 4 3 2 2 2 4 3" xfId="49982" xr:uid="{4DED31B8-BD68-4B77-9E79-3CB458C134FA}"/>
    <cellStyle name="Normal 4 4 3 2 2 2 5" xfId="14562" xr:uid="{E90FD4A2-7269-47EA-9794-837FF7D09FCE}"/>
    <cellStyle name="Normal 4 4 3 2 2 2 6" xfId="28252" xr:uid="{72977C58-08BD-47D3-9BD0-1687CCEDBDAC}"/>
    <cellStyle name="Normal 4 4 3 2 2 2 7" xfId="43136" xr:uid="{CE6E917A-7136-4C08-8674-D9530E6E1DAE}"/>
    <cellStyle name="Normal 4 4 3 2 2 3" xfId="9427" xr:uid="{2A2C33BA-FA90-4CC3-9628-9C88F3888F2C}"/>
    <cellStyle name="Normal 4 4 3 2 2 3 2" xfId="12849" xr:uid="{A744F24F-F39E-417C-A838-4494493B2729}"/>
    <cellStyle name="Normal 4 4 3 2 2 3 2 2" xfId="26539" xr:uid="{EF7C62C5-FEC1-456F-8968-8C06DC1FEE4C}"/>
    <cellStyle name="Normal 4 4 3 2 2 3 2 2 2" xfId="40231" xr:uid="{80BE408B-99B1-4EDD-9AED-788A185CEBA4}"/>
    <cellStyle name="Normal 4 4 3 2 2 3 2 2 3" xfId="55115" xr:uid="{CEC51CD2-BF0F-4D69-A3AE-6BDF4312CC6B}"/>
    <cellStyle name="Normal 4 4 3 2 2 3 2 3" xfId="19695" xr:uid="{D58434C5-45E7-4428-A525-7AD4CAFB2BCF}"/>
    <cellStyle name="Normal 4 4 3 2 2 3 2 4" xfId="33385" xr:uid="{AE59F701-CF48-47C8-B42C-9DC5653465DD}"/>
    <cellStyle name="Normal 4 4 3 2 2 3 2 5" xfId="48269" xr:uid="{2352E518-F062-49FF-B10F-9A7EDB746A93}"/>
    <cellStyle name="Normal 4 4 3 2 2 3 3" xfId="23117" xr:uid="{52173923-B6EC-4A60-B2A4-AA012C7E9262}"/>
    <cellStyle name="Normal 4 4 3 2 2 3 3 2" xfId="36809" xr:uid="{E6CDA833-4E44-4C3E-8FC5-207E5BE95277}"/>
    <cellStyle name="Normal 4 4 3 2 2 3 3 3" xfId="51693" xr:uid="{54D9DE8E-243E-4D60-8111-0DD68CA724A5}"/>
    <cellStyle name="Normal 4 4 3 2 2 3 4" xfId="16273" xr:uid="{2CF9D427-614C-4AF9-967F-988CCD46B65D}"/>
    <cellStyle name="Normal 4 4 3 2 2 3 5" xfId="29963" xr:uid="{D30E6750-5753-466F-AC02-9055F3963DEA}"/>
    <cellStyle name="Normal 4 4 3 2 2 3 6" xfId="44847" xr:uid="{188A1035-BFC4-4F6F-8A9C-3356981687B8}"/>
    <cellStyle name="Normal 4 4 3 2 2 4" xfId="11137" xr:uid="{BC3FB73B-FEAA-4CCC-B415-7CFDB64E4D0C}"/>
    <cellStyle name="Normal 4 4 3 2 2 4 2" xfId="24827" xr:uid="{F91E87E7-B3E8-4067-88F8-F4907EF86B46}"/>
    <cellStyle name="Normal 4 4 3 2 2 4 2 2" xfId="38519" xr:uid="{103DA531-7FF1-44F5-8FF0-0088A37DCC1A}"/>
    <cellStyle name="Normal 4 4 3 2 2 4 2 3" xfId="53403" xr:uid="{C353F28F-7613-4632-932A-D092053B9361}"/>
    <cellStyle name="Normal 4 4 3 2 2 4 3" xfId="17983" xr:uid="{A88BC054-2173-4108-A605-570F97FD8949}"/>
    <cellStyle name="Normal 4 4 3 2 2 4 4" xfId="31673" xr:uid="{CE28E548-6199-4F35-9347-F3428F125FBE}"/>
    <cellStyle name="Normal 4 4 3 2 2 4 5" xfId="46557" xr:uid="{F31BC482-187E-44DA-B96A-D571D8D71854}"/>
    <cellStyle name="Normal 4 4 3 2 2 5" xfId="21405" xr:uid="{9953B9F5-7C35-49B9-9720-F7AD1A5182AB}"/>
    <cellStyle name="Normal 4 4 3 2 2 5 2" xfId="35097" xr:uid="{9ED93DEA-F660-4D25-A963-BF590D291368}"/>
    <cellStyle name="Normal 4 4 3 2 2 5 3" xfId="49981" xr:uid="{BD0D09C5-4692-4F69-B631-5F81372B654D}"/>
    <cellStyle name="Normal 4 4 3 2 2 6" xfId="14561" xr:uid="{5AE2AA82-7371-4BCF-85F1-395A40B7C05B}"/>
    <cellStyle name="Normal 4 4 3 2 2 7" xfId="28251" xr:uid="{A1BAC5B2-C807-4CFD-A747-1D0C78E019BD}"/>
    <cellStyle name="Normal 4 4 3 2 2 8" xfId="43135" xr:uid="{649ED896-9F47-4FE3-AC80-52621EDCC403}"/>
    <cellStyle name="Normal 4 4 3 2 3" xfId="7717" xr:uid="{C8D33F74-25C4-4577-9861-912136E23887}"/>
    <cellStyle name="Normal 4 4 3 2 3 2" xfId="9429" xr:uid="{891001DB-5EAC-4E88-8B20-DC046F95DBB0}"/>
    <cellStyle name="Normal 4 4 3 2 3 2 2" xfId="12851" xr:uid="{935C4B22-CBCA-4B46-94B5-47F2804E4B2E}"/>
    <cellStyle name="Normal 4 4 3 2 3 2 2 2" xfId="26541" xr:uid="{088E38B2-62C3-4BC1-9408-1D734851087B}"/>
    <cellStyle name="Normal 4 4 3 2 3 2 2 2 2" xfId="40233" xr:uid="{18AEAD06-18E9-41FB-BACF-9030FDB9BAE8}"/>
    <cellStyle name="Normal 4 4 3 2 3 2 2 2 3" xfId="55117" xr:uid="{CD180864-83FC-4332-B3C9-68F234BA0346}"/>
    <cellStyle name="Normal 4 4 3 2 3 2 2 3" xfId="19697" xr:uid="{B9D36C06-440F-4DA3-8907-76FA9754BB1E}"/>
    <cellStyle name="Normal 4 4 3 2 3 2 2 4" xfId="33387" xr:uid="{E064158F-335D-4642-AE3B-722CFCFCC1F1}"/>
    <cellStyle name="Normal 4 4 3 2 3 2 2 5" xfId="48271" xr:uid="{D48B205B-0CA6-48A4-814E-A8C201DF4493}"/>
    <cellStyle name="Normal 4 4 3 2 3 2 3" xfId="23119" xr:uid="{B254BE1C-373D-4E5B-A6AC-EB30F95F34DA}"/>
    <cellStyle name="Normal 4 4 3 2 3 2 3 2" xfId="36811" xr:uid="{E8D45CA7-0B2D-4131-8A95-89DD98ADBBB2}"/>
    <cellStyle name="Normal 4 4 3 2 3 2 3 3" xfId="51695" xr:uid="{F57364EA-781B-4533-BD33-43B0FCAE05C9}"/>
    <cellStyle name="Normal 4 4 3 2 3 2 4" xfId="16275" xr:uid="{60BBF79B-1F20-431B-8896-F1A1622CBE92}"/>
    <cellStyle name="Normal 4 4 3 2 3 2 5" xfId="29965" xr:uid="{CA009D70-5EE6-4EBD-95A1-A92B1257F7D1}"/>
    <cellStyle name="Normal 4 4 3 2 3 2 6" xfId="44849" xr:uid="{1CBF3AFB-1F0F-4836-832B-60C8610BB40F}"/>
    <cellStyle name="Normal 4 4 3 2 3 3" xfId="11139" xr:uid="{5CDEF771-F995-45CD-88E6-5D1DE3E766D6}"/>
    <cellStyle name="Normal 4 4 3 2 3 3 2" xfId="24829" xr:uid="{DF433DAD-1A9F-4AA5-8C07-48CC2CC896D8}"/>
    <cellStyle name="Normal 4 4 3 2 3 3 2 2" xfId="38521" xr:uid="{29E24622-1BB3-4AA6-B04A-678E23DFC01C}"/>
    <cellStyle name="Normal 4 4 3 2 3 3 2 3" xfId="53405" xr:uid="{8F670603-8A67-4F37-8601-C2330E45ABDD}"/>
    <cellStyle name="Normal 4 4 3 2 3 3 3" xfId="17985" xr:uid="{6976EA59-D9A0-4034-B3AE-8F42AC7BB676}"/>
    <cellStyle name="Normal 4 4 3 2 3 3 4" xfId="31675" xr:uid="{6FD30072-4114-48E7-9ED2-3A35135526DD}"/>
    <cellStyle name="Normal 4 4 3 2 3 3 5" xfId="46559" xr:uid="{03B84091-7B9E-48BD-8AA4-B17C31711364}"/>
    <cellStyle name="Normal 4 4 3 2 3 4" xfId="21407" xr:uid="{A45679CA-1B76-4962-9F99-E85793790B94}"/>
    <cellStyle name="Normal 4 4 3 2 3 4 2" xfId="35099" xr:uid="{5DBC7491-3A6D-4506-B6BE-CFC21E7E79C7}"/>
    <cellStyle name="Normal 4 4 3 2 3 4 3" xfId="49983" xr:uid="{E220BA0C-0229-4D79-9F12-784078CE2375}"/>
    <cellStyle name="Normal 4 4 3 2 3 5" xfId="14563" xr:uid="{7FA5791A-9136-49D2-B8B3-44D7426A4CF9}"/>
    <cellStyle name="Normal 4 4 3 2 3 6" xfId="28253" xr:uid="{9A8DC35F-9D2D-4B57-8B49-7B7AE44DBD6A}"/>
    <cellStyle name="Normal 4 4 3 2 3 7" xfId="43137" xr:uid="{D9286E45-654B-4D68-8C52-04A8B8904692}"/>
    <cellStyle name="Normal 4 4 3 2 4" xfId="7718" xr:uid="{957FB5F0-5C13-4491-8F84-A0F12AB37112}"/>
    <cellStyle name="Normal 4 4 3 2 4 2" xfId="9430" xr:uid="{8D376064-5C39-4A32-B591-0AD832855E34}"/>
    <cellStyle name="Normal 4 4 3 2 4 2 2" xfId="12852" xr:uid="{47349F67-0F13-43BB-A5D4-767C2E97A5BE}"/>
    <cellStyle name="Normal 4 4 3 2 4 2 2 2" xfId="26542" xr:uid="{F46BB97A-8498-4C08-9C00-CAEC52AD20DE}"/>
    <cellStyle name="Normal 4 4 3 2 4 2 2 2 2" xfId="40234" xr:uid="{41FC9357-C269-42A2-A495-2001ADB87909}"/>
    <cellStyle name="Normal 4 4 3 2 4 2 2 2 3" xfId="55118" xr:uid="{EB353F4C-680A-49D6-B90A-1081D01EF279}"/>
    <cellStyle name="Normal 4 4 3 2 4 2 2 3" xfId="19698" xr:uid="{1FA3C840-E6E2-4025-8865-D030CDDA6863}"/>
    <cellStyle name="Normal 4 4 3 2 4 2 2 4" xfId="33388" xr:uid="{7B42DE4D-F46F-4B86-82AF-E5CFDD1447C4}"/>
    <cellStyle name="Normal 4 4 3 2 4 2 2 5" xfId="48272" xr:uid="{7E518D09-9EBE-4119-BB63-07F003F623D8}"/>
    <cellStyle name="Normal 4 4 3 2 4 2 3" xfId="23120" xr:uid="{DF401CFE-4C00-40CB-AB61-C4D2A06E61C9}"/>
    <cellStyle name="Normal 4 4 3 2 4 2 3 2" xfId="36812" xr:uid="{2DD7D5C9-5EBE-4D96-832F-CEBACD33A655}"/>
    <cellStyle name="Normal 4 4 3 2 4 2 3 3" xfId="51696" xr:uid="{9865240E-76EB-431D-8DAC-DBA5A876B1B0}"/>
    <cellStyle name="Normal 4 4 3 2 4 2 4" xfId="16276" xr:uid="{1E37EB83-B3C1-4F6F-B829-FD635979AB1F}"/>
    <cellStyle name="Normal 4 4 3 2 4 2 5" xfId="29966" xr:uid="{E60E6A65-9B1D-4821-BD24-37F0981FA72A}"/>
    <cellStyle name="Normal 4 4 3 2 4 2 6" xfId="44850" xr:uid="{3419B4B3-3F6A-4226-BB6C-DCA550F6D212}"/>
    <cellStyle name="Normal 4 4 3 2 4 3" xfId="11140" xr:uid="{5250ED50-FD6E-4A41-ADCA-FE44AFB97EA9}"/>
    <cellStyle name="Normal 4 4 3 2 4 3 2" xfId="24830" xr:uid="{80D731D6-E674-4C4D-94A3-467556B14E29}"/>
    <cellStyle name="Normal 4 4 3 2 4 3 2 2" xfId="38522" xr:uid="{8A0BE722-5D02-49A4-B210-C5581670CB5D}"/>
    <cellStyle name="Normal 4 4 3 2 4 3 2 3" xfId="53406" xr:uid="{B00089C0-0B3E-4C5E-BB3A-04D20C642429}"/>
    <cellStyle name="Normal 4 4 3 2 4 3 3" xfId="17986" xr:uid="{026970DD-8BB0-493D-9021-B92C504CA1F6}"/>
    <cellStyle name="Normal 4 4 3 2 4 3 4" xfId="31676" xr:uid="{27E92382-1DE2-48B3-ABD3-CD6AC82ADDB2}"/>
    <cellStyle name="Normal 4 4 3 2 4 3 5" xfId="46560" xr:uid="{CD5E4E2F-678B-4F1D-B311-3C85B2B55695}"/>
    <cellStyle name="Normal 4 4 3 2 4 4" xfId="21408" xr:uid="{F085D878-EB9E-4D84-8FA4-3B24E626570E}"/>
    <cellStyle name="Normal 4 4 3 2 4 4 2" xfId="35100" xr:uid="{89AD88F5-31BE-4B57-B7B0-BC6DC81A450F}"/>
    <cellStyle name="Normal 4 4 3 2 4 4 3" xfId="49984" xr:uid="{74E1645F-76FF-484D-80F8-E0670DB5DF73}"/>
    <cellStyle name="Normal 4 4 3 2 4 5" xfId="14564" xr:uid="{5233A9FF-1BB7-42C8-8295-EE6314F32BE6}"/>
    <cellStyle name="Normal 4 4 3 2 4 6" xfId="28254" xr:uid="{94D091A6-DB7C-426B-9EB3-1BB789310449}"/>
    <cellStyle name="Normal 4 4 3 2 4 7" xfId="43138" xr:uid="{595CC022-CFC5-425E-9CF7-D98A3DB7047E}"/>
    <cellStyle name="Normal 4 4 3 2 5" xfId="9426" xr:uid="{3CB11B99-E3CA-4C43-BE08-ED1A8E545F73}"/>
    <cellStyle name="Normal 4 4 3 2 5 2" xfId="12848" xr:uid="{C947BB23-145F-4D04-837A-F53988BE6235}"/>
    <cellStyle name="Normal 4 4 3 2 5 2 2" xfId="26538" xr:uid="{B664089B-7ADD-4238-A503-BFA2B58A1240}"/>
    <cellStyle name="Normal 4 4 3 2 5 2 2 2" xfId="40230" xr:uid="{FDCC1189-8673-4C6A-AF77-4524AEF49E32}"/>
    <cellStyle name="Normal 4 4 3 2 5 2 2 3" xfId="55114" xr:uid="{F0E98D68-3E93-4536-AE45-ECC03D7D1A3A}"/>
    <cellStyle name="Normal 4 4 3 2 5 2 3" xfId="19694" xr:uid="{5D5FFE8A-D5FE-4461-A533-943A22961658}"/>
    <cellStyle name="Normal 4 4 3 2 5 2 4" xfId="33384" xr:uid="{677157E6-2C69-4475-B85F-09C13195BE3F}"/>
    <cellStyle name="Normal 4 4 3 2 5 2 5" xfId="48268" xr:uid="{86DE4444-FB3D-4E5C-A51D-AF8C663E6D3A}"/>
    <cellStyle name="Normal 4 4 3 2 5 3" xfId="23116" xr:uid="{7F6BFE3B-1B7A-4401-9DB8-28721ADCB894}"/>
    <cellStyle name="Normal 4 4 3 2 5 3 2" xfId="36808" xr:uid="{387F2093-887C-4467-AE7D-FD309FB5936F}"/>
    <cellStyle name="Normal 4 4 3 2 5 3 3" xfId="51692" xr:uid="{2CF36C25-8059-4DB1-8433-AB05CB9DA778}"/>
    <cellStyle name="Normal 4 4 3 2 5 4" xfId="16272" xr:uid="{6423716E-F43F-4188-A9C7-734038B456AC}"/>
    <cellStyle name="Normal 4 4 3 2 5 5" xfId="29962" xr:uid="{B0061704-EEAC-4C18-A81D-8B8C5E5342BE}"/>
    <cellStyle name="Normal 4 4 3 2 5 6" xfId="44846" xr:uid="{30C12CA7-E03F-465F-98CF-BA77CF9FE221}"/>
    <cellStyle name="Normal 4 4 3 2 6" xfId="11136" xr:uid="{FB646B42-5E7D-4CF9-B152-74D7EE1C2D1A}"/>
    <cellStyle name="Normal 4 4 3 2 6 2" xfId="24826" xr:uid="{FD6C1318-64D8-4EBB-BA44-3172145D0B0C}"/>
    <cellStyle name="Normal 4 4 3 2 6 2 2" xfId="38518" xr:uid="{CB6133CB-7E39-4C24-90CA-E0725F90CFC3}"/>
    <cellStyle name="Normal 4 4 3 2 6 2 3" xfId="53402" xr:uid="{D24A4AF7-1D97-4AA4-9AD9-7B4EE866D75B}"/>
    <cellStyle name="Normal 4 4 3 2 6 3" xfId="17982" xr:uid="{14E38199-72CD-4B78-B130-1E8C4DCA22A8}"/>
    <cellStyle name="Normal 4 4 3 2 6 4" xfId="31672" xr:uid="{9AB8ECD0-0769-45F5-855D-BDD6E07A8E74}"/>
    <cellStyle name="Normal 4 4 3 2 6 5" xfId="46556" xr:uid="{E8BACC7E-ADEC-4615-B13F-14135FC86254}"/>
    <cellStyle name="Normal 4 4 3 2 7" xfId="21404" xr:uid="{47D60C5E-BBFC-4985-B703-F3C9F5C17A94}"/>
    <cellStyle name="Normal 4 4 3 2 7 2" xfId="35096" xr:uid="{DA92A30C-5B43-4B08-A50F-6E42C4BCC28E}"/>
    <cellStyle name="Normal 4 4 3 2 7 3" xfId="49980" xr:uid="{84643804-D670-4A66-9F7D-4C58ACA6CA1D}"/>
    <cellStyle name="Normal 4 4 3 2 8" xfId="14560" xr:uid="{188A0FEF-B0B4-4138-BA07-92B95E075F11}"/>
    <cellStyle name="Normal 4 4 3 2 8 2" xfId="41320" xr:uid="{BF96F2CC-8822-4E10-B709-038833F20CCE}"/>
    <cellStyle name="Normal 4 4 3 2 9" xfId="28250" xr:uid="{AFA40C54-CEF4-4D7F-AA8C-A7A07B3FD295}"/>
    <cellStyle name="Normal 4 4 3 3" xfId="4318" xr:uid="{84DD892A-AB25-4ED8-B7C5-AA4C1C9FE710}"/>
    <cellStyle name="Normal 4 4 3 3 10" xfId="43139" xr:uid="{566F8017-5A36-4B8A-B22E-418672D9C7B8}"/>
    <cellStyle name="Normal 4 4 3 3 11" xfId="7719" xr:uid="{0A73AAEC-4C34-45B1-B0FD-2513798F451F}"/>
    <cellStyle name="Normal 4 4 3 3 2" xfId="7720" xr:uid="{E39E4277-0365-4D09-9A04-0E9D4BFB517C}"/>
    <cellStyle name="Normal 4 4 3 3 2 2" xfId="7721" xr:uid="{3F8E524D-85F8-45CF-AA43-744E50245B99}"/>
    <cellStyle name="Normal 4 4 3 3 2 2 2" xfId="9433" xr:uid="{E66A7A98-5AD6-4A35-9192-7AED8322943F}"/>
    <cellStyle name="Normal 4 4 3 3 2 2 2 2" xfId="12855" xr:uid="{042ED143-C97C-40F3-8175-0BF597CE8C7D}"/>
    <cellStyle name="Normal 4 4 3 3 2 2 2 2 2" xfId="26545" xr:uid="{B214911E-13A6-43BA-9F80-9B7CB2987407}"/>
    <cellStyle name="Normal 4 4 3 3 2 2 2 2 2 2" xfId="40237" xr:uid="{A504DE3E-DB95-4B13-8B46-309087E7012A}"/>
    <cellStyle name="Normal 4 4 3 3 2 2 2 2 2 3" xfId="55121" xr:uid="{365A90A7-55B7-4A15-AD44-1385836F7A01}"/>
    <cellStyle name="Normal 4 4 3 3 2 2 2 2 3" xfId="19701" xr:uid="{D92E4AD5-D46D-433F-8230-C2696A16A2AB}"/>
    <cellStyle name="Normal 4 4 3 3 2 2 2 2 4" xfId="33391" xr:uid="{377D9F8C-956F-4040-8BC2-546F219051C8}"/>
    <cellStyle name="Normal 4 4 3 3 2 2 2 2 5" xfId="48275" xr:uid="{8607E1F8-76A0-456C-AFFD-AF5B8C179767}"/>
    <cellStyle name="Normal 4 4 3 3 2 2 2 3" xfId="23123" xr:uid="{1BC8FBAC-2E33-4D16-B0EC-05E2089D6985}"/>
    <cellStyle name="Normal 4 4 3 3 2 2 2 3 2" xfId="36815" xr:uid="{6FF42107-7AE4-424C-AD09-30E25A546E0E}"/>
    <cellStyle name="Normal 4 4 3 3 2 2 2 3 3" xfId="51699" xr:uid="{139F1F1C-61E9-43B7-9BC9-ADEB001E5C0D}"/>
    <cellStyle name="Normal 4 4 3 3 2 2 2 4" xfId="16279" xr:uid="{DEAFB022-7353-4FE5-B946-BD3C4F726D67}"/>
    <cellStyle name="Normal 4 4 3 3 2 2 2 5" xfId="29969" xr:uid="{5C5C1BD4-29B2-4D2C-8751-7A685584CF79}"/>
    <cellStyle name="Normal 4 4 3 3 2 2 2 6" xfId="44853" xr:uid="{19307A28-9C14-4573-9E92-25F0F02EAB65}"/>
    <cellStyle name="Normal 4 4 3 3 2 2 3" xfId="11143" xr:uid="{ADCE670D-AD47-4AF9-93C6-38F61257C1B9}"/>
    <cellStyle name="Normal 4 4 3 3 2 2 3 2" xfId="24833" xr:uid="{AE903FEB-C1A3-4B60-B68A-CE61B30221CF}"/>
    <cellStyle name="Normal 4 4 3 3 2 2 3 2 2" xfId="38525" xr:uid="{4FB00D25-A829-49E4-A752-1D9AFA059BB4}"/>
    <cellStyle name="Normal 4 4 3 3 2 2 3 2 3" xfId="53409" xr:uid="{0D90EE6C-52DE-430D-9009-A8C988B49AD4}"/>
    <cellStyle name="Normal 4 4 3 3 2 2 3 3" xfId="17989" xr:uid="{B032D417-A6EF-419E-A77B-6F5D4E669522}"/>
    <cellStyle name="Normal 4 4 3 3 2 2 3 4" xfId="31679" xr:uid="{25079ABD-5046-44EE-B654-A5DD24BC9728}"/>
    <cellStyle name="Normal 4 4 3 3 2 2 3 5" xfId="46563" xr:uid="{D71405E5-52F7-4F6D-907E-EAE9905E59C2}"/>
    <cellStyle name="Normal 4 4 3 3 2 2 4" xfId="21411" xr:uid="{1CA3D0F7-C166-437C-B4D8-6523BCF24634}"/>
    <cellStyle name="Normal 4 4 3 3 2 2 4 2" xfId="35103" xr:uid="{4CFE0C84-313F-45C4-AAAB-C8E634031FB5}"/>
    <cellStyle name="Normal 4 4 3 3 2 2 4 3" xfId="49987" xr:uid="{75B44B63-818D-40C0-8F66-E49EEF8A6887}"/>
    <cellStyle name="Normal 4 4 3 3 2 2 5" xfId="14567" xr:uid="{A62AD8A6-1416-4D75-9638-F63DF143A16C}"/>
    <cellStyle name="Normal 4 4 3 3 2 2 6" xfId="28257" xr:uid="{CD1B91D4-EBA9-4513-8022-948317644A93}"/>
    <cellStyle name="Normal 4 4 3 3 2 2 7" xfId="43141" xr:uid="{4FDEFC5B-5450-4AE7-89BB-D72890EC32DC}"/>
    <cellStyle name="Normal 4 4 3 3 2 3" xfId="9432" xr:uid="{B88284B4-79C6-4DBB-9F6C-0D4078AD6030}"/>
    <cellStyle name="Normal 4 4 3 3 2 3 2" xfId="12854" xr:uid="{2935628B-68C9-431A-9338-02E4AB1DDB81}"/>
    <cellStyle name="Normal 4 4 3 3 2 3 2 2" xfId="26544" xr:uid="{322CC35D-08AE-4E29-B199-5EDB009243CC}"/>
    <cellStyle name="Normal 4 4 3 3 2 3 2 2 2" xfId="40236" xr:uid="{ADA2F02D-28DE-4766-94EF-B8B6FA8EAAF9}"/>
    <cellStyle name="Normal 4 4 3 3 2 3 2 2 3" xfId="55120" xr:uid="{ED824377-AE1A-4481-8F04-2F73059B50CB}"/>
    <cellStyle name="Normal 4 4 3 3 2 3 2 3" xfId="19700" xr:uid="{3880DDFC-F894-4A1A-9295-2910862AFC2A}"/>
    <cellStyle name="Normal 4 4 3 3 2 3 2 4" xfId="33390" xr:uid="{212D5DED-D556-42E7-BAC1-2C7068E95792}"/>
    <cellStyle name="Normal 4 4 3 3 2 3 2 5" xfId="48274" xr:uid="{F449B4CB-A109-443D-B6CA-B0B5EC4FE8BB}"/>
    <cellStyle name="Normal 4 4 3 3 2 3 3" xfId="23122" xr:uid="{DC350551-9C5A-4FAA-9C50-27B3C65E24ED}"/>
    <cellStyle name="Normal 4 4 3 3 2 3 3 2" xfId="36814" xr:uid="{F53D24C7-8FC0-4548-921F-F2AFC89AA268}"/>
    <cellStyle name="Normal 4 4 3 3 2 3 3 3" xfId="51698" xr:uid="{6E6FF13C-00EB-46BE-AA62-FF9BC928A16E}"/>
    <cellStyle name="Normal 4 4 3 3 2 3 4" xfId="16278" xr:uid="{8B8D2F03-F2AE-4266-9601-25074156BBB9}"/>
    <cellStyle name="Normal 4 4 3 3 2 3 5" xfId="29968" xr:uid="{0A2F6430-628A-49AD-9557-552BE0E19BBB}"/>
    <cellStyle name="Normal 4 4 3 3 2 3 6" xfId="44852" xr:uid="{C620AC7E-4F93-4958-B5C9-07B918E4A8BC}"/>
    <cellStyle name="Normal 4 4 3 3 2 4" xfId="11142" xr:uid="{BDD54492-E075-49D4-AE6D-94EB9F40C8B3}"/>
    <cellStyle name="Normal 4 4 3 3 2 4 2" xfId="24832" xr:uid="{35F9D456-90EF-48FB-99F3-B92328F80738}"/>
    <cellStyle name="Normal 4 4 3 3 2 4 2 2" xfId="38524" xr:uid="{2E6C01FE-1AEA-4F82-907F-4ED89D9D117C}"/>
    <cellStyle name="Normal 4 4 3 3 2 4 2 3" xfId="53408" xr:uid="{350789F8-A7CE-4098-A3F3-4BCABA2E2907}"/>
    <cellStyle name="Normal 4 4 3 3 2 4 3" xfId="17988" xr:uid="{3E3B6249-9330-4C64-B7F9-F1E5372895B5}"/>
    <cellStyle name="Normal 4 4 3 3 2 4 4" xfId="31678" xr:uid="{6C21FFAF-1275-47B4-AA66-E1E49996A27F}"/>
    <cellStyle name="Normal 4 4 3 3 2 4 5" xfId="46562" xr:uid="{0FB94EFA-1766-42DD-B5CA-E5345E49704A}"/>
    <cellStyle name="Normal 4 4 3 3 2 5" xfId="21410" xr:uid="{C62F91B0-06CE-4244-B52C-D10293C34E11}"/>
    <cellStyle name="Normal 4 4 3 3 2 5 2" xfId="35102" xr:uid="{BD7A2493-95E0-4C7A-B8DB-42FB668A50BE}"/>
    <cellStyle name="Normal 4 4 3 3 2 5 3" xfId="49986" xr:uid="{0E1E3558-F92D-4EA2-B01D-912C7700B9D6}"/>
    <cellStyle name="Normal 4 4 3 3 2 6" xfId="14566" xr:uid="{275B110A-7A98-4960-9459-554305E31367}"/>
    <cellStyle name="Normal 4 4 3 3 2 7" xfId="28256" xr:uid="{274266FD-517C-4430-872E-8A94C15958BB}"/>
    <cellStyle name="Normal 4 4 3 3 2 8" xfId="43140" xr:uid="{3779AFD7-2AC8-4279-B24E-E8CB9BB73EA0}"/>
    <cellStyle name="Normal 4 4 3 3 3" xfId="7722" xr:uid="{938D6A7F-86E1-4489-AD8B-8EF92F7E1749}"/>
    <cellStyle name="Normal 4 4 3 3 3 2" xfId="9434" xr:uid="{7FF884BA-A3BC-47B5-9CAE-7D9027B0E06F}"/>
    <cellStyle name="Normal 4 4 3 3 3 2 2" xfId="12856" xr:uid="{3571C57F-78EA-494C-B4DA-3B0EC0A7C46D}"/>
    <cellStyle name="Normal 4 4 3 3 3 2 2 2" xfId="26546" xr:uid="{2E86C904-2AF9-4B2E-976E-F269521A1396}"/>
    <cellStyle name="Normal 4 4 3 3 3 2 2 2 2" xfId="40238" xr:uid="{2BBDEA8C-42A8-4546-A6EA-026B5FC2FEC9}"/>
    <cellStyle name="Normal 4 4 3 3 3 2 2 2 3" xfId="55122" xr:uid="{BB4A1325-9D77-4D63-BD35-626D3938952D}"/>
    <cellStyle name="Normal 4 4 3 3 3 2 2 3" xfId="19702" xr:uid="{FC2F714E-F69C-4231-903E-46D86D98F56A}"/>
    <cellStyle name="Normal 4 4 3 3 3 2 2 4" xfId="33392" xr:uid="{7C254ACB-CE14-4DAA-A0BB-062E53E92382}"/>
    <cellStyle name="Normal 4 4 3 3 3 2 2 5" xfId="48276" xr:uid="{46AEA26D-7D06-4EAD-9432-C9A0510EF42D}"/>
    <cellStyle name="Normal 4 4 3 3 3 2 3" xfId="23124" xr:uid="{BF6F22D8-D617-4279-A239-41323DDF0F47}"/>
    <cellStyle name="Normal 4 4 3 3 3 2 3 2" xfId="36816" xr:uid="{5EC03B90-5EB0-482B-806B-0A84E49244B5}"/>
    <cellStyle name="Normal 4 4 3 3 3 2 3 3" xfId="51700" xr:uid="{8FE0973C-57F7-42D2-AB30-7064FA3219AA}"/>
    <cellStyle name="Normal 4 4 3 3 3 2 4" xfId="16280" xr:uid="{A29F4DE7-7E28-494A-A4B2-9634F51D9C13}"/>
    <cellStyle name="Normal 4 4 3 3 3 2 5" xfId="29970" xr:uid="{7054708C-4A95-4CE0-9711-A4BC4CA4FF06}"/>
    <cellStyle name="Normal 4 4 3 3 3 2 6" xfId="44854" xr:uid="{AD6D493C-CB40-4E46-8AD0-22349D2D3159}"/>
    <cellStyle name="Normal 4 4 3 3 3 3" xfId="11144" xr:uid="{DA305F34-36EE-4341-9ABC-EF340C1451CD}"/>
    <cellStyle name="Normal 4 4 3 3 3 3 2" xfId="24834" xr:uid="{B589F08D-5871-47C8-8F9F-13099704149A}"/>
    <cellStyle name="Normal 4 4 3 3 3 3 2 2" xfId="38526" xr:uid="{397B3A00-F15C-40CE-AA80-99BE915152D9}"/>
    <cellStyle name="Normal 4 4 3 3 3 3 2 3" xfId="53410" xr:uid="{6590E7B1-722D-44F8-8C9F-7A184F9B485C}"/>
    <cellStyle name="Normal 4 4 3 3 3 3 3" xfId="17990" xr:uid="{809FE1F6-362C-4E95-9ED8-D2665F6A5346}"/>
    <cellStyle name="Normal 4 4 3 3 3 3 4" xfId="31680" xr:uid="{F87408C1-174F-42AB-83F4-A7A29AC04ADB}"/>
    <cellStyle name="Normal 4 4 3 3 3 3 5" xfId="46564" xr:uid="{D0804CEA-9093-46ED-A7CA-0991FAC71C75}"/>
    <cellStyle name="Normal 4 4 3 3 3 4" xfId="21412" xr:uid="{7B52847C-79F0-4A80-9DA8-D515D521DED8}"/>
    <cellStyle name="Normal 4 4 3 3 3 4 2" xfId="35104" xr:uid="{C7E95544-BAB9-4F65-8833-41A6EEE7ADFF}"/>
    <cellStyle name="Normal 4 4 3 3 3 4 3" xfId="49988" xr:uid="{12806226-63FD-4B77-B87F-4850B0A54648}"/>
    <cellStyle name="Normal 4 4 3 3 3 5" xfId="14568" xr:uid="{08B1D9DA-4CC3-405F-AD61-757283E0C89E}"/>
    <cellStyle name="Normal 4 4 3 3 3 6" xfId="28258" xr:uid="{94954DC8-A7A8-447E-9D44-74050BDDB033}"/>
    <cellStyle name="Normal 4 4 3 3 3 7" xfId="43142" xr:uid="{30DF807D-D592-4380-B701-028874EC2E23}"/>
    <cellStyle name="Normal 4 4 3 3 4" xfId="7723" xr:uid="{28417CD9-DE52-47BB-821D-F4CD21DC8D1E}"/>
    <cellStyle name="Normal 4 4 3 3 4 2" xfId="9435" xr:uid="{5ADAA63F-C083-401A-BCAE-A44DC5CF60D7}"/>
    <cellStyle name="Normal 4 4 3 3 4 2 2" xfId="12857" xr:uid="{32A007DF-3582-4075-93F2-7E57C5299797}"/>
    <cellStyle name="Normal 4 4 3 3 4 2 2 2" xfId="26547" xr:uid="{A6EB6BA3-EBED-4412-9B3F-034D36BEA0A3}"/>
    <cellStyle name="Normal 4 4 3 3 4 2 2 2 2" xfId="40239" xr:uid="{1FF69CCB-60D8-4B40-9AE2-F0CA9E81A030}"/>
    <cellStyle name="Normal 4 4 3 3 4 2 2 2 3" xfId="55123" xr:uid="{8556DF93-78F9-4333-BF74-AD5A39F0BC4C}"/>
    <cellStyle name="Normal 4 4 3 3 4 2 2 3" xfId="19703" xr:uid="{C7BCF5C7-4D11-4837-AF07-92A67416C21D}"/>
    <cellStyle name="Normal 4 4 3 3 4 2 2 4" xfId="33393" xr:uid="{8A3E1244-9C62-4DA7-BB94-13D58B50565C}"/>
    <cellStyle name="Normal 4 4 3 3 4 2 2 5" xfId="48277" xr:uid="{F5090C25-A569-4ECC-86CB-FC49EE9E8F7F}"/>
    <cellStyle name="Normal 4 4 3 3 4 2 3" xfId="23125" xr:uid="{FBB8F364-9369-4820-B39D-8F3B7F369B50}"/>
    <cellStyle name="Normal 4 4 3 3 4 2 3 2" xfId="36817" xr:uid="{D0621489-2DE9-4DEF-A721-0511C5AA03E8}"/>
    <cellStyle name="Normal 4 4 3 3 4 2 3 3" xfId="51701" xr:uid="{4750C9F1-E539-4D17-B2FE-9CF430CAC585}"/>
    <cellStyle name="Normal 4 4 3 3 4 2 4" xfId="16281" xr:uid="{F43B81E1-7C7B-433A-A9A5-287F223844DD}"/>
    <cellStyle name="Normal 4 4 3 3 4 2 5" xfId="29971" xr:uid="{71C14341-CDA4-4AA8-829D-0226E87D7067}"/>
    <cellStyle name="Normal 4 4 3 3 4 2 6" xfId="44855" xr:uid="{1DFDBD4C-FC7F-4033-ABAC-DC3B4A94EC85}"/>
    <cellStyle name="Normal 4 4 3 3 4 3" xfId="11145" xr:uid="{B2A2E847-093B-48D0-AD88-2DFDE6851D26}"/>
    <cellStyle name="Normal 4 4 3 3 4 3 2" xfId="24835" xr:uid="{A23EC151-6A2D-4506-8FC3-8BF0E391FE02}"/>
    <cellStyle name="Normal 4 4 3 3 4 3 2 2" xfId="38527" xr:uid="{BCBAB0EE-A3B0-49E9-9C8B-34B4E75693A6}"/>
    <cellStyle name="Normal 4 4 3 3 4 3 2 3" xfId="53411" xr:uid="{FEA309C2-F8EF-4EC0-AB11-7F7639EBFC76}"/>
    <cellStyle name="Normal 4 4 3 3 4 3 3" xfId="17991" xr:uid="{C2211A3F-7AA7-40FA-99D7-647CFB300BF0}"/>
    <cellStyle name="Normal 4 4 3 3 4 3 4" xfId="31681" xr:uid="{086220DB-68ED-4C93-A61A-A3AF65EC33B6}"/>
    <cellStyle name="Normal 4 4 3 3 4 3 5" xfId="46565" xr:uid="{FFB3886A-52DB-46D6-9515-4D370FE6B22C}"/>
    <cellStyle name="Normal 4 4 3 3 4 4" xfId="21413" xr:uid="{CDEF6B91-E94D-45A0-818D-D4ACED06AE5D}"/>
    <cellStyle name="Normal 4 4 3 3 4 4 2" xfId="35105" xr:uid="{6EA30B9E-C541-4CD1-9F4B-C4C6E21818E2}"/>
    <cellStyle name="Normal 4 4 3 3 4 4 3" xfId="49989" xr:uid="{E078A204-17C0-4B0B-A148-E43BD4F9457A}"/>
    <cellStyle name="Normal 4 4 3 3 4 5" xfId="14569" xr:uid="{3EEDE0AF-793F-4EBD-AD9D-0AFF3D04AC5F}"/>
    <cellStyle name="Normal 4 4 3 3 4 6" xfId="28259" xr:uid="{F992D02F-E404-4A97-8413-B6022FBB92D6}"/>
    <cellStyle name="Normal 4 4 3 3 4 7" xfId="43143" xr:uid="{F473E790-28C8-4A7D-9220-0BA0EBE61D0B}"/>
    <cellStyle name="Normal 4 4 3 3 5" xfId="9431" xr:uid="{6069C0CC-9591-4355-B4F1-6DA8D065F8A5}"/>
    <cellStyle name="Normal 4 4 3 3 5 2" xfId="12853" xr:uid="{868F69B1-F52C-4816-A3ED-301F4ECAC440}"/>
    <cellStyle name="Normal 4 4 3 3 5 2 2" xfId="26543" xr:uid="{784648B2-E0CE-4C7D-93B0-5A58A34D957B}"/>
    <cellStyle name="Normal 4 4 3 3 5 2 2 2" xfId="40235" xr:uid="{1C845237-6D2C-456F-B38B-EC36BD4F8796}"/>
    <cellStyle name="Normal 4 4 3 3 5 2 2 3" xfId="55119" xr:uid="{F7440360-72C5-4BBF-B20F-FCF681BE1BB6}"/>
    <cellStyle name="Normal 4 4 3 3 5 2 3" xfId="19699" xr:uid="{52D7C4D9-FF7D-4377-BC9E-FF410A5724DC}"/>
    <cellStyle name="Normal 4 4 3 3 5 2 4" xfId="33389" xr:uid="{CE130BD3-E5F3-4AA0-979F-405218F17721}"/>
    <cellStyle name="Normal 4 4 3 3 5 2 5" xfId="48273" xr:uid="{EBE1440C-0FF0-4E14-9AC8-701677660347}"/>
    <cellStyle name="Normal 4 4 3 3 5 3" xfId="23121" xr:uid="{479E6439-3D80-419E-B635-9306142AD85F}"/>
    <cellStyle name="Normal 4 4 3 3 5 3 2" xfId="36813" xr:uid="{4EA96EFD-57CD-44D4-9754-3A48A85191C8}"/>
    <cellStyle name="Normal 4 4 3 3 5 3 3" xfId="51697" xr:uid="{C34718BD-B1AF-4DD3-A896-1118E047CF22}"/>
    <cellStyle name="Normal 4 4 3 3 5 4" xfId="16277" xr:uid="{92CAE22C-C64F-4DAE-9EB6-E7742BAC1622}"/>
    <cellStyle name="Normal 4 4 3 3 5 5" xfId="29967" xr:uid="{DAD4F521-EAC1-460C-BA09-60AB9237FF15}"/>
    <cellStyle name="Normal 4 4 3 3 5 6" xfId="44851" xr:uid="{C997FA86-0F35-4FF2-BA93-D60F308A9110}"/>
    <cellStyle name="Normal 4 4 3 3 6" xfId="11141" xr:uid="{BE2C59D6-8392-4273-88B1-53CD395ABB7D}"/>
    <cellStyle name="Normal 4 4 3 3 6 2" xfId="24831" xr:uid="{734808D3-21A2-4136-ABF6-742A0926F752}"/>
    <cellStyle name="Normal 4 4 3 3 6 2 2" xfId="38523" xr:uid="{A4728B3B-22CC-4E87-A42B-A9A3312A1107}"/>
    <cellStyle name="Normal 4 4 3 3 6 2 3" xfId="53407" xr:uid="{52B519DC-5790-4397-8B9C-B557958BAD26}"/>
    <cellStyle name="Normal 4 4 3 3 6 3" xfId="17987" xr:uid="{F4ACC61D-7ADE-4980-8251-64DFA34EF89A}"/>
    <cellStyle name="Normal 4 4 3 3 6 4" xfId="31677" xr:uid="{BE8D4519-5F91-4B4F-8A41-831D52ED63A3}"/>
    <cellStyle name="Normal 4 4 3 3 6 5" xfId="46561" xr:uid="{84903BA0-758D-4517-9ADD-2D99347285EA}"/>
    <cellStyle name="Normal 4 4 3 3 7" xfId="21409" xr:uid="{E1758A47-C622-4550-ACC1-8E7C62AEE3FC}"/>
    <cellStyle name="Normal 4 4 3 3 7 2" xfId="35101" xr:uid="{B9CBB235-93D4-41CB-A480-FB9977119609}"/>
    <cellStyle name="Normal 4 4 3 3 7 3" xfId="49985" xr:uid="{6F91EDA9-56EA-429F-9DDC-0E514697500C}"/>
    <cellStyle name="Normal 4 4 3 3 8" xfId="14565" xr:uid="{AF18B571-8FDC-4FC3-9AF2-268BAD57F314}"/>
    <cellStyle name="Normal 4 4 3 3 8 2" xfId="41319" xr:uid="{67661C2F-18DF-46BA-8F46-EF54D33D6E24}"/>
    <cellStyle name="Normal 4 4 3 3 9" xfId="28255" xr:uid="{FD01156A-9991-4E7E-819A-FAEB81D4AA9A}"/>
    <cellStyle name="Normal 4 4 3 4" xfId="7724" xr:uid="{A1D004E3-91BF-49D3-9188-25AE389EAFC5}"/>
    <cellStyle name="Normal 4 4 3 4 2" xfId="7725" xr:uid="{9976751B-7609-4231-B35C-A1392F600B04}"/>
    <cellStyle name="Normal 4 4 3 4 2 2" xfId="9437" xr:uid="{170089B3-2075-45B8-BCBC-14C8CCE550F7}"/>
    <cellStyle name="Normal 4 4 3 4 2 2 2" xfId="12859" xr:uid="{2D7C3702-9132-4660-938C-3BA3239810BC}"/>
    <cellStyle name="Normal 4 4 3 4 2 2 2 2" xfId="26549" xr:uid="{21AD98A7-FB4F-42FF-837A-45C6526B033A}"/>
    <cellStyle name="Normal 4 4 3 4 2 2 2 2 2" xfId="40241" xr:uid="{145974EB-D36F-4BBD-9DE3-5F9684FA2531}"/>
    <cellStyle name="Normal 4 4 3 4 2 2 2 2 3" xfId="55125" xr:uid="{D79BCEB5-346F-4B5A-B29B-459649F6DF2B}"/>
    <cellStyle name="Normal 4 4 3 4 2 2 2 3" xfId="19705" xr:uid="{FAA40FB0-7F13-4F72-A0B7-59D883006763}"/>
    <cellStyle name="Normal 4 4 3 4 2 2 2 4" xfId="33395" xr:uid="{1D185055-B9CC-464A-A1DC-14D7EA91D72B}"/>
    <cellStyle name="Normal 4 4 3 4 2 2 2 5" xfId="48279" xr:uid="{230CB6E0-0B12-4B9E-A714-849EB8820201}"/>
    <cellStyle name="Normal 4 4 3 4 2 2 3" xfId="23127" xr:uid="{5149E24B-AB7D-4D3E-9238-ADB50D76538E}"/>
    <cellStyle name="Normal 4 4 3 4 2 2 3 2" xfId="36819" xr:uid="{58C5B422-0FFF-4A6F-B1AA-DB96EA514C81}"/>
    <cellStyle name="Normal 4 4 3 4 2 2 3 3" xfId="51703" xr:uid="{3F4CBC52-17D9-45B2-A92C-191D50DC699E}"/>
    <cellStyle name="Normal 4 4 3 4 2 2 4" xfId="16283" xr:uid="{2F1E745A-F88F-4998-9EC1-324C3CDBD964}"/>
    <cellStyle name="Normal 4 4 3 4 2 2 5" xfId="29973" xr:uid="{FCBA096B-22B0-4668-A0D7-9BECD0FDAB9E}"/>
    <cellStyle name="Normal 4 4 3 4 2 2 6" xfId="44857" xr:uid="{20D2E187-1705-4E37-92AE-6EB9DC212531}"/>
    <cellStyle name="Normal 4 4 3 4 2 3" xfId="11147" xr:uid="{6CA1B300-64B6-47DD-844B-FC0AAD195DB6}"/>
    <cellStyle name="Normal 4 4 3 4 2 3 2" xfId="24837" xr:uid="{04523A4E-AA02-4CE4-96B9-1465CB5E77E6}"/>
    <cellStyle name="Normal 4 4 3 4 2 3 2 2" xfId="38529" xr:uid="{2509DA9B-2F90-474C-8A7C-21AB5AB27922}"/>
    <cellStyle name="Normal 4 4 3 4 2 3 2 3" xfId="53413" xr:uid="{97203ACB-8FE6-4F71-821B-00B75191A87B}"/>
    <cellStyle name="Normal 4 4 3 4 2 3 3" xfId="17993" xr:uid="{8C863459-E03C-431C-8D8B-1C218C474CC2}"/>
    <cellStyle name="Normal 4 4 3 4 2 3 4" xfId="31683" xr:uid="{A45C1706-AA17-4496-A63B-623BD5F842B9}"/>
    <cellStyle name="Normal 4 4 3 4 2 3 5" xfId="46567" xr:uid="{A4A66EC8-43B6-48AD-9347-501544C3E207}"/>
    <cellStyle name="Normal 4 4 3 4 2 4" xfId="21415" xr:uid="{2EE4E427-041D-4FE6-A434-2B2A4DF9767D}"/>
    <cellStyle name="Normal 4 4 3 4 2 4 2" xfId="35107" xr:uid="{5236A126-B5BE-4632-AC12-849FAB4D2B31}"/>
    <cellStyle name="Normal 4 4 3 4 2 4 3" xfId="49991" xr:uid="{9EEDF7AE-C2C9-418A-A1B5-4807A74B3B2C}"/>
    <cellStyle name="Normal 4 4 3 4 2 5" xfId="14571" xr:uid="{4FA0D968-559D-4DD5-951A-3CC9112E8783}"/>
    <cellStyle name="Normal 4 4 3 4 2 6" xfId="28261" xr:uid="{05172BA5-C171-4A66-ABE2-758FAA137865}"/>
    <cellStyle name="Normal 4 4 3 4 2 7" xfId="43145" xr:uid="{42246788-AD79-4BDD-A7C6-D65E893BE1BB}"/>
    <cellStyle name="Normal 4 4 3 4 3" xfId="9436" xr:uid="{8EE71111-9C38-4642-AB63-EA31B8BADCF7}"/>
    <cellStyle name="Normal 4 4 3 4 3 2" xfId="12858" xr:uid="{527ED904-84FD-4F3E-B1F5-C37C28980B9C}"/>
    <cellStyle name="Normal 4 4 3 4 3 2 2" xfId="26548" xr:uid="{84664DFC-4E55-4410-9CCD-47E6B79676B7}"/>
    <cellStyle name="Normal 4 4 3 4 3 2 2 2" xfId="40240" xr:uid="{AE085DA6-B63F-458C-9C8F-2DEE64DEADD8}"/>
    <cellStyle name="Normal 4 4 3 4 3 2 2 3" xfId="55124" xr:uid="{2519FC7F-4221-4BD2-9FB2-489127F8CD86}"/>
    <cellStyle name="Normal 4 4 3 4 3 2 3" xfId="19704" xr:uid="{A93CC50C-36D0-4145-8046-B5A1D665AF28}"/>
    <cellStyle name="Normal 4 4 3 4 3 2 4" xfId="33394" xr:uid="{BA7AEBFB-0C93-4DA0-841D-BF7259BCA49D}"/>
    <cellStyle name="Normal 4 4 3 4 3 2 5" xfId="48278" xr:uid="{C1AD9953-15BC-436F-B18E-F6F483B6E2A0}"/>
    <cellStyle name="Normal 4 4 3 4 3 3" xfId="23126" xr:uid="{F6C04B3B-A735-4290-9DD2-E2CB023D4127}"/>
    <cellStyle name="Normal 4 4 3 4 3 3 2" xfId="36818" xr:uid="{668FDD80-A358-4F1C-8234-9B37435FE61B}"/>
    <cellStyle name="Normal 4 4 3 4 3 3 3" xfId="51702" xr:uid="{9BAA4DF4-DC29-4D36-8D90-DE3F516A31DC}"/>
    <cellStyle name="Normal 4 4 3 4 3 4" xfId="16282" xr:uid="{37535D28-8F5A-41EC-A5EB-0096999DBD64}"/>
    <cellStyle name="Normal 4 4 3 4 3 5" xfId="29972" xr:uid="{220E126B-2916-44F3-AD89-4E34783DC744}"/>
    <cellStyle name="Normal 4 4 3 4 3 6" xfId="44856" xr:uid="{F34D227A-BEB1-45EF-A612-C0EE385F744B}"/>
    <cellStyle name="Normal 4 4 3 4 4" xfId="11146" xr:uid="{707B5C7A-D5B7-450B-9DBC-E55D5FFC2835}"/>
    <cellStyle name="Normal 4 4 3 4 4 2" xfId="24836" xr:uid="{F0E84AB5-4540-429C-B234-706E141E7295}"/>
    <cellStyle name="Normal 4 4 3 4 4 2 2" xfId="38528" xr:uid="{E7F4F40D-8DC2-40A9-BE3A-8D82B394B9CE}"/>
    <cellStyle name="Normal 4 4 3 4 4 2 3" xfId="53412" xr:uid="{FD7C500B-5574-4191-BD19-15DD92F8AF47}"/>
    <cellStyle name="Normal 4 4 3 4 4 3" xfId="17992" xr:uid="{BB362B74-F8A5-411C-B5A7-2723D94EDBFE}"/>
    <cellStyle name="Normal 4 4 3 4 4 4" xfId="31682" xr:uid="{AED58C54-1AD7-45BB-B583-6E64852BC6EA}"/>
    <cellStyle name="Normal 4 4 3 4 4 5" xfId="46566" xr:uid="{24FDC631-53F8-439C-B8AD-2E099E14EE42}"/>
    <cellStyle name="Normal 4 4 3 4 5" xfId="21414" xr:uid="{0D10F59A-54CC-459D-B48D-8CE5A11BC0CB}"/>
    <cellStyle name="Normal 4 4 3 4 5 2" xfId="35106" xr:uid="{6D40C1B6-B1F6-4C9B-B34C-EF3F67E0E4AA}"/>
    <cellStyle name="Normal 4 4 3 4 5 3" xfId="49990" xr:uid="{A60EB9E6-56F0-4460-B53E-62EAFDF18FB4}"/>
    <cellStyle name="Normal 4 4 3 4 6" xfId="14570" xr:uid="{3EC03DE4-A890-4271-9CF6-1BD9C81D5948}"/>
    <cellStyle name="Normal 4 4 3 4 7" xfId="28260" xr:uid="{18269B6B-268C-4474-980B-327D02A18558}"/>
    <cellStyle name="Normal 4 4 3 4 8" xfId="43144" xr:uid="{1F1784D3-25EC-4CE7-BDAC-F1A4D704E4C5}"/>
    <cellStyle name="Normal 4 4 3 5" xfId="7726" xr:uid="{DA860B83-5842-45FE-AA3A-86EECED4399D}"/>
    <cellStyle name="Normal 4 4 3 5 2" xfId="9438" xr:uid="{A11705D9-D53C-476A-9A6A-20BD130BA065}"/>
    <cellStyle name="Normal 4 4 3 5 2 2" xfId="12860" xr:uid="{4A7E92B6-2BA3-4BE4-8C7C-625E43603E7A}"/>
    <cellStyle name="Normal 4 4 3 5 2 2 2" xfId="26550" xr:uid="{61FF7A91-7520-429D-88A4-22489A056D89}"/>
    <cellStyle name="Normal 4 4 3 5 2 2 2 2" xfId="40242" xr:uid="{D7CBCF50-49C4-46C5-91E6-40F3A72A9468}"/>
    <cellStyle name="Normal 4 4 3 5 2 2 2 3" xfId="55126" xr:uid="{31AEF2DC-0C5F-4226-A80D-723EFA3E8A26}"/>
    <cellStyle name="Normal 4 4 3 5 2 2 3" xfId="19706" xr:uid="{89856261-6787-4EBB-B6F4-736C875F494F}"/>
    <cellStyle name="Normal 4 4 3 5 2 2 4" xfId="33396" xr:uid="{A33B5318-42DE-4743-914E-BAE2DE960703}"/>
    <cellStyle name="Normal 4 4 3 5 2 2 5" xfId="48280" xr:uid="{047CF4A1-6FC0-40E6-B5E1-826551BF32E3}"/>
    <cellStyle name="Normal 4 4 3 5 2 3" xfId="23128" xr:uid="{85B881FB-3038-4841-9866-73767F128B91}"/>
    <cellStyle name="Normal 4 4 3 5 2 3 2" xfId="36820" xr:uid="{3B19304A-AF91-4823-9EA5-AE2783CCB524}"/>
    <cellStyle name="Normal 4 4 3 5 2 3 3" xfId="51704" xr:uid="{B7C2039C-7D7F-4D8D-8A5B-865DA47792DC}"/>
    <cellStyle name="Normal 4 4 3 5 2 4" xfId="16284" xr:uid="{AC502AA0-D24A-4F98-80EF-EC5E615575B7}"/>
    <cellStyle name="Normal 4 4 3 5 2 5" xfId="29974" xr:uid="{36D06576-88E2-40D9-9D12-89A37A84E745}"/>
    <cellStyle name="Normal 4 4 3 5 2 6" xfId="44858" xr:uid="{2F325505-6BF2-4490-AB85-436580B454A4}"/>
    <cellStyle name="Normal 4 4 3 5 3" xfId="11148" xr:uid="{964D13B4-1484-4F0C-9C7E-9CF3C9BE05E8}"/>
    <cellStyle name="Normal 4 4 3 5 3 2" xfId="24838" xr:uid="{5ECBF587-2191-4807-823D-0EFD70339289}"/>
    <cellStyle name="Normal 4 4 3 5 3 2 2" xfId="38530" xr:uid="{0D00C49B-61D8-446A-9068-F8DDB55EA735}"/>
    <cellStyle name="Normal 4 4 3 5 3 2 3" xfId="53414" xr:uid="{EA9F6847-5B43-4180-8F49-01991138EE59}"/>
    <cellStyle name="Normal 4 4 3 5 3 3" xfId="17994" xr:uid="{A7813D28-9F36-40C2-9C47-8E5C9747C181}"/>
    <cellStyle name="Normal 4 4 3 5 3 4" xfId="31684" xr:uid="{F231A86A-1C54-48A2-B4F4-C57FF73CBDC1}"/>
    <cellStyle name="Normal 4 4 3 5 3 5" xfId="46568" xr:uid="{F38DDA42-8A6E-4C80-998E-810482041F8C}"/>
    <cellStyle name="Normal 4 4 3 5 4" xfId="21416" xr:uid="{19745B93-A382-4E07-942C-2F0C4F7F8C65}"/>
    <cellStyle name="Normal 4 4 3 5 4 2" xfId="35108" xr:uid="{1A3F955A-41E3-4F52-8FD8-95CE059F5280}"/>
    <cellStyle name="Normal 4 4 3 5 4 3" xfId="49992" xr:uid="{DDA9CF6F-427D-43E8-81C8-0617EC003C9F}"/>
    <cellStyle name="Normal 4 4 3 5 5" xfId="14572" xr:uid="{495FB9ED-D081-4E19-B6E0-942B56B2A5AF}"/>
    <cellStyle name="Normal 4 4 3 5 6" xfId="28262" xr:uid="{94A66ACC-0F82-41EB-B734-784E0AE8B518}"/>
    <cellStyle name="Normal 4 4 3 5 7" xfId="43146" xr:uid="{3A751880-CE12-4251-9BFF-91A732DB1CDC}"/>
    <cellStyle name="Normal 4 4 3 6" xfId="7727" xr:uid="{1B1C253F-B6CC-4616-A6CD-E57A2600F005}"/>
    <cellStyle name="Normal 4 4 3 6 2" xfId="9439" xr:uid="{D4A69F07-C60B-439B-BE17-02B1C89E0B43}"/>
    <cellStyle name="Normal 4 4 3 6 2 2" xfId="12861" xr:uid="{9A273DC4-2F4B-4CB8-A2F5-E92D97FDC31C}"/>
    <cellStyle name="Normal 4 4 3 6 2 2 2" xfId="26551" xr:uid="{54110354-B611-4FBB-9776-1F3AC871D519}"/>
    <cellStyle name="Normal 4 4 3 6 2 2 2 2" xfId="40243" xr:uid="{0EF27D33-0665-406A-92BC-B2CB5844BE9C}"/>
    <cellStyle name="Normal 4 4 3 6 2 2 2 3" xfId="55127" xr:uid="{834116AA-09D0-4EF3-A5DE-F413A4FE8D94}"/>
    <cellStyle name="Normal 4 4 3 6 2 2 3" xfId="19707" xr:uid="{98578467-CA16-4868-B8AD-AC3A19C35C9A}"/>
    <cellStyle name="Normal 4 4 3 6 2 2 4" xfId="33397" xr:uid="{BC63A348-25AB-401C-85DF-8064E933B028}"/>
    <cellStyle name="Normal 4 4 3 6 2 2 5" xfId="48281" xr:uid="{9975E636-5D14-4337-8B4D-9A307DBD727F}"/>
    <cellStyle name="Normal 4 4 3 6 2 3" xfId="23129" xr:uid="{851357C4-0AA9-4BC9-B231-8A1117466E51}"/>
    <cellStyle name="Normal 4 4 3 6 2 3 2" xfId="36821" xr:uid="{E467F555-B786-4D25-8DB5-1F11A22A4C66}"/>
    <cellStyle name="Normal 4 4 3 6 2 3 3" xfId="51705" xr:uid="{F98ED44A-8E5E-41DE-8554-AF606D53E442}"/>
    <cellStyle name="Normal 4 4 3 6 2 4" xfId="16285" xr:uid="{1E29DCC6-E9FB-492D-B552-47A45DC1D76F}"/>
    <cellStyle name="Normal 4 4 3 6 2 5" xfId="29975" xr:uid="{03B1D693-0925-486E-BB1B-0AC02C080E62}"/>
    <cellStyle name="Normal 4 4 3 6 2 6" xfId="44859" xr:uid="{A732C699-1261-412E-8E7D-94B22B240A6B}"/>
    <cellStyle name="Normal 4 4 3 6 3" xfId="11149" xr:uid="{BB0333DC-7D68-4182-B3F1-B23C412D6537}"/>
    <cellStyle name="Normal 4 4 3 6 3 2" xfId="24839" xr:uid="{7D0F034B-0E86-48E8-BCC5-1DCF276349A9}"/>
    <cellStyle name="Normal 4 4 3 6 3 2 2" xfId="38531" xr:uid="{0E288226-E0B4-4ACE-B7F6-34A96F1BF893}"/>
    <cellStyle name="Normal 4 4 3 6 3 2 3" xfId="53415" xr:uid="{C3D86742-1906-4E53-965A-6B45245741F6}"/>
    <cellStyle name="Normal 4 4 3 6 3 3" xfId="17995" xr:uid="{FCB1BA21-7923-415D-91E0-7273A3C6A977}"/>
    <cellStyle name="Normal 4 4 3 6 3 4" xfId="31685" xr:uid="{46CBDBDB-4C4C-4542-99BC-49794520DF20}"/>
    <cellStyle name="Normal 4 4 3 6 3 5" xfId="46569" xr:uid="{030767C3-07D3-4173-9093-1E392DEC78FB}"/>
    <cellStyle name="Normal 4 4 3 6 4" xfId="21417" xr:uid="{5C283FC8-BB0E-48AD-AB32-70CFC75046D2}"/>
    <cellStyle name="Normal 4 4 3 6 4 2" xfId="35109" xr:uid="{2B709DD7-0174-4D12-A123-94E93055B8E6}"/>
    <cellStyle name="Normal 4 4 3 6 4 3" xfId="49993" xr:uid="{ACC52F96-E7D5-454C-8EC7-DF6E08B6105A}"/>
    <cellStyle name="Normal 4 4 3 6 5" xfId="14573" xr:uid="{4F31252B-0B23-4513-81FA-9EED7C849729}"/>
    <cellStyle name="Normal 4 4 3 6 6" xfId="28263" xr:uid="{9804172F-53CC-4D6A-817E-7644E5504D06}"/>
    <cellStyle name="Normal 4 4 3 6 7" xfId="43147" xr:uid="{028C206E-C9B8-4416-BA65-E16C255CCE23}"/>
    <cellStyle name="Normal 4 4 3 7" xfId="9425" xr:uid="{606BCF36-48D8-4061-86A6-A8D50F106123}"/>
    <cellStyle name="Normal 4 4 3 7 2" xfId="12847" xr:uid="{35E557C3-A53D-4837-94D9-DC4E89CDE356}"/>
    <cellStyle name="Normal 4 4 3 7 2 2" xfId="26537" xr:uid="{092416D7-4D50-4119-BBA1-B06E6100A657}"/>
    <cellStyle name="Normal 4 4 3 7 2 2 2" xfId="40229" xr:uid="{E838355B-AC53-457F-B9A7-8163EF4C5F9D}"/>
    <cellStyle name="Normal 4 4 3 7 2 2 3" xfId="55113" xr:uid="{CD93332E-969B-4802-929F-B0F5E7C5A9F0}"/>
    <cellStyle name="Normal 4 4 3 7 2 3" xfId="19693" xr:uid="{5E89C984-D94D-4D9F-AA8D-F8B6AC40684E}"/>
    <cellStyle name="Normal 4 4 3 7 2 4" xfId="33383" xr:uid="{D148B5C6-4BC4-4D9E-AC62-C650C2E0EDF0}"/>
    <cellStyle name="Normal 4 4 3 7 2 5" xfId="48267" xr:uid="{9963BC69-ACB7-46BE-AA09-FBD51C18FD78}"/>
    <cellStyle name="Normal 4 4 3 7 3" xfId="23115" xr:uid="{4982C601-B945-4AE3-B47C-FB9225F75027}"/>
    <cellStyle name="Normal 4 4 3 7 3 2" xfId="36807" xr:uid="{1C47F446-6095-47DF-AE2F-B520683FB187}"/>
    <cellStyle name="Normal 4 4 3 7 3 3" xfId="51691" xr:uid="{A3934D41-82A1-46C3-94AA-1E3B50EA7973}"/>
    <cellStyle name="Normal 4 4 3 7 4" xfId="16271" xr:uid="{A7AFAAD9-EFD4-4302-B1EE-17E0E0010F2C}"/>
    <cellStyle name="Normal 4 4 3 7 5" xfId="29961" xr:uid="{4425806B-C101-4F69-88C1-7BA912958401}"/>
    <cellStyle name="Normal 4 4 3 7 6" xfId="44845" xr:uid="{4D965158-1422-4354-B20C-29A518A01E61}"/>
    <cellStyle name="Normal 4 4 3 8" xfId="11135" xr:uid="{CDC9829C-4FFC-4AD5-BAFE-95344AD28214}"/>
    <cellStyle name="Normal 4 4 3 8 2" xfId="24825" xr:uid="{7EA30DB3-EB2F-4449-92D0-210E89A9BE99}"/>
    <cellStyle name="Normal 4 4 3 8 2 2" xfId="38517" xr:uid="{D948D2F3-78FD-4864-A7CA-69027B16A62B}"/>
    <cellStyle name="Normal 4 4 3 8 2 3" xfId="53401" xr:uid="{A81813D4-69B0-49D2-866E-AA012267FCBC}"/>
    <cellStyle name="Normal 4 4 3 8 3" xfId="17981" xr:uid="{DF54CC7E-F9DA-4819-BFD5-9D8C6A4F32EC}"/>
    <cellStyle name="Normal 4 4 3 8 4" xfId="31671" xr:uid="{C5E9E498-1E24-4546-AE4F-CC429BB7D9B7}"/>
    <cellStyle name="Normal 4 4 3 8 5" xfId="46555" xr:uid="{F0FDBFB6-09F2-4074-A1C7-DC2E5A387327}"/>
    <cellStyle name="Normal 4 4 3 9" xfId="21403" xr:uid="{3A3C9883-1CB1-4A81-8D89-4D427F7976D5}"/>
    <cellStyle name="Normal 4 4 3 9 2" xfId="35095" xr:uid="{A3DC768A-BE46-428E-B6BB-D919A4471D73}"/>
    <cellStyle name="Normal 4 4 3 9 3" xfId="49979" xr:uid="{730A3090-FA14-4A41-8B04-C28BF8D008C9}"/>
    <cellStyle name="Normal 4 4 4" xfId="4749" xr:uid="{60BE214A-6090-4B7D-BD92-09643ACD5FCB}"/>
    <cellStyle name="Normal 4 4 4 10" xfId="14574" xr:uid="{24ADA313-C654-4BF8-A982-B524CF2B3DC2}"/>
    <cellStyle name="Normal 4 4 4 10 2" xfId="41386" xr:uid="{776092F0-40F3-43C0-8A75-ECECB5279C00}"/>
    <cellStyle name="Normal 4 4 4 11" xfId="28264" xr:uid="{CAAE7F1B-2552-4DBD-823C-191366DEE373}"/>
    <cellStyle name="Normal 4 4 4 12" xfId="43148" xr:uid="{B88E99C8-03B4-4A5D-AC50-8AFD3B2DF986}"/>
    <cellStyle name="Normal 4 4 4 13" xfId="7728" xr:uid="{07193F87-2364-40F6-A413-09AC183D9A7D}"/>
    <cellStyle name="Normal 4 4 4 14" xfId="5977" xr:uid="{92036CE1-00E1-45F8-80D5-1B2672A3A0E5}"/>
    <cellStyle name="Normal 4 4 4 15" xfId="5385" xr:uid="{7BE98673-6383-4C43-8562-1E60BE0A75D2}"/>
    <cellStyle name="Normal 4 4 4 16" xfId="55683" xr:uid="{7C6B1184-D476-43E0-BF53-EBE0C62F4232}"/>
    <cellStyle name="Normal 4 4 4 17" xfId="56300" xr:uid="{CFD0D226-25F2-41CC-97F4-DAD9B0164A60}"/>
    <cellStyle name="Normal 4 4 4 2" xfId="7729" xr:uid="{0F84FE07-7F63-4F6D-A412-1171AD95E500}"/>
    <cellStyle name="Normal 4 4 4 2 10" xfId="43149" xr:uid="{2261B964-177C-43D4-9FA1-9396C215ECFF}"/>
    <cellStyle name="Normal 4 4 4 2 11" xfId="56237" xr:uid="{AE531765-2F15-428E-A564-E71B013A120B}"/>
    <cellStyle name="Normal 4 4 4 2 2" xfId="7730" xr:uid="{C68416C0-43B2-4B46-ABAC-20AC79C26F53}"/>
    <cellStyle name="Normal 4 4 4 2 2 2" xfId="7731" xr:uid="{5044F074-73BC-41AE-A874-5D77CE5B1B3E}"/>
    <cellStyle name="Normal 4 4 4 2 2 2 2" xfId="9443" xr:uid="{B9BE59FE-6DF6-4A2F-A568-454CB999074E}"/>
    <cellStyle name="Normal 4 4 4 2 2 2 2 2" xfId="12865" xr:uid="{B2A969A6-0B91-4736-B863-98EDF0EA1F30}"/>
    <cellStyle name="Normal 4 4 4 2 2 2 2 2 2" xfId="26555" xr:uid="{874250AA-84F8-4012-B08E-95F9FCF442A7}"/>
    <cellStyle name="Normal 4 4 4 2 2 2 2 2 2 2" xfId="40247" xr:uid="{0CFC1FDA-170B-41FE-9CB4-82943093493D}"/>
    <cellStyle name="Normal 4 4 4 2 2 2 2 2 2 3" xfId="55131" xr:uid="{DCFB54C1-2126-41AD-95CA-741FDC8C10FE}"/>
    <cellStyle name="Normal 4 4 4 2 2 2 2 2 3" xfId="19711" xr:uid="{D6ACF9C5-5D5C-4445-ACEE-966BD8B1582E}"/>
    <cellStyle name="Normal 4 4 4 2 2 2 2 2 4" xfId="33401" xr:uid="{EFAD4716-E41F-4A99-9FD1-5B0BE99E7BA5}"/>
    <cellStyle name="Normal 4 4 4 2 2 2 2 2 5" xfId="48285" xr:uid="{535BA87C-1961-422D-AD38-0032164DF1DC}"/>
    <cellStyle name="Normal 4 4 4 2 2 2 2 3" xfId="23133" xr:uid="{39F29716-ED83-4BE5-B399-66A919B3F632}"/>
    <cellStyle name="Normal 4 4 4 2 2 2 2 3 2" xfId="36825" xr:uid="{1CDD102C-2173-473F-96F0-CE38A0987BCE}"/>
    <cellStyle name="Normal 4 4 4 2 2 2 2 3 3" xfId="51709" xr:uid="{9F28821A-D45F-4DAA-92C2-F8D360C0C1F7}"/>
    <cellStyle name="Normal 4 4 4 2 2 2 2 4" xfId="16289" xr:uid="{D7D25694-85D9-4138-95E3-0A5F14CBE57F}"/>
    <cellStyle name="Normal 4 4 4 2 2 2 2 5" xfId="29979" xr:uid="{F50B2443-FA35-477D-9F99-675B831FC101}"/>
    <cellStyle name="Normal 4 4 4 2 2 2 2 6" xfId="44863" xr:uid="{872F582C-FABC-4E07-9170-4B14BE170200}"/>
    <cellStyle name="Normal 4 4 4 2 2 2 3" xfId="11153" xr:uid="{00EFB1A9-6439-4ABA-9133-25DB9970ACD5}"/>
    <cellStyle name="Normal 4 4 4 2 2 2 3 2" xfId="24843" xr:uid="{3A18A400-B63A-451A-99C9-BA981997D064}"/>
    <cellStyle name="Normal 4 4 4 2 2 2 3 2 2" xfId="38535" xr:uid="{09DE8AB4-601A-4CFC-BCD3-7E232DD635A8}"/>
    <cellStyle name="Normal 4 4 4 2 2 2 3 2 3" xfId="53419" xr:uid="{E2A7AFD9-CF90-45F5-91B8-92250DA7D943}"/>
    <cellStyle name="Normal 4 4 4 2 2 2 3 3" xfId="17999" xr:uid="{68E9004C-1C2E-47A9-B89D-766FFDCBB3A5}"/>
    <cellStyle name="Normal 4 4 4 2 2 2 3 4" xfId="31689" xr:uid="{66444CEC-A424-457C-9585-066AC2128D42}"/>
    <cellStyle name="Normal 4 4 4 2 2 2 3 5" xfId="46573" xr:uid="{3D3B3E85-D61C-4590-A51C-A5CEB949B985}"/>
    <cellStyle name="Normal 4 4 4 2 2 2 4" xfId="21421" xr:uid="{9F30C2AA-FAD4-4B99-8157-EED8A7F16543}"/>
    <cellStyle name="Normal 4 4 4 2 2 2 4 2" xfId="35113" xr:uid="{17716124-C150-43E0-BFEC-130A15F1A78D}"/>
    <cellStyle name="Normal 4 4 4 2 2 2 4 3" xfId="49997" xr:uid="{2016D53F-FAA7-4B95-8713-B64C46E05327}"/>
    <cellStyle name="Normal 4 4 4 2 2 2 5" xfId="14577" xr:uid="{E0240484-EB9B-4DE4-96E9-1B585046EAA0}"/>
    <cellStyle name="Normal 4 4 4 2 2 2 6" xfId="28267" xr:uid="{7442C81F-CF21-451A-91BD-BEACF5F48F79}"/>
    <cellStyle name="Normal 4 4 4 2 2 2 7" xfId="43151" xr:uid="{E3CAE19E-76CB-49A6-91B5-D011F05AED4C}"/>
    <cellStyle name="Normal 4 4 4 2 2 3" xfId="9442" xr:uid="{0DEA494B-C00B-482C-8F89-93E9CB63BBF0}"/>
    <cellStyle name="Normal 4 4 4 2 2 3 2" xfId="12864" xr:uid="{E61D0EDC-B146-4A28-8457-043C2038F23E}"/>
    <cellStyle name="Normal 4 4 4 2 2 3 2 2" xfId="26554" xr:uid="{01134C5C-F3AC-409C-B5DA-675FA18491B1}"/>
    <cellStyle name="Normal 4 4 4 2 2 3 2 2 2" xfId="40246" xr:uid="{C966422A-0D37-44D5-BEB3-B57AB1F42C18}"/>
    <cellStyle name="Normal 4 4 4 2 2 3 2 2 3" xfId="55130" xr:uid="{9482E3AF-9C23-4A1F-9098-109A5CD55EA4}"/>
    <cellStyle name="Normal 4 4 4 2 2 3 2 3" xfId="19710" xr:uid="{7C6E2775-4E41-47DB-9005-AC3E3094207A}"/>
    <cellStyle name="Normal 4 4 4 2 2 3 2 4" xfId="33400" xr:uid="{E0D96786-0FDC-4975-B1AC-228062C8EA99}"/>
    <cellStyle name="Normal 4 4 4 2 2 3 2 5" xfId="48284" xr:uid="{B4C77D88-481C-41AC-8ECF-44D8184C6C0A}"/>
    <cellStyle name="Normal 4 4 4 2 2 3 3" xfId="23132" xr:uid="{7FE87983-DEEB-4418-90E7-93A81174F02E}"/>
    <cellStyle name="Normal 4 4 4 2 2 3 3 2" xfId="36824" xr:uid="{FC5E5E6B-DDDF-43A9-8C42-70826FEA2A67}"/>
    <cellStyle name="Normal 4 4 4 2 2 3 3 3" xfId="51708" xr:uid="{A90BE539-ADC2-4657-99F4-D236E9CB7211}"/>
    <cellStyle name="Normal 4 4 4 2 2 3 4" xfId="16288" xr:uid="{CB674415-0E8F-4AA9-BB3D-6B7C0B935AF1}"/>
    <cellStyle name="Normal 4 4 4 2 2 3 5" xfId="29978" xr:uid="{7CD0CCC2-93CC-4C34-9562-519630A78506}"/>
    <cellStyle name="Normal 4 4 4 2 2 3 6" xfId="44862" xr:uid="{91907823-B558-4854-A9F0-5BA4EC88AE72}"/>
    <cellStyle name="Normal 4 4 4 2 2 4" xfId="11152" xr:uid="{B5F1E538-6855-4A36-8C7C-75964384BF4A}"/>
    <cellStyle name="Normal 4 4 4 2 2 4 2" xfId="24842" xr:uid="{CF9FD6E5-24B7-4C53-B1E6-9B8DAEA30061}"/>
    <cellStyle name="Normal 4 4 4 2 2 4 2 2" xfId="38534" xr:uid="{D8AA9C1E-8AC8-4E1B-996F-FCA8CC19E7DB}"/>
    <cellStyle name="Normal 4 4 4 2 2 4 2 3" xfId="53418" xr:uid="{44A9E79F-2DB1-48F8-814A-36A67309E318}"/>
    <cellStyle name="Normal 4 4 4 2 2 4 3" xfId="17998" xr:uid="{BD801116-762B-4FB2-AB71-31A623130CC1}"/>
    <cellStyle name="Normal 4 4 4 2 2 4 4" xfId="31688" xr:uid="{697CF26A-C6E7-47E3-83A2-77BC5CB86BE5}"/>
    <cellStyle name="Normal 4 4 4 2 2 4 5" xfId="46572" xr:uid="{5B6A4C54-C7FD-4222-BD8C-AA01CFF82D9A}"/>
    <cellStyle name="Normal 4 4 4 2 2 5" xfId="21420" xr:uid="{C30DD612-5163-438E-A7F9-FF71DA613DD4}"/>
    <cellStyle name="Normal 4 4 4 2 2 5 2" xfId="35112" xr:uid="{6C48DFA2-E05D-41C3-85FC-0B8A71045550}"/>
    <cellStyle name="Normal 4 4 4 2 2 5 3" xfId="49996" xr:uid="{A2DD3419-B72C-4C4A-ABD0-0A4B03D22C4F}"/>
    <cellStyle name="Normal 4 4 4 2 2 6" xfId="14576" xr:uid="{082564BA-7CE9-4FC8-91DA-B6269DD4DD9B}"/>
    <cellStyle name="Normal 4 4 4 2 2 7" xfId="28266" xr:uid="{B47A2066-FAD0-4AA6-B5F8-2FCE0608CDE0}"/>
    <cellStyle name="Normal 4 4 4 2 2 8" xfId="43150" xr:uid="{A8AD6652-C47A-4D82-80D6-A694FB20B7F9}"/>
    <cellStyle name="Normal 4 4 4 2 3" xfId="7732" xr:uid="{BBD2130A-9AE2-4B14-9C0F-6CE1603E9C58}"/>
    <cellStyle name="Normal 4 4 4 2 3 2" xfId="9444" xr:uid="{85E1B429-DCBA-4612-8288-474CBF7C461C}"/>
    <cellStyle name="Normal 4 4 4 2 3 2 2" xfId="12866" xr:uid="{91E7683C-B3BD-4F2B-82DE-3DB2148A7614}"/>
    <cellStyle name="Normal 4 4 4 2 3 2 2 2" xfId="26556" xr:uid="{4113BAF9-EE2F-4AC3-86D6-78FD3939D19F}"/>
    <cellStyle name="Normal 4 4 4 2 3 2 2 2 2" xfId="40248" xr:uid="{281BC041-CFED-44EE-B189-A98B7AF67B22}"/>
    <cellStyle name="Normal 4 4 4 2 3 2 2 2 3" xfId="55132" xr:uid="{3FA09A7E-7BA3-4B83-87B3-3A97CE4FFFD0}"/>
    <cellStyle name="Normal 4 4 4 2 3 2 2 3" xfId="19712" xr:uid="{BF8C9B76-330F-48B9-AA90-2BAB3A861372}"/>
    <cellStyle name="Normal 4 4 4 2 3 2 2 4" xfId="33402" xr:uid="{938FB73D-9771-4C68-9576-9F1DA8908486}"/>
    <cellStyle name="Normal 4 4 4 2 3 2 2 5" xfId="48286" xr:uid="{BA862D1B-13AD-4B61-B057-47EFD1D82C46}"/>
    <cellStyle name="Normal 4 4 4 2 3 2 3" xfId="23134" xr:uid="{82B75249-1AA4-40F8-A6BF-11A288E376B9}"/>
    <cellStyle name="Normal 4 4 4 2 3 2 3 2" xfId="36826" xr:uid="{962F969F-70EE-4556-BE4B-91B43C08D44C}"/>
    <cellStyle name="Normal 4 4 4 2 3 2 3 3" xfId="51710" xr:uid="{A270AF94-4D8C-4EE0-B856-0F5BF9514098}"/>
    <cellStyle name="Normal 4 4 4 2 3 2 4" xfId="16290" xr:uid="{C80821E5-1F85-4858-9051-79C3C09AFAF9}"/>
    <cellStyle name="Normal 4 4 4 2 3 2 5" xfId="29980" xr:uid="{5FD6A7F5-6A8D-42C5-A7DA-1180434CAEFA}"/>
    <cellStyle name="Normal 4 4 4 2 3 2 6" xfId="44864" xr:uid="{E0F1636A-5D7F-4D46-A9C9-7A950AE21214}"/>
    <cellStyle name="Normal 4 4 4 2 3 3" xfId="11154" xr:uid="{C4A34E4C-C195-488D-8580-EADF5FCB2A3A}"/>
    <cellStyle name="Normal 4 4 4 2 3 3 2" xfId="24844" xr:uid="{1350ABD2-ABDC-4B5F-ADFC-1012F52A6953}"/>
    <cellStyle name="Normal 4 4 4 2 3 3 2 2" xfId="38536" xr:uid="{EA0183B4-9630-4F4F-97DE-1A81C6AD4EC1}"/>
    <cellStyle name="Normal 4 4 4 2 3 3 2 3" xfId="53420" xr:uid="{B8C25B83-CA2B-4E06-B727-5605CECCFE4A}"/>
    <cellStyle name="Normal 4 4 4 2 3 3 3" xfId="18000" xr:uid="{70356AA0-8A64-49AE-9FF3-220604CD7413}"/>
    <cellStyle name="Normal 4 4 4 2 3 3 4" xfId="31690" xr:uid="{C772D0BE-40DA-42EB-88FE-BEB8941E2686}"/>
    <cellStyle name="Normal 4 4 4 2 3 3 5" xfId="46574" xr:uid="{3465596A-3849-4FE4-9D7C-5F932763DCA7}"/>
    <cellStyle name="Normal 4 4 4 2 3 4" xfId="21422" xr:uid="{B3FF6AC3-DD15-4684-868B-91E0C940E345}"/>
    <cellStyle name="Normal 4 4 4 2 3 4 2" xfId="35114" xr:uid="{E4A32D52-D685-4361-AC19-3103FBD87E0E}"/>
    <cellStyle name="Normal 4 4 4 2 3 4 3" xfId="49998" xr:uid="{3049C1ED-60D8-4807-A0DD-4B6E292715EB}"/>
    <cellStyle name="Normal 4 4 4 2 3 5" xfId="14578" xr:uid="{373C3763-2A7F-4186-A677-B23D2852C2A8}"/>
    <cellStyle name="Normal 4 4 4 2 3 6" xfId="28268" xr:uid="{4673E5C1-588D-4C54-8D0C-08C3D0962A14}"/>
    <cellStyle name="Normal 4 4 4 2 3 7" xfId="43152" xr:uid="{D62FF344-9A9C-4E68-98B2-088A05A15048}"/>
    <cellStyle name="Normal 4 4 4 2 4" xfId="7733" xr:uid="{C6DD4987-01F6-4D1D-AC9E-6AC7D66AFDC7}"/>
    <cellStyle name="Normal 4 4 4 2 4 2" xfId="9445" xr:uid="{62D3B459-E39D-4781-8480-998255AE9C7A}"/>
    <cellStyle name="Normal 4 4 4 2 4 2 2" xfId="12867" xr:uid="{EE5408C3-8ACC-441B-AC93-496EA989F811}"/>
    <cellStyle name="Normal 4 4 4 2 4 2 2 2" xfId="26557" xr:uid="{311CC025-B154-40C3-BC94-6C7F8B6AA296}"/>
    <cellStyle name="Normal 4 4 4 2 4 2 2 2 2" xfId="40249" xr:uid="{BE2C831B-3A61-4499-8C19-C567A9B46EDB}"/>
    <cellStyle name="Normal 4 4 4 2 4 2 2 2 3" xfId="55133" xr:uid="{7D104EB4-858A-4C66-9A33-CC7E3CB1FC6B}"/>
    <cellStyle name="Normal 4 4 4 2 4 2 2 3" xfId="19713" xr:uid="{0C40AC35-2891-4B18-B6B7-70B6516F6A0A}"/>
    <cellStyle name="Normal 4 4 4 2 4 2 2 4" xfId="33403" xr:uid="{C4452042-9A7F-4C9A-892A-3FA6AD987CAD}"/>
    <cellStyle name="Normal 4 4 4 2 4 2 2 5" xfId="48287" xr:uid="{9800E775-8B46-4DE8-A770-09DAB7B16059}"/>
    <cellStyle name="Normal 4 4 4 2 4 2 3" xfId="23135" xr:uid="{4B833239-559D-4D60-A21A-10BF698BB916}"/>
    <cellStyle name="Normal 4 4 4 2 4 2 3 2" xfId="36827" xr:uid="{314DD3CB-AF80-4CD7-B51F-9B12B79BB657}"/>
    <cellStyle name="Normal 4 4 4 2 4 2 3 3" xfId="51711" xr:uid="{607E0370-F3CE-4D90-B3EC-E7648ED24696}"/>
    <cellStyle name="Normal 4 4 4 2 4 2 4" xfId="16291" xr:uid="{F26CAF74-708A-46B7-B89D-555B0993D3BE}"/>
    <cellStyle name="Normal 4 4 4 2 4 2 5" xfId="29981" xr:uid="{F3713F5C-743F-4226-93DD-AB5246142699}"/>
    <cellStyle name="Normal 4 4 4 2 4 2 6" xfId="44865" xr:uid="{7EA022FB-D23E-4D50-AC10-0AE0A267849D}"/>
    <cellStyle name="Normal 4 4 4 2 4 3" xfId="11155" xr:uid="{D01EFB2F-CAE2-4BE6-BB8D-719996224925}"/>
    <cellStyle name="Normal 4 4 4 2 4 3 2" xfId="24845" xr:uid="{C20BDBAF-DF16-4968-AE93-7AA9AB510C10}"/>
    <cellStyle name="Normal 4 4 4 2 4 3 2 2" xfId="38537" xr:uid="{07D2C00E-E2AF-4842-B255-A08256E6844F}"/>
    <cellStyle name="Normal 4 4 4 2 4 3 2 3" xfId="53421" xr:uid="{F605D593-18B6-403D-8A2D-D3BFEF2F138C}"/>
    <cellStyle name="Normal 4 4 4 2 4 3 3" xfId="18001" xr:uid="{64FBBFCA-6C2A-4E50-A28B-D9468EC49A41}"/>
    <cellStyle name="Normal 4 4 4 2 4 3 4" xfId="31691" xr:uid="{ADA04519-03AF-4115-B896-CE78C5FAC201}"/>
    <cellStyle name="Normal 4 4 4 2 4 3 5" xfId="46575" xr:uid="{5BBDE405-B425-49A9-A237-619FDABC79C4}"/>
    <cellStyle name="Normal 4 4 4 2 4 4" xfId="21423" xr:uid="{5FD914B3-6632-4485-A9EA-0052F0C4DA84}"/>
    <cellStyle name="Normal 4 4 4 2 4 4 2" xfId="35115" xr:uid="{595A4842-DC63-4DDD-B22A-329891B21460}"/>
    <cellStyle name="Normal 4 4 4 2 4 4 3" xfId="49999" xr:uid="{8D04D470-E2EA-4717-9C73-8FFCDE00AE1E}"/>
    <cellStyle name="Normal 4 4 4 2 4 5" xfId="14579" xr:uid="{8A9678EB-B638-4D4C-85DE-2C0218DB5D97}"/>
    <cellStyle name="Normal 4 4 4 2 4 6" xfId="28269" xr:uid="{F53DBB61-D79C-4C19-840E-6E42360940B8}"/>
    <cellStyle name="Normal 4 4 4 2 4 7" xfId="43153" xr:uid="{C125F03C-5FE6-4C2B-A9E3-CC2CA0F4D275}"/>
    <cellStyle name="Normal 4 4 4 2 5" xfId="9441" xr:uid="{4CBB519A-6179-4424-ACCD-7E2CBB77059D}"/>
    <cellStyle name="Normal 4 4 4 2 5 2" xfId="12863" xr:uid="{57F63B07-8826-49D4-99D2-D087B3A63BCA}"/>
    <cellStyle name="Normal 4 4 4 2 5 2 2" xfId="26553" xr:uid="{3CB6400A-7AB9-45D0-9FE2-0DCC182784E5}"/>
    <cellStyle name="Normal 4 4 4 2 5 2 2 2" xfId="40245" xr:uid="{4B1CCE0D-C079-4671-A372-B207530198C0}"/>
    <cellStyle name="Normal 4 4 4 2 5 2 2 3" xfId="55129" xr:uid="{583DCCA3-FFD1-406D-BC87-BC7B30744F99}"/>
    <cellStyle name="Normal 4 4 4 2 5 2 3" xfId="19709" xr:uid="{34FCADEF-CA2F-4394-BC13-17B21FB1A737}"/>
    <cellStyle name="Normal 4 4 4 2 5 2 4" xfId="33399" xr:uid="{8E962BA4-26EF-4DB7-A347-728840B52576}"/>
    <cellStyle name="Normal 4 4 4 2 5 2 5" xfId="48283" xr:uid="{F4568CB6-BE06-4B15-B173-D11590A37AB5}"/>
    <cellStyle name="Normal 4 4 4 2 5 3" xfId="23131" xr:uid="{7E7168E1-C4C4-4D54-85E3-56229864D8FF}"/>
    <cellStyle name="Normal 4 4 4 2 5 3 2" xfId="36823" xr:uid="{EB3B9E56-A9E0-4082-9859-A6363AB83F84}"/>
    <cellStyle name="Normal 4 4 4 2 5 3 3" xfId="51707" xr:uid="{955BA642-20F7-451B-AC01-734FFD784B1C}"/>
    <cellStyle name="Normal 4 4 4 2 5 4" xfId="16287" xr:uid="{72F63077-6244-49AA-ACC8-28E78B4A8F84}"/>
    <cellStyle name="Normal 4 4 4 2 5 5" xfId="29977" xr:uid="{2998F542-ACF0-4DB7-AD9D-8385645F8F2E}"/>
    <cellStyle name="Normal 4 4 4 2 5 6" xfId="44861" xr:uid="{342A35C8-0C15-458A-AF38-3C8B01A69F09}"/>
    <cellStyle name="Normal 4 4 4 2 6" xfId="11151" xr:uid="{CE9CE845-0E4A-4986-BE83-B84433158AA7}"/>
    <cellStyle name="Normal 4 4 4 2 6 2" xfId="24841" xr:uid="{5A955113-310A-485B-A433-25B16626E1D5}"/>
    <cellStyle name="Normal 4 4 4 2 6 2 2" xfId="38533" xr:uid="{486F024F-4CA8-49A1-A205-8B8458F05BA8}"/>
    <cellStyle name="Normal 4 4 4 2 6 2 3" xfId="53417" xr:uid="{97B8D7A7-6DC5-482C-8089-D83A17439D61}"/>
    <cellStyle name="Normal 4 4 4 2 6 3" xfId="17997" xr:uid="{CB921703-FF8F-4182-AED6-DFDCBB6E6FCE}"/>
    <cellStyle name="Normal 4 4 4 2 6 4" xfId="31687" xr:uid="{18EF9BD4-76E2-48A4-8203-BC79C584E686}"/>
    <cellStyle name="Normal 4 4 4 2 6 5" xfId="46571" xr:uid="{E48D0A1D-4470-4E1A-903B-1A6DE650B353}"/>
    <cellStyle name="Normal 4 4 4 2 7" xfId="21419" xr:uid="{2089B7D7-8158-402C-9618-933466B99DD5}"/>
    <cellStyle name="Normal 4 4 4 2 7 2" xfId="35111" xr:uid="{20F9204E-BA34-4949-86A3-FA3DAD0D7153}"/>
    <cellStyle name="Normal 4 4 4 2 7 3" xfId="49995" xr:uid="{4DAAD78A-189F-4092-95EE-A139C46062D7}"/>
    <cellStyle name="Normal 4 4 4 2 8" xfId="14575" xr:uid="{0FA53FF4-3759-439B-95B6-81AD23C73565}"/>
    <cellStyle name="Normal 4 4 4 2 9" xfId="28265" xr:uid="{B75A3485-86A1-4A5A-814A-017F9996051C}"/>
    <cellStyle name="Normal 4 4 4 3" xfId="7734" xr:uid="{6D55EDE9-C9DE-47AD-A2F7-A5EB6CA47089}"/>
    <cellStyle name="Normal 4 4 4 3 10" xfId="43154" xr:uid="{2B46A342-D2B4-4ACD-8458-15F7CA03F4EE}"/>
    <cellStyle name="Normal 4 4 4 3 2" xfId="7735" xr:uid="{EB0A0D21-E1B8-4873-8B17-B36415086778}"/>
    <cellStyle name="Normal 4 4 4 3 2 2" xfId="7736" xr:uid="{E8F34F2B-D2A1-44A7-B028-CFD44A33BB36}"/>
    <cellStyle name="Normal 4 4 4 3 2 2 2" xfId="9448" xr:uid="{8F9160B0-022C-40C0-81E2-B0BD3FC547B2}"/>
    <cellStyle name="Normal 4 4 4 3 2 2 2 2" xfId="12870" xr:uid="{6245B563-3BBE-4535-A2E7-88DDC387F849}"/>
    <cellStyle name="Normal 4 4 4 3 2 2 2 2 2" xfId="26560" xr:uid="{13F1FE31-9D9F-43AB-AFF9-53C043630BFA}"/>
    <cellStyle name="Normal 4 4 4 3 2 2 2 2 2 2" xfId="40252" xr:uid="{7140BB0D-2E98-42D5-8BA6-D530D943C56D}"/>
    <cellStyle name="Normal 4 4 4 3 2 2 2 2 2 3" xfId="55136" xr:uid="{DFF1A5E2-9D5E-4367-95DC-630C92718B6B}"/>
    <cellStyle name="Normal 4 4 4 3 2 2 2 2 3" xfId="19716" xr:uid="{2CF71DFE-3642-43C6-87E6-4E8C72FF3476}"/>
    <cellStyle name="Normal 4 4 4 3 2 2 2 2 4" xfId="33406" xr:uid="{ECEEC965-2C57-4C23-B81E-BF4F43CE90C6}"/>
    <cellStyle name="Normal 4 4 4 3 2 2 2 2 5" xfId="48290" xr:uid="{1BE501C1-3991-4371-937D-7CCC56ACA313}"/>
    <cellStyle name="Normal 4 4 4 3 2 2 2 3" xfId="23138" xr:uid="{1604991C-92F5-4A1B-9A85-A7A2D306BCCB}"/>
    <cellStyle name="Normal 4 4 4 3 2 2 2 3 2" xfId="36830" xr:uid="{11160B9A-73CC-4433-A001-2CA008398F43}"/>
    <cellStyle name="Normal 4 4 4 3 2 2 2 3 3" xfId="51714" xr:uid="{06382A71-5F8E-428F-8010-A528E3DC4997}"/>
    <cellStyle name="Normal 4 4 4 3 2 2 2 4" xfId="16294" xr:uid="{FDD51F4C-9C04-425E-8109-29856851FB25}"/>
    <cellStyle name="Normal 4 4 4 3 2 2 2 5" xfId="29984" xr:uid="{528E122C-EA2F-4F97-8133-F01AAE8CFC25}"/>
    <cellStyle name="Normal 4 4 4 3 2 2 2 6" xfId="44868" xr:uid="{15E03FD5-5E6B-442A-B25F-E4D88D1E7B73}"/>
    <cellStyle name="Normal 4 4 4 3 2 2 3" xfId="11158" xr:uid="{A68621F1-7BE9-4BA2-8DD7-2644A11677A9}"/>
    <cellStyle name="Normal 4 4 4 3 2 2 3 2" xfId="24848" xr:uid="{1977E3E1-1426-49DC-838B-62864E51ADE3}"/>
    <cellStyle name="Normal 4 4 4 3 2 2 3 2 2" xfId="38540" xr:uid="{38C46AEE-0272-41E8-92E9-782E3CE35EA5}"/>
    <cellStyle name="Normal 4 4 4 3 2 2 3 2 3" xfId="53424" xr:uid="{7AF82133-9C86-4343-9936-B14AB25A8E51}"/>
    <cellStyle name="Normal 4 4 4 3 2 2 3 3" xfId="18004" xr:uid="{3B6570A6-FF2D-4B8F-950C-67FF51B6A2DB}"/>
    <cellStyle name="Normal 4 4 4 3 2 2 3 4" xfId="31694" xr:uid="{40393101-FDBE-4D7C-937D-21FB05E8D562}"/>
    <cellStyle name="Normal 4 4 4 3 2 2 3 5" xfId="46578" xr:uid="{202EBDE0-54BB-4A8F-97F9-E14907A3831A}"/>
    <cellStyle name="Normal 4 4 4 3 2 2 4" xfId="21426" xr:uid="{C49CDBED-5339-438A-9AF9-56EF32D56F28}"/>
    <cellStyle name="Normal 4 4 4 3 2 2 4 2" xfId="35118" xr:uid="{8737280C-7596-4CC4-B499-3CCC57D19289}"/>
    <cellStyle name="Normal 4 4 4 3 2 2 4 3" xfId="50002" xr:uid="{5FD0E0AF-F0C5-42E7-B020-DDA2DC564CCC}"/>
    <cellStyle name="Normal 4 4 4 3 2 2 5" xfId="14582" xr:uid="{A9E9F037-2297-4398-9F4A-7DF6DAA09ADD}"/>
    <cellStyle name="Normal 4 4 4 3 2 2 6" xfId="28272" xr:uid="{02536181-49E0-46A3-847F-0077C290C7DB}"/>
    <cellStyle name="Normal 4 4 4 3 2 2 7" xfId="43156" xr:uid="{FF9C3F6F-AD28-4DF3-93B0-3767FB21DE44}"/>
    <cellStyle name="Normal 4 4 4 3 2 3" xfId="9447" xr:uid="{C6073727-E2B0-4E94-8A91-A9EED670CC80}"/>
    <cellStyle name="Normal 4 4 4 3 2 3 2" xfId="12869" xr:uid="{46DB3041-A049-4B58-A4B8-2561838F0063}"/>
    <cellStyle name="Normal 4 4 4 3 2 3 2 2" xfId="26559" xr:uid="{A8177BCD-FE7B-4CBE-A26C-A2CED52DDDAA}"/>
    <cellStyle name="Normal 4 4 4 3 2 3 2 2 2" xfId="40251" xr:uid="{E43637C2-4506-4D8F-AE7B-A0BBBE701A25}"/>
    <cellStyle name="Normal 4 4 4 3 2 3 2 2 3" xfId="55135" xr:uid="{4963EDC7-849D-4D3C-8AE1-4038D75CFA34}"/>
    <cellStyle name="Normal 4 4 4 3 2 3 2 3" xfId="19715" xr:uid="{D6D11DC5-906B-46B8-A001-FF3E53C396F4}"/>
    <cellStyle name="Normal 4 4 4 3 2 3 2 4" xfId="33405" xr:uid="{A595877B-C4CC-4139-A9A4-4C5753B0E85F}"/>
    <cellStyle name="Normal 4 4 4 3 2 3 2 5" xfId="48289" xr:uid="{C4094E31-45D6-4E69-805A-E383E010516B}"/>
    <cellStyle name="Normal 4 4 4 3 2 3 3" xfId="23137" xr:uid="{531E3F26-5EB2-4BFE-A0D4-F38FC19427CA}"/>
    <cellStyle name="Normal 4 4 4 3 2 3 3 2" xfId="36829" xr:uid="{D4C05A05-3BD6-48B5-8D65-055BF2C03440}"/>
    <cellStyle name="Normal 4 4 4 3 2 3 3 3" xfId="51713" xr:uid="{F58D9FB5-3D21-4A96-97AE-05770EE2B360}"/>
    <cellStyle name="Normal 4 4 4 3 2 3 4" xfId="16293" xr:uid="{8418FA84-CA42-4C76-8C29-533E0AF36662}"/>
    <cellStyle name="Normal 4 4 4 3 2 3 5" xfId="29983" xr:uid="{BC2E7D7C-C817-46F0-98FF-C8666AC7D771}"/>
    <cellStyle name="Normal 4 4 4 3 2 3 6" xfId="44867" xr:uid="{689D8059-99A9-446E-BFE5-0ABAEF1E8514}"/>
    <cellStyle name="Normal 4 4 4 3 2 4" xfId="11157" xr:uid="{13DCDF23-DB09-4C22-94C4-D153ACD0142E}"/>
    <cellStyle name="Normal 4 4 4 3 2 4 2" xfId="24847" xr:uid="{B21F0907-64D0-413D-AE57-BAFF1B8A4E05}"/>
    <cellStyle name="Normal 4 4 4 3 2 4 2 2" xfId="38539" xr:uid="{D5FBCF3F-2F0B-438E-94EF-26738CF12BF9}"/>
    <cellStyle name="Normal 4 4 4 3 2 4 2 3" xfId="53423" xr:uid="{0D6695FC-DAE9-4F00-81EA-BBEA1CCFC6C0}"/>
    <cellStyle name="Normal 4 4 4 3 2 4 3" xfId="18003" xr:uid="{1D16608B-0477-4188-B208-99452A0F2F51}"/>
    <cellStyle name="Normal 4 4 4 3 2 4 4" xfId="31693" xr:uid="{C6DE7BB2-8496-497F-A70B-C88B1B420B91}"/>
    <cellStyle name="Normal 4 4 4 3 2 4 5" xfId="46577" xr:uid="{1EED7C04-41B4-4E9E-BE75-CC1150B10596}"/>
    <cellStyle name="Normal 4 4 4 3 2 5" xfId="21425" xr:uid="{75FFDEB6-79D8-4DDA-8CBF-DB0EBBC4C3B8}"/>
    <cellStyle name="Normal 4 4 4 3 2 5 2" xfId="35117" xr:uid="{9F73C321-FA28-486F-AB81-14F6C742B34A}"/>
    <cellStyle name="Normal 4 4 4 3 2 5 3" xfId="50001" xr:uid="{DEB2E512-DDBC-40BF-B1C5-DE6DF14B0B3A}"/>
    <cellStyle name="Normal 4 4 4 3 2 6" xfId="14581" xr:uid="{9B6ABDE2-F2CD-4FFA-8B8F-3C6ACEC3AF0A}"/>
    <cellStyle name="Normal 4 4 4 3 2 7" xfId="28271" xr:uid="{CE45B5E0-8CDF-4CA1-8977-567DC8AFBDE6}"/>
    <cellStyle name="Normal 4 4 4 3 2 8" xfId="43155" xr:uid="{89043F61-8998-499F-8B6D-EB23465A22BC}"/>
    <cellStyle name="Normal 4 4 4 3 3" xfId="7737" xr:uid="{2536B64D-E32A-4FFB-8B46-C30C4C352E51}"/>
    <cellStyle name="Normal 4 4 4 3 3 2" xfId="9449" xr:uid="{B2F706A4-5D59-43E0-92DF-F86FB0F84143}"/>
    <cellStyle name="Normal 4 4 4 3 3 2 2" xfId="12871" xr:uid="{C466960B-61C5-4FF7-87CD-EE3165C79678}"/>
    <cellStyle name="Normal 4 4 4 3 3 2 2 2" xfId="26561" xr:uid="{92680417-D94D-4CC1-A015-AC7A2B303DC1}"/>
    <cellStyle name="Normal 4 4 4 3 3 2 2 2 2" xfId="40253" xr:uid="{1EBC7C2E-EE44-4785-AD49-62474589AC8B}"/>
    <cellStyle name="Normal 4 4 4 3 3 2 2 2 3" xfId="55137" xr:uid="{4D1DEA2F-42F4-40FE-9B60-F2B39A83123E}"/>
    <cellStyle name="Normal 4 4 4 3 3 2 2 3" xfId="19717" xr:uid="{89B83767-D1BE-4CF2-907E-FB8479321C37}"/>
    <cellStyle name="Normal 4 4 4 3 3 2 2 4" xfId="33407" xr:uid="{DAEBFAFB-8F34-4435-857C-3E9D90946C68}"/>
    <cellStyle name="Normal 4 4 4 3 3 2 2 5" xfId="48291" xr:uid="{0ACF7575-3BAD-4D19-96DF-C8BE2DB0E60E}"/>
    <cellStyle name="Normal 4 4 4 3 3 2 3" xfId="23139" xr:uid="{612D8EB3-7077-4C11-9B69-67FD0EEE9048}"/>
    <cellStyle name="Normal 4 4 4 3 3 2 3 2" xfId="36831" xr:uid="{4A272765-8641-4885-899F-5806C0B779D4}"/>
    <cellStyle name="Normal 4 4 4 3 3 2 3 3" xfId="51715" xr:uid="{6683B996-4341-4C1D-8C8E-F5BA51B53222}"/>
    <cellStyle name="Normal 4 4 4 3 3 2 4" xfId="16295" xr:uid="{70F381D0-59CB-4BA1-8DD4-A178D36566B0}"/>
    <cellStyle name="Normal 4 4 4 3 3 2 5" xfId="29985" xr:uid="{E52EFA09-6168-459E-A424-70BE7B40833E}"/>
    <cellStyle name="Normal 4 4 4 3 3 2 6" xfId="44869" xr:uid="{AFA0CF9D-7519-498E-9177-5FF193E1BCEA}"/>
    <cellStyle name="Normal 4 4 4 3 3 3" xfId="11159" xr:uid="{E00181EA-0BE6-4438-8923-259C2258FF98}"/>
    <cellStyle name="Normal 4 4 4 3 3 3 2" xfId="24849" xr:uid="{C8DD396A-4D36-4F99-AF9B-0165ABF2C0EF}"/>
    <cellStyle name="Normal 4 4 4 3 3 3 2 2" xfId="38541" xr:uid="{788C6A72-2F4B-43A8-B39C-F1BF9FACC06B}"/>
    <cellStyle name="Normal 4 4 4 3 3 3 2 3" xfId="53425" xr:uid="{B47AC4A8-6D15-4F9E-B720-178AFA2F7ECF}"/>
    <cellStyle name="Normal 4 4 4 3 3 3 3" xfId="18005" xr:uid="{54BC61CB-9F61-414E-92C1-679387E8ACFB}"/>
    <cellStyle name="Normal 4 4 4 3 3 3 4" xfId="31695" xr:uid="{45B3DD93-EA13-4BE9-AA81-2FFE422F3B75}"/>
    <cellStyle name="Normal 4 4 4 3 3 3 5" xfId="46579" xr:uid="{1963A294-F8C2-4BF3-B3C2-B8B7389680EA}"/>
    <cellStyle name="Normal 4 4 4 3 3 4" xfId="21427" xr:uid="{AD094281-65EE-44A9-BF28-1400BB60089F}"/>
    <cellStyle name="Normal 4 4 4 3 3 4 2" xfId="35119" xr:uid="{5F8CC75B-7777-41F5-83C2-158927BEE51F}"/>
    <cellStyle name="Normal 4 4 4 3 3 4 3" xfId="50003" xr:uid="{A22CEDE4-CCBB-4542-A242-2DBD0BF761D5}"/>
    <cellStyle name="Normal 4 4 4 3 3 5" xfId="14583" xr:uid="{9FE139D3-AA73-41E2-BC9C-4BC825413DAB}"/>
    <cellStyle name="Normal 4 4 4 3 3 6" xfId="28273" xr:uid="{497ADDF3-ADB8-430C-B2D5-09D8E94CD849}"/>
    <cellStyle name="Normal 4 4 4 3 3 7" xfId="43157" xr:uid="{147D22FE-B325-4AAA-9AC2-2C9B8BDF4324}"/>
    <cellStyle name="Normal 4 4 4 3 4" xfId="7738" xr:uid="{469BC5E6-2324-47F7-A616-E6992C2D43FA}"/>
    <cellStyle name="Normal 4 4 4 3 4 2" xfId="9450" xr:uid="{189192E7-1E8E-4132-AEB1-CEEF64174A7E}"/>
    <cellStyle name="Normal 4 4 4 3 4 2 2" xfId="12872" xr:uid="{3B3C4D44-98F6-4204-A7EF-3947A6096D46}"/>
    <cellStyle name="Normal 4 4 4 3 4 2 2 2" xfId="26562" xr:uid="{F80BCBE2-0250-44C3-92C6-82FA3FC6EF74}"/>
    <cellStyle name="Normal 4 4 4 3 4 2 2 2 2" xfId="40254" xr:uid="{5ECAFD82-3FC0-44CB-9919-61050444054F}"/>
    <cellStyle name="Normal 4 4 4 3 4 2 2 2 3" xfId="55138" xr:uid="{9C633791-254D-4DB7-9BDB-55C063868540}"/>
    <cellStyle name="Normal 4 4 4 3 4 2 2 3" xfId="19718" xr:uid="{5FBC1910-A89D-406E-9CF5-930181A98C1C}"/>
    <cellStyle name="Normal 4 4 4 3 4 2 2 4" xfId="33408" xr:uid="{078452E4-9EA4-49A4-BB85-72F8033BDAF6}"/>
    <cellStyle name="Normal 4 4 4 3 4 2 2 5" xfId="48292" xr:uid="{21D11E60-C8A4-471D-A524-30ED309B3EF4}"/>
    <cellStyle name="Normal 4 4 4 3 4 2 3" xfId="23140" xr:uid="{CECB99BC-6646-4B71-AB37-3035C380327D}"/>
    <cellStyle name="Normal 4 4 4 3 4 2 3 2" xfId="36832" xr:uid="{DDC0E79E-D86F-4450-8169-1169D74FEF6B}"/>
    <cellStyle name="Normal 4 4 4 3 4 2 3 3" xfId="51716" xr:uid="{8CBBC197-BA87-4D49-8ABE-E1EBF005C149}"/>
    <cellStyle name="Normal 4 4 4 3 4 2 4" xfId="16296" xr:uid="{57933B92-EE4E-4396-BCE0-007F6D69F7D4}"/>
    <cellStyle name="Normal 4 4 4 3 4 2 5" xfId="29986" xr:uid="{EE2115E6-A9A0-46D8-B0C0-D7489E21F7CA}"/>
    <cellStyle name="Normal 4 4 4 3 4 2 6" xfId="44870" xr:uid="{C636C812-CC3B-458D-9D5B-8D857071C390}"/>
    <cellStyle name="Normal 4 4 4 3 4 3" xfId="11160" xr:uid="{3F4F661E-B197-45F0-8D8E-3BB0CE6E7733}"/>
    <cellStyle name="Normal 4 4 4 3 4 3 2" xfId="24850" xr:uid="{A7D6D134-C10E-46FF-AE6E-AD00B67289E0}"/>
    <cellStyle name="Normal 4 4 4 3 4 3 2 2" xfId="38542" xr:uid="{91931EC8-6EDF-4DD1-8BFF-E4D84A8DB868}"/>
    <cellStyle name="Normal 4 4 4 3 4 3 2 3" xfId="53426" xr:uid="{40399ABA-88F9-4285-8933-2E9F0DA03DAD}"/>
    <cellStyle name="Normal 4 4 4 3 4 3 3" xfId="18006" xr:uid="{B26787D5-54A4-474F-BCCD-905BA8954B12}"/>
    <cellStyle name="Normal 4 4 4 3 4 3 4" xfId="31696" xr:uid="{422440E1-20FE-4322-A7DF-A110DF42F5F0}"/>
    <cellStyle name="Normal 4 4 4 3 4 3 5" xfId="46580" xr:uid="{83EC6DA0-1ACB-4AA4-8BC7-FEB4B22A767F}"/>
    <cellStyle name="Normal 4 4 4 3 4 4" xfId="21428" xr:uid="{CF0E9ACA-226B-412D-8ADF-783BC5A10A84}"/>
    <cellStyle name="Normal 4 4 4 3 4 4 2" xfId="35120" xr:uid="{E2EFD05C-2AD1-482A-AEE0-4FD70E72C60C}"/>
    <cellStyle name="Normal 4 4 4 3 4 4 3" xfId="50004" xr:uid="{E5A7D816-85FC-457F-BD33-6CF293DCDF54}"/>
    <cellStyle name="Normal 4 4 4 3 4 5" xfId="14584" xr:uid="{E0420B9B-E405-4746-BB18-F598C4447EB5}"/>
    <cellStyle name="Normal 4 4 4 3 4 6" xfId="28274" xr:uid="{874A79D0-4AF7-4098-AE0E-52BB72EC482B}"/>
    <cellStyle name="Normal 4 4 4 3 4 7" xfId="43158" xr:uid="{6A3B5C54-EB22-4633-A485-EA5B746634A5}"/>
    <cellStyle name="Normal 4 4 4 3 5" xfId="9446" xr:uid="{63B42D77-F2D6-4A30-8C73-CC850EBA4D6E}"/>
    <cellStyle name="Normal 4 4 4 3 5 2" xfId="12868" xr:uid="{2232B9EF-2AA9-4565-97E1-C92C9E2C3730}"/>
    <cellStyle name="Normal 4 4 4 3 5 2 2" xfId="26558" xr:uid="{6195D4DE-F120-4CBB-8A6C-DFA268561849}"/>
    <cellStyle name="Normal 4 4 4 3 5 2 2 2" xfId="40250" xr:uid="{91E9A3FD-ECCD-4FE6-A494-147030DE0B31}"/>
    <cellStyle name="Normal 4 4 4 3 5 2 2 3" xfId="55134" xr:uid="{280A9780-C096-4B76-83DA-4C8235F40D1A}"/>
    <cellStyle name="Normal 4 4 4 3 5 2 3" xfId="19714" xr:uid="{4F2F16D4-3018-4EE0-ADDE-E152ED79544E}"/>
    <cellStyle name="Normal 4 4 4 3 5 2 4" xfId="33404" xr:uid="{2F5EC154-AF55-4D8E-9703-F143736C3181}"/>
    <cellStyle name="Normal 4 4 4 3 5 2 5" xfId="48288" xr:uid="{439BF4CC-5D64-4B89-A4A1-03CA7BCEF99C}"/>
    <cellStyle name="Normal 4 4 4 3 5 3" xfId="23136" xr:uid="{254D4A96-2B21-467B-A01C-B1E9C3947B3C}"/>
    <cellStyle name="Normal 4 4 4 3 5 3 2" xfId="36828" xr:uid="{0C7C53D4-2D82-43A0-B42A-B771A4503F7F}"/>
    <cellStyle name="Normal 4 4 4 3 5 3 3" xfId="51712" xr:uid="{26FA9E2A-0CAD-4F9B-9E03-60FBE24DDFA3}"/>
    <cellStyle name="Normal 4 4 4 3 5 4" xfId="16292" xr:uid="{1D5C46F8-8A2B-4F11-819C-1F759F47911F}"/>
    <cellStyle name="Normal 4 4 4 3 5 5" xfId="29982" xr:uid="{6412A17A-C3E8-4A83-83FA-A596D8746A6C}"/>
    <cellStyle name="Normal 4 4 4 3 5 6" xfId="44866" xr:uid="{6EEF829B-DBB2-4622-AA2A-81D5E3AFA41D}"/>
    <cellStyle name="Normal 4 4 4 3 6" xfId="11156" xr:uid="{027B503F-4B95-4119-8BAE-CCE7326E65BD}"/>
    <cellStyle name="Normal 4 4 4 3 6 2" xfId="24846" xr:uid="{2CD33880-EF13-49A0-A740-3DD864AFB2EE}"/>
    <cellStyle name="Normal 4 4 4 3 6 2 2" xfId="38538" xr:uid="{B72738B0-EB8C-488A-9936-0BC9E22F9BDB}"/>
    <cellStyle name="Normal 4 4 4 3 6 2 3" xfId="53422" xr:uid="{3602A08B-DF89-4F90-BD4B-B84825D04F8B}"/>
    <cellStyle name="Normal 4 4 4 3 6 3" xfId="18002" xr:uid="{D2B2B17F-0292-4F3A-811B-5E5EC73D66F0}"/>
    <cellStyle name="Normal 4 4 4 3 6 4" xfId="31692" xr:uid="{3045486F-2EBF-4D28-BDED-C64E703574EB}"/>
    <cellStyle name="Normal 4 4 4 3 6 5" xfId="46576" xr:uid="{DE6C0001-4897-4915-B988-96FE5DD59603}"/>
    <cellStyle name="Normal 4 4 4 3 7" xfId="21424" xr:uid="{34EF2254-D3F5-47A4-BCBA-DDF01DC5671C}"/>
    <cellStyle name="Normal 4 4 4 3 7 2" xfId="35116" xr:uid="{78FAC42A-EB2F-4D3B-8FF5-C67A618A1ED9}"/>
    <cellStyle name="Normal 4 4 4 3 7 3" xfId="50000" xr:uid="{CBD75036-5E9F-4EBB-A077-9EBFDC470CE1}"/>
    <cellStyle name="Normal 4 4 4 3 8" xfId="14580" xr:uid="{6D643F4E-3DDB-4152-90FF-72FEA902BF83}"/>
    <cellStyle name="Normal 4 4 4 3 9" xfId="28270" xr:uid="{00EED1B9-0C51-4DF1-A7B6-BB0A8335661C}"/>
    <cellStyle name="Normal 4 4 4 4" xfId="7739" xr:uid="{5BF5A22A-A8F0-48AE-B03E-B85056E8F78A}"/>
    <cellStyle name="Normal 4 4 4 4 2" xfId="7740" xr:uid="{20575AD9-23E1-4389-A3AB-2844E172F5AD}"/>
    <cellStyle name="Normal 4 4 4 4 2 2" xfId="9452" xr:uid="{A2AC6026-14C3-4AEA-A236-648C2A2CC5AF}"/>
    <cellStyle name="Normal 4 4 4 4 2 2 2" xfId="12874" xr:uid="{DF50DD36-5E61-4659-AC27-13C01355FE36}"/>
    <cellStyle name="Normal 4 4 4 4 2 2 2 2" xfId="26564" xr:uid="{F7328CCE-8594-4EB7-9296-AA59F7AA3305}"/>
    <cellStyle name="Normal 4 4 4 4 2 2 2 2 2" xfId="40256" xr:uid="{F763E268-648F-43CD-AEB3-65A7870592EA}"/>
    <cellStyle name="Normal 4 4 4 4 2 2 2 2 3" xfId="55140" xr:uid="{C5563A40-515D-49FF-AE08-6C0A5A935EF4}"/>
    <cellStyle name="Normal 4 4 4 4 2 2 2 3" xfId="19720" xr:uid="{B6A301CB-AF06-4EDF-B922-15E6F4A9A6C7}"/>
    <cellStyle name="Normal 4 4 4 4 2 2 2 4" xfId="33410" xr:uid="{92E988E8-D933-4AE8-94FD-28BEA1A9AD08}"/>
    <cellStyle name="Normal 4 4 4 4 2 2 2 5" xfId="48294" xr:uid="{D7BAABAF-A8AE-41F0-AD27-8F5BC727C229}"/>
    <cellStyle name="Normal 4 4 4 4 2 2 3" xfId="23142" xr:uid="{7AF6982D-E755-4A90-9B77-9FD4C90794D4}"/>
    <cellStyle name="Normal 4 4 4 4 2 2 3 2" xfId="36834" xr:uid="{35D92ABE-0718-4396-A281-FFCAEB055326}"/>
    <cellStyle name="Normal 4 4 4 4 2 2 3 3" xfId="51718" xr:uid="{C13A1299-8F98-4222-ABAF-1686245C7262}"/>
    <cellStyle name="Normal 4 4 4 4 2 2 4" xfId="16298" xr:uid="{34E303C2-0BF8-495F-A9D5-331740836F66}"/>
    <cellStyle name="Normal 4 4 4 4 2 2 5" xfId="29988" xr:uid="{3B8C18F8-DA97-4BB3-88D6-517C776DEEDF}"/>
    <cellStyle name="Normal 4 4 4 4 2 2 6" xfId="44872" xr:uid="{4A1F3877-4052-41E3-8FB9-3B73C373A769}"/>
    <cellStyle name="Normal 4 4 4 4 2 3" xfId="11162" xr:uid="{8C26833A-76F8-44CF-AD4D-990264F8C240}"/>
    <cellStyle name="Normal 4 4 4 4 2 3 2" xfId="24852" xr:uid="{F3AA7E22-B4C2-4074-B7BE-1E634D53E440}"/>
    <cellStyle name="Normal 4 4 4 4 2 3 2 2" xfId="38544" xr:uid="{A4D21A19-79B2-4CA0-9E19-141490644EFF}"/>
    <cellStyle name="Normal 4 4 4 4 2 3 2 3" xfId="53428" xr:uid="{CC4B39B8-2F6E-4BD0-A017-4758A40F43DD}"/>
    <cellStyle name="Normal 4 4 4 4 2 3 3" xfId="18008" xr:uid="{D17490D6-2B27-4165-AB9B-E423BFE63F40}"/>
    <cellStyle name="Normal 4 4 4 4 2 3 4" xfId="31698" xr:uid="{8D4FB351-C082-4661-A52A-ACC7F40C1DE3}"/>
    <cellStyle name="Normal 4 4 4 4 2 3 5" xfId="46582" xr:uid="{D352FCCF-A399-4C70-B3D7-28DAF1373FA8}"/>
    <cellStyle name="Normal 4 4 4 4 2 4" xfId="21430" xr:uid="{40D15D78-7C71-433E-83B9-1041B50E58B8}"/>
    <cellStyle name="Normal 4 4 4 4 2 4 2" xfId="35122" xr:uid="{691CEE0C-0C27-4981-B7B1-C80483CF5059}"/>
    <cellStyle name="Normal 4 4 4 4 2 4 3" xfId="50006" xr:uid="{03EF55E0-26CC-42DD-B8E3-F4328FD41A14}"/>
    <cellStyle name="Normal 4 4 4 4 2 5" xfId="14586" xr:uid="{8D64B492-16BD-4BFF-9FCA-4CBF1F1C1FF8}"/>
    <cellStyle name="Normal 4 4 4 4 2 6" xfId="28276" xr:uid="{8DAE7F66-8A37-4664-B5AA-0AE210C5802D}"/>
    <cellStyle name="Normal 4 4 4 4 2 7" xfId="43160" xr:uid="{315B1368-3BD3-46D5-AC49-3827F39A281C}"/>
    <cellStyle name="Normal 4 4 4 4 3" xfId="9451" xr:uid="{5C942FAF-1810-4255-A554-B15C76FD804B}"/>
    <cellStyle name="Normal 4 4 4 4 3 2" xfId="12873" xr:uid="{08564A3B-4291-4CB0-A02D-E911D47EC8C7}"/>
    <cellStyle name="Normal 4 4 4 4 3 2 2" xfId="26563" xr:uid="{88BBBBBF-45FD-4BE1-8F12-3F210765A9C9}"/>
    <cellStyle name="Normal 4 4 4 4 3 2 2 2" xfId="40255" xr:uid="{2F1A71C6-776D-4A89-A0AA-F2F927FEB3B5}"/>
    <cellStyle name="Normal 4 4 4 4 3 2 2 3" xfId="55139" xr:uid="{B0A90938-2346-4420-B54C-891D329B958F}"/>
    <cellStyle name="Normal 4 4 4 4 3 2 3" xfId="19719" xr:uid="{60E84CEF-0DEE-404C-ADB2-7C75306D66A8}"/>
    <cellStyle name="Normal 4 4 4 4 3 2 4" xfId="33409" xr:uid="{1AADBB7A-46E2-40F6-8815-B5C16516A0AF}"/>
    <cellStyle name="Normal 4 4 4 4 3 2 5" xfId="48293" xr:uid="{F5EDC34E-CFB7-4DC9-92BF-4190218314A1}"/>
    <cellStyle name="Normal 4 4 4 4 3 3" xfId="23141" xr:uid="{A475CFF1-7233-4B99-84B7-12276FCFC1A4}"/>
    <cellStyle name="Normal 4 4 4 4 3 3 2" xfId="36833" xr:uid="{BECB91FD-DBB3-4120-B0B7-B9C64EE00A69}"/>
    <cellStyle name="Normal 4 4 4 4 3 3 3" xfId="51717" xr:uid="{4EADFFF0-1341-46B9-9517-4EB2E088E93D}"/>
    <cellStyle name="Normal 4 4 4 4 3 4" xfId="16297" xr:uid="{878984B7-7F72-45F6-AC07-7A418D975B44}"/>
    <cellStyle name="Normal 4 4 4 4 3 5" xfId="29987" xr:uid="{3A33CEFE-5497-4D2A-80BE-686FC27E65C1}"/>
    <cellStyle name="Normal 4 4 4 4 3 6" xfId="44871" xr:uid="{C105E68E-4E1E-49D6-9651-A6DD538AD1CE}"/>
    <cellStyle name="Normal 4 4 4 4 4" xfId="11161" xr:uid="{F6F46805-8EE4-4847-AD79-A1010BE530E1}"/>
    <cellStyle name="Normal 4 4 4 4 4 2" xfId="24851" xr:uid="{7342D2DE-9EC9-4850-8E75-B64EC0A91CB4}"/>
    <cellStyle name="Normal 4 4 4 4 4 2 2" xfId="38543" xr:uid="{03062506-B383-4182-8BF9-71AC490C4C87}"/>
    <cellStyle name="Normal 4 4 4 4 4 2 3" xfId="53427" xr:uid="{A1BEDB81-7629-41F6-A788-2ED3DDD10D36}"/>
    <cellStyle name="Normal 4 4 4 4 4 3" xfId="18007" xr:uid="{3F11732A-3F3B-43A6-8D2F-DB550BBD3742}"/>
    <cellStyle name="Normal 4 4 4 4 4 4" xfId="31697" xr:uid="{A133A899-82CF-459E-A5BD-F89FBFD08D80}"/>
    <cellStyle name="Normal 4 4 4 4 4 5" xfId="46581" xr:uid="{54D94C71-AED9-43F7-A93A-4EDFD7658AF6}"/>
    <cellStyle name="Normal 4 4 4 4 5" xfId="21429" xr:uid="{E8E0B91F-2835-44AF-909E-96FCA617B656}"/>
    <cellStyle name="Normal 4 4 4 4 5 2" xfId="35121" xr:uid="{27A15628-AA21-493C-9391-054B27B9CDEE}"/>
    <cellStyle name="Normal 4 4 4 4 5 3" xfId="50005" xr:uid="{6B716164-30F3-4D3B-AEAA-0D03CD808A61}"/>
    <cellStyle name="Normal 4 4 4 4 6" xfId="14585" xr:uid="{B8B35AA3-8C63-4325-9001-571470B5313A}"/>
    <cellStyle name="Normal 4 4 4 4 7" xfId="28275" xr:uid="{8A1CE914-51AF-4822-A517-3096E7557786}"/>
    <cellStyle name="Normal 4 4 4 4 8" xfId="43159" xr:uid="{2CC1F299-CD59-4F03-A3A7-7AE70B428570}"/>
    <cellStyle name="Normal 4 4 4 5" xfId="7741" xr:uid="{1315C31D-B2FA-4752-B2DE-1BD7DA351306}"/>
    <cellStyle name="Normal 4 4 4 5 2" xfId="9453" xr:uid="{46F1EBA1-D676-41FE-877C-6FA853663576}"/>
    <cellStyle name="Normal 4 4 4 5 2 2" xfId="12875" xr:uid="{1EC57076-4435-41DB-BF69-F26356407C79}"/>
    <cellStyle name="Normal 4 4 4 5 2 2 2" xfId="26565" xr:uid="{57D1E1F6-22D8-4657-BA13-94D84E5AA6B1}"/>
    <cellStyle name="Normal 4 4 4 5 2 2 2 2" xfId="40257" xr:uid="{751CC691-8E3C-476F-91BC-C965BF4CB359}"/>
    <cellStyle name="Normal 4 4 4 5 2 2 2 3" xfId="55141" xr:uid="{6B982582-4530-410A-A5D6-3211181F49BB}"/>
    <cellStyle name="Normal 4 4 4 5 2 2 3" xfId="19721" xr:uid="{16B8F44D-A039-40A9-A55D-FBDC8C4F158D}"/>
    <cellStyle name="Normal 4 4 4 5 2 2 4" xfId="33411" xr:uid="{DDD0A9A2-F2E4-4F00-A47B-0048509026C0}"/>
    <cellStyle name="Normal 4 4 4 5 2 2 5" xfId="48295" xr:uid="{92FE3793-1FB9-4D7C-8FA6-14F19314BE88}"/>
    <cellStyle name="Normal 4 4 4 5 2 3" xfId="23143" xr:uid="{67078FAA-07B8-4222-8664-7D565E01F42A}"/>
    <cellStyle name="Normal 4 4 4 5 2 3 2" xfId="36835" xr:uid="{8B9454CC-07E4-4B53-A9B5-C9F58AF5803B}"/>
    <cellStyle name="Normal 4 4 4 5 2 3 3" xfId="51719" xr:uid="{52F6B894-9211-4704-A9AE-8AF64E0C3749}"/>
    <cellStyle name="Normal 4 4 4 5 2 4" xfId="16299" xr:uid="{E48C7BDA-0A13-43DB-9280-E51D2EE30ABE}"/>
    <cellStyle name="Normal 4 4 4 5 2 5" xfId="29989" xr:uid="{076B2EDD-021D-4E6D-9C54-EE4993EBA972}"/>
    <cellStyle name="Normal 4 4 4 5 2 6" xfId="44873" xr:uid="{5560492B-34FA-4873-859E-C2C27E22BC34}"/>
    <cellStyle name="Normal 4 4 4 5 3" xfId="11163" xr:uid="{104924F9-24FD-47DE-B349-4495395E9BF1}"/>
    <cellStyle name="Normal 4 4 4 5 3 2" xfId="24853" xr:uid="{21FB4611-8BE3-467F-9B01-5D41F17FEAEC}"/>
    <cellStyle name="Normal 4 4 4 5 3 2 2" xfId="38545" xr:uid="{F8CAF2D7-0A1E-4704-9425-4801B076C169}"/>
    <cellStyle name="Normal 4 4 4 5 3 2 3" xfId="53429" xr:uid="{BA824971-AC57-46B1-A89C-2CFF4C2D19FF}"/>
    <cellStyle name="Normal 4 4 4 5 3 3" xfId="18009" xr:uid="{F15945BE-BB4B-44E5-9AB6-16020086656B}"/>
    <cellStyle name="Normal 4 4 4 5 3 4" xfId="31699" xr:uid="{7FD4570E-A0DA-47FB-B3D6-7A45C52589F9}"/>
    <cellStyle name="Normal 4 4 4 5 3 5" xfId="46583" xr:uid="{6D6FD82B-E7E6-4FBC-BC4C-393F80B94587}"/>
    <cellStyle name="Normal 4 4 4 5 4" xfId="21431" xr:uid="{0FD2B564-26B0-4491-9B9A-0227F767D571}"/>
    <cellStyle name="Normal 4 4 4 5 4 2" xfId="35123" xr:uid="{B6EE524A-CC0F-4DF0-B458-C52B40453C3C}"/>
    <cellStyle name="Normal 4 4 4 5 4 3" xfId="50007" xr:uid="{4224FF09-9293-4397-AFCA-2AACC6FC0FCB}"/>
    <cellStyle name="Normal 4 4 4 5 5" xfId="14587" xr:uid="{601D2D48-1574-4891-890F-66D5C92CF393}"/>
    <cellStyle name="Normal 4 4 4 5 6" xfId="28277" xr:uid="{2CD9D76B-7116-4927-84C3-1CD653A7410A}"/>
    <cellStyle name="Normal 4 4 4 5 7" xfId="43161" xr:uid="{25760513-2139-4C1D-92DD-474AD2FE6E03}"/>
    <cellStyle name="Normal 4 4 4 6" xfId="7742" xr:uid="{60BADCF9-C5B5-4FDC-8913-4953770BB0CE}"/>
    <cellStyle name="Normal 4 4 4 6 2" xfId="9454" xr:uid="{9B83D30F-5D44-49C2-89E7-CBC033F9603A}"/>
    <cellStyle name="Normal 4 4 4 6 2 2" xfId="12876" xr:uid="{CA312527-520A-42CF-A426-2B5655E9EED2}"/>
    <cellStyle name="Normal 4 4 4 6 2 2 2" xfId="26566" xr:uid="{FFC6B9FC-D13B-4E96-81B5-71A3BAC1D057}"/>
    <cellStyle name="Normal 4 4 4 6 2 2 2 2" xfId="40258" xr:uid="{287772B6-A1CC-4756-83A6-11172C85646F}"/>
    <cellStyle name="Normal 4 4 4 6 2 2 2 3" xfId="55142" xr:uid="{B0D212C2-2058-4912-AB62-ABB08BAC7369}"/>
    <cellStyle name="Normal 4 4 4 6 2 2 3" xfId="19722" xr:uid="{5A6F6820-1E24-4D6C-8DED-8514A61FCD49}"/>
    <cellStyle name="Normal 4 4 4 6 2 2 4" xfId="33412" xr:uid="{7891BABB-06E7-457C-96A0-2971E6025F39}"/>
    <cellStyle name="Normal 4 4 4 6 2 2 5" xfId="48296" xr:uid="{ECEA75C4-D9F1-4764-83D6-7E167B05654E}"/>
    <cellStyle name="Normal 4 4 4 6 2 3" xfId="23144" xr:uid="{613955B6-BAB3-4800-A6FD-A97A829ED6A4}"/>
    <cellStyle name="Normal 4 4 4 6 2 3 2" xfId="36836" xr:uid="{9047D59A-B4B2-4F8C-A7AD-F622A80AAD8D}"/>
    <cellStyle name="Normal 4 4 4 6 2 3 3" xfId="51720" xr:uid="{854DFB12-EE3A-4CE3-BA83-F83BB34B88DC}"/>
    <cellStyle name="Normal 4 4 4 6 2 4" xfId="16300" xr:uid="{516D2877-0C48-44B4-9CBC-531935D5D4BB}"/>
    <cellStyle name="Normal 4 4 4 6 2 5" xfId="29990" xr:uid="{A19674BC-5410-4D89-9393-8784A9DB4642}"/>
    <cellStyle name="Normal 4 4 4 6 2 6" xfId="44874" xr:uid="{5E52F8E2-3A72-414C-BEDF-E1732AEFB576}"/>
    <cellStyle name="Normal 4 4 4 6 3" xfId="11164" xr:uid="{B46309BC-8414-4EDC-A48D-1E106B9B3D54}"/>
    <cellStyle name="Normal 4 4 4 6 3 2" xfId="24854" xr:uid="{FCABF916-2C65-4841-BFE8-A310DE8FC938}"/>
    <cellStyle name="Normal 4 4 4 6 3 2 2" xfId="38546" xr:uid="{0814621A-B376-4B97-A280-A26122294EE6}"/>
    <cellStyle name="Normal 4 4 4 6 3 2 3" xfId="53430" xr:uid="{1D622C51-17F8-4265-9671-567F78971308}"/>
    <cellStyle name="Normal 4 4 4 6 3 3" xfId="18010" xr:uid="{1C8FFDFD-F5F7-401B-898E-DC20EE6B5075}"/>
    <cellStyle name="Normal 4 4 4 6 3 4" xfId="31700" xr:uid="{C9DDDCA0-CAC3-4F21-B6B9-297EF253DDC9}"/>
    <cellStyle name="Normal 4 4 4 6 3 5" xfId="46584" xr:uid="{474336F2-27F5-4EB5-8851-06F1CBE6FE79}"/>
    <cellStyle name="Normal 4 4 4 6 4" xfId="21432" xr:uid="{610B9AB0-4946-4C46-A657-0D0EE3A45E95}"/>
    <cellStyle name="Normal 4 4 4 6 4 2" xfId="35124" xr:uid="{9B3C1226-81CD-4443-A7B1-4B01540CC81C}"/>
    <cellStyle name="Normal 4 4 4 6 4 3" xfId="50008" xr:uid="{CB214A59-FEF4-47CC-BF64-08F31A397219}"/>
    <cellStyle name="Normal 4 4 4 6 5" xfId="14588" xr:uid="{A1C42AB3-7C66-4BED-B038-50976D3A9424}"/>
    <cellStyle name="Normal 4 4 4 6 6" xfId="28278" xr:uid="{6BF0B06D-6422-4DC6-ADC2-486539E57E91}"/>
    <cellStyle name="Normal 4 4 4 6 7" xfId="43162" xr:uid="{B945B464-D4C1-4C93-8D9E-A0CAC98206F4}"/>
    <cellStyle name="Normal 4 4 4 7" xfId="9440" xr:uid="{E91B567A-79BE-49FF-A176-D98187ADB4DF}"/>
    <cellStyle name="Normal 4 4 4 7 2" xfId="12862" xr:uid="{391807FC-2E5B-4FBC-BD24-F3B857B8CDFB}"/>
    <cellStyle name="Normal 4 4 4 7 2 2" xfId="26552" xr:uid="{1F30416E-C311-4713-B021-9D720F05CEAA}"/>
    <cellStyle name="Normal 4 4 4 7 2 2 2" xfId="40244" xr:uid="{B9B19848-A413-464C-B934-585F20D37C8A}"/>
    <cellStyle name="Normal 4 4 4 7 2 2 3" xfId="55128" xr:uid="{7ABC5FD4-D557-40C1-A94A-EDFF537C9D97}"/>
    <cellStyle name="Normal 4 4 4 7 2 3" xfId="19708" xr:uid="{58453D9C-3241-47BE-A5E7-77E89ED6A802}"/>
    <cellStyle name="Normal 4 4 4 7 2 4" xfId="33398" xr:uid="{EEFD2685-D6BB-446C-9244-F5F4F1B9F879}"/>
    <cellStyle name="Normal 4 4 4 7 2 5" xfId="48282" xr:uid="{5BC4B978-077A-4617-93F6-02AD18744BEB}"/>
    <cellStyle name="Normal 4 4 4 7 3" xfId="23130" xr:uid="{EFBE7CD3-BC48-40FA-9497-6D9D07B64751}"/>
    <cellStyle name="Normal 4 4 4 7 3 2" xfId="36822" xr:uid="{B0593393-F203-4B5D-AB8F-30EB05E93792}"/>
    <cellStyle name="Normal 4 4 4 7 3 3" xfId="51706" xr:uid="{FABA7AF2-F1E4-424A-8319-7354B2CA972C}"/>
    <cellStyle name="Normal 4 4 4 7 4" xfId="16286" xr:uid="{E1D4F3D1-A509-4C7C-AAD2-630C5E112563}"/>
    <cellStyle name="Normal 4 4 4 7 5" xfId="29976" xr:uid="{22BD2ECC-2D33-416D-93F5-F35B43660F71}"/>
    <cellStyle name="Normal 4 4 4 7 6" xfId="44860" xr:uid="{A38B7A2C-16DC-48ED-8868-AF8F123D6464}"/>
    <cellStyle name="Normal 4 4 4 8" xfId="11150" xr:uid="{3AC533E9-5A8F-4E70-85EB-B0C389E5FFB0}"/>
    <cellStyle name="Normal 4 4 4 8 2" xfId="24840" xr:uid="{A15BCF59-3F91-4992-8331-9580C4599798}"/>
    <cellStyle name="Normal 4 4 4 8 2 2" xfId="38532" xr:uid="{5EAC0FB5-BDE6-4326-8060-D4C2F3CAE3C3}"/>
    <cellStyle name="Normal 4 4 4 8 2 3" xfId="53416" xr:uid="{81EDE1D8-BB9B-4543-BE11-2A04BFB86A07}"/>
    <cellStyle name="Normal 4 4 4 8 3" xfId="17996" xr:uid="{C2630505-F1D6-436E-86C0-1A5A8D4E52E7}"/>
    <cellStyle name="Normal 4 4 4 8 4" xfId="31686" xr:uid="{DB7CA298-1957-4966-BD18-3BDE3FF884FD}"/>
    <cellStyle name="Normal 4 4 4 8 5" xfId="46570" xr:uid="{4DCD6E0E-F5E0-4DF7-97F4-B09D9EEE523D}"/>
    <cellStyle name="Normal 4 4 4 9" xfId="21418" xr:uid="{A6AFCEEE-0DE2-4613-BA6E-5A4363D87E1F}"/>
    <cellStyle name="Normal 4 4 4 9 2" xfId="35110" xr:uid="{652F586B-28E1-4A19-B594-20CFB9CF134C}"/>
    <cellStyle name="Normal 4 4 4 9 3" xfId="49994" xr:uid="{82053C6E-0DBF-4693-835E-2E84D192BA64}"/>
    <cellStyle name="Normal 4 4 5" xfId="7743" xr:uid="{6F289885-51E3-48A0-8EF9-A6FF65484DD1}"/>
    <cellStyle name="Normal 4 4 5 10" xfId="43163" xr:uid="{8874D610-F151-450F-B1AB-6A56F6A861B1}"/>
    <cellStyle name="Normal 4 4 5 2" xfId="7744" xr:uid="{9F8CEC44-943C-4BD2-90DF-0881FD40C34B}"/>
    <cellStyle name="Normal 4 4 5 2 2" xfId="7745" xr:uid="{38A6C8B8-7382-4C65-8A09-742A9FC80E86}"/>
    <cellStyle name="Normal 4 4 5 2 2 2" xfId="9457" xr:uid="{EAF1C139-3588-4BBA-9876-BC7AA9C00DBD}"/>
    <cellStyle name="Normal 4 4 5 2 2 2 2" xfId="12879" xr:uid="{E8B636BB-BE66-4BAA-A7D6-A4F1083D2DE9}"/>
    <cellStyle name="Normal 4 4 5 2 2 2 2 2" xfId="26569" xr:uid="{D66E5AAF-5576-4F03-A90B-DCDB2D289B92}"/>
    <cellStyle name="Normal 4 4 5 2 2 2 2 2 2" xfId="40261" xr:uid="{5490C25C-C9A6-4DEB-B288-9CE2E1CB8DC2}"/>
    <cellStyle name="Normal 4 4 5 2 2 2 2 2 3" xfId="55145" xr:uid="{E34519EF-A2B0-4E88-AB71-AE18A9764AFD}"/>
    <cellStyle name="Normal 4 4 5 2 2 2 2 3" xfId="19725" xr:uid="{BA83221C-064F-4CC9-AE7A-46720AEE29ED}"/>
    <cellStyle name="Normal 4 4 5 2 2 2 2 4" xfId="33415" xr:uid="{EEF561F0-8242-4609-9347-4E719E520FCA}"/>
    <cellStyle name="Normal 4 4 5 2 2 2 2 5" xfId="48299" xr:uid="{6A090A9B-206B-485E-A536-55AA29E6D7D5}"/>
    <cellStyle name="Normal 4 4 5 2 2 2 3" xfId="23147" xr:uid="{6B90CE64-2882-4D92-AB77-B9B074FC871B}"/>
    <cellStyle name="Normal 4 4 5 2 2 2 3 2" xfId="36839" xr:uid="{E3C48CFF-725A-4E47-8C29-CAB5E28D2107}"/>
    <cellStyle name="Normal 4 4 5 2 2 2 3 3" xfId="51723" xr:uid="{4C4FA631-71A5-424A-9EC6-14C803F75BC5}"/>
    <cellStyle name="Normal 4 4 5 2 2 2 4" xfId="16303" xr:uid="{EF6B1512-9E12-40DE-BFD0-D1C756C67B25}"/>
    <cellStyle name="Normal 4 4 5 2 2 2 5" xfId="29993" xr:uid="{DA739A5E-DA4C-4207-986C-38D198EF2A77}"/>
    <cellStyle name="Normal 4 4 5 2 2 2 6" xfId="44877" xr:uid="{19DCC167-2555-4012-BF77-31BE2CC992FD}"/>
    <cellStyle name="Normal 4 4 5 2 2 3" xfId="11167" xr:uid="{008F0006-14CF-4712-956F-199A024CB2B7}"/>
    <cellStyle name="Normal 4 4 5 2 2 3 2" xfId="24857" xr:uid="{8D11BE2F-B2B9-4B7E-9D8E-F2EE838057C0}"/>
    <cellStyle name="Normal 4 4 5 2 2 3 2 2" xfId="38549" xr:uid="{99390319-0F1C-40D6-9AE4-0F9C49CDCD7E}"/>
    <cellStyle name="Normal 4 4 5 2 2 3 2 3" xfId="53433" xr:uid="{CEFB5297-8C08-4829-80F7-57B698B778E7}"/>
    <cellStyle name="Normal 4 4 5 2 2 3 3" xfId="18013" xr:uid="{BD54F326-0FCE-4E81-AC7D-DA8E0ABE50D4}"/>
    <cellStyle name="Normal 4 4 5 2 2 3 4" xfId="31703" xr:uid="{F5CB58BE-23E0-447E-BC8D-18BE628CA893}"/>
    <cellStyle name="Normal 4 4 5 2 2 3 5" xfId="46587" xr:uid="{E6FB3D2B-5A26-46B0-BF91-C62A0B26E454}"/>
    <cellStyle name="Normal 4 4 5 2 2 4" xfId="21435" xr:uid="{598985AC-855B-4C96-B771-9316057CBCCD}"/>
    <cellStyle name="Normal 4 4 5 2 2 4 2" xfId="35127" xr:uid="{5222259F-7447-4B25-8FDB-E21698EACF1C}"/>
    <cellStyle name="Normal 4 4 5 2 2 4 3" xfId="50011" xr:uid="{6EDA1F3B-72B5-47F6-8EB2-29C67A4DF4A8}"/>
    <cellStyle name="Normal 4 4 5 2 2 5" xfId="14591" xr:uid="{D41E9FF2-6774-455C-8E9E-47A92EE705A6}"/>
    <cellStyle name="Normal 4 4 5 2 2 6" xfId="28281" xr:uid="{40A1D587-46E4-42BB-B2EB-FEA4AC8CFE97}"/>
    <cellStyle name="Normal 4 4 5 2 2 7" xfId="43165" xr:uid="{07EABA17-D977-461D-89DC-433A295220A0}"/>
    <cellStyle name="Normal 4 4 5 2 3" xfId="9456" xr:uid="{4AFFF3D1-8A1E-49BD-B282-547B3DEAAA90}"/>
    <cellStyle name="Normal 4 4 5 2 3 2" xfId="12878" xr:uid="{B9593BA7-0E0D-4FF1-AB61-2C0720272523}"/>
    <cellStyle name="Normal 4 4 5 2 3 2 2" xfId="26568" xr:uid="{F0AF42DE-5F26-4384-92AB-194FB7BEBADA}"/>
    <cellStyle name="Normal 4 4 5 2 3 2 2 2" xfId="40260" xr:uid="{8E6B27F1-41FE-4489-83B3-51325CB9B55A}"/>
    <cellStyle name="Normal 4 4 5 2 3 2 2 3" xfId="55144" xr:uid="{61447C5D-7D79-42E3-90C9-11A7FE885A03}"/>
    <cellStyle name="Normal 4 4 5 2 3 2 3" xfId="19724" xr:uid="{73D7D96C-C9F1-4A01-80C4-44ADED321CF6}"/>
    <cellStyle name="Normal 4 4 5 2 3 2 4" xfId="33414" xr:uid="{32F52240-4AC0-4C18-A2F3-0B50AA8402FE}"/>
    <cellStyle name="Normal 4 4 5 2 3 2 5" xfId="48298" xr:uid="{F92070A2-52B1-45A4-9DB3-B3EC9FBEFD88}"/>
    <cellStyle name="Normal 4 4 5 2 3 3" xfId="23146" xr:uid="{9F851072-FE00-4651-8E85-D2DAE02021F6}"/>
    <cellStyle name="Normal 4 4 5 2 3 3 2" xfId="36838" xr:uid="{B2F26D61-2024-44BA-87D8-FDB517554E6B}"/>
    <cellStyle name="Normal 4 4 5 2 3 3 3" xfId="51722" xr:uid="{F925170C-0A35-4668-B489-3F962FB88CBD}"/>
    <cellStyle name="Normal 4 4 5 2 3 4" xfId="16302" xr:uid="{B4CE3F2F-95C0-40D3-8E51-5FEFE5E116C5}"/>
    <cellStyle name="Normal 4 4 5 2 3 5" xfId="29992" xr:uid="{50FB7E3F-762B-4680-A5DC-6AF04B873C40}"/>
    <cellStyle name="Normal 4 4 5 2 3 6" xfId="44876" xr:uid="{D6207ACC-4626-437D-A30B-EC2390A5C9FA}"/>
    <cellStyle name="Normal 4 4 5 2 4" xfId="11166" xr:uid="{AC1BB774-6156-4E02-93AA-27EB86A89308}"/>
    <cellStyle name="Normal 4 4 5 2 4 2" xfId="24856" xr:uid="{0017DF44-E3A7-4629-845C-881C3F7415A6}"/>
    <cellStyle name="Normal 4 4 5 2 4 2 2" xfId="38548" xr:uid="{ED8BDCB5-E1E6-41E8-89F5-133C4E0D5A9F}"/>
    <cellStyle name="Normal 4 4 5 2 4 2 3" xfId="53432" xr:uid="{B7A064F7-AC8D-4407-AE64-B17C39CAD6DF}"/>
    <cellStyle name="Normal 4 4 5 2 4 3" xfId="18012" xr:uid="{FEB2E327-264C-4F84-93F1-B90C73786C0D}"/>
    <cellStyle name="Normal 4 4 5 2 4 4" xfId="31702" xr:uid="{35DB7455-814E-4265-A092-C1A05B999044}"/>
    <cellStyle name="Normal 4 4 5 2 4 5" xfId="46586" xr:uid="{BC23C734-8754-4CCC-ABBC-15F99062C6FD}"/>
    <cellStyle name="Normal 4 4 5 2 5" xfId="21434" xr:uid="{2349E0DD-E143-48CE-8989-0B36487F4F02}"/>
    <cellStyle name="Normal 4 4 5 2 5 2" xfId="35126" xr:uid="{2B538600-674C-43CC-8FE5-A36429A957B5}"/>
    <cellStyle name="Normal 4 4 5 2 5 3" xfId="50010" xr:uid="{7FB9C4F0-51AC-4793-95F2-1F33AE79194B}"/>
    <cellStyle name="Normal 4 4 5 2 6" xfId="14590" xr:uid="{6D50B5CB-6164-4731-9724-F853F7F57E57}"/>
    <cellStyle name="Normal 4 4 5 2 7" xfId="28280" xr:uid="{083FEDF7-6485-4795-94FB-78076C344C1C}"/>
    <cellStyle name="Normal 4 4 5 2 8" xfId="43164" xr:uid="{BB6D88CC-085A-4BDC-B3CB-730D5902E9D5}"/>
    <cellStyle name="Normal 4 4 5 3" xfId="7746" xr:uid="{AC52C3B6-6BBB-4BF4-AADC-12ACAA238BC6}"/>
    <cellStyle name="Normal 4 4 5 3 2" xfId="9458" xr:uid="{8BBFB0CF-AE0C-4D0A-AA94-739C6FF5D3F1}"/>
    <cellStyle name="Normal 4 4 5 3 2 2" xfId="12880" xr:uid="{C7A01C21-D1B4-44A6-96D1-FB016FDD9324}"/>
    <cellStyle name="Normal 4 4 5 3 2 2 2" xfId="26570" xr:uid="{0A622A74-3759-4C79-82C5-CA900F49A539}"/>
    <cellStyle name="Normal 4 4 5 3 2 2 2 2" xfId="40262" xr:uid="{A4435659-713F-4C29-A156-BEDB8D431437}"/>
    <cellStyle name="Normal 4 4 5 3 2 2 2 3" xfId="55146" xr:uid="{8B5BD36A-E2CE-4027-B405-D262D7145B1B}"/>
    <cellStyle name="Normal 4 4 5 3 2 2 3" xfId="19726" xr:uid="{FBE01178-E364-4FEB-97A6-5985858081E5}"/>
    <cellStyle name="Normal 4 4 5 3 2 2 4" xfId="33416" xr:uid="{482C1BCF-17E8-4D2F-BC64-3FF5C5E7019B}"/>
    <cellStyle name="Normal 4 4 5 3 2 2 5" xfId="48300" xr:uid="{FC9BB6F9-D1AF-4270-90FE-0AD98B01E21E}"/>
    <cellStyle name="Normal 4 4 5 3 2 3" xfId="23148" xr:uid="{D9E83EFD-7944-4AB0-B7EE-44D8BFE157C7}"/>
    <cellStyle name="Normal 4 4 5 3 2 3 2" xfId="36840" xr:uid="{580805A4-DA3B-432B-8ED1-34F28C61DE29}"/>
    <cellStyle name="Normal 4 4 5 3 2 3 3" xfId="51724" xr:uid="{29082935-FCA3-4538-96DC-1801CB071CAD}"/>
    <cellStyle name="Normal 4 4 5 3 2 4" xfId="16304" xr:uid="{ADBC884E-EAB1-467C-9F13-17D160C307F7}"/>
    <cellStyle name="Normal 4 4 5 3 2 5" xfId="29994" xr:uid="{8356E823-523A-4E70-AB8F-82EBBF533AEF}"/>
    <cellStyle name="Normal 4 4 5 3 2 6" xfId="44878" xr:uid="{F1B012B1-7E02-450A-8493-41205504584F}"/>
    <cellStyle name="Normal 4 4 5 3 3" xfId="11168" xr:uid="{D7EEDE17-E135-4855-A807-98AEA63BF6CD}"/>
    <cellStyle name="Normal 4 4 5 3 3 2" xfId="24858" xr:uid="{EDC1A2F1-DD3C-4E2C-9C61-0D8DD1070585}"/>
    <cellStyle name="Normal 4 4 5 3 3 2 2" xfId="38550" xr:uid="{94CF4295-BD3B-42E1-9A70-EBFC7A465E9E}"/>
    <cellStyle name="Normal 4 4 5 3 3 2 3" xfId="53434" xr:uid="{6202F794-116D-405D-8195-48126185AEB8}"/>
    <cellStyle name="Normal 4 4 5 3 3 3" xfId="18014" xr:uid="{01687EA9-6138-4396-8828-9453634183F6}"/>
    <cellStyle name="Normal 4 4 5 3 3 4" xfId="31704" xr:uid="{D541EDA6-1D9D-4743-BB93-B2B581484EC4}"/>
    <cellStyle name="Normal 4 4 5 3 3 5" xfId="46588" xr:uid="{010EAFF9-EBC8-414F-B62E-DCAB7BC2E8F2}"/>
    <cellStyle name="Normal 4 4 5 3 4" xfId="21436" xr:uid="{F54E5DB1-D5BD-428A-967A-B68992F56CA4}"/>
    <cellStyle name="Normal 4 4 5 3 4 2" xfId="35128" xr:uid="{5F06EC2F-0206-455F-BE19-3847BAB9A290}"/>
    <cellStyle name="Normal 4 4 5 3 4 3" xfId="50012" xr:uid="{3ADAACC7-7AAE-4208-9AA4-58EB30B11F3D}"/>
    <cellStyle name="Normal 4 4 5 3 5" xfId="14592" xr:uid="{F2CB6ED8-70D9-4A9B-B317-AB279ED027F0}"/>
    <cellStyle name="Normal 4 4 5 3 6" xfId="28282" xr:uid="{9D1D8C12-C1F9-4FFB-AFAA-1185D07F4046}"/>
    <cellStyle name="Normal 4 4 5 3 7" xfId="43166" xr:uid="{4D477DEC-5703-4E8B-A3B3-4FC6E2C30A37}"/>
    <cellStyle name="Normal 4 4 5 4" xfId="7747" xr:uid="{53989EEC-52B2-4BBA-A114-B3A9CE9D28C6}"/>
    <cellStyle name="Normal 4 4 5 4 2" xfId="9459" xr:uid="{AFCDBE14-88FB-4E4F-AE1F-558E0599EFEA}"/>
    <cellStyle name="Normal 4 4 5 4 2 2" xfId="12881" xr:uid="{EA38485B-BEA2-4071-896A-B581897FD751}"/>
    <cellStyle name="Normal 4 4 5 4 2 2 2" xfId="26571" xr:uid="{DDBA17CF-E7F0-4D5B-B925-DF2D46046078}"/>
    <cellStyle name="Normal 4 4 5 4 2 2 2 2" xfId="40263" xr:uid="{12CB7CBC-7FDB-417D-A3B3-B836AA39E265}"/>
    <cellStyle name="Normal 4 4 5 4 2 2 2 3" xfId="55147" xr:uid="{951DA380-111E-4CD2-B858-11A51DF079C0}"/>
    <cellStyle name="Normal 4 4 5 4 2 2 3" xfId="19727" xr:uid="{8E1503A2-E97F-42D5-A330-80DFEA37DEFF}"/>
    <cellStyle name="Normal 4 4 5 4 2 2 4" xfId="33417" xr:uid="{BB3AEC4D-00D8-46C0-BB28-044A3A3E2506}"/>
    <cellStyle name="Normal 4 4 5 4 2 2 5" xfId="48301" xr:uid="{B645EA2C-6A8F-460F-9C46-5F1C10536F36}"/>
    <cellStyle name="Normal 4 4 5 4 2 3" xfId="23149" xr:uid="{56B983E2-E205-42D6-8D24-5923B04E8968}"/>
    <cellStyle name="Normal 4 4 5 4 2 3 2" xfId="36841" xr:uid="{2F665AB0-8E49-4721-9141-D11B5FD1D142}"/>
    <cellStyle name="Normal 4 4 5 4 2 3 3" xfId="51725" xr:uid="{8E0FD726-8959-4BBC-87CC-70F68AFCE1D0}"/>
    <cellStyle name="Normal 4 4 5 4 2 4" xfId="16305" xr:uid="{E7CA40F7-83B4-4C0B-80FF-784C30E97FDE}"/>
    <cellStyle name="Normal 4 4 5 4 2 5" xfId="29995" xr:uid="{B5B664CC-BCF4-4040-B4CB-F9F810FAD61A}"/>
    <cellStyle name="Normal 4 4 5 4 2 6" xfId="44879" xr:uid="{8990CBA0-0BD3-4210-B34E-E45B3CF30F01}"/>
    <cellStyle name="Normal 4 4 5 4 3" xfId="11169" xr:uid="{240AC108-84CA-41E3-8C41-B7F3A69E04D7}"/>
    <cellStyle name="Normal 4 4 5 4 3 2" xfId="24859" xr:uid="{BAB6CE27-2C17-48E6-9A11-DD3D57D0FB10}"/>
    <cellStyle name="Normal 4 4 5 4 3 2 2" xfId="38551" xr:uid="{CD723BF6-D4D6-4E10-9DA0-75E3401ACF35}"/>
    <cellStyle name="Normal 4 4 5 4 3 2 3" xfId="53435" xr:uid="{8E7F17EE-93FD-4C80-B2AC-FCFA26F03150}"/>
    <cellStyle name="Normal 4 4 5 4 3 3" xfId="18015" xr:uid="{6CE03F8A-9608-416F-99D8-975EA3F1158D}"/>
    <cellStyle name="Normal 4 4 5 4 3 4" xfId="31705" xr:uid="{D66824EE-14FB-44DC-BB53-C011BFD08794}"/>
    <cellStyle name="Normal 4 4 5 4 3 5" xfId="46589" xr:uid="{30A1F24A-0229-4049-8E5A-294D3490D36B}"/>
    <cellStyle name="Normal 4 4 5 4 4" xfId="21437" xr:uid="{60C79ECF-A122-4E2E-806B-1EC0E8D949AE}"/>
    <cellStyle name="Normal 4 4 5 4 4 2" xfId="35129" xr:uid="{AAAD1EAF-B467-4E76-A100-899DDDF8255A}"/>
    <cellStyle name="Normal 4 4 5 4 4 3" xfId="50013" xr:uid="{EDE8F74B-959C-41A1-BC0F-169FC51546B8}"/>
    <cellStyle name="Normal 4 4 5 4 5" xfId="14593" xr:uid="{C1FBC36C-0ABF-4C54-B326-3655D1B2FF17}"/>
    <cellStyle name="Normal 4 4 5 4 6" xfId="28283" xr:uid="{1721F7C0-6B1F-4BFC-BD77-E4827FCBD426}"/>
    <cellStyle name="Normal 4 4 5 4 7" xfId="43167" xr:uid="{5D8C2C30-525C-4CAB-AB89-A0455080126C}"/>
    <cellStyle name="Normal 4 4 5 5" xfId="9455" xr:uid="{4D7FA48D-C781-4F88-8F7C-18BDC8D5198B}"/>
    <cellStyle name="Normal 4 4 5 5 2" xfId="12877" xr:uid="{1F17BEDE-948B-4104-8046-4DEBB0FBC2AD}"/>
    <cellStyle name="Normal 4 4 5 5 2 2" xfId="26567" xr:uid="{B04AA635-9B0E-4F05-B5EE-2783988B0880}"/>
    <cellStyle name="Normal 4 4 5 5 2 2 2" xfId="40259" xr:uid="{A7BEBC00-0FBB-43E9-9725-FC39C9838F6E}"/>
    <cellStyle name="Normal 4 4 5 5 2 2 3" xfId="55143" xr:uid="{461989A4-921D-4CC6-9803-7AB4FBB4E042}"/>
    <cellStyle name="Normal 4 4 5 5 2 3" xfId="19723" xr:uid="{9F87A22F-EE52-4AA3-849F-D16DDB15C5E1}"/>
    <cellStyle name="Normal 4 4 5 5 2 4" xfId="33413" xr:uid="{7F60CF00-B1A3-4360-AAF0-3D479B4F4223}"/>
    <cellStyle name="Normal 4 4 5 5 2 5" xfId="48297" xr:uid="{60402683-05B4-4440-891A-54755A0113AC}"/>
    <cellStyle name="Normal 4 4 5 5 3" xfId="23145" xr:uid="{6C53C9D4-FCDF-4241-BBDE-29A2A6B4492D}"/>
    <cellStyle name="Normal 4 4 5 5 3 2" xfId="36837" xr:uid="{C9A7CF56-6BE8-43ED-B13F-EA2A9705345C}"/>
    <cellStyle name="Normal 4 4 5 5 3 3" xfId="51721" xr:uid="{B23184EE-EDA5-4F1F-9A2B-D26CFFF82001}"/>
    <cellStyle name="Normal 4 4 5 5 4" xfId="16301" xr:uid="{039ED933-5112-43C3-A7F7-ECD13F124FDB}"/>
    <cellStyle name="Normal 4 4 5 5 5" xfId="29991" xr:uid="{578E1E74-F393-4478-B00C-B362CEB79092}"/>
    <cellStyle name="Normal 4 4 5 5 6" xfId="44875" xr:uid="{5B4915E6-C719-4007-9FEE-260BECEEF322}"/>
    <cellStyle name="Normal 4 4 5 6" xfId="11165" xr:uid="{C5409ED8-5DA4-4C50-A653-68A1B0CB58E9}"/>
    <cellStyle name="Normal 4 4 5 6 2" xfId="24855" xr:uid="{2550FED9-8A6D-4FF7-9EC8-293CA144AA16}"/>
    <cellStyle name="Normal 4 4 5 6 2 2" xfId="38547" xr:uid="{EE256DF8-12BD-4651-9E57-BB5BA43DAAC9}"/>
    <cellStyle name="Normal 4 4 5 6 2 3" xfId="53431" xr:uid="{DCE94180-6BB8-4DFD-9D9C-7F470E9EE061}"/>
    <cellStyle name="Normal 4 4 5 6 3" xfId="18011" xr:uid="{D5D998B2-5A5D-43B8-8181-59D2485CB96F}"/>
    <cellStyle name="Normal 4 4 5 6 4" xfId="31701" xr:uid="{CC5CF2FF-9FD6-4759-9936-72368BA77ED3}"/>
    <cellStyle name="Normal 4 4 5 6 5" xfId="46585" xr:uid="{79EC9FCD-FD6D-4C95-BF8B-816C5A04CEB8}"/>
    <cellStyle name="Normal 4 4 5 7" xfId="21433" xr:uid="{97AAB499-7D8A-42A5-BC02-14D4BD53BCB1}"/>
    <cellStyle name="Normal 4 4 5 7 2" xfId="35125" xr:uid="{B297D8CA-911E-41AC-ABFE-7AF1082EB71B}"/>
    <cellStyle name="Normal 4 4 5 7 3" xfId="50009" xr:uid="{386C1A70-7F43-4F6D-BC13-8C8668117B0D}"/>
    <cellStyle name="Normal 4 4 5 8" xfId="14589" xr:uid="{99D411C5-3015-4136-90D3-D4962A5F49F8}"/>
    <cellStyle name="Normal 4 4 5 9" xfId="28279" xr:uid="{204A6C48-0930-4525-9EFB-A22802818F93}"/>
    <cellStyle name="Normal 4 4 6" xfId="7748" xr:uid="{C4B7444A-FF68-4C09-A074-4FD81549620A}"/>
    <cellStyle name="Normal 4 4 6 10" xfId="43168" xr:uid="{DF704832-8FFA-4FEB-B0A0-A83AD9A4DA51}"/>
    <cellStyle name="Normal 4 4 6 2" xfId="7749" xr:uid="{FFE79363-8CE2-4307-9D50-C2016B67193E}"/>
    <cellStyle name="Normal 4 4 6 2 2" xfId="7750" xr:uid="{AECB1582-0962-48A4-A928-C7E8C7D626C9}"/>
    <cellStyle name="Normal 4 4 6 2 2 2" xfId="9462" xr:uid="{01A9BD6A-4BC2-4458-AE64-130EE8707164}"/>
    <cellStyle name="Normal 4 4 6 2 2 2 2" xfId="12884" xr:uid="{8BC9D903-44C5-4F79-8F06-5E59B8390118}"/>
    <cellStyle name="Normal 4 4 6 2 2 2 2 2" xfId="26574" xr:uid="{A0FC7DE3-2AAA-4AF8-9FCA-8920987C4D9F}"/>
    <cellStyle name="Normal 4 4 6 2 2 2 2 2 2" xfId="40266" xr:uid="{C2C7F5D8-F9B7-4361-87AC-5E8DD89CA8A9}"/>
    <cellStyle name="Normal 4 4 6 2 2 2 2 2 3" xfId="55150" xr:uid="{9E3AD485-A5F3-4150-9FB3-05BFCCA1067C}"/>
    <cellStyle name="Normal 4 4 6 2 2 2 2 3" xfId="19730" xr:uid="{0556EB52-A50B-4D9F-BC9A-83C886886D04}"/>
    <cellStyle name="Normal 4 4 6 2 2 2 2 4" xfId="33420" xr:uid="{1C29CB75-9E79-4922-BB5C-5A3539C0CCB3}"/>
    <cellStyle name="Normal 4 4 6 2 2 2 2 5" xfId="48304" xr:uid="{09B7F5EF-8471-47D3-9D51-444B545801B4}"/>
    <cellStyle name="Normal 4 4 6 2 2 2 3" xfId="23152" xr:uid="{35CC0006-EA71-4D5E-9FD8-5FB67A852FCE}"/>
    <cellStyle name="Normal 4 4 6 2 2 2 3 2" xfId="36844" xr:uid="{BF0BC4C4-E1DE-473F-AB61-946B7914EA5A}"/>
    <cellStyle name="Normal 4 4 6 2 2 2 3 3" xfId="51728" xr:uid="{0414FE2B-38D5-4500-B8E3-3A460662B148}"/>
    <cellStyle name="Normal 4 4 6 2 2 2 4" xfId="16308" xr:uid="{894264E1-7681-4A80-9D2D-9CAC67684B1C}"/>
    <cellStyle name="Normal 4 4 6 2 2 2 5" xfId="29998" xr:uid="{D98D329A-B024-4928-A488-735B234E90C5}"/>
    <cellStyle name="Normal 4 4 6 2 2 2 6" xfId="44882" xr:uid="{75E88BB2-A5AD-43D4-AB44-A18DB482CA0F}"/>
    <cellStyle name="Normal 4 4 6 2 2 3" xfId="11172" xr:uid="{0B94D00B-5DC5-4162-B56C-3B46723C4CE4}"/>
    <cellStyle name="Normal 4 4 6 2 2 3 2" xfId="24862" xr:uid="{1977385E-1AEB-456B-B18B-383E9347F46A}"/>
    <cellStyle name="Normal 4 4 6 2 2 3 2 2" xfId="38554" xr:uid="{7857C6A7-FD20-462F-B425-DA62D26F04CE}"/>
    <cellStyle name="Normal 4 4 6 2 2 3 2 3" xfId="53438" xr:uid="{1D5D686A-5B81-493B-8A26-9692AA408BD4}"/>
    <cellStyle name="Normal 4 4 6 2 2 3 3" xfId="18018" xr:uid="{957474C6-A102-400E-870A-440BB96EC845}"/>
    <cellStyle name="Normal 4 4 6 2 2 3 4" xfId="31708" xr:uid="{B279456B-5D8A-493B-B8AE-D3A4EB10D919}"/>
    <cellStyle name="Normal 4 4 6 2 2 3 5" xfId="46592" xr:uid="{17016C48-BE63-442D-A6EA-A4AC6E3F5A5B}"/>
    <cellStyle name="Normal 4 4 6 2 2 4" xfId="21440" xr:uid="{639D4479-8267-4564-87FF-25AB112A0FB1}"/>
    <cellStyle name="Normal 4 4 6 2 2 4 2" xfId="35132" xr:uid="{699643FB-1803-4DBC-8553-55FF44002A2C}"/>
    <cellStyle name="Normal 4 4 6 2 2 4 3" xfId="50016" xr:uid="{BDB79162-8A90-43FE-BEBD-CFCF5E06DA87}"/>
    <cellStyle name="Normal 4 4 6 2 2 5" xfId="14596" xr:uid="{C198F6D3-AEDC-4387-BA79-CDC5E10A0610}"/>
    <cellStyle name="Normal 4 4 6 2 2 6" xfId="28286" xr:uid="{DF2F1AA1-D4AF-471C-A75E-4510F4F02485}"/>
    <cellStyle name="Normal 4 4 6 2 2 7" xfId="43170" xr:uid="{D13F42B9-6113-44E8-89DB-187A9C6A27CA}"/>
    <cellStyle name="Normal 4 4 6 2 3" xfId="9461" xr:uid="{64D6AF1B-C6EF-4E4D-A9B0-0134861C19EE}"/>
    <cellStyle name="Normal 4 4 6 2 3 2" xfId="12883" xr:uid="{FEC6EB82-5DA9-4809-95D4-6C72E1F9AFAA}"/>
    <cellStyle name="Normal 4 4 6 2 3 2 2" xfId="26573" xr:uid="{6F0731EF-14E3-46BB-AFF9-4760AD8F398A}"/>
    <cellStyle name="Normal 4 4 6 2 3 2 2 2" xfId="40265" xr:uid="{D9E7B22E-29FC-426E-BEDE-DDF556961ABE}"/>
    <cellStyle name="Normal 4 4 6 2 3 2 2 3" xfId="55149" xr:uid="{85D4510D-FE45-4058-9780-2F14B1A000AC}"/>
    <cellStyle name="Normal 4 4 6 2 3 2 3" xfId="19729" xr:uid="{D2DF29BE-2566-4667-A050-E09E3A7A1954}"/>
    <cellStyle name="Normal 4 4 6 2 3 2 4" xfId="33419" xr:uid="{78CB312C-31D2-47FB-BE98-6FD5742C45AF}"/>
    <cellStyle name="Normal 4 4 6 2 3 2 5" xfId="48303" xr:uid="{837AA1EB-AFEC-4142-AD06-56BA85AA482D}"/>
    <cellStyle name="Normal 4 4 6 2 3 3" xfId="23151" xr:uid="{C3C7E685-3FDA-431C-B0CE-4AC002121E67}"/>
    <cellStyle name="Normal 4 4 6 2 3 3 2" xfId="36843" xr:uid="{C5927888-273A-4F5B-A84D-03028944C0FE}"/>
    <cellStyle name="Normal 4 4 6 2 3 3 3" xfId="51727" xr:uid="{5815359E-6714-4D9C-B380-B92462089D1F}"/>
    <cellStyle name="Normal 4 4 6 2 3 4" xfId="16307" xr:uid="{45DA48B3-F2A3-4B0F-9366-97F02DDA08BE}"/>
    <cellStyle name="Normal 4 4 6 2 3 5" xfId="29997" xr:uid="{EF87CFA6-4CFF-44C9-9543-096849C8FA4C}"/>
    <cellStyle name="Normal 4 4 6 2 3 6" xfId="44881" xr:uid="{E76F1F34-1CD8-495F-80D3-594B6EC795A8}"/>
    <cellStyle name="Normal 4 4 6 2 4" xfId="11171" xr:uid="{399D383E-E000-4B7C-9C30-2D392010431A}"/>
    <cellStyle name="Normal 4 4 6 2 4 2" xfId="24861" xr:uid="{D1779B84-4A82-45D9-A5A3-30B6A66D394B}"/>
    <cellStyle name="Normal 4 4 6 2 4 2 2" xfId="38553" xr:uid="{203A812E-2050-491C-9D48-BF6ECE1203F5}"/>
    <cellStyle name="Normal 4 4 6 2 4 2 3" xfId="53437" xr:uid="{E9F681DF-3587-422A-8410-290E7B24CBAB}"/>
    <cellStyle name="Normal 4 4 6 2 4 3" xfId="18017" xr:uid="{08AC7877-1810-4B58-ACD9-B218A8B48FA7}"/>
    <cellStyle name="Normal 4 4 6 2 4 4" xfId="31707" xr:uid="{FDEC1299-116F-4061-AAF2-DE0305D1664D}"/>
    <cellStyle name="Normal 4 4 6 2 4 5" xfId="46591" xr:uid="{6F4D8D96-90F3-4F98-8A83-A716907FDEF2}"/>
    <cellStyle name="Normal 4 4 6 2 5" xfId="21439" xr:uid="{6385CA0C-188D-4880-B0F6-BC6C0AC81298}"/>
    <cellStyle name="Normal 4 4 6 2 5 2" xfId="35131" xr:uid="{D06606B8-E087-4496-A838-D5B540B2441A}"/>
    <cellStyle name="Normal 4 4 6 2 5 3" xfId="50015" xr:uid="{1B44A876-8DFB-4D41-A8AF-F29F05FB490A}"/>
    <cellStyle name="Normal 4 4 6 2 6" xfId="14595" xr:uid="{A6A4F608-32F3-46F5-9FA7-CCC883402881}"/>
    <cellStyle name="Normal 4 4 6 2 7" xfId="28285" xr:uid="{115CF9FE-8DE3-4FE9-AC78-26396C41F384}"/>
    <cellStyle name="Normal 4 4 6 2 8" xfId="43169" xr:uid="{D96B5139-C4DC-4C20-992B-BB941BC71D08}"/>
    <cellStyle name="Normal 4 4 6 3" xfId="7751" xr:uid="{C3E31E3C-6A99-4DB1-856A-54F15FA4927A}"/>
    <cellStyle name="Normal 4 4 6 3 2" xfId="9463" xr:uid="{3A1EC725-8F39-436E-8331-91A506F72CCD}"/>
    <cellStyle name="Normal 4 4 6 3 2 2" xfId="12885" xr:uid="{E82E3006-080F-42C6-8CC3-1554BDF1B92A}"/>
    <cellStyle name="Normal 4 4 6 3 2 2 2" xfId="26575" xr:uid="{EB970324-0ED1-4CF5-8BCC-3675E52CEA35}"/>
    <cellStyle name="Normal 4 4 6 3 2 2 2 2" xfId="40267" xr:uid="{4534277B-1D91-4BAF-A667-1C2019D6B0EF}"/>
    <cellStyle name="Normal 4 4 6 3 2 2 2 3" xfId="55151" xr:uid="{2F8981BC-7D8E-4E2F-A1A5-E30FEE0A70A0}"/>
    <cellStyle name="Normal 4 4 6 3 2 2 3" xfId="19731" xr:uid="{4EAB594B-4E4F-42DF-9A72-E86C25651DBD}"/>
    <cellStyle name="Normal 4 4 6 3 2 2 4" xfId="33421" xr:uid="{3A98CCFE-91F0-4B0C-A9FE-92A5D53E29D0}"/>
    <cellStyle name="Normal 4 4 6 3 2 2 5" xfId="48305" xr:uid="{3D9441C6-C70D-430C-9BD0-978DB82F8179}"/>
    <cellStyle name="Normal 4 4 6 3 2 3" xfId="23153" xr:uid="{7BA1DC7A-86AD-429F-A620-2BBEA1D8A81E}"/>
    <cellStyle name="Normal 4 4 6 3 2 3 2" xfId="36845" xr:uid="{AFBCD171-A580-409B-9B7E-2D8F7B8B4A99}"/>
    <cellStyle name="Normal 4 4 6 3 2 3 3" xfId="51729" xr:uid="{114B4217-CCE5-4C1A-8803-DAD4C9215740}"/>
    <cellStyle name="Normal 4 4 6 3 2 4" xfId="16309" xr:uid="{AB3724C2-E778-4E8F-AA9E-3B7E51107369}"/>
    <cellStyle name="Normal 4 4 6 3 2 5" xfId="29999" xr:uid="{E2B85AE8-8F14-4DFE-A731-CAB60005F1D1}"/>
    <cellStyle name="Normal 4 4 6 3 2 6" xfId="44883" xr:uid="{B3E6CEB2-1930-4774-B368-7F55638C2DE0}"/>
    <cellStyle name="Normal 4 4 6 3 3" xfId="11173" xr:uid="{226C79EF-7877-465D-9A81-A089DF0BBDD2}"/>
    <cellStyle name="Normal 4 4 6 3 3 2" xfId="24863" xr:uid="{E9C723EC-2F09-4BCB-AB36-4351EE225CA4}"/>
    <cellStyle name="Normal 4 4 6 3 3 2 2" xfId="38555" xr:uid="{6074C9B7-4409-4E1E-848F-39680F1195B1}"/>
    <cellStyle name="Normal 4 4 6 3 3 2 3" xfId="53439" xr:uid="{B72779F3-650E-41A9-AAE2-5BDE3F0CD5CD}"/>
    <cellStyle name="Normal 4 4 6 3 3 3" xfId="18019" xr:uid="{2CE7B9A9-2CEF-46C9-B468-75B66E90A067}"/>
    <cellStyle name="Normal 4 4 6 3 3 4" xfId="31709" xr:uid="{FC929EB1-A3DE-46C2-8386-409A7D1EF3F5}"/>
    <cellStyle name="Normal 4 4 6 3 3 5" xfId="46593" xr:uid="{518174CB-291E-4E13-A95D-79F481EFE8F2}"/>
    <cellStyle name="Normal 4 4 6 3 4" xfId="21441" xr:uid="{B231EA5C-AECF-43C2-91FE-B13B021EE478}"/>
    <cellStyle name="Normal 4 4 6 3 4 2" xfId="35133" xr:uid="{AAD98FF3-43D2-4758-BD1B-A6B0F8BC61A1}"/>
    <cellStyle name="Normal 4 4 6 3 4 3" xfId="50017" xr:uid="{653675A0-7B12-419F-8DDD-19C60586952C}"/>
    <cellStyle name="Normal 4 4 6 3 5" xfId="14597" xr:uid="{45A3D1C1-C9AD-4D40-B5BC-6A6F48E692F5}"/>
    <cellStyle name="Normal 4 4 6 3 6" xfId="28287" xr:uid="{434F6149-92B7-47A5-89B9-2F672EFE4F31}"/>
    <cellStyle name="Normal 4 4 6 3 7" xfId="43171" xr:uid="{337F0246-1E25-44A7-BF42-DCADAD1403D1}"/>
    <cellStyle name="Normal 4 4 6 4" xfId="7752" xr:uid="{A045E469-EA5A-44BF-B7E3-74D932DF9B76}"/>
    <cellStyle name="Normal 4 4 6 4 2" xfId="9464" xr:uid="{A96C2C23-7875-4674-A06C-E527434274E7}"/>
    <cellStyle name="Normal 4 4 6 4 2 2" xfId="12886" xr:uid="{BC199BD7-2B45-47A1-BCBE-1A4A1F891C60}"/>
    <cellStyle name="Normal 4 4 6 4 2 2 2" xfId="26576" xr:uid="{E4D0D300-A30B-4764-970B-FB4BD6DEC34F}"/>
    <cellStyle name="Normal 4 4 6 4 2 2 2 2" xfId="40268" xr:uid="{35D22E72-4411-4BFE-802D-DAE310289554}"/>
    <cellStyle name="Normal 4 4 6 4 2 2 2 3" xfId="55152" xr:uid="{FD8436B9-9032-4815-8BF6-C1962BA16090}"/>
    <cellStyle name="Normal 4 4 6 4 2 2 3" xfId="19732" xr:uid="{6FCDEF6E-05C6-4D50-B84B-CB17525D2156}"/>
    <cellStyle name="Normal 4 4 6 4 2 2 4" xfId="33422" xr:uid="{742CED34-84E8-48DC-B86E-06A09953DD97}"/>
    <cellStyle name="Normal 4 4 6 4 2 2 5" xfId="48306" xr:uid="{FB9DCD80-3424-4CB1-8DCE-FD3E82088A3C}"/>
    <cellStyle name="Normal 4 4 6 4 2 3" xfId="23154" xr:uid="{733C559A-FF96-45C8-90DE-D98E23BB9167}"/>
    <cellStyle name="Normal 4 4 6 4 2 3 2" xfId="36846" xr:uid="{EF196E35-2507-4397-A70C-424B9E34BEEA}"/>
    <cellStyle name="Normal 4 4 6 4 2 3 3" xfId="51730" xr:uid="{715DE75D-B582-4FBB-ABA4-74E75CC092DB}"/>
    <cellStyle name="Normal 4 4 6 4 2 4" xfId="16310" xr:uid="{A15ECC4A-DFA4-4AE1-B349-308E8D59A04A}"/>
    <cellStyle name="Normal 4 4 6 4 2 5" xfId="30000" xr:uid="{A20D6982-7E93-4867-BD6D-4FC95471185E}"/>
    <cellStyle name="Normal 4 4 6 4 2 6" xfId="44884" xr:uid="{61083A8E-21B1-49C9-9417-3938C29B1E61}"/>
    <cellStyle name="Normal 4 4 6 4 3" xfId="11174" xr:uid="{DDFE64EA-56BA-487E-923F-4B82B3C7F1C4}"/>
    <cellStyle name="Normal 4 4 6 4 3 2" xfId="24864" xr:uid="{8CF57004-937F-4D2D-83BF-A7E85228919F}"/>
    <cellStyle name="Normal 4 4 6 4 3 2 2" xfId="38556" xr:uid="{CC03C0D3-4B61-442C-BE4E-639CFAB6043E}"/>
    <cellStyle name="Normal 4 4 6 4 3 2 3" xfId="53440" xr:uid="{44A4B5F8-876F-41DC-A1A1-CE07E8BCE513}"/>
    <cellStyle name="Normal 4 4 6 4 3 3" xfId="18020" xr:uid="{57B51D7B-CE03-41E2-BE2F-DD44106D555C}"/>
    <cellStyle name="Normal 4 4 6 4 3 4" xfId="31710" xr:uid="{84670FA8-5A1C-4DB2-98D9-5AFB3B172266}"/>
    <cellStyle name="Normal 4 4 6 4 3 5" xfId="46594" xr:uid="{D1A3EA9A-ECE2-4B76-BF2C-305AAFFDE16B}"/>
    <cellStyle name="Normal 4 4 6 4 4" xfId="21442" xr:uid="{1D21F09A-15E8-4B3A-A9AD-F7451E7C5ECF}"/>
    <cellStyle name="Normal 4 4 6 4 4 2" xfId="35134" xr:uid="{18150E68-E731-4787-B27C-D8AE8EB1CEDF}"/>
    <cellStyle name="Normal 4 4 6 4 4 3" xfId="50018" xr:uid="{E9247664-0B35-4BB6-89D1-BCE62023AF6F}"/>
    <cellStyle name="Normal 4 4 6 4 5" xfId="14598" xr:uid="{5B53F27E-65AC-4034-875B-50FC783365F1}"/>
    <cellStyle name="Normal 4 4 6 4 6" xfId="28288" xr:uid="{37717D07-6859-482A-9FD5-93E386882540}"/>
    <cellStyle name="Normal 4 4 6 4 7" xfId="43172" xr:uid="{16AD7717-71EE-44E7-9909-84ABDEA77269}"/>
    <cellStyle name="Normal 4 4 6 5" xfId="9460" xr:uid="{CCBE993D-CD87-4198-9841-93F2A2629384}"/>
    <cellStyle name="Normal 4 4 6 5 2" xfId="12882" xr:uid="{8140FB52-DEB9-434F-ACD7-77E78F512079}"/>
    <cellStyle name="Normal 4 4 6 5 2 2" xfId="26572" xr:uid="{A0DCF77C-5C6F-47B1-A140-78440358AB39}"/>
    <cellStyle name="Normal 4 4 6 5 2 2 2" xfId="40264" xr:uid="{5B0CF68A-625C-4F23-A145-C39329058E4B}"/>
    <cellStyle name="Normal 4 4 6 5 2 2 3" xfId="55148" xr:uid="{BA364931-2F83-4612-8AAA-545EAB12178A}"/>
    <cellStyle name="Normal 4 4 6 5 2 3" xfId="19728" xr:uid="{2BC8FB70-5B69-40A3-9F5F-66AC9552AA38}"/>
    <cellStyle name="Normal 4 4 6 5 2 4" xfId="33418" xr:uid="{FFFDB057-5301-4186-93F5-074743D012CC}"/>
    <cellStyle name="Normal 4 4 6 5 2 5" xfId="48302" xr:uid="{03927ECE-8539-4B31-B66B-B45E1A7D3DD5}"/>
    <cellStyle name="Normal 4 4 6 5 3" xfId="23150" xr:uid="{786E329C-C25E-42DF-B350-8E4E0308C111}"/>
    <cellStyle name="Normal 4 4 6 5 3 2" xfId="36842" xr:uid="{FCC513F3-D92E-4FA4-8F1D-21B61BE08A87}"/>
    <cellStyle name="Normal 4 4 6 5 3 3" xfId="51726" xr:uid="{D21DAAE6-FF20-48C1-AE26-FF94FC20CD4A}"/>
    <cellStyle name="Normal 4 4 6 5 4" xfId="16306" xr:uid="{3FBC609D-D6D6-406E-B4E4-0D6BAE6D51D8}"/>
    <cellStyle name="Normal 4 4 6 5 5" xfId="29996" xr:uid="{59B6C25E-BD40-4C0C-891B-D1FFCCFEA641}"/>
    <cellStyle name="Normal 4 4 6 5 6" xfId="44880" xr:uid="{9A7A2478-4E76-4A24-8175-A2373649689D}"/>
    <cellStyle name="Normal 4 4 6 6" xfId="11170" xr:uid="{549D333E-57BB-4220-9EB2-AF6D56834CC0}"/>
    <cellStyle name="Normal 4 4 6 6 2" xfId="24860" xr:uid="{4421562F-54D1-486D-9959-A1F56ACDB989}"/>
    <cellStyle name="Normal 4 4 6 6 2 2" xfId="38552" xr:uid="{6FBC11DC-C4C7-4970-AE10-50C541E99908}"/>
    <cellStyle name="Normal 4 4 6 6 2 3" xfId="53436" xr:uid="{C4080672-A514-41E4-B6BC-35B5AEC13109}"/>
    <cellStyle name="Normal 4 4 6 6 3" xfId="18016" xr:uid="{07B5A0A1-72BA-45EA-AE8E-F081335F5F20}"/>
    <cellStyle name="Normal 4 4 6 6 4" xfId="31706" xr:uid="{9556733A-F8CB-4578-AF21-5D852AA5BE31}"/>
    <cellStyle name="Normal 4 4 6 6 5" xfId="46590" xr:uid="{2C6771D8-F810-4CCB-92FC-54C006B820B0}"/>
    <cellStyle name="Normal 4 4 6 7" xfId="21438" xr:uid="{65E9869E-5C19-4564-9030-0C6C2D4B14CB}"/>
    <cellStyle name="Normal 4 4 6 7 2" xfId="35130" xr:uid="{C2EE08E2-1271-40A2-9568-999E8B837F9D}"/>
    <cellStyle name="Normal 4 4 6 7 3" xfId="50014" xr:uid="{B3390C4D-7F7B-4C37-963C-84202FFCF9AE}"/>
    <cellStyle name="Normal 4 4 6 8" xfId="14594" xr:uid="{03688B14-D2AC-4672-8C91-A97A920B2EB5}"/>
    <cellStyle name="Normal 4 4 6 9" xfId="28284" xr:uid="{FA3CB3EC-5A3F-4BA1-A972-F0B24F945DEE}"/>
    <cellStyle name="Normal 4 4 7" xfId="7753" xr:uid="{B274484F-B1A1-4036-88AA-40184C317D77}"/>
    <cellStyle name="Normal 4 4 7 2" xfId="7754" xr:uid="{232A86B1-2726-4EAC-AD89-126DE44741B0}"/>
    <cellStyle name="Normal 4 4 7 2 2" xfId="9466" xr:uid="{D8E57B8A-A598-413D-8C00-BD8FCE8FCCFD}"/>
    <cellStyle name="Normal 4 4 7 2 2 2" xfId="12888" xr:uid="{CB692748-7F62-4C09-96D1-8D7811786457}"/>
    <cellStyle name="Normal 4 4 7 2 2 2 2" xfId="26578" xr:uid="{D73C15FF-EDAA-420D-A1FE-90EA64B8E7A5}"/>
    <cellStyle name="Normal 4 4 7 2 2 2 2 2" xfId="40270" xr:uid="{9B17A132-B353-40BF-942A-EAA85B345E78}"/>
    <cellStyle name="Normal 4 4 7 2 2 2 2 3" xfId="55154" xr:uid="{C4F0723A-B310-4821-880A-9F903CEDF20D}"/>
    <cellStyle name="Normal 4 4 7 2 2 2 3" xfId="19734" xr:uid="{44098D76-7AE4-40FA-91CD-98EC1A9F5AD9}"/>
    <cellStyle name="Normal 4 4 7 2 2 2 4" xfId="33424" xr:uid="{D5537AC5-7590-4EC4-A6B7-879C4A66ABED}"/>
    <cellStyle name="Normal 4 4 7 2 2 2 5" xfId="48308" xr:uid="{CE18B836-62C1-4E25-9521-98920E407B61}"/>
    <cellStyle name="Normal 4 4 7 2 2 3" xfId="23156" xr:uid="{BAB1FF50-7935-4E7B-A6B4-65F394BE1416}"/>
    <cellStyle name="Normal 4 4 7 2 2 3 2" xfId="36848" xr:uid="{1FC05C6B-801B-4385-BE9F-BD272BB2FA2B}"/>
    <cellStyle name="Normal 4 4 7 2 2 3 3" xfId="51732" xr:uid="{B7C811B9-10CA-498E-939E-48B62278052C}"/>
    <cellStyle name="Normal 4 4 7 2 2 4" xfId="16312" xr:uid="{5CA4AD51-5E95-4711-A419-55C4C8319AA6}"/>
    <cellStyle name="Normal 4 4 7 2 2 5" xfId="30002" xr:uid="{1B1550DA-85E3-41BC-8F06-BCE6C9026117}"/>
    <cellStyle name="Normal 4 4 7 2 2 6" xfId="44886" xr:uid="{18A61AF2-0285-43AF-9A13-853C4B1FFA3C}"/>
    <cellStyle name="Normal 4 4 7 2 3" xfId="11176" xr:uid="{4682C6D8-B824-4EE4-9C34-FA3462BFC582}"/>
    <cellStyle name="Normal 4 4 7 2 3 2" xfId="24866" xr:uid="{39E44853-6331-4CB6-AA36-5795387C56CA}"/>
    <cellStyle name="Normal 4 4 7 2 3 2 2" xfId="38558" xr:uid="{394B324E-F796-4E4C-83BB-F9A5157254B0}"/>
    <cellStyle name="Normal 4 4 7 2 3 2 3" xfId="53442" xr:uid="{F8C4A2AD-9B5E-4876-ADE1-1E9C9D47F850}"/>
    <cellStyle name="Normal 4 4 7 2 3 3" xfId="18022" xr:uid="{C4F3C070-7700-4A14-AF21-B63272D9F09E}"/>
    <cellStyle name="Normal 4 4 7 2 3 4" xfId="31712" xr:uid="{E424B25D-C796-4EE8-934C-D03D9F925829}"/>
    <cellStyle name="Normal 4 4 7 2 3 5" xfId="46596" xr:uid="{5B860FD5-D927-4B69-A7CE-7AD833347FFD}"/>
    <cellStyle name="Normal 4 4 7 2 4" xfId="21444" xr:uid="{E01E4A70-E136-45B3-972E-9903ACF4AFE5}"/>
    <cellStyle name="Normal 4 4 7 2 4 2" xfId="35136" xr:uid="{98C90CED-A83C-4597-B857-141465B85298}"/>
    <cellStyle name="Normal 4 4 7 2 4 3" xfId="50020" xr:uid="{321995B8-8DFE-48DC-93EA-A4EAA6F5BE5F}"/>
    <cellStyle name="Normal 4 4 7 2 5" xfId="14600" xr:uid="{2DE2A5A6-AABA-40C3-BED5-DB5A5BE000CD}"/>
    <cellStyle name="Normal 4 4 7 2 6" xfId="28290" xr:uid="{413D980C-5A1F-471C-82AE-A7B956031DF1}"/>
    <cellStyle name="Normal 4 4 7 2 7" xfId="43174" xr:uid="{48BF8CBB-5E7E-412F-A602-002467D47A95}"/>
    <cellStyle name="Normal 4 4 7 3" xfId="9465" xr:uid="{91A21A50-E9C4-4A27-BD72-497CCF568E23}"/>
    <cellStyle name="Normal 4 4 7 3 2" xfId="12887" xr:uid="{3D9C6189-D4A7-40C5-BF49-A26D78564EF4}"/>
    <cellStyle name="Normal 4 4 7 3 2 2" xfId="26577" xr:uid="{1369E8DB-DF3E-4898-B49B-61B45FEF9AFB}"/>
    <cellStyle name="Normal 4 4 7 3 2 2 2" xfId="40269" xr:uid="{56E46C15-97BF-4BFC-8BB2-8DDA896F3570}"/>
    <cellStyle name="Normal 4 4 7 3 2 2 3" xfId="55153" xr:uid="{B24D1D24-AD1C-49EB-93C5-604A472FC85D}"/>
    <cellStyle name="Normal 4 4 7 3 2 3" xfId="19733" xr:uid="{00746A36-E221-4CDA-BF99-783AF66D778B}"/>
    <cellStyle name="Normal 4 4 7 3 2 4" xfId="33423" xr:uid="{5677078B-4EA1-45E2-BB7A-F32FE1D7E98B}"/>
    <cellStyle name="Normal 4 4 7 3 2 5" xfId="48307" xr:uid="{2ABF12CC-A3CE-4F78-91D2-93A3A96D4128}"/>
    <cellStyle name="Normal 4 4 7 3 3" xfId="23155" xr:uid="{14100C3D-6C54-4A77-9FE0-464443CF7C6E}"/>
    <cellStyle name="Normal 4 4 7 3 3 2" xfId="36847" xr:uid="{1EFA2ED4-F37B-40A5-9A3D-18547E5D33A1}"/>
    <cellStyle name="Normal 4 4 7 3 3 3" xfId="51731" xr:uid="{CF3FF8B2-23E2-4C8D-ADFE-67DA214C4323}"/>
    <cellStyle name="Normal 4 4 7 3 4" xfId="16311" xr:uid="{96A3FE1F-0A30-46B6-8CDA-9F5C042C2874}"/>
    <cellStyle name="Normal 4 4 7 3 5" xfId="30001" xr:uid="{86A09CCE-F1A2-480E-8329-413A4337A67F}"/>
    <cellStyle name="Normal 4 4 7 3 6" xfId="44885" xr:uid="{0D808346-DDC8-4C07-880A-47E6D7CB0916}"/>
    <cellStyle name="Normal 4 4 7 4" xfId="11175" xr:uid="{285147B0-E9AF-4AF2-A281-D69E9230DA21}"/>
    <cellStyle name="Normal 4 4 7 4 2" xfId="24865" xr:uid="{C1B12957-4AD4-406D-9BF7-F2AC5EA2CC0B}"/>
    <cellStyle name="Normal 4 4 7 4 2 2" xfId="38557" xr:uid="{0CE785A6-F4BD-45BD-925C-E8899F4A544D}"/>
    <cellStyle name="Normal 4 4 7 4 2 3" xfId="53441" xr:uid="{B6437CCD-5471-48D6-A70F-B1C7C0183499}"/>
    <cellStyle name="Normal 4 4 7 4 3" xfId="18021" xr:uid="{9D8DB53C-9F1B-4FC2-96A8-3CCCFFA12027}"/>
    <cellStyle name="Normal 4 4 7 4 4" xfId="31711" xr:uid="{464E5F0B-9A4C-4EBF-8000-51CE105B8C79}"/>
    <cellStyle name="Normal 4 4 7 4 5" xfId="46595" xr:uid="{C1319820-6B1F-4E34-BD50-F9BF54849AD9}"/>
    <cellStyle name="Normal 4 4 7 5" xfId="21443" xr:uid="{1F686FEF-3456-4333-9BCD-6C9864A81CE5}"/>
    <cellStyle name="Normal 4 4 7 5 2" xfId="35135" xr:uid="{35F23D0A-A78A-40E2-B6BF-3AFFE0D40AF1}"/>
    <cellStyle name="Normal 4 4 7 5 3" xfId="50019" xr:uid="{BB118684-23C5-4D33-B9F5-CCD8E23CE248}"/>
    <cellStyle name="Normal 4 4 7 6" xfId="14599" xr:uid="{1D16BCD4-D708-48B5-AB55-4D053180BAFC}"/>
    <cellStyle name="Normal 4 4 7 7" xfId="28289" xr:uid="{D8EC8596-4F10-4EFC-B22B-4E4F1149D6A3}"/>
    <cellStyle name="Normal 4 4 7 8" xfId="43173" xr:uid="{EBD216B8-8D69-4B4D-A8BE-94DC79CADAF4}"/>
    <cellStyle name="Normal 4 4 8" xfId="7755" xr:uid="{F2C9F6E4-6140-4F3D-971F-EC504C0C197B}"/>
    <cellStyle name="Normal 4 4 8 2" xfId="9467" xr:uid="{4BB773EB-F031-4FD9-854C-CBD415E84494}"/>
    <cellStyle name="Normal 4 4 8 2 2" xfId="12889" xr:uid="{92867267-7578-4CFE-86A1-2EE6EC7BCCA4}"/>
    <cellStyle name="Normal 4 4 8 2 2 2" xfId="26579" xr:uid="{2606F0B2-24E4-415C-9F23-190D7D7CF628}"/>
    <cellStyle name="Normal 4 4 8 2 2 2 2" xfId="40271" xr:uid="{36EFC467-CBDD-4F24-9199-A4788FA7128F}"/>
    <cellStyle name="Normal 4 4 8 2 2 2 3" xfId="55155" xr:uid="{21BACA7D-8AC5-43F5-AAF3-BB509F2EAD25}"/>
    <cellStyle name="Normal 4 4 8 2 2 3" xfId="19735" xr:uid="{EBD63151-B4CA-4DDF-B285-B205C2789370}"/>
    <cellStyle name="Normal 4 4 8 2 2 4" xfId="33425" xr:uid="{22E01F6D-D2B8-4472-83E6-E48114AC9ADC}"/>
    <cellStyle name="Normal 4 4 8 2 2 5" xfId="48309" xr:uid="{443E6DC5-98CA-4385-B4C7-47E554EE05AF}"/>
    <cellStyle name="Normal 4 4 8 2 3" xfId="23157" xr:uid="{E7E93EF1-12BC-493F-A464-359E501F501D}"/>
    <cellStyle name="Normal 4 4 8 2 3 2" xfId="36849" xr:uid="{14373786-A670-45EF-9177-1FC6B4BB1287}"/>
    <cellStyle name="Normal 4 4 8 2 3 3" xfId="51733" xr:uid="{A43AD5C0-6C8C-406F-AA82-22F249C273EC}"/>
    <cellStyle name="Normal 4 4 8 2 4" xfId="16313" xr:uid="{F084C7CA-B2D1-4BD2-9809-9633BFB39192}"/>
    <cellStyle name="Normal 4 4 8 2 5" xfId="30003" xr:uid="{7F292D13-5DEF-44AB-9396-707BABDFF1B0}"/>
    <cellStyle name="Normal 4 4 8 2 6" xfId="44887" xr:uid="{616BC6E3-EF22-4242-9E9D-B14003A353C8}"/>
    <cellStyle name="Normal 4 4 8 3" xfId="11177" xr:uid="{734D6A15-47F3-4820-9BC8-8F7B77A78302}"/>
    <cellStyle name="Normal 4 4 8 3 2" xfId="24867" xr:uid="{ACB73492-3D3D-47A7-B7C4-418BD396840E}"/>
    <cellStyle name="Normal 4 4 8 3 2 2" xfId="38559" xr:uid="{1F63FD72-40B1-45DA-84E1-F52A9ECEC6E6}"/>
    <cellStyle name="Normal 4 4 8 3 2 3" xfId="53443" xr:uid="{A8D4FC0C-E3B3-46CC-843F-594609B665B0}"/>
    <cellStyle name="Normal 4 4 8 3 3" xfId="18023" xr:uid="{8265FD59-2E99-4C03-835D-AAA71551DEDA}"/>
    <cellStyle name="Normal 4 4 8 3 4" xfId="31713" xr:uid="{2BAB0927-6592-4A24-8C95-AF1ACC7CEE30}"/>
    <cellStyle name="Normal 4 4 8 3 5" xfId="46597" xr:uid="{BF42DC7B-74EE-45AC-8813-31103BADE8B0}"/>
    <cellStyle name="Normal 4 4 8 4" xfId="21445" xr:uid="{431EFAFB-D2E6-4289-89B6-AC74CF57032F}"/>
    <cellStyle name="Normal 4 4 8 4 2" xfId="35137" xr:uid="{B65FE2CB-667C-42D5-A44B-C302D2CBB132}"/>
    <cellStyle name="Normal 4 4 8 4 3" xfId="50021" xr:uid="{0EB14236-7055-4048-88FF-FBBB62B99DC9}"/>
    <cellStyle name="Normal 4 4 8 5" xfId="14601" xr:uid="{0D287707-0504-4875-B8E0-B973A8088254}"/>
    <cellStyle name="Normal 4 4 8 6" xfId="28291" xr:uid="{CACA19C1-E931-462F-954A-79246A1ED464}"/>
    <cellStyle name="Normal 4 4 8 7" xfId="43175" xr:uid="{1BA1DB01-FAE8-4FD9-A33C-455A51DD3C88}"/>
    <cellStyle name="Normal 4 4 9" xfId="7756" xr:uid="{CB61655C-041D-4B2C-8C4C-7609D7CD02CB}"/>
    <cellStyle name="Normal 4 4 9 2" xfId="9468" xr:uid="{6D1CC505-3F26-4EA8-BCB1-69A6E11B0E30}"/>
    <cellStyle name="Normal 4 4 9 2 2" xfId="12890" xr:uid="{8AF336A4-2F34-4E59-AFBF-7D70A6835ABB}"/>
    <cellStyle name="Normal 4 4 9 2 2 2" xfId="26580" xr:uid="{82E27AD3-D43A-4F4D-BDB7-F5978C72110F}"/>
    <cellStyle name="Normal 4 4 9 2 2 2 2" xfId="40272" xr:uid="{C3285BF6-39C6-42FD-B936-2FE522A2A6BA}"/>
    <cellStyle name="Normal 4 4 9 2 2 2 3" xfId="55156" xr:uid="{CBA5C288-8305-4306-A426-C120310D215A}"/>
    <cellStyle name="Normal 4 4 9 2 2 3" xfId="19736" xr:uid="{91466B69-46C5-4B38-9863-1A17780FE478}"/>
    <cellStyle name="Normal 4 4 9 2 2 4" xfId="33426" xr:uid="{457E0F4C-BF42-420F-B7B7-86EFC3BC6FCD}"/>
    <cellStyle name="Normal 4 4 9 2 2 5" xfId="48310" xr:uid="{26A1B2B6-2754-47C6-8C6E-7EF755D38297}"/>
    <cellStyle name="Normal 4 4 9 2 3" xfId="23158" xr:uid="{715DAE1E-739C-4A39-BA48-295AAB34CB15}"/>
    <cellStyle name="Normal 4 4 9 2 3 2" xfId="36850" xr:uid="{BD62CB8D-0148-458C-B37B-775D5B3B83C5}"/>
    <cellStyle name="Normal 4 4 9 2 3 3" xfId="51734" xr:uid="{446F6EB0-83E1-404E-AAF9-8302377E2FAD}"/>
    <cellStyle name="Normal 4 4 9 2 4" xfId="16314" xr:uid="{C2BDF8A3-055E-4AD6-9297-66F206F159AF}"/>
    <cellStyle name="Normal 4 4 9 2 5" xfId="30004" xr:uid="{1046A9DB-856D-48F5-8457-BD9CC0DDE87C}"/>
    <cellStyle name="Normal 4 4 9 2 6" xfId="44888" xr:uid="{414D7274-B5ED-4FB1-9CCE-647356D8404B}"/>
    <cellStyle name="Normal 4 4 9 3" xfId="11178" xr:uid="{CCCE9762-F3EE-4767-A284-8676D5276EC1}"/>
    <cellStyle name="Normal 4 4 9 3 2" xfId="24868" xr:uid="{0EEEF9C9-1143-4736-9283-B86E2BCB3A01}"/>
    <cellStyle name="Normal 4 4 9 3 2 2" xfId="38560" xr:uid="{23988499-586F-4B03-96A4-9CFA1013AD36}"/>
    <cellStyle name="Normal 4 4 9 3 2 3" xfId="53444" xr:uid="{ADFBF865-B4D1-449A-B123-D63D6CA2CFCE}"/>
    <cellStyle name="Normal 4 4 9 3 3" xfId="18024" xr:uid="{2E06090D-1532-4FB0-A973-9083F857AE56}"/>
    <cellStyle name="Normal 4 4 9 3 4" xfId="31714" xr:uid="{4805E6F6-7C07-4964-B9DF-ABDCBD38C0C0}"/>
    <cellStyle name="Normal 4 4 9 3 5" xfId="46598" xr:uid="{D46084FC-4FCE-4F49-8B9F-27AE138F9405}"/>
    <cellStyle name="Normal 4 4 9 4" xfId="21446" xr:uid="{AA57ECF4-C547-4D98-B95F-13C81297477F}"/>
    <cellStyle name="Normal 4 4 9 4 2" xfId="35138" xr:uid="{30049428-610C-488E-AEB8-E8E58F7F4354}"/>
    <cellStyle name="Normal 4 4 9 4 3" xfId="50022" xr:uid="{A588A2C6-64E1-46BA-849D-3A8DD21426E3}"/>
    <cellStyle name="Normal 4 4 9 5" xfId="14602" xr:uid="{646E032B-0588-46FE-A2B8-4EC5D84985BF}"/>
    <cellStyle name="Normal 4 4 9 6" xfId="28292" xr:uid="{F8B6E342-66B6-43CC-ABC7-D19DF628F95E}"/>
    <cellStyle name="Normal 4 4 9 7" xfId="43176" xr:uid="{C5AE01F2-93D5-492E-8DDB-5206CD8B04DB}"/>
    <cellStyle name="Normal 4 5" xfId="2498" xr:uid="{8ED17806-A466-4FF8-893D-164E370B55F6}"/>
    <cellStyle name="Normal 4 5 10" xfId="21447" xr:uid="{9E282C9F-97E6-45B0-93B5-6F791C915CC8}"/>
    <cellStyle name="Normal 4 5 10 2" xfId="35139" xr:uid="{FE1C7B9C-8E31-444D-9301-9A3B200AE6F7}"/>
    <cellStyle name="Normal 4 5 10 3" xfId="50023" xr:uid="{3A81EC94-2C9D-4621-A162-B2E56910AA78}"/>
    <cellStyle name="Normal 4 5 11" xfId="14603" xr:uid="{7F6BD244-07E4-4F0F-B6CE-9FFFB881AC44}"/>
    <cellStyle name="Normal 4 5 11 2" xfId="41113" xr:uid="{06E1F22C-36D0-46F2-AB97-56C72437E108}"/>
    <cellStyle name="Normal 4 5 12" xfId="28293" xr:uid="{C3FF43D5-096E-4B59-B5E6-6400937B52C3}"/>
    <cellStyle name="Normal 4 5 13" xfId="43177" xr:uid="{BC23B948-2C69-481E-8B3F-D5764A5901D4}"/>
    <cellStyle name="Normal 4 5 14" xfId="7757" xr:uid="{F6BF0A85-FA62-4A55-A1FE-857C12C12F8C}"/>
    <cellStyle name="Normal 4 5 2" xfId="4393" xr:uid="{9911DD9A-1A69-4B8B-90CD-5463430952E5}"/>
    <cellStyle name="Normal 4 5 2 10" xfId="14604" xr:uid="{5D41A55D-3735-42B3-B2DD-67156A7C8F99}"/>
    <cellStyle name="Normal 4 5 2 10 2" xfId="41336" xr:uid="{517CE90D-1F56-4727-9406-90485AEAF14F}"/>
    <cellStyle name="Normal 4 5 2 11" xfId="28294" xr:uid="{59C2AF30-FACA-45C8-876C-4541BA9349CD}"/>
    <cellStyle name="Normal 4 5 2 12" xfId="43178" xr:uid="{22CF4078-0653-4A19-BAA0-6D8BECA29B57}"/>
    <cellStyle name="Normal 4 5 2 13" xfId="7758" xr:uid="{64F3C77B-B0B6-4716-9EC3-04376C00B7C5}"/>
    <cellStyle name="Normal 4 5 2 2" xfId="7759" xr:uid="{488183E7-413E-4E78-9578-3D85F66861D7}"/>
    <cellStyle name="Normal 4 5 2 2 10" xfId="43179" xr:uid="{68D4D16F-5865-4BCB-87B9-2C495F5DA3F2}"/>
    <cellStyle name="Normal 4 5 2 2 2" xfId="7760" xr:uid="{0D54573C-F82E-4D50-BB65-918A3175957D}"/>
    <cellStyle name="Normal 4 5 2 2 2 2" xfId="7761" xr:uid="{E22C892B-455E-43CD-9256-0B81084BEF87}"/>
    <cellStyle name="Normal 4 5 2 2 2 2 2" xfId="9473" xr:uid="{02F75D57-3709-4BF8-B387-01673F85AC99}"/>
    <cellStyle name="Normal 4 5 2 2 2 2 2 2" xfId="12895" xr:uid="{CCEAA489-42DC-40B7-8F9B-0C6BCD2E007B}"/>
    <cellStyle name="Normal 4 5 2 2 2 2 2 2 2" xfId="26585" xr:uid="{44F68A8C-A8C7-4028-8803-51587D0C62BE}"/>
    <cellStyle name="Normal 4 5 2 2 2 2 2 2 2 2" xfId="40277" xr:uid="{092E2E0C-A56C-4AD1-AF59-8891DC2E5D8F}"/>
    <cellStyle name="Normal 4 5 2 2 2 2 2 2 2 3" xfId="55161" xr:uid="{22292CCC-8567-4127-BB2E-DCA904B46254}"/>
    <cellStyle name="Normal 4 5 2 2 2 2 2 2 3" xfId="19741" xr:uid="{7B6EAB3B-B9F1-4611-A346-83F8BCEE8D07}"/>
    <cellStyle name="Normal 4 5 2 2 2 2 2 2 4" xfId="33431" xr:uid="{7F548396-B013-47FD-98FD-857D2BA82D20}"/>
    <cellStyle name="Normal 4 5 2 2 2 2 2 2 5" xfId="48315" xr:uid="{6DC67D03-C884-42C9-B420-116E88E75119}"/>
    <cellStyle name="Normal 4 5 2 2 2 2 2 3" xfId="23163" xr:uid="{77676C04-31D1-4961-845F-5D1CEBF01813}"/>
    <cellStyle name="Normal 4 5 2 2 2 2 2 3 2" xfId="36855" xr:uid="{BB49BB58-A1BC-43F0-9DF3-9086027F0F99}"/>
    <cellStyle name="Normal 4 5 2 2 2 2 2 3 3" xfId="51739" xr:uid="{EF696445-08D7-4694-9BC1-32AC623485B2}"/>
    <cellStyle name="Normal 4 5 2 2 2 2 2 4" xfId="16319" xr:uid="{F7DB41B6-B173-4900-A2D7-8E88E1A4CBBB}"/>
    <cellStyle name="Normal 4 5 2 2 2 2 2 5" xfId="30009" xr:uid="{A7DA28ED-57CC-46E2-96F8-04463EDEB9C1}"/>
    <cellStyle name="Normal 4 5 2 2 2 2 2 6" xfId="44893" xr:uid="{7F05B2A2-DE9F-4306-BFFB-24558A8F9348}"/>
    <cellStyle name="Normal 4 5 2 2 2 2 3" xfId="11183" xr:uid="{9D94A5A8-795A-4C50-9AC3-C8650442D0A1}"/>
    <cellStyle name="Normal 4 5 2 2 2 2 3 2" xfId="24873" xr:uid="{778E0571-E92C-494D-AFB4-8B0445764402}"/>
    <cellStyle name="Normal 4 5 2 2 2 2 3 2 2" xfId="38565" xr:uid="{DB2E71AA-9FF5-4166-8823-9B5EB9A7B2E3}"/>
    <cellStyle name="Normal 4 5 2 2 2 2 3 2 3" xfId="53449" xr:uid="{6FAB8724-7B23-4B31-A320-1639612D43A0}"/>
    <cellStyle name="Normal 4 5 2 2 2 2 3 3" xfId="18029" xr:uid="{B76F8F07-06D3-460C-96A5-D3A54419B4B6}"/>
    <cellStyle name="Normal 4 5 2 2 2 2 3 4" xfId="31719" xr:uid="{48914EB9-CB4A-417B-894D-53E446CEA878}"/>
    <cellStyle name="Normal 4 5 2 2 2 2 3 5" xfId="46603" xr:uid="{8D7D64CE-48B9-4BE6-ABAC-5503500ADA27}"/>
    <cellStyle name="Normal 4 5 2 2 2 2 4" xfId="21451" xr:uid="{C22FCE0B-C360-4486-BCF4-3105E2D411FA}"/>
    <cellStyle name="Normal 4 5 2 2 2 2 4 2" xfId="35143" xr:uid="{FB3101CB-99B7-43C4-B265-1797A5AA15D8}"/>
    <cellStyle name="Normal 4 5 2 2 2 2 4 3" xfId="50027" xr:uid="{1AF4F2E2-53DF-4B42-A3EE-202136AC6F22}"/>
    <cellStyle name="Normal 4 5 2 2 2 2 5" xfId="14607" xr:uid="{F9F853AF-5CCF-4F62-BC5A-F3673AAD96C3}"/>
    <cellStyle name="Normal 4 5 2 2 2 2 6" xfId="28297" xr:uid="{466876A0-AD18-4347-B728-976E5C4FB507}"/>
    <cellStyle name="Normal 4 5 2 2 2 2 7" xfId="43181" xr:uid="{138878F8-F3D9-4EB8-B43B-A5BA467EC1DA}"/>
    <cellStyle name="Normal 4 5 2 2 2 3" xfId="9472" xr:uid="{DC034C12-F501-402F-8B5B-D04C6439FC4F}"/>
    <cellStyle name="Normal 4 5 2 2 2 3 2" xfId="12894" xr:uid="{03321D82-A62C-4B7F-9CF5-DFC2CD6029F4}"/>
    <cellStyle name="Normal 4 5 2 2 2 3 2 2" xfId="26584" xr:uid="{9769EEFA-EF19-4259-BBB4-A8E1DB2E43A0}"/>
    <cellStyle name="Normal 4 5 2 2 2 3 2 2 2" xfId="40276" xr:uid="{D6AB8B3B-2483-4B83-B1FA-138FE8F3BB03}"/>
    <cellStyle name="Normal 4 5 2 2 2 3 2 2 3" xfId="55160" xr:uid="{48EFAB95-83AF-4E14-878D-5619809C4858}"/>
    <cellStyle name="Normal 4 5 2 2 2 3 2 3" xfId="19740" xr:uid="{9798B8F8-88E9-4F2D-B537-86EA9AFCF0AD}"/>
    <cellStyle name="Normal 4 5 2 2 2 3 2 4" xfId="33430" xr:uid="{84DEBD98-D3D9-4E9B-A896-C79DACF31536}"/>
    <cellStyle name="Normal 4 5 2 2 2 3 2 5" xfId="48314" xr:uid="{55BCA246-B0B2-4B26-9345-F17870020DDE}"/>
    <cellStyle name="Normal 4 5 2 2 2 3 3" xfId="23162" xr:uid="{7EB2194C-40A4-49BE-8C63-087BD36F9F4A}"/>
    <cellStyle name="Normal 4 5 2 2 2 3 3 2" xfId="36854" xr:uid="{5C55321C-765F-4732-8F80-EADD57082B76}"/>
    <cellStyle name="Normal 4 5 2 2 2 3 3 3" xfId="51738" xr:uid="{6DCDEFA0-3420-4C93-8ECD-314ADF3AA317}"/>
    <cellStyle name="Normal 4 5 2 2 2 3 4" xfId="16318" xr:uid="{7DBA917B-FD6E-4B1B-8BDD-5FFFF682A560}"/>
    <cellStyle name="Normal 4 5 2 2 2 3 5" xfId="30008" xr:uid="{26131D78-B4DA-445A-A48A-B6FAE71CB344}"/>
    <cellStyle name="Normal 4 5 2 2 2 3 6" xfId="44892" xr:uid="{4CE8C1AF-5B09-4661-A217-A5ED4FD16D8C}"/>
    <cellStyle name="Normal 4 5 2 2 2 4" xfId="11182" xr:uid="{B3162961-9985-4DA6-A761-295303DE6629}"/>
    <cellStyle name="Normal 4 5 2 2 2 4 2" xfId="24872" xr:uid="{86C48294-35F2-4087-8B98-62E1B992CE4E}"/>
    <cellStyle name="Normal 4 5 2 2 2 4 2 2" xfId="38564" xr:uid="{9ED02CA2-7F66-4E97-BC21-AEA04FF85CE2}"/>
    <cellStyle name="Normal 4 5 2 2 2 4 2 3" xfId="53448" xr:uid="{02550D55-45A4-45CE-9F47-91BC10834C0B}"/>
    <cellStyle name="Normal 4 5 2 2 2 4 3" xfId="18028" xr:uid="{3540B23B-43C9-434E-8813-78F01D3152CC}"/>
    <cellStyle name="Normal 4 5 2 2 2 4 4" xfId="31718" xr:uid="{A27000C4-3424-44C5-B1C3-0539C695A006}"/>
    <cellStyle name="Normal 4 5 2 2 2 4 5" xfId="46602" xr:uid="{E5D15DFF-D6DA-4C89-BB14-B6ACB00EED52}"/>
    <cellStyle name="Normal 4 5 2 2 2 5" xfId="21450" xr:uid="{F301C692-C24E-4A8A-BD3C-2E1417D6638F}"/>
    <cellStyle name="Normal 4 5 2 2 2 5 2" xfId="35142" xr:uid="{4DA3F69A-8439-4545-91A8-AF8AB5A8A073}"/>
    <cellStyle name="Normal 4 5 2 2 2 5 3" xfId="50026" xr:uid="{40B27399-22AD-4258-8852-CA3BC809AE7F}"/>
    <cellStyle name="Normal 4 5 2 2 2 6" xfId="14606" xr:uid="{00507EB8-BF86-41C1-98B4-F14289200D9B}"/>
    <cellStyle name="Normal 4 5 2 2 2 7" xfId="28296" xr:uid="{96EC8D3A-B67E-4450-9674-6476C6EAF40A}"/>
    <cellStyle name="Normal 4 5 2 2 2 8" xfId="43180" xr:uid="{1C9A997F-81BC-46AA-8014-1ACB74E6AAC4}"/>
    <cellStyle name="Normal 4 5 2 2 3" xfId="7762" xr:uid="{5B332041-B686-4B6F-A609-D8A02DAA7F75}"/>
    <cellStyle name="Normal 4 5 2 2 3 2" xfId="9474" xr:uid="{AF0EA137-E7AE-4561-B592-667CEA34B854}"/>
    <cellStyle name="Normal 4 5 2 2 3 2 2" xfId="12896" xr:uid="{8CC613FE-995B-47F8-93C1-4545983E7800}"/>
    <cellStyle name="Normal 4 5 2 2 3 2 2 2" xfId="26586" xr:uid="{9217C1B5-7C1D-4E39-BAB2-6A00323BD4B4}"/>
    <cellStyle name="Normal 4 5 2 2 3 2 2 2 2" xfId="40278" xr:uid="{5BDBEFE8-6117-48D5-8F85-825874A96290}"/>
    <cellStyle name="Normal 4 5 2 2 3 2 2 2 3" xfId="55162" xr:uid="{556BC2FE-EE7A-4BD1-A180-F3FAC8D5C99E}"/>
    <cellStyle name="Normal 4 5 2 2 3 2 2 3" xfId="19742" xr:uid="{63BD5AD2-92BF-4E4C-833E-060A28693325}"/>
    <cellStyle name="Normal 4 5 2 2 3 2 2 4" xfId="33432" xr:uid="{97699AA6-1741-42FD-9823-03553336080C}"/>
    <cellStyle name="Normal 4 5 2 2 3 2 2 5" xfId="48316" xr:uid="{E3CA7346-1337-4500-91E8-B9FA9D0F3FB2}"/>
    <cellStyle name="Normal 4 5 2 2 3 2 3" xfId="23164" xr:uid="{7652ACC8-488F-4967-8CEF-C4CAD6079F21}"/>
    <cellStyle name="Normal 4 5 2 2 3 2 3 2" xfId="36856" xr:uid="{8E8CF1BD-0548-438B-9DD4-E81E6B31E166}"/>
    <cellStyle name="Normal 4 5 2 2 3 2 3 3" xfId="51740" xr:uid="{74463B86-CF9D-4836-96CC-AC6117AFC2D2}"/>
    <cellStyle name="Normal 4 5 2 2 3 2 4" xfId="16320" xr:uid="{E52C63D8-E359-4189-ACAD-A8E4C4F3A9FD}"/>
    <cellStyle name="Normal 4 5 2 2 3 2 5" xfId="30010" xr:uid="{76979F8B-A5FA-4A42-ACEF-449DF81767E1}"/>
    <cellStyle name="Normal 4 5 2 2 3 2 6" xfId="44894" xr:uid="{1A064D9F-8EFC-4973-B79E-8AEFCD494D92}"/>
    <cellStyle name="Normal 4 5 2 2 3 3" xfId="11184" xr:uid="{4675329E-3DD8-4709-9D4F-B5DC2895121E}"/>
    <cellStyle name="Normal 4 5 2 2 3 3 2" xfId="24874" xr:uid="{6900A5C0-B54C-4F86-92BB-1FF8DF097052}"/>
    <cellStyle name="Normal 4 5 2 2 3 3 2 2" xfId="38566" xr:uid="{1CE0C38E-E89D-4149-9E19-D840D5593F9D}"/>
    <cellStyle name="Normal 4 5 2 2 3 3 2 3" xfId="53450" xr:uid="{C835C8F4-A843-41D2-925E-4DA42DFD152F}"/>
    <cellStyle name="Normal 4 5 2 2 3 3 3" xfId="18030" xr:uid="{49D929E5-EB29-497A-A090-D5F28A3785B2}"/>
    <cellStyle name="Normal 4 5 2 2 3 3 4" xfId="31720" xr:uid="{7AAB8523-A7A7-41CD-AB1D-C19DC9C04AD9}"/>
    <cellStyle name="Normal 4 5 2 2 3 3 5" xfId="46604" xr:uid="{E21C7315-DCB5-4733-9AF8-2AC699A1631E}"/>
    <cellStyle name="Normal 4 5 2 2 3 4" xfId="21452" xr:uid="{0A54A1C0-11A1-4933-877E-A205572089BF}"/>
    <cellStyle name="Normal 4 5 2 2 3 4 2" xfId="35144" xr:uid="{20C358B7-F955-43B3-819B-1DF3A3EEA182}"/>
    <cellStyle name="Normal 4 5 2 2 3 4 3" xfId="50028" xr:uid="{0C0AE636-B56D-4BA8-8C79-ED732A5AEC59}"/>
    <cellStyle name="Normal 4 5 2 2 3 5" xfId="14608" xr:uid="{454DB240-8AD5-42D1-9A76-0568C70A7445}"/>
    <cellStyle name="Normal 4 5 2 2 3 6" xfId="28298" xr:uid="{9ACC117D-0CB3-4830-8CF3-76F9BD83C33A}"/>
    <cellStyle name="Normal 4 5 2 2 3 7" xfId="43182" xr:uid="{2DCBADA1-6240-4CCA-8D76-B88EB08A58C6}"/>
    <cellStyle name="Normal 4 5 2 2 4" xfId="7763" xr:uid="{05BA3841-4111-4B56-85D2-48AE4A182848}"/>
    <cellStyle name="Normal 4 5 2 2 4 2" xfId="9475" xr:uid="{5BECD111-A969-4AFC-A9E0-09558620B9D3}"/>
    <cellStyle name="Normal 4 5 2 2 4 2 2" xfId="12897" xr:uid="{FE5EA4E2-98A9-4471-A191-87572E6FF7D6}"/>
    <cellStyle name="Normal 4 5 2 2 4 2 2 2" xfId="26587" xr:uid="{1AF4CD16-97B5-491E-9504-ADBF517A0912}"/>
    <cellStyle name="Normal 4 5 2 2 4 2 2 2 2" xfId="40279" xr:uid="{0C21856E-D9DC-4D2F-A7BA-CB7D51C4ABBC}"/>
    <cellStyle name="Normal 4 5 2 2 4 2 2 2 3" xfId="55163" xr:uid="{43ECB794-7508-4222-BC68-B8F4AF478076}"/>
    <cellStyle name="Normal 4 5 2 2 4 2 2 3" xfId="19743" xr:uid="{97027F83-E53A-4358-B9B2-C02416B1568D}"/>
    <cellStyle name="Normal 4 5 2 2 4 2 2 4" xfId="33433" xr:uid="{02955FAD-9BD0-4CEC-BDD6-4A095976B4E2}"/>
    <cellStyle name="Normal 4 5 2 2 4 2 2 5" xfId="48317" xr:uid="{D3FC4ECB-7F57-41DE-86EC-2AEE7FF61EB9}"/>
    <cellStyle name="Normal 4 5 2 2 4 2 3" xfId="23165" xr:uid="{F5F3FBFB-A785-434B-864B-8264DDEF2F4F}"/>
    <cellStyle name="Normal 4 5 2 2 4 2 3 2" xfId="36857" xr:uid="{BD557B51-E25A-4430-9505-D25E1AE08DDD}"/>
    <cellStyle name="Normal 4 5 2 2 4 2 3 3" xfId="51741" xr:uid="{9815886E-A126-4F34-A490-8177469AEA41}"/>
    <cellStyle name="Normal 4 5 2 2 4 2 4" xfId="16321" xr:uid="{77B4E653-FBD8-4376-8CBC-3ED636D2E6A0}"/>
    <cellStyle name="Normal 4 5 2 2 4 2 5" xfId="30011" xr:uid="{A99177AB-7F3A-4813-92DA-ED504921F1B6}"/>
    <cellStyle name="Normal 4 5 2 2 4 2 6" xfId="44895" xr:uid="{6DBEE109-DCEF-48D9-99B5-8B18C147C926}"/>
    <cellStyle name="Normal 4 5 2 2 4 3" xfId="11185" xr:uid="{20700015-396F-402C-B222-47A54F323C1A}"/>
    <cellStyle name="Normal 4 5 2 2 4 3 2" xfId="24875" xr:uid="{45B38C7E-2A4B-41EA-BCFE-2BEF14E3A820}"/>
    <cellStyle name="Normal 4 5 2 2 4 3 2 2" xfId="38567" xr:uid="{66F7359C-02F4-436F-ACCB-DBE34C89DE3F}"/>
    <cellStyle name="Normal 4 5 2 2 4 3 2 3" xfId="53451" xr:uid="{8B1C4B2E-8416-4466-83C9-5620B9D6E273}"/>
    <cellStyle name="Normal 4 5 2 2 4 3 3" xfId="18031" xr:uid="{D64951E0-158F-478F-9811-468CD3CE33EE}"/>
    <cellStyle name="Normal 4 5 2 2 4 3 4" xfId="31721" xr:uid="{807CD920-548E-4FA8-B293-4E01FC09748B}"/>
    <cellStyle name="Normal 4 5 2 2 4 3 5" xfId="46605" xr:uid="{5C34B775-2CF6-42AB-98BE-8D147F059501}"/>
    <cellStyle name="Normal 4 5 2 2 4 4" xfId="21453" xr:uid="{940E4B41-8252-40BF-9AB9-9D0ED0DCE5B8}"/>
    <cellStyle name="Normal 4 5 2 2 4 4 2" xfId="35145" xr:uid="{CC9FF173-84FB-4805-9339-2DFD70ED2331}"/>
    <cellStyle name="Normal 4 5 2 2 4 4 3" xfId="50029" xr:uid="{BC154795-5F97-46CA-B053-13262B14A387}"/>
    <cellStyle name="Normal 4 5 2 2 4 5" xfId="14609" xr:uid="{B5E75A65-FB55-4200-95E0-A0B8692538F6}"/>
    <cellStyle name="Normal 4 5 2 2 4 6" xfId="28299" xr:uid="{922F1012-FD0C-4F25-B14D-6D0BBC2DA899}"/>
    <cellStyle name="Normal 4 5 2 2 4 7" xfId="43183" xr:uid="{6815F8DC-020D-4CCB-A36F-A9DB3373DCBA}"/>
    <cellStyle name="Normal 4 5 2 2 5" xfId="9471" xr:uid="{C49C6358-63BE-4872-8D66-BE48C0495875}"/>
    <cellStyle name="Normal 4 5 2 2 5 2" xfId="12893" xr:uid="{B3A6D30C-3AAB-477B-8C7C-92C66814EC3F}"/>
    <cellStyle name="Normal 4 5 2 2 5 2 2" xfId="26583" xr:uid="{EE22DA87-74C0-4EC2-BD56-7BAB212E7938}"/>
    <cellStyle name="Normal 4 5 2 2 5 2 2 2" xfId="40275" xr:uid="{49DF94BB-9856-4F79-A4D3-958758C943FB}"/>
    <cellStyle name="Normal 4 5 2 2 5 2 2 3" xfId="55159" xr:uid="{9802720A-81B5-48D8-A0F2-DA1AA5072DB9}"/>
    <cellStyle name="Normal 4 5 2 2 5 2 3" xfId="19739" xr:uid="{34DD70E0-CFED-47B0-95E0-81A1CC81C40B}"/>
    <cellStyle name="Normal 4 5 2 2 5 2 4" xfId="33429" xr:uid="{07212BE3-3B95-4D6F-9666-C1599C743751}"/>
    <cellStyle name="Normal 4 5 2 2 5 2 5" xfId="48313" xr:uid="{FA7C3BB7-5FD0-4AC3-B260-1156040D1F88}"/>
    <cellStyle name="Normal 4 5 2 2 5 3" xfId="23161" xr:uid="{95132953-1473-4C97-85D0-2F6724E5A91A}"/>
    <cellStyle name="Normal 4 5 2 2 5 3 2" xfId="36853" xr:uid="{A3BE8E5E-CE58-4531-A976-8527E69FBBFC}"/>
    <cellStyle name="Normal 4 5 2 2 5 3 3" xfId="51737" xr:uid="{5081C942-1FBE-4F36-BF32-AC0A14997256}"/>
    <cellStyle name="Normal 4 5 2 2 5 4" xfId="16317" xr:uid="{C61E7569-C60C-48D4-8A44-03D1B10FAB18}"/>
    <cellStyle name="Normal 4 5 2 2 5 5" xfId="30007" xr:uid="{AFBC2199-FBBB-44D3-A0E2-8BE66840D1FD}"/>
    <cellStyle name="Normal 4 5 2 2 5 6" xfId="44891" xr:uid="{D0B3E840-4320-437C-A3D0-9B0544EEB6C7}"/>
    <cellStyle name="Normal 4 5 2 2 6" xfId="11181" xr:uid="{4CA6A491-9E63-4BA3-B0D2-95289303D617}"/>
    <cellStyle name="Normal 4 5 2 2 6 2" xfId="24871" xr:uid="{3A982C41-96AB-45F1-A01F-6346031F9A78}"/>
    <cellStyle name="Normal 4 5 2 2 6 2 2" xfId="38563" xr:uid="{302B5AF9-3B24-4ED7-A905-A58020D9AE44}"/>
    <cellStyle name="Normal 4 5 2 2 6 2 3" xfId="53447" xr:uid="{50AA25A0-7027-4429-BD8F-152C55AB7737}"/>
    <cellStyle name="Normal 4 5 2 2 6 3" xfId="18027" xr:uid="{6CB0758C-8042-49EF-B59F-BE6F59E700A4}"/>
    <cellStyle name="Normal 4 5 2 2 6 4" xfId="31717" xr:uid="{D475EA5B-95CD-4DA7-A515-C356DD498AF6}"/>
    <cellStyle name="Normal 4 5 2 2 6 5" xfId="46601" xr:uid="{20B1B4CA-C3FE-464F-BEC4-777A1E7B332D}"/>
    <cellStyle name="Normal 4 5 2 2 7" xfId="21449" xr:uid="{1433406C-3B2B-494D-9580-B81947E3C8F5}"/>
    <cellStyle name="Normal 4 5 2 2 7 2" xfId="35141" xr:uid="{9C273EE4-01F3-49CD-B643-72D93840DD8A}"/>
    <cellStyle name="Normal 4 5 2 2 7 3" xfId="50025" xr:uid="{452001A9-0CB2-4F6E-BEDD-E5AC63980B80}"/>
    <cellStyle name="Normal 4 5 2 2 8" xfId="14605" xr:uid="{B2D77A43-C22C-4A5C-BE1B-36B401AAE980}"/>
    <cellStyle name="Normal 4 5 2 2 9" xfId="28295" xr:uid="{42C425A9-BFD3-43CB-848B-61EDBC79B711}"/>
    <cellStyle name="Normal 4 5 2 3" xfId="7764" xr:uid="{2CA4E5CB-E99D-4F75-8A3B-AC8AF4C427CB}"/>
    <cellStyle name="Normal 4 5 2 3 10" xfId="43184" xr:uid="{D6D16D7F-0D0C-4E46-9F6E-3800B2A7F527}"/>
    <cellStyle name="Normal 4 5 2 3 2" xfId="7765" xr:uid="{64796267-06D6-4C2C-8824-CA7E51A2FB91}"/>
    <cellStyle name="Normal 4 5 2 3 2 2" xfId="7766" xr:uid="{68B8BEDA-2E24-4DED-8833-4C567D39ACC0}"/>
    <cellStyle name="Normal 4 5 2 3 2 2 2" xfId="9478" xr:uid="{69864BA9-E77E-42D4-99E8-B323348BB9CC}"/>
    <cellStyle name="Normal 4 5 2 3 2 2 2 2" xfId="12900" xr:uid="{C65ED46A-2054-4000-9C2B-BE0E5B154300}"/>
    <cellStyle name="Normal 4 5 2 3 2 2 2 2 2" xfId="26590" xr:uid="{F228553A-A24D-4C23-AE46-180F30B617AB}"/>
    <cellStyle name="Normal 4 5 2 3 2 2 2 2 2 2" xfId="40282" xr:uid="{57539644-CE46-4356-8CFB-AD5464D7B4B4}"/>
    <cellStyle name="Normal 4 5 2 3 2 2 2 2 2 3" xfId="55166" xr:uid="{8001B1A1-6E5B-4301-A742-D46C483DF18E}"/>
    <cellStyle name="Normal 4 5 2 3 2 2 2 2 3" xfId="19746" xr:uid="{1307367E-3D57-46D0-9917-6E6DE4D08A8C}"/>
    <cellStyle name="Normal 4 5 2 3 2 2 2 2 4" xfId="33436" xr:uid="{638DA220-BFEA-4ABD-84F2-F72431D75559}"/>
    <cellStyle name="Normal 4 5 2 3 2 2 2 2 5" xfId="48320" xr:uid="{B3ACFEE7-7E54-436B-ABE7-0531534307CB}"/>
    <cellStyle name="Normal 4 5 2 3 2 2 2 3" xfId="23168" xr:uid="{A650EFA0-6E78-446D-8847-4AA6A42EB58C}"/>
    <cellStyle name="Normal 4 5 2 3 2 2 2 3 2" xfId="36860" xr:uid="{4197A797-4EF2-4D46-AAC0-329ABF70E11D}"/>
    <cellStyle name="Normal 4 5 2 3 2 2 2 3 3" xfId="51744" xr:uid="{D03BDB3F-2022-4369-B9F8-794F60052009}"/>
    <cellStyle name="Normal 4 5 2 3 2 2 2 4" xfId="16324" xr:uid="{A994E648-4A20-49A1-A116-D6319CBB8372}"/>
    <cellStyle name="Normal 4 5 2 3 2 2 2 5" xfId="30014" xr:uid="{87B3C5BC-9FD8-43B9-865E-C34AA3D31074}"/>
    <cellStyle name="Normal 4 5 2 3 2 2 2 6" xfId="44898" xr:uid="{B514C3C1-693C-476B-BE04-23C52A80C753}"/>
    <cellStyle name="Normal 4 5 2 3 2 2 3" xfId="11188" xr:uid="{0E4A1A9C-BC5C-4E90-9953-7A1652847D52}"/>
    <cellStyle name="Normal 4 5 2 3 2 2 3 2" xfId="24878" xr:uid="{4B66AA47-2E46-4B8C-888C-5A2AD98CA837}"/>
    <cellStyle name="Normal 4 5 2 3 2 2 3 2 2" xfId="38570" xr:uid="{7C4997DA-BD85-47A1-8A7D-7C92733ED25C}"/>
    <cellStyle name="Normal 4 5 2 3 2 2 3 2 3" xfId="53454" xr:uid="{B891207D-B6AA-4711-9E8A-AB4724412D17}"/>
    <cellStyle name="Normal 4 5 2 3 2 2 3 3" xfId="18034" xr:uid="{32887F8D-CC1E-453C-AA74-9382BAA952DC}"/>
    <cellStyle name="Normal 4 5 2 3 2 2 3 4" xfId="31724" xr:uid="{FA4E6781-5920-4472-B687-8255C8A2795C}"/>
    <cellStyle name="Normal 4 5 2 3 2 2 3 5" xfId="46608" xr:uid="{6686863D-C5FC-4192-96B1-351828B7D1D7}"/>
    <cellStyle name="Normal 4 5 2 3 2 2 4" xfId="21456" xr:uid="{4D24EEBC-3AEE-4454-8663-7CFB573BEDC9}"/>
    <cellStyle name="Normal 4 5 2 3 2 2 4 2" xfId="35148" xr:uid="{A8FA2837-DBC0-4B76-9A65-10EC8B686623}"/>
    <cellStyle name="Normal 4 5 2 3 2 2 4 3" xfId="50032" xr:uid="{9A918863-8B6F-4543-A026-E848B2D906DB}"/>
    <cellStyle name="Normal 4 5 2 3 2 2 5" xfId="14612" xr:uid="{B429B433-0131-4F26-9C5A-29DF97DE8F1A}"/>
    <cellStyle name="Normal 4 5 2 3 2 2 6" xfId="28302" xr:uid="{69998C90-770A-48D6-8935-4332529E77DA}"/>
    <cellStyle name="Normal 4 5 2 3 2 2 7" xfId="43186" xr:uid="{EF04B698-364E-45CE-941B-211C525A4A6B}"/>
    <cellStyle name="Normal 4 5 2 3 2 3" xfId="9477" xr:uid="{F91E7191-26A1-417E-8250-10F5DF14D078}"/>
    <cellStyle name="Normal 4 5 2 3 2 3 2" xfId="12899" xr:uid="{266B3409-DB52-4B56-9E21-411ACC8C4A9D}"/>
    <cellStyle name="Normal 4 5 2 3 2 3 2 2" xfId="26589" xr:uid="{2D6A4831-7BD4-4237-BC17-24755E4F1EEA}"/>
    <cellStyle name="Normal 4 5 2 3 2 3 2 2 2" xfId="40281" xr:uid="{2B7C73E6-398D-40D9-95E9-CA8F2129C1A5}"/>
    <cellStyle name="Normal 4 5 2 3 2 3 2 2 3" xfId="55165" xr:uid="{2256F7A0-DB1D-46AE-A8D1-B1CDE6D341FB}"/>
    <cellStyle name="Normal 4 5 2 3 2 3 2 3" xfId="19745" xr:uid="{D87C0107-E2CD-41CF-8058-4A2A6F443EBD}"/>
    <cellStyle name="Normal 4 5 2 3 2 3 2 4" xfId="33435" xr:uid="{58215447-E862-4291-AA77-3505DC7BC8E1}"/>
    <cellStyle name="Normal 4 5 2 3 2 3 2 5" xfId="48319" xr:uid="{FC71194C-B18B-4DCB-92C5-0DC60A407515}"/>
    <cellStyle name="Normal 4 5 2 3 2 3 3" xfId="23167" xr:uid="{B7A7354D-3D1A-4F85-B964-9EC68C908B39}"/>
    <cellStyle name="Normal 4 5 2 3 2 3 3 2" xfId="36859" xr:uid="{45CDF2E3-40B3-4161-8C26-92B50B530F49}"/>
    <cellStyle name="Normal 4 5 2 3 2 3 3 3" xfId="51743" xr:uid="{9016C589-747A-4F3B-9915-419CFEE8F4D0}"/>
    <cellStyle name="Normal 4 5 2 3 2 3 4" xfId="16323" xr:uid="{E3FE649C-0038-44CB-AFC2-46BB942F82B1}"/>
    <cellStyle name="Normal 4 5 2 3 2 3 5" xfId="30013" xr:uid="{A81D8277-BDFE-41A1-ABE2-889A6897AD1B}"/>
    <cellStyle name="Normal 4 5 2 3 2 3 6" xfId="44897" xr:uid="{296820B5-F89D-4988-A4BF-E2DAEF569B57}"/>
    <cellStyle name="Normal 4 5 2 3 2 4" xfId="11187" xr:uid="{A483F094-C122-4D99-897A-32856C207A07}"/>
    <cellStyle name="Normal 4 5 2 3 2 4 2" xfId="24877" xr:uid="{120ADF84-335B-42EA-9CA9-8BE316EC1700}"/>
    <cellStyle name="Normal 4 5 2 3 2 4 2 2" xfId="38569" xr:uid="{9CBC6782-9496-462D-976A-C49479A2FE89}"/>
    <cellStyle name="Normal 4 5 2 3 2 4 2 3" xfId="53453" xr:uid="{72FE990C-C56F-4C23-BE65-850F88316AFE}"/>
    <cellStyle name="Normal 4 5 2 3 2 4 3" xfId="18033" xr:uid="{12734B18-C8B2-455C-9CFF-34F21BCE19BC}"/>
    <cellStyle name="Normal 4 5 2 3 2 4 4" xfId="31723" xr:uid="{7975A797-7C03-4D31-A864-5B32537D5DB4}"/>
    <cellStyle name="Normal 4 5 2 3 2 4 5" xfId="46607" xr:uid="{705566A4-BBD7-4E63-BBA0-89DFFD42155C}"/>
    <cellStyle name="Normal 4 5 2 3 2 5" xfId="21455" xr:uid="{BB796A3D-EDFA-4742-97EB-5A395611BD0A}"/>
    <cellStyle name="Normal 4 5 2 3 2 5 2" xfId="35147" xr:uid="{932D4A36-56D2-4655-866D-5DEF5B40CA03}"/>
    <cellStyle name="Normal 4 5 2 3 2 5 3" xfId="50031" xr:uid="{EA43411D-C6A5-4E82-8BF8-335A5366B0B1}"/>
    <cellStyle name="Normal 4 5 2 3 2 6" xfId="14611" xr:uid="{448C720B-71C5-4EDF-8198-773CA3D3AD23}"/>
    <cellStyle name="Normal 4 5 2 3 2 7" xfId="28301" xr:uid="{265E4F95-5920-4EBF-96EC-37712D73EA15}"/>
    <cellStyle name="Normal 4 5 2 3 2 8" xfId="43185" xr:uid="{40208A97-0472-41C2-9FEC-8EF1989587A7}"/>
    <cellStyle name="Normal 4 5 2 3 3" xfId="7767" xr:uid="{A4B5994E-A976-429A-A0AD-7059429E89A4}"/>
    <cellStyle name="Normal 4 5 2 3 3 2" xfId="9479" xr:uid="{FC2B32E5-26C7-46FC-ACC9-E5C2D60D3BDF}"/>
    <cellStyle name="Normal 4 5 2 3 3 2 2" xfId="12901" xr:uid="{2E5D5420-F968-4F73-8BB4-7A1609A13CEE}"/>
    <cellStyle name="Normal 4 5 2 3 3 2 2 2" xfId="26591" xr:uid="{152B4B96-9BE9-44BB-89FA-40F3CF9B854D}"/>
    <cellStyle name="Normal 4 5 2 3 3 2 2 2 2" xfId="40283" xr:uid="{032D02CC-D947-49AB-89CB-4A2DEDFB20AB}"/>
    <cellStyle name="Normal 4 5 2 3 3 2 2 2 3" xfId="55167" xr:uid="{1DA0C983-7B54-4E9C-8461-9F8099AD3990}"/>
    <cellStyle name="Normal 4 5 2 3 3 2 2 3" xfId="19747" xr:uid="{9797838B-981E-48EE-B956-51F49EEE68D6}"/>
    <cellStyle name="Normal 4 5 2 3 3 2 2 4" xfId="33437" xr:uid="{293DD15D-8348-49DC-9F4C-6196BECC987A}"/>
    <cellStyle name="Normal 4 5 2 3 3 2 2 5" xfId="48321" xr:uid="{5B7E0A47-09A1-493F-B5DA-FE69E0F9678D}"/>
    <cellStyle name="Normal 4 5 2 3 3 2 3" xfId="23169" xr:uid="{0B734F86-CD84-4F78-85A9-4C1BCC8DE5A1}"/>
    <cellStyle name="Normal 4 5 2 3 3 2 3 2" xfId="36861" xr:uid="{FDD9AED6-8EB5-4C6C-A8C3-03A3BEE5010B}"/>
    <cellStyle name="Normal 4 5 2 3 3 2 3 3" xfId="51745" xr:uid="{21B39D4F-FA89-466B-980E-752DEBAFA551}"/>
    <cellStyle name="Normal 4 5 2 3 3 2 4" xfId="16325" xr:uid="{063FF05A-590A-4907-B66F-E44297C0DD76}"/>
    <cellStyle name="Normal 4 5 2 3 3 2 5" xfId="30015" xr:uid="{0C5875FB-DF93-4A3B-AD3A-B390082ED474}"/>
    <cellStyle name="Normal 4 5 2 3 3 2 6" xfId="44899" xr:uid="{E1BB4E24-3815-4C5A-B0F4-16CFD1A9FA5C}"/>
    <cellStyle name="Normal 4 5 2 3 3 3" xfId="11189" xr:uid="{B96627C1-EB86-4154-AEC9-A18FAB44AB32}"/>
    <cellStyle name="Normal 4 5 2 3 3 3 2" xfId="24879" xr:uid="{58210650-0D39-4A95-8478-298642380FF6}"/>
    <cellStyle name="Normal 4 5 2 3 3 3 2 2" xfId="38571" xr:uid="{56E9C8EF-4902-4465-A153-30174D7D519F}"/>
    <cellStyle name="Normal 4 5 2 3 3 3 2 3" xfId="53455" xr:uid="{602250C7-12A2-4AAC-B5D3-D9DBE3D1846D}"/>
    <cellStyle name="Normal 4 5 2 3 3 3 3" xfId="18035" xr:uid="{38AF50E9-28D8-474A-9F23-52116215934C}"/>
    <cellStyle name="Normal 4 5 2 3 3 3 4" xfId="31725" xr:uid="{62178AB9-0BB0-4444-939A-CBC9BE409A4C}"/>
    <cellStyle name="Normal 4 5 2 3 3 3 5" xfId="46609" xr:uid="{5D593454-8F14-4F60-B2E8-1ABBB31DDBFB}"/>
    <cellStyle name="Normal 4 5 2 3 3 4" xfId="21457" xr:uid="{F04F7798-11BC-4947-8DF2-38EB4CA7AC15}"/>
    <cellStyle name="Normal 4 5 2 3 3 4 2" xfId="35149" xr:uid="{0B9FE4D9-1171-42F8-B589-D9DD77134CC7}"/>
    <cellStyle name="Normal 4 5 2 3 3 4 3" xfId="50033" xr:uid="{45079DD2-7F35-4D8C-83ED-059048895DDB}"/>
    <cellStyle name="Normal 4 5 2 3 3 5" xfId="14613" xr:uid="{1A1A05D1-252F-4AF3-BE1F-704F328EEFA8}"/>
    <cellStyle name="Normal 4 5 2 3 3 6" xfId="28303" xr:uid="{2E5C650F-F169-45C4-8D2B-3FABA6525333}"/>
    <cellStyle name="Normal 4 5 2 3 3 7" xfId="43187" xr:uid="{36F9F155-BF07-4EE2-8E41-C9866F8F0477}"/>
    <cellStyle name="Normal 4 5 2 3 4" xfId="7768" xr:uid="{F06DEDFB-A6A0-4E13-8EB1-C06F7F8553FA}"/>
    <cellStyle name="Normal 4 5 2 3 4 2" xfId="9480" xr:uid="{66B5B036-2811-4552-8FEE-C20573A6FE0A}"/>
    <cellStyle name="Normal 4 5 2 3 4 2 2" xfId="12902" xr:uid="{8BC1CBCB-DEB9-4040-A82A-74381C096048}"/>
    <cellStyle name="Normal 4 5 2 3 4 2 2 2" xfId="26592" xr:uid="{E0928304-5BE1-4FBC-9442-1CC21C5FED1D}"/>
    <cellStyle name="Normal 4 5 2 3 4 2 2 2 2" xfId="40284" xr:uid="{339020D5-E656-4BD1-9287-6E396538426A}"/>
    <cellStyle name="Normal 4 5 2 3 4 2 2 2 3" xfId="55168" xr:uid="{144746BA-192E-46FA-A7B0-4D701014BC43}"/>
    <cellStyle name="Normal 4 5 2 3 4 2 2 3" xfId="19748" xr:uid="{A88ECDB1-A66E-4D81-833A-74627B480944}"/>
    <cellStyle name="Normal 4 5 2 3 4 2 2 4" xfId="33438" xr:uid="{6F7DAA7E-A660-4B88-AB8B-DCA02BCB28B1}"/>
    <cellStyle name="Normal 4 5 2 3 4 2 2 5" xfId="48322" xr:uid="{BE889F83-74A5-4D95-8792-2A4B88EBC1FA}"/>
    <cellStyle name="Normal 4 5 2 3 4 2 3" xfId="23170" xr:uid="{E1C822E1-BD9E-4915-BBF8-326CD5DB574C}"/>
    <cellStyle name="Normal 4 5 2 3 4 2 3 2" xfId="36862" xr:uid="{20055473-977D-4A1B-9CCD-EB0B0F39E4E7}"/>
    <cellStyle name="Normal 4 5 2 3 4 2 3 3" xfId="51746" xr:uid="{19E547DD-CB58-490E-9894-EA2AF298D38A}"/>
    <cellStyle name="Normal 4 5 2 3 4 2 4" xfId="16326" xr:uid="{E96FD797-DF70-439E-A912-E9AD02E469D5}"/>
    <cellStyle name="Normal 4 5 2 3 4 2 5" xfId="30016" xr:uid="{679BC84E-95A0-4735-97DD-DAB5FAB17FEC}"/>
    <cellStyle name="Normal 4 5 2 3 4 2 6" xfId="44900" xr:uid="{EA086766-8F68-498D-8C36-9CB88CFEC2DB}"/>
    <cellStyle name="Normal 4 5 2 3 4 3" xfId="11190" xr:uid="{FB3CD8E3-A3F3-4198-A10C-B8B31C1BD6A8}"/>
    <cellStyle name="Normal 4 5 2 3 4 3 2" xfId="24880" xr:uid="{B5AD7768-A507-4A1E-AE1F-05F88863F4C6}"/>
    <cellStyle name="Normal 4 5 2 3 4 3 2 2" xfId="38572" xr:uid="{C1C43EB6-7A30-4011-9580-E69A1A0B3EDE}"/>
    <cellStyle name="Normal 4 5 2 3 4 3 2 3" xfId="53456" xr:uid="{491E5E45-A10F-4DB0-A7B6-BE08E6AD835E}"/>
    <cellStyle name="Normal 4 5 2 3 4 3 3" xfId="18036" xr:uid="{2DCA2FD3-1220-4715-BC95-E548C8C3CD40}"/>
    <cellStyle name="Normal 4 5 2 3 4 3 4" xfId="31726" xr:uid="{58D43EC0-866D-4389-90B5-E2576B96B3F0}"/>
    <cellStyle name="Normal 4 5 2 3 4 3 5" xfId="46610" xr:uid="{61B6E4F8-6420-400D-9A87-DB0EA3ACF770}"/>
    <cellStyle name="Normal 4 5 2 3 4 4" xfId="21458" xr:uid="{1FB835DB-8634-4614-8BA1-FAB9C781D0C2}"/>
    <cellStyle name="Normal 4 5 2 3 4 4 2" xfId="35150" xr:uid="{B1B3C227-1BF6-4862-A15E-31A680F1F7D1}"/>
    <cellStyle name="Normal 4 5 2 3 4 4 3" xfId="50034" xr:uid="{753780DA-C19C-48DB-B53C-878A2A4DF088}"/>
    <cellStyle name="Normal 4 5 2 3 4 5" xfId="14614" xr:uid="{F79033ED-9C92-421C-9FAF-DB8000F75E0E}"/>
    <cellStyle name="Normal 4 5 2 3 4 6" xfId="28304" xr:uid="{71FB6D1C-9D0A-4090-8ABD-7B2629E22390}"/>
    <cellStyle name="Normal 4 5 2 3 4 7" xfId="43188" xr:uid="{0CA5D3C3-2089-499B-9DCF-15FC3A7C556E}"/>
    <cellStyle name="Normal 4 5 2 3 5" xfId="9476" xr:uid="{CC4E1854-AD68-49FC-A974-5AF464321E96}"/>
    <cellStyle name="Normal 4 5 2 3 5 2" xfId="12898" xr:uid="{7EF25F90-2AEF-451B-A26B-01B07EB0F6A6}"/>
    <cellStyle name="Normal 4 5 2 3 5 2 2" xfId="26588" xr:uid="{1B0BC8BF-B7D1-4C0B-AA99-01A385E7336B}"/>
    <cellStyle name="Normal 4 5 2 3 5 2 2 2" xfId="40280" xr:uid="{4A16BDD9-19C2-4D14-96F0-463CEE59C1F3}"/>
    <cellStyle name="Normal 4 5 2 3 5 2 2 3" xfId="55164" xr:uid="{AAAF5537-CB7D-4A2F-B5AD-0F780B974A1E}"/>
    <cellStyle name="Normal 4 5 2 3 5 2 3" xfId="19744" xr:uid="{5870F78F-ADB8-4D1B-96C7-E96731297514}"/>
    <cellStyle name="Normal 4 5 2 3 5 2 4" xfId="33434" xr:uid="{B5C6A4F7-4107-4451-8D3B-2F2913567155}"/>
    <cellStyle name="Normal 4 5 2 3 5 2 5" xfId="48318" xr:uid="{D21A3626-5790-4476-B6DD-71C96D4BDCDB}"/>
    <cellStyle name="Normal 4 5 2 3 5 3" xfId="23166" xr:uid="{B9109055-D074-4207-876F-F9B7E8D98D65}"/>
    <cellStyle name="Normal 4 5 2 3 5 3 2" xfId="36858" xr:uid="{5706EFDA-F777-4B1E-86EF-A04B0D05DD36}"/>
    <cellStyle name="Normal 4 5 2 3 5 3 3" xfId="51742" xr:uid="{A1E82333-2D38-480B-B13E-6C30CA045A1F}"/>
    <cellStyle name="Normal 4 5 2 3 5 4" xfId="16322" xr:uid="{EC8BF241-AD13-4B0B-BC8F-1FF37C3B5D98}"/>
    <cellStyle name="Normal 4 5 2 3 5 5" xfId="30012" xr:uid="{ACFEF5BB-B839-499C-B2A7-4C213AAE2680}"/>
    <cellStyle name="Normal 4 5 2 3 5 6" xfId="44896" xr:uid="{2CB2000F-450C-488D-ADC2-D22AA87E7AFD}"/>
    <cellStyle name="Normal 4 5 2 3 6" xfId="11186" xr:uid="{423D2B73-CDB5-4C79-B99C-FC084CC283C7}"/>
    <cellStyle name="Normal 4 5 2 3 6 2" xfId="24876" xr:uid="{7928B535-8D78-46B5-9A8D-C50438E29BC3}"/>
    <cellStyle name="Normal 4 5 2 3 6 2 2" xfId="38568" xr:uid="{0575615E-6FBD-4ECE-AEB3-5D1552521CED}"/>
    <cellStyle name="Normal 4 5 2 3 6 2 3" xfId="53452" xr:uid="{33D446DD-E2AE-4A72-A87E-7DF57FE219C8}"/>
    <cellStyle name="Normal 4 5 2 3 6 3" xfId="18032" xr:uid="{1E24110D-1F0D-4F95-A7B3-16420B7155A0}"/>
    <cellStyle name="Normal 4 5 2 3 6 4" xfId="31722" xr:uid="{BD73E754-23BF-4B2A-A2BC-40EDFD6BE137}"/>
    <cellStyle name="Normal 4 5 2 3 6 5" xfId="46606" xr:uid="{979E1226-A5BE-4C48-B607-0A516140C036}"/>
    <cellStyle name="Normal 4 5 2 3 7" xfId="21454" xr:uid="{951C6567-C56D-47BF-AB73-2B838A1760F8}"/>
    <cellStyle name="Normal 4 5 2 3 7 2" xfId="35146" xr:uid="{94C01033-F948-4C88-A07A-BD668D157935}"/>
    <cellStyle name="Normal 4 5 2 3 7 3" xfId="50030" xr:uid="{444E8396-6E2F-4A0E-BB54-19354FE5C15F}"/>
    <cellStyle name="Normal 4 5 2 3 8" xfId="14610" xr:uid="{62E46A9B-132D-4DB2-B5F4-D1377F055AB3}"/>
    <cellStyle name="Normal 4 5 2 3 9" xfId="28300" xr:uid="{B4B0727C-2D8E-40A9-9788-08875F61B01C}"/>
    <cellStyle name="Normal 4 5 2 4" xfId="7769" xr:uid="{D3FB86B6-6815-47B8-8B90-FDF2805B146A}"/>
    <cellStyle name="Normal 4 5 2 4 2" xfId="7770" xr:uid="{22DD18A7-1234-4860-B4A4-AE1E9D98C8EC}"/>
    <cellStyle name="Normal 4 5 2 4 2 2" xfId="9482" xr:uid="{4EB5B9D7-4DD4-46FC-82F1-0A1F5391B1FE}"/>
    <cellStyle name="Normal 4 5 2 4 2 2 2" xfId="12904" xr:uid="{F97CA51B-8E1F-49BF-9E34-406C5D6F00AB}"/>
    <cellStyle name="Normal 4 5 2 4 2 2 2 2" xfId="26594" xr:uid="{BF5850F0-A028-43FE-9EE1-F9ADD3ED940A}"/>
    <cellStyle name="Normal 4 5 2 4 2 2 2 2 2" xfId="40286" xr:uid="{B03DD92C-17C8-4D16-8A63-1AAC2B4DE10E}"/>
    <cellStyle name="Normal 4 5 2 4 2 2 2 2 3" xfId="55170" xr:uid="{8E3D9273-DD87-4470-A321-792CFFA662EA}"/>
    <cellStyle name="Normal 4 5 2 4 2 2 2 3" xfId="19750" xr:uid="{6D493D07-7084-4194-B425-9EA20BDB26E9}"/>
    <cellStyle name="Normal 4 5 2 4 2 2 2 4" xfId="33440" xr:uid="{EAA5A7D7-38E8-45D1-BA95-20B15AA4094F}"/>
    <cellStyle name="Normal 4 5 2 4 2 2 2 5" xfId="48324" xr:uid="{429E86F2-909D-41A7-9B9B-BE83FA47D930}"/>
    <cellStyle name="Normal 4 5 2 4 2 2 3" xfId="23172" xr:uid="{FCA2E56D-094A-40FE-8545-E68E8F893D92}"/>
    <cellStyle name="Normal 4 5 2 4 2 2 3 2" xfId="36864" xr:uid="{F9C4BF87-A791-4A75-8DA5-C969401F4EC2}"/>
    <cellStyle name="Normal 4 5 2 4 2 2 3 3" xfId="51748" xr:uid="{E042D057-C99A-4165-B895-FB52596E758A}"/>
    <cellStyle name="Normal 4 5 2 4 2 2 4" xfId="16328" xr:uid="{2FFDA1E2-6818-401A-9B75-D0E155FB81F9}"/>
    <cellStyle name="Normal 4 5 2 4 2 2 5" xfId="30018" xr:uid="{8455FE30-D609-427F-8D04-46DF69838092}"/>
    <cellStyle name="Normal 4 5 2 4 2 2 6" xfId="44902" xr:uid="{A65C1469-C0DD-4D4D-9531-1EFBE1710DD7}"/>
    <cellStyle name="Normal 4 5 2 4 2 3" xfId="11192" xr:uid="{D6757432-4DE7-447A-BB05-64B61E66A453}"/>
    <cellStyle name="Normal 4 5 2 4 2 3 2" xfId="24882" xr:uid="{E789DEC7-9B7E-4E95-BF86-07BB1962500B}"/>
    <cellStyle name="Normal 4 5 2 4 2 3 2 2" xfId="38574" xr:uid="{73D12813-B9F8-4A1D-8615-D45DDCBBAD6E}"/>
    <cellStyle name="Normal 4 5 2 4 2 3 2 3" xfId="53458" xr:uid="{C09D2A8E-9DBE-4987-815D-EF5432FD9F31}"/>
    <cellStyle name="Normal 4 5 2 4 2 3 3" xfId="18038" xr:uid="{BC9F3AA0-6D47-48A7-A03A-F3A087844B00}"/>
    <cellStyle name="Normal 4 5 2 4 2 3 4" xfId="31728" xr:uid="{9DA8B043-8336-426F-B0AF-45BA8FC8FCB5}"/>
    <cellStyle name="Normal 4 5 2 4 2 3 5" xfId="46612" xr:uid="{823BACDF-5E4F-4012-94C3-8C0C8BD17983}"/>
    <cellStyle name="Normal 4 5 2 4 2 4" xfId="21460" xr:uid="{367433F6-7F0E-4236-AFBE-BF450B5E8A95}"/>
    <cellStyle name="Normal 4 5 2 4 2 4 2" xfId="35152" xr:uid="{294AE1C8-CB9F-4BB1-B9A7-30D959026D7F}"/>
    <cellStyle name="Normal 4 5 2 4 2 4 3" xfId="50036" xr:uid="{8FC4625E-37A0-43A8-A40E-839001875872}"/>
    <cellStyle name="Normal 4 5 2 4 2 5" xfId="14616" xr:uid="{3B52F027-02F9-4108-9D37-C801478260C3}"/>
    <cellStyle name="Normal 4 5 2 4 2 6" xfId="28306" xr:uid="{23437F0B-D1C9-4251-B0F4-675A6AE2BC13}"/>
    <cellStyle name="Normal 4 5 2 4 2 7" xfId="43190" xr:uid="{C2A76474-F5C3-4419-B326-418AD93966A2}"/>
    <cellStyle name="Normal 4 5 2 4 3" xfId="9481" xr:uid="{55954EB8-7312-48AF-9516-469FB3660F42}"/>
    <cellStyle name="Normal 4 5 2 4 3 2" xfId="12903" xr:uid="{9DBC0C53-F6BD-4F27-AA49-D09E8252B184}"/>
    <cellStyle name="Normal 4 5 2 4 3 2 2" xfId="26593" xr:uid="{1DC0DBCB-333D-48AC-8AB7-BA04042FB244}"/>
    <cellStyle name="Normal 4 5 2 4 3 2 2 2" xfId="40285" xr:uid="{1917F662-C422-4E04-86BC-7BD310658851}"/>
    <cellStyle name="Normal 4 5 2 4 3 2 2 3" xfId="55169" xr:uid="{20875F75-C46C-4AD6-9660-4FD16EC0429F}"/>
    <cellStyle name="Normal 4 5 2 4 3 2 3" xfId="19749" xr:uid="{CDFB06DD-D5D5-45D0-A0D1-CDCEAE0C04EC}"/>
    <cellStyle name="Normal 4 5 2 4 3 2 4" xfId="33439" xr:uid="{34128A6C-C685-4B40-A572-1E7DD69CA8E5}"/>
    <cellStyle name="Normal 4 5 2 4 3 2 5" xfId="48323" xr:uid="{60EB07EE-AE85-4974-8234-685F893427A0}"/>
    <cellStyle name="Normal 4 5 2 4 3 3" xfId="23171" xr:uid="{A8AFC4D0-64FD-49B3-9263-D5E90ADCBC08}"/>
    <cellStyle name="Normal 4 5 2 4 3 3 2" xfId="36863" xr:uid="{BADE238C-FDA5-48D0-8A12-911D2454279B}"/>
    <cellStyle name="Normal 4 5 2 4 3 3 3" xfId="51747" xr:uid="{70BA53DD-45A7-424A-A954-E0D7BF83467A}"/>
    <cellStyle name="Normal 4 5 2 4 3 4" xfId="16327" xr:uid="{D6420794-B4CF-4CFC-A133-FD5D9225D2A4}"/>
    <cellStyle name="Normal 4 5 2 4 3 5" xfId="30017" xr:uid="{1B03F674-7C73-4939-83D2-606A0E70ED37}"/>
    <cellStyle name="Normal 4 5 2 4 3 6" xfId="44901" xr:uid="{52843073-B2A7-4B5A-9211-0D595C8EF2B7}"/>
    <cellStyle name="Normal 4 5 2 4 4" xfId="11191" xr:uid="{98DD179D-6977-41C6-8097-36CD36215E7B}"/>
    <cellStyle name="Normal 4 5 2 4 4 2" xfId="24881" xr:uid="{5BF922AA-A129-4AA6-953A-6193527AD35F}"/>
    <cellStyle name="Normal 4 5 2 4 4 2 2" xfId="38573" xr:uid="{E3017758-2BBA-4F6C-8646-6BF06744F6EE}"/>
    <cellStyle name="Normal 4 5 2 4 4 2 3" xfId="53457" xr:uid="{F9CFFB50-A7DA-429F-8ACA-B22F1FEA67B6}"/>
    <cellStyle name="Normal 4 5 2 4 4 3" xfId="18037" xr:uid="{738992EF-C9C7-43F3-9B87-4DF4B69856B4}"/>
    <cellStyle name="Normal 4 5 2 4 4 4" xfId="31727" xr:uid="{DB316AEB-CC08-490C-B127-F9A936D849A3}"/>
    <cellStyle name="Normal 4 5 2 4 4 5" xfId="46611" xr:uid="{26CAEB22-7693-4E8A-95F3-7F8874C89A63}"/>
    <cellStyle name="Normal 4 5 2 4 5" xfId="21459" xr:uid="{57D99AEA-D365-455D-83C1-8E3912693B5C}"/>
    <cellStyle name="Normal 4 5 2 4 5 2" xfId="35151" xr:uid="{C1F522F4-C572-43B4-88C3-E7520638B10C}"/>
    <cellStyle name="Normal 4 5 2 4 5 3" xfId="50035" xr:uid="{3044BCE6-571E-4006-A456-3FE73CC3577C}"/>
    <cellStyle name="Normal 4 5 2 4 6" xfId="14615" xr:uid="{5842FD40-5B72-459D-B36E-30B4385318BC}"/>
    <cellStyle name="Normal 4 5 2 4 7" xfId="28305" xr:uid="{E344F8C7-FDC2-4A4D-9A55-D63A03830D07}"/>
    <cellStyle name="Normal 4 5 2 4 8" xfId="43189" xr:uid="{8F9B8216-559D-49AD-8EEA-8992A8339E05}"/>
    <cellStyle name="Normal 4 5 2 5" xfId="7771" xr:uid="{EA503FCC-50B0-44DE-8C71-1D0EBC0970B1}"/>
    <cellStyle name="Normal 4 5 2 5 2" xfId="9483" xr:uid="{1DC53203-B0B1-4190-B458-D273391C3F66}"/>
    <cellStyle name="Normal 4 5 2 5 2 2" xfId="12905" xr:uid="{5D08A179-D4FF-4CC7-979A-259F54163E23}"/>
    <cellStyle name="Normal 4 5 2 5 2 2 2" xfId="26595" xr:uid="{56FD5348-75D1-4615-91B7-F7C5CA41EC49}"/>
    <cellStyle name="Normal 4 5 2 5 2 2 2 2" xfId="40287" xr:uid="{8E927A85-866E-4D7C-A8E3-38931E6B7FD7}"/>
    <cellStyle name="Normal 4 5 2 5 2 2 2 3" xfId="55171" xr:uid="{A94E191C-D6EB-48B3-89F2-945646FF4B1A}"/>
    <cellStyle name="Normal 4 5 2 5 2 2 3" xfId="19751" xr:uid="{19CBBFE3-FDFE-4EAD-8ABC-E272EFA5606D}"/>
    <cellStyle name="Normal 4 5 2 5 2 2 4" xfId="33441" xr:uid="{83AC71D2-F4BD-470B-952F-408D2AC979E3}"/>
    <cellStyle name="Normal 4 5 2 5 2 2 5" xfId="48325" xr:uid="{4AB76562-97C4-4C52-92E3-71D8BF82041F}"/>
    <cellStyle name="Normal 4 5 2 5 2 3" xfId="23173" xr:uid="{2495E97E-EA37-4FEC-BEF0-40ED3CEBB20C}"/>
    <cellStyle name="Normal 4 5 2 5 2 3 2" xfId="36865" xr:uid="{F8EE4B9C-8864-4490-B59C-C15F254D2FF1}"/>
    <cellStyle name="Normal 4 5 2 5 2 3 3" xfId="51749" xr:uid="{64EC956D-8767-4CCD-AB44-B47A56D53261}"/>
    <cellStyle name="Normal 4 5 2 5 2 4" xfId="16329" xr:uid="{D81519E9-ED58-4110-9345-C642A998ABF3}"/>
    <cellStyle name="Normal 4 5 2 5 2 5" xfId="30019" xr:uid="{3E6DC6BD-3957-42C5-A282-AD8AC4A852B2}"/>
    <cellStyle name="Normal 4 5 2 5 2 6" xfId="44903" xr:uid="{791E7117-EF15-46D4-B95C-8D8B6C6164B2}"/>
    <cellStyle name="Normal 4 5 2 5 3" xfId="11193" xr:uid="{56F172F6-AA7D-464E-AFEE-04BB4963D2CF}"/>
    <cellStyle name="Normal 4 5 2 5 3 2" xfId="24883" xr:uid="{A87A07E9-B4F4-4D4C-B81D-37493F8C01C9}"/>
    <cellStyle name="Normal 4 5 2 5 3 2 2" xfId="38575" xr:uid="{36D4C8DD-0CF4-4881-9750-BD47B891D0BF}"/>
    <cellStyle name="Normal 4 5 2 5 3 2 3" xfId="53459" xr:uid="{0A503F64-C1A9-4010-841F-5CD908D02653}"/>
    <cellStyle name="Normal 4 5 2 5 3 3" xfId="18039" xr:uid="{D9C12459-8EA1-45D4-8C60-039AF91586C9}"/>
    <cellStyle name="Normal 4 5 2 5 3 4" xfId="31729" xr:uid="{1DAEED31-8D02-4F94-B7E2-417384AD193D}"/>
    <cellStyle name="Normal 4 5 2 5 3 5" xfId="46613" xr:uid="{9F3B31A7-0459-40BA-B061-88FAC4F54177}"/>
    <cellStyle name="Normal 4 5 2 5 4" xfId="21461" xr:uid="{0D67CEF6-82C4-4040-A10E-15FA25F72E51}"/>
    <cellStyle name="Normal 4 5 2 5 4 2" xfId="35153" xr:uid="{13A75834-3AA0-49BB-A1DD-5D9F8D80CC91}"/>
    <cellStyle name="Normal 4 5 2 5 4 3" xfId="50037" xr:uid="{1F00DF8B-7626-4011-AAF2-26260D6F6D75}"/>
    <cellStyle name="Normal 4 5 2 5 5" xfId="14617" xr:uid="{FD175F6C-64DC-4529-847F-16CEFBF59469}"/>
    <cellStyle name="Normal 4 5 2 5 6" xfId="28307" xr:uid="{9825AC49-5589-4D41-8C22-1A2BE89676FA}"/>
    <cellStyle name="Normal 4 5 2 5 7" xfId="43191" xr:uid="{A8DA3736-51F5-4845-B819-D265609A1684}"/>
    <cellStyle name="Normal 4 5 2 6" xfId="7772" xr:uid="{F2D62A9B-78DD-49E3-A442-7C8CB40815E1}"/>
    <cellStyle name="Normal 4 5 2 6 2" xfId="9484" xr:uid="{C23449FD-6C75-4B55-B3AF-9078DBA9842C}"/>
    <cellStyle name="Normal 4 5 2 6 2 2" xfId="12906" xr:uid="{9CC58DC3-B97A-4776-8073-71D4C390B464}"/>
    <cellStyle name="Normal 4 5 2 6 2 2 2" xfId="26596" xr:uid="{2BA701B9-3CF0-42DE-BCC7-AD98D29E1B49}"/>
    <cellStyle name="Normal 4 5 2 6 2 2 2 2" xfId="40288" xr:uid="{458AC4D3-0C58-4235-BCCC-5F098D31EF0A}"/>
    <cellStyle name="Normal 4 5 2 6 2 2 2 3" xfId="55172" xr:uid="{959741C8-2F70-4F0B-A057-5C218FF91EE0}"/>
    <cellStyle name="Normal 4 5 2 6 2 2 3" xfId="19752" xr:uid="{6C2A01EC-537A-4DCB-A4FF-AE9D22DE5801}"/>
    <cellStyle name="Normal 4 5 2 6 2 2 4" xfId="33442" xr:uid="{254CB78A-5FF4-484F-A2AB-BECFCCA9FEB2}"/>
    <cellStyle name="Normal 4 5 2 6 2 2 5" xfId="48326" xr:uid="{1AD3409F-E18D-41DC-85A9-29EB5BAD4058}"/>
    <cellStyle name="Normal 4 5 2 6 2 3" xfId="23174" xr:uid="{02B198DC-9E1F-4A19-8E26-B47EFDA6C375}"/>
    <cellStyle name="Normal 4 5 2 6 2 3 2" xfId="36866" xr:uid="{84C91BED-A367-43BD-A2AF-DC452478B592}"/>
    <cellStyle name="Normal 4 5 2 6 2 3 3" xfId="51750" xr:uid="{8159510D-1260-4320-BF5D-021685AD14C5}"/>
    <cellStyle name="Normal 4 5 2 6 2 4" xfId="16330" xr:uid="{482EED6C-B81B-41AF-9692-088DE4D7561C}"/>
    <cellStyle name="Normal 4 5 2 6 2 5" xfId="30020" xr:uid="{9E24269C-84A7-4EF2-B1FC-0E1E49D051AD}"/>
    <cellStyle name="Normal 4 5 2 6 2 6" xfId="44904" xr:uid="{A1C0CBA8-CF3E-4CA1-B26D-0335E8DD23B8}"/>
    <cellStyle name="Normal 4 5 2 6 3" xfId="11194" xr:uid="{8EE916CB-BBC1-4CE8-AF73-90C38EB863B8}"/>
    <cellStyle name="Normal 4 5 2 6 3 2" xfId="24884" xr:uid="{40A6E659-E478-4305-BE63-4BE991308ACB}"/>
    <cellStyle name="Normal 4 5 2 6 3 2 2" xfId="38576" xr:uid="{3E0A6FA4-BC4B-423A-815C-3A2ADCEB6539}"/>
    <cellStyle name="Normal 4 5 2 6 3 2 3" xfId="53460" xr:uid="{9D8513C6-D875-4733-AB81-6BA42825584C}"/>
    <cellStyle name="Normal 4 5 2 6 3 3" xfId="18040" xr:uid="{BBED51D8-D8BC-46BF-8DC9-1DB43FCCF279}"/>
    <cellStyle name="Normal 4 5 2 6 3 4" xfId="31730" xr:uid="{C346DAEF-9167-4CF6-86F5-E758332BDFFB}"/>
    <cellStyle name="Normal 4 5 2 6 3 5" xfId="46614" xr:uid="{6E14EB80-D99C-40D6-B9CA-3F55EF643646}"/>
    <cellStyle name="Normal 4 5 2 6 4" xfId="21462" xr:uid="{85E05F13-661A-474D-B251-37040635E327}"/>
    <cellStyle name="Normal 4 5 2 6 4 2" xfId="35154" xr:uid="{5CF81447-D886-45AC-B206-A6FB4FAB4985}"/>
    <cellStyle name="Normal 4 5 2 6 4 3" xfId="50038" xr:uid="{9EEA0F6B-29A6-4580-AAF5-E0C9147C0F52}"/>
    <cellStyle name="Normal 4 5 2 6 5" xfId="14618" xr:uid="{4AF8A4F6-E07B-409F-95B8-9AABD213B6FC}"/>
    <cellStyle name="Normal 4 5 2 6 6" xfId="28308" xr:uid="{A64E54C1-25ED-4E6F-9022-E0E5A83AF4C3}"/>
    <cellStyle name="Normal 4 5 2 6 7" xfId="43192" xr:uid="{1A8E571D-3F55-4BC4-A2D8-529D33F6854A}"/>
    <cellStyle name="Normal 4 5 2 7" xfId="9470" xr:uid="{E432974A-36D9-4CE1-99E3-D4B442C97801}"/>
    <cellStyle name="Normal 4 5 2 7 2" xfId="12892" xr:uid="{33B7EB06-3600-4081-A848-07B4B850B07D}"/>
    <cellStyle name="Normal 4 5 2 7 2 2" xfId="26582" xr:uid="{FBE53105-2719-4A70-9D87-F5BD9B53AE81}"/>
    <cellStyle name="Normal 4 5 2 7 2 2 2" xfId="40274" xr:uid="{16A42291-A882-4E01-B6EA-97C4B6D6B15A}"/>
    <cellStyle name="Normal 4 5 2 7 2 2 3" xfId="55158" xr:uid="{885530D2-6528-40B9-9899-B6AFD62CA00E}"/>
    <cellStyle name="Normal 4 5 2 7 2 3" xfId="19738" xr:uid="{0170E178-D4E7-42F1-9865-BC28DD25B3B7}"/>
    <cellStyle name="Normal 4 5 2 7 2 4" xfId="33428" xr:uid="{059C7CAB-B32B-46FD-A0CC-4054D3192F8F}"/>
    <cellStyle name="Normal 4 5 2 7 2 5" xfId="48312" xr:uid="{FC5CE79D-D43A-4901-A859-B0A77DB064A2}"/>
    <cellStyle name="Normal 4 5 2 7 3" xfId="23160" xr:uid="{D6C50DDA-BF00-4EB5-87E6-6EFFB92244C9}"/>
    <cellStyle name="Normal 4 5 2 7 3 2" xfId="36852" xr:uid="{D729A644-6F8C-45BC-A3D7-F9DD96EBD14D}"/>
    <cellStyle name="Normal 4 5 2 7 3 3" xfId="51736" xr:uid="{352739DA-1A77-49FC-8A19-E7CCF290F826}"/>
    <cellStyle name="Normal 4 5 2 7 4" xfId="16316" xr:uid="{44C35924-F323-4B1D-8FBD-CD1EB4ADBA4A}"/>
    <cellStyle name="Normal 4 5 2 7 5" xfId="30006" xr:uid="{C63361C0-22CB-452A-A93F-2C608592DB46}"/>
    <cellStyle name="Normal 4 5 2 7 6" xfId="44890" xr:uid="{EE9CFF5F-8440-434F-8AAB-6956DC23C70C}"/>
    <cellStyle name="Normal 4 5 2 8" xfId="11180" xr:uid="{7A10CE9B-37FB-494C-BE3F-9671610B81C8}"/>
    <cellStyle name="Normal 4 5 2 8 2" xfId="24870" xr:uid="{4D09CF82-8CE8-4E41-9643-E96A280B6D94}"/>
    <cellStyle name="Normal 4 5 2 8 2 2" xfId="38562" xr:uid="{8E6B64EF-B0DE-4161-BFF1-5E3B97649E8C}"/>
    <cellStyle name="Normal 4 5 2 8 2 3" xfId="53446" xr:uid="{09D4C4CD-C5B6-4F3E-877A-EBEA4EE9BDAA}"/>
    <cellStyle name="Normal 4 5 2 8 3" xfId="18026" xr:uid="{103DAF7B-DC51-4C05-80E0-906116F67A73}"/>
    <cellStyle name="Normal 4 5 2 8 4" xfId="31716" xr:uid="{300A6FB1-5492-4A10-9BF4-D5F0490D5B47}"/>
    <cellStyle name="Normal 4 5 2 8 5" xfId="46600" xr:uid="{3D02D13C-5CFA-4AE1-99A0-15E7284C6D2F}"/>
    <cellStyle name="Normal 4 5 2 9" xfId="21448" xr:uid="{D7926249-6A3B-427B-B218-89C7F88B6F20}"/>
    <cellStyle name="Normal 4 5 2 9 2" xfId="35140" xr:uid="{42876D83-5F09-4386-87FE-0F674B797F21}"/>
    <cellStyle name="Normal 4 5 2 9 3" xfId="50024" xr:uid="{955C9BC3-E8ED-454F-AE6C-9A6B808FA0A7}"/>
    <cellStyle name="Normal 4 5 3" xfId="7773" xr:uid="{0F5FA7EE-1459-42C8-A21D-50D326DC47A8}"/>
    <cellStyle name="Normal 4 5 3 10" xfId="43193" xr:uid="{1D841153-8E8A-46DA-82C3-A89B2F0513DB}"/>
    <cellStyle name="Normal 4 5 3 2" xfId="7774" xr:uid="{548C67D1-8CE2-42B3-94E5-9195F0FDABEA}"/>
    <cellStyle name="Normal 4 5 3 2 2" xfId="7775" xr:uid="{C6CDF8A7-105F-4882-A3E2-D3170C51B2FE}"/>
    <cellStyle name="Normal 4 5 3 2 2 2" xfId="9487" xr:uid="{D58622CE-5E80-4D00-B981-02F396E8748B}"/>
    <cellStyle name="Normal 4 5 3 2 2 2 2" xfId="12909" xr:uid="{4E875B28-9413-4032-860C-1642DEB34026}"/>
    <cellStyle name="Normal 4 5 3 2 2 2 2 2" xfId="26599" xr:uid="{E4CCE925-0B98-4064-9E6C-7CD41BA0A5F7}"/>
    <cellStyle name="Normal 4 5 3 2 2 2 2 2 2" xfId="40291" xr:uid="{5C55DF61-1B7B-48C3-9200-F285C943E1D1}"/>
    <cellStyle name="Normal 4 5 3 2 2 2 2 2 3" xfId="55175" xr:uid="{1D8BA252-95CF-425F-B4B7-858ECC6FC6EF}"/>
    <cellStyle name="Normal 4 5 3 2 2 2 2 3" xfId="19755" xr:uid="{6E1D8CF0-7B39-4321-A9F8-2996DE9CC750}"/>
    <cellStyle name="Normal 4 5 3 2 2 2 2 4" xfId="33445" xr:uid="{916D773B-1A31-4387-B325-5556AD7152BE}"/>
    <cellStyle name="Normal 4 5 3 2 2 2 2 5" xfId="48329" xr:uid="{174C53E6-49C2-4FB7-9C62-196EADD4A476}"/>
    <cellStyle name="Normal 4 5 3 2 2 2 3" xfId="23177" xr:uid="{B710A5C1-B1E7-424B-B895-24BCBFFCFD93}"/>
    <cellStyle name="Normal 4 5 3 2 2 2 3 2" xfId="36869" xr:uid="{0D125D3C-0817-4A42-A388-29042A0376C4}"/>
    <cellStyle name="Normal 4 5 3 2 2 2 3 3" xfId="51753" xr:uid="{7DDB189D-6D7F-4669-92EB-66AF1F92D425}"/>
    <cellStyle name="Normal 4 5 3 2 2 2 4" xfId="16333" xr:uid="{39F8FA56-CD76-42A4-8A6F-A32BFD72FD5D}"/>
    <cellStyle name="Normal 4 5 3 2 2 2 5" xfId="30023" xr:uid="{4D104850-153A-4B3C-B4FD-DE115CC2476B}"/>
    <cellStyle name="Normal 4 5 3 2 2 2 6" xfId="44907" xr:uid="{5E1E4DC4-10F6-4EA3-9E19-DCBE55B7BA99}"/>
    <cellStyle name="Normal 4 5 3 2 2 3" xfId="11197" xr:uid="{6426AE71-FE72-4BDF-B3B5-2390935EC993}"/>
    <cellStyle name="Normal 4 5 3 2 2 3 2" xfId="24887" xr:uid="{4724CAFB-93E1-41BE-953F-2B9076F7D9D5}"/>
    <cellStyle name="Normal 4 5 3 2 2 3 2 2" xfId="38579" xr:uid="{6320C5BC-B7E4-457C-AB6A-40A6482F0C4E}"/>
    <cellStyle name="Normal 4 5 3 2 2 3 2 3" xfId="53463" xr:uid="{A187D8C9-10EF-45A1-BB82-13EBEDE1B094}"/>
    <cellStyle name="Normal 4 5 3 2 2 3 3" xfId="18043" xr:uid="{681B0E6A-86DD-4269-AA58-4C483315E641}"/>
    <cellStyle name="Normal 4 5 3 2 2 3 4" xfId="31733" xr:uid="{339BB34A-CC0C-4556-A8A5-E30337B6A17D}"/>
    <cellStyle name="Normal 4 5 3 2 2 3 5" xfId="46617" xr:uid="{2CDC0EE9-7596-475F-AE94-0DB7AA28DDCF}"/>
    <cellStyle name="Normal 4 5 3 2 2 4" xfId="21465" xr:uid="{3CC6078B-363B-4B70-9021-F46DB6A1AB18}"/>
    <cellStyle name="Normal 4 5 3 2 2 4 2" xfId="35157" xr:uid="{4D9EDAD9-CA27-4B5C-B197-9BD7B1B08892}"/>
    <cellStyle name="Normal 4 5 3 2 2 4 3" xfId="50041" xr:uid="{B904130E-574B-4224-B200-1A87A2C6D247}"/>
    <cellStyle name="Normal 4 5 3 2 2 5" xfId="14621" xr:uid="{EBBA6A0A-E60A-402B-A334-0C56D266C1C2}"/>
    <cellStyle name="Normal 4 5 3 2 2 6" xfId="28311" xr:uid="{344C6A13-4F2A-4D4D-9B1F-1C033F063B80}"/>
    <cellStyle name="Normal 4 5 3 2 2 7" xfId="43195" xr:uid="{062A1FBA-53C7-4483-82D3-77BA9B7E03B6}"/>
    <cellStyle name="Normal 4 5 3 2 3" xfId="9486" xr:uid="{CC7F852F-A8CB-416F-92CE-0FD509D297B1}"/>
    <cellStyle name="Normal 4 5 3 2 3 2" xfId="12908" xr:uid="{50C5C7EF-B91B-4215-9E1D-45FBBE8C19B1}"/>
    <cellStyle name="Normal 4 5 3 2 3 2 2" xfId="26598" xr:uid="{6FEC18F4-6140-4F6C-9454-6C8390D2B4D7}"/>
    <cellStyle name="Normal 4 5 3 2 3 2 2 2" xfId="40290" xr:uid="{DAF135DF-5688-47A6-9DBA-9CAEE2AD9BD5}"/>
    <cellStyle name="Normal 4 5 3 2 3 2 2 3" xfId="55174" xr:uid="{E41F3C8B-5FBA-4EC6-8F60-C35D50D7B382}"/>
    <cellStyle name="Normal 4 5 3 2 3 2 3" xfId="19754" xr:uid="{213D21E2-A75C-413C-B64F-512F89F7E364}"/>
    <cellStyle name="Normal 4 5 3 2 3 2 4" xfId="33444" xr:uid="{CEA7D306-978E-46D8-B7DE-D2BB5D9A3277}"/>
    <cellStyle name="Normal 4 5 3 2 3 2 5" xfId="48328" xr:uid="{716962EF-A3A4-444F-9B00-AFD5CCCC71D1}"/>
    <cellStyle name="Normal 4 5 3 2 3 3" xfId="23176" xr:uid="{47F9A220-262B-4618-95C8-16A907911BB3}"/>
    <cellStyle name="Normal 4 5 3 2 3 3 2" xfId="36868" xr:uid="{BD0122DD-AF08-4265-865E-E092A1831727}"/>
    <cellStyle name="Normal 4 5 3 2 3 3 3" xfId="51752" xr:uid="{68A31429-C2E0-47E9-A7EB-A5FDA7328466}"/>
    <cellStyle name="Normal 4 5 3 2 3 4" xfId="16332" xr:uid="{792EB144-B91D-4CD2-962D-BF27BAFE9261}"/>
    <cellStyle name="Normal 4 5 3 2 3 5" xfId="30022" xr:uid="{D3A2BA48-76B8-4429-932D-333A6CA2B738}"/>
    <cellStyle name="Normal 4 5 3 2 3 6" xfId="44906" xr:uid="{AA5D0C9D-8F15-4305-93B6-3568BC959F70}"/>
    <cellStyle name="Normal 4 5 3 2 4" xfId="11196" xr:uid="{1DC23E8D-37CE-4C59-9358-71645C1C274C}"/>
    <cellStyle name="Normal 4 5 3 2 4 2" xfId="24886" xr:uid="{F1AF69C5-BFDB-4CE1-9E73-085DFEB8D5FF}"/>
    <cellStyle name="Normal 4 5 3 2 4 2 2" xfId="38578" xr:uid="{5D9ACE41-AF54-4948-BDBC-74AEB6AE8331}"/>
    <cellStyle name="Normal 4 5 3 2 4 2 3" xfId="53462" xr:uid="{6A1FD1BB-18E5-42D4-83EA-85E451F82B64}"/>
    <cellStyle name="Normal 4 5 3 2 4 3" xfId="18042" xr:uid="{1B4A4923-764A-4B94-AA41-2E450F04F178}"/>
    <cellStyle name="Normal 4 5 3 2 4 4" xfId="31732" xr:uid="{4F516257-EDD9-4CBB-9D58-DFEB41D857FF}"/>
    <cellStyle name="Normal 4 5 3 2 4 5" xfId="46616" xr:uid="{94BC4E18-ED6E-46B1-B5C3-E98FC0C72162}"/>
    <cellStyle name="Normal 4 5 3 2 5" xfId="21464" xr:uid="{01CA4283-8333-4DBB-ADB4-8FF70D775DFA}"/>
    <cellStyle name="Normal 4 5 3 2 5 2" xfId="35156" xr:uid="{4DBD53C6-C49F-4FFD-86EC-84ED108436B0}"/>
    <cellStyle name="Normal 4 5 3 2 5 3" xfId="50040" xr:uid="{6B429F69-8C3D-491A-8552-64DC95C7214D}"/>
    <cellStyle name="Normal 4 5 3 2 6" xfId="14620" xr:uid="{D3477CC0-A446-41F8-A8AD-E6D8E25D5A8F}"/>
    <cellStyle name="Normal 4 5 3 2 7" xfId="28310" xr:uid="{7D72FBC4-9E6D-4166-8973-2909EBAC25DC}"/>
    <cellStyle name="Normal 4 5 3 2 8" xfId="43194" xr:uid="{02EE43B9-661B-41FC-9AD3-5A116976BBB0}"/>
    <cellStyle name="Normal 4 5 3 3" xfId="7776" xr:uid="{DB28358E-991A-45E7-B987-978D41530E16}"/>
    <cellStyle name="Normal 4 5 3 3 2" xfId="9488" xr:uid="{C50A124E-452C-4F7F-8F89-8102872F44FC}"/>
    <cellStyle name="Normal 4 5 3 3 2 2" xfId="12910" xr:uid="{C3BCF5AF-B0BA-44BE-A390-BCFAE90CFF63}"/>
    <cellStyle name="Normal 4 5 3 3 2 2 2" xfId="26600" xr:uid="{C6082163-2DD9-42DF-A7A8-92C79F4CF600}"/>
    <cellStyle name="Normal 4 5 3 3 2 2 2 2" xfId="40292" xr:uid="{9734DAB6-0A66-45EE-BB03-592F5B16E134}"/>
    <cellStyle name="Normal 4 5 3 3 2 2 2 3" xfId="55176" xr:uid="{74C8C941-DF10-448B-B817-E37AF8808879}"/>
    <cellStyle name="Normal 4 5 3 3 2 2 3" xfId="19756" xr:uid="{B3EFD75C-9D5F-4B94-BBB6-28B2DE297C0B}"/>
    <cellStyle name="Normal 4 5 3 3 2 2 4" xfId="33446" xr:uid="{CE7697D0-566F-475E-B19B-8A4D897B86DF}"/>
    <cellStyle name="Normal 4 5 3 3 2 2 5" xfId="48330" xr:uid="{6C7AA4CB-DD93-4084-9FA5-22C6F506E2F3}"/>
    <cellStyle name="Normal 4 5 3 3 2 3" xfId="23178" xr:uid="{B174F05D-EC0A-4668-98A4-E16970AD677C}"/>
    <cellStyle name="Normal 4 5 3 3 2 3 2" xfId="36870" xr:uid="{EC54E5E5-2DE8-46D6-BB6B-AF7E81C30339}"/>
    <cellStyle name="Normal 4 5 3 3 2 3 3" xfId="51754" xr:uid="{4360E1CA-A8CC-4F11-B15D-8F9E49D36C26}"/>
    <cellStyle name="Normal 4 5 3 3 2 4" xfId="16334" xr:uid="{35A38BEC-F852-4A19-91EB-5192582DE76A}"/>
    <cellStyle name="Normal 4 5 3 3 2 5" xfId="30024" xr:uid="{DC5CD13B-A67C-47D5-B1EB-8A2DB7544DD6}"/>
    <cellStyle name="Normal 4 5 3 3 2 6" xfId="44908" xr:uid="{5124FFCE-C963-49A4-8BF7-2F965B31FFA4}"/>
    <cellStyle name="Normal 4 5 3 3 3" xfId="11198" xr:uid="{58E38C98-5D4A-4ED9-BCB6-B664083F3FD1}"/>
    <cellStyle name="Normal 4 5 3 3 3 2" xfId="24888" xr:uid="{A998939E-C38F-4876-9D81-99E3A6F7D64B}"/>
    <cellStyle name="Normal 4 5 3 3 3 2 2" xfId="38580" xr:uid="{87344EE2-90FB-4B30-9EAD-05C7F694386D}"/>
    <cellStyle name="Normal 4 5 3 3 3 2 3" xfId="53464" xr:uid="{F5CD8E62-82B6-4E63-A27E-3DECEE460C9F}"/>
    <cellStyle name="Normal 4 5 3 3 3 3" xfId="18044" xr:uid="{444EA61E-3A24-41E3-94A3-FBB4A36CD5AF}"/>
    <cellStyle name="Normal 4 5 3 3 3 4" xfId="31734" xr:uid="{E56FB807-BC99-46FB-B2D1-5E5177263D3A}"/>
    <cellStyle name="Normal 4 5 3 3 3 5" xfId="46618" xr:uid="{B0CB00AC-78A0-475B-AA96-F8A1A647B399}"/>
    <cellStyle name="Normal 4 5 3 3 4" xfId="21466" xr:uid="{E4EFAB11-EFE0-409C-A9D8-0DF76C160CC1}"/>
    <cellStyle name="Normal 4 5 3 3 4 2" xfId="35158" xr:uid="{EA770095-9EE2-4827-AFC6-D26F7BCF33A5}"/>
    <cellStyle name="Normal 4 5 3 3 4 3" xfId="50042" xr:uid="{F516895E-C635-4D47-A0B3-AF143B6C0334}"/>
    <cellStyle name="Normal 4 5 3 3 5" xfId="14622" xr:uid="{E00089B1-38C5-4CE8-B06E-15FCF7AC2205}"/>
    <cellStyle name="Normal 4 5 3 3 6" xfId="28312" xr:uid="{8CA97373-F448-48A4-B5A1-D93D7631F524}"/>
    <cellStyle name="Normal 4 5 3 3 7" xfId="43196" xr:uid="{7812F4A3-2EF8-4F8A-A260-5D1C5F430190}"/>
    <cellStyle name="Normal 4 5 3 4" xfId="7777" xr:uid="{FFF821A1-6524-4520-BED5-2A767C6818AB}"/>
    <cellStyle name="Normal 4 5 3 4 2" xfId="9489" xr:uid="{544CE6A6-0B6A-447D-9DAC-123BD49E8E8F}"/>
    <cellStyle name="Normal 4 5 3 4 2 2" xfId="12911" xr:uid="{0E13E8CB-1EBF-4292-9AAD-7C6A5BEC7369}"/>
    <cellStyle name="Normal 4 5 3 4 2 2 2" xfId="26601" xr:uid="{B098D500-1A20-42EB-9FC0-8C5D737C85A2}"/>
    <cellStyle name="Normal 4 5 3 4 2 2 2 2" xfId="40293" xr:uid="{6108A98C-6006-4755-9481-BE6EE5287284}"/>
    <cellStyle name="Normal 4 5 3 4 2 2 2 3" xfId="55177" xr:uid="{A1F45C02-9F5A-4D4E-A42F-BC03E9F9AF91}"/>
    <cellStyle name="Normal 4 5 3 4 2 2 3" xfId="19757" xr:uid="{6C49BD33-FA21-4BD8-8429-BAE923A43B06}"/>
    <cellStyle name="Normal 4 5 3 4 2 2 4" xfId="33447" xr:uid="{37690EAE-23A9-4EDD-963A-79090F4A6750}"/>
    <cellStyle name="Normal 4 5 3 4 2 2 5" xfId="48331" xr:uid="{419F095A-EC35-4C69-AFE9-72AFCD0E2CA8}"/>
    <cellStyle name="Normal 4 5 3 4 2 3" xfId="23179" xr:uid="{1DE18636-40C7-4FDB-A970-2853BAAA092A}"/>
    <cellStyle name="Normal 4 5 3 4 2 3 2" xfId="36871" xr:uid="{2428D83B-AE5F-4385-B3AE-DDD94BF63203}"/>
    <cellStyle name="Normal 4 5 3 4 2 3 3" xfId="51755" xr:uid="{9EB38FF0-BB91-427B-8181-BEDC4011D28F}"/>
    <cellStyle name="Normal 4 5 3 4 2 4" xfId="16335" xr:uid="{869C126F-8BC4-4FAF-BBB3-E6882F0BBC9B}"/>
    <cellStyle name="Normal 4 5 3 4 2 5" xfId="30025" xr:uid="{AC9E2610-70C7-4457-9CA3-9A62D52802D9}"/>
    <cellStyle name="Normal 4 5 3 4 2 6" xfId="44909" xr:uid="{9E078363-2498-487A-BA28-ED915A458453}"/>
    <cellStyle name="Normal 4 5 3 4 3" xfId="11199" xr:uid="{0CF6CF1B-6AF4-47AE-A1F5-5BF61D5BA0F6}"/>
    <cellStyle name="Normal 4 5 3 4 3 2" xfId="24889" xr:uid="{5642DE0B-370E-415C-A436-9E8C9BF1A827}"/>
    <cellStyle name="Normal 4 5 3 4 3 2 2" xfId="38581" xr:uid="{4911CBB0-3130-456B-8E71-B710DAD72C83}"/>
    <cellStyle name="Normal 4 5 3 4 3 2 3" xfId="53465" xr:uid="{8F44A431-37CD-4D46-97E4-0DAFF75C4F7C}"/>
    <cellStyle name="Normal 4 5 3 4 3 3" xfId="18045" xr:uid="{36FEC515-ABE2-4EA9-80EF-7A3E51448326}"/>
    <cellStyle name="Normal 4 5 3 4 3 4" xfId="31735" xr:uid="{3961ABA6-1925-4A6F-A833-353C05BC747D}"/>
    <cellStyle name="Normal 4 5 3 4 3 5" xfId="46619" xr:uid="{9FB15493-FC11-4E37-929C-CFA56A301DEF}"/>
    <cellStyle name="Normal 4 5 3 4 4" xfId="21467" xr:uid="{530E115A-E0CE-4DA1-9CED-CADA7EAFA134}"/>
    <cellStyle name="Normal 4 5 3 4 4 2" xfId="35159" xr:uid="{79854167-67DC-4727-BF8E-3AC8DD5C7237}"/>
    <cellStyle name="Normal 4 5 3 4 4 3" xfId="50043" xr:uid="{8AA974BD-8CBF-4929-A52D-1F48A7874F6D}"/>
    <cellStyle name="Normal 4 5 3 4 5" xfId="14623" xr:uid="{54BB0C8B-6AFA-427F-97B9-033535850B5A}"/>
    <cellStyle name="Normal 4 5 3 4 6" xfId="28313" xr:uid="{BD45BB49-4B86-435C-A852-7FF2CB1CE102}"/>
    <cellStyle name="Normal 4 5 3 4 7" xfId="43197" xr:uid="{9C7CDEC8-7A70-4D07-8FE1-FC9D22A0BC9B}"/>
    <cellStyle name="Normal 4 5 3 5" xfId="9485" xr:uid="{B8B4C354-1FC8-4F33-B775-4B23994FDAF8}"/>
    <cellStyle name="Normal 4 5 3 5 2" xfId="12907" xr:uid="{4BE42B79-08BC-4F77-9E19-B05C49BC7483}"/>
    <cellStyle name="Normal 4 5 3 5 2 2" xfId="26597" xr:uid="{3C12A076-8970-4ECB-A336-C7DDFAF8EAD6}"/>
    <cellStyle name="Normal 4 5 3 5 2 2 2" xfId="40289" xr:uid="{0166024B-A892-4008-AFD5-66424AB1D79A}"/>
    <cellStyle name="Normal 4 5 3 5 2 2 3" xfId="55173" xr:uid="{BFAE8EF8-7B3D-434E-A880-B84030DCD1CB}"/>
    <cellStyle name="Normal 4 5 3 5 2 3" xfId="19753" xr:uid="{0920CBAC-61D5-4D80-B7D5-16009F629F32}"/>
    <cellStyle name="Normal 4 5 3 5 2 4" xfId="33443" xr:uid="{BBA72982-C966-470F-A653-37265C007FE5}"/>
    <cellStyle name="Normal 4 5 3 5 2 5" xfId="48327" xr:uid="{BD092440-91E6-4FE6-A842-829BF1145365}"/>
    <cellStyle name="Normal 4 5 3 5 3" xfId="23175" xr:uid="{34B16FC5-CA96-4E2A-818C-B5B5602CBA95}"/>
    <cellStyle name="Normal 4 5 3 5 3 2" xfId="36867" xr:uid="{E3BC478C-1D98-44E6-865D-BAD9D572F965}"/>
    <cellStyle name="Normal 4 5 3 5 3 3" xfId="51751" xr:uid="{CD2DF45A-6606-47F5-90B0-74000E4BF116}"/>
    <cellStyle name="Normal 4 5 3 5 4" xfId="16331" xr:uid="{66F333FA-25C0-4C48-83B5-252DD2BAFFFA}"/>
    <cellStyle name="Normal 4 5 3 5 5" xfId="30021" xr:uid="{D4B581B2-CEC0-49C3-B4F5-A7FE0321136E}"/>
    <cellStyle name="Normal 4 5 3 5 6" xfId="44905" xr:uid="{706A16CD-383E-46BD-9E72-C92AB81AB19D}"/>
    <cellStyle name="Normal 4 5 3 6" xfId="11195" xr:uid="{E479A9FD-1701-4F09-A0BD-930487FBDD72}"/>
    <cellStyle name="Normal 4 5 3 6 2" xfId="24885" xr:uid="{A6449F2F-27F7-4C71-8779-0F3F5A035A3F}"/>
    <cellStyle name="Normal 4 5 3 6 2 2" xfId="38577" xr:uid="{B466EC16-25ED-45D6-9064-9091890CA357}"/>
    <cellStyle name="Normal 4 5 3 6 2 3" xfId="53461" xr:uid="{98BDA8B5-045E-4F54-9E66-FD120B726242}"/>
    <cellStyle name="Normal 4 5 3 6 3" xfId="18041" xr:uid="{B5997D00-0BF0-4A65-8D09-5DA2EC9777D4}"/>
    <cellStyle name="Normal 4 5 3 6 4" xfId="31731" xr:uid="{F50BD872-10C7-4B84-B811-255741459A4B}"/>
    <cellStyle name="Normal 4 5 3 6 5" xfId="46615" xr:uid="{5189AE5C-F54A-4921-BE0B-8227F8055522}"/>
    <cellStyle name="Normal 4 5 3 7" xfId="21463" xr:uid="{65010202-7EB2-4DA1-A7E0-05FAD3F35CCC}"/>
    <cellStyle name="Normal 4 5 3 7 2" xfId="35155" xr:uid="{AB8D3C55-A32D-44A1-A57A-78650EBCDE69}"/>
    <cellStyle name="Normal 4 5 3 7 3" xfId="50039" xr:uid="{B5BD9D15-523A-49B2-926B-E0664D04D4B5}"/>
    <cellStyle name="Normal 4 5 3 8" xfId="14619" xr:uid="{D8DE0F48-BCDE-4471-9C8F-4351B276DD41}"/>
    <cellStyle name="Normal 4 5 3 9" xfId="28309" xr:uid="{6F4F8BF3-F8C0-48F3-A085-D45BE0145E16}"/>
    <cellStyle name="Normal 4 5 4" xfId="7778" xr:uid="{1D30A1F6-83CB-4178-B338-BF6DEAB3CA2E}"/>
    <cellStyle name="Normal 4 5 4 10" xfId="43198" xr:uid="{79D1EF11-8C33-42A5-AA4E-8C4C9F7CF116}"/>
    <cellStyle name="Normal 4 5 4 2" xfId="7779" xr:uid="{242A5C14-C115-4C32-8A4A-107EF707AA89}"/>
    <cellStyle name="Normal 4 5 4 2 2" xfId="7780" xr:uid="{210E0957-A72B-4681-8897-B96F7556AE32}"/>
    <cellStyle name="Normal 4 5 4 2 2 2" xfId="9492" xr:uid="{44762ED2-E722-4741-AD9D-8F6DA4AAEBE5}"/>
    <cellStyle name="Normal 4 5 4 2 2 2 2" xfId="12914" xr:uid="{7ECFDF9F-A85B-4FD3-BC7F-4BC7D8C443FE}"/>
    <cellStyle name="Normal 4 5 4 2 2 2 2 2" xfId="26604" xr:uid="{735FFE75-B62F-4132-AD55-9DC693B5EC4E}"/>
    <cellStyle name="Normal 4 5 4 2 2 2 2 2 2" xfId="40296" xr:uid="{0ADCF61C-0BED-4DB9-9937-8EAEBD7D2D15}"/>
    <cellStyle name="Normal 4 5 4 2 2 2 2 2 3" xfId="55180" xr:uid="{32863A6B-79E6-4B10-9D1A-01463DF8AD75}"/>
    <cellStyle name="Normal 4 5 4 2 2 2 2 3" xfId="19760" xr:uid="{035366A8-DF98-49E5-ABF8-4477F8E77110}"/>
    <cellStyle name="Normal 4 5 4 2 2 2 2 4" xfId="33450" xr:uid="{174554CA-8E06-4E84-9CE6-0278E23A93D5}"/>
    <cellStyle name="Normal 4 5 4 2 2 2 2 5" xfId="48334" xr:uid="{E95E9DCF-9BEE-4A63-95CE-A464B7A68DEB}"/>
    <cellStyle name="Normal 4 5 4 2 2 2 3" xfId="23182" xr:uid="{A7E56AA5-3B7A-4F30-84DE-E4C9F99272D1}"/>
    <cellStyle name="Normal 4 5 4 2 2 2 3 2" xfId="36874" xr:uid="{207485BB-852C-4BD8-BB60-38BA962A637B}"/>
    <cellStyle name="Normal 4 5 4 2 2 2 3 3" xfId="51758" xr:uid="{20751A5D-8626-4A0F-8735-37DE6EA9431C}"/>
    <cellStyle name="Normal 4 5 4 2 2 2 4" xfId="16338" xr:uid="{23570C78-3331-4A77-A0B6-23D5CA4D63FA}"/>
    <cellStyle name="Normal 4 5 4 2 2 2 5" xfId="30028" xr:uid="{9FE79634-71CA-4598-9683-F60BBAD6B281}"/>
    <cellStyle name="Normal 4 5 4 2 2 2 6" xfId="44912" xr:uid="{9A84066E-5283-4CDC-930E-856002702054}"/>
    <cellStyle name="Normal 4 5 4 2 2 3" xfId="11202" xr:uid="{6B12FC05-3F21-4C73-B3F9-2467453DE382}"/>
    <cellStyle name="Normal 4 5 4 2 2 3 2" xfId="24892" xr:uid="{040F4345-C5B4-4C0C-A3A2-708578D12BF8}"/>
    <cellStyle name="Normal 4 5 4 2 2 3 2 2" xfId="38584" xr:uid="{BEDC4A37-1ABD-4F54-8A16-B2455230E6CC}"/>
    <cellStyle name="Normal 4 5 4 2 2 3 2 3" xfId="53468" xr:uid="{57A834A3-E9FA-450C-8A33-08A7742386A3}"/>
    <cellStyle name="Normal 4 5 4 2 2 3 3" xfId="18048" xr:uid="{09D7C778-45CA-4173-9D42-3FE52DCAE08C}"/>
    <cellStyle name="Normal 4 5 4 2 2 3 4" xfId="31738" xr:uid="{96B82A7E-4D8E-4006-8009-64D8DEF99A1B}"/>
    <cellStyle name="Normal 4 5 4 2 2 3 5" xfId="46622" xr:uid="{BE07B273-9115-4618-BE53-E0018DE3EA09}"/>
    <cellStyle name="Normal 4 5 4 2 2 4" xfId="21470" xr:uid="{04E57D7D-4555-4CE2-A6C9-53C63180922F}"/>
    <cellStyle name="Normal 4 5 4 2 2 4 2" xfId="35162" xr:uid="{77879656-69C6-4948-A1A7-1CD82FC00246}"/>
    <cellStyle name="Normal 4 5 4 2 2 4 3" xfId="50046" xr:uid="{843E10E2-DFAE-43A4-AB3F-D1EC78A0208C}"/>
    <cellStyle name="Normal 4 5 4 2 2 5" xfId="14626" xr:uid="{737EB919-5E3F-4024-8CE8-D6D07552B760}"/>
    <cellStyle name="Normal 4 5 4 2 2 6" xfId="28316" xr:uid="{181A81AC-61EE-4E88-9426-2C233ECC395E}"/>
    <cellStyle name="Normal 4 5 4 2 2 7" xfId="43200" xr:uid="{1CE7928E-6983-4220-AE7B-466140093BB7}"/>
    <cellStyle name="Normal 4 5 4 2 3" xfId="9491" xr:uid="{876871C6-6A14-4AAB-875C-30AD41BFF26E}"/>
    <cellStyle name="Normal 4 5 4 2 3 2" xfId="12913" xr:uid="{308C3E25-DF20-40D7-97BF-232FAA5E7CE6}"/>
    <cellStyle name="Normal 4 5 4 2 3 2 2" xfId="26603" xr:uid="{E9B67FBF-7148-4D7E-B53D-6B3C4CE327EB}"/>
    <cellStyle name="Normal 4 5 4 2 3 2 2 2" xfId="40295" xr:uid="{9D002DFD-28EA-468D-98B6-6E84D87386CA}"/>
    <cellStyle name="Normal 4 5 4 2 3 2 2 3" xfId="55179" xr:uid="{D05B9AC2-9F1E-4FA5-8774-235CC592369A}"/>
    <cellStyle name="Normal 4 5 4 2 3 2 3" xfId="19759" xr:uid="{E7406B97-4FC1-4F3F-ACE1-371EABECB1C4}"/>
    <cellStyle name="Normal 4 5 4 2 3 2 4" xfId="33449" xr:uid="{968BCAC3-3438-47FF-B2B9-FC7690C24A95}"/>
    <cellStyle name="Normal 4 5 4 2 3 2 5" xfId="48333" xr:uid="{D810D901-B95D-4CEA-9EDE-D04D295478FB}"/>
    <cellStyle name="Normal 4 5 4 2 3 3" xfId="23181" xr:uid="{E91E9288-BD80-493E-BB84-4710F3415EB5}"/>
    <cellStyle name="Normal 4 5 4 2 3 3 2" xfId="36873" xr:uid="{DDA3D1DB-8158-46AE-A2D4-74E416DE11BF}"/>
    <cellStyle name="Normal 4 5 4 2 3 3 3" xfId="51757" xr:uid="{A480B19A-1EA4-4721-81DC-A9EE292D4F88}"/>
    <cellStyle name="Normal 4 5 4 2 3 4" xfId="16337" xr:uid="{A51C2E6B-810B-4E86-98C3-21DCB963666B}"/>
    <cellStyle name="Normal 4 5 4 2 3 5" xfId="30027" xr:uid="{C9514C5A-00F7-407B-A955-AD0DA59EFE19}"/>
    <cellStyle name="Normal 4 5 4 2 3 6" xfId="44911" xr:uid="{C72CBBA8-05E5-4262-A760-BEFD342325A6}"/>
    <cellStyle name="Normal 4 5 4 2 4" xfId="11201" xr:uid="{EA9987DF-0931-440C-80A9-1DACB046AC90}"/>
    <cellStyle name="Normal 4 5 4 2 4 2" xfId="24891" xr:uid="{3F8FA448-DB72-44B8-A4EF-EA324418AE7A}"/>
    <cellStyle name="Normal 4 5 4 2 4 2 2" xfId="38583" xr:uid="{7CE581EF-1A6E-4770-8FAC-7669939AF8C4}"/>
    <cellStyle name="Normal 4 5 4 2 4 2 3" xfId="53467" xr:uid="{B250AE02-5E19-46D4-9104-8B973DD762B8}"/>
    <cellStyle name="Normal 4 5 4 2 4 3" xfId="18047" xr:uid="{C1AFEA74-7E1F-4BEF-A469-1006683EF3E4}"/>
    <cellStyle name="Normal 4 5 4 2 4 4" xfId="31737" xr:uid="{E85551A8-8494-4DBE-8B9F-250D807FA872}"/>
    <cellStyle name="Normal 4 5 4 2 4 5" xfId="46621" xr:uid="{7E74280D-B01F-4A05-94A2-3C757A20A629}"/>
    <cellStyle name="Normal 4 5 4 2 5" xfId="21469" xr:uid="{674F4E0D-5D15-4B90-83A8-E8B1CB4D95EE}"/>
    <cellStyle name="Normal 4 5 4 2 5 2" xfId="35161" xr:uid="{C2AAFBBD-2632-4E1F-994D-DE38F942E95F}"/>
    <cellStyle name="Normal 4 5 4 2 5 3" xfId="50045" xr:uid="{8BB54E79-CB35-497C-96B9-B139E640759F}"/>
    <cellStyle name="Normal 4 5 4 2 6" xfId="14625" xr:uid="{30F74855-654A-47D4-A06C-C600BF74AED0}"/>
    <cellStyle name="Normal 4 5 4 2 7" xfId="28315" xr:uid="{A7175900-6BD9-4109-B85D-2BBE02988AA0}"/>
    <cellStyle name="Normal 4 5 4 2 8" xfId="43199" xr:uid="{2151446F-6D7D-4A0D-91BC-344E3511EF4F}"/>
    <cellStyle name="Normal 4 5 4 3" xfId="7781" xr:uid="{889C8C13-B3F5-4A99-BF2B-FC06A9E3F478}"/>
    <cellStyle name="Normal 4 5 4 3 2" xfId="9493" xr:uid="{37E921A2-B45F-4008-8D84-88EE5B0386FE}"/>
    <cellStyle name="Normal 4 5 4 3 2 2" xfId="12915" xr:uid="{C6D2DE44-ECDC-4BBD-A05D-BAFCF65FAC35}"/>
    <cellStyle name="Normal 4 5 4 3 2 2 2" xfId="26605" xr:uid="{D2694DF2-2A3D-475D-8BED-7E77496B9F59}"/>
    <cellStyle name="Normal 4 5 4 3 2 2 2 2" xfId="40297" xr:uid="{41A0BD00-66C9-4C7F-82F2-C439F43B1B1A}"/>
    <cellStyle name="Normal 4 5 4 3 2 2 2 3" xfId="55181" xr:uid="{16E3FA6C-C014-40DE-BD2C-89A454EFF2A5}"/>
    <cellStyle name="Normal 4 5 4 3 2 2 3" xfId="19761" xr:uid="{E6AAF2FE-7A87-4501-81B9-338317735D49}"/>
    <cellStyle name="Normal 4 5 4 3 2 2 4" xfId="33451" xr:uid="{26B0DEFC-1670-4DFD-BDA8-75C503D6CD9A}"/>
    <cellStyle name="Normal 4 5 4 3 2 2 5" xfId="48335" xr:uid="{6A21BD5A-678E-4D06-8204-9E472A66DEF7}"/>
    <cellStyle name="Normal 4 5 4 3 2 3" xfId="23183" xr:uid="{02790232-7936-4339-9679-873FF468B82B}"/>
    <cellStyle name="Normal 4 5 4 3 2 3 2" xfId="36875" xr:uid="{04E47511-1C0B-4196-B87B-CE9B523B9C45}"/>
    <cellStyle name="Normal 4 5 4 3 2 3 3" xfId="51759" xr:uid="{44067763-8C51-455C-89C1-F49BB535EE3C}"/>
    <cellStyle name="Normal 4 5 4 3 2 4" xfId="16339" xr:uid="{B1AF2032-405B-408A-B1B1-D07A7D1A5AEB}"/>
    <cellStyle name="Normal 4 5 4 3 2 5" xfId="30029" xr:uid="{EC472B1C-610E-4F79-9A19-121AB0ECE28A}"/>
    <cellStyle name="Normal 4 5 4 3 2 6" xfId="44913" xr:uid="{F82EE968-BBD4-4C80-BB79-5EE301F14001}"/>
    <cellStyle name="Normal 4 5 4 3 3" xfId="11203" xr:uid="{94FFF552-E4A7-4360-B8BF-F10CF0796D3B}"/>
    <cellStyle name="Normal 4 5 4 3 3 2" xfId="24893" xr:uid="{1EC0FCB6-9A29-469D-8625-5EE01177BCD1}"/>
    <cellStyle name="Normal 4 5 4 3 3 2 2" xfId="38585" xr:uid="{A8CC1DA9-1981-4E03-AA57-A9C869F46EDD}"/>
    <cellStyle name="Normal 4 5 4 3 3 2 3" xfId="53469" xr:uid="{FF59E7E5-87D2-4DB0-87D3-315A7D62B7A6}"/>
    <cellStyle name="Normal 4 5 4 3 3 3" xfId="18049" xr:uid="{57D04925-56F0-4626-AB96-75303CB02C62}"/>
    <cellStyle name="Normal 4 5 4 3 3 4" xfId="31739" xr:uid="{7122A732-1AD8-49F3-B7CA-2E15F368EBD2}"/>
    <cellStyle name="Normal 4 5 4 3 3 5" xfId="46623" xr:uid="{440663E0-E174-4CAC-AAB1-38B4E154929A}"/>
    <cellStyle name="Normal 4 5 4 3 4" xfId="21471" xr:uid="{D22EC5C9-296A-4A8B-B35B-109890B952B5}"/>
    <cellStyle name="Normal 4 5 4 3 4 2" xfId="35163" xr:uid="{D192F254-2257-4854-87AC-3FA4A8FEE2D3}"/>
    <cellStyle name="Normal 4 5 4 3 4 3" xfId="50047" xr:uid="{19F1A976-AF6D-451E-9D6A-8AF58698847B}"/>
    <cellStyle name="Normal 4 5 4 3 5" xfId="14627" xr:uid="{BBF8F7A1-D16C-48AC-8351-C7E78A03A1F7}"/>
    <cellStyle name="Normal 4 5 4 3 6" xfId="28317" xr:uid="{5C065E6A-7DC1-4BF7-86F9-36501529C507}"/>
    <cellStyle name="Normal 4 5 4 3 7" xfId="43201" xr:uid="{2630D125-A6E4-4219-BB12-29FE62D58C8B}"/>
    <cellStyle name="Normal 4 5 4 4" xfId="7782" xr:uid="{1B466C98-DEAB-4261-B52D-C4268963400A}"/>
    <cellStyle name="Normal 4 5 4 4 2" xfId="9494" xr:uid="{6B3A9F4E-F73A-480C-8170-CB61931A9B91}"/>
    <cellStyle name="Normal 4 5 4 4 2 2" xfId="12916" xr:uid="{2DFFACC8-AEE4-4E54-BFB3-A20EDDD3E232}"/>
    <cellStyle name="Normal 4 5 4 4 2 2 2" xfId="26606" xr:uid="{4969CB17-7373-4B6A-8B83-E5A1F519F422}"/>
    <cellStyle name="Normal 4 5 4 4 2 2 2 2" xfId="40298" xr:uid="{1188A077-5AE9-4107-AEAC-CD7366F5E3B4}"/>
    <cellStyle name="Normal 4 5 4 4 2 2 2 3" xfId="55182" xr:uid="{0B9463F4-1E75-4818-9ACD-0FB9980ABD00}"/>
    <cellStyle name="Normal 4 5 4 4 2 2 3" xfId="19762" xr:uid="{30BC8AC0-830A-4192-85D9-2873A8B8C41B}"/>
    <cellStyle name="Normal 4 5 4 4 2 2 4" xfId="33452" xr:uid="{50DE2741-AC52-4DDA-A378-9F9343FF0078}"/>
    <cellStyle name="Normal 4 5 4 4 2 2 5" xfId="48336" xr:uid="{0E84DC3E-8A8A-4C96-8BE3-3F86A878838C}"/>
    <cellStyle name="Normal 4 5 4 4 2 3" xfId="23184" xr:uid="{FB5D69D2-9E10-42E3-989A-F237106F6384}"/>
    <cellStyle name="Normal 4 5 4 4 2 3 2" xfId="36876" xr:uid="{47649D4F-0900-4D67-84BC-896004106E45}"/>
    <cellStyle name="Normal 4 5 4 4 2 3 3" xfId="51760" xr:uid="{43C8DB2A-CC7F-40EF-9734-8A87AD612B2A}"/>
    <cellStyle name="Normal 4 5 4 4 2 4" xfId="16340" xr:uid="{1085E970-9CB7-4053-80BE-E16A91950EC8}"/>
    <cellStyle name="Normal 4 5 4 4 2 5" xfId="30030" xr:uid="{9DAC02D8-5FC3-44AA-8DCF-B299B638123C}"/>
    <cellStyle name="Normal 4 5 4 4 2 6" xfId="44914" xr:uid="{8756A53F-0E09-4446-A96A-57211BF80801}"/>
    <cellStyle name="Normal 4 5 4 4 3" xfId="11204" xr:uid="{B4CA90A4-BEE9-4CA6-BA89-3286D2655E63}"/>
    <cellStyle name="Normal 4 5 4 4 3 2" xfId="24894" xr:uid="{5F5C134A-85B4-4873-8B06-1A397F8A7516}"/>
    <cellStyle name="Normal 4 5 4 4 3 2 2" xfId="38586" xr:uid="{74A20D7F-7B96-4A55-9E4A-62CCDAACFF60}"/>
    <cellStyle name="Normal 4 5 4 4 3 2 3" xfId="53470" xr:uid="{7F8A6E27-64C0-4070-9E48-E8C2B599D3CE}"/>
    <cellStyle name="Normal 4 5 4 4 3 3" xfId="18050" xr:uid="{67246161-360B-406D-8A62-10C9CB66A1A9}"/>
    <cellStyle name="Normal 4 5 4 4 3 4" xfId="31740" xr:uid="{03E1039E-FF3C-4AD2-8B59-6788EBFADD21}"/>
    <cellStyle name="Normal 4 5 4 4 3 5" xfId="46624" xr:uid="{9E6BA2EA-6FFA-4C36-AFC2-DF3D31DAAB98}"/>
    <cellStyle name="Normal 4 5 4 4 4" xfId="21472" xr:uid="{70315120-3D58-4FEC-8540-6614A5D649FF}"/>
    <cellStyle name="Normal 4 5 4 4 4 2" xfId="35164" xr:uid="{B85DE6FF-A4A1-4861-AC00-8C1E09CFE2B6}"/>
    <cellStyle name="Normal 4 5 4 4 4 3" xfId="50048" xr:uid="{465BF586-3DF6-40BC-93E8-E652ABDD7D1F}"/>
    <cellStyle name="Normal 4 5 4 4 5" xfId="14628" xr:uid="{C1BE29B0-C2DB-4123-820A-91AA3485099C}"/>
    <cellStyle name="Normal 4 5 4 4 6" xfId="28318" xr:uid="{77E93562-0392-4622-8CD3-777A6BC0FD4C}"/>
    <cellStyle name="Normal 4 5 4 4 7" xfId="43202" xr:uid="{CC61EECF-244B-47D2-9B02-D939FA3DA0C8}"/>
    <cellStyle name="Normal 4 5 4 5" xfId="9490" xr:uid="{B7B245B7-8580-4A0A-8390-AB7ECD150987}"/>
    <cellStyle name="Normal 4 5 4 5 2" xfId="12912" xr:uid="{A0F83FED-4914-4CA5-AF76-50F649166F15}"/>
    <cellStyle name="Normal 4 5 4 5 2 2" xfId="26602" xr:uid="{91BEA071-0683-450C-BC6A-1980E51D9211}"/>
    <cellStyle name="Normal 4 5 4 5 2 2 2" xfId="40294" xr:uid="{DFE2573D-81DF-46DF-AF23-C8D8159AEFF0}"/>
    <cellStyle name="Normal 4 5 4 5 2 2 3" xfId="55178" xr:uid="{CE8C24FF-1BF2-4BDE-90D6-3408A4520E7A}"/>
    <cellStyle name="Normal 4 5 4 5 2 3" xfId="19758" xr:uid="{C54A274A-93DC-4816-B064-7BAC8A34CD9E}"/>
    <cellStyle name="Normal 4 5 4 5 2 4" xfId="33448" xr:uid="{A3CD47E8-1E20-405D-8CF7-2C86C1558174}"/>
    <cellStyle name="Normal 4 5 4 5 2 5" xfId="48332" xr:uid="{A20C5841-0A42-44A1-90DB-DE1569B4C650}"/>
    <cellStyle name="Normal 4 5 4 5 3" xfId="23180" xr:uid="{F12B9F3E-6C62-494C-8BB0-BC15ADF259E8}"/>
    <cellStyle name="Normal 4 5 4 5 3 2" xfId="36872" xr:uid="{B21FB794-4716-482B-AE81-5B48263DF57C}"/>
    <cellStyle name="Normal 4 5 4 5 3 3" xfId="51756" xr:uid="{A064248A-9603-48EB-9869-497E9F23C413}"/>
    <cellStyle name="Normal 4 5 4 5 4" xfId="16336" xr:uid="{DD6F1B7D-2EA0-47BB-94B8-EDF600919326}"/>
    <cellStyle name="Normal 4 5 4 5 5" xfId="30026" xr:uid="{EE649E55-F10B-4E11-9DA2-B6ECE07C0FFA}"/>
    <cellStyle name="Normal 4 5 4 5 6" xfId="44910" xr:uid="{2B43B98D-E787-4078-9100-5AED4BC8A02D}"/>
    <cellStyle name="Normal 4 5 4 6" xfId="11200" xr:uid="{37A149D0-2ADE-431D-85D1-6835D10BFFA4}"/>
    <cellStyle name="Normal 4 5 4 6 2" xfId="24890" xr:uid="{5101FFE3-3F26-4588-9239-BE07BC9FD254}"/>
    <cellStyle name="Normal 4 5 4 6 2 2" xfId="38582" xr:uid="{468863AE-4AFC-4331-AE9F-310BEC0A7C78}"/>
    <cellStyle name="Normal 4 5 4 6 2 3" xfId="53466" xr:uid="{93B214EE-1766-41E1-A6C6-95BA8D484A16}"/>
    <cellStyle name="Normal 4 5 4 6 3" xfId="18046" xr:uid="{6C3E4203-A662-41A4-B1C0-614048C52C98}"/>
    <cellStyle name="Normal 4 5 4 6 4" xfId="31736" xr:uid="{F7180AB4-832A-4B98-8158-4FDDF94D4888}"/>
    <cellStyle name="Normal 4 5 4 6 5" xfId="46620" xr:uid="{25760ECD-2C38-41A5-BACC-7C5D57A2567D}"/>
    <cellStyle name="Normal 4 5 4 7" xfId="21468" xr:uid="{D1BE5FC8-6B8B-446B-A986-3592B273177D}"/>
    <cellStyle name="Normal 4 5 4 7 2" xfId="35160" xr:uid="{F445F03B-46CF-4F13-8538-C515E74A7C9F}"/>
    <cellStyle name="Normal 4 5 4 7 3" xfId="50044" xr:uid="{C3020CBD-7347-42A7-8E38-DB26BB39F06C}"/>
    <cellStyle name="Normal 4 5 4 8" xfId="14624" xr:uid="{9B2FC2D3-1F5C-4ACE-8426-FC636FE742D9}"/>
    <cellStyle name="Normal 4 5 4 9" xfId="28314" xr:uid="{79814FCE-9FDC-412A-8D36-8BE4CDB317C8}"/>
    <cellStyle name="Normal 4 5 5" xfId="7783" xr:uid="{B65F21A4-87CB-4160-BD40-D06E6728829C}"/>
    <cellStyle name="Normal 4 5 5 2" xfId="7784" xr:uid="{BDF02DB0-9F05-498E-B3EE-F4AF363AFB71}"/>
    <cellStyle name="Normal 4 5 5 2 2" xfId="9496" xr:uid="{CA85B2F2-3CAC-4C5E-8B20-7A325F5F455E}"/>
    <cellStyle name="Normal 4 5 5 2 2 2" xfId="12918" xr:uid="{D4EA3604-2AE1-43C7-BB7F-DB278A46874E}"/>
    <cellStyle name="Normal 4 5 5 2 2 2 2" xfId="26608" xr:uid="{D2F036A8-4285-4E01-A379-2C4EBE5FFE9C}"/>
    <cellStyle name="Normal 4 5 5 2 2 2 2 2" xfId="40300" xr:uid="{863027D9-5744-44BE-8FC1-66C398F2FBB9}"/>
    <cellStyle name="Normal 4 5 5 2 2 2 2 3" xfId="55184" xr:uid="{2300223B-E278-4954-860D-528291D88C4D}"/>
    <cellStyle name="Normal 4 5 5 2 2 2 3" xfId="19764" xr:uid="{7A6A0468-542E-404D-80F4-F092EF6E1E3F}"/>
    <cellStyle name="Normal 4 5 5 2 2 2 4" xfId="33454" xr:uid="{370EA2F3-AB60-4D19-8A5A-24577CAD9AD0}"/>
    <cellStyle name="Normal 4 5 5 2 2 2 5" xfId="48338" xr:uid="{E350E2C9-B9A5-4A07-84AE-47747059F3F3}"/>
    <cellStyle name="Normal 4 5 5 2 2 3" xfId="23186" xr:uid="{874145F7-0DAC-4FBE-90F5-1F1BD78CA1F7}"/>
    <cellStyle name="Normal 4 5 5 2 2 3 2" xfId="36878" xr:uid="{84AE47C3-156C-4231-B413-DCDB588096F2}"/>
    <cellStyle name="Normal 4 5 5 2 2 3 3" xfId="51762" xr:uid="{BFA110E8-8F84-4466-9FC1-88C3B1CFE8F0}"/>
    <cellStyle name="Normal 4 5 5 2 2 4" xfId="16342" xr:uid="{29220C06-FBD5-4A77-BC7A-865BF7516693}"/>
    <cellStyle name="Normal 4 5 5 2 2 5" xfId="30032" xr:uid="{0FE0F0F5-3AE5-4935-8FED-44ADEFDE188B}"/>
    <cellStyle name="Normal 4 5 5 2 2 6" xfId="44916" xr:uid="{76FEA788-DFF0-4825-8B7C-879C64B3F156}"/>
    <cellStyle name="Normal 4 5 5 2 3" xfId="11206" xr:uid="{EE9B9135-AB7A-41EB-896E-3B3AEAA7B7B7}"/>
    <cellStyle name="Normal 4 5 5 2 3 2" xfId="24896" xr:uid="{583E85F4-2C30-4822-92C6-CB3644622BCA}"/>
    <cellStyle name="Normal 4 5 5 2 3 2 2" xfId="38588" xr:uid="{CB9234D5-D3F7-4A0A-96BE-68C6AEBB60B6}"/>
    <cellStyle name="Normal 4 5 5 2 3 2 3" xfId="53472" xr:uid="{1F5C0DF7-EB54-426E-8331-8B9ACC0894FD}"/>
    <cellStyle name="Normal 4 5 5 2 3 3" xfId="18052" xr:uid="{9DC7A0CE-5A25-4FEF-B8B0-0872045127CB}"/>
    <cellStyle name="Normal 4 5 5 2 3 4" xfId="31742" xr:uid="{94852FEB-A720-44D8-BDB0-3E7DD7E66EA2}"/>
    <cellStyle name="Normal 4 5 5 2 3 5" xfId="46626" xr:uid="{C67D8091-95EE-42E5-A4DD-0F15809EAA84}"/>
    <cellStyle name="Normal 4 5 5 2 4" xfId="21474" xr:uid="{DAC800E2-6B7A-412B-BDFB-253FFE4B1914}"/>
    <cellStyle name="Normal 4 5 5 2 4 2" xfId="35166" xr:uid="{7D9C4A53-0AF3-4FF8-90AB-83CDC35CCE35}"/>
    <cellStyle name="Normal 4 5 5 2 4 3" xfId="50050" xr:uid="{4F0F0978-6863-428F-83FD-9A54042766CA}"/>
    <cellStyle name="Normal 4 5 5 2 5" xfId="14630" xr:uid="{A25442D2-6003-4B50-BAFE-500AEA981C2A}"/>
    <cellStyle name="Normal 4 5 5 2 6" xfId="28320" xr:uid="{F2E710AD-EC1A-4116-91A7-249B1E2D9C59}"/>
    <cellStyle name="Normal 4 5 5 2 7" xfId="43204" xr:uid="{D0BEB47B-5C8E-49B2-86D9-F7B1637F453E}"/>
    <cellStyle name="Normal 4 5 5 3" xfId="9495" xr:uid="{AD2469C8-C91E-4B19-874C-C92E3EB1EFD9}"/>
    <cellStyle name="Normal 4 5 5 3 2" xfId="12917" xr:uid="{B582828E-90F8-45BC-BA33-7DC2AEE61567}"/>
    <cellStyle name="Normal 4 5 5 3 2 2" xfId="26607" xr:uid="{D8AD9C50-CA20-4962-A2C4-3287324D3775}"/>
    <cellStyle name="Normal 4 5 5 3 2 2 2" xfId="40299" xr:uid="{2986BEAA-F905-46DA-B7A5-82ADD738C04E}"/>
    <cellStyle name="Normal 4 5 5 3 2 2 3" xfId="55183" xr:uid="{C1384905-2A91-4719-880D-FDEA37CF3990}"/>
    <cellStyle name="Normal 4 5 5 3 2 3" xfId="19763" xr:uid="{962618B1-CD19-40B4-9A6F-3E3C09BAFDF7}"/>
    <cellStyle name="Normal 4 5 5 3 2 4" xfId="33453" xr:uid="{305D19C4-9F57-4AA8-AACD-69179D07336B}"/>
    <cellStyle name="Normal 4 5 5 3 2 5" xfId="48337" xr:uid="{6EB27DD1-5A75-48DE-8A91-67E2DF3F2EB6}"/>
    <cellStyle name="Normal 4 5 5 3 3" xfId="23185" xr:uid="{D7E46B6D-34F4-49E6-8706-6E922E43AA47}"/>
    <cellStyle name="Normal 4 5 5 3 3 2" xfId="36877" xr:uid="{8541EF9E-A70D-4A95-8E3A-961CB5A9002D}"/>
    <cellStyle name="Normal 4 5 5 3 3 3" xfId="51761" xr:uid="{65CA5965-D18C-4134-A3AE-3ED9C51ADA3B}"/>
    <cellStyle name="Normal 4 5 5 3 4" xfId="16341" xr:uid="{E8DF34C5-7E62-4AFD-AB88-24EA77AB8D23}"/>
    <cellStyle name="Normal 4 5 5 3 5" xfId="30031" xr:uid="{5CF4F08F-95D9-4D92-A290-B390F2B248C9}"/>
    <cellStyle name="Normal 4 5 5 3 6" xfId="44915" xr:uid="{B2FEDB94-DCD3-4A3E-A56F-E06CE994B7BC}"/>
    <cellStyle name="Normal 4 5 5 4" xfId="11205" xr:uid="{DA668165-D9DC-44FF-A3F0-FAC2B4C53CAF}"/>
    <cellStyle name="Normal 4 5 5 4 2" xfId="24895" xr:uid="{605F7B0D-5F0F-4CD6-9933-B292C7F1D099}"/>
    <cellStyle name="Normal 4 5 5 4 2 2" xfId="38587" xr:uid="{A0DB0E92-B1B3-40FB-A151-BB5BC7F4775F}"/>
    <cellStyle name="Normal 4 5 5 4 2 3" xfId="53471" xr:uid="{7DCAE80D-8442-4FB6-AE83-7A4D14462BA4}"/>
    <cellStyle name="Normal 4 5 5 4 3" xfId="18051" xr:uid="{5DAF59E9-1EE9-4DB6-933F-44100C0985CC}"/>
    <cellStyle name="Normal 4 5 5 4 4" xfId="31741" xr:uid="{956979A6-C543-43A9-BC37-BA4E68BCE732}"/>
    <cellStyle name="Normal 4 5 5 4 5" xfId="46625" xr:uid="{E56DD11A-E865-486D-81E7-A4BC52D42727}"/>
    <cellStyle name="Normal 4 5 5 5" xfId="21473" xr:uid="{B4505AA4-738B-418B-AFBC-452F108C5548}"/>
    <cellStyle name="Normal 4 5 5 5 2" xfId="35165" xr:uid="{C8429484-FE55-44DE-98CC-50CABE8D16CF}"/>
    <cellStyle name="Normal 4 5 5 5 3" xfId="50049" xr:uid="{35AF75B7-CE76-46F2-ADC1-3972F0F467D3}"/>
    <cellStyle name="Normal 4 5 5 6" xfId="14629" xr:uid="{38053B53-DA5C-4862-A818-D1D228371F05}"/>
    <cellStyle name="Normal 4 5 5 7" xfId="28319" xr:uid="{1D4291C7-EC36-4E51-B0E8-7C2F9FA315DF}"/>
    <cellStyle name="Normal 4 5 5 8" xfId="43203" xr:uid="{33B0C610-924A-4DD8-838E-55AD36A2EE02}"/>
    <cellStyle name="Normal 4 5 6" xfId="7785" xr:uid="{B99AFAFE-DAF6-401B-879A-DA43B0AC8B24}"/>
    <cellStyle name="Normal 4 5 6 2" xfId="9497" xr:uid="{0BDB7C32-5C64-4EDA-B991-BF9AE3717B06}"/>
    <cellStyle name="Normal 4 5 6 2 2" xfId="12919" xr:uid="{8CC54271-94C8-400E-9A62-1396CFB8662E}"/>
    <cellStyle name="Normal 4 5 6 2 2 2" xfId="26609" xr:uid="{28E33FFD-52A2-44C0-B55A-EF32FC2F84C8}"/>
    <cellStyle name="Normal 4 5 6 2 2 2 2" xfId="40301" xr:uid="{F54FD1E3-1842-4C72-A040-C9582E215888}"/>
    <cellStyle name="Normal 4 5 6 2 2 2 3" xfId="55185" xr:uid="{07E05F9C-A5E5-4042-9395-C917DA9A9F60}"/>
    <cellStyle name="Normal 4 5 6 2 2 3" xfId="19765" xr:uid="{DD820992-A863-4113-B1E9-2459E85343AA}"/>
    <cellStyle name="Normal 4 5 6 2 2 4" xfId="33455" xr:uid="{5BE7E8B0-8851-4B4B-BCA2-D4FDDF5A8DD2}"/>
    <cellStyle name="Normal 4 5 6 2 2 5" xfId="48339" xr:uid="{F164011D-82F9-4E17-B9EA-4D22FC2168CD}"/>
    <cellStyle name="Normal 4 5 6 2 3" xfId="23187" xr:uid="{A176CB64-16AA-4376-B154-4C4E9D0D01C6}"/>
    <cellStyle name="Normal 4 5 6 2 3 2" xfId="36879" xr:uid="{677160E4-A1B7-4400-87CD-30D444C761C1}"/>
    <cellStyle name="Normal 4 5 6 2 3 3" xfId="51763" xr:uid="{A8C348BF-696A-4D38-B18C-A48B4DA2F1D1}"/>
    <cellStyle name="Normal 4 5 6 2 4" xfId="16343" xr:uid="{41749B61-022B-472A-B456-179B16853404}"/>
    <cellStyle name="Normal 4 5 6 2 5" xfId="30033" xr:uid="{D710B670-478B-4BC7-BCF6-8A31C8C6FD94}"/>
    <cellStyle name="Normal 4 5 6 2 6" xfId="44917" xr:uid="{8EF741A6-63D2-45BF-AD71-2CFA4FDAFF0A}"/>
    <cellStyle name="Normal 4 5 6 3" xfId="11207" xr:uid="{7C57289B-0C1E-438C-9C08-D78BB7E46C85}"/>
    <cellStyle name="Normal 4 5 6 3 2" xfId="24897" xr:uid="{B865FF7E-68D5-4301-8EC2-AED2AD652CCA}"/>
    <cellStyle name="Normal 4 5 6 3 2 2" xfId="38589" xr:uid="{52A2589A-5B7E-4EA7-B5A7-EF11A047CD4D}"/>
    <cellStyle name="Normal 4 5 6 3 2 3" xfId="53473" xr:uid="{CC755875-DF58-4A2A-BEA2-3DE89043F229}"/>
    <cellStyle name="Normal 4 5 6 3 3" xfId="18053" xr:uid="{5AC90E82-7BC8-4929-A637-2C629B4DAB9C}"/>
    <cellStyle name="Normal 4 5 6 3 4" xfId="31743" xr:uid="{77FB0B56-4133-4576-ACE4-DD6A8EC2FD9C}"/>
    <cellStyle name="Normal 4 5 6 3 5" xfId="46627" xr:uid="{60162B87-4FAE-4CA1-B85E-9CC67C39F77F}"/>
    <cellStyle name="Normal 4 5 6 4" xfId="21475" xr:uid="{6915D248-51E9-4598-8260-87BED25A397E}"/>
    <cellStyle name="Normal 4 5 6 4 2" xfId="35167" xr:uid="{C98A4266-6467-4654-A5DF-1173FE44DE93}"/>
    <cellStyle name="Normal 4 5 6 4 3" xfId="50051" xr:uid="{1194D768-C08B-4B48-A133-113797747385}"/>
    <cellStyle name="Normal 4 5 6 5" xfId="14631" xr:uid="{E405B462-3283-421A-AF25-FD03EA0097E7}"/>
    <cellStyle name="Normal 4 5 6 6" xfId="28321" xr:uid="{E05DCF6B-8FED-4D84-8332-85E4679F66BF}"/>
    <cellStyle name="Normal 4 5 6 7" xfId="43205" xr:uid="{C0CB822C-25D1-485B-A2AF-90ACAD1B1734}"/>
    <cellStyle name="Normal 4 5 7" xfId="7786" xr:uid="{FF9EB673-BDE9-4EFE-B8F7-3364885523FD}"/>
    <cellStyle name="Normal 4 5 7 2" xfId="9498" xr:uid="{C29109FA-E7CB-4DB9-93D7-896792F4CC10}"/>
    <cellStyle name="Normal 4 5 7 2 2" xfId="12920" xr:uid="{42927D1E-FD6C-4F14-BBB1-15AFAFA2AA9C}"/>
    <cellStyle name="Normal 4 5 7 2 2 2" xfId="26610" xr:uid="{6C6123DE-619D-4BBE-8E1E-5109CAF4D5B1}"/>
    <cellStyle name="Normal 4 5 7 2 2 2 2" xfId="40302" xr:uid="{5E6E449F-D69F-4C46-9694-D2922F88924B}"/>
    <cellStyle name="Normal 4 5 7 2 2 2 3" xfId="55186" xr:uid="{615B055A-98D4-4DB9-9AA6-6103A4F155BF}"/>
    <cellStyle name="Normal 4 5 7 2 2 3" xfId="19766" xr:uid="{325173F4-3482-4D42-85A2-FAC68D375826}"/>
    <cellStyle name="Normal 4 5 7 2 2 4" xfId="33456" xr:uid="{1D78BD88-9D43-4678-854B-6AB81CB94FC5}"/>
    <cellStyle name="Normal 4 5 7 2 2 5" xfId="48340" xr:uid="{E80A933F-ABD5-4D4D-8DF2-AE5BB354E4FF}"/>
    <cellStyle name="Normal 4 5 7 2 3" xfId="23188" xr:uid="{682A3BFC-3734-4156-9776-FFC778AB2211}"/>
    <cellStyle name="Normal 4 5 7 2 3 2" xfId="36880" xr:uid="{3EF93454-1B4D-40DF-ABF6-11ADA62A466D}"/>
    <cellStyle name="Normal 4 5 7 2 3 3" xfId="51764" xr:uid="{AE52F885-CB4D-4643-B120-1FF61300AC05}"/>
    <cellStyle name="Normal 4 5 7 2 4" xfId="16344" xr:uid="{2A6D21E8-F216-4C6D-B760-19FCC768F1FE}"/>
    <cellStyle name="Normal 4 5 7 2 5" xfId="30034" xr:uid="{3735904C-F426-4D28-8EE4-96192C252978}"/>
    <cellStyle name="Normal 4 5 7 2 6" xfId="44918" xr:uid="{E4F2033F-D904-4253-8BBF-CED296E466C3}"/>
    <cellStyle name="Normal 4 5 7 3" xfId="11208" xr:uid="{20FF64F8-4706-4AD7-8970-5A48F14F8890}"/>
    <cellStyle name="Normal 4 5 7 3 2" xfId="24898" xr:uid="{F2260C36-217F-43A2-9036-AE3A89039E40}"/>
    <cellStyle name="Normal 4 5 7 3 2 2" xfId="38590" xr:uid="{D6A462CD-B04D-4747-8D0A-E426FCFCBC46}"/>
    <cellStyle name="Normal 4 5 7 3 2 3" xfId="53474" xr:uid="{7256EE4D-A394-40EC-AFD6-EE1D135D025A}"/>
    <cellStyle name="Normal 4 5 7 3 3" xfId="18054" xr:uid="{137FEEB7-98E1-4DC1-A6F8-B1AB2D681AE4}"/>
    <cellStyle name="Normal 4 5 7 3 4" xfId="31744" xr:uid="{E781CFF6-E26A-4B94-A06E-45CDF27126E1}"/>
    <cellStyle name="Normal 4 5 7 3 5" xfId="46628" xr:uid="{172D3A41-4A26-4B79-BB6D-E59F38C8E3F9}"/>
    <cellStyle name="Normal 4 5 7 4" xfId="21476" xr:uid="{A957704E-9097-46E5-94E8-613944939E0E}"/>
    <cellStyle name="Normal 4 5 7 4 2" xfId="35168" xr:uid="{213FEC8B-DC71-4387-8161-28B94C58E395}"/>
    <cellStyle name="Normal 4 5 7 4 3" xfId="50052" xr:uid="{A5B71E8C-F7AD-4E3A-AFB5-011A492E9254}"/>
    <cellStyle name="Normal 4 5 7 5" xfId="14632" xr:uid="{00E8FADF-2C7C-47C4-BF85-D6C3BADC072E}"/>
    <cellStyle name="Normal 4 5 7 6" xfId="28322" xr:uid="{16620DF6-50CA-4EEB-9C02-140562C5C62E}"/>
    <cellStyle name="Normal 4 5 7 7" xfId="43206" xr:uid="{B320660B-E953-4C92-90EA-161990A7735A}"/>
    <cellStyle name="Normal 4 5 8" xfId="9469" xr:uid="{FD90418C-8877-41E1-B261-97A63A845589}"/>
    <cellStyle name="Normal 4 5 8 2" xfId="12891" xr:uid="{C2BF18E1-A042-4298-83DF-06B038DA6AA2}"/>
    <cellStyle name="Normal 4 5 8 2 2" xfId="26581" xr:uid="{FF2783E6-36BB-4A5C-98AE-AE2AE1A1FCD9}"/>
    <cellStyle name="Normal 4 5 8 2 2 2" xfId="40273" xr:uid="{A1F848A1-9102-4CBB-A58F-22295728729F}"/>
    <cellStyle name="Normal 4 5 8 2 2 3" xfId="55157" xr:uid="{8642092D-093F-4FF4-8DA1-3116AD5D4851}"/>
    <cellStyle name="Normal 4 5 8 2 3" xfId="19737" xr:uid="{B3BF459C-A796-47BC-AE5B-B4080E2C086D}"/>
    <cellStyle name="Normal 4 5 8 2 4" xfId="33427" xr:uid="{0C318F7D-7A21-4B99-BD0C-4ADF0698E970}"/>
    <cellStyle name="Normal 4 5 8 2 5" xfId="48311" xr:uid="{AA866F9E-9C04-4038-A820-F0136A51FFD3}"/>
    <cellStyle name="Normal 4 5 8 3" xfId="23159" xr:uid="{2308C7E9-8F71-4371-8EA3-FD658426A712}"/>
    <cellStyle name="Normal 4 5 8 3 2" xfId="36851" xr:uid="{E3BFF863-7ABB-4DC5-BB64-85AE58DC60D1}"/>
    <cellStyle name="Normal 4 5 8 3 3" xfId="51735" xr:uid="{4E0E92DD-D05D-497E-9735-60DD566179C4}"/>
    <cellStyle name="Normal 4 5 8 4" xfId="16315" xr:uid="{15998AE1-4A0A-4687-B853-4713A97B7634}"/>
    <cellStyle name="Normal 4 5 8 5" xfId="30005" xr:uid="{8C3D0CFC-36B0-4204-8FB7-F5139DD9E837}"/>
    <cellStyle name="Normal 4 5 8 6" xfId="44889" xr:uid="{E558E443-EC31-4F8A-9C56-C9AC5F96D9BA}"/>
    <cellStyle name="Normal 4 5 9" xfId="11179" xr:uid="{3377ADEA-6070-42B3-821C-6DD987E4C06F}"/>
    <cellStyle name="Normal 4 5 9 2" xfId="24869" xr:uid="{7B989F68-A11D-458D-AB99-D8A57F01DB70}"/>
    <cellStyle name="Normal 4 5 9 2 2" xfId="38561" xr:uid="{29A36E6B-9C57-46B1-8569-B7C72EA4D3DC}"/>
    <cellStyle name="Normal 4 5 9 2 3" xfId="53445" xr:uid="{F0D2F0CA-A28D-4F27-9C42-516CD7224DD6}"/>
    <cellStyle name="Normal 4 5 9 3" xfId="18025" xr:uid="{6E76FD62-B200-46A4-8395-5145874547F8}"/>
    <cellStyle name="Normal 4 5 9 4" xfId="31715" xr:uid="{B8FCC4AA-EC40-4160-AF02-3245AFE51211}"/>
    <cellStyle name="Normal 4 5 9 5" xfId="46599" xr:uid="{79836D5A-5C9E-4D37-9341-48A67E39F52F}"/>
    <cellStyle name="Normal 4 6" xfId="2499" xr:uid="{9996919D-DF66-4F37-AA92-FCCBEC2EF252}"/>
    <cellStyle name="Normal 4 6 10" xfId="14633" xr:uid="{770CFD0A-50F1-4446-A638-297BF2AD344D}"/>
    <cellStyle name="Normal 4 6 10 2" xfId="41114" xr:uid="{FA198791-C03A-43E0-94B8-A4153FF656F7}"/>
    <cellStyle name="Normal 4 6 11" xfId="28323" xr:uid="{6C44EEFF-625B-46CB-98D3-3CD936EC559D}"/>
    <cellStyle name="Normal 4 6 12" xfId="43207" xr:uid="{37D4ADB3-40F9-4390-BE1F-72ECDEEF4DCD}"/>
    <cellStyle name="Normal 4 6 13" xfId="7787" xr:uid="{BBC9ACB3-8177-4321-A6FB-E38666E45424}"/>
    <cellStyle name="Normal 4 6 2" xfId="7788" xr:uid="{7BC3987E-D03F-46D1-8F52-1F02656DE8B2}"/>
    <cellStyle name="Normal 4 6 2 10" xfId="43208" xr:uid="{AA3C24FB-9405-4E48-9288-6A60642C2FBE}"/>
    <cellStyle name="Normal 4 6 2 2" xfId="7789" xr:uid="{BFE5441D-3938-424B-9E90-BB149FD9DCFD}"/>
    <cellStyle name="Normal 4 6 2 2 2" xfId="7790" xr:uid="{8B95F014-D566-459B-8FE4-1B87945EFCCF}"/>
    <cellStyle name="Normal 4 6 2 2 2 2" xfId="9502" xr:uid="{6D36D78A-C051-437B-B6C0-319611E105A5}"/>
    <cellStyle name="Normal 4 6 2 2 2 2 2" xfId="12924" xr:uid="{07DA8AAB-7409-41EE-B9B4-66CF8A83B0EA}"/>
    <cellStyle name="Normal 4 6 2 2 2 2 2 2" xfId="26614" xr:uid="{26A70121-2D94-4EFB-BCD8-E9C44E6CCF54}"/>
    <cellStyle name="Normal 4 6 2 2 2 2 2 2 2" xfId="40306" xr:uid="{5BEE8708-B4AF-4FB9-B1E1-AD3573646BAE}"/>
    <cellStyle name="Normal 4 6 2 2 2 2 2 2 3" xfId="55190" xr:uid="{51F52513-785F-48E5-B05C-4A034D1CAE0A}"/>
    <cellStyle name="Normal 4 6 2 2 2 2 2 3" xfId="19770" xr:uid="{3EE3BF09-485D-4009-96C7-EF4BE0D5564A}"/>
    <cellStyle name="Normal 4 6 2 2 2 2 2 4" xfId="33460" xr:uid="{485C60A0-ACE4-4E94-8808-8FEDACB1025F}"/>
    <cellStyle name="Normal 4 6 2 2 2 2 2 5" xfId="48344" xr:uid="{D00BA0E0-733A-48E4-B239-05594E901564}"/>
    <cellStyle name="Normal 4 6 2 2 2 2 3" xfId="23192" xr:uid="{E103749B-D504-4A50-9640-2A6E4E3BE0CF}"/>
    <cellStyle name="Normal 4 6 2 2 2 2 3 2" xfId="36884" xr:uid="{5F4AA43D-FA8C-46C6-A8A5-147AE169F3BC}"/>
    <cellStyle name="Normal 4 6 2 2 2 2 3 3" xfId="51768" xr:uid="{2BF6E690-66BC-4239-BA86-C054366B5B85}"/>
    <cellStyle name="Normal 4 6 2 2 2 2 4" xfId="16348" xr:uid="{662D7C53-3F63-469A-8DAE-95273C36B365}"/>
    <cellStyle name="Normal 4 6 2 2 2 2 5" xfId="30038" xr:uid="{E739CB79-694C-4785-A639-0925AD6791F3}"/>
    <cellStyle name="Normal 4 6 2 2 2 2 6" xfId="44922" xr:uid="{4A164F27-4E53-4440-8637-1E5676B77CE2}"/>
    <cellStyle name="Normal 4 6 2 2 2 3" xfId="11212" xr:uid="{58AD4528-EC83-4ABB-AA25-7F171CF5A042}"/>
    <cellStyle name="Normal 4 6 2 2 2 3 2" xfId="24902" xr:uid="{EA340FCB-5C24-47E9-9697-8C785EF98A6E}"/>
    <cellStyle name="Normal 4 6 2 2 2 3 2 2" xfId="38594" xr:uid="{3711F02C-556A-472D-8EFA-A6E011126D9D}"/>
    <cellStyle name="Normal 4 6 2 2 2 3 2 3" xfId="53478" xr:uid="{2444A31E-23B1-4C8D-B2E1-72FE6A42AE2B}"/>
    <cellStyle name="Normal 4 6 2 2 2 3 3" xfId="18058" xr:uid="{CF328C3A-E714-4595-A756-E0D0A32BFE1C}"/>
    <cellStyle name="Normal 4 6 2 2 2 3 4" xfId="31748" xr:uid="{E686204E-56F8-4A06-A24F-4A63EA8CA37C}"/>
    <cellStyle name="Normal 4 6 2 2 2 3 5" xfId="46632" xr:uid="{5136D3AD-429C-460C-9E24-43804DAE9F14}"/>
    <cellStyle name="Normal 4 6 2 2 2 4" xfId="21480" xr:uid="{0D4B1F44-87CB-4134-ADFC-8C71A3B19E6A}"/>
    <cellStyle name="Normal 4 6 2 2 2 4 2" xfId="35172" xr:uid="{F3D4596F-D791-4BC5-80AB-13CF4798FCCF}"/>
    <cellStyle name="Normal 4 6 2 2 2 4 3" xfId="50056" xr:uid="{C646942E-6E76-4525-86AC-3D7C52B8EA90}"/>
    <cellStyle name="Normal 4 6 2 2 2 5" xfId="14636" xr:uid="{8F2BF375-1A5C-4C3B-9CD8-6CA7643BE700}"/>
    <cellStyle name="Normal 4 6 2 2 2 6" xfId="28326" xr:uid="{B872FF1A-D924-4C9D-95B1-5CB53830C06E}"/>
    <cellStyle name="Normal 4 6 2 2 2 7" xfId="43210" xr:uid="{5711991E-E44E-4F3B-881C-149F69F344BE}"/>
    <cellStyle name="Normal 4 6 2 2 3" xfId="9501" xr:uid="{723F7208-3FD0-4C30-9333-91EABD3D5CB9}"/>
    <cellStyle name="Normal 4 6 2 2 3 2" xfId="12923" xr:uid="{54B9E956-8C75-45C4-AB68-FB46E9819B6E}"/>
    <cellStyle name="Normal 4 6 2 2 3 2 2" xfId="26613" xr:uid="{BD034415-DE20-48FA-91C4-8F4EC338C153}"/>
    <cellStyle name="Normal 4 6 2 2 3 2 2 2" xfId="40305" xr:uid="{612D75AA-508B-4922-8325-77C8AE97E3EC}"/>
    <cellStyle name="Normal 4 6 2 2 3 2 2 3" xfId="55189" xr:uid="{45AE7D8B-FE4B-4D47-8669-D908DA4A7329}"/>
    <cellStyle name="Normal 4 6 2 2 3 2 3" xfId="19769" xr:uid="{48923DA7-0622-4AFA-A42B-320FA22FCC64}"/>
    <cellStyle name="Normal 4 6 2 2 3 2 4" xfId="33459" xr:uid="{A7E7C4B0-032A-42C6-8118-FD274E0F0C13}"/>
    <cellStyle name="Normal 4 6 2 2 3 2 5" xfId="48343" xr:uid="{B631AA74-8D88-4F6D-8E28-E1C81306B542}"/>
    <cellStyle name="Normal 4 6 2 2 3 3" xfId="23191" xr:uid="{8E657977-60E6-4637-B4C6-1105046EE5CD}"/>
    <cellStyle name="Normal 4 6 2 2 3 3 2" xfId="36883" xr:uid="{799C7585-9315-4AD5-BC99-3E6743CA0BFA}"/>
    <cellStyle name="Normal 4 6 2 2 3 3 3" xfId="51767" xr:uid="{12AACF3C-5736-4E9B-80B4-45EAA63561D6}"/>
    <cellStyle name="Normal 4 6 2 2 3 4" xfId="16347" xr:uid="{7F1FD911-9CA1-451C-A0D9-E1446CBFE307}"/>
    <cellStyle name="Normal 4 6 2 2 3 5" xfId="30037" xr:uid="{D1AA4C24-6562-4EAE-983A-226051884F70}"/>
    <cellStyle name="Normal 4 6 2 2 3 6" xfId="44921" xr:uid="{01A1CC4D-392D-4D0B-8031-8E993C848E8D}"/>
    <cellStyle name="Normal 4 6 2 2 4" xfId="11211" xr:uid="{DD5E69FF-E744-4D58-B932-2ECA72788ADE}"/>
    <cellStyle name="Normal 4 6 2 2 4 2" xfId="24901" xr:uid="{0C1D08DC-BB63-451B-AECD-516B4D5D4C6E}"/>
    <cellStyle name="Normal 4 6 2 2 4 2 2" xfId="38593" xr:uid="{9685F9FF-0B61-4E9F-97AE-27E0AA63E511}"/>
    <cellStyle name="Normal 4 6 2 2 4 2 3" xfId="53477" xr:uid="{C37DCA54-82C2-404A-BCD4-E0605591A737}"/>
    <cellStyle name="Normal 4 6 2 2 4 3" xfId="18057" xr:uid="{CABD4B57-6532-43AF-9F4F-25302440EEC5}"/>
    <cellStyle name="Normal 4 6 2 2 4 4" xfId="31747" xr:uid="{E9D94405-D88E-4E66-AF94-92D1150120D6}"/>
    <cellStyle name="Normal 4 6 2 2 4 5" xfId="46631" xr:uid="{E559F4A6-90F5-47D6-9B24-464EDA99587C}"/>
    <cellStyle name="Normal 4 6 2 2 5" xfId="21479" xr:uid="{1DBB2793-7708-4183-960C-2E21D89C6C77}"/>
    <cellStyle name="Normal 4 6 2 2 5 2" xfId="35171" xr:uid="{B386A16D-C955-4508-B451-BCF3BA4E4F12}"/>
    <cellStyle name="Normal 4 6 2 2 5 3" xfId="50055" xr:uid="{6BFA54DC-867E-4AC0-99EB-F27F5EDFEBC5}"/>
    <cellStyle name="Normal 4 6 2 2 6" xfId="14635" xr:uid="{5915054F-1FBF-4CAB-9FC2-1B2F4E9B8E3A}"/>
    <cellStyle name="Normal 4 6 2 2 7" xfId="28325" xr:uid="{C06CF24C-CA47-4453-825A-D76BF0905AEE}"/>
    <cellStyle name="Normal 4 6 2 2 8" xfId="43209" xr:uid="{AB87DB9F-A27F-42F2-8FAF-3755E54F2C0B}"/>
    <cellStyle name="Normal 4 6 2 3" xfId="7791" xr:uid="{AA28EAE7-1E10-4B99-BC04-54D43BE14F72}"/>
    <cellStyle name="Normal 4 6 2 3 2" xfId="9503" xr:uid="{DF15EA80-424E-4224-98F5-78CC94DEC103}"/>
    <cellStyle name="Normal 4 6 2 3 2 2" xfId="12925" xr:uid="{50B2E0F3-9702-47B7-88F5-CBED460F5ED7}"/>
    <cellStyle name="Normal 4 6 2 3 2 2 2" xfId="26615" xr:uid="{3BC74BDC-8658-4510-AF87-1966E37FA98C}"/>
    <cellStyle name="Normal 4 6 2 3 2 2 2 2" xfId="40307" xr:uid="{DBA3D7D4-9A16-473B-B543-02A8DDD05922}"/>
    <cellStyle name="Normal 4 6 2 3 2 2 2 3" xfId="55191" xr:uid="{67951EB7-743D-40F0-855C-C3FEA2A5ADAA}"/>
    <cellStyle name="Normal 4 6 2 3 2 2 3" xfId="19771" xr:uid="{F050E5BE-897C-450D-BAFA-3EC8EBE5BE9C}"/>
    <cellStyle name="Normal 4 6 2 3 2 2 4" xfId="33461" xr:uid="{22A4E157-9780-45C2-8B27-EAA57ACCC33A}"/>
    <cellStyle name="Normal 4 6 2 3 2 2 5" xfId="48345" xr:uid="{EAF0A3D0-87F0-44EC-9D84-BA7D046F624E}"/>
    <cellStyle name="Normal 4 6 2 3 2 3" xfId="23193" xr:uid="{60CE987E-CCE0-460A-A3CC-3A0D1933D970}"/>
    <cellStyle name="Normal 4 6 2 3 2 3 2" xfId="36885" xr:uid="{7F45BD52-6F66-4B4C-AE1C-3981F170CC36}"/>
    <cellStyle name="Normal 4 6 2 3 2 3 3" xfId="51769" xr:uid="{0214631F-2798-4BCE-8D74-4E2D1043033B}"/>
    <cellStyle name="Normal 4 6 2 3 2 4" xfId="16349" xr:uid="{3E48DF73-78EF-4E4B-8DC6-8F934FCCD1C4}"/>
    <cellStyle name="Normal 4 6 2 3 2 5" xfId="30039" xr:uid="{FDF53137-133E-4EE8-9A44-CFC4AFD55E7C}"/>
    <cellStyle name="Normal 4 6 2 3 2 6" xfId="44923" xr:uid="{08CAC82C-DE90-462F-A706-27361AF443C0}"/>
    <cellStyle name="Normal 4 6 2 3 3" xfId="11213" xr:uid="{92DA7F8A-8807-48B8-B84F-B391C22F73A5}"/>
    <cellStyle name="Normal 4 6 2 3 3 2" xfId="24903" xr:uid="{971A89A1-2F0D-463E-807D-EE741294F33A}"/>
    <cellStyle name="Normal 4 6 2 3 3 2 2" xfId="38595" xr:uid="{153D956D-5C9B-40B2-AFF6-30255FE62892}"/>
    <cellStyle name="Normal 4 6 2 3 3 2 3" xfId="53479" xr:uid="{5A5AE314-735D-42EF-81EF-B93B61F90D8C}"/>
    <cellStyle name="Normal 4 6 2 3 3 3" xfId="18059" xr:uid="{FADB3113-425B-4130-BB5D-004A3BEFEC4D}"/>
    <cellStyle name="Normal 4 6 2 3 3 4" xfId="31749" xr:uid="{8D009FD9-BAF3-488B-978C-9D6C2E91F2BE}"/>
    <cellStyle name="Normal 4 6 2 3 3 5" xfId="46633" xr:uid="{A7414ACF-FCC0-44F1-A5C1-0C8279C9D8E6}"/>
    <cellStyle name="Normal 4 6 2 3 4" xfId="21481" xr:uid="{1F9950B5-CF7D-464B-933F-B63FCFCC31DB}"/>
    <cellStyle name="Normal 4 6 2 3 4 2" xfId="35173" xr:uid="{0126DE3C-454A-4B99-9EF8-0637851A4F6E}"/>
    <cellStyle name="Normal 4 6 2 3 4 3" xfId="50057" xr:uid="{0941D2C0-790D-477D-8C14-76CD8FD1F7DF}"/>
    <cellStyle name="Normal 4 6 2 3 5" xfId="14637" xr:uid="{11563BEA-DCE1-42A7-9EE5-171E327DA57D}"/>
    <cellStyle name="Normal 4 6 2 3 6" xfId="28327" xr:uid="{F7653476-8082-4303-AF51-0D9F9A02F883}"/>
    <cellStyle name="Normal 4 6 2 3 7" xfId="43211" xr:uid="{BE6BE612-CDF9-4F86-A516-4C494039257F}"/>
    <cellStyle name="Normal 4 6 2 4" xfId="7792" xr:uid="{CA98E0C9-ED89-48B5-8275-29CD80FF8C19}"/>
    <cellStyle name="Normal 4 6 2 4 2" xfId="9504" xr:uid="{19D89E66-D749-4306-B271-E798CEF40353}"/>
    <cellStyle name="Normal 4 6 2 4 2 2" xfId="12926" xr:uid="{C0091EFA-0B1D-474B-B857-227AA0E03720}"/>
    <cellStyle name="Normal 4 6 2 4 2 2 2" xfId="26616" xr:uid="{E196D7A8-D0F0-41D6-8F06-890131DF99AB}"/>
    <cellStyle name="Normal 4 6 2 4 2 2 2 2" xfId="40308" xr:uid="{2142A335-7AA4-4DC1-9103-C44D87B802EF}"/>
    <cellStyle name="Normal 4 6 2 4 2 2 2 3" xfId="55192" xr:uid="{9E046FE4-0EB4-4284-82B5-DA2C39324F0D}"/>
    <cellStyle name="Normal 4 6 2 4 2 2 3" xfId="19772" xr:uid="{C55000D9-6D0B-40FC-B675-E5F13EFB1EAD}"/>
    <cellStyle name="Normal 4 6 2 4 2 2 4" xfId="33462" xr:uid="{3E457370-D035-4893-A206-277AFEC59642}"/>
    <cellStyle name="Normal 4 6 2 4 2 2 5" xfId="48346" xr:uid="{E6189BEA-47A1-40CF-B812-B3CBDF916EA0}"/>
    <cellStyle name="Normal 4 6 2 4 2 3" xfId="23194" xr:uid="{81AC46E1-F131-4ADC-B1EB-08886BC86E48}"/>
    <cellStyle name="Normal 4 6 2 4 2 3 2" xfId="36886" xr:uid="{F8649119-B3C7-4B7F-8EA5-657B7DB487F8}"/>
    <cellStyle name="Normal 4 6 2 4 2 3 3" xfId="51770" xr:uid="{2BA8F594-C0C4-4D2D-963B-86D446638D9B}"/>
    <cellStyle name="Normal 4 6 2 4 2 4" xfId="16350" xr:uid="{1D99E8F7-0A68-45F6-91C8-5E50642BD1BC}"/>
    <cellStyle name="Normal 4 6 2 4 2 5" xfId="30040" xr:uid="{F719733A-8247-44E3-916E-6D02B06F8DC2}"/>
    <cellStyle name="Normal 4 6 2 4 2 6" xfId="44924" xr:uid="{22B6C3CC-8EE7-4B4B-9AFA-C1DB0DE1E2E1}"/>
    <cellStyle name="Normal 4 6 2 4 3" xfId="11214" xr:uid="{B6247CC5-2E39-4402-AFB6-9B5EFC0DB36D}"/>
    <cellStyle name="Normal 4 6 2 4 3 2" xfId="24904" xr:uid="{ECB205CE-A82F-4B4B-9F60-CA324B02BF3A}"/>
    <cellStyle name="Normal 4 6 2 4 3 2 2" xfId="38596" xr:uid="{EEA54BA9-57D5-4DF8-9066-74DB3F0D7219}"/>
    <cellStyle name="Normal 4 6 2 4 3 2 3" xfId="53480" xr:uid="{C088FE80-C726-48BC-8713-BCABBA33DD82}"/>
    <cellStyle name="Normal 4 6 2 4 3 3" xfId="18060" xr:uid="{07A47066-DABA-4189-8C0F-84A15A2C0A77}"/>
    <cellStyle name="Normal 4 6 2 4 3 4" xfId="31750" xr:uid="{78BF5DE0-83BB-47FC-B1BB-0B8B2E4DC789}"/>
    <cellStyle name="Normal 4 6 2 4 3 5" xfId="46634" xr:uid="{60734395-7730-4386-B4E8-A191F29150D2}"/>
    <cellStyle name="Normal 4 6 2 4 4" xfId="21482" xr:uid="{F227DDF1-BE50-4BFE-999A-9126C961DE34}"/>
    <cellStyle name="Normal 4 6 2 4 4 2" xfId="35174" xr:uid="{D46591D9-A9B7-4A6C-8ACF-4903EEA77711}"/>
    <cellStyle name="Normal 4 6 2 4 4 3" xfId="50058" xr:uid="{5FBECB71-E49E-4B73-818E-D5170AA7E2F3}"/>
    <cellStyle name="Normal 4 6 2 4 5" xfId="14638" xr:uid="{377F4A34-5BFD-4B9C-99AA-8FD7B216292B}"/>
    <cellStyle name="Normal 4 6 2 4 6" xfId="28328" xr:uid="{703641F6-1D18-41E9-ABA8-B65A3C669799}"/>
    <cellStyle name="Normal 4 6 2 4 7" xfId="43212" xr:uid="{044D1927-9998-4E17-8081-486C2DACE73A}"/>
    <cellStyle name="Normal 4 6 2 5" xfId="9500" xr:uid="{00E589E2-9E98-4030-AC65-A79624F3C4B7}"/>
    <cellStyle name="Normal 4 6 2 5 2" xfId="12922" xr:uid="{E1C13583-7106-4848-9B84-3001A44CB754}"/>
    <cellStyle name="Normal 4 6 2 5 2 2" xfId="26612" xr:uid="{1F6964F9-D922-4A43-A48F-03382BA63F8B}"/>
    <cellStyle name="Normal 4 6 2 5 2 2 2" xfId="40304" xr:uid="{7661C07F-D7C6-48E1-8C34-7DCAEB1A10F9}"/>
    <cellStyle name="Normal 4 6 2 5 2 2 3" xfId="55188" xr:uid="{AD9E3A38-3BBB-4E50-A236-E9FA56A94772}"/>
    <cellStyle name="Normal 4 6 2 5 2 3" xfId="19768" xr:uid="{8298F3DC-DAA2-4EEA-B4C1-F963C379E284}"/>
    <cellStyle name="Normal 4 6 2 5 2 4" xfId="33458" xr:uid="{4D07C34E-69EF-44C4-AE8F-6DED9020CAF5}"/>
    <cellStyle name="Normal 4 6 2 5 2 5" xfId="48342" xr:uid="{4DAA1820-67A0-47C0-A2E6-E97935C3B982}"/>
    <cellStyle name="Normal 4 6 2 5 3" xfId="23190" xr:uid="{20C02DF9-6D4B-4F4F-B7BE-F85BBE6A4C4E}"/>
    <cellStyle name="Normal 4 6 2 5 3 2" xfId="36882" xr:uid="{45FBB3D3-3F50-49BC-8D4F-4B2B0AD8B222}"/>
    <cellStyle name="Normal 4 6 2 5 3 3" xfId="51766" xr:uid="{E3424D2C-2A34-442D-B952-DF5517294C44}"/>
    <cellStyle name="Normal 4 6 2 5 4" xfId="16346" xr:uid="{9992BE57-CD18-4A68-B550-AD6FC1C4FB7D}"/>
    <cellStyle name="Normal 4 6 2 5 5" xfId="30036" xr:uid="{988F8057-9764-4AAC-9ADD-E225EB33FF93}"/>
    <cellStyle name="Normal 4 6 2 5 6" xfId="44920" xr:uid="{10D6613B-8B1C-430B-9A36-FF6295E48D5B}"/>
    <cellStyle name="Normal 4 6 2 6" xfId="11210" xr:uid="{04674D70-67B8-4AD5-B070-63C378CFD96D}"/>
    <cellStyle name="Normal 4 6 2 6 2" xfId="24900" xr:uid="{6175BAE5-56DB-4A8D-BE23-F3C1D207BA30}"/>
    <cellStyle name="Normal 4 6 2 6 2 2" xfId="38592" xr:uid="{06DC2322-5995-4177-A5C0-1F6CC1743A81}"/>
    <cellStyle name="Normal 4 6 2 6 2 3" xfId="53476" xr:uid="{7191FCFE-E243-42B6-BF88-2815B540AD6A}"/>
    <cellStyle name="Normal 4 6 2 6 3" xfId="18056" xr:uid="{DB804370-9944-4D66-BAC6-9211AD16FCED}"/>
    <cellStyle name="Normal 4 6 2 6 4" xfId="31746" xr:uid="{7849FC96-68FE-4531-AE0E-DEB62461442E}"/>
    <cellStyle name="Normal 4 6 2 6 5" xfId="46630" xr:uid="{55A8A2BE-FF1A-419C-B46D-1098DF784F2D}"/>
    <cellStyle name="Normal 4 6 2 7" xfId="21478" xr:uid="{346D964A-D5F0-4096-97A8-6ED1E7A4932D}"/>
    <cellStyle name="Normal 4 6 2 7 2" xfId="35170" xr:uid="{E17C1169-78C0-415F-B0BF-8D0FF224081C}"/>
    <cellStyle name="Normal 4 6 2 7 3" xfId="50054" xr:uid="{88FB1192-FA8B-4781-8AC0-E7E07F570848}"/>
    <cellStyle name="Normal 4 6 2 8" xfId="14634" xr:uid="{9AE5154A-A3B8-47FC-A345-F9FC20B4A3F0}"/>
    <cellStyle name="Normal 4 6 2 9" xfId="28324" xr:uid="{3D306999-695A-4CDF-B62C-0E408D96D6C2}"/>
    <cellStyle name="Normal 4 6 3" xfId="7793" xr:uid="{43E34B93-C24A-4F7F-9242-4FCE6808F5D4}"/>
    <cellStyle name="Normal 4 6 3 10" xfId="43213" xr:uid="{67D41C21-1FE9-47BB-9552-AC58E5BDE6F7}"/>
    <cellStyle name="Normal 4 6 3 2" xfId="7794" xr:uid="{2E7CFDF7-2CA8-44D0-B158-B4C33386247E}"/>
    <cellStyle name="Normal 4 6 3 2 2" xfId="7795" xr:uid="{6ACBC37E-EFBC-4443-A9E2-830A47EF9D4E}"/>
    <cellStyle name="Normal 4 6 3 2 2 2" xfId="9507" xr:uid="{E715A2E2-980B-401E-912B-F468872D18BD}"/>
    <cellStyle name="Normal 4 6 3 2 2 2 2" xfId="12929" xr:uid="{DF685C40-F6F0-46A9-AC4F-D9490E8FCE37}"/>
    <cellStyle name="Normal 4 6 3 2 2 2 2 2" xfId="26619" xr:uid="{F4FE61F0-8E15-4AE7-B0D3-B142A4867B64}"/>
    <cellStyle name="Normal 4 6 3 2 2 2 2 2 2" xfId="40311" xr:uid="{0642B906-2732-4A45-93D0-6B450E34507F}"/>
    <cellStyle name="Normal 4 6 3 2 2 2 2 2 3" xfId="55195" xr:uid="{39570C27-1D5A-4D54-9731-6D657FB4E8DF}"/>
    <cellStyle name="Normal 4 6 3 2 2 2 2 3" xfId="19775" xr:uid="{EE940138-A56D-44F5-90A7-1FE61769A173}"/>
    <cellStyle name="Normal 4 6 3 2 2 2 2 4" xfId="33465" xr:uid="{7E78B395-3D89-4F95-8B51-0C18B4D6FBE8}"/>
    <cellStyle name="Normal 4 6 3 2 2 2 2 5" xfId="48349" xr:uid="{E2EDFDBB-91CD-47AC-ACDF-AB35D842A7DC}"/>
    <cellStyle name="Normal 4 6 3 2 2 2 3" xfId="23197" xr:uid="{E360FBFF-F8BE-4C28-A493-6DE0619FFECD}"/>
    <cellStyle name="Normal 4 6 3 2 2 2 3 2" xfId="36889" xr:uid="{4304CE6D-C954-4588-8983-28D27317D901}"/>
    <cellStyle name="Normal 4 6 3 2 2 2 3 3" xfId="51773" xr:uid="{31FAA615-3325-44FE-849B-E7A924C4EDCD}"/>
    <cellStyle name="Normal 4 6 3 2 2 2 4" xfId="16353" xr:uid="{C235B4E4-44BE-48A8-89C2-01431523A1B3}"/>
    <cellStyle name="Normal 4 6 3 2 2 2 5" xfId="30043" xr:uid="{E640342D-FA2A-4900-9578-C5B956E3CD84}"/>
    <cellStyle name="Normal 4 6 3 2 2 2 6" xfId="44927" xr:uid="{62C2CD6A-1EE9-4C6D-A0BE-7B4776C40942}"/>
    <cellStyle name="Normal 4 6 3 2 2 3" xfId="11217" xr:uid="{6140D949-A1BB-4F66-87CF-07A649120D88}"/>
    <cellStyle name="Normal 4 6 3 2 2 3 2" xfId="24907" xr:uid="{333AA7B2-4B8C-4777-9633-DB29318E88F8}"/>
    <cellStyle name="Normal 4 6 3 2 2 3 2 2" xfId="38599" xr:uid="{C972FC07-8CF3-4CCB-A5A3-55BBDC5178BF}"/>
    <cellStyle name="Normal 4 6 3 2 2 3 2 3" xfId="53483" xr:uid="{B9A74864-4179-4F63-A6E3-D543A9DFB7EF}"/>
    <cellStyle name="Normal 4 6 3 2 2 3 3" xfId="18063" xr:uid="{61A669A3-51B0-4D5F-BDE2-E5B688A59CDE}"/>
    <cellStyle name="Normal 4 6 3 2 2 3 4" xfId="31753" xr:uid="{4F4E78CD-956A-444B-9A8A-691372BE49A1}"/>
    <cellStyle name="Normal 4 6 3 2 2 3 5" xfId="46637" xr:uid="{0E155D00-F06F-4042-9181-16F664EDEC3C}"/>
    <cellStyle name="Normal 4 6 3 2 2 4" xfId="21485" xr:uid="{470331A0-9D19-43E4-8D42-CC3A68B8440E}"/>
    <cellStyle name="Normal 4 6 3 2 2 4 2" xfId="35177" xr:uid="{D5261C95-EFEB-439E-994F-C1EB2CBCCADB}"/>
    <cellStyle name="Normal 4 6 3 2 2 4 3" xfId="50061" xr:uid="{4CCCC4DE-5A7F-437D-9E9E-9B1A13AEAC99}"/>
    <cellStyle name="Normal 4 6 3 2 2 5" xfId="14641" xr:uid="{4CD95F01-ABEB-4A76-B9A4-D73275D5FFBA}"/>
    <cellStyle name="Normal 4 6 3 2 2 6" xfId="28331" xr:uid="{0C75BCF4-61EF-4D2F-8DCA-1B683AC59664}"/>
    <cellStyle name="Normal 4 6 3 2 2 7" xfId="43215" xr:uid="{20EE12B4-4A7D-4B7A-9530-00F3152969D6}"/>
    <cellStyle name="Normal 4 6 3 2 3" xfId="9506" xr:uid="{401AE2EF-DD21-424D-8207-27F785A2C591}"/>
    <cellStyle name="Normal 4 6 3 2 3 2" xfId="12928" xr:uid="{15BAF6CF-9DE0-4103-8B84-458ED2C8BE22}"/>
    <cellStyle name="Normal 4 6 3 2 3 2 2" xfId="26618" xr:uid="{CBED84E3-CF9C-482C-B6B8-732AC60AEBF2}"/>
    <cellStyle name="Normal 4 6 3 2 3 2 2 2" xfId="40310" xr:uid="{22EDD5D2-B630-4140-95BC-7F343ED5E299}"/>
    <cellStyle name="Normal 4 6 3 2 3 2 2 3" xfId="55194" xr:uid="{538C5ADB-B0E2-4303-A497-662FF680F9B6}"/>
    <cellStyle name="Normal 4 6 3 2 3 2 3" xfId="19774" xr:uid="{74C618BE-622D-4AEA-974B-9E29F0AC792A}"/>
    <cellStyle name="Normal 4 6 3 2 3 2 4" xfId="33464" xr:uid="{723BD266-FCCD-4EC3-9744-B930C490EA9B}"/>
    <cellStyle name="Normal 4 6 3 2 3 2 5" xfId="48348" xr:uid="{0F8179EB-DDC0-4224-A5F9-E4D619A5FFC8}"/>
    <cellStyle name="Normal 4 6 3 2 3 3" xfId="23196" xr:uid="{F269B543-B50B-4F3E-AD29-FB3F0138E3FF}"/>
    <cellStyle name="Normal 4 6 3 2 3 3 2" xfId="36888" xr:uid="{3CBEBB1D-FA7F-4959-82FB-E3C51C007FAE}"/>
    <cellStyle name="Normal 4 6 3 2 3 3 3" xfId="51772" xr:uid="{FD71787F-6E5B-4D46-B6B3-D4786091A170}"/>
    <cellStyle name="Normal 4 6 3 2 3 4" xfId="16352" xr:uid="{CB79A77C-33E6-493C-8E0E-AB7F2858F6A4}"/>
    <cellStyle name="Normal 4 6 3 2 3 5" xfId="30042" xr:uid="{CFEEF069-D857-4251-9E56-4E44F40F76B1}"/>
    <cellStyle name="Normal 4 6 3 2 3 6" xfId="44926" xr:uid="{C448BA59-AF92-4752-99A5-06C75FD5D3F2}"/>
    <cellStyle name="Normal 4 6 3 2 4" xfId="11216" xr:uid="{B449DA55-84FE-4933-AF6D-7F3E63674C3D}"/>
    <cellStyle name="Normal 4 6 3 2 4 2" xfId="24906" xr:uid="{479A12FD-BCFA-4E91-B0B7-43AA3BF07941}"/>
    <cellStyle name="Normal 4 6 3 2 4 2 2" xfId="38598" xr:uid="{711A4971-2624-4B82-8A7F-007BA2D96F92}"/>
    <cellStyle name="Normal 4 6 3 2 4 2 3" xfId="53482" xr:uid="{FEB62245-6225-4AC6-A3FA-62ED8ED3462A}"/>
    <cellStyle name="Normal 4 6 3 2 4 3" xfId="18062" xr:uid="{E9EA240E-0E50-4CBE-BC81-4A99A72A2F4E}"/>
    <cellStyle name="Normal 4 6 3 2 4 4" xfId="31752" xr:uid="{2189A87A-56A4-490B-99EB-00875F8794C0}"/>
    <cellStyle name="Normal 4 6 3 2 4 5" xfId="46636" xr:uid="{37B69447-38FF-4273-B8BC-A9552423F0E5}"/>
    <cellStyle name="Normal 4 6 3 2 5" xfId="21484" xr:uid="{506D3728-4757-47A2-9D35-B8B3B1437FDF}"/>
    <cellStyle name="Normal 4 6 3 2 5 2" xfId="35176" xr:uid="{E1CA1FF2-550F-4639-AEC6-4BA33C9588EA}"/>
    <cellStyle name="Normal 4 6 3 2 5 3" xfId="50060" xr:uid="{A2396114-B821-43C5-AFBB-A57D2977F020}"/>
    <cellStyle name="Normal 4 6 3 2 6" xfId="14640" xr:uid="{2E89498E-C2E3-4F0A-9ED1-A7BBAA4F5C64}"/>
    <cellStyle name="Normal 4 6 3 2 7" xfId="28330" xr:uid="{E4FA35BB-A1DB-4131-AAE0-B867FB35F298}"/>
    <cellStyle name="Normal 4 6 3 2 8" xfId="43214" xr:uid="{657F90C0-76EB-4232-BE7C-A7AA90FDD23C}"/>
    <cellStyle name="Normal 4 6 3 3" xfId="7796" xr:uid="{A269045C-20E8-4950-8DFF-FEBD4F3BCD83}"/>
    <cellStyle name="Normal 4 6 3 3 2" xfId="9508" xr:uid="{55602B5C-CAA5-4C3F-A0CA-6811357B5269}"/>
    <cellStyle name="Normal 4 6 3 3 2 2" xfId="12930" xr:uid="{C8481FB0-E23E-4BCD-AC03-1C55937D9D7D}"/>
    <cellStyle name="Normal 4 6 3 3 2 2 2" xfId="26620" xr:uid="{45502DA4-0EC8-4432-BA09-81877F56AB18}"/>
    <cellStyle name="Normal 4 6 3 3 2 2 2 2" xfId="40312" xr:uid="{52349C85-808A-40CE-9A26-755BB592FEED}"/>
    <cellStyle name="Normal 4 6 3 3 2 2 2 3" xfId="55196" xr:uid="{8A265536-F9E6-408D-B841-56877653D2B3}"/>
    <cellStyle name="Normal 4 6 3 3 2 2 3" xfId="19776" xr:uid="{B544B67B-4D59-4482-9AC2-9C19249B1C74}"/>
    <cellStyle name="Normal 4 6 3 3 2 2 4" xfId="33466" xr:uid="{3AF4B784-1F82-454E-AF12-8E6FC279A705}"/>
    <cellStyle name="Normal 4 6 3 3 2 2 5" xfId="48350" xr:uid="{329CA824-C618-45B9-A71B-941C1652CF08}"/>
    <cellStyle name="Normal 4 6 3 3 2 3" xfId="23198" xr:uid="{DAFB8114-395D-45DD-859F-0CAF14E8FB91}"/>
    <cellStyle name="Normal 4 6 3 3 2 3 2" xfId="36890" xr:uid="{1D9EFC9C-BF45-4165-9952-E175B00DBEAD}"/>
    <cellStyle name="Normal 4 6 3 3 2 3 3" xfId="51774" xr:uid="{687891C1-3A6F-48D4-8A52-7EFD8FE25D32}"/>
    <cellStyle name="Normal 4 6 3 3 2 4" xfId="16354" xr:uid="{3D44586D-BD2D-42CB-8E6B-BCED083EF38D}"/>
    <cellStyle name="Normal 4 6 3 3 2 5" xfId="30044" xr:uid="{58861949-F178-4CCA-8775-AF3AD933DED4}"/>
    <cellStyle name="Normal 4 6 3 3 2 6" xfId="44928" xr:uid="{790CD5E6-BD0D-424F-B35E-5439A43415F9}"/>
    <cellStyle name="Normal 4 6 3 3 3" xfId="11218" xr:uid="{F8F76988-0EE9-4E81-A650-9F6C602A6328}"/>
    <cellStyle name="Normal 4 6 3 3 3 2" xfId="24908" xr:uid="{26677F8F-9FBA-4F97-9ABF-A43DA84F06B6}"/>
    <cellStyle name="Normal 4 6 3 3 3 2 2" xfId="38600" xr:uid="{495DF347-923D-4398-9BAA-6365859B2028}"/>
    <cellStyle name="Normal 4 6 3 3 3 2 3" xfId="53484" xr:uid="{7A66A466-0C04-4A60-B4FB-A0A28066E115}"/>
    <cellStyle name="Normal 4 6 3 3 3 3" xfId="18064" xr:uid="{F7738407-231B-4441-9C7C-F29FECBD9B1E}"/>
    <cellStyle name="Normal 4 6 3 3 3 4" xfId="31754" xr:uid="{9E7B1138-11BB-490A-98D0-08057DA6D022}"/>
    <cellStyle name="Normal 4 6 3 3 3 5" xfId="46638" xr:uid="{3996F227-6AB6-4990-9A26-B9D0CF4E9DD5}"/>
    <cellStyle name="Normal 4 6 3 3 4" xfId="21486" xr:uid="{161124FB-3D8C-47D5-8DF9-2790CC4FB9E2}"/>
    <cellStyle name="Normal 4 6 3 3 4 2" xfId="35178" xr:uid="{A1A89102-4819-454F-8CDF-6163C0EB704E}"/>
    <cellStyle name="Normal 4 6 3 3 4 3" xfId="50062" xr:uid="{E8A556F5-BE25-4646-9595-D59D002E2BDC}"/>
    <cellStyle name="Normal 4 6 3 3 5" xfId="14642" xr:uid="{650D08A3-0EC7-45D6-9617-B983AE47E49B}"/>
    <cellStyle name="Normal 4 6 3 3 6" xfId="28332" xr:uid="{EFC3C1A3-0677-4D74-BA1F-5A2FA3BC82F5}"/>
    <cellStyle name="Normal 4 6 3 3 7" xfId="43216" xr:uid="{C90415E1-80DA-4C8A-9BFE-3ACD7A3B3AD3}"/>
    <cellStyle name="Normal 4 6 3 4" xfId="7797" xr:uid="{9C737978-DF66-4BCB-8F36-796FE7C61FFB}"/>
    <cellStyle name="Normal 4 6 3 4 2" xfId="9509" xr:uid="{9A84C4BC-56B8-4961-A0F9-8E2271EBA1CB}"/>
    <cellStyle name="Normal 4 6 3 4 2 2" xfId="12931" xr:uid="{34520E0C-0733-4125-9348-304B0EEDE4F2}"/>
    <cellStyle name="Normal 4 6 3 4 2 2 2" xfId="26621" xr:uid="{8C800EE5-C04D-4D85-B1AF-B3A821FCBE89}"/>
    <cellStyle name="Normal 4 6 3 4 2 2 2 2" xfId="40313" xr:uid="{56357B23-E813-4BAE-87F6-F438F5435DAF}"/>
    <cellStyle name="Normal 4 6 3 4 2 2 2 3" xfId="55197" xr:uid="{52CFD23F-CA5E-41A8-B399-BB0F1AFB37A5}"/>
    <cellStyle name="Normal 4 6 3 4 2 2 3" xfId="19777" xr:uid="{BA3C9AE0-BDEF-459D-8389-9EFBEC75453B}"/>
    <cellStyle name="Normal 4 6 3 4 2 2 4" xfId="33467" xr:uid="{21FEDA2A-5E67-44B9-BA81-2375F6A8E81A}"/>
    <cellStyle name="Normal 4 6 3 4 2 2 5" xfId="48351" xr:uid="{C4D386A0-C184-44A5-9A63-9D1F51A76369}"/>
    <cellStyle name="Normal 4 6 3 4 2 3" xfId="23199" xr:uid="{3B372A60-5C31-48CA-9064-817F0BA520F8}"/>
    <cellStyle name="Normal 4 6 3 4 2 3 2" xfId="36891" xr:uid="{F51B0DCF-F0CA-41B8-857A-43052DB4F2D2}"/>
    <cellStyle name="Normal 4 6 3 4 2 3 3" xfId="51775" xr:uid="{7FADF3EE-2E3E-4831-932D-BA47EDCF47AF}"/>
    <cellStyle name="Normal 4 6 3 4 2 4" xfId="16355" xr:uid="{05A4959C-F24C-4F0E-A5E1-39D3E6B548BD}"/>
    <cellStyle name="Normal 4 6 3 4 2 5" xfId="30045" xr:uid="{FC1C1230-E5C6-4BF5-B04D-2F27719CB530}"/>
    <cellStyle name="Normal 4 6 3 4 2 6" xfId="44929" xr:uid="{7BC60A07-98A1-407D-B4A2-B68438D3292D}"/>
    <cellStyle name="Normal 4 6 3 4 3" xfId="11219" xr:uid="{3D6C60FA-49A1-4E76-B2C8-9B913DA0F17C}"/>
    <cellStyle name="Normal 4 6 3 4 3 2" xfId="24909" xr:uid="{3EE50E80-468F-42D3-A415-126A2ACD8562}"/>
    <cellStyle name="Normal 4 6 3 4 3 2 2" xfId="38601" xr:uid="{3B36C45F-BFBE-414F-B325-0B2D4D714F71}"/>
    <cellStyle name="Normal 4 6 3 4 3 2 3" xfId="53485" xr:uid="{1C05DCC5-92A2-432A-93C4-D99F013A29B2}"/>
    <cellStyle name="Normal 4 6 3 4 3 3" xfId="18065" xr:uid="{D0AFDB67-E926-4BCF-BA76-7899582CCB1B}"/>
    <cellStyle name="Normal 4 6 3 4 3 4" xfId="31755" xr:uid="{7BBC4DFB-F941-4678-98AD-8EFC16247DEB}"/>
    <cellStyle name="Normal 4 6 3 4 3 5" xfId="46639" xr:uid="{D7D3CBD1-7BD6-45F8-8081-6526E215AFEE}"/>
    <cellStyle name="Normal 4 6 3 4 4" xfId="21487" xr:uid="{98CB4749-34BD-4BC9-9FF9-D1359BCFBCFA}"/>
    <cellStyle name="Normal 4 6 3 4 4 2" xfId="35179" xr:uid="{E5D29F61-F063-4ED5-9F70-DAE56333C441}"/>
    <cellStyle name="Normal 4 6 3 4 4 3" xfId="50063" xr:uid="{64FDB349-56E6-41C7-8A96-9DAD3709D918}"/>
    <cellStyle name="Normal 4 6 3 4 5" xfId="14643" xr:uid="{ABBA2C5B-2DB8-4A5B-85B3-59E9C8A5F233}"/>
    <cellStyle name="Normal 4 6 3 4 6" xfId="28333" xr:uid="{B3B55348-215F-4777-816F-360571DC53A0}"/>
    <cellStyle name="Normal 4 6 3 4 7" xfId="43217" xr:uid="{6B5ECDD9-2B0A-44A4-9165-962DCAE00DF4}"/>
    <cellStyle name="Normal 4 6 3 5" xfId="9505" xr:uid="{D6E8159D-EF0F-4ADB-AA26-E935DD3431B6}"/>
    <cellStyle name="Normal 4 6 3 5 2" xfId="12927" xr:uid="{D758B28A-1731-41CB-A3D4-59393E33ABD4}"/>
    <cellStyle name="Normal 4 6 3 5 2 2" xfId="26617" xr:uid="{E09DF510-C182-4946-8546-ACAFA4302D60}"/>
    <cellStyle name="Normal 4 6 3 5 2 2 2" xfId="40309" xr:uid="{C5DE2481-726D-45BC-BDED-1140B4A23DDF}"/>
    <cellStyle name="Normal 4 6 3 5 2 2 3" xfId="55193" xr:uid="{0C1AD2C8-AA12-4D8C-8D85-60084FDDEDAE}"/>
    <cellStyle name="Normal 4 6 3 5 2 3" xfId="19773" xr:uid="{B29831C1-01B6-4804-8AB6-7BCD4C42D5CE}"/>
    <cellStyle name="Normal 4 6 3 5 2 4" xfId="33463" xr:uid="{3F42736F-C810-4FEC-BF15-C54B67964A56}"/>
    <cellStyle name="Normal 4 6 3 5 2 5" xfId="48347" xr:uid="{F9607168-C1C3-4661-ABF0-444330600101}"/>
    <cellStyle name="Normal 4 6 3 5 3" xfId="23195" xr:uid="{B5D7D209-6566-43B4-9517-0907CF976FD0}"/>
    <cellStyle name="Normal 4 6 3 5 3 2" xfId="36887" xr:uid="{A17FEA68-E435-4735-AC22-D0E55B912532}"/>
    <cellStyle name="Normal 4 6 3 5 3 3" xfId="51771" xr:uid="{93A5261C-C3A3-402B-A79C-8088260D0C82}"/>
    <cellStyle name="Normal 4 6 3 5 4" xfId="16351" xr:uid="{1955B22F-025D-4150-AEA6-54CCB760EE14}"/>
    <cellStyle name="Normal 4 6 3 5 5" xfId="30041" xr:uid="{8A557EBF-0812-4A3D-8307-39ED4B4E391A}"/>
    <cellStyle name="Normal 4 6 3 5 6" xfId="44925" xr:uid="{30F9D527-CA26-4CED-9C0D-46C51C184971}"/>
    <cellStyle name="Normal 4 6 3 6" xfId="11215" xr:uid="{70B270F3-7935-4655-88ED-08722FA72EEB}"/>
    <cellStyle name="Normal 4 6 3 6 2" xfId="24905" xr:uid="{5903AEB6-C1FA-4FDD-8B49-7C8CE611919E}"/>
    <cellStyle name="Normal 4 6 3 6 2 2" xfId="38597" xr:uid="{797F175D-DDA9-4159-A0BC-FED1B7E7F1ED}"/>
    <cellStyle name="Normal 4 6 3 6 2 3" xfId="53481" xr:uid="{579B704D-D6FB-44DA-9CFD-FDE38C0CCC00}"/>
    <cellStyle name="Normal 4 6 3 6 3" xfId="18061" xr:uid="{3747B84D-F755-46D2-BB57-70682CB2B89C}"/>
    <cellStyle name="Normal 4 6 3 6 4" xfId="31751" xr:uid="{B8230DCA-F5C0-41BB-8EAC-18380CF27DE1}"/>
    <cellStyle name="Normal 4 6 3 6 5" xfId="46635" xr:uid="{1CAE52BF-F251-4072-A5ED-D5B5285E283A}"/>
    <cellStyle name="Normal 4 6 3 7" xfId="21483" xr:uid="{40FB8A14-187D-4F8F-8F08-B0B70BB9C2E0}"/>
    <cellStyle name="Normal 4 6 3 7 2" xfId="35175" xr:uid="{939FD378-C5C4-4571-8352-8A64F42E21A8}"/>
    <cellStyle name="Normal 4 6 3 7 3" xfId="50059" xr:uid="{4BD622C5-68C0-445C-8EF7-2233FE721F49}"/>
    <cellStyle name="Normal 4 6 3 8" xfId="14639" xr:uid="{788D20AF-ADDD-4B42-A803-3FBAE1F93D31}"/>
    <cellStyle name="Normal 4 6 3 9" xfId="28329" xr:uid="{2523E58E-B54C-482A-AAD2-5CD53DE6DFE2}"/>
    <cellStyle name="Normal 4 6 4" xfId="7798" xr:uid="{71CABF5C-47B6-472C-BF4C-6C4A63F85091}"/>
    <cellStyle name="Normal 4 6 4 2" xfId="7799" xr:uid="{19F61E8B-40D7-48B2-891B-B20FCFD02D40}"/>
    <cellStyle name="Normal 4 6 4 2 2" xfId="9511" xr:uid="{65612069-DC1C-4BA6-9D0A-5F3EA3D3BB0D}"/>
    <cellStyle name="Normal 4 6 4 2 2 2" xfId="12933" xr:uid="{42EBD0AB-2B3A-44E2-AEDC-02091230F35B}"/>
    <cellStyle name="Normal 4 6 4 2 2 2 2" xfId="26623" xr:uid="{E797D46E-0314-4149-B010-849BE86B592A}"/>
    <cellStyle name="Normal 4 6 4 2 2 2 2 2" xfId="40315" xr:uid="{2DA27117-0B3F-4F1B-8E50-676A4D6C067F}"/>
    <cellStyle name="Normal 4 6 4 2 2 2 2 3" xfId="55199" xr:uid="{E4E51280-55B0-42A1-85EE-3C7726D963DA}"/>
    <cellStyle name="Normal 4 6 4 2 2 2 3" xfId="19779" xr:uid="{6E33A941-23BD-4361-8E6B-4F29D7A1933B}"/>
    <cellStyle name="Normal 4 6 4 2 2 2 4" xfId="33469" xr:uid="{1C2021A2-3FA7-4764-A91C-895D2C20D088}"/>
    <cellStyle name="Normal 4 6 4 2 2 2 5" xfId="48353" xr:uid="{BEBCC83F-F35B-4157-BEC1-25E4C286F159}"/>
    <cellStyle name="Normal 4 6 4 2 2 3" xfId="23201" xr:uid="{544591CF-BE27-48F4-867A-88C9DC5F19DA}"/>
    <cellStyle name="Normal 4 6 4 2 2 3 2" xfId="36893" xr:uid="{DB71F75B-5244-42AF-915D-CDEE79FD6ECC}"/>
    <cellStyle name="Normal 4 6 4 2 2 3 3" xfId="51777" xr:uid="{573F5CFA-3DC0-46BD-A76B-A4295880D5E2}"/>
    <cellStyle name="Normal 4 6 4 2 2 4" xfId="16357" xr:uid="{E54B4970-9B16-4836-8DDA-51D4D648B749}"/>
    <cellStyle name="Normal 4 6 4 2 2 5" xfId="30047" xr:uid="{F53F9F08-62CA-4069-9BD1-D859850C42A2}"/>
    <cellStyle name="Normal 4 6 4 2 2 6" xfId="44931" xr:uid="{81D6543C-9FB8-45CA-86C8-C0B4684A4B51}"/>
    <cellStyle name="Normal 4 6 4 2 3" xfId="11221" xr:uid="{9BF845F0-4B9C-4D5C-BDBF-CF3AC31A1583}"/>
    <cellStyle name="Normal 4 6 4 2 3 2" xfId="24911" xr:uid="{BE309F97-A5F0-44EE-83A6-3A724670BDCF}"/>
    <cellStyle name="Normal 4 6 4 2 3 2 2" xfId="38603" xr:uid="{8A5F247A-8937-46FC-A0F1-7F2B2DBF6BC1}"/>
    <cellStyle name="Normal 4 6 4 2 3 2 3" xfId="53487" xr:uid="{1CCFF869-4A0D-49B3-B73A-51FC387671C1}"/>
    <cellStyle name="Normal 4 6 4 2 3 3" xfId="18067" xr:uid="{E2F409F6-445D-4D17-855D-2A0A4AC05924}"/>
    <cellStyle name="Normal 4 6 4 2 3 4" xfId="31757" xr:uid="{5D4E4131-BBA7-461E-ADD6-E63491B4FE0A}"/>
    <cellStyle name="Normal 4 6 4 2 3 5" xfId="46641" xr:uid="{F6DA6E28-D3B9-4491-9B7C-B58F645A6225}"/>
    <cellStyle name="Normal 4 6 4 2 4" xfId="21489" xr:uid="{3EC21F60-9E25-4AAF-92E3-109836737A88}"/>
    <cellStyle name="Normal 4 6 4 2 4 2" xfId="35181" xr:uid="{833816AE-5BB7-4186-8AD0-F3C3EAE5ABC6}"/>
    <cellStyle name="Normal 4 6 4 2 4 3" xfId="50065" xr:uid="{995EE9A6-BCC2-4606-A121-7B7C14B8A2A9}"/>
    <cellStyle name="Normal 4 6 4 2 5" xfId="14645" xr:uid="{16801D93-0F6B-42E5-8CA1-A25F1504DAC1}"/>
    <cellStyle name="Normal 4 6 4 2 6" xfId="28335" xr:uid="{AF3F8C46-F1F8-43EE-B990-A065E93FF8CE}"/>
    <cellStyle name="Normal 4 6 4 2 7" xfId="43219" xr:uid="{60E98265-C1CC-4E37-AD27-C8DE6A6BFC18}"/>
    <cellStyle name="Normal 4 6 4 3" xfId="9510" xr:uid="{C7A8410A-403E-402F-95F9-5E5821AF2501}"/>
    <cellStyle name="Normal 4 6 4 3 2" xfId="12932" xr:uid="{F17B22AE-347F-4386-A2D6-366BBD6E9C7C}"/>
    <cellStyle name="Normal 4 6 4 3 2 2" xfId="26622" xr:uid="{BAA28B63-0344-4E7F-841C-D2370A92C5BC}"/>
    <cellStyle name="Normal 4 6 4 3 2 2 2" xfId="40314" xr:uid="{53A6FAAC-AF54-484C-9B5E-0D2B967045AC}"/>
    <cellStyle name="Normal 4 6 4 3 2 2 3" xfId="55198" xr:uid="{52FF817D-F4B7-4296-9B5B-E3F234A5BEB1}"/>
    <cellStyle name="Normal 4 6 4 3 2 3" xfId="19778" xr:uid="{CCA5F017-6826-4C45-AB6E-09C0E40E359A}"/>
    <cellStyle name="Normal 4 6 4 3 2 4" xfId="33468" xr:uid="{68D49F02-E56B-49CF-915B-871599C904AD}"/>
    <cellStyle name="Normal 4 6 4 3 2 5" xfId="48352" xr:uid="{35DEA64D-5C48-492A-8D31-D7FEB77982DB}"/>
    <cellStyle name="Normal 4 6 4 3 3" xfId="23200" xr:uid="{868BAAC1-307F-4039-8FA8-02A9FF820A20}"/>
    <cellStyle name="Normal 4 6 4 3 3 2" xfId="36892" xr:uid="{65A432AB-A925-4D22-A0D7-6D7C4CD70733}"/>
    <cellStyle name="Normal 4 6 4 3 3 3" xfId="51776" xr:uid="{72E1C4A6-5F7C-4241-AF81-5B2E0F3BC2D3}"/>
    <cellStyle name="Normal 4 6 4 3 4" xfId="16356" xr:uid="{2D4EE7BC-4F06-4324-AE53-F568F4186E8C}"/>
    <cellStyle name="Normal 4 6 4 3 5" xfId="30046" xr:uid="{D71610ED-1DB3-443F-803A-E612CC52B0BD}"/>
    <cellStyle name="Normal 4 6 4 3 6" xfId="44930" xr:uid="{364E45E5-1604-42F2-A027-A33195B76F73}"/>
    <cellStyle name="Normal 4 6 4 4" xfId="11220" xr:uid="{6E72F257-2606-40A7-916D-08ECD255C639}"/>
    <cellStyle name="Normal 4 6 4 4 2" xfId="24910" xr:uid="{0ED6EA4A-F760-4784-9C3F-C1C7FB3FD1D5}"/>
    <cellStyle name="Normal 4 6 4 4 2 2" xfId="38602" xr:uid="{F7186A70-2A66-4318-8BEE-94E6005CBB3B}"/>
    <cellStyle name="Normal 4 6 4 4 2 3" xfId="53486" xr:uid="{26BBAE07-A975-4302-B0FE-5969FE4E186A}"/>
    <cellStyle name="Normal 4 6 4 4 3" xfId="18066" xr:uid="{7B46F65E-B2CF-42D1-AC04-42B7874D8B1A}"/>
    <cellStyle name="Normal 4 6 4 4 4" xfId="31756" xr:uid="{C4DD7D7C-E3FA-46ED-9F00-2FE21023FE19}"/>
    <cellStyle name="Normal 4 6 4 4 5" xfId="46640" xr:uid="{3E05805D-276B-4D8F-AE86-02B45DDA0D28}"/>
    <cellStyle name="Normal 4 6 4 5" xfId="21488" xr:uid="{C09C5AE4-3449-4E06-A707-22C4F1D7D080}"/>
    <cellStyle name="Normal 4 6 4 5 2" xfId="35180" xr:uid="{09F097F9-44A2-4EE6-8D2A-C08BC9D62040}"/>
    <cellStyle name="Normal 4 6 4 5 3" xfId="50064" xr:uid="{E25F0947-CF50-4BCE-9840-28700999080C}"/>
    <cellStyle name="Normal 4 6 4 6" xfId="14644" xr:uid="{8B0B3AAB-CF38-49E3-A9B5-C19EC89996A3}"/>
    <cellStyle name="Normal 4 6 4 7" xfId="28334" xr:uid="{BCE4BC26-5785-4E0E-AE09-DE81654DC31D}"/>
    <cellStyle name="Normal 4 6 4 8" xfId="43218" xr:uid="{B23489C4-8DCA-4828-A69B-D923A8FDFD76}"/>
    <cellStyle name="Normal 4 6 5" xfId="7800" xr:uid="{5566BE3F-5486-4519-8141-59BB15C644E5}"/>
    <cellStyle name="Normal 4 6 5 2" xfId="9512" xr:uid="{26CC86F2-267D-4885-93EC-AA9B81A45A57}"/>
    <cellStyle name="Normal 4 6 5 2 2" xfId="12934" xr:uid="{61316DD8-DC60-4628-BC6E-95C963728A3A}"/>
    <cellStyle name="Normal 4 6 5 2 2 2" xfId="26624" xr:uid="{5022D08A-4F37-4E6E-95F8-F2834EB150D7}"/>
    <cellStyle name="Normal 4 6 5 2 2 2 2" xfId="40316" xr:uid="{D26A8FB8-3D86-467F-B707-F91EE1B6EBDE}"/>
    <cellStyle name="Normal 4 6 5 2 2 2 3" xfId="55200" xr:uid="{906226E7-A323-4352-8682-34A5356641A3}"/>
    <cellStyle name="Normal 4 6 5 2 2 3" xfId="19780" xr:uid="{2422FAD3-AF32-476B-9DB5-6EF9D4F63AE8}"/>
    <cellStyle name="Normal 4 6 5 2 2 4" xfId="33470" xr:uid="{B83C0667-0BF4-40FC-B13A-ADDB6979F12D}"/>
    <cellStyle name="Normal 4 6 5 2 2 5" xfId="48354" xr:uid="{E2E56F22-2CD3-44BD-862F-3526C326CD43}"/>
    <cellStyle name="Normal 4 6 5 2 3" xfId="23202" xr:uid="{EF9D13A4-052D-42B6-A97C-E666B9F52F3D}"/>
    <cellStyle name="Normal 4 6 5 2 3 2" xfId="36894" xr:uid="{1A48F2BA-3687-4638-8CFB-1BE05F8F93FE}"/>
    <cellStyle name="Normal 4 6 5 2 3 3" xfId="51778" xr:uid="{546E8FE8-A3EF-40D5-9097-8462FAF6FCA1}"/>
    <cellStyle name="Normal 4 6 5 2 4" xfId="16358" xr:uid="{DD61D303-DA64-4E46-82FE-0BAF1A2017A7}"/>
    <cellStyle name="Normal 4 6 5 2 5" xfId="30048" xr:uid="{3300DB7E-F5B9-42B4-8638-A5591144E66E}"/>
    <cellStyle name="Normal 4 6 5 2 6" xfId="44932" xr:uid="{34408B37-7442-4027-9844-99A2580AA8BE}"/>
    <cellStyle name="Normal 4 6 5 3" xfId="11222" xr:uid="{CAEA9245-755B-4C46-B228-13EE1ECEBC2D}"/>
    <cellStyle name="Normal 4 6 5 3 2" xfId="24912" xr:uid="{61140DD7-4467-421E-B320-D382E099C65C}"/>
    <cellStyle name="Normal 4 6 5 3 2 2" xfId="38604" xr:uid="{F505B651-AE7F-4C48-89D9-74A82BCE16AD}"/>
    <cellStyle name="Normal 4 6 5 3 2 3" xfId="53488" xr:uid="{D4AEBAA4-C291-447F-9E81-01C84C51CB8F}"/>
    <cellStyle name="Normal 4 6 5 3 3" xfId="18068" xr:uid="{FBA6DEE8-16FA-43FC-A31D-FF0C21BAA38C}"/>
    <cellStyle name="Normal 4 6 5 3 4" xfId="31758" xr:uid="{DF8E6B55-0F8E-40AC-A8B0-2A4EE4349D7C}"/>
    <cellStyle name="Normal 4 6 5 3 5" xfId="46642" xr:uid="{7C424BDE-3C2A-4194-A38B-A63ED04C17FC}"/>
    <cellStyle name="Normal 4 6 5 4" xfId="21490" xr:uid="{95700411-3134-468B-BF80-B17B2A60148F}"/>
    <cellStyle name="Normal 4 6 5 4 2" xfId="35182" xr:uid="{9A33043A-361E-43B3-A497-07C7F8402D64}"/>
    <cellStyle name="Normal 4 6 5 4 3" xfId="50066" xr:uid="{A7AC5631-DC3C-483A-9C97-9B54EBC455BC}"/>
    <cellStyle name="Normal 4 6 5 5" xfId="14646" xr:uid="{76DD1F7C-3916-4E5A-8291-E1EEFDA29305}"/>
    <cellStyle name="Normal 4 6 5 6" xfId="28336" xr:uid="{C1827425-3767-4B60-A31E-9329A7E3648D}"/>
    <cellStyle name="Normal 4 6 5 7" xfId="43220" xr:uid="{EC5CA516-74AC-442B-BDD4-465362FE4676}"/>
    <cellStyle name="Normal 4 6 6" xfId="7801" xr:uid="{005080C4-76FF-4C0A-A16B-BCF8DF6A2575}"/>
    <cellStyle name="Normal 4 6 6 2" xfId="9513" xr:uid="{B32828CE-988D-49AD-B74E-D89DD4907F84}"/>
    <cellStyle name="Normal 4 6 6 2 2" xfId="12935" xr:uid="{7E1081A8-60CD-4459-80E5-4F7FB13741F2}"/>
    <cellStyle name="Normal 4 6 6 2 2 2" xfId="26625" xr:uid="{1DA728AE-143B-4751-A689-6A700EB0BB85}"/>
    <cellStyle name="Normal 4 6 6 2 2 2 2" xfId="40317" xr:uid="{FDDA1F76-AA58-46D6-A9AF-16B8E14B20A2}"/>
    <cellStyle name="Normal 4 6 6 2 2 2 3" xfId="55201" xr:uid="{8C8C4AD1-C2F0-43B5-AD78-F6E6C014E793}"/>
    <cellStyle name="Normal 4 6 6 2 2 3" xfId="19781" xr:uid="{DEC7FF87-B082-4F10-80C9-D5D790F82B1E}"/>
    <cellStyle name="Normal 4 6 6 2 2 4" xfId="33471" xr:uid="{BC0B316C-3354-40CB-90F5-1C7435530D89}"/>
    <cellStyle name="Normal 4 6 6 2 2 5" xfId="48355" xr:uid="{BC557F56-9CE5-4B0E-82C6-994A30032DDB}"/>
    <cellStyle name="Normal 4 6 6 2 3" xfId="23203" xr:uid="{FDF1CA65-BF34-4466-953A-A8AA6FDB5AFC}"/>
    <cellStyle name="Normal 4 6 6 2 3 2" xfId="36895" xr:uid="{17C4A246-2969-4DC3-A600-A9F0C1EF64F8}"/>
    <cellStyle name="Normal 4 6 6 2 3 3" xfId="51779" xr:uid="{2A2DB0DF-9BA1-4929-8501-0F681923F26E}"/>
    <cellStyle name="Normal 4 6 6 2 4" xfId="16359" xr:uid="{1FFC0E11-5012-402E-919C-BD762E209DEC}"/>
    <cellStyle name="Normal 4 6 6 2 5" xfId="30049" xr:uid="{5196135A-5F57-4A1C-A1EF-F22AC21FEDBB}"/>
    <cellStyle name="Normal 4 6 6 2 6" xfId="44933" xr:uid="{DDA825C8-1CC3-4375-B1BD-1785985803BB}"/>
    <cellStyle name="Normal 4 6 6 3" xfId="11223" xr:uid="{D9FC07B1-3B11-4BBC-B0A3-76D4E546ECAA}"/>
    <cellStyle name="Normal 4 6 6 3 2" xfId="24913" xr:uid="{EB289941-0E7E-4BA1-80A5-AED36D6BF531}"/>
    <cellStyle name="Normal 4 6 6 3 2 2" xfId="38605" xr:uid="{EA7B5449-6463-4CD6-B5A8-D9E594BB8F6E}"/>
    <cellStyle name="Normal 4 6 6 3 2 3" xfId="53489" xr:uid="{F9F34C2F-8026-442A-91AE-7D22ED2D9D0C}"/>
    <cellStyle name="Normal 4 6 6 3 3" xfId="18069" xr:uid="{23A034E4-421F-4B10-ADF6-65B53098952F}"/>
    <cellStyle name="Normal 4 6 6 3 4" xfId="31759" xr:uid="{6A034E0A-6B12-4490-AC73-79FC622302C4}"/>
    <cellStyle name="Normal 4 6 6 3 5" xfId="46643" xr:uid="{041479EF-8A53-424F-AE8C-F9D3F6C15537}"/>
    <cellStyle name="Normal 4 6 6 4" xfId="21491" xr:uid="{88E41205-D221-4B82-A773-064EB649ED00}"/>
    <cellStyle name="Normal 4 6 6 4 2" xfId="35183" xr:uid="{96235644-D0E6-4A0F-AEBC-4E435DD1D5F7}"/>
    <cellStyle name="Normal 4 6 6 4 3" xfId="50067" xr:uid="{BB918B4D-AA07-465F-BFA4-56CC9A0E9AF7}"/>
    <cellStyle name="Normal 4 6 6 5" xfId="14647" xr:uid="{BF40B7E7-BE73-43E6-A9D6-95907E65DB03}"/>
    <cellStyle name="Normal 4 6 6 6" xfId="28337" xr:uid="{F628B3A1-F116-4A6F-A3EF-23281408872C}"/>
    <cellStyle name="Normal 4 6 6 7" xfId="43221" xr:uid="{D09D8412-524A-401F-8EBE-1C40FACF6D6D}"/>
    <cellStyle name="Normal 4 6 7" xfId="9499" xr:uid="{C917F266-6142-4BEF-8DDD-BAFF094717A8}"/>
    <cellStyle name="Normal 4 6 7 2" xfId="12921" xr:uid="{F8AC5FA0-D1F1-4820-BE97-DA74E2413810}"/>
    <cellStyle name="Normal 4 6 7 2 2" xfId="26611" xr:uid="{6E4300C5-F359-4D1A-B099-9572C3EBD6F5}"/>
    <cellStyle name="Normal 4 6 7 2 2 2" xfId="40303" xr:uid="{92E7708E-FF9F-4AED-A44D-3C199D588333}"/>
    <cellStyle name="Normal 4 6 7 2 2 3" xfId="55187" xr:uid="{4A30C2F0-C66A-4463-BA6A-39B43B04BB36}"/>
    <cellStyle name="Normal 4 6 7 2 3" xfId="19767" xr:uid="{BE6430A6-57D7-4391-8E3F-F4A406ABBED0}"/>
    <cellStyle name="Normal 4 6 7 2 4" xfId="33457" xr:uid="{AEDC6775-63F0-4569-9260-67C455ABA3C4}"/>
    <cellStyle name="Normal 4 6 7 2 5" xfId="48341" xr:uid="{C55A8D13-F5BA-499D-BBE6-66415E4168FD}"/>
    <cellStyle name="Normal 4 6 7 3" xfId="23189" xr:uid="{7F95CB8B-4E59-4ADE-80E9-47E4770ECD59}"/>
    <cellStyle name="Normal 4 6 7 3 2" xfId="36881" xr:uid="{41E3D7DF-ED9C-4A61-9010-A53234074C92}"/>
    <cellStyle name="Normal 4 6 7 3 3" xfId="51765" xr:uid="{E8255CE5-10FE-4C3C-BBFC-BD02E0FB3513}"/>
    <cellStyle name="Normal 4 6 7 4" xfId="16345" xr:uid="{509F93F1-9773-4E48-888F-585AC997E599}"/>
    <cellStyle name="Normal 4 6 7 5" xfId="30035" xr:uid="{95AF6332-C84E-4EB1-B4A2-8BC0395FFFC8}"/>
    <cellStyle name="Normal 4 6 7 6" xfId="44919" xr:uid="{09A34E76-00FA-4E97-8BBC-D7845F799AB9}"/>
    <cellStyle name="Normal 4 6 8" xfId="11209" xr:uid="{E4621E85-2614-4AF1-92A7-F08A59706DE3}"/>
    <cellStyle name="Normal 4 6 8 2" xfId="24899" xr:uid="{649986A0-0353-4F57-AE40-CEA8BE3E0940}"/>
    <cellStyle name="Normal 4 6 8 2 2" xfId="38591" xr:uid="{35CF6788-EEF4-4437-8C25-9CD7BB5972AB}"/>
    <cellStyle name="Normal 4 6 8 2 3" xfId="53475" xr:uid="{8544C9A4-D559-490A-9D31-F58000C0FF22}"/>
    <cellStyle name="Normal 4 6 8 3" xfId="18055" xr:uid="{AAF18C68-652B-41A0-830D-4A58BC402664}"/>
    <cellStyle name="Normal 4 6 8 4" xfId="31745" xr:uid="{40FE4CA2-7013-4011-96BD-CC10EA5B1468}"/>
    <cellStyle name="Normal 4 6 8 5" xfId="46629" xr:uid="{AC682873-8BD9-4AE3-BF86-7BACA172B404}"/>
    <cellStyle name="Normal 4 6 9" xfId="21477" xr:uid="{6C1408F3-71AB-4009-894C-7E340524D14F}"/>
    <cellStyle name="Normal 4 6 9 2" xfId="35169" xr:uid="{95D9048B-D153-46A9-8E38-529F36705AF1}"/>
    <cellStyle name="Normal 4 6 9 3" xfId="50053" xr:uid="{2B672CEC-9430-4F3E-BF09-EEEABA91113E}"/>
    <cellStyle name="Normal 4 7" xfId="902" xr:uid="{96BFC62E-C6B9-4278-8875-194244D3AAAF}"/>
    <cellStyle name="Normal 4 7 10" xfId="14648" xr:uid="{3B686199-1842-4A9A-9876-CEDFAAE502B0}"/>
    <cellStyle name="Normal 4 7 10 2" xfId="40871" xr:uid="{D08071B8-7A02-46CD-B952-FEF5E7B7E506}"/>
    <cellStyle name="Normal 4 7 11" xfId="28338" xr:uid="{EE1238D6-35C4-4A37-B59E-3BAB8FC4D708}"/>
    <cellStyle name="Normal 4 7 12" xfId="43222" xr:uid="{7A7E867B-06F1-4B79-9DE5-FF26CF595BCC}"/>
    <cellStyle name="Normal 4 7 13" xfId="7802" xr:uid="{E9CD7851-4135-4FD1-9FEA-B5F9E94E360E}"/>
    <cellStyle name="Normal 4 7 14" xfId="5939" xr:uid="{AABEE79E-810D-41CA-99E2-276661BDFF9D}"/>
    <cellStyle name="Normal 4 7 15" xfId="5347" xr:uid="{8CEACB2A-2C76-4B98-97E5-F69A82362272}"/>
    <cellStyle name="Normal 4 7 16" xfId="55645" xr:uid="{21993F60-3855-442A-B158-78E550BAE6EB}"/>
    <cellStyle name="Normal 4 7 17" xfId="56262" xr:uid="{72B3DF6C-B9BE-4718-BE1D-CA63FDE18B54}"/>
    <cellStyle name="Normal 4 7 2" xfId="7803" xr:uid="{2DD6B675-C11A-4261-B0F9-B79BDF77FDCD}"/>
    <cellStyle name="Normal 4 7 2 10" xfId="43223" xr:uid="{48951110-1456-4573-BD49-4B747E687CA5}"/>
    <cellStyle name="Normal 4 7 2 2" xfId="7804" xr:uid="{27390811-F64F-49E6-9DF8-B7C074E94084}"/>
    <cellStyle name="Normal 4 7 2 2 2" xfId="7805" xr:uid="{9CA6AB42-6083-4572-B41B-76A78A2D3E97}"/>
    <cellStyle name="Normal 4 7 2 2 2 2" xfId="9517" xr:uid="{F19604C2-F481-4700-95B7-4C60FD2FE7C0}"/>
    <cellStyle name="Normal 4 7 2 2 2 2 2" xfId="12939" xr:uid="{F5CF3829-70BD-4939-87EC-B327C820F903}"/>
    <cellStyle name="Normal 4 7 2 2 2 2 2 2" xfId="26629" xr:uid="{D879D79D-DB37-4035-97C2-D327B812B331}"/>
    <cellStyle name="Normal 4 7 2 2 2 2 2 2 2" xfId="40321" xr:uid="{79BB51AC-07EF-48A1-B08E-9B6B089E7045}"/>
    <cellStyle name="Normal 4 7 2 2 2 2 2 2 3" xfId="55205" xr:uid="{93D1FDE3-F599-4A2C-AC29-EE08D56B07B4}"/>
    <cellStyle name="Normal 4 7 2 2 2 2 2 3" xfId="19785" xr:uid="{BA1046EA-393A-4829-9252-0434E65171CA}"/>
    <cellStyle name="Normal 4 7 2 2 2 2 2 4" xfId="33475" xr:uid="{A98FCC7D-63C3-46DE-8685-10E740693CE7}"/>
    <cellStyle name="Normal 4 7 2 2 2 2 2 5" xfId="48359" xr:uid="{F49BA173-611D-4D03-A422-21B31AAF1F63}"/>
    <cellStyle name="Normal 4 7 2 2 2 2 3" xfId="23207" xr:uid="{D1F58FEA-AE37-4EE8-9411-BC6B3276AA7E}"/>
    <cellStyle name="Normal 4 7 2 2 2 2 3 2" xfId="36899" xr:uid="{D59F6C53-FE41-46C5-A550-E1FFE1B7966B}"/>
    <cellStyle name="Normal 4 7 2 2 2 2 3 3" xfId="51783" xr:uid="{8A9020BF-3262-4A6C-9B40-77BC03EE22E9}"/>
    <cellStyle name="Normal 4 7 2 2 2 2 4" xfId="16363" xr:uid="{6D35F658-D582-40C1-80AA-A213DB2DCDDC}"/>
    <cellStyle name="Normal 4 7 2 2 2 2 5" xfId="30053" xr:uid="{BF786D37-7A8C-4EA7-87EF-C47AE0666FC6}"/>
    <cellStyle name="Normal 4 7 2 2 2 2 6" xfId="44937" xr:uid="{0B986E29-F78B-473E-B13F-271F9F66FFE9}"/>
    <cellStyle name="Normal 4 7 2 2 2 3" xfId="11227" xr:uid="{5E64B986-6908-484E-ABE7-6706C36F8CA0}"/>
    <cellStyle name="Normal 4 7 2 2 2 3 2" xfId="24917" xr:uid="{2F46B380-D3A8-4E97-BDDE-F6783FA58923}"/>
    <cellStyle name="Normal 4 7 2 2 2 3 2 2" xfId="38609" xr:uid="{53254D7E-F8C0-42D3-99CE-BA751E768933}"/>
    <cellStyle name="Normal 4 7 2 2 2 3 2 3" xfId="53493" xr:uid="{40C7C236-3818-4C55-B46D-39E59A133EB7}"/>
    <cellStyle name="Normal 4 7 2 2 2 3 3" xfId="18073" xr:uid="{85B6EC6B-0396-4A48-8D99-0C2FF4252961}"/>
    <cellStyle name="Normal 4 7 2 2 2 3 4" xfId="31763" xr:uid="{56780E54-36A8-4FED-AFAF-56742695A254}"/>
    <cellStyle name="Normal 4 7 2 2 2 3 5" xfId="46647" xr:uid="{87C3204F-83E5-4186-A5C7-4DE7040F6EFB}"/>
    <cellStyle name="Normal 4 7 2 2 2 4" xfId="21495" xr:uid="{5E77C83D-AA6A-440E-BF6D-E4667F309AC0}"/>
    <cellStyle name="Normal 4 7 2 2 2 4 2" xfId="35187" xr:uid="{2CA78419-60D3-437A-8C61-FF7A96BFAF08}"/>
    <cellStyle name="Normal 4 7 2 2 2 4 3" xfId="50071" xr:uid="{F2CD6ADE-0B9E-48A7-B9DF-2480A2437269}"/>
    <cellStyle name="Normal 4 7 2 2 2 5" xfId="14651" xr:uid="{3C84E7A6-7FD9-418C-A453-B9A77FC35CAB}"/>
    <cellStyle name="Normal 4 7 2 2 2 6" xfId="28341" xr:uid="{A39679CB-2D75-4627-B493-7F71DAACDC74}"/>
    <cellStyle name="Normal 4 7 2 2 2 7" xfId="43225" xr:uid="{B8DEADE4-5ABB-4316-A95F-470EA0011BCE}"/>
    <cellStyle name="Normal 4 7 2 2 3" xfId="9516" xr:uid="{3779BA22-6418-484E-958F-A301AE038C4F}"/>
    <cellStyle name="Normal 4 7 2 2 3 2" xfId="12938" xr:uid="{889E09BF-4320-49FB-AEB0-6EB8FA023999}"/>
    <cellStyle name="Normal 4 7 2 2 3 2 2" xfId="26628" xr:uid="{AAD61C80-371F-491C-BF86-1CB0879942B2}"/>
    <cellStyle name="Normal 4 7 2 2 3 2 2 2" xfId="40320" xr:uid="{BAED99C8-3D0E-4A34-882E-423D27FA712D}"/>
    <cellStyle name="Normal 4 7 2 2 3 2 2 3" xfId="55204" xr:uid="{F65A89F0-E178-42C4-B872-6817975633AF}"/>
    <cellStyle name="Normal 4 7 2 2 3 2 3" xfId="19784" xr:uid="{0D37BC97-9A3F-473C-A7B8-CD0406121132}"/>
    <cellStyle name="Normal 4 7 2 2 3 2 4" xfId="33474" xr:uid="{7245BE61-64F7-4645-BF2F-654D4B125AE8}"/>
    <cellStyle name="Normal 4 7 2 2 3 2 5" xfId="48358" xr:uid="{76608533-C675-4CC3-B1D8-9E8ABC4E303F}"/>
    <cellStyle name="Normal 4 7 2 2 3 3" xfId="23206" xr:uid="{6EBF1DFC-11BB-4E93-95D2-B92019F01FFD}"/>
    <cellStyle name="Normal 4 7 2 2 3 3 2" xfId="36898" xr:uid="{EC9ECC7C-C6D9-4FB9-8B39-CD416A9501E8}"/>
    <cellStyle name="Normal 4 7 2 2 3 3 3" xfId="51782" xr:uid="{50C11F90-363E-4F62-A12E-02DD882F69E6}"/>
    <cellStyle name="Normal 4 7 2 2 3 4" xfId="16362" xr:uid="{DBD71174-138B-4584-B2C8-905F2EF9A217}"/>
    <cellStyle name="Normal 4 7 2 2 3 5" xfId="30052" xr:uid="{CD3A03CB-44AA-468B-B50C-E8EE7F051023}"/>
    <cellStyle name="Normal 4 7 2 2 3 6" xfId="44936" xr:uid="{3E1815A4-6AE1-42FF-B1C3-384E99C1F2AF}"/>
    <cellStyle name="Normal 4 7 2 2 4" xfId="11226" xr:uid="{1A7A4CE8-3A95-4162-A9A1-887ED1E3326C}"/>
    <cellStyle name="Normal 4 7 2 2 4 2" xfId="24916" xr:uid="{8B31D7A6-8707-42EB-B891-DE67D36BFF17}"/>
    <cellStyle name="Normal 4 7 2 2 4 2 2" xfId="38608" xr:uid="{55D4A4D1-2920-45BA-B4AD-860BB4D55F05}"/>
    <cellStyle name="Normal 4 7 2 2 4 2 3" xfId="53492" xr:uid="{84CA7BB5-8F44-40C1-B536-374DF1DE0D56}"/>
    <cellStyle name="Normal 4 7 2 2 4 3" xfId="18072" xr:uid="{7F09449A-34E4-4599-8EB3-53FA93EA139E}"/>
    <cellStyle name="Normal 4 7 2 2 4 4" xfId="31762" xr:uid="{99D4BAF1-866C-48BE-A4FA-65A2BD2E65D7}"/>
    <cellStyle name="Normal 4 7 2 2 4 5" xfId="46646" xr:uid="{3DB10954-198E-4A67-BF7B-1A929E1E78B4}"/>
    <cellStyle name="Normal 4 7 2 2 5" xfId="21494" xr:uid="{F20D99BE-EEA5-48FD-B977-2B316618034A}"/>
    <cellStyle name="Normal 4 7 2 2 5 2" xfId="35186" xr:uid="{405F32F8-9AB2-4047-A5B9-328A0A28F03A}"/>
    <cellStyle name="Normal 4 7 2 2 5 3" xfId="50070" xr:uid="{882CD462-85BA-4014-A3AE-F0E42C5DD32D}"/>
    <cellStyle name="Normal 4 7 2 2 6" xfId="14650" xr:uid="{8307E0C7-3453-4743-9263-5FDE9240B6B5}"/>
    <cellStyle name="Normal 4 7 2 2 7" xfId="28340" xr:uid="{94FEA0FC-19F9-44F7-9903-2108AF2A31C4}"/>
    <cellStyle name="Normal 4 7 2 2 8" xfId="43224" xr:uid="{E7576734-4383-4151-8140-124A050EC76D}"/>
    <cellStyle name="Normal 4 7 2 3" xfId="7806" xr:uid="{54B97D2E-66A6-4CE4-A6B9-1EC4372C0FEA}"/>
    <cellStyle name="Normal 4 7 2 3 2" xfId="9518" xr:uid="{DC2559B4-61B1-4F38-8A38-36586ECC32B5}"/>
    <cellStyle name="Normal 4 7 2 3 2 2" xfId="12940" xr:uid="{DEA0D381-F0C9-46AB-8BC8-A24FBF489028}"/>
    <cellStyle name="Normal 4 7 2 3 2 2 2" xfId="26630" xr:uid="{C095AF2A-6D29-48F9-96FF-962468C7346D}"/>
    <cellStyle name="Normal 4 7 2 3 2 2 2 2" xfId="40322" xr:uid="{D44AB3D7-98E9-4813-BFD3-FDF42E5292B2}"/>
    <cellStyle name="Normal 4 7 2 3 2 2 2 3" xfId="55206" xr:uid="{B62DE1B2-559D-4040-B6E3-99D40D856A7A}"/>
    <cellStyle name="Normal 4 7 2 3 2 2 3" xfId="19786" xr:uid="{0381B9DF-2285-40BA-852B-E6E52C18E7D5}"/>
    <cellStyle name="Normal 4 7 2 3 2 2 4" xfId="33476" xr:uid="{848220C8-6966-4323-B390-9A9703610EC3}"/>
    <cellStyle name="Normal 4 7 2 3 2 2 5" xfId="48360" xr:uid="{CC0CF6CE-8057-497B-AE42-DAEE609C478C}"/>
    <cellStyle name="Normal 4 7 2 3 2 3" xfId="23208" xr:uid="{597C62BF-9B2C-4CA7-8A49-C2B196CE2B2B}"/>
    <cellStyle name="Normal 4 7 2 3 2 3 2" xfId="36900" xr:uid="{61995E1D-1856-4B03-A3F7-C1D039913A8A}"/>
    <cellStyle name="Normal 4 7 2 3 2 3 3" xfId="51784" xr:uid="{02752718-1557-4FF5-9502-F77D7DD5C329}"/>
    <cellStyle name="Normal 4 7 2 3 2 4" xfId="16364" xr:uid="{52E0D12E-8C55-4113-9181-24DD1F590545}"/>
    <cellStyle name="Normal 4 7 2 3 2 5" xfId="30054" xr:uid="{074EE365-1935-4E62-8E39-E3858F11112D}"/>
    <cellStyle name="Normal 4 7 2 3 2 6" xfId="44938" xr:uid="{AC63C0A6-A250-4642-AE4E-B3A08F6809E3}"/>
    <cellStyle name="Normal 4 7 2 3 3" xfId="11228" xr:uid="{5977A038-B6AF-47FD-8D25-2453BAF2DE78}"/>
    <cellStyle name="Normal 4 7 2 3 3 2" xfId="24918" xr:uid="{5B5AFB2F-D523-4878-9417-BD4CA27B0E19}"/>
    <cellStyle name="Normal 4 7 2 3 3 2 2" xfId="38610" xr:uid="{43EC48D0-9863-4863-B120-3A8597188F0C}"/>
    <cellStyle name="Normal 4 7 2 3 3 2 3" xfId="53494" xr:uid="{A61270F2-EAF7-4056-A0DC-25860608BE77}"/>
    <cellStyle name="Normal 4 7 2 3 3 3" xfId="18074" xr:uid="{158846CC-B758-4E9B-9674-26088B7EEFB7}"/>
    <cellStyle name="Normal 4 7 2 3 3 4" xfId="31764" xr:uid="{1A817E45-520D-46B0-8933-A59506BA8D1A}"/>
    <cellStyle name="Normal 4 7 2 3 3 5" xfId="46648" xr:uid="{33B86441-3AEB-4A0F-91EF-D0742F472103}"/>
    <cellStyle name="Normal 4 7 2 3 4" xfId="21496" xr:uid="{F60E620E-7202-4B1A-AA63-F10B664B1AD6}"/>
    <cellStyle name="Normal 4 7 2 3 4 2" xfId="35188" xr:uid="{C58DE2FA-F472-4C4A-8957-F5B6440C084A}"/>
    <cellStyle name="Normal 4 7 2 3 4 3" xfId="50072" xr:uid="{5F372705-447D-40E8-9B3D-B2C2C37784C8}"/>
    <cellStyle name="Normal 4 7 2 3 5" xfId="14652" xr:uid="{AEAC705A-CD42-47AD-9BD3-DAC528E3CFF9}"/>
    <cellStyle name="Normal 4 7 2 3 6" xfId="28342" xr:uid="{87B1ED4E-D5E8-4CC3-BF29-F6A60EBE1228}"/>
    <cellStyle name="Normal 4 7 2 3 7" xfId="43226" xr:uid="{C3343B1D-2D25-4EFE-AD41-4FE2A65D7E10}"/>
    <cellStyle name="Normal 4 7 2 4" xfId="7807" xr:uid="{3BC3E190-04C9-4038-9057-D7A00B640B6C}"/>
    <cellStyle name="Normal 4 7 2 4 2" xfId="9519" xr:uid="{EA65D763-667B-4925-8D48-D476492B15B1}"/>
    <cellStyle name="Normal 4 7 2 4 2 2" xfId="12941" xr:uid="{7924E435-8906-4BB2-B5AB-2508FBC44E57}"/>
    <cellStyle name="Normal 4 7 2 4 2 2 2" xfId="26631" xr:uid="{E7079F7A-0C7D-4C1B-A358-C1BACC2C6A1D}"/>
    <cellStyle name="Normal 4 7 2 4 2 2 2 2" xfId="40323" xr:uid="{5E7B8E63-0D16-4C32-B1EB-FBC42A2F01EF}"/>
    <cellStyle name="Normal 4 7 2 4 2 2 2 3" xfId="55207" xr:uid="{DEC3E6DE-4F8D-4BA1-96BA-4DBBA8321ABD}"/>
    <cellStyle name="Normal 4 7 2 4 2 2 3" xfId="19787" xr:uid="{B9F37F63-300A-4D79-B881-D540E23A9CF6}"/>
    <cellStyle name="Normal 4 7 2 4 2 2 4" xfId="33477" xr:uid="{D76029B8-EA2D-4F3F-B1EA-A257C22CA219}"/>
    <cellStyle name="Normal 4 7 2 4 2 2 5" xfId="48361" xr:uid="{067E4B9E-D0C1-476F-943A-E757DB0D59B6}"/>
    <cellStyle name="Normal 4 7 2 4 2 3" xfId="23209" xr:uid="{854BCE22-934F-48BB-A489-5812ACFA5D84}"/>
    <cellStyle name="Normal 4 7 2 4 2 3 2" xfId="36901" xr:uid="{144D01CD-7BE4-459E-98F7-D7261F88DBAB}"/>
    <cellStyle name="Normal 4 7 2 4 2 3 3" xfId="51785" xr:uid="{674A47BC-D85A-4606-B115-1156D581CD9F}"/>
    <cellStyle name="Normal 4 7 2 4 2 4" xfId="16365" xr:uid="{8C3167E2-2A3B-4BF3-BD04-0EB926B1D063}"/>
    <cellStyle name="Normal 4 7 2 4 2 5" xfId="30055" xr:uid="{283594AE-C422-4977-9B2C-0E074C699118}"/>
    <cellStyle name="Normal 4 7 2 4 2 6" xfId="44939" xr:uid="{94CA0612-73F3-45A2-9E6F-DEB1ECC85ED0}"/>
    <cellStyle name="Normal 4 7 2 4 3" xfId="11229" xr:uid="{0E4F3865-7275-4BD0-B7A0-622437C494F3}"/>
    <cellStyle name="Normal 4 7 2 4 3 2" xfId="24919" xr:uid="{A6366DA5-38F4-464F-B834-2D70FE63EE27}"/>
    <cellStyle name="Normal 4 7 2 4 3 2 2" xfId="38611" xr:uid="{9E637E7C-2220-4D75-A2EF-4B8179842F8B}"/>
    <cellStyle name="Normal 4 7 2 4 3 2 3" xfId="53495" xr:uid="{CE62C24F-5AFB-4BD2-9E82-64D7695EB4B9}"/>
    <cellStyle name="Normal 4 7 2 4 3 3" xfId="18075" xr:uid="{871F8E20-6F54-48D9-B54F-0F334B779AB6}"/>
    <cellStyle name="Normal 4 7 2 4 3 4" xfId="31765" xr:uid="{D925B05D-EBB8-45BD-8BC6-B494FD52D5EB}"/>
    <cellStyle name="Normal 4 7 2 4 3 5" xfId="46649" xr:uid="{DF98E839-E351-4194-A90D-C79885B1B945}"/>
    <cellStyle name="Normal 4 7 2 4 4" xfId="21497" xr:uid="{79B5A472-AFEB-47DE-BF54-8CE43C51BD26}"/>
    <cellStyle name="Normal 4 7 2 4 4 2" xfId="35189" xr:uid="{76C65036-5564-4704-B51F-BF255BA85C01}"/>
    <cellStyle name="Normal 4 7 2 4 4 3" xfId="50073" xr:uid="{2BEA7932-67E8-4592-AE67-443E2098254C}"/>
    <cellStyle name="Normal 4 7 2 4 5" xfId="14653" xr:uid="{776D07EF-7FF1-49D7-9602-B9F09EEF0ECD}"/>
    <cellStyle name="Normal 4 7 2 4 6" xfId="28343" xr:uid="{9EA785E4-9024-44D7-941A-0038C39A5925}"/>
    <cellStyle name="Normal 4 7 2 4 7" xfId="43227" xr:uid="{203B598F-7F73-4C0D-B497-4947F20BB3C5}"/>
    <cellStyle name="Normal 4 7 2 5" xfId="9515" xr:uid="{5EB0F916-39C9-4323-9C69-21E85AB2E826}"/>
    <cellStyle name="Normal 4 7 2 5 2" xfId="12937" xr:uid="{AB7AF8C7-1A47-472A-9677-2B03F4ECDD5B}"/>
    <cellStyle name="Normal 4 7 2 5 2 2" xfId="26627" xr:uid="{D68ED9B5-E468-4AA0-86B0-74026D8B9D79}"/>
    <cellStyle name="Normal 4 7 2 5 2 2 2" xfId="40319" xr:uid="{FBE4D837-B131-4B6C-B0CE-A42065D147F6}"/>
    <cellStyle name="Normal 4 7 2 5 2 2 3" xfId="55203" xr:uid="{EC41EC24-6BDC-4BF4-B10B-19139061911F}"/>
    <cellStyle name="Normal 4 7 2 5 2 3" xfId="19783" xr:uid="{CDF5AA92-2644-425D-91B7-0DDFF3907A5A}"/>
    <cellStyle name="Normal 4 7 2 5 2 4" xfId="33473" xr:uid="{236AA1A6-FE6E-4739-A9B5-515A9B494ED8}"/>
    <cellStyle name="Normal 4 7 2 5 2 5" xfId="48357" xr:uid="{DD5F04AD-37AF-4295-952C-6AC057EC595D}"/>
    <cellStyle name="Normal 4 7 2 5 3" xfId="23205" xr:uid="{C36AA327-9F15-4BBF-9D2A-5E89092BB15A}"/>
    <cellStyle name="Normal 4 7 2 5 3 2" xfId="36897" xr:uid="{E1B5E499-D58A-4A62-8624-BAEF1F830DAA}"/>
    <cellStyle name="Normal 4 7 2 5 3 3" xfId="51781" xr:uid="{EFB49E00-7D13-4152-8D69-A257BE55BC7E}"/>
    <cellStyle name="Normal 4 7 2 5 4" xfId="16361" xr:uid="{DC3C8081-9AA8-4D15-9469-21C9F4531FFF}"/>
    <cellStyle name="Normal 4 7 2 5 5" xfId="30051" xr:uid="{D0EDE2DA-9F3C-41B1-8FDB-0AC3801704EA}"/>
    <cellStyle name="Normal 4 7 2 5 6" xfId="44935" xr:uid="{1EBDEA8A-C298-42CF-9D11-21FDC7EB5043}"/>
    <cellStyle name="Normal 4 7 2 6" xfId="11225" xr:uid="{E330F6C7-4ECB-47AC-B509-2B030FA46716}"/>
    <cellStyle name="Normal 4 7 2 6 2" xfId="24915" xr:uid="{D3C2F324-F5C9-4659-BFF2-9E3586AE8AC5}"/>
    <cellStyle name="Normal 4 7 2 6 2 2" xfId="38607" xr:uid="{7A603984-66F3-4BE4-AF1D-2810E07E0D35}"/>
    <cellStyle name="Normal 4 7 2 6 2 3" xfId="53491" xr:uid="{2DAC9DF1-6266-4960-9A4A-EF49F3A2849A}"/>
    <cellStyle name="Normal 4 7 2 6 3" xfId="18071" xr:uid="{4698CD0E-83CD-4AE7-B4F3-F95892A9901D}"/>
    <cellStyle name="Normal 4 7 2 6 4" xfId="31761" xr:uid="{0403884C-26FA-4475-86D1-AD6034B6D9C4}"/>
    <cellStyle name="Normal 4 7 2 6 5" xfId="46645" xr:uid="{D0141B0B-C11B-47A1-8C63-4976666219E0}"/>
    <cellStyle name="Normal 4 7 2 7" xfId="21493" xr:uid="{EB594D66-6A6F-4B1B-9DDF-97B8B0AAA1E7}"/>
    <cellStyle name="Normal 4 7 2 7 2" xfId="35185" xr:uid="{504C7778-39CF-40BE-BFFC-71B04C40A040}"/>
    <cellStyle name="Normal 4 7 2 7 3" xfId="50069" xr:uid="{6D6F0D8F-2490-46E6-A5EF-4BB3AB51EA9D}"/>
    <cellStyle name="Normal 4 7 2 8" xfId="14649" xr:uid="{FFDC5149-4930-4166-B60A-A74364FC7C56}"/>
    <cellStyle name="Normal 4 7 2 9" xfId="28339" xr:uid="{2845656C-5B30-4FD3-A34A-418B126C248E}"/>
    <cellStyle name="Normal 4 7 3" xfId="7808" xr:uid="{B970C606-509F-42C7-B774-DECCCAA3D0F3}"/>
    <cellStyle name="Normal 4 7 3 10" xfId="43228" xr:uid="{BE8CA67C-861C-4641-A88E-0FB4A5BA6DDA}"/>
    <cellStyle name="Normal 4 7 3 2" xfId="7809" xr:uid="{D68110B1-2334-48CC-800A-F3E00FEE1683}"/>
    <cellStyle name="Normal 4 7 3 2 2" xfId="7810" xr:uid="{5BD21B9D-1419-45F1-B8D1-5FD5F89055F3}"/>
    <cellStyle name="Normal 4 7 3 2 2 2" xfId="9522" xr:uid="{408C5EA6-0C53-49DA-BAB3-B82C38894120}"/>
    <cellStyle name="Normal 4 7 3 2 2 2 2" xfId="12944" xr:uid="{7684F71D-D9EE-47B9-813C-7F35C0B33D11}"/>
    <cellStyle name="Normal 4 7 3 2 2 2 2 2" xfId="26634" xr:uid="{1C02DCAF-E1CD-47EB-91EB-A27715195BA5}"/>
    <cellStyle name="Normal 4 7 3 2 2 2 2 2 2" xfId="40326" xr:uid="{676F7FA2-06FE-4637-BFCC-D434927A48DA}"/>
    <cellStyle name="Normal 4 7 3 2 2 2 2 2 3" xfId="55210" xr:uid="{AB247B9A-9ED4-4F87-BFA9-68C53F93E379}"/>
    <cellStyle name="Normal 4 7 3 2 2 2 2 3" xfId="19790" xr:uid="{2A7CDDDF-3E85-4712-A1C7-CD0BFC9B5234}"/>
    <cellStyle name="Normal 4 7 3 2 2 2 2 4" xfId="33480" xr:uid="{BFD07AAC-F47B-4341-A874-4DCCA8EB5037}"/>
    <cellStyle name="Normal 4 7 3 2 2 2 2 5" xfId="48364" xr:uid="{2919823A-3988-4F11-8684-2D0F7F4CAEF6}"/>
    <cellStyle name="Normal 4 7 3 2 2 2 3" xfId="23212" xr:uid="{8F2BE30D-1312-42EC-9051-1ED2A409E27F}"/>
    <cellStyle name="Normal 4 7 3 2 2 2 3 2" xfId="36904" xr:uid="{823CE522-5C2E-41D7-B105-25730F5D89B1}"/>
    <cellStyle name="Normal 4 7 3 2 2 2 3 3" xfId="51788" xr:uid="{DD9CA12A-3B6E-4963-ADE3-AC96DBECFA6D}"/>
    <cellStyle name="Normal 4 7 3 2 2 2 4" xfId="16368" xr:uid="{8006A068-0C7B-412C-A793-7280E89CFA19}"/>
    <cellStyle name="Normal 4 7 3 2 2 2 5" xfId="30058" xr:uid="{B81B003F-F6F5-4D75-8310-91C921DFACDC}"/>
    <cellStyle name="Normal 4 7 3 2 2 2 6" xfId="44942" xr:uid="{DF00383B-4BA2-4962-84FA-F6B3F2AA66E7}"/>
    <cellStyle name="Normal 4 7 3 2 2 3" xfId="11232" xr:uid="{5041D607-524E-4DE7-80FD-782B73E5D37C}"/>
    <cellStyle name="Normal 4 7 3 2 2 3 2" xfId="24922" xr:uid="{AC548F5F-E98A-40E7-8EE2-3C91FD90C9E0}"/>
    <cellStyle name="Normal 4 7 3 2 2 3 2 2" xfId="38614" xr:uid="{D120DAA3-37BD-42D2-8A02-6F6A08DFD4E1}"/>
    <cellStyle name="Normal 4 7 3 2 2 3 2 3" xfId="53498" xr:uid="{75843928-5219-4005-BC29-62E524111AFC}"/>
    <cellStyle name="Normal 4 7 3 2 2 3 3" xfId="18078" xr:uid="{D5790523-BE6B-48C2-A63B-F50AB36E7DC6}"/>
    <cellStyle name="Normal 4 7 3 2 2 3 4" xfId="31768" xr:uid="{8E4DAB9A-F4B3-4C62-B63A-B63E9AF209F6}"/>
    <cellStyle name="Normal 4 7 3 2 2 3 5" xfId="46652" xr:uid="{42671883-7D41-470D-A646-29448C347F7C}"/>
    <cellStyle name="Normal 4 7 3 2 2 4" xfId="21500" xr:uid="{FD36D6D2-530F-444A-93A6-461C9ED0F6A1}"/>
    <cellStyle name="Normal 4 7 3 2 2 4 2" xfId="35192" xr:uid="{5B212653-38AE-418F-A3D0-070C376F9208}"/>
    <cellStyle name="Normal 4 7 3 2 2 4 3" xfId="50076" xr:uid="{C5A99DF8-3384-4CAE-B4AA-A467CDF84A39}"/>
    <cellStyle name="Normal 4 7 3 2 2 5" xfId="14656" xr:uid="{D7BF4B1E-6146-4A6D-A82F-6DA1C24EDFB8}"/>
    <cellStyle name="Normal 4 7 3 2 2 6" xfId="28346" xr:uid="{F95D4EC3-8325-4D31-8930-A37E862557D8}"/>
    <cellStyle name="Normal 4 7 3 2 2 7" xfId="43230" xr:uid="{A842E90F-8767-4211-9FBF-30B5E8A152AC}"/>
    <cellStyle name="Normal 4 7 3 2 3" xfId="9521" xr:uid="{2D91DF19-7BD2-47F7-ABA3-80D84C098599}"/>
    <cellStyle name="Normal 4 7 3 2 3 2" xfId="12943" xr:uid="{90451BAC-4562-4F92-996E-B3602962A2A6}"/>
    <cellStyle name="Normal 4 7 3 2 3 2 2" xfId="26633" xr:uid="{7957A9F2-CF6B-4777-930E-6DB4723AF688}"/>
    <cellStyle name="Normal 4 7 3 2 3 2 2 2" xfId="40325" xr:uid="{431B9707-8DBC-4C2E-AB2F-7E4B3DA78221}"/>
    <cellStyle name="Normal 4 7 3 2 3 2 2 3" xfId="55209" xr:uid="{E6EBC789-36C7-48EC-8E9F-65C24F7D363B}"/>
    <cellStyle name="Normal 4 7 3 2 3 2 3" xfId="19789" xr:uid="{CB895C5A-51EF-4518-971C-42C2DBEA53DE}"/>
    <cellStyle name="Normal 4 7 3 2 3 2 4" xfId="33479" xr:uid="{624F72B4-8EA9-4FA4-91E2-00B0BD83FD0F}"/>
    <cellStyle name="Normal 4 7 3 2 3 2 5" xfId="48363" xr:uid="{A2F35A85-46E6-4FFE-BA75-D1B531F5E7A5}"/>
    <cellStyle name="Normal 4 7 3 2 3 3" xfId="23211" xr:uid="{5CE58B86-C586-4570-BF07-8D9BCA0FCFAA}"/>
    <cellStyle name="Normal 4 7 3 2 3 3 2" xfId="36903" xr:uid="{2F5469F6-4085-4862-AAC7-240DDA7162D6}"/>
    <cellStyle name="Normal 4 7 3 2 3 3 3" xfId="51787" xr:uid="{980A5C04-3020-4FD9-8E49-B1E66993C65E}"/>
    <cellStyle name="Normal 4 7 3 2 3 4" xfId="16367" xr:uid="{DA143D5A-1098-4C4B-969A-CF19F82DE84D}"/>
    <cellStyle name="Normal 4 7 3 2 3 5" xfId="30057" xr:uid="{A3420707-9002-40FF-9A4B-EC366E972D76}"/>
    <cellStyle name="Normal 4 7 3 2 3 6" xfId="44941" xr:uid="{29D32985-CA52-47BF-9A0F-83FD39060FA3}"/>
    <cellStyle name="Normal 4 7 3 2 4" xfId="11231" xr:uid="{B8D81FB6-45C9-40E3-AED8-31A36C76472E}"/>
    <cellStyle name="Normal 4 7 3 2 4 2" xfId="24921" xr:uid="{FD35A84C-2F68-4144-B70E-A09FE5178783}"/>
    <cellStyle name="Normal 4 7 3 2 4 2 2" xfId="38613" xr:uid="{2935D686-B238-456F-A368-ADBBB203A7E4}"/>
    <cellStyle name="Normal 4 7 3 2 4 2 3" xfId="53497" xr:uid="{390504F4-E933-4411-A230-246BD02D854A}"/>
    <cellStyle name="Normal 4 7 3 2 4 3" xfId="18077" xr:uid="{F2909BFC-3E00-4B5C-94F2-37B8DBFEB4B9}"/>
    <cellStyle name="Normal 4 7 3 2 4 4" xfId="31767" xr:uid="{0F19E6B2-4B5D-443C-B24B-66FD7BD471BF}"/>
    <cellStyle name="Normal 4 7 3 2 4 5" xfId="46651" xr:uid="{5E43314C-5266-441C-8001-925F0CD414BC}"/>
    <cellStyle name="Normal 4 7 3 2 5" xfId="21499" xr:uid="{24641BDC-F61E-4575-983C-EFDE9B3603B5}"/>
    <cellStyle name="Normal 4 7 3 2 5 2" xfId="35191" xr:uid="{E74C1EBB-A2B1-4D57-806F-6FD8C55F2845}"/>
    <cellStyle name="Normal 4 7 3 2 5 3" xfId="50075" xr:uid="{EE0AF08F-BB93-4396-BF64-088910759113}"/>
    <cellStyle name="Normal 4 7 3 2 6" xfId="14655" xr:uid="{40D20984-F2ED-4942-AD6A-3EF3D2294957}"/>
    <cellStyle name="Normal 4 7 3 2 7" xfId="28345" xr:uid="{507AE7C7-9C21-4CD5-9857-3F474C3D42CA}"/>
    <cellStyle name="Normal 4 7 3 2 8" xfId="43229" xr:uid="{9D7F087E-3D58-4952-B225-1716E7543E2C}"/>
    <cellStyle name="Normal 4 7 3 3" xfId="7811" xr:uid="{383134E3-2E76-4CE1-BB89-668957C0A3DB}"/>
    <cellStyle name="Normal 4 7 3 3 2" xfId="9523" xr:uid="{21BFD8CF-FBB7-4410-AC63-1E1A1A3D4B70}"/>
    <cellStyle name="Normal 4 7 3 3 2 2" xfId="12945" xr:uid="{A6FB1CEF-6B89-4E44-B7BB-BE3BDC0B42A3}"/>
    <cellStyle name="Normal 4 7 3 3 2 2 2" xfId="26635" xr:uid="{42B55D0D-EB4C-40FF-B881-3CF5C2EE3E5E}"/>
    <cellStyle name="Normal 4 7 3 3 2 2 2 2" xfId="40327" xr:uid="{E97FBB7D-704A-46B4-8816-FFCF77997D25}"/>
    <cellStyle name="Normal 4 7 3 3 2 2 2 3" xfId="55211" xr:uid="{276436BC-7B97-4800-AA13-87E6600E2826}"/>
    <cellStyle name="Normal 4 7 3 3 2 2 3" xfId="19791" xr:uid="{E40045FB-75CA-4402-A921-DA48D2572739}"/>
    <cellStyle name="Normal 4 7 3 3 2 2 4" xfId="33481" xr:uid="{0FA7FDF1-A24B-4F1D-BBA6-03466F9C132F}"/>
    <cellStyle name="Normal 4 7 3 3 2 2 5" xfId="48365" xr:uid="{225371DE-3D50-4BA9-A51E-E40F39AD7FB6}"/>
    <cellStyle name="Normal 4 7 3 3 2 3" xfId="23213" xr:uid="{BF919B6C-8B85-4745-B4FF-D8207F361C1C}"/>
    <cellStyle name="Normal 4 7 3 3 2 3 2" xfId="36905" xr:uid="{A26E1184-0AB2-4CC6-B18A-40D5078744C3}"/>
    <cellStyle name="Normal 4 7 3 3 2 3 3" xfId="51789" xr:uid="{4B07069F-3B57-4DA9-B692-D288D65AFEE5}"/>
    <cellStyle name="Normal 4 7 3 3 2 4" xfId="16369" xr:uid="{DFD1EBCC-B05D-4CC9-A1B9-5122C17F0A2E}"/>
    <cellStyle name="Normal 4 7 3 3 2 5" xfId="30059" xr:uid="{D7F39DC0-4199-48BC-9C10-43837C1586C7}"/>
    <cellStyle name="Normal 4 7 3 3 2 6" xfId="44943" xr:uid="{F4030585-99A1-481F-B8D4-4962BFED3EAA}"/>
    <cellStyle name="Normal 4 7 3 3 3" xfId="11233" xr:uid="{698B8FDE-73BA-4DC4-A7D2-B6549A933FF2}"/>
    <cellStyle name="Normal 4 7 3 3 3 2" xfId="24923" xr:uid="{07986225-0C9C-4572-9284-EC340F4F0F3A}"/>
    <cellStyle name="Normal 4 7 3 3 3 2 2" xfId="38615" xr:uid="{5C7C12D0-F7DC-4F62-9A7C-BF4783A48451}"/>
    <cellStyle name="Normal 4 7 3 3 3 2 3" xfId="53499" xr:uid="{8F1ACDC9-84E6-4776-AF76-BEEF315C21F0}"/>
    <cellStyle name="Normal 4 7 3 3 3 3" xfId="18079" xr:uid="{A9FBB449-73A3-410F-BCC2-D3B19172E471}"/>
    <cellStyle name="Normal 4 7 3 3 3 4" xfId="31769" xr:uid="{4366B504-F0BF-49CB-9BC6-16B3F4D545DE}"/>
    <cellStyle name="Normal 4 7 3 3 3 5" xfId="46653" xr:uid="{6DC7A886-DCE7-40DC-B8A5-77B64FAEF0E6}"/>
    <cellStyle name="Normal 4 7 3 3 4" xfId="21501" xr:uid="{50861AB6-E170-4BB5-AEE8-DE37189E802E}"/>
    <cellStyle name="Normal 4 7 3 3 4 2" xfId="35193" xr:uid="{0F1F4A52-0E8D-4153-AE14-2E99F2731714}"/>
    <cellStyle name="Normal 4 7 3 3 4 3" xfId="50077" xr:uid="{BB5335F0-A8EB-49BE-90A1-59673BE97359}"/>
    <cellStyle name="Normal 4 7 3 3 5" xfId="14657" xr:uid="{AA8BD9DD-0613-426F-BBF6-D5CD22C3FD11}"/>
    <cellStyle name="Normal 4 7 3 3 6" xfId="28347" xr:uid="{3ED594BD-E781-4260-944A-289EA8C3B7E6}"/>
    <cellStyle name="Normal 4 7 3 3 7" xfId="43231" xr:uid="{444E3A53-1B5D-43BB-B926-63AF4A54EE50}"/>
    <cellStyle name="Normal 4 7 3 4" xfId="7812" xr:uid="{833B1A07-1360-4FFC-AFF4-1CB7E99261EA}"/>
    <cellStyle name="Normal 4 7 3 4 2" xfId="9524" xr:uid="{890B7B60-B257-45BB-BEC5-9E2E79033EA1}"/>
    <cellStyle name="Normal 4 7 3 4 2 2" xfId="12946" xr:uid="{0EE148D5-4DF1-42EF-82F8-498C9BE0F33F}"/>
    <cellStyle name="Normal 4 7 3 4 2 2 2" xfId="26636" xr:uid="{D611F053-5385-4A8C-9722-14A3672BB429}"/>
    <cellStyle name="Normal 4 7 3 4 2 2 2 2" xfId="40328" xr:uid="{609ECF05-8037-4E81-93A2-F1B2FBD28014}"/>
    <cellStyle name="Normal 4 7 3 4 2 2 2 3" xfId="55212" xr:uid="{2E9D9534-7CAC-4530-BCB2-4F70EA544F9A}"/>
    <cellStyle name="Normal 4 7 3 4 2 2 3" xfId="19792" xr:uid="{93F173FE-3ADE-4ACB-A234-06CB264E02E8}"/>
    <cellStyle name="Normal 4 7 3 4 2 2 4" xfId="33482" xr:uid="{06E3FB26-3193-41A8-A4A7-C25129CC4C68}"/>
    <cellStyle name="Normal 4 7 3 4 2 2 5" xfId="48366" xr:uid="{4FAC5373-E536-4EFA-99EF-40D18E1D5432}"/>
    <cellStyle name="Normal 4 7 3 4 2 3" xfId="23214" xr:uid="{4648D004-DEF1-4C60-95D2-33C78CFBA909}"/>
    <cellStyle name="Normal 4 7 3 4 2 3 2" xfId="36906" xr:uid="{655A2758-F57F-4732-8061-D78B999EEE37}"/>
    <cellStyle name="Normal 4 7 3 4 2 3 3" xfId="51790" xr:uid="{80DAE55C-9C66-4971-81EB-6A8B5460DF8C}"/>
    <cellStyle name="Normal 4 7 3 4 2 4" xfId="16370" xr:uid="{E42012E6-7DFF-4FC5-86ED-7B839E5BCCFE}"/>
    <cellStyle name="Normal 4 7 3 4 2 5" xfId="30060" xr:uid="{CE2C3502-5944-46F4-AE0E-10420D535750}"/>
    <cellStyle name="Normal 4 7 3 4 2 6" xfId="44944" xr:uid="{622A6346-FFB8-43D6-8D07-4D561D982F39}"/>
    <cellStyle name="Normal 4 7 3 4 3" xfId="11234" xr:uid="{2C01DCAB-3E75-40CC-A373-CE22A60BF20D}"/>
    <cellStyle name="Normal 4 7 3 4 3 2" xfId="24924" xr:uid="{6DEFE8F0-794A-4667-ADBA-AEDBBD780983}"/>
    <cellStyle name="Normal 4 7 3 4 3 2 2" xfId="38616" xr:uid="{AFFF4B1C-FF2B-41E8-BAF8-700CBDB95D98}"/>
    <cellStyle name="Normal 4 7 3 4 3 2 3" xfId="53500" xr:uid="{46550273-A77B-4CD0-BAD9-9FD52E939994}"/>
    <cellStyle name="Normal 4 7 3 4 3 3" xfId="18080" xr:uid="{71452C2A-9D15-4476-8AB2-3D78A905FC0D}"/>
    <cellStyle name="Normal 4 7 3 4 3 4" xfId="31770" xr:uid="{BDDCB6E8-EFBD-4FBA-ABC2-AE86D287ADEC}"/>
    <cellStyle name="Normal 4 7 3 4 3 5" xfId="46654" xr:uid="{4E98EFF2-6D5F-47B0-84EC-6917D1D091FD}"/>
    <cellStyle name="Normal 4 7 3 4 4" xfId="21502" xr:uid="{6A2FCC48-12B0-4FEF-AB73-A004E90F7C78}"/>
    <cellStyle name="Normal 4 7 3 4 4 2" xfId="35194" xr:uid="{9223EEB5-EC84-4065-A5A1-9A58AC033CA2}"/>
    <cellStyle name="Normal 4 7 3 4 4 3" xfId="50078" xr:uid="{21C3EE2B-1872-4C8F-A756-A75850BC7204}"/>
    <cellStyle name="Normal 4 7 3 4 5" xfId="14658" xr:uid="{800B80CA-BA13-4A0B-A3B7-FCF1519E001A}"/>
    <cellStyle name="Normal 4 7 3 4 6" xfId="28348" xr:uid="{040C285B-911E-45D8-9D20-3C450BAF5A40}"/>
    <cellStyle name="Normal 4 7 3 4 7" xfId="43232" xr:uid="{820E6975-3975-48A6-8EE9-37F05E736D16}"/>
    <cellStyle name="Normal 4 7 3 5" xfId="9520" xr:uid="{BFBE3DD5-FD5B-413F-8CC7-9D30E9970B75}"/>
    <cellStyle name="Normal 4 7 3 5 2" xfId="12942" xr:uid="{239BA25B-F53F-450E-B69D-64DC58D3FD49}"/>
    <cellStyle name="Normal 4 7 3 5 2 2" xfId="26632" xr:uid="{9248372F-D061-4FDE-93DE-8DBC5E8EC4C9}"/>
    <cellStyle name="Normal 4 7 3 5 2 2 2" xfId="40324" xr:uid="{6B36CBF6-24E7-4700-8543-1495EE1EEFF7}"/>
    <cellStyle name="Normal 4 7 3 5 2 2 3" xfId="55208" xr:uid="{791C2A8D-2B8F-43BC-96A5-CC51E33AE0A5}"/>
    <cellStyle name="Normal 4 7 3 5 2 3" xfId="19788" xr:uid="{DDF835E5-B9AD-4CFE-B615-4E676FCC475E}"/>
    <cellStyle name="Normal 4 7 3 5 2 4" xfId="33478" xr:uid="{21D3B3D0-C0D4-494E-BDC2-14489AF46AA7}"/>
    <cellStyle name="Normal 4 7 3 5 2 5" xfId="48362" xr:uid="{CFC5D415-1DAA-4581-97E9-21C52E02AFAA}"/>
    <cellStyle name="Normal 4 7 3 5 3" xfId="23210" xr:uid="{003E110C-213B-4ED6-AEFD-D8E53AC7341A}"/>
    <cellStyle name="Normal 4 7 3 5 3 2" xfId="36902" xr:uid="{834B638F-E9D5-4440-8A56-EF0141FEFE02}"/>
    <cellStyle name="Normal 4 7 3 5 3 3" xfId="51786" xr:uid="{EB8849A4-DA6F-4DEB-AC2C-140633AD7266}"/>
    <cellStyle name="Normal 4 7 3 5 4" xfId="16366" xr:uid="{9012801D-97AF-4A27-9C4E-7BEFC7F8EB1B}"/>
    <cellStyle name="Normal 4 7 3 5 5" xfId="30056" xr:uid="{19FF6078-6624-44D6-A597-0A791F1B3789}"/>
    <cellStyle name="Normal 4 7 3 5 6" xfId="44940" xr:uid="{03E3FF9C-F246-412E-96F0-D94A589D5257}"/>
    <cellStyle name="Normal 4 7 3 6" xfId="11230" xr:uid="{DF0CD90A-E3DA-4BB5-89A7-8F8983C4A703}"/>
    <cellStyle name="Normal 4 7 3 6 2" xfId="24920" xr:uid="{A9F3AE8F-A48D-43DB-91AD-43073D21C488}"/>
    <cellStyle name="Normal 4 7 3 6 2 2" xfId="38612" xr:uid="{420800F2-8176-4AFF-ABA6-807E436C4389}"/>
    <cellStyle name="Normal 4 7 3 6 2 3" xfId="53496" xr:uid="{621331AD-174A-425C-A023-BE9362D14E69}"/>
    <cellStyle name="Normal 4 7 3 6 3" xfId="18076" xr:uid="{CBEB4DA0-6C3B-481C-98F2-E07A1CD8CBDB}"/>
    <cellStyle name="Normal 4 7 3 6 4" xfId="31766" xr:uid="{0D81C311-D9A4-453A-91C2-BE9C31331BCE}"/>
    <cellStyle name="Normal 4 7 3 6 5" xfId="46650" xr:uid="{42882616-320D-4311-898C-9EE75B350917}"/>
    <cellStyle name="Normal 4 7 3 7" xfId="21498" xr:uid="{0A5D2557-C976-40A2-9B93-32986EDB5FA4}"/>
    <cellStyle name="Normal 4 7 3 7 2" xfId="35190" xr:uid="{7D6F774A-3D4D-49FA-8519-03B42FD224E2}"/>
    <cellStyle name="Normal 4 7 3 7 3" xfId="50074" xr:uid="{92B8DBDC-E910-4219-B29E-640651D87204}"/>
    <cellStyle name="Normal 4 7 3 8" xfId="14654" xr:uid="{3E89A287-81F9-4F99-B26E-303D9D731B32}"/>
    <cellStyle name="Normal 4 7 3 9" xfId="28344" xr:uid="{1AF55797-4D8A-49D6-B498-8F3A7B5A6DC0}"/>
    <cellStyle name="Normal 4 7 4" xfId="7813" xr:uid="{88133193-B534-4B68-A924-41F2AB1C53F9}"/>
    <cellStyle name="Normal 4 7 4 2" xfId="7814" xr:uid="{7709DA26-0909-4B9A-9B73-0C8BB994EF86}"/>
    <cellStyle name="Normal 4 7 4 2 2" xfId="9526" xr:uid="{F90086CC-5F9C-4B14-BB20-91485F8684C8}"/>
    <cellStyle name="Normal 4 7 4 2 2 2" xfId="12948" xr:uid="{FE3CA3A6-266D-45B9-904F-9C3A9BE21299}"/>
    <cellStyle name="Normal 4 7 4 2 2 2 2" xfId="26638" xr:uid="{7A899737-FE75-4421-8436-DDB5433F7AAF}"/>
    <cellStyle name="Normal 4 7 4 2 2 2 2 2" xfId="40330" xr:uid="{07E88DE2-79AC-4432-8E92-2540323F86BF}"/>
    <cellStyle name="Normal 4 7 4 2 2 2 2 3" xfId="55214" xr:uid="{3AECF7A2-D609-4EF4-A6AE-6F61B510D9BC}"/>
    <cellStyle name="Normal 4 7 4 2 2 2 3" xfId="19794" xr:uid="{D5908E6A-E929-4263-8D9A-4055A7C9EE0C}"/>
    <cellStyle name="Normal 4 7 4 2 2 2 4" xfId="33484" xr:uid="{01240ADE-33C0-4EC2-A503-43C1059396BD}"/>
    <cellStyle name="Normal 4 7 4 2 2 2 5" xfId="48368" xr:uid="{636621B9-3440-4492-BB76-3ACA1366AEDD}"/>
    <cellStyle name="Normal 4 7 4 2 2 3" xfId="23216" xr:uid="{75C0756A-C482-464A-A252-95A2EBA4D38C}"/>
    <cellStyle name="Normal 4 7 4 2 2 3 2" xfId="36908" xr:uid="{5A282CBA-C6B1-47B9-BA0A-435BF511E560}"/>
    <cellStyle name="Normal 4 7 4 2 2 3 3" xfId="51792" xr:uid="{75E5B50C-6853-4988-A9A5-07457BE84C16}"/>
    <cellStyle name="Normal 4 7 4 2 2 4" xfId="16372" xr:uid="{4EA916ED-938E-445A-AB2C-224468E86612}"/>
    <cellStyle name="Normal 4 7 4 2 2 5" xfId="30062" xr:uid="{8B6AB3D5-2EE7-4B64-838B-0DD2C6E975AB}"/>
    <cellStyle name="Normal 4 7 4 2 2 6" xfId="44946" xr:uid="{EC9EC33F-9475-44CF-8368-ADC4E8622F48}"/>
    <cellStyle name="Normal 4 7 4 2 3" xfId="11236" xr:uid="{A3280279-4111-4BB2-9A53-F7204916900D}"/>
    <cellStyle name="Normal 4 7 4 2 3 2" xfId="24926" xr:uid="{22DF2768-E7FB-4E57-A4C3-DA82522AFF3B}"/>
    <cellStyle name="Normal 4 7 4 2 3 2 2" xfId="38618" xr:uid="{18666B98-E58C-4F2E-BC1F-B9522D7F111A}"/>
    <cellStyle name="Normal 4 7 4 2 3 2 3" xfId="53502" xr:uid="{7BCD5916-44DB-4355-9BFD-8EA4A2482327}"/>
    <cellStyle name="Normal 4 7 4 2 3 3" xfId="18082" xr:uid="{99883708-9E82-47D5-A980-BBEF473CE2FC}"/>
    <cellStyle name="Normal 4 7 4 2 3 4" xfId="31772" xr:uid="{2051F7EE-3CA4-41D6-945E-D8B9FF4BBB53}"/>
    <cellStyle name="Normal 4 7 4 2 3 5" xfId="46656" xr:uid="{9DB31B19-6748-4DD3-BB7D-E2E11DD67458}"/>
    <cellStyle name="Normal 4 7 4 2 4" xfId="21504" xr:uid="{E4988B88-48AB-477C-8C8E-CEE0413F2B92}"/>
    <cellStyle name="Normal 4 7 4 2 4 2" xfId="35196" xr:uid="{6BF61A69-42BF-4AC7-96DC-3234960DA3BB}"/>
    <cellStyle name="Normal 4 7 4 2 4 3" xfId="50080" xr:uid="{9B887278-4763-4460-B713-5AEC2C3957D1}"/>
    <cellStyle name="Normal 4 7 4 2 5" xfId="14660" xr:uid="{5F8FD7AA-9F70-4E79-A7BE-8A72F2E97C89}"/>
    <cellStyle name="Normal 4 7 4 2 6" xfId="28350" xr:uid="{CDAE40EE-4D50-4195-92BC-7FB2F00FCF26}"/>
    <cellStyle name="Normal 4 7 4 2 7" xfId="43234" xr:uid="{F97FBD61-7574-4FB7-9E40-F1AF9BB292B3}"/>
    <cellStyle name="Normal 4 7 4 3" xfId="9525" xr:uid="{F48AB58D-D5B4-44DC-87B6-ECD98E49C1AA}"/>
    <cellStyle name="Normal 4 7 4 3 2" xfId="12947" xr:uid="{D22A40AF-D466-4989-B387-1891BBC4B3AA}"/>
    <cellStyle name="Normal 4 7 4 3 2 2" xfId="26637" xr:uid="{4E56A7B9-4421-4437-904E-E41BA67529D0}"/>
    <cellStyle name="Normal 4 7 4 3 2 2 2" xfId="40329" xr:uid="{5650B428-A3C1-4DEF-A00C-77139D0AB362}"/>
    <cellStyle name="Normal 4 7 4 3 2 2 3" xfId="55213" xr:uid="{8FEB8C9C-2523-4441-BC6B-6F459C2147B8}"/>
    <cellStyle name="Normal 4 7 4 3 2 3" xfId="19793" xr:uid="{0773119F-1181-49CA-8703-61C0B89508FF}"/>
    <cellStyle name="Normal 4 7 4 3 2 4" xfId="33483" xr:uid="{CB3E1985-81D3-488E-AC3A-98917F85908F}"/>
    <cellStyle name="Normal 4 7 4 3 2 5" xfId="48367" xr:uid="{9B6E7C22-4DBF-42DD-9DAD-A0374FF84435}"/>
    <cellStyle name="Normal 4 7 4 3 3" xfId="23215" xr:uid="{8C74124C-359B-4E07-B5D9-A0EA863FAAEA}"/>
    <cellStyle name="Normal 4 7 4 3 3 2" xfId="36907" xr:uid="{50CE2EBC-98E0-40DB-A241-F2240A85079D}"/>
    <cellStyle name="Normal 4 7 4 3 3 3" xfId="51791" xr:uid="{87B76142-0F9F-46A0-9C05-263C13343196}"/>
    <cellStyle name="Normal 4 7 4 3 4" xfId="16371" xr:uid="{36AD3CBA-3AE2-494E-AF6B-58190A98D2BE}"/>
    <cellStyle name="Normal 4 7 4 3 5" xfId="30061" xr:uid="{3DA9299F-998F-45DE-98DC-9088542972D4}"/>
    <cellStyle name="Normal 4 7 4 3 6" xfId="44945" xr:uid="{350F35EA-6495-4666-BB05-57D9915AC8C3}"/>
    <cellStyle name="Normal 4 7 4 4" xfId="11235" xr:uid="{7621BDA3-EBE3-48D4-8419-38662F8EFBC0}"/>
    <cellStyle name="Normal 4 7 4 4 2" xfId="24925" xr:uid="{6F0E93A6-A7D0-4442-A9C9-FC64445BA03E}"/>
    <cellStyle name="Normal 4 7 4 4 2 2" xfId="38617" xr:uid="{9D528BB1-99AA-4E77-8201-24FD3104DEA6}"/>
    <cellStyle name="Normal 4 7 4 4 2 3" xfId="53501" xr:uid="{74297AA7-60EA-4EF3-9DA4-6E2634CEFB6A}"/>
    <cellStyle name="Normal 4 7 4 4 3" xfId="18081" xr:uid="{9EE34D19-6D87-4CE0-A430-15412D01B266}"/>
    <cellStyle name="Normal 4 7 4 4 4" xfId="31771" xr:uid="{7B7F9AF9-C745-4849-81B5-D4C25C6C64B9}"/>
    <cellStyle name="Normal 4 7 4 4 5" xfId="46655" xr:uid="{CBB6CB95-B9E0-4F2B-BCFC-1D38B4DF9D15}"/>
    <cellStyle name="Normal 4 7 4 5" xfId="21503" xr:uid="{3D69FE35-B92E-40C8-99F3-F15804F4CE5E}"/>
    <cellStyle name="Normal 4 7 4 5 2" xfId="35195" xr:uid="{23A4C50B-BF0A-4DCF-B449-C392255F34E5}"/>
    <cellStyle name="Normal 4 7 4 5 3" xfId="50079" xr:uid="{22BF7242-1509-49D0-8CA4-4B86057EE933}"/>
    <cellStyle name="Normal 4 7 4 6" xfId="14659" xr:uid="{A9CC458F-CF33-4FFA-9A66-583CF194F7F8}"/>
    <cellStyle name="Normal 4 7 4 7" xfId="28349" xr:uid="{31C42F89-5850-446A-8B3E-F99095794755}"/>
    <cellStyle name="Normal 4 7 4 8" xfId="43233" xr:uid="{6F73D1C5-C57A-4224-A34D-0CA47FE46D04}"/>
    <cellStyle name="Normal 4 7 5" xfId="7815" xr:uid="{6B7C9134-EA9F-48CD-B1F9-A6C70A7C6469}"/>
    <cellStyle name="Normal 4 7 5 2" xfId="9527" xr:uid="{7557D8A2-E94C-4719-8CD1-21BD57B21BB1}"/>
    <cellStyle name="Normal 4 7 5 2 2" xfId="12949" xr:uid="{EB5F2004-E095-453B-9882-17A72D546FA5}"/>
    <cellStyle name="Normal 4 7 5 2 2 2" xfId="26639" xr:uid="{DC03DED6-31CF-47DD-8834-16AD5F313DD7}"/>
    <cellStyle name="Normal 4 7 5 2 2 2 2" xfId="40331" xr:uid="{AB5B1BBD-8510-4D91-9DFE-E7F1D5A1E497}"/>
    <cellStyle name="Normal 4 7 5 2 2 2 3" xfId="55215" xr:uid="{2F90237B-497B-4405-80D8-EC405CA6A212}"/>
    <cellStyle name="Normal 4 7 5 2 2 3" xfId="19795" xr:uid="{B5E7B30B-718C-4F8C-B509-1C03E3430E1C}"/>
    <cellStyle name="Normal 4 7 5 2 2 4" xfId="33485" xr:uid="{50026FD3-03EA-4FB1-A8F8-F464670D1405}"/>
    <cellStyle name="Normal 4 7 5 2 2 5" xfId="48369" xr:uid="{0D189386-F837-4BDB-9F53-27F0B9599CA4}"/>
    <cellStyle name="Normal 4 7 5 2 3" xfId="23217" xr:uid="{16D7D957-26D6-4DCE-BAFC-FC8E39550C63}"/>
    <cellStyle name="Normal 4 7 5 2 3 2" xfId="36909" xr:uid="{FE880E39-426C-422A-B07B-763331721102}"/>
    <cellStyle name="Normal 4 7 5 2 3 3" xfId="51793" xr:uid="{84E6DDEA-2C09-4638-825B-1C4D5DF98DAA}"/>
    <cellStyle name="Normal 4 7 5 2 4" xfId="16373" xr:uid="{0EE372BF-976E-4C40-B3FF-C3D6F4C3C681}"/>
    <cellStyle name="Normal 4 7 5 2 5" xfId="30063" xr:uid="{8CE709AE-D7CA-441B-8D5B-06462E8C4033}"/>
    <cellStyle name="Normal 4 7 5 2 6" xfId="44947" xr:uid="{7866E16A-EBEF-49F9-B6E7-22FEE93C4E92}"/>
    <cellStyle name="Normal 4 7 5 3" xfId="11237" xr:uid="{C41FCBFE-6018-4143-9270-DC985ADCC472}"/>
    <cellStyle name="Normal 4 7 5 3 2" xfId="24927" xr:uid="{11E2CAF3-AC23-4AC4-8EF6-0C270E286E6B}"/>
    <cellStyle name="Normal 4 7 5 3 2 2" xfId="38619" xr:uid="{625E776B-8E6D-4318-8545-6B9EDC7937E1}"/>
    <cellStyle name="Normal 4 7 5 3 2 3" xfId="53503" xr:uid="{5DE3C811-5E70-4C97-AE4C-2144281B9A20}"/>
    <cellStyle name="Normal 4 7 5 3 3" xfId="18083" xr:uid="{33B91798-CA3E-4546-AB03-A44127B33D29}"/>
    <cellStyle name="Normal 4 7 5 3 4" xfId="31773" xr:uid="{D0851067-E2B8-40CA-B28E-560EF4766237}"/>
    <cellStyle name="Normal 4 7 5 3 5" xfId="46657" xr:uid="{266C41E3-5072-41B7-BBC6-38A056418F2C}"/>
    <cellStyle name="Normal 4 7 5 4" xfId="21505" xr:uid="{96730DF8-E3A7-480E-8949-B84C35638E8B}"/>
    <cellStyle name="Normal 4 7 5 4 2" xfId="35197" xr:uid="{F617E7C4-A04C-4C98-A1CC-8AAFFF01A150}"/>
    <cellStyle name="Normal 4 7 5 4 3" xfId="50081" xr:uid="{38A67756-D05B-4288-A1AB-8650DE0A0021}"/>
    <cellStyle name="Normal 4 7 5 5" xfId="14661" xr:uid="{1087AF66-07E0-4484-B423-F67DFB1405CB}"/>
    <cellStyle name="Normal 4 7 5 6" xfId="28351" xr:uid="{4841D193-1678-403F-B8E9-543D7DD20B7E}"/>
    <cellStyle name="Normal 4 7 5 7" xfId="43235" xr:uid="{B890ABF7-1355-46BB-8E4A-B0A727A8BDE2}"/>
    <cellStyle name="Normal 4 7 6" xfId="7816" xr:uid="{044E3435-456B-46F0-9FD0-24FC66B87AB8}"/>
    <cellStyle name="Normal 4 7 6 2" xfId="9528" xr:uid="{04A59B1A-58F2-4AE5-9E87-F7A626619941}"/>
    <cellStyle name="Normal 4 7 6 2 2" xfId="12950" xr:uid="{D31CACDF-6983-4B1A-B035-AF1E5579E5A0}"/>
    <cellStyle name="Normal 4 7 6 2 2 2" xfId="26640" xr:uid="{4A9E0221-0290-4C46-8555-5C87D7A6F75D}"/>
    <cellStyle name="Normal 4 7 6 2 2 2 2" xfId="40332" xr:uid="{F9DD6D1E-91D8-41EC-B5CA-93B21DCCA407}"/>
    <cellStyle name="Normal 4 7 6 2 2 2 3" xfId="55216" xr:uid="{5E24C465-4595-4EBE-9333-2F910B99F34B}"/>
    <cellStyle name="Normal 4 7 6 2 2 3" xfId="19796" xr:uid="{2FDB7CE0-D540-44AE-ACB6-F0F8F5FF9271}"/>
    <cellStyle name="Normal 4 7 6 2 2 4" xfId="33486" xr:uid="{811BBDDA-D950-4A55-A395-445883EC98B4}"/>
    <cellStyle name="Normal 4 7 6 2 2 5" xfId="48370" xr:uid="{6605E75A-463A-4A20-AB2D-83BF07D57411}"/>
    <cellStyle name="Normal 4 7 6 2 3" xfId="23218" xr:uid="{41547E30-2A35-4C34-AA05-70F2359501F0}"/>
    <cellStyle name="Normal 4 7 6 2 3 2" xfId="36910" xr:uid="{643E747D-9E5C-48C3-9612-8804A3BA9329}"/>
    <cellStyle name="Normal 4 7 6 2 3 3" xfId="51794" xr:uid="{D10E9CD7-4070-48E9-9776-E4239CF2080E}"/>
    <cellStyle name="Normal 4 7 6 2 4" xfId="16374" xr:uid="{A2332720-8AC7-48C6-A939-AE91F0A97897}"/>
    <cellStyle name="Normal 4 7 6 2 5" xfId="30064" xr:uid="{5F29341E-573B-4349-AC80-70B489561A34}"/>
    <cellStyle name="Normal 4 7 6 2 6" xfId="44948" xr:uid="{DEC8A849-E21D-40EF-8FCD-3628CB6A0BE5}"/>
    <cellStyle name="Normal 4 7 6 3" xfId="11238" xr:uid="{C8FE3185-2EC1-458F-A48B-051F217C9117}"/>
    <cellStyle name="Normal 4 7 6 3 2" xfId="24928" xr:uid="{EDA925E8-3C06-41EA-9393-489B8182A790}"/>
    <cellStyle name="Normal 4 7 6 3 2 2" xfId="38620" xr:uid="{910AE813-5F0D-462B-95DF-CEEBE29D980D}"/>
    <cellStyle name="Normal 4 7 6 3 2 3" xfId="53504" xr:uid="{09307D0D-C69B-4681-BF7F-3B4184B5DE99}"/>
    <cellStyle name="Normal 4 7 6 3 3" xfId="18084" xr:uid="{DC45DCCA-E53D-4DD4-B241-DE025208453A}"/>
    <cellStyle name="Normal 4 7 6 3 4" xfId="31774" xr:uid="{B9A94C53-64A4-4CF7-8C9A-1E37CC95B51E}"/>
    <cellStyle name="Normal 4 7 6 3 5" xfId="46658" xr:uid="{BB9EF89B-182C-4612-82F4-74394F092553}"/>
    <cellStyle name="Normal 4 7 6 4" xfId="21506" xr:uid="{84A53DDF-E165-4A3C-8238-ED6A8477BB4D}"/>
    <cellStyle name="Normal 4 7 6 4 2" xfId="35198" xr:uid="{6B24E82B-D2AB-49DC-AF4F-C309EC425413}"/>
    <cellStyle name="Normal 4 7 6 4 3" xfId="50082" xr:uid="{A693BB1E-0370-42F7-B29E-25F63FAE88D0}"/>
    <cellStyle name="Normal 4 7 6 5" xfId="14662" xr:uid="{D8AD7B0B-BC11-4576-82E3-1A9BD27DDBE2}"/>
    <cellStyle name="Normal 4 7 6 6" xfId="28352" xr:uid="{E3944D9F-F507-4340-BAEA-C1C8E830447F}"/>
    <cellStyle name="Normal 4 7 6 7" xfId="43236" xr:uid="{4F8E5882-F436-445A-9725-27B72DBA930A}"/>
    <cellStyle name="Normal 4 7 7" xfId="9514" xr:uid="{2AE6110D-D8C0-4CB0-9563-8A07D86E698A}"/>
    <cellStyle name="Normal 4 7 7 2" xfId="12936" xr:uid="{B06F6F9D-951F-4C3C-83B6-5F7B5532E679}"/>
    <cellStyle name="Normal 4 7 7 2 2" xfId="26626" xr:uid="{56536AA7-D13B-4C2D-9899-9935A46FD9DC}"/>
    <cellStyle name="Normal 4 7 7 2 2 2" xfId="40318" xr:uid="{D2171ED8-700A-4E82-874B-FDB87A6810FC}"/>
    <cellStyle name="Normal 4 7 7 2 2 3" xfId="55202" xr:uid="{594F7DCE-4D4A-4B6F-BE04-77A311611C3B}"/>
    <cellStyle name="Normal 4 7 7 2 3" xfId="19782" xr:uid="{24153F25-8B9F-42FD-821F-BFB9C4504F1F}"/>
    <cellStyle name="Normal 4 7 7 2 4" xfId="33472" xr:uid="{BFF4EA41-668C-4214-88E3-BF0B62A739A7}"/>
    <cellStyle name="Normal 4 7 7 2 5" xfId="48356" xr:uid="{37BD0593-6D58-43D2-A699-2437A4C0D1AC}"/>
    <cellStyle name="Normal 4 7 7 3" xfId="23204" xr:uid="{E0FCE213-9203-42CD-8AFC-822444AD665E}"/>
    <cellStyle name="Normal 4 7 7 3 2" xfId="36896" xr:uid="{C008C612-A0CA-42B6-BBD3-C4D9BF575667}"/>
    <cellStyle name="Normal 4 7 7 3 3" xfId="51780" xr:uid="{35AD3B59-4CF0-4B7A-B0FD-34410A1FE02B}"/>
    <cellStyle name="Normal 4 7 7 4" xfId="16360" xr:uid="{137F8C72-5E39-4D5B-9DAF-25416C7DFDC3}"/>
    <cellStyle name="Normal 4 7 7 5" xfId="30050" xr:uid="{483520B3-3757-4999-B764-CE3B8089DD62}"/>
    <cellStyle name="Normal 4 7 7 6" xfId="44934" xr:uid="{D22B6914-0883-4696-8A95-4D2945FEE44D}"/>
    <cellStyle name="Normal 4 7 8" xfId="11224" xr:uid="{533D4903-0269-46A9-95D9-55D8B70C5936}"/>
    <cellStyle name="Normal 4 7 8 2" xfId="24914" xr:uid="{10CAD93E-5EB1-4481-98A1-1B4B0CC26E3E}"/>
    <cellStyle name="Normal 4 7 8 2 2" xfId="38606" xr:uid="{09D4E97F-ECFF-4E7A-8B8A-C3A950291805}"/>
    <cellStyle name="Normal 4 7 8 2 3" xfId="53490" xr:uid="{092066AE-0B3B-4419-B612-1C69703504EA}"/>
    <cellStyle name="Normal 4 7 8 3" xfId="18070" xr:uid="{11DF9739-CA0F-448C-B06F-859A877E18B6}"/>
    <cellStyle name="Normal 4 7 8 4" xfId="31760" xr:uid="{A475F9A2-7090-4EC7-B7D4-EC49B833FF7D}"/>
    <cellStyle name="Normal 4 7 8 5" xfId="46644" xr:uid="{1A9C4A06-57FB-4977-B606-0AD601C80DA0}"/>
    <cellStyle name="Normal 4 7 9" xfId="21492" xr:uid="{7A3115DE-4CCA-46DB-ABF1-730F0EE1BDBB}"/>
    <cellStyle name="Normal 4 7 9 2" xfId="35184" xr:uid="{4B4B2DC8-0F3C-47F6-AB81-B71DDC018444}"/>
    <cellStyle name="Normal 4 7 9 3" xfId="50068" xr:uid="{62B081A9-7662-459A-AE43-F813BCE7E6FD}"/>
    <cellStyle name="Normal 4 8" xfId="7817" xr:uid="{6AF6A8F4-7DBE-4FBA-AA1E-0FC95BEEBCEB}"/>
    <cellStyle name="Normal 4 8 10" xfId="43237" xr:uid="{CC8EEE3D-0E80-4205-B554-F9A779D303C3}"/>
    <cellStyle name="Normal 4 8 11" xfId="56230" xr:uid="{CB57F42B-AC5E-4BB0-95DE-91CD07676AE7}"/>
    <cellStyle name="Normal 4 8 12" xfId="56844" xr:uid="{841A6ACA-E4F7-4C11-A539-EA85E5A83575}"/>
    <cellStyle name="Normal 4 8 2" xfId="7818" xr:uid="{8FEEF1EC-3104-41D0-910C-00E95C50A318}"/>
    <cellStyle name="Normal 4 8 2 2" xfId="7819" xr:uid="{5B778205-91C6-407C-B0AD-697CC7530880}"/>
    <cellStyle name="Normal 4 8 2 2 2" xfId="9531" xr:uid="{D769B6E2-CB04-4DA7-A19D-61F1100EEA66}"/>
    <cellStyle name="Normal 4 8 2 2 2 2" xfId="12953" xr:uid="{53A15D38-A65F-4FA6-BA48-3ABFE152B714}"/>
    <cellStyle name="Normal 4 8 2 2 2 2 2" xfId="26643" xr:uid="{818A2550-8843-40D5-9B82-5B734316E807}"/>
    <cellStyle name="Normal 4 8 2 2 2 2 2 2" xfId="40335" xr:uid="{79BA29AE-372D-4D68-9129-829CED39995D}"/>
    <cellStyle name="Normal 4 8 2 2 2 2 2 3" xfId="55219" xr:uid="{CD94AF43-8467-4ACD-BCE4-B391EAEC1869}"/>
    <cellStyle name="Normal 4 8 2 2 2 2 3" xfId="19799" xr:uid="{3D1C2DA8-A8BC-44AC-8771-56D92D0A6BF7}"/>
    <cellStyle name="Normal 4 8 2 2 2 2 4" xfId="33489" xr:uid="{032484C8-B223-4A3C-9239-2B5CA3E05D38}"/>
    <cellStyle name="Normal 4 8 2 2 2 2 5" xfId="48373" xr:uid="{BEA793F4-7663-4703-BC1B-196698B5B3F2}"/>
    <cellStyle name="Normal 4 8 2 2 2 3" xfId="23221" xr:uid="{96940623-0FEA-4435-BA14-A17E0648A531}"/>
    <cellStyle name="Normal 4 8 2 2 2 3 2" xfId="36913" xr:uid="{36EF70F9-1BBD-4F30-A119-8D5BBEA68985}"/>
    <cellStyle name="Normal 4 8 2 2 2 3 3" xfId="51797" xr:uid="{7BBB33AB-6AB7-450C-BCC4-0D6A31C92B39}"/>
    <cellStyle name="Normal 4 8 2 2 2 4" xfId="16377" xr:uid="{2A453062-FA2F-4C0D-8318-D01E8F2A3F89}"/>
    <cellStyle name="Normal 4 8 2 2 2 5" xfId="30067" xr:uid="{868675E9-9324-44EB-A844-1B50C82096E1}"/>
    <cellStyle name="Normal 4 8 2 2 2 6" xfId="44951" xr:uid="{11B133A8-39B8-4797-A07A-1B53F7E61FB7}"/>
    <cellStyle name="Normal 4 8 2 2 3" xfId="11241" xr:uid="{0AA70A2C-A86E-48ED-B61B-872710EAAEA4}"/>
    <cellStyle name="Normal 4 8 2 2 3 2" xfId="24931" xr:uid="{B577A62B-4B5B-4CCD-A86D-6E427EDDB010}"/>
    <cellStyle name="Normal 4 8 2 2 3 2 2" xfId="38623" xr:uid="{07C7F4CF-464A-4312-9174-5B01B8C045B0}"/>
    <cellStyle name="Normal 4 8 2 2 3 2 3" xfId="53507" xr:uid="{B86CBA83-02C1-4957-9521-274C131BC6BF}"/>
    <cellStyle name="Normal 4 8 2 2 3 3" xfId="18087" xr:uid="{172ACD23-7902-4CAE-B7B5-18876088B89C}"/>
    <cellStyle name="Normal 4 8 2 2 3 4" xfId="31777" xr:uid="{65B7748A-A5B7-406A-BAAD-B049D67C3458}"/>
    <cellStyle name="Normal 4 8 2 2 3 5" xfId="46661" xr:uid="{B7A68C36-E744-4E3C-8BDB-0DC151A761A3}"/>
    <cellStyle name="Normal 4 8 2 2 4" xfId="21509" xr:uid="{1BD6FF3A-6457-49A7-8ACB-D21C43BE6110}"/>
    <cellStyle name="Normal 4 8 2 2 4 2" xfId="35201" xr:uid="{9E57C287-CE98-4A0C-8BDC-92D916C34305}"/>
    <cellStyle name="Normal 4 8 2 2 4 3" xfId="50085" xr:uid="{E3A71C2A-777F-49E9-8619-1286DDA084E3}"/>
    <cellStyle name="Normal 4 8 2 2 5" xfId="14665" xr:uid="{AC895EFE-BD42-4180-9300-D188166D8A82}"/>
    <cellStyle name="Normal 4 8 2 2 6" xfId="28355" xr:uid="{BF134201-F8A7-4841-BE43-4702D56C674E}"/>
    <cellStyle name="Normal 4 8 2 2 7" xfId="43239" xr:uid="{E1D95C0E-19CB-4575-8A31-6EC2D5F6C022}"/>
    <cellStyle name="Normal 4 8 2 3" xfId="9530" xr:uid="{92507FA2-FF04-4ABD-BC8A-21C0A7AA3B51}"/>
    <cellStyle name="Normal 4 8 2 3 2" xfId="12952" xr:uid="{B50DB131-F51D-46B7-86A3-38C5CA455A87}"/>
    <cellStyle name="Normal 4 8 2 3 2 2" xfId="26642" xr:uid="{3BAF3BA8-E0D7-4565-8C61-2227779CAD32}"/>
    <cellStyle name="Normal 4 8 2 3 2 2 2" xfId="40334" xr:uid="{2017A77A-DC2B-45C5-AD08-ECC2B9C9545B}"/>
    <cellStyle name="Normal 4 8 2 3 2 2 3" xfId="55218" xr:uid="{ED11F646-1927-4F27-BEFF-4DA4F312354A}"/>
    <cellStyle name="Normal 4 8 2 3 2 3" xfId="19798" xr:uid="{44701D74-9A3C-45CE-9AC8-3D9D9842A28A}"/>
    <cellStyle name="Normal 4 8 2 3 2 4" xfId="33488" xr:uid="{14A4DAFA-D58D-4CD9-81DE-0060F49CF601}"/>
    <cellStyle name="Normal 4 8 2 3 2 5" xfId="48372" xr:uid="{4BE31F2E-13F4-4780-BD62-F40EE0C63F85}"/>
    <cellStyle name="Normal 4 8 2 3 3" xfId="23220" xr:uid="{68C2FCD8-3836-4DD5-8574-C8E037DF5AEF}"/>
    <cellStyle name="Normal 4 8 2 3 3 2" xfId="36912" xr:uid="{CE5BE26C-D3B8-4D5F-9498-183161955699}"/>
    <cellStyle name="Normal 4 8 2 3 3 3" xfId="51796" xr:uid="{A26BD861-8DD8-4AC6-94AA-933AD488956E}"/>
    <cellStyle name="Normal 4 8 2 3 4" xfId="16376" xr:uid="{6477D04D-DA50-48DE-B0C6-9789A8B3961A}"/>
    <cellStyle name="Normal 4 8 2 3 5" xfId="30066" xr:uid="{D179B36C-FEDE-4B26-8168-B4FF1A9E260B}"/>
    <cellStyle name="Normal 4 8 2 3 6" xfId="44950" xr:uid="{9681429D-7C63-4F38-B1A2-49B9C4C0B81A}"/>
    <cellStyle name="Normal 4 8 2 4" xfId="11240" xr:uid="{13B966E7-AB09-439A-955A-509941AD3170}"/>
    <cellStyle name="Normal 4 8 2 4 2" xfId="24930" xr:uid="{EAAC850D-A166-43F9-BECB-2EAA7A91EE41}"/>
    <cellStyle name="Normal 4 8 2 4 2 2" xfId="38622" xr:uid="{AA14E5F1-5514-4BA1-9056-3A978D262E59}"/>
    <cellStyle name="Normal 4 8 2 4 2 3" xfId="53506" xr:uid="{A27FE7CA-C793-4152-8AF0-557D718E0F80}"/>
    <cellStyle name="Normal 4 8 2 4 3" xfId="18086" xr:uid="{E9D6101B-3902-4803-BC4A-AFD998890837}"/>
    <cellStyle name="Normal 4 8 2 4 4" xfId="31776" xr:uid="{BF8B00FB-9BC0-4278-B6F6-41B48BB5547B}"/>
    <cellStyle name="Normal 4 8 2 4 5" xfId="46660" xr:uid="{CB63ADB9-2767-437C-88BB-B30CC261C86C}"/>
    <cellStyle name="Normal 4 8 2 5" xfId="21508" xr:uid="{2BADD354-2592-4941-A927-670C813EF439}"/>
    <cellStyle name="Normal 4 8 2 5 2" xfId="35200" xr:uid="{A7438060-DAD4-4DB0-B661-5D49E67C97F8}"/>
    <cellStyle name="Normal 4 8 2 5 3" xfId="50084" xr:uid="{82EA8118-26C1-48EB-AA6F-C8E5F54CF0D7}"/>
    <cellStyle name="Normal 4 8 2 6" xfId="14664" xr:uid="{20612537-5EC6-47C3-AC8F-3350FC654F3B}"/>
    <cellStyle name="Normal 4 8 2 7" xfId="28354" xr:uid="{6D8C749C-2ECF-48D0-9A12-269F22863BDC}"/>
    <cellStyle name="Normal 4 8 2 8" xfId="43238" xr:uid="{4A0549AB-0BE8-444E-95FB-81B7EA48226E}"/>
    <cellStyle name="Normal 4 8 3" xfId="7820" xr:uid="{5FF59B12-9247-41EF-B4F3-3B35BB099AF3}"/>
    <cellStyle name="Normal 4 8 3 2" xfId="9532" xr:uid="{D1D72C18-9B29-40E0-9283-FE0BEB65FA25}"/>
    <cellStyle name="Normal 4 8 3 2 2" xfId="12954" xr:uid="{624C35E4-7F07-44F2-9041-1D57026B5021}"/>
    <cellStyle name="Normal 4 8 3 2 2 2" xfId="26644" xr:uid="{E07C2AA9-3DDC-4D38-8720-293E794FE899}"/>
    <cellStyle name="Normal 4 8 3 2 2 2 2" xfId="40336" xr:uid="{B6FA0EF1-02B2-458B-9B14-0CBAD211C367}"/>
    <cellStyle name="Normal 4 8 3 2 2 2 3" xfId="55220" xr:uid="{E1214B11-DA84-469B-8906-6D966EE7AB95}"/>
    <cellStyle name="Normal 4 8 3 2 2 3" xfId="19800" xr:uid="{3496E164-2C7F-49C4-A885-320012CDDE5F}"/>
    <cellStyle name="Normal 4 8 3 2 2 4" xfId="33490" xr:uid="{75F41D46-6693-4BE6-A7AF-BCAEDA13C912}"/>
    <cellStyle name="Normal 4 8 3 2 2 5" xfId="48374" xr:uid="{DDDCB8A9-0E39-4DA5-8F9F-D6AF471FD360}"/>
    <cellStyle name="Normal 4 8 3 2 3" xfId="23222" xr:uid="{64EE838E-5525-445B-B6E3-4781D9253EA4}"/>
    <cellStyle name="Normal 4 8 3 2 3 2" xfId="36914" xr:uid="{99803A16-38EF-420C-BC8E-18D6A1B3A6B6}"/>
    <cellStyle name="Normal 4 8 3 2 3 3" xfId="51798" xr:uid="{5DB48C4A-C949-44FE-8CEB-08DFA89DFF37}"/>
    <cellStyle name="Normal 4 8 3 2 4" xfId="16378" xr:uid="{31D41CA6-2CC4-485F-A427-EE25BFCF13C3}"/>
    <cellStyle name="Normal 4 8 3 2 5" xfId="30068" xr:uid="{B7391EBA-B31F-4C60-89B3-81A9B4C56083}"/>
    <cellStyle name="Normal 4 8 3 2 6" xfId="44952" xr:uid="{ED11DF17-CF88-49CB-84BB-FF31C7952A11}"/>
    <cellStyle name="Normal 4 8 3 3" xfId="11242" xr:uid="{A2B261E1-1F6C-437E-8164-0A8238735E26}"/>
    <cellStyle name="Normal 4 8 3 3 2" xfId="24932" xr:uid="{32CCCBBA-256D-45AC-9C11-011F37E2D074}"/>
    <cellStyle name="Normal 4 8 3 3 2 2" xfId="38624" xr:uid="{49A3C716-FA34-4427-A5E2-3A2B1E7A00C4}"/>
    <cellStyle name="Normal 4 8 3 3 2 3" xfId="53508" xr:uid="{09BF8FB0-A65A-45F8-AE78-BB46AAD32E1E}"/>
    <cellStyle name="Normal 4 8 3 3 3" xfId="18088" xr:uid="{BE0DC975-1FA5-460A-8D67-FE519EF4ED1F}"/>
    <cellStyle name="Normal 4 8 3 3 4" xfId="31778" xr:uid="{D879FA20-3BD5-4339-AB49-B25DD4C66062}"/>
    <cellStyle name="Normal 4 8 3 3 5" xfId="46662" xr:uid="{4335F436-40DA-43CA-BD99-D04628EFC80B}"/>
    <cellStyle name="Normal 4 8 3 4" xfId="21510" xr:uid="{C2C991DB-E580-4D51-9F04-8934F0990A84}"/>
    <cellStyle name="Normal 4 8 3 4 2" xfId="35202" xr:uid="{A9E94A3C-8CF3-476B-BCF6-139DC22D2899}"/>
    <cellStyle name="Normal 4 8 3 4 3" xfId="50086" xr:uid="{F2BF9E91-8025-4D28-A21E-632C7D856582}"/>
    <cellStyle name="Normal 4 8 3 5" xfId="14666" xr:uid="{FFC09E5D-284D-4F11-AEF4-9D3D88F54262}"/>
    <cellStyle name="Normal 4 8 3 6" xfId="28356" xr:uid="{F721D214-3475-4616-BC12-3E97CBE55D16}"/>
    <cellStyle name="Normal 4 8 3 7" xfId="43240" xr:uid="{20093479-830F-4ABA-A591-F36CCEC416F0}"/>
    <cellStyle name="Normal 4 8 4" xfId="7821" xr:uid="{D69D8AD4-E49A-49B2-B28A-F9BC27BC4E7F}"/>
    <cellStyle name="Normal 4 8 4 2" xfId="9533" xr:uid="{0DAE811B-1EA7-449B-ADB7-B14A1BDC4CA3}"/>
    <cellStyle name="Normal 4 8 4 2 2" xfId="12955" xr:uid="{CFBDF7E4-A8B0-4320-B3C1-D2D999B1D32C}"/>
    <cellStyle name="Normal 4 8 4 2 2 2" xfId="26645" xr:uid="{4E5336B4-AAB5-4634-A1EE-6B15219E8B5D}"/>
    <cellStyle name="Normal 4 8 4 2 2 2 2" xfId="40337" xr:uid="{12878A81-0195-457D-8684-96E422EFFCCD}"/>
    <cellStyle name="Normal 4 8 4 2 2 2 3" xfId="55221" xr:uid="{DBDA1670-25EC-4536-B9A9-62DF44751280}"/>
    <cellStyle name="Normal 4 8 4 2 2 3" xfId="19801" xr:uid="{CC3C7E3A-5A89-492D-BF3B-99114E2D1181}"/>
    <cellStyle name="Normal 4 8 4 2 2 4" xfId="33491" xr:uid="{6D3F81DB-11BE-41D0-9271-D0697E73BD0D}"/>
    <cellStyle name="Normal 4 8 4 2 2 5" xfId="48375" xr:uid="{2FC331D0-DECC-409A-A08F-2FC6167C70AF}"/>
    <cellStyle name="Normal 4 8 4 2 3" xfId="23223" xr:uid="{128EBE5F-7C63-45D8-89EF-A14D4919D642}"/>
    <cellStyle name="Normal 4 8 4 2 3 2" xfId="36915" xr:uid="{06855946-17A5-45A9-AC8A-26323B0FA6D1}"/>
    <cellStyle name="Normal 4 8 4 2 3 3" xfId="51799" xr:uid="{1876CFA0-2EFF-48A1-9C44-7741A4F4DFE7}"/>
    <cellStyle name="Normal 4 8 4 2 4" xfId="16379" xr:uid="{BC556051-8562-4C9C-AA86-040EF6E5FDC8}"/>
    <cellStyle name="Normal 4 8 4 2 5" xfId="30069" xr:uid="{B75F7EC5-E6EA-46A1-A524-91314B662CE9}"/>
    <cellStyle name="Normal 4 8 4 2 6" xfId="44953" xr:uid="{A0E74B40-C071-4330-9C8B-230EBC782BCC}"/>
    <cellStyle name="Normal 4 8 4 3" xfId="11243" xr:uid="{9C4F9D7C-3CC2-4771-B67F-22C6D06584F4}"/>
    <cellStyle name="Normal 4 8 4 3 2" xfId="24933" xr:uid="{1D8F4E21-1F5E-4B08-8295-B122DEE1992D}"/>
    <cellStyle name="Normal 4 8 4 3 2 2" xfId="38625" xr:uid="{87EEFB59-661A-4879-986B-A355C5F0D11F}"/>
    <cellStyle name="Normal 4 8 4 3 2 3" xfId="53509" xr:uid="{380AD3BC-9D06-4BA0-851C-FA374503FC23}"/>
    <cellStyle name="Normal 4 8 4 3 3" xfId="18089" xr:uid="{79509590-CD9B-4A31-A4C3-B2E76DDE9DFE}"/>
    <cellStyle name="Normal 4 8 4 3 4" xfId="31779" xr:uid="{2DDFF21C-61C4-452F-8AA5-1224CC0AE93B}"/>
    <cellStyle name="Normal 4 8 4 3 5" xfId="46663" xr:uid="{8F2CB21D-277F-44C4-BEC9-7CB1C77DA4C1}"/>
    <cellStyle name="Normal 4 8 4 4" xfId="21511" xr:uid="{2AC931CB-B3FC-41F7-99E0-F924A440B3CD}"/>
    <cellStyle name="Normal 4 8 4 4 2" xfId="35203" xr:uid="{57333DDA-9638-4FCB-9873-220C78650D70}"/>
    <cellStyle name="Normal 4 8 4 4 3" xfId="50087" xr:uid="{1A80C6DB-AB77-4655-B875-544E07ACA7BB}"/>
    <cellStyle name="Normal 4 8 4 5" xfId="14667" xr:uid="{BF16EAFC-67B0-4E92-9FD3-4C6AE9B0ABFE}"/>
    <cellStyle name="Normal 4 8 4 6" xfId="28357" xr:uid="{B090119B-B364-4812-B11B-9D7D9AB2C1F4}"/>
    <cellStyle name="Normal 4 8 4 7" xfId="43241" xr:uid="{E342E77C-61EE-4D3B-9F78-5659731B668E}"/>
    <cellStyle name="Normal 4 8 5" xfId="9529" xr:uid="{6BF6F549-0292-446E-A38C-1185EB6A05A0}"/>
    <cellStyle name="Normal 4 8 5 2" xfId="12951" xr:uid="{EC4AE90B-0904-46BB-9546-68381B84DD93}"/>
    <cellStyle name="Normal 4 8 5 2 2" xfId="26641" xr:uid="{C8AB2C78-F98E-4518-85F2-EC87A7E9115C}"/>
    <cellStyle name="Normal 4 8 5 2 2 2" xfId="40333" xr:uid="{5AC28157-2FFD-4DF1-AB12-29F41066AF08}"/>
    <cellStyle name="Normal 4 8 5 2 2 3" xfId="55217" xr:uid="{D135CDB2-D8DC-49A4-8F17-C2746CEC9208}"/>
    <cellStyle name="Normal 4 8 5 2 3" xfId="19797" xr:uid="{EE5F5B1A-6982-4D48-80FD-CF34DE5EFA29}"/>
    <cellStyle name="Normal 4 8 5 2 4" xfId="33487" xr:uid="{2DE22FB6-52B1-4BD3-8A98-95260356A0C0}"/>
    <cellStyle name="Normal 4 8 5 2 5" xfId="48371" xr:uid="{A9C70303-8C51-44AC-9085-E2D4A1D15A49}"/>
    <cellStyle name="Normal 4 8 5 3" xfId="23219" xr:uid="{0265A759-F5DC-492B-84F7-FE1865754C1D}"/>
    <cellStyle name="Normal 4 8 5 3 2" xfId="36911" xr:uid="{119AF8CE-D43D-4C14-AD52-4077FFA39E77}"/>
    <cellStyle name="Normal 4 8 5 3 3" xfId="51795" xr:uid="{D0F99958-BB62-4A69-8FA2-7115791D1055}"/>
    <cellStyle name="Normal 4 8 5 4" xfId="16375" xr:uid="{6F47031D-9B4D-4475-8010-847F230373BD}"/>
    <cellStyle name="Normal 4 8 5 5" xfId="30065" xr:uid="{F9B44607-1F2A-486A-9144-85F626CFB7C2}"/>
    <cellStyle name="Normal 4 8 5 6" xfId="44949" xr:uid="{B608334D-67D5-4B86-9110-AEB315334335}"/>
    <cellStyle name="Normal 4 8 6" xfId="11239" xr:uid="{DD45EB4B-FAE4-4786-9441-8C7496260D1A}"/>
    <cellStyle name="Normal 4 8 6 2" xfId="24929" xr:uid="{09FDAC15-A6AC-4CA7-999B-47CB0D1AEE11}"/>
    <cellStyle name="Normal 4 8 6 2 2" xfId="38621" xr:uid="{9911558A-3A5D-4087-A476-75B4391F99EF}"/>
    <cellStyle name="Normal 4 8 6 2 3" xfId="53505" xr:uid="{F0BCBEEF-91B9-4400-97D5-0B23CE26C58B}"/>
    <cellStyle name="Normal 4 8 6 3" xfId="18085" xr:uid="{689D1CC0-8720-4E03-BAD3-B1D10DAAA96A}"/>
    <cellStyle name="Normal 4 8 6 4" xfId="31775" xr:uid="{E8016707-1B16-448F-8D07-098CDB895806}"/>
    <cellStyle name="Normal 4 8 6 5" xfId="46659" xr:uid="{CBC0D8B6-0C35-43A2-B900-0DA5370A0486}"/>
    <cellStyle name="Normal 4 8 7" xfId="21507" xr:uid="{E66FACE3-173B-4FF3-BE49-31B2EFE8812A}"/>
    <cellStyle name="Normal 4 8 7 2" xfId="35199" xr:uid="{9E3AD84A-1D84-48F9-ACC3-EC2FC144A254}"/>
    <cellStyle name="Normal 4 8 7 3" xfId="50083" xr:uid="{E163BF65-AF60-4249-97F3-F90F94E157F9}"/>
    <cellStyle name="Normal 4 8 8" xfId="14663" xr:uid="{369AFB4C-F1D3-4474-89A0-4079260FB4D3}"/>
    <cellStyle name="Normal 4 8 9" xfId="28353" xr:uid="{F7A2296E-03B2-4B6A-8088-A071ECF42FEF}"/>
    <cellStyle name="Normal 4 9" xfId="7822" xr:uid="{A1624282-5EF7-4D41-AB5C-BBF5038B5A91}"/>
    <cellStyle name="Normal 4 9 10" xfId="43242" xr:uid="{B934BA01-1F67-4354-B8D5-1F9941E52591}"/>
    <cellStyle name="Normal 4 9 2" xfId="7823" xr:uid="{CC72FF49-D8B0-4DBE-B3A5-B87B1D61F48B}"/>
    <cellStyle name="Normal 4 9 2 2" xfId="7824" xr:uid="{92C5D135-DE92-4896-9FC6-C24440B4F149}"/>
    <cellStyle name="Normal 4 9 2 2 2" xfId="9536" xr:uid="{303EB6A5-1C7A-4FF1-8D37-9398D4022AF2}"/>
    <cellStyle name="Normal 4 9 2 2 2 2" xfId="12958" xr:uid="{A1D9ECB7-F7A1-4493-AF4C-66D0340B6A01}"/>
    <cellStyle name="Normal 4 9 2 2 2 2 2" xfId="26648" xr:uid="{18CFB706-51ED-40C7-B31C-FCFF3EB7F057}"/>
    <cellStyle name="Normal 4 9 2 2 2 2 2 2" xfId="40340" xr:uid="{77C9F984-C47E-46F7-B076-310D18D12617}"/>
    <cellStyle name="Normal 4 9 2 2 2 2 2 3" xfId="55224" xr:uid="{4E4ABFC2-D799-4877-A0D3-281F4AB16D25}"/>
    <cellStyle name="Normal 4 9 2 2 2 2 3" xfId="19804" xr:uid="{F7751029-1FDE-4A1B-AC84-C75D54B7D69D}"/>
    <cellStyle name="Normal 4 9 2 2 2 2 4" xfId="33494" xr:uid="{C59F5697-39B8-46A8-B307-45DC5C1A1F39}"/>
    <cellStyle name="Normal 4 9 2 2 2 2 5" xfId="48378" xr:uid="{6E6929C5-CAD2-47D3-BDFF-0B938241A789}"/>
    <cellStyle name="Normal 4 9 2 2 2 3" xfId="23226" xr:uid="{E23DD12F-8B7B-408C-8F9C-4B1F065E2721}"/>
    <cellStyle name="Normal 4 9 2 2 2 3 2" xfId="36918" xr:uid="{199930BC-7BF0-4956-A6EA-B27724410E9C}"/>
    <cellStyle name="Normal 4 9 2 2 2 3 3" xfId="51802" xr:uid="{DA3FB7B6-A6F2-42F9-84C6-84181A7AF622}"/>
    <cellStyle name="Normal 4 9 2 2 2 4" xfId="16382" xr:uid="{9BD6BDD0-3CC1-41B7-9FF5-4859E8B8CFA7}"/>
    <cellStyle name="Normal 4 9 2 2 2 5" xfId="30072" xr:uid="{DBC28848-6A03-404D-A36A-3CEC4F38A4FE}"/>
    <cellStyle name="Normal 4 9 2 2 2 6" xfId="44956" xr:uid="{2B84838F-2674-4636-88BF-0392E1F01B1B}"/>
    <cellStyle name="Normal 4 9 2 2 3" xfId="11246" xr:uid="{A6C3ED14-6F19-4020-AF42-529516ACF4D8}"/>
    <cellStyle name="Normal 4 9 2 2 3 2" xfId="24936" xr:uid="{74878478-116B-47A7-AAB9-1908083C138D}"/>
    <cellStyle name="Normal 4 9 2 2 3 2 2" xfId="38628" xr:uid="{F5898283-49C0-4B7E-A0BB-9208577B81E8}"/>
    <cellStyle name="Normal 4 9 2 2 3 2 3" xfId="53512" xr:uid="{D4D754B5-0539-4F32-9CF4-5E65904B3115}"/>
    <cellStyle name="Normal 4 9 2 2 3 3" xfId="18092" xr:uid="{3D0FF8B3-ECE1-4A4A-BE16-C79595816757}"/>
    <cellStyle name="Normal 4 9 2 2 3 4" xfId="31782" xr:uid="{F8F9C137-95A2-4B10-8AA1-E2A62177D8C3}"/>
    <cellStyle name="Normal 4 9 2 2 3 5" xfId="46666" xr:uid="{062185F0-2A0A-4E5B-9E98-7F4813B73E3F}"/>
    <cellStyle name="Normal 4 9 2 2 4" xfId="21514" xr:uid="{793024C7-C9BE-4458-BB91-906B3F1CD651}"/>
    <cellStyle name="Normal 4 9 2 2 4 2" xfId="35206" xr:uid="{765EF617-928A-4600-A60A-C664B5182CCC}"/>
    <cellStyle name="Normal 4 9 2 2 4 3" xfId="50090" xr:uid="{1AF13000-C970-464D-83F0-DF296C93A858}"/>
    <cellStyle name="Normal 4 9 2 2 5" xfId="14670" xr:uid="{1009005A-F37C-49D5-B89B-806C05204116}"/>
    <cellStyle name="Normal 4 9 2 2 6" xfId="28360" xr:uid="{A21DCBAF-9233-45E5-B4A4-DAF50327A78F}"/>
    <cellStyle name="Normal 4 9 2 2 7" xfId="43244" xr:uid="{79ECF9C1-F7ED-47D0-8B01-DA88DC784DCE}"/>
    <cellStyle name="Normal 4 9 2 3" xfId="9535" xr:uid="{D8ABBA8D-4BC4-46A5-9741-C49C9BFEB7BB}"/>
    <cellStyle name="Normal 4 9 2 3 2" xfId="12957" xr:uid="{4F547365-993E-4622-B949-D1BF5A74ED51}"/>
    <cellStyle name="Normal 4 9 2 3 2 2" xfId="26647" xr:uid="{185ED52E-9B67-4FA2-8388-34B342CB1F8B}"/>
    <cellStyle name="Normal 4 9 2 3 2 2 2" xfId="40339" xr:uid="{8907086C-50D4-43B4-BBEF-DDECC5310BBA}"/>
    <cellStyle name="Normal 4 9 2 3 2 2 3" xfId="55223" xr:uid="{AD4BF883-08CE-4D1F-886C-FB0B66D3464D}"/>
    <cellStyle name="Normal 4 9 2 3 2 3" xfId="19803" xr:uid="{760F58F3-017A-4B08-8B82-4806D5670A71}"/>
    <cellStyle name="Normal 4 9 2 3 2 4" xfId="33493" xr:uid="{C1CC2E85-1E22-45EA-975B-612FC224EF16}"/>
    <cellStyle name="Normal 4 9 2 3 2 5" xfId="48377" xr:uid="{E6EEDB39-26E0-4791-B115-CE63D317BA4F}"/>
    <cellStyle name="Normal 4 9 2 3 3" xfId="23225" xr:uid="{FD76B78C-4E3C-4C19-A303-0F8E22D89077}"/>
    <cellStyle name="Normal 4 9 2 3 3 2" xfId="36917" xr:uid="{3A274696-1F1F-4750-ADEE-113B4A83880C}"/>
    <cellStyle name="Normal 4 9 2 3 3 3" xfId="51801" xr:uid="{138FF260-C773-4761-AF16-9BA469580A72}"/>
    <cellStyle name="Normal 4 9 2 3 4" xfId="16381" xr:uid="{656D5F3B-7E1D-48F4-8266-112015974585}"/>
    <cellStyle name="Normal 4 9 2 3 5" xfId="30071" xr:uid="{0FD13A73-541F-4922-9C9F-5B20DBE2AB07}"/>
    <cellStyle name="Normal 4 9 2 3 6" xfId="44955" xr:uid="{6D974F59-732D-4104-AEB2-E5EF2F588486}"/>
    <cellStyle name="Normal 4 9 2 4" xfId="11245" xr:uid="{EDF9DDAC-C679-4006-87AE-E16B92AA416C}"/>
    <cellStyle name="Normal 4 9 2 4 2" xfId="24935" xr:uid="{9E380818-6CC0-43C7-9585-BAA41CD707E4}"/>
    <cellStyle name="Normal 4 9 2 4 2 2" xfId="38627" xr:uid="{A33421AE-E1F8-419A-8410-759A4D2D2BFB}"/>
    <cellStyle name="Normal 4 9 2 4 2 3" xfId="53511" xr:uid="{98B0EABD-7A2C-417A-B94C-AA2B64D666CB}"/>
    <cellStyle name="Normal 4 9 2 4 3" xfId="18091" xr:uid="{F7437574-D46D-49EB-BB09-9039EC29F86F}"/>
    <cellStyle name="Normal 4 9 2 4 4" xfId="31781" xr:uid="{EE810AD8-0A9B-4A16-B5D3-472685EEF0CC}"/>
    <cellStyle name="Normal 4 9 2 4 5" xfId="46665" xr:uid="{114DDB04-D5FC-4BEB-BA25-56C51C9F7F64}"/>
    <cellStyle name="Normal 4 9 2 5" xfId="21513" xr:uid="{1ED8DCB8-C37B-4869-A8BC-E98FC8D9B679}"/>
    <cellStyle name="Normal 4 9 2 5 2" xfId="35205" xr:uid="{B9155AE2-C98F-4E92-9ED5-A7E6F5BC9A29}"/>
    <cellStyle name="Normal 4 9 2 5 3" xfId="50089" xr:uid="{59CB7C53-2E60-4FE8-9BF0-8966DBB95BDD}"/>
    <cellStyle name="Normal 4 9 2 6" xfId="14669" xr:uid="{B92264BA-2864-41D7-8D2D-2D1BF3C53D9E}"/>
    <cellStyle name="Normal 4 9 2 7" xfId="28359" xr:uid="{2D07492F-8970-4C63-B8E4-7E48256E325A}"/>
    <cellStyle name="Normal 4 9 2 8" xfId="43243" xr:uid="{FDEA3A37-274D-4817-8F74-077ED151AE32}"/>
    <cellStyle name="Normal 4 9 3" xfId="7825" xr:uid="{385A6914-CFA1-4C2E-9C3D-659D7E645720}"/>
    <cellStyle name="Normal 4 9 3 2" xfId="9537" xr:uid="{2458A1F6-BD73-492A-82E1-61E9A3588ACB}"/>
    <cellStyle name="Normal 4 9 3 2 2" xfId="12959" xr:uid="{847C6239-9EA6-4404-9011-B1F37D2A828E}"/>
    <cellStyle name="Normal 4 9 3 2 2 2" xfId="26649" xr:uid="{51D2E6F7-55EA-4AEE-984C-00309F3F5C36}"/>
    <cellStyle name="Normal 4 9 3 2 2 2 2" xfId="40341" xr:uid="{8EBE6111-B882-4202-A821-8D6DAF8A62E4}"/>
    <cellStyle name="Normal 4 9 3 2 2 2 3" xfId="55225" xr:uid="{B2928D39-FA06-4568-ABC9-C8BCAA9DF406}"/>
    <cellStyle name="Normal 4 9 3 2 2 3" xfId="19805" xr:uid="{44A8D9A0-BA1E-4700-B700-F9CB1B3CFEE9}"/>
    <cellStyle name="Normal 4 9 3 2 2 4" xfId="33495" xr:uid="{4E15D1B7-1B0F-4696-A7BC-FAD44B2CFA1D}"/>
    <cellStyle name="Normal 4 9 3 2 2 5" xfId="48379" xr:uid="{6614AD05-F9D8-498A-918E-DA3D72D618B1}"/>
    <cellStyle name="Normal 4 9 3 2 3" xfId="23227" xr:uid="{2A16913B-10CF-4975-8574-5497B001FE70}"/>
    <cellStyle name="Normal 4 9 3 2 3 2" xfId="36919" xr:uid="{53BBC67A-E708-405D-BF18-8F140AFDF958}"/>
    <cellStyle name="Normal 4 9 3 2 3 3" xfId="51803" xr:uid="{18EC331E-F48A-4409-9C0E-29EC547D7D16}"/>
    <cellStyle name="Normal 4 9 3 2 4" xfId="16383" xr:uid="{028483CF-5586-4191-9467-9A1F433109FB}"/>
    <cellStyle name="Normal 4 9 3 2 5" xfId="30073" xr:uid="{DAD4FBF5-B632-4829-B6AA-B10E0427FFD0}"/>
    <cellStyle name="Normal 4 9 3 2 6" xfId="44957" xr:uid="{3874D5B1-1BAE-4A14-955C-2C6C6C4EDEBC}"/>
    <cellStyle name="Normal 4 9 3 3" xfId="11247" xr:uid="{0146F43C-0ED7-49C7-A298-80D076A8D88B}"/>
    <cellStyle name="Normal 4 9 3 3 2" xfId="24937" xr:uid="{04251D64-E00B-4251-BB90-76E5792CB077}"/>
    <cellStyle name="Normal 4 9 3 3 2 2" xfId="38629" xr:uid="{B4949DEB-85C5-4C22-9C3D-3D0C26C92D4E}"/>
    <cellStyle name="Normal 4 9 3 3 2 3" xfId="53513" xr:uid="{63294F32-9CA7-4C93-88C6-20F2F4055ED6}"/>
    <cellStyle name="Normal 4 9 3 3 3" xfId="18093" xr:uid="{33E0FB2B-0B29-4CFD-AA35-E4B4787EFE34}"/>
    <cellStyle name="Normal 4 9 3 3 4" xfId="31783" xr:uid="{91CAEDCF-D4E2-44D5-BF10-A7B39A4D66BD}"/>
    <cellStyle name="Normal 4 9 3 3 5" xfId="46667" xr:uid="{A5F1BC32-5205-4F61-8AF9-9A177FBBE459}"/>
    <cellStyle name="Normal 4 9 3 4" xfId="21515" xr:uid="{CF6892D4-66A7-4518-98B1-7B104FCA442A}"/>
    <cellStyle name="Normal 4 9 3 4 2" xfId="35207" xr:uid="{EC4C1753-DEDA-4524-BB9E-01D1CEDB45FB}"/>
    <cellStyle name="Normal 4 9 3 4 3" xfId="50091" xr:uid="{44AD37F6-268A-4955-94F4-B2098A66EBB3}"/>
    <cellStyle name="Normal 4 9 3 5" xfId="14671" xr:uid="{DF69E0C7-B96B-4855-90C0-37092608A235}"/>
    <cellStyle name="Normal 4 9 3 6" xfId="28361" xr:uid="{E2E4E917-5C51-4C04-9F46-148D58047F4E}"/>
    <cellStyle name="Normal 4 9 3 7" xfId="43245" xr:uid="{CE587B0B-6600-4DB0-80FF-3310C97F57CF}"/>
    <cellStyle name="Normal 4 9 4" xfId="7826" xr:uid="{01516D62-315C-4A50-B7AC-CA42FAC4662B}"/>
    <cellStyle name="Normal 4 9 4 2" xfId="9538" xr:uid="{E87BF394-DBE4-4A5B-89B8-32205B45EAF8}"/>
    <cellStyle name="Normal 4 9 4 2 2" xfId="12960" xr:uid="{7653BA2F-62D1-4E2C-B7E9-520D747F37F9}"/>
    <cellStyle name="Normal 4 9 4 2 2 2" xfId="26650" xr:uid="{6AFC5578-6BE2-49E5-8DA9-C7103FB9AE69}"/>
    <cellStyle name="Normal 4 9 4 2 2 2 2" xfId="40342" xr:uid="{31075BAB-78D4-4DF6-B03B-676111A4D599}"/>
    <cellStyle name="Normal 4 9 4 2 2 2 3" xfId="55226" xr:uid="{FD240354-E37A-4D36-8D4E-9FB75FFDCA99}"/>
    <cellStyle name="Normal 4 9 4 2 2 3" xfId="19806" xr:uid="{C9008848-4783-4FC5-889E-AC198FF331A4}"/>
    <cellStyle name="Normal 4 9 4 2 2 4" xfId="33496" xr:uid="{757FDA9F-A790-452F-BEF9-61C0FAF3B3B5}"/>
    <cellStyle name="Normal 4 9 4 2 2 5" xfId="48380" xr:uid="{55E2E4B9-8AA2-4005-B495-684D3D3587FE}"/>
    <cellStyle name="Normal 4 9 4 2 3" xfId="23228" xr:uid="{F07465EC-306E-43EC-86C1-143268AE99CA}"/>
    <cellStyle name="Normal 4 9 4 2 3 2" xfId="36920" xr:uid="{C1E05D3F-57C0-4FA6-9128-8048D77F15E9}"/>
    <cellStyle name="Normal 4 9 4 2 3 3" xfId="51804" xr:uid="{010292EC-0E91-45E3-84A1-157E6AE65965}"/>
    <cellStyle name="Normal 4 9 4 2 4" xfId="16384" xr:uid="{9E6E59D4-68CF-4523-8291-B9554478AF64}"/>
    <cellStyle name="Normal 4 9 4 2 5" xfId="30074" xr:uid="{87A82CCE-8F14-450F-9EFD-48A737144729}"/>
    <cellStyle name="Normal 4 9 4 2 6" xfId="44958" xr:uid="{00F02C25-587F-4768-AC54-C53B91DC628B}"/>
    <cellStyle name="Normal 4 9 4 3" xfId="11248" xr:uid="{8E869B3C-3B5C-4D2B-A973-E16C9A3841A3}"/>
    <cellStyle name="Normal 4 9 4 3 2" xfId="24938" xr:uid="{5EDAA921-AFFD-4511-934F-6B435DBBB946}"/>
    <cellStyle name="Normal 4 9 4 3 2 2" xfId="38630" xr:uid="{573B36A2-0B81-4C1C-ADFE-E16D6E69312C}"/>
    <cellStyle name="Normal 4 9 4 3 2 3" xfId="53514" xr:uid="{43A4FA8E-1181-427C-8AA9-9B2BEEFE4350}"/>
    <cellStyle name="Normal 4 9 4 3 3" xfId="18094" xr:uid="{D99CA078-4D57-43E9-A3B8-0E2CD93D8DA2}"/>
    <cellStyle name="Normal 4 9 4 3 4" xfId="31784" xr:uid="{61826116-5569-4C2B-B707-D12DF12D7F8F}"/>
    <cellStyle name="Normal 4 9 4 3 5" xfId="46668" xr:uid="{BC039F96-A8E5-4D37-A3E8-1FC21B38B13C}"/>
    <cellStyle name="Normal 4 9 4 4" xfId="21516" xr:uid="{22A0ABD5-D802-4AE5-83FE-659D5E57C6E6}"/>
    <cellStyle name="Normal 4 9 4 4 2" xfId="35208" xr:uid="{B9F8C7D4-777E-4BB0-A1FD-02590D487BAE}"/>
    <cellStyle name="Normal 4 9 4 4 3" xfId="50092" xr:uid="{0DF92193-76A1-4E71-9A40-132591C816AB}"/>
    <cellStyle name="Normal 4 9 4 5" xfId="14672" xr:uid="{6316804A-67FE-422C-B1B4-1D134741F859}"/>
    <cellStyle name="Normal 4 9 4 6" xfId="28362" xr:uid="{2B8F8668-DE5E-4FDA-9A94-8B5E2A23F4F7}"/>
    <cellStyle name="Normal 4 9 4 7" xfId="43246" xr:uid="{2C6FBA97-6374-44F2-A0B2-FEFD61738680}"/>
    <cellStyle name="Normal 4 9 5" xfId="9534" xr:uid="{B4D464B1-4366-4AD1-AE80-FE6494FB66D3}"/>
    <cellStyle name="Normal 4 9 5 2" xfId="12956" xr:uid="{7B39820D-ECFC-4508-91AC-802DFF39B590}"/>
    <cellStyle name="Normal 4 9 5 2 2" xfId="26646" xr:uid="{F8E51EA4-E32D-4C31-9E63-BFB7DAD2517F}"/>
    <cellStyle name="Normal 4 9 5 2 2 2" xfId="40338" xr:uid="{C21B8C94-2AC1-46DE-8178-195CF884F220}"/>
    <cellStyle name="Normal 4 9 5 2 2 3" xfId="55222" xr:uid="{E14DA415-9DB8-4122-B5F4-9C375F4892D2}"/>
    <cellStyle name="Normal 4 9 5 2 3" xfId="19802" xr:uid="{CA2C450C-8C8A-41DE-A99D-423E0603E39E}"/>
    <cellStyle name="Normal 4 9 5 2 4" xfId="33492" xr:uid="{76007FA5-8754-465D-B146-050A0C26B3FA}"/>
    <cellStyle name="Normal 4 9 5 2 5" xfId="48376" xr:uid="{2B883671-A781-4F5C-A53D-F000F9198E0F}"/>
    <cellStyle name="Normal 4 9 5 3" xfId="23224" xr:uid="{6C2CC31A-097B-42F0-90B1-5D7FB4CDD65F}"/>
    <cellStyle name="Normal 4 9 5 3 2" xfId="36916" xr:uid="{F1317D42-BC94-4B5E-9F68-5D5F72348728}"/>
    <cellStyle name="Normal 4 9 5 3 3" xfId="51800" xr:uid="{AE7AB8E4-581D-4235-AD1D-DD0946D74C03}"/>
    <cellStyle name="Normal 4 9 5 4" xfId="16380" xr:uid="{2232B001-4674-447E-A406-A1A105A27257}"/>
    <cellStyle name="Normal 4 9 5 5" xfId="30070" xr:uid="{83D7764F-B70A-4229-8AEF-ECE39DEBA65F}"/>
    <cellStyle name="Normal 4 9 5 6" xfId="44954" xr:uid="{8F1DE900-D60B-48C6-800A-851A122CECC1}"/>
    <cellStyle name="Normal 4 9 6" xfId="11244" xr:uid="{DF075DA1-6878-443E-89D9-377098F37238}"/>
    <cellStyle name="Normal 4 9 6 2" xfId="24934" xr:uid="{BFE21A18-35F2-49B7-9682-035E4CA07F01}"/>
    <cellStyle name="Normal 4 9 6 2 2" xfId="38626" xr:uid="{29287F02-9227-49F8-9C2A-3601DEF0F9DE}"/>
    <cellStyle name="Normal 4 9 6 2 3" xfId="53510" xr:uid="{50E2D9F8-785B-41D1-B983-F876D3FA2560}"/>
    <cellStyle name="Normal 4 9 6 3" xfId="18090" xr:uid="{AEBDB0D8-2EAE-421B-AC19-6CEA6C806CA9}"/>
    <cellStyle name="Normal 4 9 6 4" xfId="31780" xr:uid="{CE93CF70-54D4-46B4-AAEA-ACD81640E736}"/>
    <cellStyle name="Normal 4 9 6 5" xfId="46664" xr:uid="{927BFC78-90A0-4770-A89F-2F9708A23FF2}"/>
    <cellStyle name="Normal 4 9 7" xfId="21512" xr:uid="{9CFAF99C-57D9-4311-9DCA-58997B1D6B9F}"/>
    <cellStyle name="Normal 4 9 7 2" xfId="35204" xr:uid="{1945AAA8-486B-4684-89BE-26E836CE0DFE}"/>
    <cellStyle name="Normal 4 9 7 3" xfId="50088" xr:uid="{1F5E45D0-492E-4D11-9257-32DBE893FF34}"/>
    <cellStyle name="Normal 4 9 8" xfId="14668" xr:uid="{724E103A-0631-444F-B68E-EC754643F898}"/>
    <cellStyle name="Normal 4 9 9" xfId="28358" xr:uid="{9F3FD54C-F73E-4A88-B13F-312E86C1BD76}"/>
    <cellStyle name="Normal 40" xfId="4395" xr:uid="{FAC1F29F-27DB-4119-AF65-E7036E21C5C2}"/>
    <cellStyle name="Normal 40 2" xfId="4396" xr:uid="{05815381-90CF-43A4-8CC5-C64330E50BF4}"/>
    <cellStyle name="Normal 40 2 2" xfId="4397" xr:uid="{570FBF2B-F828-4BCE-B1C2-FFB114CA7039}"/>
    <cellStyle name="Normal 40 3" xfId="4398" xr:uid="{78E2C2E9-05D4-4185-B23C-CC19155B7B8C}"/>
    <cellStyle name="Normal 41" xfId="4399" xr:uid="{7B25DBCE-870D-4245-B61E-8B9D09CC7602}"/>
    <cellStyle name="Normal 41 2" xfId="4400" xr:uid="{D6106C9A-AA60-47C4-BA38-44F58DEF2866}"/>
    <cellStyle name="Normal 42" xfId="4401" xr:uid="{EE4DFCC2-850D-4171-8FBE-1F04D71D14A0}"/>
    <cellStyle name="Normal 42 2" xfId="4402" xr:uid="{3BF274F6-4387-4AD0-8F59-D2E3E473B0D2}"/>
    <cellStyle name="Normal 43" xfId="4403" xr:uid="{FD4A747D-9087-4A6E-AF01-FC9D22E75440}"/>
    <cellStyle name="Normal 43 2" xfId="4404" xr:uid="{0060890B-0DBD-402D-8C39-67A19A221CCE}"/>
    <cellStyle name="Normal 44" xfId="4414" xr:uid="{E18357C8-786D-4A76-BC1A-526F3F038C25}"/>
    <cellStyle name="Normal 44 2" xfId="4415" xr:uid="{AEE5C99F-841F-45E4-867A-47DE69A60B27}"/>
    <cellStyle name="Normal 45" xfId="4676" xr:uid="{B1DFFA9D-D28D-4945-BD9E-AFD0C6A82BB2}"/>
    <cellStyle name="Normal 45 2" xfId="5326" xr:uid="{70796700-BE85-45F6-AC37-EC0B2C85985A}"/>
    <cellStyle name="Normal 45 3" xfId="5325" xr:uid="{0561723C-A038-4289-8CE9-D55871C1A1AE}"/>
    <cellStyle name="Normal 45 4" xfId="5335" xr:uid="{55874AF2-19E5-4479-BF02-CC1C3ED82D18}"/>
    <cellStyle name="Normal 45 4 2" xfId="6519" xr:uid="{E750A522-5D90-475F-BBB4-4159F503CDDE}"/>
    <cellStyle name="Normal 45 4 3" xfId="5927" xr:uid="{DA335390-97B1-44BB-8FAB-8BA20193CDE3}"/>
    <cellStyle name="Normal 46" xfId="3" xr:uid="{44EE5150-4A1C-432E-85E7-197AB99458A1}"/>
    <cellStyle name="Normal 46 2" xfId="40750" xr:uid="{95023F6D-ED7B-44AD-A9DA-3A1FAA4D51A8}"/>
    <cellStyle name="Normal 46 3" xfId="5928" xr:uid="{B9D0F472-24EE-4DD5-8FBA-1EEB88DA3E05}"/>
    <cellStyle name="Normal 46 4" xfId="5336" xr:uid="{B478FA20-E9F0-4C7C-92B8-A2D5B189DBBA}"/>
    <cellStyle name="Normal 47" xfId="55634" xr:uid="{E2812C5F-2D3C-46FC-A90D-E6D690CE36B7}"/>
    <cellStyle name="Normal 48" xfId="56251" xr:uid="{F7D1461D-A921-489B-BA77-950719C235B1}"/>
    <cellStyle name="Normal 5" xfId="91" xr:uid="{FDE1B8C6-B74A-4BB1-8760-D2321749C8C4}"/>
    <cellStyle name="Normal 5 10" xfId="293" xr:uid="{D0AA0E13-75B7-44F4-9F2E-06A3822CE79B}"/>
    <cellStyle name="Normal 5 10 2" xfId="531" xr:uid="{4115F4AF-DF67-4FA5-8EDC-B3AD3CEA1082}"/>
    <cellStyle name="Normal 5 10 2 2" xfId="1175" xr:uid="{9327F504-D100-4FEA-BBF3-18B6E0EBDBA1}"/>
    <cellStyle name="Normal 5 10 2 3" xfId="2819" xr:uid="{4F219FC7-E5FC-4496-A5EF-FA5DC107A862}"/>
    <cellStyle name="Normal 5 10 2 4" xfId="2820" xr:uid="{D74453DE-CAE1-482B-8605-1E12BA117097}"/>
    <cellStyle name="Normal 5 10 3" xfId="1176" xr:uid="{947379B9-0168-4B27-81C1-1814435C0499}"/>
    <cellStyle name="Normal 5 10 3 2" xfId="2821" xr:uid="{434F4F06-0AD6-4B47-BA9D-82602F9BECA6}"/>
    <cellStyle name="Normal 5 10 3 3" xfId="2822" xr:uid="{99CD7E63-76F3-43E2-BDA2-078A48913EF1}"/>
    <cellStyle name="Normal 5 10 3 4" xfId="2823" xr:uid="{0B08FC2E-439F-4914-91A1-96D6645AB9B5}"/>
    <cellStyle name="Normal 5 10 4" xfId="2824" xr:uid="{40CD3721-DA5E-4EF9-9027-F300944ADA2D}"/>
    <cellStyle name="Normal 5 10 5" xfId="2825" xr:uid="{64420107-749A-4AD1-B3F8-829E638D76B5}"/>
    <cellStyle name="Normal 5 10 6" xfId="2826" xr:uid="{E3A07DF1-5EED-4AC4-BC7F-65DAC92F61AB}"/>
    <cellStyle name="Normal 5 11" xfId="294" xr:uid="{3E0D1BD3-E44A-4A64-9843-DE71E0FBBB9C}"/>
    <cellStyle name="Normal 5 11 2" xfId="1177" xr:uid="{33AA5EDD-940F-4D2E-8339-D4DA0A3C02E1}"/>
    <cellStyle name="Normal 5 11 2 2" xfId="2827" xr:uid="{91B680A7-3FE9-4773-9FEA-73AF01A2C8F8}"/>
    <cellStyle name="Normal 5 11 2 2 2" xfId="4405" xr:uid="{A280BB11-8B6C-4446-A97B-DDD34484514E}"/>
    <cellStyle name="Normal 5 11 2 2 3" xfId="4683" xr:uid="{3FEB5D4D-2624-4A7E-AB2F-FDC50AFA2A72}"/>
    <cellStyle name="Normal 5 11 2 3" xfId="2828" xr:uid="{5E6A13DA-844D-46E0-A7CE-8C9714AA5CE7}"/>
    <cellStyle name="Normal 5 11 2 4" xfId="2829" xr:uid="{157648F7-9424-40DF-8082-0A6F32016488}"/>
    <cellStyle name="Normal 5 11 3" xfId="2830" xr:uid="{B1BAEFD0-C00C-451A-8EAA-56604ABD1D4B}"/>
    <cellStyle name="Normal 5 11 3 2" xfId="56227" xr:uid="{3B54B1CD-DB6D-42CF-AE00-3CAA06B633F5}"/>
    <cellStyle name="Normal 5 11 4" xfId="2831" xr:uid="{FCC233B0-62A5-462F-9B7B-12FCC2E80526}"/>
    <cellStyle name="Normal 5 11 4 2" xfId="4579" xr:uid="{45117108-2857-4738-855D-74741C0C6EB5}"/>
    <cellStyle name="Normal 5 11 4 3" xfId="4684" xr:uid="{95A99C37-4217-4B6F-9873-94323672808D}"/>
    <cellStyle name="Normal 5 11 4 4" xfId="4608" xr:uid="{AF63E9B3-648F-4293-97E5-27A29DBF1ACC}"/>
    <cellStyle name="Normal 5 11 5" xfId="2832" xr:uid="{C1A7BBF2-E661-468E-ABC1-88704F158B82}"/>
    <cellStyle name="Normal 5 12" xfId="1178" xr:uid="{7E3BAE8B-11B1-4274-B7C4-2CB280BD9AA3}"/>
    <cellStyle name="Normal 5 12 2" xfId="2833" xr:uid="{300DE714-C834-4113-999D-55DD97398051}"/>
    <cellStyle name="Normal 5 12 3" xfId="2834" xr:uid="{533A19AC-9AC3-486D-A6E7-6262A420E6BA}"/>
    <cellStyle name="Normal 5 12 4" xfId="2835" xr:uid="{B457DBC3-3CAB-404C-A823-DE96C0D5EF70}"/>
    <cellStyle name="Normal 5 13" xfId="903" xr:uid="{73185E49-52FD-4902-BDE2-077750FC21C8}"/>
    <cellStyle name="Normal 5 13 2" xfId="2836" xr:uid="{CE35ADBF-96D8-4C18-B299-F1D7020B8E59}"/>
    <cellStyle name="Normal 5 13 3" xfId="2837" xr:uid="{B8D3348F-A271-4CD7-942A-AB70A7B1A034}"/>
    <cellStyle name="Normal 5 13 4" xfId="2838" xr:uid="{A24E6013-9C14-4C92-BCB7-32AFBE582112}"/>
    <cellStyle name="Normal 5 14" xfId="2839" xr:uid="{316AE772-04C3-4EE9-9A7B-60F28C298FE6}"/>
    <cellStyle name="Normal 5 14 2" xfId="2840" xr:uid="{2B102162-60FE-419F-86B6-A699E195576A}"/>
    <cellStyle name="Normal 5 15" xfId="2841" xr:uid="{6B09463B-448E-4247-9434-0AC07C31305E}"/>
    <cellStyle name="Normal 5 16" xfId="2842" xr:uid="{65554DBE-5CE0-4D24-99B3-7D698604BC4D}"/>
    <cellStyle name="Normal 5 17" xfId="2843" xr:uid="{1FB05410-C512-4660-B74E-B09239FD3310}"/>
    <cellStyle name="Normal 5 2" xfId="92" xr:uid="{7AAFAEB7-313A-4985-B23A-99E8FF114038}"/>
    <cellStyle name="Normal 5 2 2" xfId="189" xr:uid="{23E5B640-85B3-472D-8182-569855A2B6B2}"/>
    <cellStyle name="Normal 5 2 2 2" xfId="190" xr:uid="{E645AD69-A9DE-498F-BCDD-890D5FD784A3}"/>
    <cellStyle name="Normal 5 2 2 2 2" xfId="191" xr:uid="{55469FAC-383F-45E1-A4D3-F88B2D557D22}"/>
    <cellStyle name="Normal 5 2 2 2 2 2" xfId="192" xr:uid="{64C5BE90-9846-46C5-A70D-857F5C65085F}"/>
    <cellStyle name="Normal 5 2 2 2 3" xfId="193" xr:uid="{4468999E-0722-4BB7-AABA-890E209DD55E}"/>
    <cellStyle name="Normal 5 2 2 2 4" xfId="4672" xr:uid="{2618C7F3-BAA3-40D6-8B70-416D524950E6}"/>
    <cellStyle name="Normal 5 2 2 2 5" xfId="5302" xr:uid="{FCEAFE8B-17BE-46F2-AD1B-F5DAF212F484}"/>
    <cellStyle name="Normal 5 2 2 3" xfId="194" xr:uid="{43B4AB0B-5CB7-41E9-A9E3-120DF902FF3F}"/>
    <cellStyle name="Normal 5 2 2 3 2" xfId="195" xr:uid="{895A2E75-15A4-4134-8607-A5BA7B5EF127}"/>
    <cellStyle name="Normal 5 2 2 4" xfId="196" xr:uid="{758A3B37-D402-474F-B597-82C0F6EB96BD}"/>
    <cellStyle name="Normal 5 2 2 5" xfId="295" xr:uid="{5499F770-756E-4DEC-9731-461BA0447CAA}"/>
    <cellStyle name="Normal 5 2 2 6" xfId="4598" xr:uid="{FDE5E62F-8BA2-4664-B5A1-0D76B59D0225}"/>
    <cellStyle name="Normal 5 2 2 7" xfId="5331" xr:uid="{6E60AE19-6571-49AC-8AB3-639C02CC32D4}"/>
    <cellStyle name="Normal 5 2 3" xfId="197" xr:uid="{F027C91F-C14B-4643-8EF9-CCF7ED34B11D}"/>
    <cellStyle name="Normal 5 2 3 2" xfId="198" xr:uid="{BA6436B0-43FB-4D0E-9BFD-8C18A5D7EFC7}"/>
    <cellStyle name="Normal 5 2 3 2 2" xfId="199" xr:uid="{35745786-49B6-4B17-9B29-830C83986639}"/>
    <cellStyle name="Normal 5 2 3 2 3" xfId="4561" xr:uid="{233BEF9E-B044-44D3-8781-4722834829C9}"/>
    <cellStyle name="Normal 5 2 3 2 4" xfId="5303" xr:uid="{91CC3E57-02C5-4A1D-B23F-0662DE02B5AF}"/>
    <cellStyle name="Normal 5 2 3 3" xfId="200" xr:uid="{02A71F6C-0A22-4AB1-ACD8-FA8473569F0B}"/>
    <cellStyle name="Normal 5 2 3 3 2" xfId="4744" xr:uid="{1A089200-A6F9-4E36-8AEE-A6BCC08EB8F0}"/>
    <cellStyle name="Normal 5 2 3 4" xfId="4406" xr:uid="{8CB9E637-B672-404F-A8EE-13F4434EEDE8}"/>
    <cellStyle name="Normal 5 2 3 4 2" xfId="4717" xr:uid="{B28F82D3-CAF5-4D41-ADA5-D96A0A042822}"/>
    <cellStyle name="Normal 5 2 3 5" xfId="4599" xr:uid="{9C04D9C3-10F0-419D-B893-6F7D385D6AF5}"/>
    <cellStyle name="Normal 5 2 3 6" xfId="5323" xr:uid="{B364B261-9C8E-4247-9CCC-B290167F68D9}"/>
    <cellStyle name="Normal 5 2 3 7" xfId="5332" xr:uid="{C6B423E7-28E3-4055-BBA3-349BD8CC33ED}"/>
    <cellStyle name="Normal 5 2 4" xfId="201" xr:uid="{B7F86B40-9E5C-464A-8368-0E2A1AF23897}"/>
    <cellStyle name="Normal 5 2 4 2" xfId="202" xr:uid="{736F6911-D9C0-46B1-A60E-604DADAFA213}"/>
    <cellStyle name="Normal 5 2 5" xfId="203" xr:uid="{35CE976B-54CA-4FBB-9F60-C6873B82AD86}"/>
    <cellStyle name="Normal 5 2 6" xfId="188" xr:uid="{9BA11EB9-23EE-42D1-9543-E636C750E36F}"/>
    <cellStyle name="Normal 5 3" xfId="93" xr:uid="{A6565469-3669-491D-8076-0E187B766DED}"/>
    <cellStyle name="Normal 5 3 2" xfId="4408" xr:uid="{D129414E-B1FD-4838-B2D7-6C487517F6C0}"/>
    <cellStyle name="Normal 5 3 3" xfId="4407" xr:uid="{4715B8E1-C01B-4485-BE49-CEC071C9CE10}"/>
    <cellStyle name="Normal 5 4" xfId="94" xr:uid="{76E86E04-CCE4-494F-BDD5-E4AC277DB219}"/>
    <cellStyle name="Normal 5 4 10" xfId="2844" xr:uid="{D4974DF9-6760-4770-86BD-59A295865AAC}"/>
    <cellStyle name="Normal 5 4 10 2" xfId="9540" xr:uid="{9F2379B9-3822-4BEB-9398-53446D4A3A7B}"/>
    <cellStyle name="Normal 5 4 10 2 2" xfId="12962" xr:uid="{F3AAE4D4-63AB-4BC6-B780-B920630E13A9}"/>
    <cellStyle name="Normal 5 4 10 2 2 2" xfId="26652" xr:uid="{AA58A85D-0268-492B-8670-FFB9020D4663}"/>
    <cellStyle name="Normal 5 4 10 2 2 2 2" xfId="40344" xr:uid="{978FD380-2BA7-4757-8024-4891FBED487E}"/>
    <cellStyle name="Normal 5 4 10 2 2 2 3" xfId="55228" xr:uid="{33F3DEC7-AE94-4C37-B7E0-A188FD8E2E9B}"/>
    <cellStyle name="Normal 5 4 10 2 2 3" xfId="19808" xr:uid="{B7BC134B-23AD-403A-A13F-6B5374CE612D}"/>
    <cellStyle name="Normal 5 4 10 2 2 4" xfId="33498" xr:uid="{B5E8DC70-712D-4D45-8884-75F8CA03244B}"/>
    <cellStyle name="Normal 5 4 10 2 2 5" xfId="48382" xr:uid="{66A79AF2-956A-4F8D-8E0C-4B576776700C}"/>
    <cellStyle name="Normal 5 4 10 2 3" xfId="23230" xr:uid="{7DBC5E63-5675-4D72-8FD7-157E664F5148}"/>
    <cellStyle name="Normal 5 4 10 2 3 2" xfId="36922" xr:uid="{442D0FBB-051C-4787-94FF-FBA9F11F449D}"/>
    <cellStyle name="Normal 5 4 10 2 3 3" xfId="51806" xr:uid="{2B3E214C-3838-42A8-83C0-62A37AA198AC}"/>
    <cellStyle name="Normal 5 4 10 2 4" xfId="16386" xr:uid="{ED90D8A0-769D-43DD-94FC-9CD09B23D697}"/>
    <cellStyle name="Normal 5 4 10 2 5" xfId="30076" xr:uid="{6C05D3FD-BFF1-49B7-9CE9-F3741BE337A1}"/>
    <cellStyle name="Normal 5 4 10 2 6" xfId="44960" xr:uid="{09F0A466-84D1-4859-AE97-D44D1E47C002}"/>
    <cellStyle name="Normal 5 4 10 3" xfId="11250" xr:uid="{C8009942-6BC1-4367-AD9E-28BFB3DF4446}"/>
    <cellStyle name="Normal 5 4 10 3 2" xfId="24940" xr:uid="{6AFE2978-F59B-4252-9CD9-72F3BF8C79E7}"/>
    <cellStyle name="Normal 5 4 10 3 2 2" xfId="38632" xr:uid="{37FB0AC2-9AF8-4B52-848E-FD25C351DF41}"/>
    <cellStyle name="Normal 5 4 10 3 2 3" xfId="53516" xr:uid="{427591B2-EA38-4DF1-BC63-F2E19DDE77F0}"/>
    <cellStyle name="Normal 5 4 10 3 3" xfId="18096" xr:uid="{83B5C77B-29D2-48D1-8634-85B790B27F36}"/>
    <cellStyle name="Normal 5 4 10 3 4" xfId="31786" xr:uid="{053A7806-3FD6-4FC2-9920-33930CB4A0C7}"/>
    <cellStyle name="Normal 5 4 10 3 5" xfId="46670" xr:uid="{3F626F8E-453C-473F-AF6D-17ACBB60C8FB}"/>
    <cellStyle name="Normal 5 4 10 4" xfId="21518" xr:uid="{021D4040-A18B-43B9-B667-D597A7013A03}"/>
    <cellStyle name="Normal 5 4 10 4 2" xfId="35210" xr:uid="{29C54158-9EB5-4651-8445-DDBD5D61689D}"/>
    <cellStyle name="Normal 5 4 10 4 3" xfId="50094" xr:uid="{17DF7309-AFA8-4B00-B807-547EBE7FFA74}"/>
    <cellStyle name="Normal 5 4 10 5" xfId="14674" xr:uid="{31F9F49B-E76E-4140-BAC5-5994618FC3DB}"/>
    <cellStyle name="Normal 5 4 10 5 2" xfId="41120" xr:uid="{FCAF0EF1-F23C-4D4D-9F20-E159AA4B02DB}"/>
    <cellStyle name="Normal 5 4 10 6" xfId="28364" xr:uid="{C3DB483A-9C7E-4E84-8170-B08347FF108B}"/>
    <cellStyle name="Normal 5 4 10 7" xfId="43248" xr:uid="{938C1259-2BFC-446A-83CF-7FA577332385}"/>
    <cellStyle name="Normal 5 4 10 8" xfId="7828" xr:uid="{D986F5B2-8E86-4EF6-9888-AD759214A5DF}"/>
    <cellStyle name="Normal 5 4 11" xfId="2845" xr:uid="{BACAC127-1257-495A-9D75-B9A99A5AE691}"/>
    <cellStyle name="Normal 5 4 11 2" xfId="12961" xr:uid="{90A58023-45A0-49F1-9EBC-963968F04FFD}"/>
    <cellStyle name="Normal 5 4 11 2 2" xfId="26651" xr:uid="{61CF72E6-6BBB-4D4F-B538-756AFB273E4D}"/>
    <cellStyle name="Normal 5 4 11 2 2 2" xfId="40343" xr:uid="{D50BE35B-229B-4766-9C95-2A8B177C5F70}"/>
    <cellStyle name="Normal 5 4 11 2 2 3" xfId="55227" xr:uid="{12F4E553-AE4C-434C-AB97-0844330A9B3E}"/>
    <cellStyle name="Normal 5 4 11 2 3" xfId="19807" xr:uid="{20B28738-D9C0-4B91-A000-2080E1277523}"/>
    <cellStyle name="Normal 5 4 11 2 4" xfId="33497" xr:uid="{027EA271-8352-4BF7-8CC6-81ED49EF4FD0}"/>
    <cellStyle name="Normal 5 4 11 2 5" xfId="48381" xr:uid="{C7E0AB10-CEB4-4981-889C-E01D0A7D2815}"/>
    <cellStyle name="Normal 5 4 11 3" xfId="23229" xr:uid="{8FB5EE22-C89B-42FF-8569-4804831701FC}"/>
    <cellStyle name="Normal 5 4 11 3 2" xfId="36921" xr:uid="{791E421A-F0D7-4ACF-A9E9-96FA6A2A8653}"/>
    <cellStyle name="Normal 5 4 11 3 3" xfId="51805" xr:uid="{01D46CAD-F801-4A8C-B7B7-12AE03CBEE81}"/>
    <cellStyle name="Normal 5 4 11 4" xfId="16385" xr:uid="{72DED8C7-CC72-49DD-9F1B-FA9CCF5748FF}"/>
    <cellStyle name="Normal 5 4 11 4 2" xfId="41121" xr:uid="{29A55E4D-945E-44E3-9D11-E22F509053F5}"/>
    <cellStyle name="Normal 5 4 11 5" xfId="30075" xr:uid="{7C27CB1C-1184-436A-A4D3-9675E8BDBAE6}"/>
    <cellStyle name="Normal 5 4 11 6" xfId="44959" xr:uid="{E3E4478D-94AF-4FA9-87DC-0785C7C7B1A4}"/>
    <cellStyle name="Normal 5 4 11 7" xfId="9539" xr:uid="{8E8EDEB6-C0DC-4A9C-ABA5-6A0407C06EA6}"/>
    <cellStyle name="Normal 5 4 12" xfId="11249" xr:uid="{D0CF8123-AE27-4F37-AC76-F396DABA5E71}"/>
    <cellStyle name="Normal 5 4 12 2" xfId="24939" xr:uid="{A15C2B0C-5C48-4804-9AE9-19978B354A30}"/>
    <cellStyle name="Normal 5 4 12 2 2" xfId="38631" xr:uid="{FA5C97CD-7824-4E9E-911C-4B6741D268A6}"/>
    <cellStyle name="Normal 5 4 12 2 3" xfId="53515" xr:uid="{F4DD2F44-FB08-457B-B4B2-52211AF5DD4E}"/>
    <cellStyle name="Normal 5 4 12 3" xfId="18095" xr:uid="{44840B89-ACA6-40A0-BFD9-7071929E0AD3}"/>
    <cellStyle name="Normal 5 4 12 4" xfId="31785" xr:uid="{7397FB8B-18A5-4DBC-BA60-F315BA484303}"/>
    <cellStyle name="Normal 5 4 12 5" xfId="46669" xr:uid="{43ACCC01-0283-4299-A33B-E9FA366E119C}"/>
    <cellStyle name="Normal 5 4 13" xfId="21517" xr:uid="{7B0C3222-E7EF-4E81-BB97-A0ACBA607968}"/>
    <cellStyle name="Normal 5 4 13 2" xfId="35209" xr:uid="{57277682-2A93-4BA7-B420-6B9AD5FD8022}"/>
    <cellStyle name="Normal 5 4 13 3" xfId="50093" xr:uid="{41FF2FDF-180B-4DF7-AB88-C89BAFED84AD}"/>
    <cellStyle name="Normal 5 4 14" xfId="14673" xr:uid="{8B70ECAB-C4CF-4D8B-B8F3-67608CE3E17C}"/>
    <cellStyle name="Normal 5 4 14 2" xfId="40760" xr:uid="{EC94AB50-BCDA-4729-B6E4-FF3EE94CC823}"/>
    <cellStyle name="Normal 5 4 15" xfId="28363" xr:uid="{EA88253B-8D5B-4854-9F41-AEE767BCC570}"/>
    <cellStyle name="Normal 5 4 16" xfId="43247" xr:uid="{D3356A19-FA62-439A-BB94-066E46F90F3F}"/>
    <cellStyle name="Normal 5 4 17" xfId="7827" xr:uid="{3115DB3F-2FF2-434D-97A9-4FB00C7B8A32}"/>
    <cellStyle name="Normal 5 4 2" xfId="95" xr:uid="{031CD823-AFD2-4D15-90D4-2C92000C407A}"/>
    <cellStyle name="Normal 5 4 2 10" xfId="9541" xr:uid="{F39A9D6D-A058-4958-A5D7-B70A8EC9B666}"/>
    <cellStyle name="Normal 5 4 2 10 2" xfId="12963" xr:uid="{243E3CC0-F314-4774-87EE-3B6FCC312B4B}"/>
    <cellStyle name="Normal 5 4 2 10 2 2" xfId="26653" xr:uid="{225AB586-012C-482F-A99B-1F0EE5F1CE1B}"/>
    <cellStyle name="Normal 5 4 2 10 2 2 2" xfId="40345" xr:uid="{29125B21-8283-4052-8CB2-B38695329283}"/>
    <cellStyle name="Normal 5 4 2 10 2 2 3" xfId="55229" xr:uid="{F82F7658-43D9-4677-AF2D-3128AB359DAB}"/>
    <cellStyle name="Normal 5 4 2 10 2 3" xfId="19809" xr:uid="{18C7DD1C-AE62-41B2-9529-B12F305A3205}"/>
    <cellStyle name="Normal 5 4 2 10 2 4" xfId="33499" xr:uid="{FF926C1E-F757-4036-917E-6DDC1B21A5FE}"/>
    <cellStyle name="Normal 5 4 2 10 2 5" xfId="48383" xr:uid="{235054BC-6AC4-4122-B143-180BE4E25CD4}"/>
    <cellStyle name="Normal 5 4 2 10 3" xfId="23231" xr:uid="{AA93A4F6-04FF-4CAB-A80E-E01B5607E104}"/>
    <cellStyle name="Normal 5 4 2 10 3 2" xfId="36923" xr:uid="{A740F72F-A511-419F-A652-5F3EE143B698}"/>
    <cellStyle name="Normal 5 4 2 10 3 3" xfId="51807" xr:uid="{49F613F7-C342-446B-AD01-829D378955C9}"/>
    <cellStyle name="Normal 5 4 2 10 4" xfId="16387" xr:uid="{E348D8DB-A90B-46FE-B959-23283EDE988C}"/>
    <cellStyle name="Normal 5 4 2 10 5" xfId="30077" xr:uid="{92DF48F6-E4C0-43BC-802F-964F6D3CF57C}"/>
    <cellStyle name="Normal 5 4 2 10 6" xfId="44961" xr:uid="{C682B12C-E0CC-403C-A9A0-A04FD423A3C5}"/>
    <cellStyle name="Normal 5 4 2 11" xfId="11251" xr:uid="{6791E178-8572-49B8-847A-5103C6C56F57}"/>
    <cellStyle name="Normal 5 4 2 11 2" xfId="24941" xr:uid="{7AF662E5-FF8A-4448-B7D7-A77A0BC9D836}"/>
    <cellStyle name="Normal 5 4 2 11 2 2" xfId="38633" xr:uid="{83DEFF4A-6EE4-498B-B1B7-24B3FF342E83}"/>
    <cellStyle name="Normal 5 4 2 11 2 3" xfId="53517" xr:uid="{5431E616-EAFA-4772-A85F-F59D923376B9}"/>
    <cellStyle name="Normal 5 4 2 11 3" xfId="18097" xr:uid="{B6BA5933-D826-461D-9717-27E4800A29C8}"/>
    <cellStyle name="Normal 5 4 2 11 4" xfId="31787" xr:uid="{DEC85576-FC41-4F49-B245-EDD55A0C7366}"/>
    <cellStyle name="Normal 5 4 2 11 5" xfId="46671" xr:uid="{CF2984D8-2F6B-4799-802E-CEFC03C168A9}"/>
    <cellStyle name="Normal 5 4 2 12" xfId="21519" xr:uid="{6F0E8273-FC28-4C3B-8F72-A1BF02F8A09C}"/>
    <cellStyle name="Normal 5 4 2 12 2" xfId="35211" xr:uid="{F9CB3801-4571-4967-B874-BD58D716C14C}"/>
    <cellStyle name="Normal 5 4 2 12 3" xfId="50095" xr:uid="{FC73C60B-246E-4586-8ADA-01A41D13CD6D}"/>
    <cellStyle name="Normal 5 4 2 13" xfId="14675" xr:uid="{96181CB2-FAE5-4EE5-B8DE-224B02B98D1A}"/>
    <cellStyle name="Normal 5 4 2 13 2" xfId="40761" xr:uid="{34891AF4-3484-4520-ABA6-2D8DD659813E}"/>
    <cellStyle name="Normal 5 4 2 14" xfId="28365" xr:uid="{06970ECD-7011-4659-92CE-BC883B8A766B}"/>
    <cellStyle name="Normal 5 4 2 15" xfId="43249" xr:uid="{04F8BC7B-86D3-4ECF-8D24-4EB34254628F}"/>
    <cellStyle name="Normal 5 4 2 16" xfId="7829" xr:uid="{C924BA6B-98EE-486C-B353-5172F35741CB}"/>
    <cellStyle name="Normal 5 4 2 2" xfId="96" xr:uid="{ABF24B3C-ECB9-4422-9FB2-2548B2DBC4C6}"/>
    <cellStyle name="Normal 5 4 2 2 10" xfId="21520" xr:uid="{359325F8-7C73-462C-A571-6E1233B84CB4}"/>
    <cellStyle name="Normal 5 4 2 2 10 2" xfId="35212" xr:uid="{F8E782DA-74EB-47E5-A997-0855803FD470}"/>
    <cellStyle name="Normal 5 4 2 2 10 3" xfId="50096" xr:uid="{C6641F8B-F2AD-468F-85F2-80EB598E261F}"/>
    <cellStyle name="Normal 5 4 2 2 11" xfId="14676" xr:uid="{6E052280-4827-407F-9331-E4EDB9D04E00}"/>
    <cellStyle name="Normal 5 4 2 2 11 2" xfId="40762" xr:uid="{16ABF9DC-9C82-4398-A2E2-6E6BD97FCF6E}"/>
    <cellStyle name="Normal 5 4 2 2 12" xfId="28366" xr:uid="{DB9FF27D-9509-494D-8DD8-E55555E4E113}"/>
    <cellStyle name="Normal 5 4 2 2 13" xfId="43250" xr:uid="{0CD29F3D-31AC-4BF4-B8BE-22A50E9B1120}"/>
    <cellStyle name="Normal 5 4 2 2 14" xfId="7830" xr:uid="{9DE1E5E8-A7BA-40BF-AA33-92975B3B6FF4}"/>
    <cellStyle name="Normal 5 4 2 2 2" xfId="296" xr:uid="{6FDD7154-1053-437E-819A-A8BAF6E8C534}"/>
    <cellStyle name="Normal 5 4 2 2 2 10" xfId="14677" xr:uid="{C536C06A-E3AD-45AF-951D-9AB47E3611D7}"/>
    <cellStyle name="Normal 5 4 2 2 2 10 2" xfId="40778" xr:uid="{1D6455FD-6358-4803-B628-76244EAE7715}"/>
    <cellStyle name="Normal 5 4 2 2 2 11" xfId="28367" xr:uid="{361A906C-B2D1-422F-8487-631BB856B29B}"/>
    <cellStyle name="Normal 5 4 2 2 2 12" xfId="43251" xr:uid="{BB2B5CE0-CEA6-4CDB-A928-5D4ABB8FA446}"/>
    <cellStyle name="Normal 5 4 2 2 2 13" xfId="7831" xr:uid="{EEFF1DEA-602F-475B-8E09-DE95676C20A4}"/>
    <cellStyle name="Normal 5 4 2 2 2 2" xfId="532" xr:uid="{1B17AC0E-B4C1-42ED-AB27-1FF1F20AF911}"/>
    <cellStyle name="Normal 5 4 2 2 2 2 10" xfId="43252" xr:uid="{973E6E39-5D25-454A-BE53-976E66D54149}"/>
    <cellStyle name="Normal 5 4 2 2 2 2 11" xfId="7832" xr:uid="{F0ADB376-393F-4F91-A235-69BA6A8C6CD7}"/>
    <cellStyle name="Normal 5 4 2 2 2 2 2" xfId="533" xr:uid="{B157A691-391E-43E8-B3BA-6EFA7FD6DE98}"/>
    <cellStyle name="Normal 5 4 2 2 2 2 2 2" xfId="1179" xr:uid="{C67CCB4E-4F61-4F5A-929A-28C86E91143C}"/>
    <cellStyle name="Normal 5 4 2 2 2 2 2 2 2" xfId="1180" xr:uid="{621585C2-EEAD-41F5-BFE0-B5F7211A92D6}"/>
    <cellStyle name="Normal 5 4 2 2 2 2 2 2 2 2" xfId="12968" xr:uid="{E8FC309E-1D01-4458-9760-0BB232E89C5C}"/>
    <cellStyle name="Normal 5 4 2 2 2 2 2 2 2 2 2" xfId="26658" xr:uid="{8652A2AF-C1B2-4F50-B8A3-6DC7A3C83DE1}"/>
    <cellStyle name="Normal 5 4 2 2 2 2 2 2 2 2 2 2" xfId="40350" xr:uid="{EAB00982-A889-4BB7-BA35-4D775483E284}"/>
    <cellStyle name="Normal 5 4 2 2 2 2 2 2 2 2 2 3" xfId="55234" xr:uid="{DA603C37-4B0D-4ED5-9EA8-943068640657}"/>
    <cellStyle name="Normal 5 4 2 2 2 2 2 2 2 2 3" xfId="19814" xr:uid="{52083A9E-3E07-415B-8508-4FC29B8D522E}"/>
    <cellStyle name="Normal 5 4 2 2 2 2 2 2 2 2 4" xfId="33504" xr:uid="{9DC6B55B-7E74-48A6-B017-CBDF870E12A3}"/>
    <cellStyle name="Normal 5 4 2 2 2 2 2 2 2 2 5" xfId="48388" xr:uid="{359F4DCD-BE9F-4261-9A43-1A37C3930EF0}"/>
    <cellStyle name="Normal 5 4 2 2 2 2 2 2 2 3" xfId="23236" xr:uid="{E9707EAC-62B6-4826-8D6E-3A536B14B7C0}"/>
    <cellStyle name="Normal 5 4 2 2 2 2 2 2 2 3 2" xfId="36928" xr:uid="{4DF0D587-0F95-48C1-BF79-209A2DB3401A}"/>
    <cellStyle name="Normal 5 4 2 2 2 2 2 2 2 3 3" xfId="51812" xr:uid="{E04EFCBC-856D-40E2-B79A-55A3FBA5AD89}"/>
    <cellStyle name="Normal 5 4 2 2 2 2 2 2 2 4" xfId="16392" xr:uid="{2F86DE2C-9078-4955-B6E0-0202511609EB}"/>
    <cellStyle name="Normal 5 4 2 2 2 2 2 2 2 4 2" xfId="40873" xr:uid="{F250E734-D64D-4A16-A175-C760DAD6B10D}"/>
    <cellStyle name="Normal 5 4 2 2 2 2 2 2 2 5" xfId="30082" xr:uid="{660200C9-5669-47A4-A0CA-CCA5011BDBD4}"/>
    <cellStyle name="Normal 5 4 2 2 2 2 2 2 2 6" xfId="44966" xr:uid="{32B10A8D-42CE-42D9-BA4B-D4757477FA53}"/>
    <cellStyle name="Normal 5 4 2 2 2 2 2 2 2 7" xfId="9546" xr:uid="{D3441538-654D-45F8-AADB-6D729529A4A9}"/>
    <cellStyle name="Normal 5 4 2 2 2 2 2 2 3" xfId="11256" xr:uid="{2BC5DBB5-6E1F-493E-941F-B443D84F3430}"/>
    <cellStyle name="Normal 5 4 2 2 2 2 2 2 3 2" xfId="24946" xr:uid="{F2611DA5-EEE7-4BE0-92B1-7E0521431778}"/>
    <cellStyle name="Normal 5 4 2 2 2 2 2 2 3 2 2" xfId="38638" xr:uid="{FDCE174E-EA05-4F56-A167-4F266FD36E03}"/>
    <cellStyle name="Normal 5 4 2 2 2 2 2 2 3 2 3" xfId="53522" xr:uid="{0AD0596F-12C7-4625-AC8D-15D89D1E0760}"/>
    <cellStyle name="Normal 5 4 2 2 2 2 2 2 3 3" xfId="18102" xr:uid="{730040E9-3185-4D2C-BC73-23596D21B1B5}"/>
    <cellStyle name="Normal 5 4 2 2 2 2 2 2 3 4" xfId="31792" xr:uid="{A709536E-F395-438D-9E71-B3C7D8A53886}"/>
    <cellStyle name="Normal 5 4 2 2 2 2 2 2 3 5" xfId="46676" xr:uid="{001E9DA6-556D-447E-9592-7106782D3BC5}"/>
    <cellStyle name="Normal 5 4 2 2 2 2 2 2 4" xfId="21524" xr:uid="{A2E9AEEC-4562-473A-ABB2-BEA3998B338F}"/>
    <cellStyle name="Normal 5 4 2 2 2 2 2 2 4 2" xfId="35216" xr:uid="{8B3028C2-AF23-42A4-B360-F7944863EAEE}"/>
    <cellStyle name="Normal 5 4 2 2 2 2 2 2 4 3" xfId="50100" xr:uid="{B801FFB9-78EE-480B-A239-A7546AD18E16}"/>
    <cellStyle name="Normal 5 4 2 2 2 2 2 2 5" xfId="14680" xr:uid="{7A5499C7-A12D-4FC3-8E28-6CD83D82E0EF}"/>
    <cellStyle name="Normal 5 4 2 2 2 2 2 2 5 2" xfId="40872" xr:uid="{670A913D-AF7E-4ECD-8320-9190C1F3A204}"/>
    <cellStyle name="Normal 5 4 2 2 2 2 2 2 6" xfId="28370" xr:uid="{5044F128-41C5-4AF2-9208-8B3EB45F7A6B}"/>
    <cellStyle name="Normal 5 4 2 2 2 2 2 2 7" xfId="43254" xr:uid="{02AB9ADE-CE4E-42CE-9C9D-1240F2432DC2}"/>
    <cellStyle name="Normal 5 4 2 2 2 2 2 2 8" xfId="7834" xr:uid="{FDAFEFFA-88A8-4ABF-B147-81D28DBFB9CF}"/>
    <cellStyle name="Normal 5 4 2 2 2 2 2 3" xfId="1181" xr:uid="{17D91539-1A21-46AD-A0E9-D34E0F00BB33}"/>
    <cellStyle name="Normal 5 4 2 2 2 2 2 3 2" xfId="12967" xr:uid="{BE72001A-D749-4FDB-AE7C-4650B3208FA9}"/>
    <cellStyle name="Normal 5 4 2 2 2 2 2 3 2 2" xfId="26657" xr:uid="{29E40973-F3D1-4B19-9816-C00BF7F0CFFF}"/>
    <cellStyle name="Normal 5 4 2 2 2 2 2 3 2 2 2" xfId="40349" xr:uid="{361F7152-F12A-49D0-A382-BE5E7892B59E}"/>
    <cellStyle name="Normal 5 4 2 2 2 2 2 3 2 2 3" xfId="55233" xr:uid="{77B97FAC-52A3-44B1-AE96-935299481271}"/>
    <cellStyle name="Normal 5 4 2 2 2 2 2 3 2 3" xfId="19813" xr:uid="{674E9761-7B65-4238-851C-CAC80BCF206B}"/>
    <cellStyle name="Normal 5 4 2 2 2 2 2 3 2 4" xfId="33503" xr:uid="{5B4BABBF-7A53-4286-A918-47FFA467303B}"/>
    <cellStyle name="Normal 5 4 2 2 2 2 2 3 2 5" xfId="48387" xr:uid="{5E33D172-0E73-447B-B30E-C80F2ED68B13}"/>
    <cellStyle name="Normal 5 4 2 2 2 2 2 3 3" xfId="23235" xr:uid="{F21714D3-171D-44A1-8835-DE3E70D36EEE}"/>
    <cellStyle name="Normal 5 4 2 2 2 2 2 3 3 2" xfId="36927" xr:uid="{BE95A3E0-39C0-4DD1-8E82-6BA3E58F9E5F}"/>
    <cellStyle name="Normal 5 4 2 2 2 2 2 3 3 3" xfId="51811" xr:uid="{1366A910-0694-48D3-B3D0-95BB01C26243}"/>
    <cellStyle name="Normal 5 4 2 2 2 2 2 3 4" xfId="16391" xr:uid="{FBABDD27-3107-4E3E-B162-3894BA036115}"/>
    <cellStyle name="Normal 5 4 2 2 2 2 2 3 4 2" xfId="40874" xr:uid="{816F73A6-D379-4752-A74C-0B7712C90412}"/>
    <cellStyle name="Normal 5 4 2 2 2 2 2 3 5" xfId="30081" xr:uid="{CA991128-1646-4D7A-AB4D-5C2A7C4E131B}"/>
    <cellStyle name="Normal 5 4 2 2 2 2 2 3 6" xfId="44965" xr:uid="{44B7ED28-E591-4212-815A-80A548911B9C}"/>
    <cellStyle name="Normal 5 4 2 2 2 2 2 3 7" xfId="9545" xr:uid="{D6A6C30B-DC7E-4878-AA6F-87A80E3FD82F}"/>
    <cellStyle name="Normal 5 4 2 2 2 2 2 4" xfId="11255" xr:uid="{64F3997C-CEDE-4AD4-A2B0-D78043896F3C}"/>
    <cellStyle name="Normal 5 4 2 2 2 2 2 4 2" xfId="24945" xr:uid="{C95989C0-DABB-4040-BE9B-5BAA9576FC20}"/>
    <cellStyle name="Normal 5 4 2 2 2 2 2 4 2 2" xfId="38637" xr:uid="{1D7B19A6-5EB6-4E29-92AE-8D876CBF875A}"/>
    <cellStyle name="Normal 5 4 2 2 2 2 2 4 2 3" xfId="53521" xr:uid="{D7B3DACC-0C0F-411D-865D-1072129EE3C7}"/>
    <cellStyle name="Normal 5 4 2 2 2 2 2 4 3" xfId="18101" xr:uid="{495171BE-E7CB-46DB-BC6C-ECC63E0DB8F5}"/>
    <cellStyle name="Normal 5 4 2 2 2 2 2 4 4" xfId="31791" xr:uid="{A5E46CD3-C203-4A7B-9CED-3DCE202A8731}"/>
    <cellStyle name="Normal 5 4 2 2 2 2 2 4 5" xfId="46675" xr:uid="{02A299B5-770A-4104-972A-1DD3294C2539}"/>
    <cellStyle name="Normal 5 4 2 2 2 2 2 5" xfId="21523" xr:uid="{4E800A4F-5A58-4E77-BB9B-D4274F3D0651}"/>
    <cellStyle name="Normal 5 4 2 2 2 2 2 5 2" xfId="35215" xr:uid="{F3A9217F-A278-4C68-BEE5-B07B41F8932F}"/>
    <cellStyle name="Normal 5 4 2 2 2 2 2 5 3" xfId="50099" xr:uid="{195347E1-AAC0-4618-86B6-A3710C9C3744}"/>
    <cellStyle name="Normal 5 4 2 2 2 2 2 6" xfId="14679" xr:uid="{6D2F107A-29ED-4353-AC43-09022BB5453B}"/>
    <cellStyle name="Normal 5 4 2 2 2 2 2 6 2" xfId="40810" xr:uid="{3C3C80CE-B4CD-428F-B76D-347EBC5CB242}"/>
    <cellStyle name="Normal 5 4 2 2 2 2 2 7" xfId="28369" xr:uid="{6C2005E8-1E45-4A6C-A7B1-23ECF48C79D2}"/>
    <cellStyle name="Normal 5 4 2 2 2 2 2 8" xfId="43253" xr:uid="{6DFDE35D-C53F-40BC-9952-953708A1111C}"/>
    <cellStyle name="Normal 5 4 2 2 2 2 2 9" xfId="7833" xr:uid="{BCA01CAF-FD04-42A4-8F4A-2BAD23D244AA}"/>
    <cellStyle name="Normal 5 4 2 2 2 2 3" xfId="1182" xr:uid="{73D49DBD-273D-4D5A-8695-B7D4CFD232BF}"/>
    <cellStyle name="Normal 5 4 2 2 2 2 3 2" xfId="1183" xr:uid="{449E9389-6B2D-40D6-A67A-7F5F3859B581}"/>
    <cellStyle name="Normal 5 4 2 2 2 2 3 2 2" xfId="12969" xr:uid="{C2EF756D-5298-47D7-BAC5-76CB12BFF424}"/>
    <cellStyle name="Normal 5 4 2 2 2 2 3 2 2 2" xfId="26659" xr:uid="{C237F457-D86D-445C-862F-985DCA9976BE}"/>
    <cellStyle name="Normal 5 4 2 2 2 2 3 2 2 2 2" xfId="40351" xr:uid="{BA5A746B-C2C3-4274-B292-E736AA948B6C}"/>
    <cellStyle name="Normal 5 4 2 2 2 2 3 2 2 2 3" xfId="55235" xr:uid="{738FFFD4-AE23-402C-8323-09A00D659F2F}"/>
    <cellStyle name="Normal 5 4 2 2 2 2 3 2 2 3" xfId="19815" xr:uid="{14669E12-EB06-44DF-ABB7-E365C34D3B56}"/>
    <cellStyle name="Normal 5 4 2 2 2 2 3 2 2 4" xfId="33505" xr:uid="{8154028B-80CD-4FC5-A4D4-10B3943FB575}"/>
    <cellStyle name="Normal 5 4 2 2 2 2 3 2 2 5" xfId="48389" xr:uid="{F6D4B704-6E57-4B48-9E0D-68CFD9C5969A}"/>
    <cellStyle name="Normal 5 4 2 2 2 2 3 2 3" xfId="23237" xr:uid="{662CA989-52A1-45CF-B675-4351C09E7723}"/>
    <cellStyle name="Normal 5 4 2 2 2 2 3 2 3 2" xfId="36929" xr:uid="{D15C4D63-64D7-47B0-986A-3BC8CD11724E}"/>
    <cellStyle name="Normal 5 4 2 2 2 2 3 2 3 3" xfId="51813" xr:uid="{BF42A450-064B-47FC-BE37-B3700DA226CC}"/>
    <cellStyle name="Normal 5 4 2 2 2 2 3 2 4" xfId="16393" xr:uid="{1B3DA7AC-C3B5-41E0-9CF8-16C36E3844DE}"/>
    <cellStyle name="Normal 5 4 2 2 2 2 3 2 4 2" xfId="40876" xr:uid="{F0A0C485-550C-4BEF-94F6-88A256AF2ECD}"/>
    <cellStyle name="Normal 5 4 2 2 2 2 3 2 5" xfId="30083" xr:uid="{0B9A7E56-9026-41B2-A5EF-F8DEFCE98FDA}"/>
    <cellStyle name="Normal 5 4 2 2 2 2 3 2 6" xfId="44967" xr:uid="{2108E0A8-F8EE-4E71-9E13-15ABE3EE80BB}"/>
    <cellStyle name="Normal 5 4 2 2 2 2 3 2 7" xfId="9547" xr:uid="{DD236882-1732-4A32-964E-A2B26FBE14B8}"/>
    <cellStyle name="Normal 5 4 2 2 2 2 3 3" xfId="11257" xr:uid="{82D96642-3A86-4FCF-A672-5F53B17BE70C}"/>
    <cellStyle name="Normal 5 4 2 2 2 2 3 3 2" xfId="24947" xr:uid="{62CC64F0-FED2-48FF-85AF-11B35B393416}"/>
    <cellStyle name="Normal 5 4 2 2 2 2 3 3 2 2" xfId="38639" xr:uid="{528697A5-9025-4093-AC3B-1CF17AE245E6}"/>
    <cellStyle name="Normal 5 4 2 2 2 2 3 3 2 3" xfId="53523" xr:uid="{C6CEB5D6-24F2-4A29-88CA-A524FA44D684}"/>
    <cellStyle name="Normal 5 4 2 2 2 2 3 3 3" xfId="18103" xr:uid="{76710FA8-00A9-4C79-B2D0-D52F680DA497}"/>
    <cellStyle name="Normal 5 4 2 2 2 2 3 3 4" xfId="31793" xr:uid="{499D87BB-0942-4A7E-92FE-4B24E1E476D2}"/>
    <cellStyle name="Normal 5 4 2 2 2 2 3 3 5" xfId="46677" xr:uid="{A2256EB3-1ECB-4F68-BEC8-4BEE2AB3F173}"/>
    <cellStyle name="Normal 5 4 2 2 2 2 3 4" xfId="21525" xr:uid="{9A740766-4C59-4C43-9DF3-770D59A7C158}"/>
    <cellStyle name="Normal 5 4 2 2 2 2 3 4 2" xfId="35217" xr:uid="{B32895FB-EE4F-443B-BC78-3E61D7D445EA}"/>
    <cellStyle name="Normal 5 4 2 2 2 2 3 4 3" xfId="50101" xr:uid="{C53CEE39-95ED-4349-B610-07FFF08AEC68}"/>
    <cellStyle name="Normal 5 4 2 2 2 2 3 5" xfId="14681" xr:uid="{EBF4A03E-183F-4062-80BD-82D47384748E}"/>
    <cellStyle name="Normal 5 4 2 2 2 2 3 5 2" xfId="40875" xr:uid="{7F4B5F30-6BF7-4261-96A7-FDA84D49D32D}"/>
    <cellStyle name="Normal 5 4 2 2 2 2 3 6" xfId="28371" xr:uid="{26443744-5A3E-4A94-951E-40135F58BACE}"/>
    <cellStyle name="Normal 5 4 2 2 2 2 3 7" xfId="43255" xr:uid="{51060A68-95B4-494B-A67F-87BEC49D5476}"/>
    <cellStyle name="Normal 5 4 2 2 2 2 3 8" xfId="7835" xr:uid="{A7A47C9B-6B19-458C-A4F1-5D87B1D7A9A8}"/>
    <cellStyle name="Normal 5 4 2 2 2 2 4" xfId="1184" xr:uid="{CF5F0A0E-A196-4F5D-B8A4-BDDAD25A11E6}"/>
    <cellStyle name="Normal 5 4 2 2 2 2 4 2" xfId="9548" xr:uid="{3BC96FF1-5D45-46DD-8743-35E009895788}"/>
    <cellStyle name="Normal 5 4 2 2 2 2 4 2 2" xfId="12970" xr:uid="{F948EF05-9479-4C84-8C05-F71D2987FCB3}"/>
    <cellStyle name="Normal 5 4 2 2 2 2 4 2 2 2" xfId="26660" xr:uid="{B30EC8B6-C99F-450E-8BCE-FFF7089470EE}"/>
    <cellStyle name="Normal 5 4 2 2 2 2 4 2 2 2 2" xfId="40352" xr:uid="{D5655272-A94F-4FC6-B71D-CDBB2FB55B54}"/>
    <cellStyle name="Normal 5 4 2 2 2 2 4 2 2 2 3" xfId="55236" xr:uid="{3D9FEC39-F286-40D4-9E75-22D303483975}"/>
    <cellStyle name="Normal 5 4 2 2 2 2 4 2 2 3" xfId="19816" xr:uid="{2B945A98-4559-4422-8A26-108835270A26}"/>
    <cellStyle name="Normal 5 4 2 2 2 2 4 2 2 4" xfId="33506" xr:uid="{FCBA736F-06A4-4804-BF73-A81C564E72BC}"/>
    <cellStyle name="Normal 5 4 2 2 2 2 4 2 2 5" xfId="48390" xr:uid="{E3EFA11F-932D-4444-AD29-BCD585A81DF9}"/>
    <cellStyle name="Normal 5 4 2 2 2 2 4 2 3" xfId="23238" xr:uid="{0CD513F5-47B7-4EBF-A4F4-F65CAD89489A}"/>
    <cellStyle name="Normal 5 4 2 2 2 2 4 2 3 2" xfId="36930" xr:uid="{A6593A54-FBC0-49DB-B03A-1C11437DE123}"/>
    <cellStyle name="Normal 5 4 2 2 2 2 4 2 3 3" xfId="51814" xr:uid="{1BD16648-12DB-408A-B0E8-B9A20CB770C3}"/>
    <cellStyle name="Normal 5 4 2 2 2 2 4 2 4" xfId="16394" xr:uid="{01971AFD-E85F-4314-B526-A7AC01C55884}"/>
    <cellStyle name="Normal 5 4 2 2 2 2 4 2 5" xfId="30084" xr:uid="{587808FB-0E38-423A-8C75-F4EF5CC26CF6}"/>
    <cellStyle name="Normal 5 4 2 2 2 2 4 2 6" xfId="44968" xr:uid="{BE9EF26F-110A-4A6C-93C0-A7280FD6791B}"/>
    <cellStyle name="Normal 5 4 2 2 2 2 4 3" xfId="11258" xr:uid="{297E3531-AD4D-472C-BF1F-59094B56C07E}"/>
    <cellStyle name="Normal 5 4 2 2 2 2 4 3 2" xfId="24948" xr:uid="{8BAF423C-3861-43DF-B6CE-C9024618BA4F}"/>
    <cellStyle name="Normal 5 4 2 2 2 2 4 3 2 2" xfId="38640" xr:uid="{9BDC5D80-35A3-487C-89D8-3B3522AE4AB6}"/>
    <cellStyle name="Normal 5 4 2 2 2 2 4 3 2 3" xfId="53524" xr:uid="{8B19FE4C-A6FD-4D0B-A7E3-8CC1E92B1F40}"/>
    <cellStyle name="Normal 5 4 2 2 2 2 4 3 3" xfId="18104" xr:uid="{5F705C0A-529C-4FDF-9856-1A4C791798F9}"/>
    <cellStyle name="Normal 5 4 2 2 2 2 4 3 4" xfId="31794" xr:uid="{ABF7E67D-87EF-4B07-97C5-3EB453AC0D6C}"/>
    <cellStyle name="Normal 5 4 2 2 2 2 4 3 5" xfId="46678" xr:uid="{66962198-4AC2-445D-B293-23E34D2A5B69}"/>
    <cellStyle name="Normal 5 4 2 2 2 2 4 4" xfId="21526" xr:uid="{BA8CD0DF-0DF9-4B5B-912C-E30739C68A27}"/>
    <cellStyle name="Normal 5 4 2 2 2 2 4 4 2" xfId="35218" xr:uid="{7C7BE7F4-E205-4B62-B509-4794CFB7910B}"/>
    <cellStyle name="Normal 5 4 2 2 2 2 4 4 3" xfId="50102" xr:uid="{69576682-9706-4BF7-9E40-D409F12E87BA}"/>
    <cellStyle name="Normal 5 4 2 2 2 2 4 5" xfId="14682" xr:uid="{3E52500E-248D-4896-8D0E-D9EB9E8F0643}"/>
    <cellStyle name="Normal 5 4 2 2 2 2 4 5 2" xfId="40877" xr:uid="{02E418E3-A968-4590-9996-1E3CAD7FEA23}"/>
    <cellStyle name="Normal 5 4 2 2 2 2 4 6" xfId="28372" xr:uid="{44428B34-259F-4ECA-BA40-C5982DB23A03}"/>
    <cellStyle name="Normal 5 4 2 2 2 2 4 7" xfId="43256" xr:uid="{E65E61CC-C71C-4C2B-B712-11F8C3D42E23}"/>
    <cellStyle name="Normal 5 4 2 2 2 2 4 8" xfId="7836" xr:uid="{9690332B-7065-4871-ABCA-CA10272FCD95}"/>
    <cellStyle name="Normal 5 4 2 2 2 2 5" xfId="9544" xr:uid="{19512F12-0F6A-4C69-968B-7553E9D8B827}"/>
    <cellStyle name="Normal 5 4 2 2 2 2 5 2" xfId="12966" xr:uid="{452A8E76-11B6-4152-A751-1D4417728A59}"/>
    <cellStyle name="Normal 5 4 2 2 2 2 5 2 2" xfId="26656" xr:uid="{DF070D04-5082-4C4A-AC6E-FCBBAC464FE6}"/>
    <cellStyle name="Normal 5 4 2 2 2 2 5 2 2 2" xfId="40348" xr:uid="{358696EA-D245-4A1F-9340-5447E33772E4}"/>
    <cellStyle name="Normal 5 4 2 2 2 2 5 2 2 3" xfId="55232" xr:uid="{693C9688-907A-45EA-9EA4-104F90404DC9}"/>
    <cellStyle name="Normal 5 4 2 2 2 2 5 2 3" xfId="19812" xr:uid="{D6BB97DC-3335-4F65-9E18-081B0AD06697}"/>
    <cellStyle name="Normal 5 4 2 2 2 2 5 2 4" xfId="33502" xr:uid="{530C8DBA-0BDE-4FD4-812B-237330B433BF}"/>
    <cellStyle name="Normal 5 4 2 2 2 2 5 2 5" xfId="48386" xr:uid="{88E3408F-3440-4F99-893B-4987FF71C9D4}"/>
    <cellStyle name="Normal 5 4 2 2 2 2 5 3" xfId="23234" xr:uid="{B8BB5CF1-CBCF-4A13-A799-F1DE3282AB14}"/>
    <cellStyle name="Normal 5 4 2 2 2 2 5 3 2" xfId="36926" xr:uid="{6956F521-8D6B-4F5F-821F-8A87FF46489D}"/>
    <cellStyle name="Normal 5 4 2 2 2 2 5 3 3" xfId="51810" xr:uid="{FB2592ED-5843-4E7C-A7A0-AFB38D08CB4D}"/>
    <cellStyle name="Normal 5 4 2 2 2 2 5 4" xfId="16390" xr:uid="{21F150FC-A0B4-4020-9CF8-765FC82DB633}"/>
    <cellStyle name="Normal 5 4 2 2 2 2 5 5" xfId="30080" xr:uid="{5BD98965-7B8E-43D8-8F8B-1BF007CDC567}"/>
    <cellStyle name="Normal 5 4 2 2 2 2 5 6" xfId="44964" xr:uid="{36DBC341-2471-439E-92F4-5C010C3C223E}"/>
    <cellStyle name="Normal 5 4 2 2 2 2 6" xfId="11254" xr:uid="{18A17E4F-BCF4-49A7-93A1-22757C01E2D1}"/>
    <cellStyle name="Normal 5 4 2 2 2 2 6 2" xfId="24944" xr:uid="{F36C0540-1437-4833-9174-1957D12D2102}"/>
    <cellStyle name="Normal 5 4 2 2 2 2 6 2 2" xfId="38636" xr:uid="{DF737948-D434-42AB-AD47-637D760F377B}"/>
    <cellStyle name="Normal 5 4 2 2 2 2 6 2 3" xfId="53520" xr:uid="{9B19C6BA-51F3-4C93-8FF9-83732D5940C5}"/>
    <cellStyle name="Normal 5 4 2 2 2 2 6 3" xfId="18100" xr:uid="{D9719AD6-FE2C-4427-A56D-F836BE6566B6}"/>
    <cellStyle name="Normal 5 4 2 2 2 2 6 4" xfId="31790" xr:uid="{16A073A0-C17C-45FE-B57C-2BCF368AFE80}"/>
    <cellStyle name="Normal 5 4 2 2 2 2 6 5" xfId="46674" xr:uid="{6B0C1341-FD72-4F88-AB91-67BA2DECE7C6}"/>
    <cellStyle name="Normal 5 4 2 2 2 2 7" xfId="21522" xr:uid="{1CFBAD2B-0782-444A-8777-CCAF0147A271}"/>
    <cellStyle name="Normal 5 4 2 2 2 2 7 2" xfId="35214" xr:uid="{CEE1DB2A-7145-4892-B9FD-ADF1BC35AC8F}"/>
    <cellStyle name="Normal 5 4 2 2 2 2 7 3" xfId="50098" xr:uid="{F41A55F0-CBDC-4D02-AC12-08D11626F123}"/>
    <cellStyle name="Normal 5 4 2 2 2 2 8" xfId="14678" xr:uid="{76C9F67D-8B4D-4B97-89ED-5BF1C2229764}"/>
    <cellStyle name="Normal 5 4 2 2 2 2 8 2" xfId="40809" xr:uid="{7F9EBBA3-8D1D-41A0-97A1-B1E8F4A8789C}"/>
    <cellStyle name="Normal 5 4 2 2 2 2 9" xfId="28368" xr:uid="{7F37C5D2-7CAF-4E38-B6DA-42926E4B4A52}"/>
    <cellStyle name="Normal 5 4 2 2 2 3" xfId="534" xr:uid="{7888AFDE-CE8A-49F3-976B-905E8AEBBEDA}"/>
    <cellStyle name="Normal 5 4 2 2 2 3 10" xfId="43257" xr:uid="{F75B6C81-0A14-4E82-81BC-7D919BB6642F}"/>
    <cellStyle name="Normal 5 4 2 2 2 3 11" xfId="7837" xr:uid="{1BE3AFAC-164C-408E-BECF-AF9CF4136108}"/>
    <cellStyle name="Normal 5 4 2 2 2 3 2" xfId="1185" xr:uid="{646383BC-DFEB-4440-8147-EF44B76C9869}"/>
    <cellStyle name="Normal 5 4 2 2 2 3 2 2" xfId="1186" xr:uid="{1BA93359-81AA-4598-99B5-BF21B6DBE9DE}"/>
    <cellStyle name="Normal 5 4 2 2 2 3 2 2 2" xfId="9551" xr:uid="{10721A5B-4C46-466D-8C96-05C5E4614C2E}"/>
    <cellStyle name="Normal 5 4 2 2 2 3 2 2 2 2" xfId="12973" xr:uid="{0DF34A82-E5C8-4977-A88B-628D905DB3C7}"/>
    <cellStyle name="Normal 5 4 2 2 2 3 2 2 2 2 2" xfId="26663" xr:uid="{8D1B2BFF-08F8-4756-B99C-C46918FDD0FB}"/>
    <cellStyle name="Normal 5 4 2 2 2 3 2 2 2 2 2 2" xfId="40355" xr:uid="{4FBF0CF1-6B69-483D-84CB-8875D1360F28}"/>
    <cellStyle name="Normal 5 4 2 2 2 3 2 2 2 2 2 3" xfId="55239" xr:uid="{4B75F3DD-EA6E-4D56-98F5-D4C6C3933715}"/>
    <cellStyle name="Normal 5 4 2 2 2 3 2 2 2 2 3" xfId="19819" xr:uid="{3D72CAC9-18BF-4F39-BDD7-6D437CDAD277}"/>
    <cellStyle name="Normal 5 4 2 2 2 3 2 2 2 2 4" xfId="33509" xr:uid="{13772C4D-D045-4ADC-ADD8-8F5F05810AF0}"/>
    <cellStyle name="Normal 5 4 2 2 2 3 2 2 2 2 5" xfId="48393" xr:uid="{1516B6F4-C923-4E05-9383-ECEF58DBD567}"/>
    <cellStyle name="Normal 5 4 2 2 2 3 2 2 2 3" xfId="23241" xr:uid="{53B1CF9F-13F4-4C89-B573-D568F3847C2C}"/>
    <cellStyle name="Normal 5 4 2 2 2 3 2 2 2 3 2" xfId="36933" xr:uid="{09D03A9A-DBC4-4576-90DB-BDE8180DCA0F}"/>
    <cellStyle name="Normal 5 4 2 2 2 3 2 2 2 3 3" xfId="51817" xr:uid="{8A2BCC7C-1A74-4BF8-93CC-15FC287196CA}"/>
    <cellStyle name="Normal 5 4 2 2 2 3 2 2 2 4" xfId="16397" xr:uid="{85706EED-874B-4851-B554-5589FBBA1876}"/>
    <cellStyle name="Normal 5 4 2 2 2 3 2 2 2 5" xfId="30087" xr:uid="{4EDA0AF8-BBC6-43A1-AD46-60884E3D8931}"/>
    <cellStyle name="Normal 5 4 2 2 2 3 2 2 2 6" xfId="44971" xr:uid="{F2F99EE4-CDEE-42BE-8871-D70072BC0559}"/>
    <cellStyle name="Normal 5 4 2 2 2 3 2 2 3" xfId="11261" xr:uid="{D80C80BE-7B07-4DEA-ABB0-A4094EB5C81F}"/>
    <cellStyle name="Normal 5 4 2 2 2 3 2 2 3 2" xfId="24951" xr:uid="{F0095170-C990-4EEB-9960-F78F93CDD46F}"/>
    <cellStyle name="Normal 5 4 2 2 2 3 2 2 3 2 2" xfId="38643" xr:uid="{10903550-2717-498E-B5A9-C67E45ACB0B9}"/>
    <cellStyle name="Normal 5 4 2 2 2 3 2 2 3 2 3" xfId="53527" xr:uid="{B62F8175-1A35-4307-8E34-8E46395C7A0D}"/>
    <cellStyle name="Normal 5 4 2 2 2 3 2 2 3 3" xfId="18107" xr:uid="{7D2B78CA-EB1F-4FC4-876F-D6A199E325E1}"/>
    <cellStyle name="Normal 5 4 2 2 2 3 2 2 3 4" xfId="31797" xr:uid="{96DEC58F-5547-49EC-8848-5B49C3429EB2}"/>
    <cellStyle name="Normal 5 4 2 2 2 3 2 2 3 5" xfId="46681" xr:uid="{B5FB39C3-BE1C-4D3B-8B04-1CFF907CA2F3}"/>
    <cellStyle name="Normal 5 4 2 2 2 3 2 2 4" xfId="21529" xr:uid="{12AB6ACE-1720-473E-935D-D76B0F865BEC}"/>
    <cellStyle name="Normal 5 4 2 2 2 3 2 2 4 2" xfId="35221" xr:uid="{BDD44981-D45F-4E5A-A703-B10C7AD150D6}"/>
    <cellStyle name="Normal 5 4 2 2 2 3 2 2 4 3" xfId="50105" xr:uid="{1546848B-0811-42AD-9965-FC7DC1DB3E33}"/>
    <cellStyle name="Normal 5 4 2 2 2 3 2 2 5" xfId="14685" xr:uid="{F3456F53-65F4-41F2-8C89-512E9264F641}"/>
    <cellStyle name="Normal 5 4 2 2 2 3 2 2 5 2" xfId="40879" xr:uid="{D33EFCE9-FA8F-4C3D-BC6C-992114FB9626}"/>
    <cellStyle name="Normal 5 4 2 2 2 3 2 2 6" xfId="28375" xr:uid="{EB8743E6-A5BC-4D53-A57F-E1D3167D4A05}"/>
    <cellStyle name="Normal 5 4 2 2 2 3 2 2 7" xfId="43259" xr:uid="{50539852-6261-4AC2-92D1-D1DC64043576}"/>
    <cellStyle name="Normal 5 4 2 2 2 3 2 2 8" xfId="7839" xr:uid="{AF1F5207-8C2B-4DCE-BDEB-BEAF4F6D3E75}"/>
    <cellStyle name="Normal 5 4 2 2 2 3 2 3" xfId="9550" xr:uid="{CE8D7AD5-D355-4781-9B06-FFA255050CD1}"/>
    <cellStyle name="Normal 5 4 2 2 2 3 2 3 2" xfId="12972" xr:uid="{60630022-85E6-49AF-A639-EBDEE51A488E}"/>
    <cellStyle name="Normal 5 4 2 2 2 3 2 3 2 2" xfId="26662" xr:uid="{BE9DE5FD-48F8-408C-82EC-B83E98BDDDC6}"/>
    <cellStyle name="Normal 5 4 2 2 2 3 2 3 2 2 2" xfId="40354" xr:uid="{5BFD7B07-4FC4-4BC8-9175-5FA4244F8210}"/>
    <cellStyle name="Normal 5 4 2 2 2 3 2 3 2 2 3" xfId="55238" xr:uid="{A880D257-CAE2-4CBB-8A55-560BB65236E9}"/>
    <cellStyle name="Normal 5 4 2 2 2 3 2 3 2 3" xfId="19818" xr:uid="{58A59799-6EE2-4287-A6EB-FEEF5DAEB4D7}"/>
    <cellStyle name="Normal 5 4 2 2 2 3 2 3 2 4" xfId="33508" xr:uid="{00B02934-BAEC-42A7-AD6F-BC5C33952ACF}"/>
    <cellStyle name="Normal 5 4 2 2 2 3 2 3 2 5" xfId="48392" xr:uid="{A74C4182-D235-41A8-973D-213C86EA10FF}"/>
    <cellStyle name="Normal 5 4 2 2 2 3 2 3 3" xfId="23240" xr:uid="{7AC07B53-8381-49E1-93EB-1B6526436C0E}"/>
    <cellStyle name="Normal 5 4 2 2 2 3 2 3 3 2" xfId="36932" xr:uid="{CD2FBF8A-F65C-4462-955E-B143ECDA8611}"/>
    <cellStyle name="Normal 5 4 2 2 2 3 2 3 3 3" xfId="51816" xr:uid="{F532CF80-C5FA-40C0-AD3F-AD372C643971}"/>
    <cellStyle name="Normal 5 4 2 2 2 3 2 3 4" xfId="16396" xr:uid="{3D5D50B3-1352-4BD5-A9A8-629AC0E9074B}"/>
    <cellStyle name="Normal 5 4 2 2 2 3 2 3 5" xfId="30086" xr:uid="{7B09ABFE-E03E-4BF8-B9D3-C3E00CE98118}"/>
    <cellStyle name="Normal 5 4 2 2 2 3 2 3 6" xfId="44970" xr:uid="{FF4D7D22-C669-4961-9F26-B284A3C31557}"/>
    <cellStyle name="Normal 5 4 2 2 2 3 2 4" xfId="11260" xr:uid="{9CFFF31A-9F9E-4A87-BA3A-C00AFC0F541D}"/>
    <cellStyle name="Normal 5 4 2 2 2 3 2 4 2" xfId="24950" xr:uid="{EF393EAC-615C-4C2D-AFD1-736009DF1ACA}"/>
    <cellStyle name="Normal 5 4 2 2 2 3 2 4 2 2" xfId="38642" xr:uid="{94DD11B1-EC19-4DCC-8E7D-E68F10D09745}"/>
    <cellStyle name="Normal 5 4 2 2 2 3 2 4 2 3" xfId="53526" xr:uid="{A5F80FFB-36B6-4A99-9A51-18D293DBD827}"/>
    <cellStyle name="Normal 5 4 2 2 2 3 2 4 3" xfId="18106" xr:uid="{D205A418-4F1D-4DC8-A3F0-3C2619B7CFEF}"/>
    <cellStyle name="Normal 5 4 2 2 2 3 2 4 4" xfId="31796" xr:uid="{8AFC8751-B251-48DD-A933-E6E604B7BFFE}"/>
    <cellStyle name="Normal 5 4 2 2 2 3 2 4 5" xfId="46680" xr:uid="{014D552B-A948-47C6-925C-7740305A84C8}"/>
    <cellStyle name="Normal 5 4 2 2 2 3 2 5" xfId="21528" xr:uid="{19749A3E-E95C-4472-8020-B5F66CFEE155}"/>
    <cellStyle name="Normal 5 4 2 2 2 3 2 5 2" xfId="35220" xr:uid="{717A8F99-9A3C-439C-A984-791F666CD79F}"/>
    <cellStyle name="Normal 5 4 2 2 2 3 2 5 3" xfId="50104" xr:uid="{C764094C-2941-45FC-993A-C10D3A8B7587}"/>
    <cellStyle name="Normal 5 4 2 2 2 3 2 6" xfId="14684" xr:uid="{6CA836C4-752F-4CA9-9754-2D8446ADB0D9}"/>
    <cellStyle name="Normal 5 4 2 2 2 3 2 6 2" xfId="40878" xr:uid="{1B66E403-B26A-4BF0-B576-3A3C185AEFD3}"/>
    <cellStyle name="Normal 5 4 2 2 2 3 2 7" xfId="28374" xr:uid="{2759D41D-31B1-4426-94E6-D26997137108}"/>
    <cellStyle name="Normal 5 4 2 2 2 3 2 8" xfId="43258" xr:uid="{62938ACC-B0D9-4276-8D4C-66ABDABF1F78}"/>
    <cellStyle name="Normal 5 4 2 2 2 3 2 9" xfId="7838" xr:uid="{5D1FA038-113C-44F7-92EC-EE4BE0BF4E46}"/>
    <cellStyle name="Normal 5 4 2 2 2 3 3" xfId="1187" xr:uid="{D10C2062-B29C-418E-8955-3702B2EB909F}"/>
    <cellStyle name="Normal 5 4 2 2 2 3 3 2" xfId="9552" xr:uid="{E799B968-5EBE-43A5-834F-670C04092D0E}"/>
    <cellStyle name="Normal 5 4 2 2 2 3 3 2 2" xfId="12974" xr:uid="{E7152BF4-C0BB-4F6D-9EF1-2995B8B6BB59}"/>
    <cellStyle name="Normal 5 4 2 2 2 3 3 2 2 2" xfId="26664" xr:uid="{9E6B9AB2-099D-4868-9F3C-BDB1B7FCDA06}"/>
    <cellStyle name="Normal 5 4 2 2 2 3 3 2 2 2 2" xfId="40356" xr:uid="{7D80C101-CD1D-42DD-B1EB-A683355CE184}"/>
    <cellStyle name="Normal 5 4 2 2 2 3 3 2 2 2 3" xfId="55240" xr:uid="{97A04939-05D4-4EA5-BC82-0748573917C3}"/>
    <cellStyle name="Normal 5 4 2 2 2 3 3 2 2 3" xfId="19820" xr:uid="{A8052E3B-5120-4C31-AD3C-4D1783FF2462}"/>
    <cellStyle name="Normal 5 4 2 2 2 3 3 2 2 4" xfId="33510" xr:uid="{150DF348-0D20-422A-BFB5-F9140F559BF4}"/>
    <cellStyle name="Normal 5 4 2 2 2 3 3 2 2 5" xfId="48394" xr:uid="{4EA67440-71B0-4137-BC21-878F6331020B}"/>
    <cellStyle name="Normal 5 4 2 2 2 3 3 2 3" xfId="23242" xr:uid="{C09CB7E9-ED44-4318-9399-0CB555A4C479}"/>
    <cellStyle name="Normal 5 4 2 2 2 3 3 2 3 2" xfId="36934" xr:uid="{EF63EF1E-44BF-4578-9FF5-ED493ECC8C60}"/>
    <cellStyle name="Normal 5 4 2 2 2 3 3 2 3 3" xfId="51818" xr:uid="{3341AA48-08A2-4B58-8C35-5FD984119556}"/>
    <cellStyle name="Normal 5 4 2 2 2 3 3 2 4" xfId="16398" xr:uid="{993DF400-1A47-4182-BF4A-28BBC1C6A6BA}"/>
    <cellStyle name="Normal 5 4 2 2 2 3 3 2 5" xfId="30088" xr:uid="{6D21783E-5898-49F5-A8CA-4FDD235537E7}"/>
    <cellStyle name="Normal 5 4 2 2 2 3 3 2 6" xfId="44972" xr:uid="{C5F9ABF7-95B4-4426-9724-D23C5AE4CB88}"/>
    <cellStyle name="Normal 5 4 2 2 2 3 3 3" xfId="11262" xr:uid="{57325C25-253E-4995-B26E-1684DD9E8D30}"/>
    <cellStyle name="Normal 5 4 2 2 2 3 3 3 2" xfId="24952" xr:uid="{3D550421-918D-49BA-8454-C4BC1F9BE1BF}"/>
    <cellStyle name="Normal 5 4 2 2 2 3 3 3 2 2" xfId="38644" xr:uid="{161FC868-917C-45ED-B521-705C36399C20}"/>
    <cellStyle name="Normal 5 4 2 2 2 3 3 3 2 3" xfId="53528" xr:uid="{C83421BC-0447-4D17-9168-8AEF3C60D302}"/>
    <cellStyle name="Normal 5 4 2 2 2 3 3 3 3" xfId="18108" xr:uid="{9E9D66AB-C675-422A-8C17-23FBA61EF718}"/>
    <cellStyle name="Normal 5 4 2 2 2 3 3 3 4" xfId="31798" xr:uid="{D71B74FF-C872-4A63-B824-1F52E8E6715A}"/>
    <cellStyle name="Normal 5 4 2 2 2 3 3 3 5" xfId="46682" xr:uid="{1B4B6389-54DE-40B3-8CBC-E3D7270111D0}"/>
    <cellStyle name="Normal 5 4 2 2 2 3 3 4" xfId="21530" xr:uid="{18F40C7D-55FC-4F52-B76D-042785854EE2}"/>
    <cellStyle name="Normal 5 4 2 2 2 3 3 4 2" xfId="35222" xr:uid="{2F02FA48-F9B6-4422-BD93-987D89E8B455}"/>
    <cellStyle name="Normal 5 4 2 2 2 3 3 4 3" xfId="50106" xr:uid="{E3D89915-B5C3-4486-A1B2-C13A3F5F6D16}"/>
    <cellStyle name="Normal 5 4 2 2 2 3 3 5" xfId="14686" xr:uid="{EFAB380E-4ED3-46D6-ACAB-1FF344D29339}"/>
    <cellStyle name="Normal 5 4 2 2 2 3 3 5 2" xfId="40880" xr:uid="{7F8C1E02-3CD5-4843-AA70-359FFA1E7F17}"/>
    <cellStyle name="Normal 5 4 2 2 2 3 3 6" xfId="28376" xr:uid="{4CBA39F8-B3D3-4DB0-A97C-F90F2218FF1A}"/>
    <cellStyle name="Normal 5 4 2 2 2 3 3 7" xfId="43260" xr:uid="{A365315D-6170-4812-ADE2-9502191039CC}"/>
    <cellStyle name="Normal 5 4 2 2 2 3 3 8" xfId="7840" xr:uid="{C6A51476-5A3E-42A9-8D8B-60C15F8CE24E}"/>
    <cellStyle name="Normal 5 4 2 2 2 3 4" xfId="2846" xr:uid="{957CD87B-47DC-49E2-A8EC-68B479472560}"/>
    <cellStyle name="Normal 5 4 2 2 2 3 4 2" xfId="9553" xr:uid="{69714F54-C562-4B0F-88D2-9A35BA02140E}"/>
    <cellStyle name="Normal 5 4 2 2 2 3 4 2 2" xfId="12975" xr:uid="{11322D19-8390-4B42-A9A6-F1AC3DAB4767}"/>
    <cellStyle name="Normal 5 4 2 2 2 3 4 2 2 2" xfId="26665" xr:uid="{1C7129EF-6C6D-40C9-A35B-1DFFB439FA61}"/>
    <cellStyle name="Normal 5 4 2 2 2 3 4 2 2 2 2" xfId="40357" xr:uid="{58E48BC8-0D20-416E-A592-C9680DBFE9AE}"/>
    <cellStyle name="Normal 5 4 2 2 2 3 4 2 2 2 3" xfId="55241" xr:uid="{0E4F7C43-0808-4749-822F-62EABDADD886}"/>
    <cellStyle name="Normal 5 4 2 2 2 3 4 2 2 3" xfId="19821" xr:uid="{4093540A-07F3-4CF1-B1C1-F2BE425989C9}"/>
    <cellStyle name="Normal 5 4 2 2 2 3 4 2 2 4" xfId="33511" xr:uid="{E2F45914-E845-4BC2-81E7-7EC36F775735}"/>
    <cellStyle name="Normal 5 4 2 2 2 3 4 2 2 5" xfId="48395" xr:uid="{879E6862-036C-4A1E-BB9A-595F8280FA52}"/>
    <cellStyle name="Normal 5 4 2 2 2 3 4 2 3" xfId="23243" xr:uid="{8D0882CC-28EF-4676-8D8C-36CD7D4F1B93}"/>
    <cellStyle name="Normal 5 4 2 2 2 3 4 2 3 2" xfId="36935" xr:uid="{18D70393-4AA5-4930-9C53-EB1380978160}"/>
    <cellStyle name="Normal 5 4 2 2 2 3 4 2 3 3" xfId="51819" xr:uid="{C9B10D38-FC46-490C-A8A0-E1AF646EEDA4}"/>
    <cellStyle name="Normal 5 4 2 2 2 3 4 2 4" xfId="16399" xr:uid="{6ACDF400-841D-496F-AB8C-5834AD8BB230}"/>
    <cellStyle name="Normal 5 4 2 2 2 3 4 2 5" xfId="30089" xr:uid="{859C9D02-FDA0-46E3-BB22-682E948C9F8A}"/>
    <cellStyle name="Normal 5 4 2 2 2 3 4 2 6" xfId="44973" xr:uid="{A1459B1B-0DA8-4C06-8741-00C0FF0B63C7}"/>
    <cellStyle name="Normal 5 4 2 2 2 3 4 3" xfId="11263" xr:uid="{E67973D2-8C54-48F1-8649-4EC404E26650}"/>
    <cellStyle name="Normal 5 4 2 2 2 3 4 3 2" xfId="24953" xr:uid="{C9F75CFF-6D1E-4C15-91F1-2E530AAD3EE3}"/>
    <cellStyle name="Normal 5 4 2 2 2 3 4 3 2 2" xfId="38645" xr:uid="{18731F1B-FDA1-4C0B-BAF6-A589AD6F2D12}"/>
    <cellStyle name="Normal 5 4 2 2 2 3 4 3 2 3" xfId="53529" xr:uid="{E2D1A828-E6C8-440E-8F72-CE9F01090AAF}"/>
    <cellStyle name="Normal 5 4 2 2 2 3 4 3 3" xfId="18109" xr:uid="{5E7145D7-D0AA-4054-B7ED-FFB206A72E00}"/>
    <cellStyle name="Normal 5 4 2 2 2 3 4 3 4" xfId="31799" xr:uid="{FF76205B-CCC8-42F5-891F-FE6EC7BBF949}"/>
    <cellStyle name="Normal 5 4 2 2 2 3 4 3 5" xfId="46683" xr:uid="{928A5D94-74E1-4243-BCEA-C8169A369D83}"/>
    <cellStyle name="Normal 5 4 2 2 2 3 4 4" xfId="21531" xr:uid="{5929857E-6577-4A5B-8752-C5FAA2838176}"/>
    <cellStyle name="Normal 5 4 2 2 2 3 4 4 2" xfId="35223" xr:uid="{608A0417-EB97-4604-94E2-01F7C908401D}"/>
    <cellStyle name="Normal 5 4 2 2 2 3 4 4 3" xfId="50107" xr:uid="{932B55C6-1A8F-439C-ABCF-5016067365E5}"/>
    <cellStyle name="Normal 5 4 2 2 2 3 4 5" xfId="14687" xr:uid="{ED884BEC-C94D-478F-B368-510F9D7760D3}"/>
    <cellStyle name="Normal 5 4 2 2 2 3 4 5 2" xfId="41122" xr:uid="{E743CDCC-67E6-4FCF-BA9C-F48F84AC3F8D}"/>
    <cellStyle name="Normal 5 4 2 2 2 3 4 6" xfId="28377" xr:uid="{242197B3-405B-4C3A-BCD9-8BB752A9967C}"/>
    <cellStyle name="Normal 5 4 2 2 2 3 4 7" xfId="43261" xr:uid="{3CD02084-F2F9-40BD-892F-AC4A54696AB3}"/>
    <cellStyle name="Normal 5 4 2 2 2 3 4 8" xfId="7841" xr:uid="{567CBAD1-FBE4-494A-AD61-FC9F9635F180}"/>
    <cellStyle name="Normal 5 4 2 2 2 3 5" xfId="9549" xr:uid="{7DC689BA-BDF0-405A-8C9D-17727DF136C2}"/>
    <cellStyle name="Normal 5 4 2 2 2 3 5 2" xfId="12971" xr:uid="{E80E602C-8E21-4FA4-972E-F476EFA2F518}"/>
    <cellStyle name="Normal 5 4 2 2 2 3 5 2 2" xfId="26661" xr:uid="{ED5B74D1-9A99-4BCD-B677-EECABCE41F3B}"/>
    <cellStyle name="Normal 5 4 2 2 2 3 5 2 2 2" xfId="40353" xr:uid="{891C4945-9CCA-4522-87A1-5075FFA26906}"/>
    <cellStyle name="Normal 5 4 2 2 2 3 5 2 2 3" xfId="55237" xr:uid="{FD98CDD7-ABC3-4C57-B9B7-BD9BCE00C54A}"/>
    <cellStyle name="Normal 5 4 2 2 2 3 5 2 3" xfId="19817" xr:uid="{B3C3F752-F626-48D5-8D86-CCA0FA467408}"/>
    <cellStyle name="Normal 5 4 2 2 2 3 5 2 4" xfId="33507" xr:uid="{773A4B85-36D6-4182-8F24-A38667AADACE}"/>
    <cellStyle name="Normal 5 4 2 2 2 3 5 2 5" xfId="48391" xr:uid="{E2006B5F-1CD7-43C2-901C-6CB7FCCEF077}"/>
    <cellStyle name="Normal 5 4 2 2 2 3 5 3" xfId="23239" xr:uid="{14918931-962E-4225-A7F1-DA1EB18A1EFE}"/>
    <cellStyle name="Normal 5 4 2 2 2 3 5 3 2" xfId="36931" xr:uid="{DFB9494C-5FBA-4405-B1DC-4AAACC78C19A}"/>
    <cellStyle name="Normal 5 4 2 2 2 3 5 3 3" xfId="51815" xr:uid="{5BA8CA95-CD11-4681-83DE-F51881B418EA}"/>
    <cellStyle name="Normal 5 4 2 2 2 3 5 4" xfId="16395" xr:uid="{9BD275DC-864C-4A32-963F-3534EB6B1373}"/>
    <cellStyle name="Normal 5 4 2 2 2 3 5 5" xfId="30085" xr:uid="{353C682F-9C02-4139-95E2-1A3E882DC584}"/>
    <cellStyle name="Normal 5 4 2 2 2 3 5 6" xfId="44969" xr:uid="{2F96F2A5-36B5-4A85-9844-06526DBEB207}"/>
    <cellStyle name="Normal 5 4 2 2 2 3 6" xfId="11259" xr:uid="{3F2DCD25-B39B-4D32-8F13-6CBD84F3552E}"/>
    <cellStyle name="Normal 5 4 2 2 2 3 6 2" xfId="24949" xr:uid="{8A166BE6-50F8-4D37-9F07-D1BAD4A74567}"/>
    <cellStyle name="Normal 5 4 2 2 2 3 6 2 2" xfId="38641" xr:uid="{115D2292-2032-4DF1-A497-55163B3CD5DC}"/>
    <cellStyle name="Normal 5 4 2 2 2 3 6 2 3" xfId="53525" xr:uid="{A8ABD233-3AE7-40E4-9E8A-8C3F35769B59}"/>
    <cellStyle name="Normal 5 4 2 2 2 3 6 3" xfId="18105" xr:uid="{198D4EB4-B0A0-481C-A764-04BF803B11A1}"/>
    <cellStyle name="Normal 5 4 2 2 2 3 6 4" xfId="31795" xr:uid="{439B390F-F4CF-4E63-B5F7-388F4F760F80}"/>
    <cellStyle name="Normal 5 4 2 2 2 3 6 5" xfId="46679" xr:uid="{6BE972CA-3CDA-47BB-BCDC-0048F21C1104}"/>
    <cellStyle name="Normal 5 4 2 2 2 3 7" xfId="21527" xr:uid="{F92A8AD5-F7CE-404D-864C-F144907089BA}"/>
    <cellStyle name="Normal 5 4 2 2 2 3 7 2" xfId="35219" xr:uid="{9BA45ADC-7AAA-4547-8A2B-C531AF5F4D42}"/>
    <cellStyle name="Normal 5 4 2 2 2 3 7 3" xfId="50103" xr:uid="{8F43AFE0-B431-4A7A-B4E3-A28929271170}"/>
    <cellStyle name="Normal 5 4 2 2 2 3 8" xfId="14683" xr:uid="{E6C230D6-DDCF-4CD5-B2A8-A006391116D6}"/>
    <cellStyle name="Normal 5 4 2 2 2 3 8 2" xfId="40811" xr:uid="{8912CFEF-D638-4CE1-BEBC-C6739AF3750E}"/>
    <cellStyle name="Normal 5 4 2 2 2 3 9" xfId="28373" xr:uid="{6D8A7340-9A9B-4D98-8025-49E7483C6092}"/>
    <cellStyle name="Normal 5 4 2 2 2 4" xfId="1188" xr:uid="{F71D7B34-21C7-4667-8F4F-18A8D91CD2AE}"/>
    <cellStyle name="Normal 5 4 2 2 2 4 2" xfId="1189" xr:uid="{8CA36AFB-6A66-4B6A-8D93-1FE0098F9A4C}"/>
    <cellStyle name="Normal 5 4 2 2 2 4 2 2" xfId="9555" xr:uid="{236192C6-97B2-41AF-8417-7201411B00DE}"/>
    <cellStyle name="Normal 5 4 2 2 2 4 2 2 2" xfId="12977" xr:uid="{9B78E6F5-CBD4-406C-AB97-311B9400995F}"/>
    <cellStyle name="Normal 5 4 2 2 2 4 2 2 2 2" xfId="26667" xr:uid="{61476685-6019-4550-870D-8CB9965ABA79}"/>
    <cellStyle name="Normal 5 4 2 2 2 4 2 2 2 2 2" xfId="40359" xr:uid="{52348428-113F-4222-8627-A854D20D4DCF}"/>
    <cellStyle name="Normal 5 4 2 2 2 4 2 2 2 2 3" xfId="55243" xr:uid="{3EABE707-7296-47AF-B499-B66D42F12A20}"/>
    <cellStyle name="Normal 5 4 2 2 2 4 2 2 2 3" xfId="19823" xr:uid="{AC1F8926-39F6-4E8B-B75A-BFCCDC9E890D}"/>
    <cellStyle name="Normal 5 4 2 2 2 4 2 2 2 4" xfId="33513" xr:uid="{C2E98A60-DFEB-494A-85DD-A018AD29896C}"/>
    <cellStyle name="Normal 5 4 2 2 2 4 2 2 2 5" xfId="48397" xr:uid="{64293370-56FC-4F66-83D3-B00A3E9F78BE}"/>
    <cellStyle name="Normal 5 4 2 2 2 4 2 2 3" xfId="23245" xr:uid="{9D3C6489-B517-458D-9B98-13A051E7FB46}"/>
    <cellStyle name="Normal 5 4 2 2 2 4 2 2 3 2" xfId="36937" xr:uid="{944BB89C-755A-42EA-9FE7-8EACCA0A93A5}"/>
    <cellStyle name="Normal 5 4 2 2 2 4 2 2 3 3" xfId="51821" xr:uid="{0F426D1B-6963-4E06-8DDC-E5D8BFC5972E}"/>
    <cellStyle name="Normal 5 4 2 2 2 4 2 2 4" xfId="16401" xr:uid="{F518BF5C-1DBF-48F1-9ED5-D56EFE244567}"/>
    <cellStyle name="Normal 5 4 2 2 2 4 2 2 5" xfId="30091" xr:uid="{3729A1C9-79C1-4F76-BECC-DBCE29FD0586}"/>
    <cellStyle name="Normal 5 4 2 2 2 4 2 2 6" xfId="44975" xr:uid="{62BAA7D2-705F-477E-9247-291A0269A449}"/>
    <cellStyle name="Normal 5 4 2 2 2 4 2 3" xfId="11265" xr:uid="{6610F48C-429F-45B6-9BCF-A7B6CD915825}"/>
    <cellStyle name="Normal 5 4 2 2 2 4 2 3 2" xfId="24955" xr:uid="{CF6857C3-FF36-437B-9CFE-55A4566C160E}"/>
    <cellStyle name="Normal 5 4 2 2 2 4 2 3 2 2" xfId="38647" xr:uid="{F5A0C30C-E324-46F2-938D-B6C44C4B0C99}"/>
    <cellStyle name="Normal 5 4 2 2 2 4 2 3 2 3" xfId="53531" xr:uid="{B2B68412-93E6-4A81-92BB-58795502830B}"/>
    <cellStyle name="Normal 5 4 2 2 2 4 2 3 3" xfId="18111" xr:uid="{925BB8F2-9D5B-4B05-AE3E-7A46EA1A1DB5}"/>
    <cellStyle name="Normal 5 4 2 2 2 4 2 3 4" xfId="31801" xr:uid="{B66F3255-2E93-4405-A249-042514E222D5}"/>
    <cellStyle name="Normal 5 4 2 2 2 4 2 3 5" xfId="46685" xr:uid="{AED56F14-5CBD-4ADF-9367-36AEB468D427}"/>
    <cellStyle name="Normal 5 4 2 2 2 4 2 4" xfId="21533" xr:uid="{FDC09497-66AB-412E-B2AD-7B10FA7DC9C0}"/>
    <cellStyle name="Normal 5 4 2 2 2 4 2 4 2" xfId="35225" xr:uid="{62AD023A-76E7-4E1A-97C2-83CCE09A5D1E}"/>
    <cellStyle name="Normal 5 4 2 2 2 4 2 4 3" xfId="50109" xr:uid="{6A014F07-5362-4C77-8100-B35C629E824C}"/>
    <cellStyle name="Normal 5 4 2 2 2 4 2 5" xfId="14689" xr:uid="{79F014C5-9BEF-462F-B8E8-827D5260941E}"/>
    <cellStyle name="Normal 5 4 2 2 2 4 2 5 2" xfId="40882" xr:uid="{E2A40735-BBD1-4BF4-9F4D-D73BA1FEADEE}"/>
    <cellStyle name="Normal 5 4 2 2 2 4 2 6" xfId="28379" xr:uid="{81A17BFB-587C-4177-A6CC-2A0F731993DA}"/>
    <cellStyle name="Normal 5 4 2 2 2 4 2 7" xfId="43263" xr:uid="{364BC43E-E57C-4CEF-ABE2-3BF205FDB24A}"/>
    <cellStyle name="Normal 5 4 2 2 2 4 2 8" xfId="7843" xr:uid="{3722112C-6466-4FB6-AFEE-EE5BC0D868FB}"/>
    <cellStyle name="Normal 5 4 2 2 2 4 3" xfId="9554" xr:uid="{1AD19F1F-6C4E-493C-82E4-1259FA1E2554}"/>
    <cellStyle name="Normal 5 4 2 2 2 4 3 2" xfId="12976" xr:uid="{95396A31-CCAA-432C-8832-09D89D7ACFF4}"/>
    <cellStyle name="Normal 5 4 2 2 2 4 3 2 2" xfId="26666" xr:uid="{4D5E1D34-32AC-4A52-9335-B522BA969E31}"/>
    <cellStyle name="Normal 5 4 2 2 2 4 3 2 2 2" xfId="40358" xr:uid="{E15754A1-3B0B-4819-9CC1-00E5D1B1524C}"/>
    <cellStyle name="Normal 5 4 2 2 2 4 3 2 2 3" xfId="55242" xr:uid="{D079F6F0-2248-44D8-8DB3-A02A4FC9ED81}"/>
    <cellStyle name="Normal 5 4 2 2 2 4 3 2 3" xfId="19822" xr:uid="{19D8F410-8BC5-4D37-8ECA-BD0E1F89B8EB}"/>
    <cellStyle name="Normal 5 4 2 2 2 4 3 2 4" xfId="33512" xr:uid="{2BF5A37D-4A36-423D-A529-AE6528FA4F86}"/>
    <cellStyle name="Normal 5 4 2 2 2 4 3 2 5" xfId="48396" xr:uid="{7D92ED28-59FD-4A61-9BE5-B0444A73BFFF}"/>
    <cellStyle name="Normal 5 4 2 2 2 4 3 3" xfId="23244" xr:uid="{14355738-AF03-4DE1-93E5-A5B36C8A211B}"/>
    <cellStyle name="Normal 5 4 2 2 2 4 3 3 2" xfId="36936" xr:uid="{BC0B86CD-82CC-4494-89CA-FB36F98F1F7A}"/>
    <cellStyle name="Normal 5 4 2 2 2 4 3 3 3" xfId="51820" xr:uid="{E39EB841-5971-4B0D-8661-B202370A2C43}"/>
    <cellStyle name="Normal 5 4 2 2 2 4 3 4" xfId="16400" xr:uid="{2B4544CE-1FB5-470C-A203-48FA61A81C81}"/>
    <cellStyle name="Normal 5 4 2 2 2 4 3 5" xfId="30090" xr:uid="{92E70B14-3A31-45E6-81DF-FA64A064FA1F}"/>
    <cellStyle name="Normal 5 4 2 2 2 4 3 6" xfId="44974" xr:uid="{019A58A8-4953-49B0-867F-8AE9CBF0E675}"/>
    <cellStyle name="Normal 5 4 2 2 2 4 4" xfId="11264" xr:uid="{BA18CF3E-F23B-4BA8-BB7F-C680D3AA7250}"/>
    <cellStyle name="Normal 5 4 2 2 2 4 4 2" xfId="24954" xr:uid="{9737087A-AC33-418E-A8B0-CBB6687376F1}"/>
    <cellStyle name="Normal 5 4 2 2 2 4 4 2 2" xfId="38646" xr:uid="{83CA0064-1B57-4A68-BC3C-36227467DBFF}"/>
    <cellStyle name="Normal 5 4 2 2 2 4 4 2 3" xfId="53530" xr:uid="{C3AA0FC3-9F14-42DB-9F83-1EA9D22654B4}"/>
    <cellStyle name="Normal 5 4 2 2 2 4 4 3" xfId="18110" xr:uid="{2E2556CC-EDFB-4ECE-AF1A-3347D53B6A72}"/>
    <cellStyle name="Normal 5 4 2 2 2 4 4 4" xfId="31800" xr:uid="{F0F935FB-85A6-4D9B-8889-889459A56D3F}"/>
    <cellStyle name="Normal 5 4 2 2 2 4 4 5" xfId="46684" xr:uid="{0DF4D8B2-C1DF-4773-9CF3-D17ECF216E38}"/>
    <cellStyle name="Normal 5 4 2 2 2 4 5" xfId="21532" xr:uid="{99B6C234-4860-4FF2-A3D4-0BEB19254C8D}"/>
    <cellStyle name="Normal 5 4 2 2 2 4 5 2" xfId="35224" xr:uid="{8E9A297E-6B85-4235-9CEF-5245FE1514A4}"/>
    <cellStyle name="Normal 5 4 2 2 2 4 5 3" xfId="50108" xr:uid="{543E3829-BD4A-4450-8B54-2AB76D0CEA8F}"/>
    <cellStyle name="Normal 5 4 2 2 2 4 6" xfId="14688" xr:uid="{A6DF56AD-11EF-43DE-B522-49F5E982552A}"/>
    <cellStyle name="Normal 5 4 2 2 2 4 6 2" xfId="40881" xr:uid="{D84AB4BD-BA55-45D7-9AC4-D5B5454035CD}"/>
    <cellStyle name="Normal 5 4 2 2 2 4 7" xfId="28378" xr:uid="{991FE5A3-63F5-44AE-A56E-E4D0D63FED87}"/>
    <cellStyle name="Normal 5 4 2 2 2 4 8" xfId="43262" xr:uid="{838A829E-743E-4399-A575-8806A80CA44D}"/>
    <cellStyle name="Normal 5 4 2 2 2 4 9" xfId="7842" xr:uid="{B1AAC7A9-7BE1-4E77-A440-2924B05B74BF}"/>
    <cellStyle name="Normal 5 4 2 2 2 5" xfId="1190" xr:uid="{D762771F-B91D-4DC7-A553-3559B4D50934}"/>
    <cellStyle name="Normal 5 4 2 2 2 5 2" xfId="9556" xr:uid="{AB3D994F-34C9-4503-B88F-9B0CC3731247}"/>
    <cellStyle name="Normal 5 4 2 2 2 5 2 2" xfId="12978" xr:uid="{EF99D673-31B5-4ADD-8170-803D7C7053E5}"/>
    <cellStyle name="Normal 5 4 2 2 2 5 2 2 2" xfId="26668" xr:uid="{BD999EA6-2577-4075-B775-7F71E9D55423}"/>
    <cellStyle name="Normal 5 4 2 2 2 5 2 2 2 2" xfId="40360" xr:uid="{585BB06A-A3BD-4ED4-BBF4-350CD7D5A586}"/>
    <cellStyle name="Normal 5 4 2 2 2 5 2 2 2 3" xfId="55244" xr:uid="{10CE4211-F561-40AD-A3DB-42759B047CF0}"/>
    <cellStyle name="Normal 5 4 2 2 2 5 2 2 3" xfId="19824" xr:uid="{6D335527-058D-4D04-84AA-8E8C2D8ACC77}"/>
    <cellStyle name="Normal 5 4 2 2 2 5 2 2 4" xfId="33514" xr:uid="{C2C8D542-D7D5-4D5D-9020-6704E6DC5632}"/>
    <cellStyle name="Normal 5 4 2 2 2 5 2 2 5" xfId="48398" xr:uid="{1D18ACF4-5E68-47E1-B302-3B23EB8C92A3}"/>
    <cellStyle name="Normal 5 4 2 2 2 5 2 3" xfId="23246" xr:uid="{7861DD90-F8CD-4943-A56E-2CF434DC81AE}"/>
    <cellStyle name="Normal 5 4 2 2 2 5 2 3 2" xfId="36938" xr:uid="{D4192D41-620E-4277-8055-D177F8E4B2A8}"/>
    <cellStyle name="Normal 5 4 2 2 2 5 2 3 3" xfId="51822" xr:uid="{4391F61D-6518-4419-91D7-40DBD1B2E83D}"/>
    <cellStyle name="Normal 5 4 2 2 2 5 2 4" xfId="16402" xr:uid="{45FEB4DE-B0DA-490D-B076-FD55C0ABCB73}"/>
    <cellStyle name="Normal 5 4 2 2 2 5 2 5" xfId="30092" xr:uid="{DFB6D075-70FC-445B-A0A0-412EE6E0D8EC}"/>
    <cellStyle name="Normal 5 4 2 2 2 5 2 6" xfId="44976" xr:uid="{F7E7D6AE-51C8-41DD-ADC2-ADD8F6091AB1}"/>
    <cellStyle name="Normal 5 4 2 2 2 5 3" xfId="11266" xr:uid="{09853BA4-A599-4D77-8520-2B285AE46BB6}"/>
    <cellStyle name="Normal 5 4 2 2 2 5 3 2" xfId="24956" xr:uid="{0908BB0F-9540-4D45-B5A2-69EB577B48FD}"/>
    <cellStyle name="Normal 5 4 2 2 2 5 3 2 2" xfId="38648" xr:uid="{6CC57CB9-2E54-4864-AC58-6D2C84B76C84}"/>
    <cellStyle name="Normal 5 4 2 2 2 5 3 2 3" xfId="53532" xr:uid="{C45DE5BC-A7B7-46C2-9F74-98CB49B84AB8}"/>
    <cellStyle name="Normal 5 4 2 2 2 5 3 3" xfId="18112" xr:uid="{ACA64119-4798-477C-9AFB-08F37DB67C6B}"/>
    <cellStyle name="Normal 5 4 2 2 2 5 3 4" xfId="31802" xr:uid="{CFFE6DAE-A851-41D9-AC8B-7E19CA89D2A8}"/>
    <cellStyle name="Normal 5 4 2 2 2 5 3 5" xfId="46686" xr:uid="{52BFC22B-3CB0-49AB-93E8-949BC0C728DE}"/>
    <cellStyle name="Normal 5 4 2 2 2 5 4" xfId="21534" xr:uid="{C41A79DC-2203-46FD-81C9-1CCCAABBF902}"/>
    <cellStyle name="Normal 5 4 2 2 2 5 4 2" xfId="35226" xr:uid="{EAFAA56D-1DCE-436E-972E-2A0701D8E388}"/>
    <cellStyle name="Normal 5 4 2 2 2 5 4 3" xfId="50110" xr:uid="{5352ADB5-A218-435C-9DDA-0619D2241E11}"/>
    <cellStyle name="Normal 5 4 2 2 2 5 5" xfId="14690" xr:uid="{6863A604-90DA-4971-A815-B4AED7B9CFE3}"/>
    <cellStyle name="Normal 5 4 2 2 2 5 5 2" xfId="40883" xr:uid="{E1D52D44-1AE4-4117-8108-E2573763B4B6}"/>
    <cellStyle name="Normal 5 4 2 2 2 5 6" xfId="28380" xr:uid="{61C87354-BDCA-4F88-9BFE-6791F9928434}"/>
    <cellStyle name="Normal 5 4 2 2 2 5 7" xfId="43264" xr:uid="{98E85659-AA6F-4C9F-AE37-BFA5C2DC83E3}"/>
    <cellStyle name="Normal 5 4 2 2 2 5 8" xfId="7844" xr:uid="{26D18E69-00CE-43CB-91D5-01995D16EFA9}"/>
    <cellStyle name="Normal 5 4 2 2 2 6" xfId="2847" xr:uid="{821D6A83-F681-42FD-BE8C-150D612195D6}"/>
    <cellStyle name="Normal 5 4 2 2 2 6 2" xfId="9557" xr:uid="{289078FD-33E4-4513-8693-73E7DD57B783}"/>
    <cellStyle name="Normal 5 4 2 2 2 6 2 2" xfId="12979" xr:uid="{564C860E-21DB-4319-95D0-D08AF0F10DFF}"/>
    <cellStyle name="Normal 5 4 2 2 2 6 2 2 2" xfId="26669" xr:uid="{AA39BFB1-915C-4F13-9081-E0FC29D23E70}"/>
    <cellStyle name="Normal 5 4 2 2 2 6 2 2 2 2" xfId="40361" xr:uid="{23D65045-AB1C-4E54-8ECD-FFA03C9CC657}"/>
    <cellStyle name="Normal 5 4 2 2 2 6 2 2 2 3" xfId="55245" xr:uid="{EC84CABA-1175-4460-9329-C432A29DF222}"/>
    <cellStyle name="Normal 5 4 2 2 2 6 2 2 3" xfId="19825" xr:uid="{09DCC0AF-DEE8-41A4-9B00-BF38F2F20D82}"/>
    <cellStyle name="Normal 5 4 2 2 2 6 2 2 4" xfId="33515" xr:uid="{2C9C5499-79CB-4E77-9282-F7EF5C4F322A}"/>
    <cellStyle name="Normal 5 4 2 2 2 6 2 2 5" xfId="48399" xr:uid="{C72D9A5D-12B8-475D-96A4-72C5CBCBAD87}"/>
    <cellStyle name="Normal 5 4 2 2 2 6 2 3" xfId="23247" xr:uid="{A6FC924B-21D5-4AEA-9BE1-1065EA42C13B}"/>
    <cellStyle name="Normal 5 4 2 2 2 6 2 3 2" xfId="36939" xr:uid="{6B5E7A68-3EDD-4991-A2FE-633B4D5045FD}"/>
    <cellStyle name="Normal 5 4 2 2 2 6 2 3 3" xfId="51823" xr:uid="{0A5A611F-98B4-435E-962F-251B67847D4B}"/>
    <cellStyle name="Normal 5 4 2 2 2 6 2 4" xfId="16403" xr:uid="{707A6942-C513-4C3C-B9B8-9385DBCF2DFD}"/>
    <cellStyle name="Normal 5 4 2 2 2 6 2 5" xfId="30093" xr:uid="{8906047A-0B4A-47A2-B48F-2DC6BBD32CDE}"/>
    <cellStyle name="Normal 5 4 2 2 2 6 2 6" xfId="44977" xr:uid="{F826FBB4-6996-49AE-B7C8-06D6CCC94154}"/>
    <cellStyle name="Normal 5 4 2 2 2 6 3" xfId="11267" xr:uid="{DA85508C-A89D-47A9-B864-4C42BD66B0A0}"/>
    <cellStyle name="Normal 5 4 2 2 2 6 3 2" xfId="24957" xr:uid="{54F47E16-FFC6-4EC6-8B4A-CA2611A766DF}"/>
    <cellStyle name="Normal 5 4 2 2 2 6 3 2 2" xfId="38649" xr:uid="{F4635F66-D052-46B3-8627-7F517A0AAE40}"/>
    <cellStyle name="Normal 5 4 2 2 2 6 3 2 3" xfId="53533" xr:uid="{D3445E96-8C41-4DAC-AF02-12FF17A15F0D}"/>
    <cellStyle name="Normal 5 4 2 2 2 6 3 3" xfId="18113" xr:uid="{CBAB156B-309B-4CA7-AE56-1356D3F0448A}"/>
    <cellStyle name="Normal 5 4 2 2 2 6 3 4" xfId="31803" xr:uid="{8B66A855-1981-4B9B-A8D8-D004103FDE34}"/>
    <cellStyle name="Normal 5 4 2 2 2 6 3 5" xfId="46687" xr:uid="{8F26595F-3EEF-4D99-AD4F-DD410EF01381}"/>
    <cellStyle name="Normal 5 4 2 2 2 6 4" xfId="21535" xr:uid="{2D107C32-A0D8-42E5-8C6A-3489BE0AFDEE}"/>
    <cellStyle name="Normal 5 4 2 2 2 6 4 2" xfId="35227" xr:uid="{B0F5C21A-C2E9-48F7-83D4-CB435209687C}"/>
    <cellStyle name="Normal 5 4 2 2 2 6 4 3" xfId="50111" xr:uid="{25B04D8D-8A9F-4F83-A196-9F7FD3224AA8}"/>
    <cellStyle name="Normal 5 4 2 2 2 6 5" xfId="14691" xr:uid="{243BE588-2A62-4141-B82D-8CA2B45F7594}"/>
    <cellStyle name="Normal 5 4 2 2 2 6 5 2" xfId="41123" xr:uid="{23068CC2-45D2-4402-9916-0781A1F84FE7}"/>
    <cellStyle name="Normal 5 4 2 2 2 6 6" xfId="28381" xr:uid="{EEEF1DBB-BFCC-4575-A8E1-87DD9EA7524A}"/>
    <cellStyle name="Normal 5 4 2 2 2 6 7" xfId="43265" xr:uid="{B151FDEE-F22B-40CA-9158-DCF3C854A975}"/>
    <cellStyle name="Normal 5 4 2 2 2 6 8" xfId="7845" xr:uid="{CB793A00-64D8-4EA6-AC93-3E272022E071}"/>
    <cellStyle name="Normal 5 4 2 2 2 7" xfId="9543" xr:uid="{AA15D96C-B044-44EF-B39E-1D5191952A5B}"/>
    <cellStyle name="Normal 5 4 2 2 2 7 2" xfId="12965" xr:uid="{0B8625F6-9BD0-4A65-9BC9-E94B9344C1D9}"/>
    <cellStyle name="Normal 5 4 2 2 2 7 2 2" xfId="26655" xr:uid="{5541D83A-092D-431F-B016-4E4D7803642F}"/>
    <cellStyle name="Normal 5 4 2 2 2 7 2 2 2" xfId="40347" xr:uid="{C6C6BE02-79DD-4748-B01B-138202423E56}"/>
    <cellStyle name="Normal 5 4 2 2 2 7 2 2 3" xfId="55231" xr:uid="{9C4B46F6-C273-4F44-9B05-DDD9C49480F7}"/>
    <cellStyle name="Normal 5 4 2 2 2 7 2 3" xfId="19811" xr:uid="{AFF924D3-3DA8-4B40-B3F3-DF06AA0285AE}"/>
    <cellStyle name="Normal 5 4 2 2 2 7 2 4" xfId="33501" xr:uid="{7DB4D4BF-E879-45EF-A9E3-9D1029FE9E91}"/>
    <cellStyle name="Normal 5 4 2 2 2 7 2 5" xfId="48385" xr:uid="{BDD811A6-10D8-430E-9D11-68A0F343FC05}"/>
    <cellStyle name="Normal 5 4 2 2 2 7 3" xfId="23233" xr:uid="{378DEB11-F8B2-41C8-A1E9-BDF797D6AF5D}"/>
    <cellStyle name="Normal 5 4 2 2 2 7 3 2" xfId="36925" xr:uid="{F3036416-F333-4430-A0C0-9D89E08972C3}"/>
    <cellStyle name="Normal 5 4 2 2 2 7 3 3" xfId="51809" xr:uid="{D432F52B-5701-4DCB-8FD4-9D9B901ACD6C}"/>
    <cellStyle name="Normal 5 4 2 2 2 7 4" xfId="16389" xr:uid="{C67ADF42-EF24-44A1-8298-E350D276C905}"/>
    <cellStyle name="Normal 5 4 2 2 2 7 5" xfId="30079" xr:uid="{799B8C27-6428-4EC7-8522-BA58B0408618}"/>
    <cellStyle name="Normal 5 4 2 2 2 7 6" xfId="44963" xr:uid="{5A187362-D433-4DB3-83F1-7B40C63BBA19}"/>
    <cellStyle name="Normal 5 4 2 2 2 8" xfId="11253" xr:uid="{303A3E11-8607-4E64-866D-F3B02F7631B1}"/>
    <cellStyle name="Normal 5 4 2 2 2 8 2" xfId="24943" xr:uid="{D5A900BE-F843-46C6-8281-895472916B3F}"/>
    <cellStyle name="Normal 5 4 2 2 2 8 2 2" xfId="38635" xr:uid="{36C8F274-464D-4F92-9F9B-7836D654E71C}"/>
    <cellStyle name="Normal 5 4 2 2 2 8 2 3" xfId="53519" xr:uid="{09B7F354-843A-45DD-8C58-999361625426}"/>
    <cellStyle name="Normal 5 4 2 2 2 8 3" xfId="18099" xr:uid="{D3F1667B-B738-4088-A6C4-A7884840D749}"/>
    <cellStyle name="Normal 5 4 2 2 2 8 4" xfId="31789" xr:uid="{A6BA7F69-157F-416C-BB76-BE37657A24D7}"/>
    <cellStyle name="Normal 5 4 2 2 2 8 5" xfId="46673" xr:uid="{1145C35C-5301-4094-BBF2-70A5569BF77C}"/>
    <cellStyle name="Normal 5 4 2 2 2 9" xfId="21521" xr:uid="{49FD7DDB-06D8-4486-B181-45FF5C70EFD2}"/>
    <cellStyle name="Normal 5 4 2 2 2 9 2" xfId="35213" xr:uid="{B8B0CCF4-ACD3-477E-AE85-5CF8A40171AE}"/>
    <cellStyle name="Normal 5 4 2 2 2 9 3" xfId="50097" xr:uid="{57D74A59-FB5C-47B1-B4DE-FF854F617E35}"/>
    <cellStyle name="Normal 5 4 2 2 3" xfId="297" xr:uid="{089D706E-231E-47EC-B8CB-4D7220ED343B}"/>
    <cellStyle name="Normal 5 4 2 2 3 10" xfId="43266" xr:uid="{B91EB109-0CB9-4B18-B42B-183A7C6402FA}"/>
    <cellStyle name="Normal 5 4 2 2 3 11" xfId="7846" xr:uid="{A3C4368A-6B3E-4FDF-B120-413CCBDDA8E4}"/>
    <cellStyle name="Normal 5 4 2 2 3 2" xfId="535" xr:uid="{F61823BD-0B52-4DBD-A906-B9E0FFEE7614}"/>
    <cellStyle name="Normal 5 4 2 2 3 2 2" xfId="536" xr:uid="{1B2DA9BB-87BB-453A-8FBE-F1F3C4535814}"/>
    <cellStyle name="Normal 5 4 2 2 3 2 2 2" xfId="1191" xr:uid="{BA713C8B-FBA5-45AF-99C3-60CBAAE1096C}"/>
    <cellStyle name="Normal 5 4 2 2 3 2 2 2 2" xfId="1192" xr:uid="{7A52470C-957D-4A3C-B93C-42D1B36B768B}"/>
    <cellStyle name="Normal 5 4 2 2 3 2 2 2 2 2" xfId="26672" xr:uid="{77A8E2B4-DC2A-44D7-B94D-5A164495D3F1}"/>
    <cellStyle name="Normal 5 4 2 2 3 2 2 2 2 2 2" xfId="40364" xr:uid="{153EB077-FFF9-4C15-9831-161A21CEFC12}"/>
    <cellStyle name="Normal 5 4 2 2 3 2 2 2 2 2 3" xfId="55248" xr:uid="{D4C81AD6-61C8-4ECC-BECF-65FEF6D2A4BA}"/>
    <cellStyle name="Normal 5 4 2 2 3 2 2 2 2 3" xfId="19828" xr:uid="{134DE2F4-56ED-4144-A37B-FA2D53413667}"/>
    <cellStyle name="Normal 5 4 2 2 3 2 2 2 2 3 2" xfId="40885" xr:uid="{D208E300-FBF5-4EFD-AA1C-5096634CBF59}"/>
    <cellStyle name="Normal 5 4 2 2 3 2 2 2 2 4" xfId="33518" xr:uid="{8205C8E1-7837-4E41-85E8-3CC2F3685B9C}"/>
    <cellStyle name="Normal 5 4 2 2 3 2 2 2 2 5" xfId="48402" xr:uid="{55130355-D211-4A0A-9602-65580DD2AC0E}"/>
    <cellStyle name="Normal 5 4 2 2 3 2 2 2 2 6" xfId="12982" xr:uid="{C8E3E8B5-5771-4C02-9F4B-048E39A9C40E}"/>
    <cellStyle name="Normal 5 4 2 2 3 2 2 2 3" xfId="23250" xr:uid="{912DC2F8-791D-4080-8454-E2A896D808D0}"/>
    <cellStyle name="Normal 5 4 2 2 3 2 2 2 3 2" xfId="36942" xr:uid="{84525C57-147F-4EC5-BDDD-67E61633E8D3}"/>
    <cellStyle name="Normal 5 4 2 2 3 2 2 2 3 3" xfId="51826" xr:uid="{A276E68C-0181-463C-B7EB-09566EB75C82}"/>
    <cellStyle name="Normal 5 4 2 2 3 2 2 2 4" xfId="16406" xr:uid="{78E36C31-3A36-43DD-901E-3E6C35D3B597}"/>
    <cellStyle name="Normal 5 4 2 2 3 2 2 2 4 2" xfId="40884" xr:uid="{7B492A73-B83A-4DC6-9E29-CD553BE3DD30}"/>
    <cellStyle name="Normal 5 4 2 2 3 2 2 2 5" xfId="30096" xr:uid="{20E1DEE8-1E21-4CC8-8251-59999C0E453E}"/>
    <cellStyle name="Normal 5 4 2 2 3 2 2 2 6" xfId="44980" xr:uid="{6B6084DC-192A-499B-8F24-A5C1F3B47203}"/>
    <cellStyle name="Normal 5 4 2 2 3 2 2 2 7" xfId="9560" xr:uid="{A4A7F5F5-5289-4741-BC45-5C138A788324}"/>
    <cellStyle name="Normal 5 4 2 2 3 2 2 3" xfId="1193" xr:uid="{DA9371C3-EFB9-4FF6-A7D9-A474A530EB82}"/>
    <cellStyle name="Normal 5 4 2 2 3 2 2 3 2" xfId="24960" xr:uid="{8E0C84B8-012D-4FE3-AB4D-9D1663C4CDF2}"/>
    <cellStyle name="Normal 5 4 2 2 3 2 2 3 2 2" xfId="38652" xr:uid="{87F5BC46-BC02-4293-9F10-381B8C484752}"/>
    <cellStyle name="Normal 5 4 2 2 3 2 2 3 2 3" xfId="53536" xr:uid="{79B163CD-BFD5-411F-A3B0-F285B91E259C}"/>
    <cellStyle name="Normal 5 4 2 2 3 2 2 3 3" xfId="18116" xr:uid="{A8220A89-CEB4-4B15-A384-66973B6E1538}"/>
    <cellStyle name="Normal 5 4 2 2 3 2 2 3 3 2" xfId="40886" xr:uid="{CD1743F6-0C58-4A0D-92A6-E516A3A54A65}"/>
    <cellStyle name="Normal 5 4 2 2 3 2 2 3 4" xfId="31806" xr:uid="{9A47C7CA-B59E-412C-A89A-BE92072AD347}"/>
    <cellStyle name="Normal 5 4 2 2 3 2 2 3 5" xfId="46690" xr:uid="{BFE8BAE7-B397-40B4-9BCF-9EB3217AB4B7}"/>
    <cellStyle name="Normal 5 4 2 2 3 2 2 3 6" xfId="11270" xr:uid="{65F35765-FE4B-47CF-8047-FE043A3F612D}"/>
    <cellStyle name="Normal 5 4 2 2 3 2 2 4" xfId="21538" xr:uid="{25CD1935-710C-41B3-B532-4C1F504FAF86}"/>
    <cellStyle name="Normal 5 4 2 2 3 2 2 4 2" xfId="35230" xr:uid="{F2D22976-EB8B-4EC2-BD88-CDC8449EE047}"/>
    <cellStyle name="Normal 5 4 2 2 3 2 2 4 3" xfId="50114" xr:uid="{45439F74-FC08-4EF5-AE35-C086B288CF87}"/>
    <cellStyle name="Normal 5 4 2 2 3 2 2 5" xfId="14694" xr:uid="{13F69408-F2F4-4F10-B79D-42FF6863A939}"/>
    <cellStyle name="Normal 5 4 2 2 3 2 2 5 2" xfId="40813" xr:uid="{D9C514FB-E97A-459C-919D-C76A49C14EA6}"/>
    <cellStyle name="Normal 5 4 2 2 3 2 2 6" xfId="28384" xr:uid="{10360A6A-F5EC-46C2-9AED-3E4B51F0AEF9}"/>
    <cellStyle name="Normal 5 4 2 2 3 2 2 7" xfId="43268" xr:uid="{D56913A7-169E-4AEF-911F-0D2C80F619CE}"/>
    <cellStyle name="Normal 5 4 2 2 3 2 2 8" xfId="7848" xr:uid="{50ABD368-4579-40A0-A4FD-9B93137CE963}"/>
    <cellStyle name="Normal 5 4 2 2 3 2 3" xfId="1194" xr:uid="{372228FC-3845-4FCC-AA5B-BF58A9E06FC2}"/>
    <cellStyle name="Normal 5 4 2 2 3 2 3 2" xfId="1195" xr:uid="{32F463DB-0309-4887-87B2-3E555913E77A}"/>
    <cellStyle name="Normal 5 4 2 2 3 2 3 2 2" xfId="26671" xr:uid="{D2CD3914-6681-4255-A057-52F99DE418E5}"/>
    <cellStyle name="Normal 5 4 2 2 3 2 3 2 2 2" xfId="40363" xr:uid="{01356D72-D27F-48F2-B0C9-890456A15D6A}"/>
    <cellStyle name="Normal 5 4 2 2 3 2 3 2 2 3" xfId="55247" xr:uid="{76D37927-4733-4B2A-BE6E-E4EBBB3C7366}"/>
    <cellStyle name="Normal 5 4 2 2 3 2 3 2 3" xfId="19827" xr:uid="{84EAB93C-13AF-43E5-B7ED-514B7BD2C664}"/>
    <cellStyle name="Normal 5 4 2 2 3 2 3 2 3 2" xfId="40888" xr:uid="{588E877D-D83D-4CBD-A525-07C5374243A0}"/>
    <cellStyle name="Normal 5 4 2 2 3 2 3 2 4" xfId="33517" xr:uid="{7AA3A8AE-5B21-4C60-9DDF-C429F6AB0DF4}"/>
    <cellStyle name="Normal 5 4 2 2 3 2 3 2 5" xfId="48401" xr:uid="{393D5BFA-36D8-4E5E-AA82-FB7D10CC8950}"/>
    <cellStyle name="Normal 5 4 2 2 3 2 3 2 6" xfId="12981" xr:uid="{BF43B374-E5BC-4B9A-BD76-7F2377A75AF1}"/>
    <cellStyle name="Normal 5 4 2 2 3 2 3 3" xfId="23249" xr:uid="{520C752D-E67E-41AB-85A0-8BF3E56F3DDA}"/>
    <cellStyle name="Normal 5 4 2 2 3 2 3 3 2" xfId="36941" xr:uid="{A9549816-1E00-446E-A5B7-502C362B5933}"/>
    <cellStyle name="Normal 5 4 2 2 3 2 3 3 3" xfId="51825" xr:uid="{6D232C94-C279-4DC8-BA11-AD133BC84715}"/>
    <cellStyle name="Normal 5 4 2 2 3 2 3 4" xfId="16405" xr:uid="{DE0C5ACE-8927-4FFB-AE74-0EA447CAB17B}"/>
    <cellStyle name="Normal 5 4 2 2 3 2 3 4 2" xfId="40887" xr:uid="{9AABB40E-6C3E-4669-998E-17EC6BA164C1}"/>
    <cellStyle name="Normal 5 4 2 2 3 2 3 5" xfId="30095" xr:uid="{BBD183BA-AC80-446C-866A-59ADF1CFD001}"/>
    <cellStyle name="Normal 5 4 2 2 3 2 3 6" xfId="44979" xr:uid="{34197A7C-8F08-4956-87D9-1996A0CFB285}"/>
    <cellStyle name="Normal 5 4 2 2 3 2 3 7" xfId="9559" xr:uid="{8E3581E0-ACA1-434C-AD0D-EBC444F3B896}"/>
    <cellStyle name="Normal 5 4 2 2 3 2 4" xfId="1196" xr:uid="{F9C5979A-1CF6-4841-B03A-A763988F53D9}"/>
    <cellStyle name="Normal 5 4 2 2 3 2 4 2" xfId="24959" xr:uid="{9B670920-AB72-4A3E-82AD-F4E185FBA9E3}"/>
    <cellStyle name="Normal 5 4 2 2 3 2 4 2 2" xfId="38651" xr:uid="{BA9A1B82-36CB-46AD-A65F-5A16C8E00AA1}"/>
    <cellStyle name="Normal 5 4 2 2 3 2 4 2 3" xfId="53535" xr:uid="{1F80C7FD-97E3-4328-B185-2C2ED894BA8A}"/>
    <cellStyle name="Normal 5 4 2 2 3 2 4 3" xfId="18115" xr:uid="{25496826-02CC-4141-B7B6-E640334B2DB1}"/>
    <cellStyle name="Normal 5 4 2 2 3 2 4 3 2" xfId="40889" xr:uid="{088FFB50-F347-4C51-8C07-54EA339712EF}"/>
    <cellStyle name="Normal 5 4 2 2 3 2 4 4" xfId="31805" xr:uid="{AF8945D3-4DBD-419A-ACEA-E66E0350AC75}"/>
    <cellStyle name="Normal 5 4 2 2 3 2 4 5" xfId="46689" xr:uid="{3B09E7F9-B27E-41E6-9F7D-C97044E47A2E}"/>
    <cellStyle name="Normal 5 4 2 2 3 2 4 6" xfId="11269" xr:uid="{1146620E-292D-48D7-A729-47AE96739837}"/>
    <cellStyle name="Normal 5 4 2 2 3 2 5" xfId="21537" xr:uid="{7F2BC801-C40B-463D-B454-F71DEC7E96AF}"/>
    <cellStyle name="Normal 5 4 2 2 3 2 5 2" xfId="35229" xr:uid="{43922DB0-6323-48ED-A0F4-39E7CEF15AA7}"/>
    <cellStyle name="Normal 5 4 2 2 3 2 5 3" xfId="50113" xr:uid="{20FD1919-D45A-478E-A2DE-F4285522C20B}"/>
    <cellStyle name="Normal 5 4 2 2 3 2 6" xfId="14693" xr:uid="{6CF6E93E-4EC8-4FA9-B4D5-16AF146318B3}"/>
    <cellStyle name="Normal 5 4 2 2 3 2 6 2" xfId="40812" xr:uid="{09C74B6D-74E2-4BF9-B87B-623F3255C670}"/>
    <cellStyle name="Normal 5 4 2 2 3 2 7" xfId="28383" xr:uid="{C705BC09-497B-422C-A4C4-CF4802968C9E}"/>
    <cellStyle name="Normal 5 4 2 2 3 2 8" xfId="43267" xr:uid="{1865FB44-3A5D-4C14-A2EA-21F323602BAE}"/>
    <cellStyle name="Normal 5 4 2 2 3 2 9" xfId="7847" xr:uid="{0FFAC1F0-2D98-4163-B626-83A8FCAAF75D}"/>
    <cellStyle name="Normal 5 4 2 2 3 3" xfId="537" xr:uid="{EC3C86C0-2475-4E3A-9AB1-7735C4650772}"/>
    <cellStyle name="Normal 5 4 2 2 3 3 2" xfId="1197" xr:uid="{B61A0204-194F-4EA8-8D47-7B37C7D00D23}"/>
    <cellStyle name="Normal 5 4 2 2 3 3 2 2" xfId="1198" xr:uid="{954867DC-3521-427E-ABFA-6FF676EA982C}"/>
    <cellStyle name="Normal 5 4 2 2 3 3 2 2 2" xfId="26673" xr:uid="{EFD2D038-91CA-4C46-B539-4359F20D25F2}"/>
    <cellStyle name="Normal 5 4 2 2 3 3 2 2 2 2" xfId="40365" xr:uid="{2004BD14-3E44-4918-A81B-9A91EA36A759}"/>
    <cellStyle name="Normal 5 4 2 2 3 3 2 2 2 3" xfId="55249" xr:uid="{40E47209-5AD3-4F63-B277-5D334F66EB37}"/>
    <cellStyle name="Normal 5 4 2 2 3 3 2 2 3" xfId="19829" xr:uid="{F272C5AB-C971-4A2F-93BC-06E5F71E28BB}"/>
    <cellStyle name="Normal 5 4 2 2 3 3 2 2 3 2" xfId="40891" xr:uid="{0FDF87FF-5942-4FC7-B7AE-3D6C90EAC8DE}"/>
    <cellStyle name="Normal 5 4 2 2 3 3 2 2 4" xfId="33519" xr:uid="{830460BD-626C-4B54-938B-DCD16357BA2F}"/>
    <cellStyle name="Normal 5 4 2 2 3 3 2 2 5" xfId="48403" xr:uid="{3D770936-1C26-43F4-9AFD-6C003266FF14}"/>
    <cellStyle name="Normal 5 4 2 2 3 3 2 2 6" xfId="12983" xr:uid="{915732F0-490E-4165-B75D-6CB92AC9D063}"/>
    <cellStyle name="Normal 5 4 2 2 3 3 2 3" xfId="23251" xr:uid="{6226456B-14DA-417E-90F0-6C1E7674136B}"/>
    <cellStyle name="Normal 5 4 2 2 3 3 2 3 2" xfId="36943" xr:uid="{5D415D84-B31A-46E8-9B96-FD3E5A61B01B}"/>
    <cellStyle name="Normal 5 4 2 2 3 3 2 3 3" xfId="51827" xr:uid="{14FA8E78-10A7-46B1-9160-8EC297E7FAB4}"/>
    <cellStyle name="Normal 5 4 2 2 3 3 2 4" xfId="16407" xr:uid="{D13AB044-CC97-4652-8C93-593C268A0CA0}"/>
    <cellStyle name="Normal 5 4 2 2 3 3 2 4 2" xfId="40890" xr:uid="{45CC37F5-BEF7-4836-98DE-B5AB48A2F8C9}"/>
    <cellStyle name="Normal 5 4 2 2 3 3 2 5" xfId="30097" xr:uid="{DF233B09-FA25-4F98-BF88-3C4001A7F504}"/>
    <cellStyle name="Normal 5 4 2 2 3 3 2 6" xfId="44981" xr:uid="{005568B5-4DBD-4627-BF66-9CC31FB2CB9C}"/>
    <cellStyle name="Normal 5 4 2 2 3 3 2 7" xfId="9561" xr:uid="{1D8301ED-C4A8-4101-A357-5EEF34968193}"/>
    <cellStyle name="Normal 5 4 2 2 3 3 3" xfId="1199" xr:uid="{E24E29CC-E0EC-48DB-B220-D7B3E21B3D6B}"/>
    <cellStyle name="Normal 5 4 2 2 3 3 3 2" xfId="24961" xr:uid="{62B78A48-872B-4F22-A52D-ACBD9CE43024}"/>
    <cellStyle name="Normal 5 4 2 2 3 3 3 2 2" xfId="38653" xr:uid="{DD3DB42A-3D52-4255-8FB3-DA1EB21BBDF9}"/>
    <cellStyle name="Normal 5 4 2 2 3 3 3 2 3" xfId="53537" xr:uid="{B853750A-02B8-43C6-9145-7A7F1DC7A4AA}"/>
    <cellStyle name="Normal 5 4 2 2 3 3 3 3" xfId="18117" xr:uid="{C08298C4-F968-4072-ADB8-402E3787338B}"/>
    <cellStyle name="Normal 5 4 2 2 3 3 3 3 2" xfId="40892" xr:uid="{808E73CA-83D0-4D52-9F4E-BF90AC77EF67}"/>
    <cellStyle name="Normal 5 4 2 2 3 3 3 4" xfId="31807" xr:uid="{BBACB2C4-FFA2-47A6-B3A1-D2E82CC91199}"/>
    <cellStyle name="Normal 5 4 2 2 3 3 3 5" xfId="46691" xr:uid="{FE009699-B418-477B-8A43-C732DD272E84}"/>
    <cellStyle name="Normal 5 4 2 2 3 3 3 6" xfId="11271" xr:uid="{8AE73A04-57AE-46F9-996B-842A2919DD05}"/>
    <cellStyle name="Normal 5 4 2 2 3 3 4" xfId="21539" xr:uid="{0880490B-2B83-406B-BA67-82012D322240}"/>
    <cellStyle name="Normal 5 4 2 2 3 3 4 2" xfId="35231" xr:uid="{549B1BBA-EE90-40A2-B0A6-721241EEF717}"/>
    <cellStyle name="Normal 5 4 2 2 3 3 4 3" xfId="50115" xr:uid="{E52242A3-EE8B-4548-896B-FDE0C9293162}"/>
    <cellStyle name="Normal 5 4 2 2 3 3 5" xfId="14695" xr:uid="{E8183876-FF96-45BE-8D88-A020E45DFCD8}"/>
    <cellStyle name="Normal 5 4 2 2 3 3 5 2" xfId="40814" xr:uid="{5A627529-A316-4EC7-BB00-C9D39102EC09}"/>
    <cellStyle name="Normal 5 4 2 2 3 3 6" xfId="28385" xr:uid="{2FD3FC51-5544-4803-A7DE-4363A15D8C07}"/>
    <cellStyle name="Normal 5 4 2 2 3 3 7" xfId="43269" xr:uid="{46C15262-1169-4E93-89A5-58D7AB44CF1D}"/>
    <cellStyle name="Normal 5 4 2 2 3 3 8" xfId="7849" xr:uid="{B4FB5EAF-605C-485C-98A5-6735942E4F84}"/>
    <cellStyle name="Normal 5 4 2 2 3 4" xfId="1200" xr:uid="{48D6CC4D-3F4F-4732-9673-6FF8667811A4}"/>
    <cellStyle name="Normal 5 4 2 2 3 4 2" xfId="1201" xr:uid="{4A5F3B53-8199-4E06-89D6-E1F4B84B12D8}"/>
    <cellStyle name="Normal 5 4 2 2 3 4 2 2" xfId="12984" xr:uid="{AD303C39-DE94-4AF4-ADDA-AF5A631F7E20}"/>
    <cellStyle name="Normal 5 4 2 2 3 4 2 2 2" xfId="26674" xr:uid="{47F1F741-273F-4309-B0AD-2EEC7A3A833B}"/>
    <cellStyle name="Normal 5 4 2 2 3 4 2 2 2 2" xfId="40366" xr:uid="{2C596C79-52DD-43CC-9900-D1B17599943C}"/>
    <cellStyle name="Normal 5 4 2 2 3 4 2 2 2 3" xfId="55250" xr:uid="{AA16935B-E5FE-4E77-8534-830F7CED58AB}"/>
    <cellStyle name="Normal 5 4 2 2 3 4 2 2 3" xfId="19830" xr:uid="{54E376E3-8A21-445C-A354-80378475E197}"/>
    <cellStyle name="Normal 5 4 2 2 3 4 2 2 4" xfId="33520" xr:uid="{007C0BDF-807A-466D-81A1-32AD9D376283}"/>
    <cellStyle name="Normal 5 4 2 2 3 4 2 2 5" xfId="48404" xr:uid="{753218BF-2D4B-4FE3-A046-B1FBCC3CFFC9}"/>
    <cellStyle name="Normal 5 4 2 2 3 4 2 3" xfId="23252" xr:uid="{05180EF4-BCBC-4A70-9B94-9C346D94D2E5}"/>
    <cellStyle name="Normal 5 4 2 2 3 4 2 3 2" xfId="36944" xr:uid="{05C4A47B-7438-4BAD-BCBD-884D3136DA7E}"/>
    <cellStyle name="Normal 5 4 2 2 3 4 2 3 3" xfId="51828" xr:uid="{5EB417EB-A3FA-4BA4-A8EA-3B8365504669}"/>
    <cellStyle name="Normal 5 4 2 2 3 4 2 4" xfId="16408" xr:uid="{0DA53629-E5E9-456C-9A22-3590D4E085AD}"/>
    <cellStyle name="Normal 5 4 2 2 3 4 2 4 2" xfId="40894" xr:uid="{0995E5AA-4EC5-434F-AA29-DDA68477C84F}"/>
    <cellStyle name="Normal 5 4 2 2 3 4 2 5" xfId="30098" xr:uid="{82A574C3-27D4-4B9A-8206-C24CD8E0EF36}"/>
    <cellStyle name="Normal 5 4 2 2 3 4 2 6" xfId="44982" xr:uid="{248717B2-FB95-4AD3-862B-146D4DA2391B}"/>
    <cellStyle name="Normal 5 4 2 2 3 4 2 7" xfId="9562" xr:uid="{91FCCB35-8B7F-4ED8-B6DD-98D7EA25D74D}"/>
    <cellStyle name="Normal 5 4 2 2 3 4 3" xfId="11272" xr:uid="{49C5ED9E-FBAF-4B8D-932F-4AAD44681EAB}"/>
    <cellStyle name="Normal 5 4 2 2 3 4 3 2" xfId="24962" xr:uid="{57857404-3FCE-4EC3-A61D-913160071C09}"/>
    <cellStyle name="Normal 5 4 2 2 3 4 3 2 2" xfId="38654" xr:uid="{0A35614B-11C9-4952-87BB-22CABEA53308}"/>
    <cellStyle name="Normal 5 4 2 2 3 4 3 2 3" xfId="53538" xr:uid="{6C5ED110-F88F-42FA-8BD8-847D88F92E00}"/>
    <cellStyle name="Normal 5 4 2 2 3 4 3 3" xfId="18118" xr:uid="{9C67EB28-B957-47B2-803A-D25A032E12A5}"/>
    <cellStyle name="Normal 5 4 2 2 3 4 3 4" xfId="31808" xr:uid="{AD95039B-2F89-4BE4-8C35-7C7C071F7C4E}"/>
    <cellStyle name="Normal 5 4 2 2 3 4 3 5" xfId="46692" xr:uid="{4F6F12DA-72EC-47AD-B710-3A5E2F8067AC}"/>
    <cellStyle name="Normal 5 4 2 2 3 4 4" xfId="21540" xr:uid="{EAA0E276-FAE8-4AA3-AF22-0E816DB4EDBB}"/>
    <cellStyle name="Normal 5 4 2 2 3 4 4 2" xfId="35232" xr:uid="{9E620EA7-447B-4B9F-93A0-8BEF1AAF11AA}"/>
    <cellStyle name="Normal 5 4 2 2 3 4 4 3" xfId="50116" xr:uid="{2FCE93DF-0169-41F1-AE6F-FA707EB6C539}"/>
    <cellStyle name="Normal 5 4 2 2 3 4 5" xfId="14696" xr:uid="{C7C57213-C450-49EA-A0E2-1D2660A8A94C}"/>
    <cellStyle name="Normal 5 4 2 2 3 4 5 2" xfId="40893" xr:uid="{B1C62E29-2C3F-4C50-97A0-5FE859B3DC46}"/>
    <cellStyle name="Normal 5 4 2 2 3 4 6" xfId="28386" xr:uid="{953D620E-83FD-4050-BE6C-2BD7F1A9A3C6}"/>
    <cellStyle name="Normal 5 4 2 2 3 4 7" xfId="43270" xr:uid="{CAC84191-CD3C-4646-8C2C-6505A7966AB1}"/>
    <cellStyle name="Normal 5 4 2 2 3 4 8" xfId="7850" xr:uid="{01D76D4B-9770-4A74-9293-737055670BFA}"/>
    <cellStyle name="Normal 5 4 2 2 3 5" xfId="1202" xr:uid="{526AF7FF-4531-4C58-A1D4-2C59D9B3B6E7}"/>
    <cellStyle name="Normal 5 4 2 2 3 5 2" xfId="12980" xr:uid="{D9BF1FF3-FD9C-44B4-AB1C-B7F2FD67F94A}"/>
    <cellStyle name="Normal 5 4 2 2 3 5 2 2" xfId="26670" xr:uid="{F623F6B9-4040-4A9E-B2B1-47A22CFC33EE}"/>
    <cellStyle name="Normal 5 4 2 2 3 5 2 2 2" xfId="40362" xr:uid="{F4D6B617-12F3-40FC-9412-202D38BD0801}"/>
    <cellStyle name="Normal 5 4 2 2 3 5 2 2 3" xfId="55246" xr:uid="{0B239A6C-2E07-4445-9C68-99DC3E58A677}"/>
    <cellStyle name="Normal 5 4 2 2 3 5 2 3" xfId="19826" xr:uid="{4F70DF0F-442D-4BE5-9141-8D23652401BB}"/>
    <cellStyle name="Normal 5 4 2 2 3 5 2 4" xfId="33516" xr:uid="{043FC8E8-8E7A-4637-B785-76AF82DA1B5C}"/>
    <cellStyle name="Normal 5 4 2 2 3 5 2 5" xfId="48400" xr:uid="{13551DB8-F60E-4E27-917C-7F7C3FDBDA7B}"/>
    <cellStyle name="Normal 5 4 2 2 3 5 3" xfId="23248" xr:uid="{7EE7D892-AAEE-473C-AB13-4D1A20DAB91A}"/>
    <cellStyle name="Normal 5 4 2 2 3 5 3 2" xfId="36940" xr:uid="{07836039-46A3-4106-93D8-4E9818AD759C}"/>
    <cellStyle name="Normal 5 4 2 2 3 5 3 3" xfId="51824" xr:uid="{5F046CB3-CABC-4D97-80C4-350A040728F7}"/>
    <cellStyle name="Normal 5 4 2 2 3 5 4" xfId="16404" xr:uid="{FFC7A3A7-FA84-483B-9A0C-BA4456E88DDB}"/>
    <cellStyle name="Normal 5 4 2 2 3 5 4 2" xfId="40895" xr:uid="{66885296-13E2-415E-B23F-23FEE8DF918D}"/>
    <cellStyle name="Normal 5 4 2 2 3 5 5" xfId="30094" xr:uid="{E0AF91A0-EDF8-4DF7-8E2D-5D45B1EAFF04}"/>
    <cellStyle name="Normal 5 4 2 2 3 5 6" xfId="44978" xr:uid="{382693A3-D418-4943-A249-EC128101C936}"/>
    <cellStyle name="Normal 5 4 2 2 3 5 7" xfId="9558" xr:uid="{32714CAE-0E7D-4F22-88B6-E188D085CD33}"/>
    <cellStyle name="Normal 5 4 2 2 3 6" xfId="11268" xr:uid="{3150F564-FA29-4896-948B-EC833F989633}"/>
    <cellStyle name="Normal 5 4 2 2 3 6 2" xfId="24958" xr:uid="{83AABF21-D46B-4E3D-80A3-4CDE3C07B991}"/>
    <cellStyle name="Normal 5 4 2 2 3 6 2 2" xfId="38650" xr:uid="{9C03CDC4-5612-449D-84C2-7F57E4453765}"/>
    <cellStyle name="Normal 5 4 2 2 3 6 2 3" xfId="53534" xr:uid="{705C10C6-6C03-4828-AF1D-D1982623CDC0}"/>
    <cellStyle name="Normal 5 4 2 2 3 6 3" xfId="18114" xr:uid="{87E393B2-3C6B-4B87-844D-418DFC0309BE}"/>
    <cellStyle name="Normal 5 4 2 2 3 6 4" xfId="31804" xr:uid="{F718F474-3566-42AA-8FB2-958527EB9C84}"/>
    <cellStyle name="Normal 5 4 2 2 3 6 5" xfId="46688" xr:uid="{88A16BB6-11DF-4CFE-80F0-BEBC8FA96176}"/>
    <cellStyle name="Normal 5 4 2 2 3 7" xfId="21536" xr:uid="{AB587871-950E-4CA7-A1EF-01CBEC63A44A}"/>
    <cellStyle name="Normal 5 4 2 2 3 7 2" xfId="35228" xr:uid="{91118CE4-8D50-4FD1-B33F-DAE8FB7B6AAF}"/>
    <cellStyle name="Normal 5 4 2 2 3 7 3" xfId="50112" xr:uid="{48372A96-71A6-4B90-B776-402C55A4AC25}"/>
    <cellStyle name="Normal 5 4 2 2 3 8" xfId="14692" xr:uid="{843BDCC0-6C1A-4FFC-922E-1AAC3DD6B340}"/>
    <cellStyle name="Normal 5 4 2 2 3 8 2" xfId="40779" xr:uid="{6D916729-D89F-431D-BFDB-CB140A9DA7F0}"/>
    <cellStyle name="Normal 5 4 2 2 3 9" xfId="28382" xr:uid="{70EE468E-0597-4316-8E20-7467066AA96E}"/>
    <cellStyle name="Normal 5 4 2 2 4" xfId="538" xr:uid="{81FFEF67-28B0-43FE-A352-A2BF41ECDBDC}"/>
    <cellStyle name="Normal 5 4 2 2 4 10" xfId="43271" xr:uid="{77A4899B-E071-453A-8471-55976BAA384A}"/>
    <cellStyle name="Normal 5 4 2 2 4 11" xfId="7851" xr:uid="{0AE91D65-19E7-4279-973B-3C23F899600E}"/>
    <cellStyle name="Normal 5 4 2 2 4 2" xfId="539" xr:uid="{21C04ECE-6547-44BC-A656-0BEF505BF976}"/>
    <cellStyle name="Normal 5 4 2 2 4 2 2" xfId="1203" xr:uid="{F946E4BA-355F-4310-87F4-912B0753A949}"/>
    <cellStyle name="Normal 5 4 2 2 4 2 2 2" xfId="1204" xr:uid="{DC005326-370E-4B45-8725-7B19190B650E}"/>
    <cellStyle name="Normal 5 4 2 2 4 2 2 2 2" xfId="12987" xr:uid="{2B95D5B3-B94B-4252-AE82-4345CAEB6E6B}"/>
    <cellStyle name="Normal 5 4 2 2 4 2 2 2 2 2" xfId="26677" xr:uid="{A943F6E5-C5A0-462A-B8BE-7461BA9E9EBB}"/>
    <cellStyle name="Normal 5 4 2 2 4 2 2 2 2 2 2" xfId="40369" xr:uid="{66A4B62C-A48B-4E14-A811-C271DF3F3694}"/>
    <cellStyle name="Normal 5 4 2 2 4 2 2 2 2 2 3" xfId="55253" xr:uid="{F8296E5D-CA54-488C-8BEF-2A8A1461AFE8}"/>
    <cellStyle name="Normal 5 4 2 2 4 2 2 2 2 3" xfId="19833" xr:uid="{3DA6DE5C-F07F-48DA-BA73-F636196649AD}"/>
    <cellStyle name="Normal 5 4 2 2 4 2 2 2 2 4" xfId="33523" xr:uid="{E7C78DA3-42E6-468E-B601-ACF3C6A196AA}"/>
    <cellStyle name="Normal 5 4 2 2 4 2 2 2 2 5" xfId="48407" xr:uid="{81C1B2DF-98EF-4AE1-B360-752199B8C1B6}"/>
    <cellStyle name="Normal 5 4 2 2 4 2 2 2 3" xfId="23255" xr:uid="{FEA9FBA6-D94C-4CE3-9290-33494F4BF843}"/>
    <cellStyle name="Normal 5 4 2 2 4 2 2 2 3 2" xfId="36947" xr:uid="{FD5D476D-1708-4C1C-A9F4-C8CA8AD3390B}"/>
    <cellStyle name="Normal 5 4 2 2 4 2 2 2 3 3" xfId="51831" xr:uid="{F04FEF31-E688-407A-A6E6-5267DDC10109}"/>
    <cellStyle name="Normal 5 4 2 2 4 2 2 2 4" xfId="16411" xr:uid="{41412C66-E7CE-48D2-BA60-7550FF57607F}"/>
    <cellStyle name="Normal 5 4 2 2 4 2 2 2 4 2" xfId="40897" xr:uid="{7FD9A5B8-CB23-4603-AE11-44F24BC0A61C}"/>
    <cellStyle name="Normal 5 4 2 2 4 2 2 2 5" xfId="30101" xr:uid="{22AEE879-C38E-43A7-B321-619968C78012}"/>
    <cellStyle name="Normal 5 4 2 2 4 2 2 2 6" xfId="44985" xr:uid="{83459919-E28E-4B3C-99F3-541EF614C372}"/>
    <cellStyle name="Normal 5 4 2 2 4 2 2 2 7" xfId="9565" xr:uid="{4F7D5829-B355-4DAA-ABF9-0D5E0AFA7D08}"/>
    <cellStyle name="Normal 5 4 2 2 4 2 2 3" xfId="11275" xr:uid="{EA48CF08-9DCD-402E-9135-E94BD32FF787}"/>
    <cellStyle name="Normal 5 4 2 2 4 2 2 3 2" xfId="24965" xr:uid="{F7BDDE16-9AC1-4C50-B38D-0EAE778D890B}"/>
    <cellStyle name="Normal 5 4 2 2 4 2 2 3 2 2" xfId="38657" xr:uid="{D3F4B658-18CD-4A93-94ED-C5F9465464F9}"/>
    <cellStyle name="Normal 5 4 2 2 4 2 2 3 2 3" xfId="53541" xr:uid="{2E1E6EBA-F7AC-4BF1-9184-E0E4C8C2221E}"/>
    <cellStyle name="Normal 5 4 2 2 4 2 2 3 3" xfId="18121" xr:uid="{AF10BD32-F624-432E-A529-2E09F525BF7A}"/>
    <cellStyle name="Normal 5 4 2 2 4 2 2 3 4" xfId="31811" xr:uid="{B21ADEE1-2720-4B46-8314-3AB4D1828857}"/>
    <cellStyle name="Normal 5 4 2 2 4 2 2 3 5" xfId="46695" xr:uid="{808C8BD5-E793-41F0-8BDA-E5EBFD4E22D5}"/>
    <cellStyle name="Normal 5 4 2 2 4 2 2 4" xfId="21543" xr:uid="{22D01BDB-6EC0-429C-8C48-F594A504C1EB}"/>
    <cellStyle name="Normal 5 4 2 2 4 2 2 4 2" xfId="35235" xr:uid="{4F823069-5AAB-4A94-A877-6F59D47290DE}"/>
    <cellStyle name="Normal 5 4 2 2 4 2 2 4 3" xfId="50119" xr:uid="{2BFF5CAA-37BC-4EE7-B08F-3167D1365CFD}"/>
    <cellStyle name="Normal 5 4 2 2 4 2 2 5" xfId="14699" xr:uid="{0962763A-120E-4E03-8811-57168F478C9E}"/>
    <cellStyle name="Normal 5 4 2 2 4 2 2 5 2" xfId="40896" xr:uid="{5731949E-6C47-4256-8FDD-004920202D9F}"/>
    <cellStyle name="Normal 5 4 2 2 4 2 2 6" xfId="28389" xr:uid="{8F35319D-6F6A-489C-AD0C-DB1872A8807F}"/>
    <cellStyle name="Normal 5 4 2 2 4 2 2 7" xfId="43273" xr:uid="{22F38CA7-8956-41C3-B705-FBAEE4995C67}"/>
    <cellStyle name="Normal 5 4 2 2 4 2 2 8" xfId="7853" xr:uid="{6E89E5AF-02BA-4D5D-A3F9-1A875A9D4ADD}"/>
    <cellStyle name="Normal 5 4 2 2 4 2 3" xfId="1205" xr:uid="{759DA739-1A48-422C-B256-94CE07FC8830}"/>
    <cellStyle name="Normal 5 4 2 2 4 2 3 2" xfId="12986" xr:uid="{849C80FB-BE3C-4278-A01B-6FCB52DEF2E8}"/>
    <cellStyle name="Normal 5 4 2 2 4 2 3 2 2" xfId="26676" xr:uid="{EFFAD9D6-B70C-4CB4-BD9D-3F9A3EEEBB4A}"/>
    <cellStyle name="Normal 5 4 2 2 4 2 3 2 2 2" xfId="40368" xr:uid="{2E1DF753-9F68-48F2-950E-2855007451B5}"/>
    <cellStyle name="Normal 5 4 2 2 4 2 3 2 2 3" xfId="55252" xr:uid="{E4207E13-E82F-4A6D-BB3B-BA19A7F0026C}"/>
    <cellStyle name="Normal 5 4 2 2 4 2 3 2 3" xfId="19832" xr:uid="{77E08CAF-BE1B-44F9-95BD-397156EAFDD0}"/>
    <cellStyle name="Normal 5 4 2 2 4 2 3 2 4" xfId="33522" xr:uid="{4CA3854E-603F-4E2D-B001-B848F5E66DE8}"/>
    <cellStyle name="Normal 5 4 2 2 4 2 3 2 5" xfId="48406" xr:uid="{78116FBC-700E-4838-8621-F28588D75A78}"/>
    <cellStyle name="Normal 5 4 2 2 4 2 3 3" xfId="23254" xr:uid="{0F8FA02F-5262-47C7-89AD-4DA2C66894C6}"/>
    <cellStyle name="Normal 5 4 2 2 4 2 3 3 2" xfId="36946" xr:uid="{CF80A777-FA5B-42E8-8445-C1F53CCF79BF}"/>
    <cellStyle name="Normal 5 4 2 2 4 2 3 3 3" xfId="51830" xr:uid="{40558EF2-B7E9-454C-99FD-7CEA360D5AFC}"/>
    <cellStyle name="Normal 5 4 2 2 4 2 3 4" xfId="16410" xr:uid="{11115979-CC19-49B2-B30C-D7C0933E48F6}"/>
    <cellStyle name="Normal 5 4 2 2 4 2 3 4 2" xfId="40898" xr:uid="{0A021DB9-1327-4F69-BDFE-8052EDBFBEEA}"/>
    <cellStyle name="Normal 5 4 2 2 4 2 3 5" xfId="30100" xr:uid="{A18CCE18-0E43-454E-9F2E-75FA72E9A065}"/>
    <cellStyle name="Normal 5 4 2 2 4 2 3 6" xfId="44984" xr:uid="{C1D0EDA5-8C9F-4D15-8D5A-CEA3DFEC0554}"/>
    <cellStyle name="Normal 5 4 2 2 4 2 3 7" xfId="9564" xr:uid="{41C674B6-DC20-4DAB-ACD2-642CCF47101D}"/>
    <cellStyle name="Normal 5 4 2 2 4 2 4" xfId="11274" xr:uid="{BCDBD610-2545-4F67-B69C-E2C7203C16A5}"/>
    <cellStyle name="Normal 5 4 2 2 4 2 4 2" xfId="24964" xr:uid="{D299640B-31E8-4DB8-8B55-3D5ED221ACF6}"/>
    <cellStyle name="Normal 5 4 2 2 4 2 4 2 2" xfId="38656" xr:uid="{B9608FCE-EE39-4CFF-96D7-453254647AE3}"/>
    <cellStyle name="Normal 5 4 2 2 4 2 4 2 3" xfId="53540" xr:uid="{D63DAD68-8B40-47D6-B65C-B4FEC26BD8A0}"/>
    <cellStyle name="Normal 5 4 2 2 4 2 4 3" xfId="18120" xr:uid="{0C6A0409-DC67-48C3-BD74-867DDDA8A3F3}"/>
    <cellStyle name="Normal 5 4 2 2 4 2 4 4" xfId="31810" xr:uid="{4C773F48-3213-498B-A8BB-4D3F3009A42F}"/>
    <cellStyle name="Normal 5 4 2 2 4 2 4 5" xfId="46694" xr:uid="{C6C228C4-25F0-4FEA-A4AA-B00611D4D720}"/>
    <cellStyle name="Normal 5 4 2 2 4 2 5" xfId="21542" xr:uid="{0B81AF4E-60D2-4BED-A083-DA94A6B6E668}"/>
    <cellStyle name="Normal 5 4 2 2 4 2 5 2" xfId="35234" xr:uid="{9A45F7CA-3BF7-488B-B714-919910BF3B55}"/>
    <cellStyle name="Normal 5 4 2 2 4 2 5 3" xfId="50118" xr:uid="{AC14489B-0D5D-4024-89F1-16CC16477F49}"/>
    <cellStyle name="Normal 5 4 2 2 4 2 6" xfId="14698" xr:uid="{9938B500-55B8-4B6C-8440-8BBA57F5C0A5}"/>
    <cellStyle name="Normal 5 4 2 2 4 2 6 2" xfId="40816" xr:uid="{506A71F5-C2AB-45F3-91B1-B258D9AB5509}"/>
    <cellStyle name="Normal 5 4 2 2 4 2 7" xfId="28388" xr:uid="{0E0CFBDA-84F9-4663-A0CD-B4BD475405FD}"/>
    <cellStyle name="Normal 5 4 2 2 4 2 8" xfId="43272" xr:uid="{ED413630-6FE8-4BAF-807F-12C2354F7AF4}"/>
    <cellStyle name="Normal 5 4 2 2 4 2 9" xfId="7852" xr:uid="{1A439BD5-0989-4A7C-B9DB-601C06585B17}"/>
    <cellStyle name="Normal 5 4 2 2 4 3" xfId="1206" xr:uid="{86E01310-8118-416E-8024-2FC75E3377DE}"/>
    <cellStyle name="Normal 5 4 2 2 4 3 2" xfId="1207" xr:uid="{359E7167-9DE3-4CB1-8F63-04D52322872B}"/>
    <cellStyle name="Normal 5 4 2 2 4 3 2 2" xfId="12988" xr:uid="{4E3EC119-8C84-40A3-A493-D51039E73BB0}"/>
    <cellStyle name="Normal 5 4 2 2 4 3 2 2 2" xfId="26678" xr:uid="{AC78E9DB-75C1-44A5-98B1-205B64DFEDDB}"/>
    <cellStyle name="Normal 5 4 2 2 4 3 2 2 2 2" xfId="40370" xr:uid="{E022479E-EA72-4EE4-863B-DA72793589B0}"/>
    <cellStyle name="Normal 5 4 2 2 4 3 2 2 2 3" xfId="55254" xr:uid="{E119697A-1AC1-4DEE-8F1E-7F72FFE9F5C9}"/>
    <cellStyle name="Normal 5 4 2 2 4 3 2 2 3" xfId="19834" xr:uid="{6EA867BB-20F2-4FC7-A392-C7377451D38F}"/>
    <cellStyle name="Normal 5 4 2 2 4 3 2 2 4" xfId="33524" xr:uid="{435215C8-E122-4B3C-B936-8740BD5331C6}"/>
    <cellStyle name="Normal 5 4 2 2 4 3 2 2 5" xfId="48408" xr:uid="{0BD1B8FF-D541-4FFA-9E3D-8255E11667FE}"/>
    <cellStyle name="Normal 5 4 2 2 4 3 2 3" xfId="23256" xr:uid="{03A98EAE-F41D-4202-9A6D-795DB5297F85}"/>
    <cellStyle name="Normal 5 4 2 2 4 3 2 3 2" xfId="36948" xr:uid="{7995EB98-78E9-4559-A0C1-91E80E2683ED}"/>
    <cellStyle name="Normal 5 4 2 2 4 3 2 3 3" xfId="51832" xr:uid="{BD1F4239-5193-4140-B24D-1FB121D4D228}"/>
    <cellStyle name="Normal 5 4 2 2 4 3 2 4" xfId="16412" xr:uid="{7FF87137-377D-46F9-9886-B26981788875}"/>
    <cellStyle name="Normal 5 4 2 2 4 3 2 4 2" xfId="40900" xr:uid="{44A4462B-9758-4E8E-8F73-59E45108442D}"/>
    <cellStyle name="Normal 5 4 2 2 4 3 2 5" xfId="30102" xr:uid="{A18A63AD-E0CB-4E92-8F27-004F9B931858}"/>
    <cellStyle name="Normal 5 4 2 2 4 3 2 6" xfId="44986" xr:uid="{899BD4BA-5B0E-4A15-BD17-913C79D0D6E1}"/>
    <cellStyle name="Normal 5 4 2 2 4 3 2 7" xfId="9566" xr:uid="{300132C8-82CB-4F15-AE8E-31885B63A28A}"/>
    <cellStyle name="Normal 5 4 2 2 4 3 3" xfId="11276" xr:uid="{5EE1EFA5-F744-4B52-89AB-98CA7F2A2AEF}"/>
    <cellStyle name="Normal 5 4 2 2 4 3 3 2" xfId="24966" xr:uid="{8BA4EE15-30AD-437A-8766-E7F5D159DE28}"/>
    <cellStyle name="Normal 5 4 2 2 4 3 3 2 2" xfId="38658" xr:uid="{C6BF3D01-78B2-4489-81D2-65C0FB4A0FFA}"/>
    <cellStyle name="Normal 5 4 2 2 4 3 3 2 3" xfId="53542" xr:uid="{1EDFE055-9A74-49BE-ADA6-6FC809DC8271}"/>
    <cellStyle name="Normal 5 4 2 2 4 3 3 3" xfId="18122" xr:uid="{8E1C0FB9-C2B6-4C7A-84AD-3E1361280055}"/>
    <cellStyle name="Normal 5 4 2 2 4 3 3 4" xfId="31812" xr:uid="{D54D90FC-66F7-44C7-9103-E68FD1936228}"/>
    <cellStyle name="Normal 5 4 2 2 4 3 3 5" xfId="46696" xr:uid="{971FBE59-0A98-4320-B300-A61C7167F81A}"/>
    <cellStyle name="Normal 5 4 2 2 4 3 4" xfId="21544" xr:uid="{26F30FB1-B65F-423C-9E73-E185A9B05C89}"/>
    <cellStyle name="Normal 5 4 2 2 4 3 4 2" xfId="35236" xr:uid="{592FABEC-F401-43B7-A885-0BA935729AB3}"/>
    <cellStyle name="Normal 5 4 2 2 4 3 4 3" xfId="50120" xr:uid="{D4A20F43-2F02-4BF8-BA5C-183BACC54758}"/>
    <cellStyle name="Normal 5 4 2 2 4 3 5" xfId="14700" xr:uid="{35A8C2B7-F2E0-4084-A69A-E563B0D40033}"/>
    <cellStyle name="Normal 5 4 2 2 4 3 5 2" xfId="40899" xr:uid="{2A431BB4-E3D7-4325-80E7-247665F863BE}"/>
    <cellStyle name="Normal 5 4 2 2 4 3 6" xfId="28390" xr:uid="{38F30558-02DF-4568-993D-143585696C58}"/>
    <cellStyle name="Normal 5 4 2 2 4 3 7" xfId="43274" xr:uid="{4B0F08A4-95A3-438C-A461-3E705324854C}"/>
    <cellStyle name="Normal 5 4 2 2 4 3 8" xfId="7854" xr:uid="{0D0C7ED1-AB8D-4243-BBC7-60CF0C929D9B}"/>
    <cellStyle name="Normal 5 4 2 2 4 4" xfId="1208" xr:uid="{985C516E-E521-4647-A407-97D5F6200B84}"/>
    <cellStyle name="Normal 5 4 2 2 4 4 2" xfId="9567" xr:uid="{3A75E416-A711-46D6-8791-2FBFAA160705}"/>
    <cellStyle name="Normal 5 4 2 2 4 4 2 2" xfId="12989" xr:uid="{A42245AE-D756-41DA-8225-0B47AFA1AC64}"/>
    <cellStyle name="Normal 5 4 2 2 4 4 2 2 2" xfId="26679" xr:uid="{E8C6E517-8FBE-4FF7-9CD6-6070182D5517}"/>
    <cellStyle name="Normal 5 4 2 2 4 4 2 2 2 2" xfId="40371" xr:uid="{C3CBE14E-0C7E-4985-8065-DA5A14CEAD6A}"/>
    <cellStyle name="Normal 5 4 2 2 4 4 2 2 2 3" xfId="55255" xr:uid="{94C8136E-A298-4593-9433-1B2CC9222642}"/>
    <cellStyle name="Normal 5 4 2 2 4 4 2 2 3" xfId="19835" xr:uid="{C8F06951-19EE-4D14-A988-7B87792AF57D}"/>
    <cellStyle name="Normal 5 4 2 2 4 4 2 2 4" xfId="33525" xr:uid="{021E9D80-4396-40C1-8A8D-A0364670A7B9}"/>
    <cellStyle name="Normal 5 4 2 2 4 4 2 2 5" xfId="48409" xr:uid="{74466C8D-3055-44E9-A145-CC2DEF391211}"/>
    <cellStyle name="Normal 5 4 2 2 4 4 2 3" xfId="23257" xr:uid="{1C0C9C69-B80B-445E-BF85-A53082C92009}"/>
    <cellStyle name="Normal 5 4 2 2 4 4 2 3 2" xfId="36949" xr:uid="{EF47C8DE-83B5-4441-9F86-BE9990A6290F}"/>
    <cellStyle name="Normal 5 4 2 2 4 4 2 3 3" xfId="51833" xr:uid="{6F03527B-3F47-4D44-8D0B-D9F9059244A1}"/>
    <cellStyle name="Normal 5 4 2 2 4 4 2 4" xfId="16413" xr:uid="{1BF1966F-B571-427E-8492-4E3DAD6295CE}"/>
    <cellStyle name="Normal 5 4 2 2 4 4 2 5" xfId="30103" xr:uid="{D0955277-96E5-4256-8350-143D2100A78A}"/>
    <cellStyle name="Normal 5 4 2 2 4 4 2 6" xfId="44987" xr:uid="{14E072A7-2BA7-4102-9148-60617D3D13C3}"/>
    <cellStyle name="Normal 5 4 2 2 4 4 3" xfId="11277" xr:uid="{76F2D49D-7724-42A9-86A2-99570660F097}"/>
    <cellStyle name="Normal 5 4 2 2 4 4 3 2" xfId="24967" xr:uid="{2D59D7DC-346C-40BB-B654-4D420A47A37A}"/>
    <cellStyle name="Normal 5 4 2 2 4 4 3 2 2" xfId="38659" xr:uid="{D2F11944-31C4-4358-9603-FE21F59D934A}"/>
    <cellStyle name="Normal 5 4 2 2 4 4 3 2 3" xfId="53543" xr:uid="{46A4719E-15AC-44A2-B494-43AB89893C0A}"/>
    <cellStyle name="Normal 5 4 2 2 4 4 3 3" xfId="18123" xr:uid="{DB728F8F-86A9-4A4F-AD19-43CBAA22DC10}"/>
    <cellStyle name="Normal 5 4 2 2 4 4 3 4" xfId="31813" xr:uid="{8E8CC311-4B58-4B74-BAE4-0AA54C62A081}"/>
    <cellStyle name="Normal 5 4 2 2 4 4 3 5" xfId="46697" xr:uid="{C87D2251-D915-4C78-9465-869E2F2F16DB}"/>
    <cellStyle name="Normal 5 4 2 2 4 4 4" xfId="21545" xr:uid="{8D2EE51E-C16F-4D20-969D-C3B898A9532B}"/>
    <cellStyle name="Normal 5 4 2 2 4 4 4 2" xfId="35237" xr:uid="{68D912C6-4C34-4329-9F57-C3CE88FFD257}"/>
    <cellStyle name="Normal 5 4 2 2 4 4 4 3" xfId="50121" xr:uid="{FB7446DC-84F4-4A8F-BADB-327908D1E560}"/>
    <cellStyle name="Normal 5 4 2 2 4 4 5" xfId="14701" xr:uid="{7F2D1CD5-8166-49AA-B215-B42E9E3609BA}"/>
    <cellStyle name="Normal 5 4 2 2 4 4 5 2" xfId="40901" xr:uid="{5AD782EE-15B3-430C-B0ED-9BB63AE7BBEE}"/>
    <cellStyle name="Normal 5 4 2 2 4 4 6" xfId="28391" xr:uid="{590528EA-4479-4040-BD26-6C0932CFE39A}"/>
    <cellStyle name="Normal 5 4 2 2 4 4 7" xfId="43275" xr:uid="{8F88188F-15AC-4A50-A036-53F622D9B84A}"/>
    <cellStyle name="Normal 5 4 2 2 4 4 8" xfId="7855" xr:uid="{C4504C73-64E7-495D-BE56-3942EBC36700}"/>
    <cellStyle name="Normal 5 4 2 2 4 5" xfId="9563" xr:uid="{C8F3607A-FB2E-4794-B6B9-EAC397FB16FB}"/>
    <cellStyle name="Normal 5 4 2 2 4 5 2" xfId="12985" xr:uid="{8E3C2070-8113-478E-AB46-2A1B3A28275A}"/>
    <cellStyle name="Normal 5 4 2 2 4 5 2 2" xfId="26675" xr:uid="{B07942F7-65DD-4918-ABF5-6A53862977D5}"/>
    <cellStyle name="Normal 5 4 2 2 4 5 2 2 2" xfId="40367" xr:uid="{1153C080-41EC-4594-A6D5-EAC18EA7066A}"/>
    <cellStyle name="Normal 5 4 2 2 4 5 2 2 3" xfId="55251" xr:uid="{590D88B2-9D3E-4A66-822F-DD035F92D3A1}"/>
    <cellStyle name="Normal 5 4 2 2 4 5 2 3" xfId="19831" xr:uid="{77E1776B-E904-4D60-BC50-2E0EF3500A81}"/>
    <cellStyle name="Normal 5 4 2 2 4 5 2 4" xfId="33521" xr:uid="{20C2CF3E-C41E-4B25-8CD7-6463219CCDD9}"/>
    <cellStyle name="Normal 5 4 2 2 4 5 2 5" xfId="48405" xr:uid="{C82CE7F7-0C92-4AEE-85EA-DC92470568F0}"/>
    <cellStyle name="Normal 5 4 2 2 4 5 3" xfId="23253" xr:uid="{122D100E-98A1-4A0B-AB69-FA846CE351AF}"/>
    <cellStyle name="Normal 5 4 2 2 4 5 3 2" xfId="36945" xr:uid="{52EDD1C2-2E42-42E3-887F-30F554CA5F9E}"/>
    <cellStyle name="Normal 5 4 2 2 4 5 3 3" xfId="51829" xr:uid="{28E8B4F4-55BE-4726-85D9-B5B9EDD95FE4}"/>
    <cellStyle name="Normal 5 4 2 2 4 5 4" xfId="16409" xr:uid="{6B0C933B-8FDA-4E22-A7F4-46FF11AD47B6}"/>
    <cellStyle name="Normal 5 4 2 2 4 5 5" xfId="30099" xr:uid="{B376045B-1694-4A16-B110-16F54636F6E6}"/>
    <cellStyle name="Normal 5 4 2 2 4 5 6" xfId="44983" xr:uid="{72A12F47-98CB-44B9-87F0-DF138E5D4B62}"/>
    <cellStyle name="Normal 5 4 2 2 4 6" xfId="11273" xr:uid="{B2931361-08DE-4CCF-92A0-3DFE2A2E82B5}"/>
    <cellStyle name="Normal 5 4 2 2 4 6 2" xfId="24963" xr:uid="{52DB0CDC-E07C-489E-B34F-DB836897A57C}"/>
    <cellStyle name="Normal 5 4 2 2 4 6 2 2" xfId="38655" xr:uid="{E713F0B1-0D65-4B94-B0A0-A21401EA3D6B}"/>
    <cellStyle name="Normal 5 4 2 2 4 6 2 3" xfId="53539" xr:uid="{F904D92E-C85B-4FC9-8A88-3AE2DAE167BB}"/>
    <cellStyle name="Normal 5 4 2 2 4 6 3" xfId="18119" xr:uid="{96D69952-DCC0-4A84-AE8B-1189F199E177}"/>
    <cellStyle name="Normal 5 4 2 2 4 6 4" xfId="31809" xr:uid="{2F4A954C-5A02-455C-BD7A-536DD0B7C2BD}"/>
    <cellStyle name="Normal 5 4 2 2 4 6 5" xfId="46693" xr:uid="{F9D37AE5-8BE8-4E4B-9F47-E1217D314276}"/>
    <cellStyle name="Normal 5 4 2 2 4 7" xfId="21541" xr:uid="{2423AACE-D5D1-4FC7-A45E-C22579E50CBD}"/>
    <cellStyle name="Normal 5 4 2 2 4 7 2" xfId="35233" xr:uid="{CD368389-4661-465D-80CB-88BF0A06B4FD}"/>
    <cellStyle name="Normal 5 4 2 2 4 7 3" xfId="50117" xr:uid="{88B99E3D-A51C-4C9C-9488-0A62F07B15FB}"/>
    <cellStyle name="Normal 5 4 2 2 4 8" xfId="14697" xr:uid="{92A5B58A-69F2-482D-981B-EFA4EA2B7037}"/>
    <cellStyle name="Normal 5 4 2 2 4 8 2" xfId="40815" xr:uid="{C049C2AD-59CA-4D94-BD1C-D0DC37D80FE5}"/>
    <cellStyle name="Normal 5 4 2 2 4 9" xfId="28387" xr:uid="{7EF43118-0E5E-48F5-A066-3341D05B79B2}"/>
    <cellStyle name="Normal 5 4 2 2 5" xfId="540" xr:uid="{8D4CB483-DEDB-47A0-B3C0-611A973233AE}"/>
    <cellStyle name="Normal 5 4 2 2 5 2" xfId="1209" xr:uid="{9D89BE61-6242-48A3-841B-73870E953D2C}"/>
    <cellStyle name="Normal 5 4 2 2 5 2 2" xfId="1210" xr:uid="{FCD074C9-6643-4A9D-937D-C92FA295F052}"/>
    <cellStyle name="Normal 5 4 2 2 5 2 2 2" xfId="12991" xr:uid="{6AA513C7-F61A-4DC7-B6B3-36AE48CB93E8}"/>
    <cellStyle name="Normal 5 4 2 2 5 2 2 2 2" xfId="26681" xr:uid="{C8F1149F-4EAF-405E-BDC4-B14836146CBB}"/>
    <cellStyle name="Normal 5 4 2 2 5 2 2 2 2 2" xfId="40373" xr:uid="{25E7561B-11D4-485D-8A23-7C79E3701A93}"/>
    <cellStyle name="Normal 5 4 2 2 5 2 2 2 2 3" xfId="55257" xr:uid="{1C7755CE-D135-4851-83DC-85E68B33DD77}"/>
    <cellStyle name="Normal 5 4 2 2 5 2 2 2 3" xfId="19837" xr:uid="{10BE435A-12BD-4B7F-BCC6-B7EA048A6750}"/>
    <cellStyle name="Normal 5 4 2 2 5 2 2 2 4" xfId="33527" xr:uid="{77F7ECB6-CC5A-438E-8E66-8537A81E2BC5}"/>
    <cellStyle name="Normal 5 4 2 2 5 2 2 2 5" xfId="48411" xr:uid="{8D97E4FE-3394-4A73-A2AC-504C172B5EE0}"/>
    <cellStyle name="Normal 5 4 2 2 5 2 2 3" xfId="23259" xr:uid="{BF4DEA96-4633-49CF-B5A2-963953BB03BB}"/>
    <cellStyle name="Normal 5 4 2 2 5 2 2 3 2" xfId="36951" xr:uid="{DD42F48B-6E24-49FE-A4F9-D235B2B1DCC9}"/>
    <cellStyle name="Normal 5 4 2 2 5 2 2 3 3" xfId="51835" xr:uid="{E5DE7107-8F18-47B0-8103-B1137D801A51}"/>
    <cellStyle name="Normal 5 4 2 2 5 2 2 4" xfId="16415" xr:uid="{6C4EB3F7-6AA9-4DFA-A46D-F774DEE6E212}"/>
    <cellStyle name="Normal 5 4 2 2 5 2 2 4 2" xfId="40903" xr:uid="{5CDB7BB1-B078-468E-976E-03F6E8B8E158}"/>
    <cellStyle name="Normal 5 4 2 2 5 2 2 5" xfId="30105" xr:uid="{630E29C0-9AF0-4457-81DA-6061394BEFF1}"/>
    <cellStyle name="Normal 5 4 2 2 5 2 2 6" xfId="44989" xr:uid="{EE7D3852-4DFA-4742-891A-0C100F4EF2AE}"/>
    <cellStyle name="Normal 5 4 2 2 5 2 2 7" xfId="9569" xr:uid="{B3968181-4819-4250-BDD7-523C6AD8CBFF}"/>
    <cellStyle name="Normal 5 4 2 2 5 2 3" xfId="11279" xr:uid="{B4146486-32DA-415F-81D5-C4F8EDB2081E}"/>
    <cellStyle name="Normal 5 4 2 2 5 2 3 2" xfId="24969" xr:uid="{45195C0C-FDE2-4DE4-BAC4-99BBF495844E}"/>
    <cellStyle name="Normal 5 4 2 2 5 2 3 2 2" xfId="38661" xr:uid="{47B95758-7947-4CE3-80F7-8F034F8FDD16}"/>
    <cellStyle name="Normal 5 4 2 2 5 2 3 2 3" xfId="53545" xr:uid="{2828FAC4-0DFF-47E9-9772-0A4A4DC80940}"/>
    <cellStyle name="Normal 5 4 2 2 5 2 3 3" xfId="18125" xr:uid="{B27F124B-0190-4429-BB08-406E46CFF097}"/>
    <cellStyle name="Normal 5 4 2 2 5 2 3 4" xfId="31815" xr:uid="{EEAA0C22-462F-4C9E-A593-19AF8A5A4E8D}"/>
    <cellStyle name="Normal 5 4 2 2 5 2 3 5" xfId="46699" xr:uid="{F3CBBE50-13BB-4A08-822E-812A13DFF2A3}"/>
    <cellStyle name="Normal 5 4 2 2 5 2 4" xfId="21547" xr:uid="{A1B3D3C1-BC6F-4A9B-AC6D-CD2CF6491B21}"/>
    <cellStyle name="Normal 5 4 2 2 5 2 4 2" xfId="35239" xr:uid="{47EA81DD-4BFE-4863-B244-F7BC7F2BA55B}"/>
    <cellStyle name="Normal 5 4 2 2 5 2 4 3" xfId="50123" xr:uid="{E0806FE8-66C4-4574-9743-C13716BD8AEE}"/>
    <cellStyle name="Normal 5 4 2 2 5 2 5" xfId="14703" xr:uid="{E398D621-966E-46A7-A2E6-9E32A659D69B}"/>
    <cellStyle name="Normal 5 4 2 2 5 2 5 2" xfId="40902" xr:uid="{C26A5B00-D024-43E0-A997-B43186820ED9}"/>
    <cellStyle name="Normal 5 4 2 2 5 2 6" xfId="28393" xr:uid="{5CB79B12-7E8A-464F-863C-C9B60F2FD723}"/>
    <cellStyle name="Normal 5 4 2 2 5 2 7" xfId="43277" xr:uid="{1768A5BB-12B8-4F75-B86A-BF237F8250C1}"/>
    <cellStyle name="Normal 5 4 2 2 5 2 8" xfId="7857" xr:uid="{9A565C18-5840-46D4-8A14-A52739DA89BB}"/>
    <cellStyle name="Normal 5 4 2 2 5 3" xfId="1211" xr:uid="{462BF0E6-0009-4D04-99EB-887A7A61EC67}"/>
    <cellStyle name="Normal 5 4 2 2 5 3 2" xfId="12990" xr:uid="{D9F4E012-94D5-4C61-B408-622661C457A1}"/>
    <cellStyle name="Normal 5 4 2 2 5 3 2 2" xfId="26680" xr:uid="{40116E4C-A254-40FA-ACF7-4AD22B3DC601}"/>
    <cellStyle name="Normal 5 4 2 2 5 3 2 2 2" xfId="40372" xr:uid="{87CFF24F-1C52-4F40-9FCF-ACF38A3AA2EE}"/>
    <cellStyle name="Normal 5 4 2 2 5 3 2 2 3" xfId="55256" xr:uid="{0F3B603E-F211-4793-92E3-DB136638BE55}"/>
    <cellStyle name="Normal 5 4 2 2 5 3 2 3" xfId="19836" xr:uid="{8A5C4DD5-9095-4EDF-9E5F-BBED9C66A618}"/>
    <cellStyle name="Normal 5 4 2 2 5 3 2 4" xfId="33526" xr:uid="{DA7E7C9A-E9C5-47F7-858D-936D529AEB69}"/>
    <cellStyle name="Normal 5 4 2 2 5 3 2 5" xfId="48410" xr:uid="{EC052B22-04BF-4F4C-8296-D50CCBAFBCFE}"/>
    <cellStyle name="Normal 5 4 2 2 5 3 3" xfId="23258" xr:uid="{F627F409-AF5C-4D86-A2E3-033A012902D2}"/>
    <cellStyle name="Normal 5 4 2 2 5 3 3 2" xfId="36950" xr:uid="{87366D7D-5DF6-4952-89A8-96FC1B7E121B}"/>
    <cellStyle name="Normal 5 4 2 2 5 3 3 3" xfId="51834" xr:uid="{914FF872-FAFF-466D-ABBC-785BA8D760CE}"/>
    <cellStyle name="Normal 5 4 2 2 5 3 4" xfId="16414" xr:uid="{6DA08FB2-0E2E-4891-9660-14738671C2BF}"/>
    <cellStyle name="Normal 5 4 2 2 5 3 4 2" xfId="40904" xr:uid="{F609D8E7-5A31-4A37-AA8F-E7D1D94C7FEC}"/>
    <cellStyle name="Normal 5 4 2 2 5 3 5" xfId="30104" xr:uid="{4C3D7B46-2F68-4AE6-B591-721BB90E7804}"/>
    <cellStyle name="Normal 5 4 2 2 5 3 6" xfId="44988" xr:uid="{4103CD20-2852-4C89-9E5B-7FE9124ED43E}"/>
    <cellStyle name="Normal 5 4 2 2 5 3 7" xfId="9568" xr:uid="{E2DA4119-CAD6-4AD7-B079-7B878EDB0ABA}"/>
    <cellStyle name="Normal 5 4 2 2 5 4" xfId="2848" xr:uid="{55EDDE0B-03B6-44C7-AAE9-105EF0ED4813}"/>
    <cellStyle name="Normal 5 4 2 2 5 4 2" xfId="24968" xr:uid="{3E675753-19F2-43A5-AA12-59C0CC7C8CEC}"/>
    <cellStyle name="Normal 5 4 2 2 5 4 2 2" xfId="38660" xr:uid="{D1BAEB42-2F81-4B91-9527-11DDB925D980}"/>
    <cellStyle name="Normal 5 4 2 2 5 4 2 3" xfId="53544" xr:uid="{1A0769B3-CEED-45E6-9088-C3D58B8F5FEA}"/>
    <cellStyle name="Normal 5 4 2 2 5 4 3" xfId="18124" xr:uid="{D0F8B819-01EF-4826-A06F-710E26A59B14}"/>
    <cellStyle name="Normal 5 4 2 2 5 4 3 2" xfId="41124" xr:uid="{E45F65E5-884A-4CE2-97B2-3D06161953E9}"/>
    <cellStyle name="Normal 5 4 2 2 5 4 4" xfId="31814" xr:uid="{76F92A8F-ACFA-443A-8663-AEFA67764F7A}"/>
    <cellStyle name="Normal 5 4 2 2 5 4 5" xfId="46698" xr:uid="{926821F0-102E-422E-932C-F2DFC1F5140B}"/>
    <cellStyle name="Normal 5 4 2 2 5 4 6" xfId="11278" xr:uid="{4725BD25-17C6-46FB-B07D-0888164C098A}"/>
    <cellStyle name="Normal 5 4 2 2 5 5" xfId="21546" xr:uid="{368451F1-3F11-457B-8473-71FB0F3C2656}"/>
    <cellStyle name="Normal 5 4 2 2 5 5 2" xfId="35238" xr:uid="{C1BC1512-008E-4AF7-9F4B-6E464E20B158}"/>
    <cellStyle name="Normal 5 4 2 2 5 5 3" xfId="50122" xr:uid="{96209E1F-01AD-447A-ABD2-318BD473B079}"/>
    <cellStyle name="Normal 5 4 2 2 5 6" xfId="14702" xr:uid="{8C56C569-4BBC-4733-ACBA-C8712F5D1E7B}"/>
    <cellStyle name="Normal 5 4 2 2 5 6 2" xfId="40817" xr:uid="{2B2D13CF-7813-49E6-8FC6-D3CB3FD8B25A}"/>
    <cellStyle name="Normal 5 4 2 2 5 7" xfId="28392" xr:uid="{AE2EB743-58E6-4CB4-95E6-0B93E18B958C}"/>
    <cellStyle name="Normal 5 4 2 2 5 8" xfId="43276" xr:uid="{3F711211-D08A-48DD-B71E-CC5841995DE1}"/>
    <cellStyle name="Normal 5 4 2 2 5 9" xfId="7856" xr:uid="{238C6A1A-E850-43FD-B3CB-72D1DDB23CAC}"/>
    <cellStyle name="Normal 5 4 2 2 6" xfId="1212" xr:uid="{A7556F08-5BC9-498F-95FA-FAD760FB1301}"/>
    <cellStyle name="Normal 5 4 2 2 6 2" xfId="1213" xr:uid="{F2EE1B5D-0FEE-4AA7-9C4B-D27AC6FFFF27}"/>
    <cellStyle name="Normal 5 4 2 2 6 2 2" xfId="12992" xr:uid="{1888CC0C-4B7E-4282-9246-D417510A1B71}"/>
    <cellStyle name="Normal 5 4 2 2 6 2 2 2" xfId="26682" xr:uid="{F8DD318D-3BED-4E60-AC6E-70DF66B9C1EF}"/>
    <cellStyle name="Normal 5 4 2 2 6 2 2 2 2" xfId="40374" xr:uid="{8F7ED5EC-64D5-426C-8031-CBFE7DDE63CD}"/>
    <cellStyle name="Normal 5 4 2 2 6 2 2 2 3" xfId="55258" xr:uid="{2871FF5D-E4CE-41D7-ADDF-C33C5B3C5B87}"/>
    <cellStyle name="Normal 5 4 2 2 6 2 2 3" xfId="19838" xr:uid="{94938397-B225-4F0C-8D57-D574D7F4B790}"/>
    <cellStyle name="Normal 5 4 2 2 6 2 2 4" xfId="33528" xr:uid="{3BCA8E00-9FCC-46DD-9ACC-1B923AA9ED1C}"/>
    <cellStyle name="Normal 5 4 2 2 6 2 2 5" xfId="48412" xr:uid="{F6F3B27A-4F36-4455-8169-9AEA9685DD92}"/>
    <cellStyle name="Normal 5 4 2 2 6 2 3" xfId="23260" xr:uid="{9AEC105F-9909-4F4C-8E9E-BAF6B16B90F5}"/>
    <cellStyle name="Normal 5 4 2 2 6 2 3 2" xfId="36952" xr:uid="{CA5FF741-3CF6-4115-99EE-5F23B28E3A0E}"/>
    <cellStyle name="Normal 5 4 2 2 6 2 3 3" xfId="51836" xr:uid="{2FBA6182-C1F3-48DD-80D6-59DC07C61009}"/>
    <cellStyle name="Normal 5 4 2 2 6 2 4" xfId="16416" xr:uid="{0F310806-83D1-4339-A4B4-58A869257418}"/>
    <cellStyle name="Normal 5 4 2 2 6 2 4 2" xfId="40906" xr:uid="{01904A4F-7010-41EB-AAE9-6A52EBDF1E8F}"/>
    <cellStyle name="Normal 5 4 2 2 6 2 5" xfId="30106" xr:uid="{E9DE2806-CA75-482D-8704-198EA8690AC3}"/>
    <cellStyle name="Normal 5 4 2 2 6 2 6" xfId="44990" xr:uid="{95176624-4905-4516-84CD-80BBD8564C97}"/>
    <cellStyle name="Normal 5 4 2 2 6 2 7" xfId="9570" xr:uid="{9D5F33EA-947A-4B7C-BD38-6466002A957F}"/>
    <cellStyle name="Normal 5 4 2 2 6 3" xfId="11280" xr:uid="{94FAB9C7-431C-402D-A3EE-EF3C8412BDA4}"/>
    <cellStyle name="Normal 5 4 2 2 6 3 2" xfId="24970" xr:uid="{62C92E9F-118A-45C8-9FEB-55B1594858CD}"/>
    <cellStyle name="Normal 5 4 2 2 6 3 2 2" xfId="38662" xr:uid="{2300E400-4D8D-4284-9094-CD2C88973987}"/>
    <cellStyle name="Normal 5 4 2 2 6 3 2 3" xfId="53546" xr:uid="{4E47F2AF-A5EC-4F3B-87A0-49B4DF29010B}"/>
    <cellStyle name="Normal 5 4 2 2 6 3 3" xfId="18126" xr:uid="{B2FCEC5A-68C1-44D4-BD8F-5441983FD1AC}"/>
    <cellStyle name="Normal 5 4 2 2 6 3 4" xfId="31816" xr:uid="{8CFE856A-EABC-45E1-9501-CD6E1A8D9D83}"/>
    <cellStyle name="Normal 5 4 2 2 6 3 5" xfId="46700" xr:uid="{526FCD3C-0904-49E0-8181-AD776B64CDD6}"/>
    <cellStyle name="Normal 5 4 2 2 6 3 6" xfId="56247" xr:uid="{25C06E5F-99CF-41F9-9080-3FD10CFBC48F}"/>
    <cellStyle name="Normal 5 4 2 2 6 4" xfId="21548" xr:uid="{001139F6-BF32-4896-A063-B35364DD950A}"/>
    <cellStyle name="Normal 5 4 2 2 6 4 2" xfId="35240" xr:uid="{4C3589F1-A280-4B80-813C-20932D1D2BFE}"/>
    <cellStyle name="Normal 5 4 2 2 6 4 3" xfId="50124" xr:uid="{A8F845CA-5B47-468F-8BD3-F830A8084DAF}"/>
    <cellStyle name="Normal 5 4 2 2 6 4 4" xfId="56240" xr:uid="{392B4890-0E82-4FBD-92DA-AA9776BB6370}"/>
    <cellStyle name="Normal 5 4 2 2 6 5" xfId="14704" xr:uid="{BA99C881-AFE2-4A7A-8EB9-A70786BBEE78}"/>
    <cellStyle name="Normal 5 4 2 2 6 5 2" xfId="40905" xr:uid="{9484D489-68CE-48C5-B9E2-289BF7F5315F}"/>
    <cellStyle name="Normal 5 4 2 2 6 6" xfId="28394" xr:uid="{D9880E77-003F-4233-8FCB-C81906C5E59B}"/>
    <cellStyle name="Normal 5 4 2 2 6 7" xfId="43278" xr:uid="{D73D1ECC-EA7D-4655-9E8F-52B12BEAE8D2}"/>
    <cellStyle name="Normal 5 4 2 2 6 8" xfId="7858" xr:uid="{3366E187-DA8A-4F93-A5E4-A92C56BE954B}"/>
    <cellStyle name="Normal 5 4 2 2 7" xfId="1214" xr:uid="{A0E909CF-B3A8-453F-98A6-184BB92E8B2C}"/>
    <cellStyle name="Normal 5 4 2 2 7 2" xfId="9571" xr:uid="{7AAFB143-CDDD-44C3-A8A4-31F9471B43A2}"/>
    <cellStyle name="Normal 5 4 2 2 7 2 2" xfId="12993" xr:uid="{AC9BC370-1D6D-43CE-A3CC-EA7CA07AA8BC}"/>
    <cellStyle name="Normal 5 4 2 2 7 2 2 2" xfId="26683" xr:uid="{692EBB6D-2961-4DDA-AE6A-EFB3B99F06D5}"/>
    <cellStyle name="Normal 5 4 2 2 7 2 2 2 2" xfId="40375" xr:uid="{ABFB6F8F-08CE-46AF-B248-00C27E1AC4E4}"/>
    <cellStyle name="Normal 5 4 2 2 7 2 2 2 3" xfId="55259" xr:uid="{6CCF07C0-1A42-497F-9589-989F8E8403DC}"/>
    <cellStyle name="Normal 5 4 2 2 7 2 2 3" xfId="19839" xr:uid="{E153307F-6C0E-4E01-A89A-E7DE8CBF1009}"/>
    <cellStyle name="Normal 5 4 2 2 7 2 2 4" xfId="33529" xr:uid="{ADB6F4B3-9D09-49FE-AF2F-21355A36210A}"/>
    <cellStyle name="Normal 5 4 2 2 7 2 2 5" xfId="48413" xr:uid="{4F457127-63A7-4FA9-9E52-D9E82966D6DD}"/>
    <cellStyle name="Normal 5 4 2 2 7 2 3" xfId="23261" xr:uid="{46E95F4B-6C5F-4961-A58C-4C6D9E6E4021}"/>
    <cellStyle name="Normal 5 4 2 2 7 2 3 2" xfId="36953" xr:uid="{A51CA5F9-251A-43D9-BD8A-84AC9EBEC8AA}"/>
    <cellStyle name="Normal 5 4 2 2 7 2 3 3" xfId="51837" xr:uid="{06498788-2E8F-4C17-B19F-024B43BB16C6}"/>
    <cellStyle name="Normal 5 4 2 2 7 2 4" xfId="16417" xr:uid="{4B803F15-A9DD-41BE-AAA3-0AF96D34A43D}"/>
    <cellStyle name="Normal 5 4 2 2 7 2 5" xfId="30107" xr:uid="{B0A92735-59EA-4099-AA0F-79A3E5B05D7E}"/>
    <cellStyle name="Normal 5 4 2 2 7 2 6" xfId="44991" xr:uid="{21D7912F-A4DB-451B-8345-1D65E34BCB2F}"/>
    <cellStyle name="Normal 5 4 2 2 7 3" xfId="11281" xr:uid="{55883F89-A34B-42F2-A7D3-43D733E6D4CC}"/>
    <cellStyle name="Normal 5 4 2 2 7 3 2" xfId="24971" xr:uid="{8B6C1FDD-91F7-46E4-A13F-DBD1BC5CA4C3}"/>
    <cellStyle name="Normal 5 4 2 2 7 3 2 2" xfId="38663" xr:uid="{EBF02AE9-E567-40F3-A37E-827870C6341C}"/>
    <cellStyle name="Normal 5 4 2 2 7 3 2 3" xfId="53547" xr:uid="{B115FD42-AF38-46B5-BFB0-5A1BA00FBF5F}"/>
    <cellStyle name="Normal 5 4 2 2 7 3 3" xfId="18127" xr:uid="{B57877A7-79A3-4CE1-917A-518216580709}"/>
    <cellStyle name="Normal 5 4 2 2 7 3 4" xfId="31817" xr:uid="{1AEC7AB8-71AC-40B7-8786-BDA82BC967AE}"/>
    <cellStyle name="Normal 5 4 2 2 7 3 5" xfId="46701" xr:uid="{99522CF9-5602-4C8C-8C1E-105F7BA4478E}"/>
    <cellStyle name="Normal 5 4 2 2 7 4" xfId="21549" xr:uid="{E00C59F4-880E-4B69-ADC2-A1B63339DA14}"/>
    <cellStyle name="Normal 5 4 2 2 7 4 2" xfId="35241" xr:uid="{D214868D-10BB-4F52-B04A-250D78A6AE88}"/>
    <cellStyle name="Normal 5 4 2 2 7 4 3" xfId="50125" xr:uid="{AED522B3-90B6-4155-A9FE-E5778AC046C6}"/>
    <cellStyle name="Normal 5 4 2 2 7 5" xfId="14705" xr:uid="{9827B6CD-055B-447A-8F86-F80977491F85}"/>
    <cellStyle name="Normal 5 4 2 2 7 5 2" xfId="40907" xr:uid="{2F7DEC4C-D6FF-40EA-BE46-247D92E9218B}"/>
    <cellStyle name="Normal 5 4 2 2 7 6" xfId="28395" xr:uid="{80F6FEAD-EBCF-4875-9EF7-EBAA0849BF2F}"/>
    <cellStyle name="Normal 5 4 2 2 7 7" xfId="43279" xr:uid="{A809218F-A9E9-4464-B675-AF49DBDDAE31}"/>
    <cellStyle name="Normal 5 4 2 2 7 8" xfId="7859" xr:uid="{9C24BF76-47D6-43B1-B940-7AF4FC5408EC}"/>
    <cellStyle name="Normal 5 4 2 2 8" xfId="2849" xr:uid="{A7DD4E2F-3477-4E03-95BE-C7383427E918}"/>
    <cellStyle name="Normal 5 4 2 2 8 2" xfId="12964" xr:uid="{3BD67661-D073-4A32-9AE7-CBF4777B6543}"/>
    <cellStyle name="Normal 5 4 2 2 8 2 2" xfId="26654" xr:uid="{770519B3-0730-44BA-A2BB-EDA38E822A5A}"/>
    <cellStyle name="Normal 5 4 2 2 8 2 2 2" xfId="40346" xr:uid="{4BF31DD1-7B22-4BE2-85B0-A57ACDFBEC66}"/>
    <cellStyle name="Normal 5 4 2 2 8 2 2 3" xfId="55230" xr:uid="{16EE32CB-BC93-4733-8A22-230E3F9F1115}"/>
    <cellStyle name="Normal 5 4 2 2 8 2 3" xfId="19810" xr:uid="{686826A1-03AD-42AE-820C-A1EC95445E48}"/>
    <cellStyle name="Normal 5 4 2 2 8 2 4" xfId="33500" xr:uid="{0E27445F-60A2-4699-8000-01FA16F96B6B}"/>
    <cellStyle name="Normal 5 4 2 2 8 2 5" xfId="48384" xr:uid="{04A15798-03B8-4E52-BDD9-FBB584AAA48F}"/>
    <cellStyle name="Normal 5 4 2 2 8 3" xfId="23232" xr:uid="{A8682C67-E223-4F8E-B912-82E05005794F}"/>
    <cellStyle name="Normal 5 4 2 2 8 3 2" xfId="36924" xr:uid="{88862824-2C80-4601-9A22-C9D8D666D4F3}"/>
    <cellStyle name="Normal 5 4 2 2 8 3 3" xfId="51808" xr:uid="{2445EFA1-8390-404D-8158-9D13606FC0A4}"/>
    <cellStyle name="Normal 5 4 2 2 8 4" xfId="16388" xr:uid="{566E64C7-8D86-4569-8648-C7CE4750AB9C}"/>
    <cellStyle name="Normal 5 4 2 2 8 4 2" xfId="41125" xr:uid="{A619A5E6-3809-4307-9EC5-5D5A85A8C95B}"/>
    <cellStyle name="Normal 5 4 2 2 8 5" xfId="30078" xr:uid="{59129802-B08C-4510-80AB-1A6E7773FEF7}"/>
    <cellStyle name="Normal 5 4 2 2 8 6" xfId="44962" xr:uid="{1EA7BCDF-6BA4-456E-85CA-2C3CD404EB97}"/>
    <cellStyle name="Normal 5 4 2 2 8 7" xfId="9542" xr:uid="{72366CCA-000F-43D6-92A1-C01181E4C2F3}"/>
    <cellStyle name="Normal 5 4 2 2 9" xfId="11252" xr:uid="{3B5116E8-8B6C-466B-BACD-F728E4AD9433}"/>
    <cellStyle name="Normal 5 4 2 2 9 2" xfId="24942" xr:uid="{5E9C2ECE-1526-4B7D-B7B8-2650C4556D6E}"/>
    <cellStyle name="Normal 5 4 2 2 9 2 2" xfId="38634" xr:uid="{5D47BFD8-12F3-49AE-B984-2A9DCC266758}"/>
    <cellStyle name="Normal 5 4 2 2 9 2 3" xfId="53518" xr:uid="{23CDDA8C-0733-47A7-88A2-E46412A04508}"/>
    <cellStyle name="Normal 5 4 2 2 9 3" xfId="18098" xr:uid="{DDA91739-83D0-40CE-A4E1-579411F7D117}"/>
    <cellStyle name="Normal 5 4 2 2 9 4" xfId="31788" xr:uid="{D7841830-1140-4ADB-80F4-F0F79FE28755}"/>
    <cellStyle name="Normal 5 4 2 2 9 5" xfId="46672" xr:uid="{62ED7C6D-7951-49E0-B245-93116C4B0DB5}"/>
    <cellStyle name="Normal 5 4 2 3" xfId="298" xr:uid="{B412114E-7C25-4651-90B6-1756F0A0A7ED}"/>
    <cellStyle name="Normal 5 4 2 3 10" xfId="14706" xr:uid="{8041761E-43A6-4E22-BE50-55143EC96F4D}"/>
    <cellStyle name="Normal 5 4 2 3 10 2" xfId="40780" xr:uid="{57AA0E88-D9BF-4251-B19F-EEBE78645FC4}"/>
    <cellStyle name="Normal 5 4 2 3 11" xfId="28396" xr:uid="{CC83F831-CDDC-4281-9926-F79B3FE77113}"/>
    <cellStyle name="Normal 5 4 2 3 12" xfId="43280" xr:uid="{5D52F95A-5C02-46B0-8557-90F50D39A122}"/>
    <cellStyle name="Normal 5 4 2 3 13" xfId="7860" xr:uid="{58C2BA18-CDEC-497A-9E55-B4C51E8D7492}"/>
    <cellStyle name="Normal 5 4 2 3 2" xfId="541" xr:uid="{A3BFFBA0-8E59-4BAB-A75B-DD76DA6B1977}"/>
    <cellStyle name="Normal 5 4 2 3 2 10" xfId="43281" xr:uid="{771CD8B1-5974-4D8C-9716-308AC5326A50}"/>
    <cellStyle name="Normal 5 4 2 3 2 11" xfId="7861" xr:uid="{F7649A25-81DB-4948-9416-B72161634BFC}"/>
    <cellStyle name="Normal 5 4 2 3 2 2" xfId="542" xr:uid="{8420D85C-530B-4051-AAA0-730BEDCA43AA}"/>
    <cellStyle name="Normal 5 4 2 3 2 2 2" xfId="1215" xr:uid="{54C3CC6B-3E2C-4817-8DAA-30318E004496}"/>
    <cellStyle name="Normal 5 4 2 3 2 2 2 2" xfId="1216" xr:uid="{21EEC460-49F0-444D-A384-BCCB7954672F}"/>
    <cellStyle name="Normal 5 4 2 3 2 2 2 2 2" xfId="12997" xr:uid="{10107106-FC3D-416E-B6E4-E22E374B3365}"/>
    <cellStyle name="Normal 5 4 2 3 2 2 2 2 2 2" xfId="26687" xr:uid="{50AD38FB-B84E-4A77-986A-F5A2F77B858C}"/>
    <cellStyle name="Normal 5 4 2 3 2 2 2 2 2 2 2" xfId="40379" xr:uid="{BCB72D9F-ECA7-482D-8DC4-91A4BA4CCB97}"/>
    <cellStyle name="Normal 5 4 2 3 2 2 2 2 2 2 3" xfId="55263" xr:uid="{0A0646E3-ADDC-4AC3-B706-58AE09510618}"/>
    <cellStyle name="Normal 5 4 2 3 2 2 2 2 2 3" xfId="19843" xr:uid="{0649C95F-4110-4491-A794-9A5A738029A4}"/>
    <cellStyle name="Normal 5 4 2 3 2 2 2 2 2 4" xfId="33533" xr:uid="{06C07E70-4CEF-4F0B-8D81-3727E45BBEA4}"/>
    <cellStyle name="Normal 5 4 2 3 2 2 2 2 2 5" xfId="48417" xr:uid="{89977ADB-1917-4703-AD04-619AFDEAF7C6}"/>
    <cellStyle name="Normal 5 4 2 3 2 2 2 2 3" xfId="23265" xr:uid="{7B5D421F-053A-4DA8-B94C-4DB0CE4AE46D}"/>
    <cellStyle name="Normal 5 4 2 3 2 2 2 2 3 2" xfId="36957" xr:uid="{31798FC8-BE47-49F8-BA3F-E87396F00C00}"/>
    <cellStyle name="Normal 5 4 2 3 2 2 2 2 3 3" xfId="51841" xr:uid="{851936B1-F772-4A73-958F-86887444681F}"/>
    <cellStyle name="Normal 5 4 2 3 2 2 2 2 4" xfId="16421" xr:uid="{D9F1A441-E2D2-464F-A36E-9E3F2C8BD069}"/>
    <cellStyle name="Normal 5 4 2 3 2 2 2 2 4 2" xfId="40909" xr:uid="{5D6F881B-6B8B-429A-B379-647A4A7E9285}"/>
    <cellStyle name="Normal 5 4 2 3 2 2 2 2 5" xfId="30111" xr:uid="{EF4169DE-F4EE-40C1-8D43-EC7A3D818FB6}"/>
    <cellStyle name="Normal 5 4 2 3 2 2 2 2 6" xfId="44995" xr:uid="{B98D3B72-FE21-4769-9E1A-2EC54FA548DE}"/>
    <cellStyle name="Normal 5 4 2 3 2 2 2 2 7" xfId="9575" xr:uid="{A51CF1D7-1458-4A0D-B94F-1D3F827C4A31}"/>
    <cellStyle name="Normal 5 4 2 3 2 2 2 3" xfId="11285" xr:uid="{D5527914-D561-43DF-8557-740E034A1DB6}"/>
    <cellStyle name="Normal 5 4 2 3 2 2 2 3 2" xfId="24975" xr:uid="{8CCDFFF8-716F-4A25-A290-A840B8B6AD8F}"/>
    <cellStyle name="Normal 5 4 2 3 2 2 2 3 2 2" xfId="38667" xr:uid="{1D98A89F-2289-4037-BA38-7FED159DC6D7}"/>
    <cellStyle name="Normal 5 4 2 3 2 2 2 3 2 3" xfId="53551" xr:uid="{8EA027C6-1EE8-4BEE-BE69-E5965B7C42E2}"/>
    <cellStyle name="Normal 5 4 2 3 2 2 2 3 3" xfId="18131" xr:uid="{BA6CDD20-103F-4094-96CF-21A8D4C4F392}"/>
    <cellStyle name="Normal 5 4 2 3 2 2 2 3 4" xfId="31821" xr:uid="{F2891DE2-C01F-4DF4-B931-01897C5438F5}"/>
    <cellStyle name="Normal 5 4 2 3 2 2 2 3 5" xfId="46705" xr:uid="{5C4245AE-D3AA-4FD0-8BFC-1A0D0FF9A7A8}"/>
    <cellStyle name="Normal 5 4 2 3 2 2 2 4" xfId="21553" xr:uid="{BEE6FD7B-EEB4-4027-B9AC-C0F0A6D7D60F}"/>
    <cellStyle name="Normal 5 4 2 3 2 2 2 4 2" xfId="35245" xr:uid="{7BE843EA-725C-432D-874F-972473F7EFDE}"/>
    <cellStyle name="Normal 5 4 2 3 2 2 2 4 3" xfId="50129" xr:uid="{CADC9DDE-D5C4-401B-BC3B-9AC9CC0EF687}"/>
    <cellStyle name="Normal 5 4 2 3 2 2 2 5" xfId="14709" xr:uid="{227E5773-A91D-4AFE-959A-A889B88CCC34}"/>
    <cellStyle name="Normal 5 4 2 3 2 2 2 5 2" xfId="40908" xr:uid="{628F137A-7A63-46E3-B06C-E720704B9D8F}"/>
    <cellStyle name="Normal 5 4 2 3 2 2 2 6" xfId="28399" xr:uid="{8B3F32C0-AB49-4D51-A53D-CDA3CA2C1EAD}"/>
    <cellStyle name="Normal 5 4 2 3 2 2 2 7" xfId="43283" xr:uid="{CD95EB13-0152-4D11-A985-43A37BD8EEA6}"/>
    <cellStyle name="Normal 5 4 2 3 2 2 2 8" xfId="7863" xr:uid="{F02B4D7B-6365-4C33-9514-C9975FD0BD27}"/>
    <cellStyle name="Normal 5 4 2 3 2 2 3" xfId="1217" xr:uid="{B95DCDD2-603D-4F14-8B15-8D03E4B985B9}"/>
    <cellStyle name="Normal 5 4 2 3 2 2 3 2" xfId="12996" xr:uid="{1DFDDCDD-89E9-4834-AED5-67E6121C3BDC}"/>
    <cellStyle name="Normal 5 4 2 3 2 2 3 2 2" xfId="26686" xr:uid="{2998F9BF-C187-4D98-8A4D-A420015C8ACF}"/>
    <cellStyle name="Normal 5 4 2 3 2 2 3 2 2 2" xfId="40378" xr:uid="{DB2F940A-3987-4700-84DD-DA3E46880EF2}"/>
    <cellStyle name="Normal 5 4 2 3 2 2 3 2 2 3" xfId="55262" xr:uid="{34B0CC64-21CC-4228-A755-38796D2DD371}"/>
    <cellStyle name="Normal 5 4 2 3 2 2 3 2 3" xfId="19842" xr:uid="{410F0117-56C9-4471-AA4D-A67370078526}"/>
    <cellStyle name="Normal 5 4 2 3 2 2 3 2 4" xfId="33532" xr:uid="{A45C26ED-AA6A-4D50-866D-8922AD0FC8DE}"/>
    <cellStyle name="Normal 5 4 2 3 2 2 3 2 5" xfId="48416" xr:uid="{4431A65A-84BC-48D1-A5DE-DBD07A13F47D}"/>
    <cellStyle name="Normal 5 4 2 3 2 2 3 3" xfId="23264" xr:uid="{0AAAB024-18CC-48A8-A720-D3B2D9DC529D}"/>
    <cellStyle name="Normal 5 4 2 3 2 2 3 3 2" xfId="36956" xr:uid="{D0F407FD-9998-4C1B-B487-2BA4A1C27F81}"/>
    <cellStyle name="Normal 5 4 2 3 2 2 3 3 3" xfId="51840" xr:uid="{A6B2B8A4-F304-44CF-8CED-0C6B0FE83132}"/>
    <cellStyle name="Normal 5 4 2 3 2 2 3 4" xfId="16420" xr:uid="{8A23FF6B-C25E-4491-82CA-EF165CF3E78A}"/>
    <cellStyle name="Normal 5 4 2 3 2 2 3 4 2" xfId="40910" xr:uid="{B2C263A7-8EF6-4977-84CE-1E47774409B9}"/>
    <cellStyle name="Normal 5 4 2 3 2 2 3 5" xfId="30110" xr:uid="{AEC01CB4-2007-420D-BCB8-3EB73B63DEC8}"/>
    <cellStyle name="Normal 5 4 2 3 2 2 3 6" xfId="44994" xr:uid="{A7158D3E-4590-4FC4-B48D-3B12B06F6136}"/>
    <cellStyle name="Normal 5 4 2 3 2 2 3 7" xfId="9574" xr:uid="{BD8B0477-86DE-4053-9A56-A33CA0855FEB}"/>
    <cellStyle name="Normal 5 4 2 3 2 2 4" xfId="11284" xr:uid="{87F7CCA3-2503-4E70-8EEA-B6AEAB2C4376}"/>
    <cellStyle name="Normal 5 4 2 3 2 2 4 2" xfId="24974" xr:uid="{097F0703-A83C-4129-BAAF-AF305F18D18D}"/>
    <cellStyle name="Normal 5 4 2 3 2 2 4 2 2" xfId="38666" xr:uid="{2A1C408A-C1CE-44DC-B102-256A0EB86D5D}"/>
    <cellStyle name="Normal 5 4 2 3 2 2 4 2 3" xfId="53550" xr:uid="{AC28E8A2-4E15-4350-A519-3D5620996D17}"/>
    <cellStyle name="Normal 5 4 2 3 2 2 4 3" xfId="18130" xr:uid="{658C6158-D13B-493A-A6FD-6A707C03E7E4}"/>
    <cellStyle name="Normal 5 4 2 3 2 2 4 4" xfId="31820" xr:uid="{1F1ED089-BED6-4823-959E-717A776272CA}"/>
    <cellStyle name="Normal 5 4 2 3 2 2 4 5" xfId="46704" xr:uid="{5F739565-6872-40AB-AAE8-C9B6E3751322}"/>
    <cellStyle name="Normal 5 4 2 3 2 2 5" xfId="21552" xr:uid="{A6AB89A7-A502-4B76-BB57-833EC678034A}"/>
    <cellStyle name="Normal 5 4 2 3 2 2 5 2" xfId="35244" xr:uid="{55A52508-049F-404E-9042-D9BF3BAC6B6A}"/>
    <cellStyle name="Normal 5 4 2 3 2 2 5 3" xfId="50128" xr:uid="{ED3A0A45-3ACC-4E93-B0A0-76E816D45024}"/>
    <cellStyle name="Normal 5 4 2 3 2 2 6" xfId="14708" xr:uid="{38E308B4-350E-4A27-935F-67A8342DD4F5}"/>
    <cellStyle name="Normal 5 4 2 3 2 2 6 2" xfId="40819" xr:uid="{C37E8AA8-9FE7-4E22-B00F-2EB7448EDD5B}"/>
    <cellStyle name="Normal 5 4 2 3 2 2 7" xfId="28398" xr:uid="{214CE6B9-0F06-4885-9EB8-74896CBDA170}"/>
    <cellStyle name="Normal 5 4 2 3 2 2 8" xfId="43282" xr:uid="{1DFC67BC-0822-49EA-9E92-BE93AA58D7CF}"/>
    <cellStyle name="Normal 5 4 2 3 2 2 9" xfId="7862" xr:uid="{1FF4898C-31B1-4BEE-AB8C-2A7896EAE373}"/>
    <cellStyle name="Normal 5 4 2 3 2 3" xfId="1218" xr:uid="{49FDE4FB-3091-49D7-9C6B-7875E1E731A8}"/>
    <cellStyle name="Normal 5 4 2 3 2 3 2" xfId="1219" xr:uid="{8065DD9F-B9D9-4742-BCD1-027FF27BDD36}"/>
    <cellStyle name="Normal 5 4 2 3 2 3 2 2" xfId="12998" xr:uid="{6D6BA17C-0573-4CED-89D8-7BB2F4F6C568}"/>
    <cellStyle name="Normal 5 4 2 3 2 3 2 2 2" xfId="26688" xr:uid="{23F2DC0F-EF2C-4A9C-9288-3FA20788E3FF}"/>
    <cellStyle name="Normal 5 4 2 3 2 3 2 2 2 2" xfId="40380" xr:uid="{A7EF9A07-BDF8-4413-BABE-A6770658AD5E}"/>
    <cellStyle name="Normal 5 4 2 3 2 3 2 2 2 3" xfId="55264" xr:uid="{0C0EEDA5-2035-4F87-B076-3D24AFA2BC19}"/>
    <cellStyle name="Normal 5 4 2 3 2 3 2 2 3" xfId="19844" xr:uid="{5176BEF7-1FC6-4604-A6E4-052E40E2D94C}"/>
    <cellStyle name="Normal 5 4 2 3 2 3 2 2 4" xfId="33534" xr:uid="{FD960AD2-1E09-4E0C-8168-C62683BDB00C}"/>
    <cellStyle name="Normal 5 4 2 3 2 3 2 2 5" xfId="48418" xr:uid="{BBF87B6D-79FA-4CF2-9418-B3DD5C2F78BB}"/>
    <cellStyle name="Normal 5 4 2 3 2 3 2 3" xfId="23266" xr:uid="{8AD39567-C70F-4B2A-9F95-CC1C2F695A92}"/>
    <cellStyle name="Normal 5 4 2 3 2 3 2 3 2" xfId="36958" xr:uid="{8016C396-25F9-433C-99B3-7573F061B9C4}"/>
    <cellStyle name="Normal 5 4 2 3 2 3 2 3 3" xfId="51842" xr:uid="{A7FE5E69-F03E-485E-80E4-E5BE24C3AD85}"/>
    <cellStyle name="Normal 5 4 2 3 2 3 2 4" xfId="16422" xr:uid="{ED53FE98-0E22-46F0-9170-53BB2775B839}"/>
    <cellStyle name="Normal 5 4 2 3 2 3 2 4 2" xfId="40912" xr:uid="{2B99D544-EBF9-49E7-ADAF-4845B39EF23E}"/>
    <cellStyle name="Normal 5 4 2 3 2 3 2 5" xfId="30112" xr:uid="{48F56049-3C61-4754-B8DC-4FAF4BA21F05}"/>
    <cellStyle name="Normal 5 4 2 3 2 3 2 6" xfId="44996" xr:uid="{8D1EA28F-1D06-4DDB-AC33-A5AB84456458}"/>
    <cellStyle name="Normal 5 4 2 3 2 3 2 7" xfId="9576" xr:uid="{19F14954-607C-48F1-9842-4C571997A4F1}"/>
    <cellStyle name="Normal 5 4 2 3 2 3 3" xfId="11286" xr:uid="{C7446BF8-A27F-404F-8801-C5CD8688D5AA}"/>
    <cellStyle name="Normal 5 4 2 3 2 3 3 2" xfId="24976" xr:uid="{FD85E8F2-7878-468D-AE03-CE06F3EC1DDD}"/>
    <cellStyle name="Normal 5 4 2 3 2 3 3 2 2" xfId="38668" xr:uid="{96382FA0-1B2F-491B-8141-65854D3281B7}"/>
    <cellStyle name="Normal 5 4 2 3 2 3 3 2 3" xfId="53552" xr:uid="{41692CD6-2A3B-4227-BE57-0817C213640B}"/>
    <cellStyle name="Normal 5 4 2 3 2 3 3 3" xfId="18132" xr:uid="{1F66BB0B-AA42-47E9-B420-9AA86CD7E8A5}"/>
    <cellStyle name="Normal 5 4 2 3 2 3 3 4" xfId="31822" xr:uid="{087A522A-5240-4C52-A391-42B544892037}"/>
    <cellStyle name="Normal 5 4 2 3 2 3 3 5" xfId="46706" xr:uid="{8C1B280D-2403-4A12-9D01-24120F669D5C}"/>
    <cellStyle name="Normal 5 4 2 3 2 3 4" xfId="21554" xr:uid="{00D63C1A-3FB5-49F5-A94A-62B671DCCA4A}"/>
    <cellStyle name="Normal 5 4 2 3 2 3 4 2" xfId="35246" xr:uid="{235C0AA4-EE60-43D6-A9D5-A4FC61EBEC4F}"/>
    <cellStyle name="Normal 5 4 2 3 2 3 4 3" xfId="50130" xr:uid="{45C8BA65-EF2B-4BDB-87D4-D432DD7EEA87}"/>
    <cellStyle name="Normal 5 4 2 3 2 3 5" xfId="14710" xr:uid="{EBB7114A-3853-43FE-AAE1-A19BFABEC9B5}"/>
    <cellStyle name="Normal 5 4 2 3 2 3 5 2" xfId="40911" xr:uid="{63E13791-99B4-463D-AF2F-E1E4F3ABCA45}"/>
    <cellStyle name="Normal 5 4 2 3 2 3 6" xfId="28400" xr:uid="{71FE09E3-F2F2-45FC-8C90-FFD0A7EB2EC7}"/>
    <cellStyle name="Normal 5 4 2 3 2 3 7" xfId="43284" xr:uid="{882FCA25-36DF-4F79-AC94-5324214294FC}"/>
    <cellStyle name="Normal 5 4 2 3 2 3 8" xfId="7864" xr:uid="{CF6AF345-68D9-4180-9DAC-0285BC3D1B61}"/>
    <cellStyle name="Normal 5 4 2 3 2 4" xfId="1220" xr:uid="{1CB1567A-74FE-44CB-8C43-C1973F7A704B}"/>
    <cellStyle name="Normal 5 4 2 3 2 4 2" xfId="9577" xr:uid="{10CCC391-D106-427D-89C1-0CD114C1265C}"/>
    <cellStyle name="Normal 5 4 2 3 2 4 2 2" xfId="12999" xr:uid="{539CC024-CEA0-4E62-B8F1-1523DEEF86EA}"/>
    <cellStyle name="Normal 5 4 2 3 2 4 2 2 2" xfId="26689" xr:uid="{47B9395A-C9C1-4E02-9CB6-F636CBB2FA0C}"/>
    <cellStyle name="Normal 5 4 2 3 2 4 2 2 2 2" xfId="40381" xr:uid="{F717ECD2-D5E0-49D9-A357-2C6FBDE52DD1}"/>
    <cellStyle name="Normal 5 4 2 3 2 4 2 2 2 3" xfId="55265" xr:uid="{D3B793E0-3B28-4242-B786-C841803232BA}"/>
    <cellStyle name="Normal 5 4 2 3 2 4 2 2 3" xfId="19845" xr:uid="{09F0B937-4FE9-45C0-8C00-1A00AA7D10D7}"/>
    <cellStyle name="Normal 5 4 2 3 2 4 2 2 4" xfId="33535" xr:uid="{84D553F2-97EC-47FD-930A-BE900E55894F}"/>
    <cellStyle name="Normal 5 4 2 3 2 4 2 2 5" xfId="48419" xr:uid="{83CEE829-DFB5-47C6-B4AF-21BCB263DD2D}"/>
    <cellStyle name="Normal 5 4 2 3 2 4 2 3" xfId="23267" xr:uid="{411F1165-BB77-430A-ABCA-7460D318E0D1}"/>
    <cellStyle name="Normal 5 4 2 3 2 4 2 3 2" xfId="36959" xr:uid="{8459B686-F960-4D73-827F-35FA469F9E6B}"/>
    <cellStyle name="Normal 5 4 2 3 2 4 2 3 3" xfId="51843" xr:uid="{A645F518-769E-4DBE-90FE-C4CB99A97506}"/>
    <cellStyle name="Normal 5 4 2 3 2 4 2 4" xfId="16423" xr:uid="{B345A13D-40DF-40FD-9E29-FF761FD258E4}"/>
    <cellStyle name="Normal 5 4 2 3 2 4 2 5" xfId="30113" xr:uid="{9CE264F5-0BAE-4992-9DEC-4E311899E34B}"/>
    <cellStyle name="Normal 5 4 2 3 2 4 2 6" xfId="44997" xr:uid="{E8FF6DFC-57DB-4B29-8870-2C82F8A935E1}"/>
    <cellStyle name="Normal 5 4 2 3 2 4 3" xfId="11287" xr:uid="{DA73DD78-2E17-4CE4-A047-27FFEB8A7211}"/>
    <cellStyle name="Normal 5 4 2 3 2 4 3 2" xfId="24977" xr:uid="{E2B65630-ABA8-4FED-9D14-D350BFABE87C}"/>
    <cellStyle name="Normal 5 4 2 3 2 4 3 2 2" xfId="38669" xr:uid="{13A37DF3-7B2D-409F-A9C5-8FB95CE54CE0}"/>
    <cellStyle name="Normal 5 4 2 3 2 4 3 2 3" xfId="53553" xr:uid="{D01BA76C-FB5E-4EC3-96C3-4AA01CBF2334}"/>
    <cellStyle name="Normal 5 4 2 3 2 4 3 3" xfId="18133" xr:uid="{5F630A5C-3EEB-4A75-81BC-8342455EFE29}"/>
    <cellStyle name="Normal 5 4 2 3 2 4 3 4" xfId="31823" xr:uid="{20B6F125-1167-432F-B7DF-406C873BA6EF}"/>
    <cellStyle name="Normal 5 4 2 3 2 4 3 5" xfId="46707" xr:uid="{8A90A0F4-AEDD-48BD-8FFE-A5D0C706C034}"/>
    <cellStyle name="Normal 5 4 2 3 2 4 4" xfId="21555" xr:uid="{3E4C1341-C293-4C24-B4CB-DBE697136C8C}"/>
    <cellStyle name="Normal 5 4 2 3 2 4 4 2" xfId="35247" xr:uid="{843BCBC8-9815-42EB-BC39-EDC36C5D717F}"/>
    <cellStyle name="Normal 5 4 2 3 2 4 4 3" xfId="50131" xr:uid="{95E209FF-1509-41B5-82A0-AEF4CAF9466C}"/>
    <cellStyle name="Normal 5 4 2 3 2 4 5" xfId="14711" xr:uid="{53299A24-9B6E-4D44-BA77-7A3E178F9AF9}"/>
    <cellStyle name="Normal 5 4 2 3 2 4 5 2" xfId="40913" xr:uid="{F0D2F245-FDD7-4A08-B1EA-85BAE4B5816D}"/>
    <cellStyle name="Normal 5 4 2 3 2 4 6" xfId="28401" xr:uid="{07ADB10F-20C9-4DD6-B911-259C9B84E85A}"/>
    <cellStyle name="Normal 5 4 2 3 2 4 7" xfId="43285" xr:uid="{ED131D04-21B2-4888-9969-C60A55114599}"/>
    <cellStyle name="Normal 5 4 2 3 2 4 8" xfId="7865" xr:uid="{6CFA7412-B1A3-490D-9B7F-572F9DC010C9}"/>
    <cellStyle name="Normal 5 4 2 3 2 5" xfId="9573" xr:uid="{FFBA0114-DA31-49E1-9151-34EF48E7FFB1}"/>
    <cellStyle name="Normal 5 4 2 3 2 5 2" xfId="12995" xr:uid="{7C73F9FA-2D47-41F9-88DB-8229D9384650}"/>
    <cellStyle name="Normal 5 4 2 3 2 5 2 2" xfId="26685" xr:uid="{7BB80310-31A1-43E0-A761-031A1FD0AEC1}"/>
    <cellStyle name="Normal 5 4 2 3 2 5 2 2 2" xfId="40377" xr:uid="{200906D4-4744-49F1-870A-3737B7805A77}"/>
    <cellStyle name="Normal 5 4 2 3 2 5 2 2 3" xfId="55261" xr:uid="{34AECF64-B588-49DC-A5ED-0EBC3724436E}"/>
    <cellStyle name="Normal 5 4 2 3 2 5 2 3" xfId="19841" xr:uid="{A296A3F0-B0B0-42C2-A972-BC28AC159DD3}"/>
    <cellStyle name="Normal 5 4 2 3 2 5 2 4" xfId="33531" xr:uid="{338168FB-B8B8-445F-9980-905AB8E16EC8}"/>
    <cellStyle name="Normal 5 4 2 3 2 5 2 5" xfId="48415" xr:uid="{7D6CC708-C3B4-407A-B16E-6432BD2B4DBE}"/>
    <cellStyle name="Normal 5 4 2 3 2 5 3" xfId="23263" xr:uid="{5B49B8D2-94FE-4942-B784-45DAE217136C}"/>
    <cellStyle name="Normal 5 4 2 3 2 5 3 2" xfId="36955" xr:uid="{88A3754B-5067-4AC3-B104-CD554C998D21}"/>
    <cellStyle name="Normal 5 4 2 3 2 5 3 3" xfId="51839" xr:uid="{7ADA57FA-8CFE-4DB8-945E-AD281511753B}"/>
    <cellStyle name="Normal 5 4 2 3 2 5 4" xfId="16419" xr:uid="{DE4F5DE8-64FA-4093-AA00-6009815FA6F3}"/>
    <cellStyle name="Normal 5 4 2 3 2 5 5" xfId="30109" xr:uid="{F33312A5-E38B-4BEF-89B3-1017FE20AAEF}"/>
    <cellStyle name="Normal 5 4 2 3 2 5 6" xfId="44993" xr:uid="{0D46C2CB-CD35-4FD8-B310-8D33CFA9521C}"/>
    <cellStyle name="Normal 5 4 2 3 2 6" xfId="11283" xr:uid="{880818BF-B36D-49FE-9FDE-EA319EA8373A}"/>
    <cellStyle name="Normal 5 4 2 3 2 6 2" xfId="24973" xr:uid="{04BAFB61-6173-4362-B4DF-B2926CC10AA6}"/>
    <cellStyle name="Normal 5 4 2 3 2 6 2 2" xfId="38665" xr:uid="{2E31D361-C6DE-4894-AE1D-2DDAADA6425D}"/>
    <cellStyle name="Normal 5 4 2 3 2 6 2 3" xfId="53549" xr:uid="{301BE752-7968-438A-AC2E-633FA0D08902}"/>
    <cellStyle name="Normal 5 4 2 3 2 6 3" xfId="18129" xr:uid="{3BCA4ED2-12E0-4B22-B15B-32C8E471ADEE}"/>
    <cellStyle name="Normal 5 4 2 3 2 6 4" xfId="31819" xr:uid="{6B6E5EAF-8B2E-499F-AEE5-797C700FF5B3}"/>
    <cellStyle name="Normal 5 4 2 3 2 6 5" xfId="46703" xr:uid="{4553E610-55D9-4956-A2C7-BC988D31FB4F}"/>
    <cellStyle name="Normal 5 4 2 3 2 7" xfId="21551" xr:uid="{E4B041DB-6E37-4044-814F-6107BC9AC42A}"/>
    <cellStyle name="Normal 5 4 2 3 2 7 2" xfId="35243" xr:uid="{8CB70F0E-EE2A-4B58-B5B6-2B1614B06B57}"/>
    <cellStyle name="Normal 5 4 2 3 2 7 3" xfId="50127" xr:uid="{B77D364C-E22A-4A62-8788-7C3675E0A8AD}"/>
    <cellStyle name="Normal 5 4 2 3 2 8" xfId="14707" xr:uid="{32B8B324-87AF-408D-86C1-6A258D606949}"/>
    <cellStyle name="Normal 5 4 2 3 2 8 2" xfId="40818" xr:uid="{6754F54E-B0B5-462D-9884-5158CF09B115}"/>
    <cellStyle name="Normal 5 4 2 3 2 9" xfId="28397" xr:uid="{8F383271-0BAB-4B78-8248-5C44E4824B68}"/>
    <cellStyle name="Normal 5 4 2 3 3" xfId="543" xr:uid="{B4806B4A-642B-4440-90E4-52B97A4F36E5}"/>
    <cellStyle name="Normal 5 4 2 3 3 10" xfId="43286" xr:uid="{6F752473-76DB-4561-B122-BEBE525CFAE1}"/>
    <cellStyle name="Normal 5 4 2 3 3 11" xfId="7866" xr:uid="{9B1E3A1B-6A0A-49FD-B449-DF1FFABB50E6}"/>
    <cellStyle name="Normal 5 4 2 3 3 2" xfId="1221" xr:uid="{280E8252-49E3-4DC1-8D63-C5EE317EDD19}"/>
    <cellStyle name="Normal 5 4 2 3 3 2 2" xfId="1222" xr:uid="{7F38ECDE-A0C5-4454-A59C-5A68E0AF765A}"/>
    <cellStyle name="Normal 5 4 2 3 3 2 2 2" xfId="9580" xr:uid="{7994AF7D-B405-418C-B36D-E75C82B8AE73}"/>
    <cellStyle name="Normal 5 4 2 3 3 2 2 2 2" xfId="13002" xr:uid="{2F59EFBD-8CB2-4802-A842-C86E2B7752AB}"/>
    <cellStyle name="Normal 5 4 2 3 3 2 2 2 2 2" xfId="26692" xr:uid="{F3434E86-79C6-486B-BECD-ACA4B798D72D}"/>
    <cellStyle name="Normal 5 4 2 3 3 2 2 2 2 2 2" xfId="40384" xr:uid="{A5959028-5985-4DC1-AA20-911C28F7D1E8}"/>
    <cellStyle name="Normal 5 4 2 3 3 2 2 2 2 2 3" xfId="55268" xr:uid="{DF725445-9A8C-4326-8E04-11DE115F2F3A}"/>
    <cellStyle name="Normal 5 4 2 3 3 2 2 2 2 3" xfId="19848" xr:uid="{CDDD0C43-8BC2-4CBE-AD1D-C41B998B038D}"/>
    <cellStyle name="Normal 5 4 2 3 3 2 2 2 2 4" xfId="33538" xr:uid="{47A77FB5-0416-402C-A5E7-32A4A2070CA4}"/>
    <cellStyle name="Normal 5 4 2 3 3 2 2 2 2 5" xfId="48422" xr:uid="{8A4B7715-12C0-41CC-AEAC-E22F7CD54441}"/>
    <cellStyle name="Normal 5 4 2 3 3 2 2 2 3" xfId="23270" xr:uid="{700E4E20-4FDD-4102-96AF-091829036717}"/>
    <cellStyle name="Normal 5 4 2 3 3 2 2 2 3 2" xfId="36962" xr:uid="{D263E2F6-F352-4FDF-AF2C-64FAF25DD6F9}"/>
    <cellStyle name="Normal 5 4 2 3 3 2 2 2 3 3" xfId="51846" xr:uid="{BCA19166-EE06-42D7-B656-E42653E77560}"/>
    <cellStyle name="Normal 5 4 2 3 3 2 2 2 4" xfId="16426" xr:uid="{137D8604-5CCB-49E9-8538-E254EFB24DDC}"/>
    <cellStyle name="Normal 5 4 2 3 3 2 2 2 5" xfId="30116" xr:uid="{7F2D2B92-76A4-4457-A635-6F6EF2333760}"/>
    <cellStyle name="Normal 5 4 2 3 3 2 2 2 6" xfId="45000" xr:uid="{D1AAB42D-74BF-4176-982C-491F6319D1EF}"/>
    <cellStyle name="Normal 5 4 2 3 3 2 2 3" xfId="11290" xr:uid="{47E49C5A-EE4B-46B9-AD36-7C5C341D0B4B}"/>
    <cellStyle name="Normal 5 4 2 3 3 2 2 3 2" xfId="24980" xr:uid="{74B467EB-3E65-4DED-AC9F-80923C8C7282}"/>
    <cellStyle name="Normal 5 4 2 3 3 2 2 3 2 2" xfId="38672" xr:uid="{904F3F03-DAD6-43B1-BEE4-A15D76B6EB24}"/>
    <cellStyle name="Normal 5 4 2 3 3 2 2 3 2 3" xfId="53556" xr:uid="{83A343E6-9A5A-41BC-B3DE-EAB25E161F6A}"/>
    <cellStyle name="Normal 5 4 2 3 3 2 2 3 3" xfId="18136" xr:uid="{47017531-D63B-4DBA-99E3-0D35D3B4CC43}"/>
    <cellStyle name="Normal 5 4 2 3 3 2 2 3 4" xfId="31826" xr:uid="{F6D816C0-CA78-4452-89F6-23EB7AEF014C}"/>
    <cellStyle name="Normal 5 4 2 3 3 2 2 3 5" xfId="46710" xr:uid="{7E0E9D85-E688-441F-AF1B-44ACB2DD81DC}"/>
    <cellStyle name="Normal 5 4 2 3 3 2 2 4" xfId="21558" xr:uid="{81B705EA-BB69-4CE5-9A7A-0EDBC2DDDCEC}"/>
    <cellStyle name="Normal 5 4 2 3 3 2 2 4 2" xfId="35250" xr:uid="{5DB3FF6C-FE54-4F43-8F7D-85412EDD6CD0}"/>
    <cellStyle name="Normal 5 4 2 3 3 2 2 4 3" xfId="50134" xr:uid="{86EE8D13-29B7-450E-B7FF-0275E442D1AA}"/>
    <cellStyle name="Normal 5 4 2 3 3 2 2 5" xfId="14714" xr:uid="{DB38C34C-CBAA-4E20-8E7E-ECE44E2AE0EE}"/>
    <cellStyle name="Normal 5 4 2 3 3 2 2 5 2" xfId="40915" xr:uid="{4424AC08-100B-4890-9BF9-E5177C84C5FA}"/>
    <cellStyle name="Normal 5 4 2 3 3 2 2 6" xfId="28404" xr:uid="{EB62F182-3CCC-4FB7-A9AD-0A1AB5C85773}"/>
    <cellStyle name="Normal 5 4 2 3 3 2 2 7" xfId="43288" xr:uid="{F1995EA8-0D2F-4E68-949E-6362F761763F}"/>
    <cellStyle name="Normal 5 4 2 3 3 2 2 8" xfId="7868" xr:uid="{AFF9EFD4-C857-4514-9F36-757717DF7688}"/>
    <cellStyle name="Normal 5 4 2 3 3 2 3" xfId="9579" xr:uid="{248239E0-EAA3-4D12-A53A-B71ADD94D419}"/>
    <cellStyle name="Normal 5 4 2 3 3 2 3 2" xfId="13001" xr:uid="{14BC6E06-D18A-4798-9468-86BFE5DF7D5A}"/>
    <cellStyle name="Normal 5 4 2 3 3 2 3 2 2" xfId="26691" xr:uid="{6172168F-4D09-46C1-8675-D13A40ACF431}"/>
    <cellStyle name="Normal 5 4 2 3 3 2 3 2 2 2" xfId="40383" xr:uid="{5D3445F6-6EF2-4CD9-BFDA-B490307AB5D6}"/>
    <cellStyle name="Normal 5 4 2 3 3 2 3 2 2 3" xfId="55267" xr:uid="{9062D228-9822-46BF-848F-7F0C437F50B2}"/>
    <cellStyle name="Normal 5 4 2 3 3 2 3 2 3" xfId="19847" xr:uid="{EDE6D938-BD3A-407B-B16B-BC982D3A32A3}"/>
    <cellStyle name="Normal 5 4 2 3 3 2 3 2 4" xfId="33537" xr:uid="{09AB2E93-8FE8-48B8-B6C2-5F84C000882F}"/>
    <cellStyle name="Normal 5 4 2 3 3 2 3 2 5" xfId="48421" xr:uid="{BB28D2EB-B424-4FAC-9FA6-5D2349581641}"/>
    <cellStyle name="Normal 5 4 2 3 3 2 3 3" xfId="23269" xr:uid="{47254ABE-4C0A-4E17-8294-C5960B518701}"/>
    <cellStyle name="Normal 5 4 2 3 3 2 3 3 2" xfId="36961" xr:uid="{C3F07D42-7C2B-42C9-9D61-83DF13019CA5}"/>
    <cellStyle name="Normal 5 4 2 3 3 2 3 3 3" xfId="51845" xr:uid="{260DC521-E6AE-4B1A-895C-D517AA8A44D8}"/>
    <cellStyle name="Normal 5 4 2 3 3 2 3 4" xfId="16425" xr:uid="{8E56C0F4-14E9-4687-8CE0-14E8D4F8443B}"/>
    <cellStyle name="Normal 5 4 2 3 3 2 3 5" xfId="30115" xr:uid="{4EA0FA51-1769-4791-B3EC-F82B1B3B6005}"/>
    <cellStyle name="Normal 5 4 2 3 3 2 3 6" xfId="44999" xr:uid="{363B3391-F3A4-4429-9FF8-DEF30BFF56D5}"/>
    <cellStyle name="Normal 5 4 2 3 3 2 4" xfId="11289" xr:uid="{C5E9AADE-52BB-490F-AB7A-5AC336744B5B}"/>
    <cellStyle name="Normal 5 4 2 3 3 2 4 2" xfId="24979" xr:uid="{A4E78FE5-700E-4FFF-9071-A88F1A49976C}"/>
    <cellStyle name="Normal 5 4 2 3 3 2 4 2 2" xfId="38671" xr:uid="{4FE2B731-CA6F-4EE7-962E-B76B7F66C05F}"/>
    <cellStyle name="Normal 5 4 2 3 3 2 4 2 3" xfId="53555" xr:uid="{6BB09756-F84D-4537-BB1B-D062AA83AFE1}"/>
    <cellStyle name="Normal 5 4 2 3 3 2 4 3" xfId="18135" xr:uid="{2511C247-E560-4AF2-B673-7D47373B1F74}"/>
    <cellStyle name="Normal 5 4 2 3 3 2 4 4" xfId="31825" xr:uid="{775CB886-B143-490D-A3BE-BF5531CDF1EF}"/>
    <cellStyle name="Normal 5 4 2 3 3 2 4 5" xfId="46709" xr:uid="{6047B5FB-A8D5-428E-975C-9203C172BD38}"/>
    <cellStyle name="Normal 5 4 2 3 3 2 5" xfId="21557" xr:uid="{CEDB71CD-4B22-4C37-917D-97A59773C539}"/>
    <cellStyle name="Normal 5 4 2 3 3 2 5 2" xfId="35249" xr:uid="{8CAA753D-51C3-4C24-8612-09B71BA0809A}"/>
    <cellStyle name="Normal 5 4 2 3 3 2 5 3" xfId="50133" xr:uid="{605B33A4-28D3-4086-A33D-FCF1902DCC51}"/>
    <cellStyle name="Normal 5 4 2 3 3 2 6" xfId="14713" xr:uid="{11687332-D3EA-44C3-8636-1E34A03F02C6}"/>
    <cellStyle name="Normal 5 4 2 3 3 2 6 2" xfId="40914" xr:uid="{7E10CBDB-A281-4561-8262-6E8C42808A4A}"/>
    <cellStyle name="Normal 5 4 2 3 3 2 7" xfId="28403" xr:uid="{7DE1CEA5-43B2-4675-A447-7517D7944251}"/>
    <cellStyle name="Normal 5 4 2 3 3 2 8" xfId="43287" xr:uid="{71AEEC5B-779C-4B8B-8DDA-76237CE45014}"/>
    <cellStyle name="Normal 5 4 2 3 3 2 9" xfId="7867" xr:uid="{2477583A-C627-4FE6-8BC9-B5E054994893}"/>
    <cellStyle name="Normal 5 4 2 3 3 3" xfId="1223" xr:uid="{E39DEF0F-D4B1-4ED7-8BB0-6377A46A57EF}"/>
    <cellStyle name="Normal 5 4 2 3 3 3 2" xfId="9581" xr:uid="{6A235EE7-B495-48B7-8168-39EADC33F491}"/>
    <cellStyle name="Normal 5 4 2 3 3 3 2 2" xfId="13003" xr:uid="{04908DF9-3763-445F-BFD0-F3E8DE88FA0C}"/>
    <cellStyle name="Normal 5 4 2 3 3 3 2 2 2" xfId="26693" xr:uid="{6D4F7027-8360-4C37-8F2D-D8AE9A2AE983}"/>
    <cellStyle name="Normal 5 4 2 3 3 3 2 2 2 2" xfId="40385" xr:uid="{208ABCFE-0EB7-4FA5-8787-E0A26B1AEF54}"/>
    <cellStyle name="Normal 5 4 2 3 3 3 2 2 2 3" xfId="55269" xr:uid="{1F3639C4-996F-44FE-8D82-469A7A77E02F}"/>
    <cellStyle name="Normal 5 4 2 3 3 3 2 2 3" xfId="19849" xr:uid="{D98B4EC2-BAA3-4460-9D55-7C98B8E7BE04}"/>
    <cellStyle name="Normal 5 4 2 3 3 3 2 2 4" xfId="33539" xr:uid="{4C750D7B-6D62-461C-AD8A-D0D45A4009DC}"/>
    <cellStyle name="Normal 5 4 2 3 3 3 2 2 5" xfId="48423" xr:uid="{FE5017DD-3AC5-4CD5-B563-EB8FF5295CB3}"/>
    <cellStyle name="Normal 5 4 2 3 3 3 2 3" xfId="23271" xr:uid="{E77ADC38-8344-4F9E-84EC-8827C14059E5}"/>
    <cellStyle name="Normal 5 4 2 3 3 3 2 3 2" xfId="36963" xr:uid="{276A02A9-5473-474A-839D-764A72CF66A6}"/>
    <cellStyle name="Normal 5 4 2 3 3 3 2 3 3" xfId="51847" xr:uid="{5EA86FC8-D46C-480D-859D-12FB5D235AD5}"/>
    <cellStyle name="Normal 5 4 2 3 3 3 2 4" xfId="16427" xr:uid="{4CD9AEEA-1C19-44B4-9296-5A3582CE2274}"/>
    <cellStyle name="Normal 5 4 2 3 3 3 2 5" xfId="30117" xr:uid="{06457303-C254-4C8B-BCCB-CA72EF81E363}"/>
    <cellStyle name="Normal 5 4 2 3 3 3 2 6" xfId="45001" xr:uid="{E29DEE59-29E5-451B-A2E5-93E9403D1693}"/>
    <cellStyle name="Normal 5 4 2 3 3 3 3" xfId="11291" xr:uid="{53936D2B-AC28-4242-B95B-17C79FE9657C}"/>
    <cellStyle name="Normal 5 4 2 3 3 3 3 2" xfId="24981" xr:uid="{FDAEE894-C96A-4DB5-A987-C6A7F4FE6B92}"/>
    <cellStyle name="Normal 5 4 2 3 3 3 3 2 2" xfId="38673" xr:uid="{A174E847-B67C-49E2-B8D5-2ED42180DAB6}"/>
    <cellStyle name="Normal 5 4 2 3 3 3 3 2 3" xfId="53557" xr:uid="{5424851A-CFE1-4C25-A075-6813894BB3AB}"/>
    <cellStyle name="Normal 5 4 2 3 3 3 3 3" xfId="18137" xr:uid="{73F4A094-06BA-4EB7-8645-61F257418826}"/>
    <cellStyle name="Normal 5 4 2 3 3 3 3 4" xfId="31827" xr:uid="{A2A8CC5D-8D38-458C-893D-2B64AEBDA48F}"/>
    <cellStyle name="Normal 5 4 2 3 3 3 3 5" xfId="46711" xr:uid="{A4A9FA2F-4A76-4712-85A2-42665E5CBD2F}"/>
    <cellStyle name="Normal 5 4 2 3 3 3 4" xfId="21559" xr:uid="{9F37B089-E4B7-4266-BC23-6787C9E9DC02}"/>
    <cellStyle name="Normal 5 4 2 3 3 3 4 2" xfId="35251" xr:uid="{22FB9BD0-9132-46E5-929C-5FBA3DAA6C0C}"/>
    <cellStyle name="Normal 5 4 2 3 3 3 4 3" xfId="50135" xr:uid="{5AD1F63E-4AEF-4425-90C0-91573F2EDE52}"/>
    <cellStyle name="Normal 5 4 2 3 3 3 5" xfId="14715" xr:uid="{A9CD24FD-765A-4D31-9BE9-A6360D73F4AF}"/>
    <cellStyle name="Normal 5 4 2 3 3 3 5 2" xfId="40916" xr:uid="{BE5833DF-85FB-4061-8C34-DFEB69C6CED9}"/>
    <cellStyle name="Normal 5 4 2 3 3 3 6" xfId="28405" xr:uid="{5E5B9AB6-9100-4322-90D2-8F8FF6F755EA}"/>
    <cellStyle name="Normal 5 4 2 3 3 3 7" xfId="43289" xr:uid="{417E70EE-3E29-4AD6-A91E-5DB6DD3135CB}"/>
    <cellStyle name="Normal 5 4 2 3 3 3 8" xfId="7869" xr:uid="{A46CFB7B-F79B-4F0D-8016-3B4E160EE1EC}"/>
    <cellStyle name="Normal 5 4 2 3 3 4" xfId="2850" xr:uid="{05022D03-6F8E-4EF6-9D7B-D1C3282CD74D}"/>
    <cellStyle name="Normal 5 4 2 3 3 4 2" xfId="9582" xr:uid="{4061634E-6CF6-4145-86F2-3FEA8E631F89}"/>
    <cellStyle name="Normal 5 4 2 3 3 4 2 2" xfId="13004" xr:uid="{07B6DA79-9006-4379-B9DE-56CA4B97B48D}"/>
    <cellStyle name="Normal 5 4 2 3 3 4 2 2 2" xfId="26694" xr:uid="{E5D0FA1D-485C-4887-96E7-7024E3737376}"/>
    <cellStyle name="Normal 5 4 2 3 3 4 2 2 2 2" xfId="40386" xr:uid="{748A121B-E058-4C0F-A376-5B0AC985F9FE}"/>
    <cellStyle name="Normal 5 4 2 3 3 4 2 2 2 3" xfId="55270" xr:uid="{2B33CE8F-704A-4C75-8D4B-41FCD72D8567}"/>
    <cellStyle name="Normal 5 4 2 3 3 4 2 2 3" xfId="19850" xr:uid="{32AA19EF-5C70-473A-B5C2-84FD9E6D888F}"/>
    <cellStyle name="Normal 5 4 2 3 3 4 2 2 4" xfId="33540" xr:uid="{DCEE5BBA-29D2-40A3-BF05-D75FC7D87A64}"/>
    <cellStyle name="Normal 5 4 2 3 3 4 2 2 5" xfId="48424" xr:uid="{51F5FF53-2E33-4612-B0A7-48DC69049275}"/>
    <cellStyle name="Normal 5 4 2 3 3 4 2 3" xfId="23272" xr:uid="{4A388AF5-2E3C-447A-B6AE-54837FD0888D}"/>
    <cellStyle name="Normal 5 4 2 3 3 4 2 3 2" xfId="36964" xr:uid="{7B9180B8-A18C-4875-888E-4ECCD44A2709}"/>
    <cellStyle name="Normal 5 4 2 3 3 4 2 3 3" xfId="51848" xr:uid="{4E0526A7-5715-498D-9DCC-5A591C28C890}"/>
    <cellStyle name="Normal 5 4 2 3 3 4 2 4" xfId="16428" xr:uid="{4AED12C8-FE60-403E-A246-E596B98BD5DE}"/>
    <cellStyle name="Normal 5 4 2 3 3 4 2 5" xfId="30118" xr:uid="{20CF3F1F-6419-4ABA-B9B4-2F9EAE2605DC}"/>
    <cellStyle name="Normal 5 4 2 3 3 4 2 6" xfId="45002" xr:uid="{0441BBA9-0EE9-48FC-8D9C-7E0802DF7AFD}"/>
    <cellStyle name="Normal 5 4 2 3 3 4 3" xfId="11292" xr:uid="{E819262A-A2DF-44E0-88C8-2C1BBF9FE8E4}"/>
    <cellStyle name="Normal 5 4 2 3 3 4 3 2" xfId="24982" xr:uid="{999B0CEE-DDEA-4956-A8A4-73A92FE22242}"/>
    <cellStyle name="Normal 5 4 2 3 3 4 3 2 2" xfId="38674" xr:uid="{E8FF418B-C1D7-4303-9430-09381454E273}"/>
    <cellStyle name="Normal 5 4 2 3 3 4 3 2 3" xfId="53558" xr:uid="{C32FF926-852F-49AC-9643-EBAB19192F61}"/>
    <cellStyle name="Normal 5 4 2 3 3 4 3 3" xfId="18138" xr:uid="{0DC20562-99D8-44B2-90EA-5A2641552BDE}"/>
    <cellStyle name="Normal 5 4 2 3 3 4 3 4" xfId="31828" xr:uid="{80F2DE1C-C1DA-483D-9D3D-D5C749A3F756}"/>
    <cellStyle name="Normal 5 4 2 3 3 4 3 5" xfId="46712" xr:uid="{EDB9CF53-7DF6-4AFC-B411-EE4DE1442CB9}"/>
    <cellStyle name="Normal 5 4 2 3 3 4 4" xfId="21560" xr:uid="{7A39B41F-E8A8-4F4C-B9AD-84E295CBE249}"/>
    <cellStyle name="Normal 5 4 2 3 3 4 4 2" xfId="35252" xr:uid="{FA187A4D-0386-4A0F-B973-849447B1A40C}"/>
    <cellStyle name="Normal 5 4 2 3 3 4 4 3" xfId="50136" xr:uid="{C9781C0A-3AB4-4274-AD78-717BCDD4F10B}"/>
    <cellStyle name="Normal 5 4 2 3 3 4 5" xfId="14716" xr:uid="{E5460720-AD21-42BB-9DFB-D7443932778E}"/>
    <cellStyle name="Normal 5 4 2 3 3 4 5 2" xfId="41126" xr:uid="{67753733-4C4B-4B5A-A82D-53390C76C28B}"/>
    <cellStyle name="Normal 5 4 2 3 3 4 6" xfId="28406" xr:uid="{E6B01CAB-EF33-4FE6-83A9-899D19F8672E}"/>
    <cellStyle name="Normal 5 4 2 3 3 4 7" xfId="43290" xr:uid="{DC230A43-3A71-4979-85B7-11737202DAB7}"/>
    <cellStyle name="Normal 5 4 2 3 3 4 8" xfId="7870" xr:uid="{AFEAEE21-857D-43A3-9772-0187F4EFBD2D}"/>
    <cellStyle name="Normal 5 4 2 3 3 5" xfId="9578" xr:uid="{B3DBF78E-9CDC-45A0-A16B-858DADFAC127}"/>
    <cellStyle name="Normal 5 4 2 3 3 5 2" xfId="13000" xr:uid="{D4AA2DBB-AA1D-466D-ACF7-0DFF80E24E77}"/>
    <cellStyle name="Normal 5 4 2 3 3 5 2 2" xfId="26690" xr:uid="{75AB8FC5-C87F-4B4A-BDF3-431B155E6A60}"/>
    <cellStyle name="Normal 5 4 2 3 3 5 2 2 2" xfId="40382" xr:uid="{7263B78C-D67D-437A-BBDD-0C12B4C3C509}"/>
    <cellStyle name="Normal 5 4 2 3 3 5 2 2 3" xfId="55266" xr:uid="{99D3A10D-FA1F-47CD-9036-6AD188F0826F}"/>
    <cellStyle name="Normal 5 4 2 3 3 5 2 3" xfId="19846" xr:uid="{1ADF0842-4BB0-4F4F-9976-3B167DD670E6}"/>
    <cellStyle name="Normal 5 4 2 3 3 5 2 4" xfId="33536" xr:uid="{BD15CF04-7EA7-418E-A02A-E3CA1E63C206}"/>
    <cellStyle name="Normal 5 4 2 3 3 5 2 5" xfId="48420" xr:uid="{AEF2788D-2392-4768-833A-721E41CD6534}"/>
    <cellStyle name="Normal 5 4 2 3 3 5 3" xfId="23268" xr:uid="{C561C816-0496-4413-955E-28A7BE7E4E7F}"/>
    <cellStyle name="Normal 5 4 2 3 3 5 3 2" xfId="36960" xr:uid="{67176718-E14C-4080-ADDE-D33D7F833EA3}"/>
    <cellStyle name="Normal 5 4 2 3 3 5 3 3" xfId="51844" xr:uid="{E10CDF01-9C40-4847-B4A4-8CE1A66187FF}"/>
    <cellStyle name="Normal 5 4 2 3 3 5 4" xfId="16424" xr:uid="{0A73C3E9-AA69-49A9-90E8-3819A3941A56}"/>
    <cellStyle name="Normal 5 4 2 3 3 5 5" xfId="30114" xr:uid="{E3DCBBB9-6499-4FAB-9931-0A9D80D132EE}"/>
    <cellStyle name="Normal 5 4 2 3 3 5 6" xfId="44998" xr:uid="{EAA6270B-64B8-432E-9261-C933559AF819}"/>
    <cellStyle name="Normal 5 4 2 3 3 6" xfId="11288" xr:uid="{A35E08D4-777E-44C8-9795-5D681AAED7B5}"/>
    <cellStyle name="Normal 5 4 2 3 3 6 2" xfId="24978" xr:uid="{513DA9F0-2839-4AD2-8E96-251EF4AA3B51}"/>
    <cellStyle name="Normal 5 4 2 3 3 6 2 2" xfId="38670" xr:uid="{575D0E1D-2193-4C22-88F1-091F2FE2FA0E}"/>
    <cellStyle name="Normal 5 4 2 3 3 6 2 3" xfId="53554" xr:uid="{44E1ACEA-A08C-410F-BE18-6F410CE32229}"/>
    <cellStyle name="Normal 5 4 2 3 3 6 3" xfId="18134" xr:uid="{759B80FA-5033-4F16-99BB-8A3F05C1CF3F}"/>
    <cellStyle name="Normal 5 4 2 3 3 6 4" xfId="31824" xr:uid="{9D692F1C-5530-463B-88F3-AFE8AB8E69EC}"/>
    <cellStyle name="Normal 5 4 2 3 3 6 5" xfId="46708" xr:uid="{BF72D46D-F1CF-4000-93A9-D912B32C0299}"/>
    <cellStyle name="Normal 5 4 2 3 3 7" xfId="21556" xr:uid="{25F8CF48-6CCF-4B5B-BAD9-82288B84FB32}"/>
    <cellStyle name="Normal 5 4 2 3 3 7 2" xfId="35248" xr:uid="{FC2D7A1E-EC9E-460D-9073-D6D85182F9DD}"/>
    <cellStyle name="Normal 5 4 2 3 3 7 3" xfId="50132" xr:uid="{D6BC13D8-6B54-4ED2-A431-821EBB080D14}"/>
    <cellStyle name="Normal 5 4 2 3 3 8" xfId="14712" xr:uid="{78E67069-04AB-43CB-A5CA-833DDC9A1FB9}"/>
    <cellStyle name="Normal 5 4 2 3 3 8 2" xfId="40820" xr:uid="{CE0D15BE-190C-4A4C-A946-08EB7D927E7A}"/>
    <cellStyle name="Normal 5 4 2 3 3 9" xfId="28402" xr:uid="{F41EA8E6-3ADC-4956-B69D-34B8206494BF}"/>
    <cellStyle name="Normal 5 4 2 3 4" xfId="1224" xr:uid="{83D88057-269F-43FE-99C5-62955FF956B2}"/>
    <cellStyle name="Normal 5 4 2 3 4 2" xfId="1225" xr:uid="{1AC15D7C-A80A-4591-8F86-8741A01E0E29}"/>
    <cellStyle name="Normal 5 4 2 3 4 2 2" xfId="9584" xr:uid="{6845314C-D6F7-4A6A-826F-DD0D2F32B4E6}"/>
    <cellStyle name="Normal 5 4 2 3 4 2 2 2" xfId="13006" xr:uid="{FCADF00F-C67F-4940-9B95-FD096F086BF4}"/>
    <cellStyle name="Normal 5 4 2 3 4 2 2 2 2" xfId="26696" xr:uid="{2009B987-EBC4-483D-B42C-14494AE5B351}"/>
    <cellStyle name="Normal 5 4 2 3 4 2 2 2 2 2" xfId="40388" xr:uid="{BB6F08D9-45C8-4F6D-A047-2620C6537DF9}"/>
    <cellStyle name="Normal 5 4 2 3 4 2 2 2 2 3" xfId="55272" xr:uid="{A3913825-A31A-48ED-BE99-AC3BF2356C3D}"/>
    <cellStyle name="Normal 5 4 2 3 4 2 2 2 3" xfId="19852" xr:uid="{8D660443-DDC7-4ADB-9520-964F14C98FEB}"/>
    <cellStyle name="Normal 5 4 2 3 4 2 2 2 4" xfId="33542" xr:uid="{E19B59E8-89F0-4C01-A2A0-F1B7AFD8B17B}"/>
    <cellStyle name="Normal 5 4 2 3 4 2 2 2 5" xfId="48426" xr:uid="{E04A30FA-BF06-4542-91DF-707DABDDD794}"/>
    <cellStyle name="Normal 5 4 2 3 4 2 2 3" xfId="23274" xr:uid="{5B123E74-8356-48B7-9BA6-156C11A449C1}"/>
    <cellStyle name="Normal 5 4 2 3 4 2 2 3 2" xfId="36966" xr:uid="{26C79651-4586-4737-A81A-BF271308E45C}"/>
    <cellStyle name="Normal 5 4 2 3 4 2 2 3 3" xfId="51850" xr:uid="{7CF76F7D-A892-4C52-BB87-FDBDE4A6F6D3}"/>
    <cellStyle name="Normal 5 4 2 3 4 2 2 4" xfId="16430" xr:uid="{6DF17484-6BAF-4710-9FE0-683483510B72}"/>
    <cellStyle name="Normal 5 4 2 3 4 2 2 5" xfId="30120" xr:uid="{EE296E4D-CB7C-4702-9200-25099D327DEF}"/>
    <cellStyle name="Normal 5 4 2 3 4 2 2 6" xfId="45004" xr:uid="{5B544494-DD57-4AAE-A701-7540ED05C81F}"/>
    <cellStyle name="Normal 5 4 2 3 4 2 3" xfId="11294" xr:uid="{969293B5-B5A1-4AE3-9DAC-07062F6CF246}"/>
    <cellStyle name="Normal 5 4 2 3 4 2 3 2" xfId="24984" xr:uid="{1580D658-59FB-45FF-848B-220830579FE5}"/>
    <cellStyle name="Normal 5 4 2 3 4 2 3 2 2" xfId="38676" xr:uid="{B44DAB51-253D-4125-B617-4C64F67DEB9D}"/>
    <cellStyle name="Normal 5 4 2 3 4 2 3 2 3" xfId="53560" xr:uid="{FBAE47CC-6C85-4EAA-A894-16A438ED19DE}"/>
    <cellStyle name="Normal 5 4 2 3 4 2 3 3" xfId="18140" xr:uid="{32EF94B8-36A6-4FFC-90B6-DBA9BE2B4B99}"/>
    <cellStyle name="Normal 5 4 2 3 4 2 3 4" xfId="31830" xr:uid="{5DCA7539-C589-4BCE-A729-574118FD3284}"/>
    <cellStyle name="Normal 5 4 2 3 4 2 3 5" xfId="46714" xr:uid="{8CB9CC25-8754-4BE9-A5F2-DB5F3CC623FE}"/>
    <cellStyle name="Normal 5 4 2 3 4 2 4" xfId="21562" xr:uid="{03A268BD-9F05-49DE-BDE4-0D8CE4CBCDCC}"/>
    <cellStyle name="Normal 5 4 2 3 4 2 4 2" xfId="35254" xr:uid="{AC4DA9DC-390A-4931-9B44-D8B379A1B5BF}"/>
    <cellStyle name="Normal 5 4 2 3 4 2 4 3" xfId="50138" xr:uid="{8F91664A-8F57-4DD9-B271-5582A8DC110D}"/>
    <cellStyle name="Normal 5 4 2 3 4 2 5" xfId="14718" xr:uid="{0AF7C724-678C-4C63-8394-53301CE24547}"/>
    <cellStyle name="Normal 5 4 2 3 4 2 5 2" xfId="40918" xr:uid="{B3E26ED8-A46A-495B-977B-3E38A021C0B2}"/>
    <cellStyle name="Normal 5 4 2 3 4 2 6" xfId="28408" xr:uid="{475B7E35-853A-4416-9CD8-E6D8356F4A6C}"/>
    <cellStyle name="Normal 5 4 2 3 4 2 7" xfId="43292" xr:uid="{C1D67C2F-3A49-4333-81AD-FB08F70492C8}"/>
    <cellStyle name="Normal 5 4 2 3 4 2 8" xfId="7872" xr:uid="{374C9508-8F1D-4119-B678-1FAE82ECFCB6}"/>
    <cellStyle name="Normal 5 4 2 3 4 3" xfId="9583" xr:uid="{F8D4119C-4EC7-4378-BD29-CE3BEC0B9C9E}"/>
    <cellStyle name="Normal 5 4 2 3 4 3 2" xfId="13005" xr:uid="{B1819FEB-DC15-4C14-87A3-E14AF90F827C}"/>
    <cellStyle name="Normal 5 4 2 3 4 3 2 2" xfId="26695" xr:uid="{FF113A0D-1786-4C3D-8FCC-191E8C3472A0}"/>
    <cellStyle name="Normal 5 4 2 3 4 3 2 2 2" xfId="40387" xr:uid="{0355EE67-D68B-4198-9E6B-89004B74D99A}"/>
    <cellStyle name="Normal 5 4 2 3 4 3 2 2 3" xfId="55271" xr:uid="{0791CF6B-A81B-46C1-AEF3-B0B6D99C942E}"/>
    <cellStyle name="Normal 5 4 2 3 4 3 2 3" xfId="19851" xr:uid="{A99C83C4-27A6-4927-A892-79F0BBB07208}"/>
    <cellStyle name="Normal 5 4 2 3 4 3 2 4" xfId="33541" xr:uid="{85F4F818-6B94-40EB-99E5-3E0C0572387C}"/>
    <cellStyle name="Normal 5 4 2 3 4 3 2 5" xfId="48425" xr:uid="{F4D07975-B14D-47C2-9C6C-1E8292791B8F}"/>
    <cellStyle name="Normal 5 4 2 3 4 3 3" xfId="23273" xr:uid="{9919C01B-D4B5-4C47-93FA-0AD46B05CDB8}"/>
    <cellStyle name="Normal 5 4 2 3 4 3 3 2" xfId="36965" xr:uid="{F486C27E-4BB0-4D8C-B65F-E888A1FA32BB}"/>
    <cellStyle name="Normal 5 4 2 3 4 3 3 3" xfId="51849" xr:uid="{4A89F031-1E00-4E80-83FC-F1633C8C09EA}"/>
    <cellStyle name="Normal 5 4 2 3 4 3 4" xfId="16429" xr:uid="{6A77044E-35F0-4F30-9D19-2E3E2B270273}"/>
    <cellStyle name="Normal 5 4 2 3 4 3 5" xfId="30119" xr:uid="{262F886A-A36E-402E-92D4-9E371977A412}"/>
    <cellStyle name="Normal 5 4 2 3 4 3 6" xfId="45003" xr:uid="{CEE9E408-A50F-44A8-81DE-8FEB96A83DC5}"/>
    <cellStyle name="Normal 5 4 2 3 4 4" xfId="11293" xr:uid="{61B16E51-4991-4EA3-8C56-8F040EFFB7A7}"/>
    <cellStyle name="Normal 5 4 2 3 4 4 2" xfId="24983" xr:uid="{8E3D4AE3-184B-4A9E-A0D0-B526D40E5DB9}"/>
    <cellStyle name="Normal 5 4 2 3 4 4 2 2" xfId="38675" xr:uid="{1907AD9E-973E-4A58-A0C9-B96D17649125}"/>
    <cellStyle name="Normal 5 4 2 3 4 4 2 3" xfId="53559" xr:uid="{3EF135EF-6DBD-417D-A574-627FA9C4405F}"/>
    <cellStyle name="Normal 5 4 2 3 4 4 3" xfId="18139" xr:uid="{FAD9E88F-4221-4185-8403-571E42BBAA8E}"/>
    <cellStyle name="Normal 5 4 2 3 4 4 4" xfId="31829" xr:uid="{9600775B-A341-4D68-BD44-A0F8E8658F36}"/>
    <cellStyle name="Normal 5 4 2 3 4 4 5" xfId="46713" xr:uid="{09E9E6BA-4B33-4255-972B-EFE4FA9F9870}"/>
    <cellStyle name="Normal 5 4 2 3 4 5" xfId="21561" xr:uid="{D52657F0-3232-4416-A7DE-A20E9DFC0A8E}"/>
    <cellStyle name="Normal 5 4 2 3 4 5 2" xfId="35253" xr:uid="{38DAFE5A-F144-4593-BC62-9A3E0B207D0F}"/>
    <cellStyle name="Normal 5 4 2 3 4 5 3" xfId="50137" xr:uid="{CB65E9CE-F4B8-44BA-923D-4C7244DE62F8}"/>
    <cellStyle name="Normal 5 4 2 3 4 6" xfId="14717" xr:uid="{53942860-E3AA-4585-BD3A-381F3A75A4F4}"/>
    <cellStyle name="Normal 5 4 2 3 4 6 2" xfId="40917" xr:uid="{2B724C55-E470-4A5C-897B-4040EC724EEF}"/>
    <cellStyle name="Normal 5 4 2 3 4 7" xfId="28407" xr:uid="{FAB5CD6F-9F20-4E34-9862-8E7E6195FAA3}"/>
    <cellStyle name="Normal 5 4 2 3 4 8" xfId="43291" xr:uid="{E51F4BE3-E335-4C95-B416-50290095D688}"/>
    <cellStyle name="Normal 5 4 2 3 4 9" xfId="7871" xr:uid="{C5B8F4FC-21B0-4DE8-AF90-50B6C4ACBD24}"/>
    <cellStyle name="Normal 5 4 2 3 5" xfId="1226" xr:uid="{F7290B80-6727-4BC8-9AE1-96A7E3019EA1}"/>
    <cellStyle name="Normal 5 4 2 3 5 2" xfId="9585" xr:uid="{D8D68C8C-85E3-4A87-9A05-378C5F7D69B2}"/>
    <cellStyle name="Normal 5 4 2 3 5 2 2" xfId="13007" xr:uid="{B45C02BB-3B3D-4DBD-868B-BE944E96DD03}"/>
    <cellStyle name="Normal 5 4 2 3 5 2 2 2" xfId="26697" xr:uid="{05553625-7273-4C39-9AD3-C580F953732F}"/>
    <cellStyle name="Normal 5 4 2 3 5 2 2 2 2" xfId="40389" xr:uid="{A1664AE9-0B5D-44C0-AA17-9206C42FBCDE}"/>
    <cellStyle name="Normal 5 4 2 3 5 2 2 2 3" xfId="55273" xr:uid="{47703E53-7A20-47DA-BF14-4D1C2869E324}"/>
    <cellStyle name="Normal 5 4 2 3 5 2 2 3" xfId="19853" xr:uid="{B7038C50-C4F7-4225-8319-B63F81AE2749}"/>
    <cellStyle name="Normal 5 4 2 3 5 2 2 4" xfId="33543" xr:uid="{D4D46407-7642-437A-AD36-A499CAFE914A}"/>
    <cellStyle name="Normal 5 4 2 3 5 2 2 5" xfId="48427" xr:uid="{21D6AC04-7128-4AF1-BC01-0EDFF65EB5C6}"/>
    <cellStyle name="Normal 5 4 2 3 5 2 3" xfId="23275" xr:uid="{A9EED925-FB56-4D80-B530-1EE9D685A0CF}"/>
    <cellStyle name="Normal 5 4 2 3 5 2 3 2" xfId="36967" xr:uid="{DB48DE97-FB99-4CD5-B460-639DBC747169}"/>
    <cellStyle name="Normal 5 4 2 3 5 2 3 3" xfId="51851" xr:uid="{ED22358F-5F0D-4000-9DD0-EA03583A4FDF}"/>
    <cellStyle name="Normal 5 4 2 3 5 2 4" xfId="16431" xr:uid="{E9D23816-31A7-403B-BB29-F88836E2F45E}"/>
    <cellStyle name="Normal 5 4 2 3 5 2 5" xfId="30121" xr:uid="{AF071627-E5DF-46DF-948D-06A08930636E}"/>
    <cellStyle name="Normal 5 4 2 3 5 2 6" xfId="45005" xr:uid="{4A7FB2D6-8464-4863-BF9F-0A7D4C6802F2}"/>
    <cellStyle name="Normal 5 4 2 3 5 3" xfId="11295" xr:uid="{904F2753-F009-413D-A0F4-3F0027C9CDF1}"/>
    <cellStyle name="Normal 5 4 2 3 5 3 2" xfId="24985" xr:uid="{BDFD8FC9-922F-4605-87A2-0AD1FE4CE9D3}"/>
    <cellStyle name="Normal 5 4 2 3 5 3 2 2" xfId="38677" xr:uid="{B540FC37-9A75-46C9-8035-7942EC858181}"/>
    <cellStyle name="Normal 5 4 2 3 5 3 2 3" xfId="53561" xr:uid="{DAA97AA4-CA1D-4BCE-9EA6-5563EEE006BC}"/>
    <cellStyle name="Normal 5 4 2 3 5 3 3" xfId="18141" xr:uid="{1A52BCA6-95C9-4C83-B874-A22951281215}"/>
    <cellStyle name="Normal 5 4 2 3 5 3 4" xfId="31831" xr:uid="{256E8C06-9B0C-4F5B-B3F9-5250D4623601}"/>
    <cellStyle name="Normal 5 4 2 3 5 3 5" xfId="46715" xr:uid="{C487D355-407A-4092-B108-84110BBE1E2D}"/>
    <cellStyle name="Normal 5 4 2 3 5 4" xfId="21563" xr:uid="{B1E92815-48A9-4ED6-8864-61A71A0E0997}"/>
    <cellStyle name="Normal 5 4 2 3 5 4 2" xfId="35255" xr:uid="{682799A1-822B-4455-A2C1-3ED3944BCB92}"/>
    <cellStyle name="Normal 5 4 2 3 5 4 3" xfId="50139" xr:uid="{889AFD6A-5A1F-491A-8267-0366E74FC1FE}"/>
    <cellStyle name="Normal 5 4 2 3 5 5" xfId="14719" xr:uid="{F89473F2-A7EC-48A5-A0AA-100EF1A73084}"/>
    <cellStyle name="Normal 5 4 2 3 5 5 2" xfId="40919" xr:uid="{FFE78558-1B2E-4F8B-9D3F-93F8F2E5BCBD}"/>
    <cellStyle name="Normal 5 4 2 3 5 6" xfId="28409" xr:uid="{FD6E8A96-94C6-4057-8173-216938F6DD92}"/>
    <cellStyle name="Normal 5 4 2 3 5 7" xfId="43293" xr:uid="{CD114DAA-595C-4405-A171-4B212B2FAA74}"/>
    <cellStyle name="Normal 5 4 2 3 5 8" xfId="7873" xr:uid="{1CA55E31-56E0-4ACD-ADCF-237FC9FFC1FF}"/>
    <cellStyle name="Normal 5 4 2 3 6" xfId="2851" xr:uid="{1A0621FA-9457-4911-BD0F-450163B70315}"/>
    <cellStyle name="Normal 5 4 2 3 6 2" xfId="9586" xr:uid="{04AC5EAE-3054-4519-92A2-07A00F3A6619}"/>
    <cellStyle name="Normal 5 4 2 3 6 2 2" xfId="13008" xr:uid="{D1B54446-86CD-4D88-B376-40A5B2B255E7}"/>
    <cellStyle name="Normal 5 4 2 3 6 2 2 2" xfId="26698" xr:uid="{8B5646B0-A3CB-4F1A-8BCC-99ECDB3B76CE}"/>
    <cellStyle name="Normal 5 4 2 3 6 2 2 2 2" xfId="40390" xr:uid="{373EE4CE-871E-43F2-93CD-8103EACE56FB}"/>
    <cellStyle name="Normal 5 4 2 3 6 2 2 2 3" xfId="55274" xr:uid="{440ACFF8-122E-4171-9F10-33CA29EE1EEC}"/>
    <cellStyle name="Normal 5 4 2 3 6 2 2 3" xfId="19854" xr:uid="{75333B6C-85CB-4571-9C0C-ED2EE1FAC448}"/>
    <cellStyle name="Normal 5 4 2 3 6 2 2 4" xfId="33544" xr:uid="{3EBAD364-8730-44BA-8416-7BDB922800F0}"/>
    <cellStyle name="Normal 5 4 2 3 6 2 2 5" xfId="48428" xr:uid="{C25C9008-BAC1-4E7E-88F3-A6E21B39A854}"/>
    <cellStyle name="Normal 5 4 2 3 6 2 3" xfId="23276" xr:uid="{FF697B16-646B-4DAB-B1B4-9BB5E122A2B1}"/>
    <cellStyle name="Normal 5 4 2 3 6 2 3 2" xfId="36968" xr:uid="{885F424B-75F1-4305-87D7-04B08F24B578}"/>
    <cellStyle name="Normal 5 4 2 3 6 2 3 3" xfId="51852" xr:uid="{F0305645-041A-4DCD-9BE9-B1B296356382}"/>
    <cellStyle name="Normal 5 4 2 3 6 2 4" xfId="16432" xr:uid="{FEC91B97-9863-4561-9E27-C53DA8A69650}"/>
    <cellStyle name="Normal 5 4 2 3 6 2 5" xfId="30122" xr:uid="{2029EC99-E99A-4141-B3BF-B8E57E268F8C}"/>
    <cellStyle name="Normal 5 4 2 3 6 2 6" xfId="45006" xr:uid="{8F2E55DF-0B81-45E0-A84F-FB1611B6BEF9}"/>
    <cellStyle name="Normal 5 4 2 3 6 3" xfId="11296" xr:uid="{A63C91E2-733E-459D-ABA9-E96ABC34B447}"/>
    <cellStyle name="Normal 5 4 2 3 6 3 2" xfId="24986" xr:uid="{B197B6CB-CAD6-464B-B1A8-63A26F9EF596}"/>
    <cellStyle name="Normal 5 4 2 3 6 3 2 2" xfId="38678" xr:uid="{4FF0A216-39A5-4BE1-B555-C0B0DB8AEFC6}"/>
    <cellStyle name="Normal 5 4 2 3 6 3 2 3" xfId="53562" xr:uid="{A660CFE9-9977-4705-AF7D-5A5F45DDEFBE}"/>
    <cellStyle name="Normal 5 4 2 3 6 3 3" xfId="18142" xr:uid="{FEB4D27B-99DF-4DC4-9887-144AE8A29F81}"/>
    <cellStyle name="Normal 5 4 2 3 6 3 4" xfId="31832" xr:uid="{C3800E98-455E-4085-A39D-466810AD68C4}"/>
    <cellStyle name="Normal 5 4 2 3 6 3 5" xfId="46716" xr:uid="{22FE9C61-B81A-43B6-A5F6-657FC7007300}"/>
    <cellStyle name="Normal 5 4 2 3 6 4" xfId="21564" xr:uid="{4B3FEFBA-688B-480A-811B-91316BEBD83D}"/>
    <cellStyle name="Normal 5 4 2 3 6 4 2" xfId="35256" xr:uid="{F0F590FC-625A-409E-8C97-8A6BD7B6CC1A}"/>
    <cellStyle name="Normal 5 4 2 3 6 4 3" xfId="50140" xr:uid="{3F8CF574-080C-488F-94D1-7BEDBB321B15}"/>
    <cellStyle name="Normal 5 4 2 3 6 5" xfId="14720" xr:uid="{C04B6540-AC97-48BC-A054-D361EF14CE7F}"/>
    <cellStyle name="Normal 5 4 2 3 6 5 2" xfId="41127" xr:uid="{D11740B3-4BE7-4768-8C15-41BC485D8EA8}"/>
    <cellStyle name="Normal 5 4 2 3 6 6" xfId="28410" xr:uid="{C43256A7-4D67-4AA7-9C28-9013C96432DB}"/>
    <cellStyle name="Normal 5 4 2 3 6 7" xfId="43294" xr:uid="{2E415A6D-EDA3-456B-97E8-67CCDED8E8F8}"/>
    <cellStyle name="Normal 5 4 2 3 6 8" xfId="7874" xr:uid="{C6B5DFF5-C8F6-4AD3-A8C9-3E59EFE49703}"/>
    <cellStyle name="Normal 5 4 2 3 7" xfId="9572" xr:uid="{0939C3B0-49A5-47AC-812D-1A05B14D0D45}"/>
    <cellStyle name="Normal 5 4 2 3 7 2" xfId="12994" xr:uid="{066C7523-F661-4399-92BA-5578D30F027B}"/>
    <cellStyle name="Normal 5 4 2 3 7 2 2" xfId="26684" xr:uid="{679C2FC7-25E6-4490-908D-CC6FFA96D967}"/>
    <cellStyle name="Normal 5 4 2 3 7 2 2 2" xfId="40376" xr:uid="{5F5BECA5-5E93-463A-BEC7-6237B3ED59CE}"/>
    <cellStyle name="Normal 5 4 2 3 7 2 2 3" xfId="55260" xr:uid="{80A1BE3A-F28E-4FCD-9675-A5484A1511E3}"/>
    <cellStyle name="Normal 5 4 2 3 7 2 3" xfId="19840" xr:uid="{A885D5E3-0E18-4AB3-93E8-CF0C61EEEF1C}"/>
    <cellStyle name="Normal 5 4 2 3 7 2 4" xfId="33530" xr:uid="{3FB507E4-DBC9-41CF-B681-E0F91CFE8E59}"/>
    <cellStyle name="Normal 5 4 2 3 7 2 5" xfId="48414" xr:uid="{769B1038-6043-49C3-8963-AAF9985840AD}"/>
    <cellStyle name="Normal 5 4 2 3 7 3" xfId="23262" xr:uid="{7F76A540-C68B-4E24-B774-13DB47B4E826}"/>
    <cellStyle name="Normal 5 4 2 3 7 3 2" xfId="36954" xr:uid="{162C8ACA-0EED-456E-93BB-C495CD0C3BF7}"/>
    <cellStyle name="Normal 5 4 2 3 7 3 3" xfId="51838" xr:uid="{F914DDEA-3539-4E1C-92DC-B1DE15CD4941}"/>
    <cellStyle name="Normal 5 4 2 3 7 4" xfId="16418" xr:uid="{9F44E9B8-B4BA-4626-8937-A7BC389CC976}"/>
    <cellStyle name="Normal 5 4 2 3 7 5" xfId="30108" xr:uid="{1DC4CAB3-9652-4C20-B687-0CBC13E59DFC}"/>
    <cellStyle name="Normal 5 4 2 3 7 6" xfId="44992" xr:uid="{49B18193-25E1-476F-A81E-E898DC25A405}"/>
    <cellStyle name="Normal 5 4 2 3 8" xfId="11282" xr:uid="{9A071516-A0F8-4B94-9C3A-C32EE6E11F56}"/>
    <cellStyle name="Normal 5 4 2 3 8 2" xfId="24972" xr:uid="{CC6E5C9F-A083-4434-B48D-A9BEB619FBD5}"/>
    <cellStyle name="Normal 5 4 2 3 8 2 2" xfId="38664" xr:uid="{A01CEEF2-845C-4868-B2BD-B7F36D5C9C59}"/>
    <cellStyle name="Normal 5 4 2 3 8 2 3" xfId="53548" xr:uid="{5A37EA5C-59D4-4EE3-90C3-3A76B808A22C}"/>
    <cellStyle name="Normal 5 4 2 3 8 3" xfId="18128" xr:uid="{3DE28A65-FBC6-41DB-968C-7837C50C5BFD}"/>
    <cellStyle name="Normal 5 4 2 3 8 4" xfId="31818" xr:uid="{9ABA4B76-F7BB-4902-9907-86B262547975}"/>
    <cellStyle name="Normal 5 4 2 3 8 5" xfId="46702" xr:uid="{5AFAE476-E9B3-42D7-8283-4E5BADF15B37}"/>
    <cellStyle name="Normal 5 4 2 3 9" xfId="21550" xr:uid="{FC7BDCF2-B23E-49A9-B945-D98CCAE31A85}"/>
    <cellStyle name="Normal 5 4 2 3 9 2" xfId="35242" xr:uid="{652061FF-869F-45EB-8888-6A6C680C672F}"/>
    <cellStyle name="Normal 5 4 2 3 9 3" xfId="50126" xr:uid="{95849047-F391-4156-A634-90F2C7DBEE53}"/>
    <cellStyle name="Normal 5 4 2 4" xfId="299" xr:uid="{C9A65C29-F74C-48AD-BBBC-254A41B2949E}"/>
    <cellStyle name="Normal 5 4 2 4 10" xfId="14721" xr:uid="{E22A8C9F-A22B-4F90-957E-828CD63FA451}"/>
    <cellStyle name="Normal 5 4 2 4 10 2" xfId="40781" xr:uid="{A0B3972C-483A-4CD1-A974-725890305FC0}"/>
    <cellStyle name="Normal 5 4 2 4 11" xfId="28411" xr:uid="{2212553F-1E7C-4678-A6E4-465DB5511978}"/>
    <cellStyle name="Normal 5 4 2 4 12" xfId="43295" xr:uid="{1BEA2829-0461-43B5-BCEE-71267B5472A8}"/>
    <cellStyle name="Normal 5 4 2 4 13" xfId="7875" xr:uid="{566B8189-AB43-4DF8-9CCB-AAA0F3771B74}"/>
    <cellStyle name="Normal 5 4 2 4 2" xfId="544" xr:uid="{D26056AB-FFA4-4107-82B1-937E8336C309}"/>
    <cellStyle name="Normal 5 4 2 4 2 10" xfId="43296" xr:uid="{B728F075-CC4C-4194-B78D-3E5660EAA13E}"/>
    <cellStyle name="Normal 5 4 2 4 2 11" xfId="7876" xr:uid="{C302EB09-B24B-4420-B51F-1DBE537C9302}"/>
    <cellStyle name="Normal 5 4 2 4 2 2" xfId="545" xr:uid="{21D93EFD-D422-4D49-A814-5180C903CE9D}"/>
    <cellStyle name="Normal 5 4 2 4 2 2 2" xfId="1227" xr:uid="{E44D756C-F81D-4640-B3EC-874D927701E4}"/>
    <cellStyle name="Normal 5 4 2 4 2 2 2 2" xfId="1228" xr:uid="{3C92BBDE-B87F-464B-9DAC-B71C9116510F}"/>
    <cellStyle name="Normal 5 4 2 4 2 2 2 2 2" xfId="13012" xr:uid="{BA3FF378-5FA8-4DF7-AF6C-29BE78CF4D2D}"/>
    <cellStyle name="Normal 5 4 2 4 2 2 2 2 2 2" xfId="26702" xr:uid="{C7C1F65A-F8A3-400D-BAB6-B09D8EC9049F}"/>
    <cellStyle name="Normal 5 4 2 4 2 2 2 2 2 2 2" xfId="40394" xr:uid="{48A7BD46-FE72-4796-8D80-B4BC2036A592}"/>
    <cellStyle name="Normal 5 4 2 4 2 2 2 2 2 2 3" xfId="55278" xr:uid="{1AD69BF4-E38E-4C61-A01E-63CB0E1CC1AF}"/>
    <cellStyle name="Normal 5 4 2 4 2 2 2 2 2 3" xfId="19858" xr:uid="{95906325-CCC8-42AE-A527-F9B365D68C63}"/>
    <cellStyle name="Normal 5 4 2 4 2 2 2 2 2 4" xfId="33548" xr:uid="{C03998CA-EB2A-4A6B-B04E-3B17BB436B98}"/>
    <cellStyle name="Normal 5 4 2 4 2 2 2 2 2 5" xfId="48432" xr:uid="{54CEB9D4-600C-417D-9AF7-09C929E91116}"/>
    <cellStyle name="Normal 5 4 2 4 2 2 2 2 3" xfId="23280" xr:uid="{E1A6BC82-E08E-4A82-9610-D4EC29EDE7CE}"/>
    <cellStyle name="Normal 5 4 2 4 2 2 2 2 3 2" xfId="36972" xr:uid="{A9B5F351-B61B-4873-A2EF-358010274A50}"/>
    <cellStyle name="Normal 5 4 2 4 2 2 2 2 3 3" xfId="51856" xr:uid="{FC252F8B-A1F2-41F8-AE62-306763F4321E}"/>
    <cellStyle name="Normal 5 4 2 4 2 2 2 2 4" xfId="16436" xr:uid="{E9702BB9-5584-403D-A747-77D0F66048C2}"/>
    <cellStyle name="Normal 5 4 2 4 2 2 2 2 4 2" xfId="40921" xr:uid="{F7481DF7-4257-4B57-8FD0-BD7AFBAE29D3}"/>
    <cellStyle name="Normal 5 4 2 4 2 2 2 2 5" xfId="30126" xr:uid="{EA232A8C-430B-4763-93AC-B930B61BE2B1}"/>
    <cellStyle name="Normal 5 4 2 4 2 2 2 2 6" xfId="45010" xr:uid="{B0A63D63-D234-4CFC-B6F8-727A5440E861}"/>
    <cellStyle name="Normal 5 4 2 4 2 2 2 2 7" xfId="9590" xr:uid="{295A6FD1-FD4C-4AD4-BB51-B1059B0009EF}"/>
    <cellStyle name="Normal 5 4 2 4 2 2 2 3" xfId="11300" xr:uid="{6371BBE6-604C-42D5-B174-75C4A1B720FF}"/>
    <cellStyle name="Normal 5 4 2 4 2 2 2 3 2" xfId="24990" xr:uid="{E9A14524-E605-4077-A914-32C1C92277A0}"/>
    <cellStyle name="Normal 5 4 2 4 2 2 2 3 2 2" xfId="38682" xr:uid="{4FD53F3B-A92F-4167-B845-C3A033F6C333}"/>
    <cellStyle name="Normal 5 4 2 4 2 2 2 3 2 3" xfId="53566" xr:uid="{5F237004-347D-4FD9-B9FD-059AA20F4721}"/>
    <cellStyle name="Normal 5 4 2 4 2 2 2 3 3" xfId="18146" xr:uid="{4F060684-7E62-40D9-B400-20019FF848B6}"/>
    <cellStyle name="Normal 5 4 2 4 2 2 2 3 4" xfId="31836" xr:uid="{A1954F54-FB7D-4BAF-80F3-5B498AFADCEA}"/>
    <cellStyle name="Normal 5 4 2 4 2 2 2 3 5" xfId="46720" xr:uid="{35219E5F-B7D1-4707-924A-978EF7728BC3}"/>
    <cellStyle name="Normal 5 4 2 4 2 2 2 4" xfId="21568" xr:uid="{2FB56DEA-0777-45AD-B8BA-7982A58C2881}"/>
    <cellStyle name="Normal 5 4 2 4 2 2 2 4 2" xfId="35260" xr:uid="{13510FC2-A30D-41BA-9FC9-307C99F70D74}"/>
    <cellStyle name="Normal 5 4 2 4 2 2 2 4 3" xfId="50144" xr:uid="{836C95E6-AAC4-4946-B3B6-53BCF180F6B5}"/>
    <cellStyle name="Normal 5 4 2 4 2 2 2 5" xfId="14724" xr:uid="{70FEB79F-AB90-4BF9-9D7F-53ABE03A3B76}"/>
    <cellStyle name="Normal 5 4 2 4 2 2 2 5 2" xfId="40920" xr:uid="{FF5154E2-F73F-44A8-B40F-A931BCC63178}"/>
    <cellStyle name="Normal 5 4 2 4 2 2 2 6" xfId="28414" xr:uid="{10DEB7B0-51DB-4205-96BE-B1FB26D3ABC2}"/>
    <cellStyle name="Normal 5 4 2 4 2 2 2 7" xfId="43298" xr:uid="{BA370584-CB9D-49AF-AE4A-AC4FFEF11ECD}"/>
    <cellStyle name="Normal 5 4 2 4 2 2 2 8" xfId="7878" xr:uid="{4DD875CD-1815-4F51-958C-D8619993F4FB}"/>
    <cellStyle name="Normal 5 4 2 4 2 2 3" xfId="1229" xr:uid="{772903A6-5FC8-41B4-B8C0-CF1CEDC241B8}"/>
    <cellStyle name="Normal 5 4 2 4 2 2 3 2" xfId="13011" xr:uid="{04A45746-D025-45F6-8456-FB0E964D00ED}"/>
    <cellStyle name="Normal 5 4 2 4 2 2 3 2 2" xfId="26701" xr:uid="{D9900772-2774-4D59-A789-DC7AB34239E6}"/>
    <cellStyle name="Normal 5 4 2 4 2 2 3 2 2 2" xfId="40393" xr:uid="{AE4B493B-99DA-4681-80DA-95905BA88A15}"/>
    <cellStyle name="Normal 5 4 2 4 2 2 3 2 2 3" xfId="55277" xr:uid="{D3521FBB-382C-4779-A996-31E8EE7D88DC}"/>
    <cellStyle name="Normal 5 4 2 4 2 2 3 2 3" xfId="19857" xr:uid="{E44AD93E-0F85-456C-98A6-6B10744AA19F}"/>
    <cellStyle name="Normal 5 4 2 4 2 2 3 2 4" xfId="33547" xr:uid="{F8939838-9539-4345-BC36-0C48B68C4D28}"/>
    <cellStyle name="Normal 5 4 2 4 2 2 3 2 5" xfId="48431" xr:uid="{894B1A58-00F6-4147-9D04-20FDBAA99485}"/>
    <cellStyle name="Normal 5 4 2 4 2 2 3 3" xfId="23279" xr:uid="{1DDDEEF4-DEDA-4ABF-944C-A4A584EA07C5}"/>
    <cellStyle name="Normal 5 4 2 4 2 2 3 3 2" xfId="36971" xr:uid="{9074BCB0-2A73-4B3E-B021-9103776EAF07}"/>
    <cellStyle name="Normal 5 4 2 4 2 2 3 3 3" xfId="51855" xr:uid="{0E230D8C-ACB0-436E-BE48-F6F55C7800DC}"/>
    <cellStyle name="Normal 5 4 2 4 2 2 3 4" xfId="16435" xr:uid="{8379B7CE-5712-41BB-84B8-C1FDB5E24A25}"/>
    <cellStyle name="Normal 5 4 2 4 2 2 3 4 2" xfId="40922" xr:uid="{60516A4D-D3E2-451C-A904-6341A38731D6}"/>
    <cellStyle name="Normal 5 4 2 4 2 2 3 5" xfId="30125" xr:uid="{C34B3685-C636-4B0C-BB11-869D29394781}"/>
    <cellStyle name="Normal 5 4 2 4 2 2 3 6" xfId="45009" xr:uid="{9964E270-F981-4366-9696-C7E987D84C3D}"/>
    <cellStyle name="Normal 5 4 2 4 2 2 3 7" xfId="9589" xr:uid="{1BCCF821-FC41-4B92-B7D9-B0557BB87F0B}"/>
    <cellStyle name="Normal 5 4 2 4 2 2 4" xfId="11299" xr:uid="{194730A4-564A-4F21-9AD3-093AAB2036D3}"/>
    <cellStyle name="Normal 5 4 2 4 2 2 4 2" xfId="24989" xr:uid="{79AB9819-B475-41D5-B6A5-533531DADCE0}"/>
    <cellStyle name="Normal 5 4 2 4 2 2 4 2 2" xfId="38681" xr:uid="{B3288FEC-21A4-40C1-B134-B92C3BE401C1}"/>
    <cellStyle name="Normal 5 4 2 4 2 2 4 2 3" xfId="53565" xr:uid="{09D1C05C-7979-4B98-841F-13DE782E82CB}"/>
    <cellStyle name="Normal 5 4 2 4 2 2 4 3" xfId="18145" xr:uid="{9D7D1356-9A43-42A7-B7AC-0845F75A3DF5}"/>
    <cellStyle name="Normal 5 4 2 4 2 2 4 4" xfId="31835" xr:uid="{358D8926-645B-4121-B24E-623E6F4267CB}"/>
    <cellStyle name="Normal 5 4 2 4 2 2 4 5" xfId="46719" xr:uid="{0C867626-8987-4ACE-AF35-DF5F57B015FB}"/>
    <cellStyle name="Normal 5 4 2 4 2 2 5" xfId="21567" xr:uid="{91135841-2540-4C30-878B-85AA60FB4E1B}"/>
    <cellStyle name="Normal 5 4 2 4 2 2 5 2" xfId="35259" xr:uid="{3D38F984-4301-437D-8A5C-B8497207444F}"/>
    <cellStyle name="Normal 5 4 2 4 2 2 5 3" xfId="50143" xr:uid="{7A72A29F-32D5-436E-88AA-A786734B56B5}"/>
    <cellStyle name="Normal 5 4 2 4 2 2 6" xfId="14723" xr:uid="{D2A40DFE-CC95-42F1-A574-678654CD53BB}"/>
    <cellStyle name="Normal 5 4 2 4 2 2 6 2" xfId="40822" xr:uid="{FF9DC4D4-5B79-4E5E-B5FB-BA5649353C92}"/>
    <cellStyle name="Normal 5 4 2 4 2 2 7" xfId="28413" xr:uid="{44518BB3-028F-4B55-9421-5D37EAF52B12}"/>
    <cellStyle name="Normal 5 4 2 4 2 2 8" xfId="43297" xr:uid="{F11843F3-F9EC-411F-9D2F-A2EA87C02F9D}"/>
    <cellStyle name="Normal 5 4 2 4 2 2 9" xfId="7877" xr:uid="{D1194AA1-1208-4DC7-ACB4-FC0FE85FE5F1}"/>
    <cellStyle name="Normal 5 4 2 4 2 3" xfId="1230" xr:uid="{642EFAEC-C8A2-46A4-B621-08AC7F3BDCF6}"/>
    <cellStyle name="Normal 5 4 2 4 2 3 2" xfId="1231" xr:uid="{93518615-FD7D-4173-9173-286DAB4C8283}"/>
    <cellStyle name="Normal 5 4 2 4 2 3 2 2" xfId="13013" xr:uid="{14C69B52-1DB6-4F7D-B655-29D7B2F9B962}"/>
    <cellStyle name="Normal 5 4 2 4 2 3 2 2 2" xfId="26703" xr:uid="{BAF2C085-A757-4885-89ED-D7F80E35BD7B}"/>
    <cellStyle name="Normal 5 4 2 4 2 3 2 2 2 2" xfId="40395" xr:uid="{76C0D344-7584-4219-B96A-A5082DFE45AA}"/>
    <cellStyle name="Normal 5 4 2 4 2 3 2 2 2 3" xfId="55279" xr:uid="{C924AB26-A2DE-4818-9DAA-027B93C5A78D}"/>
    <cellStyle name="Normal 5 4 2 4 2 3 2 2 3" xfId="19859" xr:uid="{0FFCD4FE-870D-4454-9EE9-98161125BA83}"/>
    <cellStyle name="Normal 5 4 2 4 2 3 2 2 4" xfId="33549" xr:uid="{8D412182-1BE8-4B20-89CC-19EBDB5C356B}"/>
    <cellStyle name="Normal 5 4 2 4 2 3 2 2 5" xfId="48433" xr:uid="{A207BBBC-76A4-4E64-B709-50C3CA7ACF93}"/>
    <cellStyle name="Normal 5 4 2 4 2 3 2 3" xfId="23281" xr:uid="{6CB37657-B2AB-4608-8BF8-69777AE6C793}"/>
    <cellStyle name="Normal 5 4 2 4 2 3 2 3 2" xfId="36973" xr:uid="{9D962818-EB7B-44AB-9CB1-14B27D273A29}"/>
    <cellStyle name="Normal 5 4 2 4 2 3 2 3 3" xfId="51857" xr:uid="{CE0F3AF5-6900-4904-8478-CB3C117C51DD}"/>
    <cellStyle name="Normal 5 4 2 4 2 3 2 4" xfId="16437" xr:uid="{72BDF355-42EE-4FA4-8D81-723CE2AD6000}"/>
    <cellStyle name="Normal 5 4 2 4 2 3 2 4 2" xfId="40924" xr:uid="{18F0D064-0638-419F-B7C8-4396C47E52B1}"/>
    <cellStyle name="Normal 5 4 2 4 2 3 2 5" xfId="30127" xr:uid="{AE575C1C-1078-4BEA-9E4A-1340F12D56EB}"/>
    <cellStyle name="Normal 5 4 2 4 2 3 2 6" xfId="45011" xr:uid="{2C80CB62-2838-487C-B989-8F0308A9D018}"/>
    <cellStyle name="Normal 5 4 2 4 2 3 2 7" xfId="9591" xr:uid="{8D60187F-6651-4C1D-ACF7-D58C655503D8}"/>
    <cellStyle name="Normal 5 4 2 4 2 3 3" xfId="11301" xr:uid="{8ECFD786-DE5F-4D54-A5AE-365224D2916B}"/>
    <cellStyle name="Normal 5 4 2 4 2 3 3 2" xfId="24991" xr:uid="{3AE66A49-3D50-4DCE-86E4-08F6899E0074}"/>
    <cellStyle name="Normal 5 4 2 4 2 3 3 2 2" xfId="38683" xr:uid="{45989390-82F9-43D4-BDC3-9A55F670B3C1}"/>
    <cellStyle name="Normal 5 4 2 4 2 3 3 2 3" xfId="53567" xr:uid="{CB7461BD-6BE9-481F-A650-EB00AB346C2D}"/>
    <cellStyle name="Normal 5 4 2 4 2 3 3 3" xfId="18147" xr:uid="{6094C0FB-1D69-44CA-AD21-A6331702CBD5}"/>
    <cellStyle name="Normal 5 4 2 4 2 3 3 4" xfId="31837" xr:uid="{56B142BA-4D1D-421C-865B-82A86BD30E20}"/>
    <cellStyle name="Normal 5 4 2 4 2 3 3 5" xfId="46721" xr:uid="{A2CAD446-2A69-4138-A2C9-8CEA21D072F5}"/>
    <cellStyle name="Normal 5 4 2 4 2 3 4" xfId="21569" xr:uid="{CAEED164-48BB-45DD-9600-BC01A89BE5E9}"/>
    <cellStyle name="Normal 5 4 2 4 2 3 4 2" xfId="35261" xr:uid="{E8B2F812-1553-44B4-B3BC-A700ECCDCA8C}"/>
    <cellStyle name="Normal 5 4 2 4 2 3 4 3" xfId="50145" xr:uid="{C93E2376-15D4-4CF4-B68A-00D8AFD4E281}"/>
    <cellStyle name="Normal 5 4 2 4 2 3 5" xfId="14725" xr:uid="{7493009A-967A-4206-8037-DE9CC4F38F46}"/>
    <cellStyle name="Normal 5 4 2 4 2 3 5 2" xfId="40923" xr:uid="{6284CED1-FE47-4F78-8658-204754FA36E5}"/>
    <cellStyle name="Normal 5 4 2 4 2 3 6" xfId="28415" xr:uid="{940EB0F0-98D2-42C5-90EA-A60BC3275CE0}"/>
    <cellStyle name="Normal 5 4 2 4 2 3 7" xfId="43299" xr:uid="{49C3B6FD-C124-4262-87D5-F49C32851250}"/>
    <cellStyle name="Normal 5 4 2 4 2 3 8" xfId="7879" xr:uid="{2B3F8A76-9173-483E-A7CD-2278C3EA58AF}"/>
    <cellStyle name="Normal 5 4 2 4 2 4" xfId="1232" xr:uid="{4838125A-90B3-4674-8533-832F2F077D4A}"/>
    <cellStyle name="Normal 5 4 2 4 2 4 2" xfId="9592" xr:uid="{12F1A92B-3681-474E-B177-7F908DDDE892}"/>
    <cellStyle name="Normal 5 4 2 4 2 4 2 2" xfId="13014" xr:uid="{21C8BE75-CCD4-4DBA-9830-E2B7E0054DE5}"/>
    <cellStyle name="Normal 5 4 2 4 2 4 2 2 2" xfId="26704" xr:uid="{DA33F013-410A-483F-B7C8-DDC741A33E86}"/>
    <cellStyle name="Normal 5 4 2 4 2 4 2 2 2 2" xfId="40396" xr:uid="{7C6E3075-20D0-433C-A5E7-61132873429D}"/>
    <cellStyle name="Normal 5 4 2 4 2 4 2 2 2 3" xfId="55280" xr:uid="{39880805-531C-4B18-8007-41ABD5756546}"/>
    <cellStyle name="Normal 5 4 2 4 2 4 2 2 3" xfId="19860" xr:uid="{47634DD7-0132-45AC-B9C3-C2CC79069AE5}"/>
    <cellStyle name="Normal 5 4 2 4 2 4 2 2 4" xfId="33550" xr:uid="{F94BE772-D4BC-46ED-B3DC-F6D10ABDB89E}"/>
    <cellStyle name="Normal 5 4 2 4 2 4 2 2 5" xfId="48434" xr:uid="{BABB136E-FFA4-4E2C-A04F-1B187BD3FEB9}"/>
    <cellStyle name="Normal 5 4 2 4 2 4 2 3" xfId="23282" xr:uid="{F78D6815-371D-4A79-B6EC-D0E8BAAA1AF1}"/>
    <cellStyle name="Normal 5 4 2 4 2 4 2 3 2" xfId="36974" xr:uid="{E9BF6C9C-88AC-4A0D-BB9E-6A61C073B882}"/>
    <cellStyle name="Normal 5 4 2 4 2 4 2 3 3" xfId="51858" xr:uid="{D26070B7-657C-4A91-B526-75D3CC883A11}"/>
    <cellStyle name="Normal 5 4 2 4 2 4 2 4" xfId="16438" xr:uid="{382BE45F-6BD9-4CAA-A85E-663BE5408CE5}"/>
    <cellStyle name="Normal 5 4 2 4 2 4 2 5" xfId="30128" xr:uid="{38CB1ADF-0338-4892-9708-06D8B355CDB3}"/>
    <cellStyle name="Normal 5 4 2 4 2 4 2 6" xfId="45012" xr:uid="{5BB41A10-B2C1-48E5-B7A3-D569F24129AF}"/>
    <cellStyle name="Normal 5 4 2 4 2 4 3" xfId="11302" xr:uid="{D88ACD4E-1E28-4834-ABD7-DF283BAB946C}"/>
    <cellStyle name="Normal 5 4 2 4 2 4 3 2" xfId="24992" xr:uid="{CED3DE3F-A99E-447E-ADEA-ED30D36D28D7}"/>
    <cellStyle name="Normal 5 4 2 4 2 4 3 2 2" xfId="38684" xr:uid="{6BFA9F76-CA1B-4821-9AED-CE86EBA1CB19}"/>
    <cellStyle name="Normal 5 4 2 4 2 4 3 2 3" xfId="53568" xr:uid="{DB25E67D-7E89-4875-9292-D0DEC14A520F}"/>
    <cellStyle name="Normal 5 4 2 4 2 4 3 3" xfId="18148" xr:uid="{2B7A4AE7-EB62-42A0-8C29-574D304CF1E7}"/>
    <cellStyle name="Normal 5 4 2 4 2 4 3 4" xfId="31838" xr:uid="{A6569C1C-EF21-4433-B489-3E9B12ED7C0E}"/>
    <cellStyle name="Normal 5 4 2 4 2 4 3 5" xfId="46722" xr:uid="{62CD39CC-7C23-4258-81FD-659A790E358B}"/>
    <cellStyle name="Normal 5 4 2 4 2 4 4" xfId="21570" xr:uid="{F987E99D-B87D-48FD-8793-B87E35066A58}"/>
    <cellStyle name="Normal 5 4 2 4 2 4 4 2" xfId="35262" xr:uid="{EEA66190-0736-494C-8848-2A1E453F40BD}"/>
    <cellStyle name="Normal 5 4 2 4 2 4 4 3" xfId="50146" xr:uid="{C7A3446B-3291-4680-AFA5-5E71E2667993}"/>
    <cellStyle name="Normal 5 4 2 4 2 4 5" xfId="14726" xr:uid="{C7FD433D-A648-49E7-97EA-46923F848BB6}"/>
    <cellStyle name="Normal 5 4 2 4 2 4 5 2" xfId="40925" xr:uid="{0DCC9F7B-2CA3-414A-9BB8-E09AF20526C1}"/>
    <cellStyle name="Normal 5 4 2 4 2 4 6" xfId="28416" xr:uid="{936829A8-E5FF-4E9E-8101-81935B855CB1}"/>
    <cellStyle name="Normal 5 4 2 4 2 4 7" xfId="43300" xr:uid="{F71E6527-758F-4506-B7BA-82E02F672DDD}"/>
    <cellStyle name="Normal 5 4 2 4 2 4 8" xfId="7880" xr:uid="{875A12CA-DEF1-4038-9E40-242600001211}"/>
    <cellStyle name="Normal 5 4 2 4 2 5" xfId="9588" xr:uid="{3445E472-90F2-4FFE-B4AB-E036C2B440E8}"/>
    <cellStyle name="Normal 5 4 2 4 2 5 2" xfId="13010" xr:uid="{3A9D5C2E-AD82-400D-8785-34A06196CB62}"/>
    <cellStyle name="Normal 5 4 2 4 2 5 2 2" xfId="26700" xr:uid="{009DA3DC-2515-4226-B605-D6404E2F837A}"/>
    <cellStyle name="Normal 5 4 2 4 2 5 2 2 2" xfId="40392" xr:uid="{9D26117B-5455-4AAD-90EC-8CB68D63C441}"/>
    <cellStyle name="Normal 5 4 2 4 2 5 2 2 3" xfId="55276" xr:uid="{9382EF1F-7936-4FA1-8FB2-021BC2142ADC}"/>
    <cellStyle name="Normal 5 4 2 4 2 5 2 3" xfId="19856" xr:uid="{0BB1FBAC-3F2B-4AEF-89F3-3071218DE2BC}"/>
    <cellStyle name="Normal 5 4 2 4 2 5 2 4" xfId="33546" xr:uid="{F4CDD14D-9A5A-44C6-AE23-FCC5487D7F2C}"/>
    <cellStyle name="Normal 5 4 2 4 2 5 2 5" xfId="48430" xr:uid="{C5F3B4A1-2191-43CB-B16F-400A3DE53A28}"/>
    <cellStyle name="Normal 5 4 2 4 2 5 3" xfId="23278" xr:uid="{9EFA3792-B27C-4E8D-A8E4-190D510B7AE0}"/>
    <cellStyle name="Normal 5 4 2 4 2 5 3 2" xfId="36970" xr:uid="{36F95E85-3593-4773-B906-BD6082D453CA}"/>
    <cellStyle name="Normal 5 4 2 4 2 5 3 3" xfId="51854" xr:uid="{BDDA4259-21F0-43FD-A1D4-0AC955298B08}"/>
    <cellStyle name="Normal 5 4 2 4 2 5 4" xfId="16434" xr:uid="{DB6B4CDB-446F-4F55-8D32-70C04D4A105C}"/>
    <cellStyle name="Normal 5 4 2 4 2 5 5" xfId="30124" xr:uid="{B46338E2-75F5-4EE7-A47D-1157C6B2B1B6}"/>
    <cellStyle name="Normal 5 4 2 4 2 5 6" xfId="45008" xr:uid="{5A66822F-F3D7-4436-AB17-7B1D1CD6E833}"/>
    <cellStyle name="Normal 5 4 2 4 2 6" xfId="11298" xr:uid="{C7229FA6-0EA2-4CF5-9904-D58644CEDA69}"/>
    <cellStyle name="Normal 5 4 2 4 2 6 2" xfId="24988" xr:uid="{C6FE3FF8-FB49-4F47-9EBA-605A61A05AD1}"/>
    <cellStyle name="Normal 5 4 2 4 2 6 2 2" xfId="38680" xr:uid="{1C11D0D6-C1A0-4058-9944-89372DDF28C6}"/>
    <cellStyle name="Normal 5 4 2 4 2 6 2 3" xfId="53564" xr:uid="{2310862D-D483-46C9-905A-B8CF359126BE}"/>
    <cellStyle name="Normal 5 4 2 4 2 6 3" xfId="18144" xr:uid="{2B2F7612-90C8-47A0-B182-84C9AFD75290}"/>
    <cellStyle name="Normal 5 4 2 4 2 6 4" xfId="31834" xr:uid="{594FB190-E90D-4E15-84E6-5F4E1813AE20}"/>
    <cellStyle name="Normal 5 4 2 4 2 6 5" xfId="46718" xr:uid="{81C70144-2870-4AEE-9B39-01A9AED030B2}"/>
    <cellStyle name="Normal 5 4 2 4 2 7" xfId="21566" xr:uid="{2D83C6CF-D562-4DAC-A0B2-5F7261C6D72C}"/>
    <cellStyle name="Normal 5 4 2 4 2 7 2" xfId="35258" xr:uid="{A53DEA15-1F10-4E27-B317-E668EA2CE4EB}"/>
    <cellStyle name="Normal 5 4 2 4 2 7 3" xfId="50142" xr:uid="{EA13ED85-AD3B-4D2D-8124-4E403B7FC7D4}"/>
    <cellStyle name="Normal 5 4 2 4 2 8" xfId="14722" xr:uid="{5E09DB63-98BC-40B8-8D63-EEA05FF51134}"/>
    <cellStyle name="Normal 5 4 2 4 2 8 2" xfId="40821" xr:uid="{68BA3BCA-D9E8-4374-B37C-CE47646366D5}"/>
    <cellStyle name="Normal 5 4 2 4 2 9" xfId="28412" xr:uid="{5533895E-DD57-4260-8823-925FACD326CB}"/>
    <cellStyle name="Normal 5 4 2 4 3" xfId="546" xr:uid="{78A6B965-98EA-4347-8DB5-F599436B20F6}"/>
    <cellStyle name="Normal 5 4 2 4 3 10" xfId="43301" xr:uid="{9CBF4C46-1726-4216-BE9B-FE42AD8FB1A9}"/>
    <cellStyle name="Normal 5 4 2 4 3 11" xfId="7881" xr:uid="{E35914D8-4E36-4ABA-82DF-1A56B549A43F}"/>
    <cellStyle name="Normal 5 4 2 4 3 2" xfId="1233" xr:uid="{AE319185-89D5-4DFA-831A-C7BE27279B0C}"/>
    <cellStyle name="Normal 5 4 2 4 3 2 2" xfId="1234" xr:uid="{19C24169-563D-4732-BDE6-4DDAA85AED57}"/>
    <cellStyle name="Normal 5 4 2 4 3 2 2 2" xfId="9595" xr:uid="{233EA594-8225-49BD-A8A6-74D57D86F5B6}"/>
    <cellStyle name="Normal 5 4 2 4 3 2 2 2 2" xfId="13017" xr:uid="{77977A5D-B436-4E4D-B6DB-436482028CA1}"/>
    <cellStyle name="Normal 5 4 2 4 3 2 2 2 2 2" xfId="26707" xr:uid="{18C4AD2F-2385-4887-839F-1BC5306A1EBA}"/>
    <cellStyle name="Normal 5 4 2 4 3 2 2 2 2 2 2" xfId="40399" xr:uid="{355884D4-E198-4710-B024-5FCE633F92E3}"/>
    <cellStyle name="Normal 5 4 2 4 3 2 2 2 2 2 3" xfId="55283" xr:uid="{7DD12F40-ED1D-4CF4-9827-7C56AE6D24D6}"/>
    <cellStyle name="Normal 5 4 2 4 3 2 2 2 2 3" xfId="19863" xr:uid="{85A2208A-16DB-4C90-B660-D636D814AC7E}"/>
    <cellStyle name="Normal 5 4 2 4 3 2 2 2 2 4" xfId="33553" xr:uid="{0F02B4C8-75BD-4EC9-B58E-0A9CEDE96226}"/>
    <cellStyle name="Normal 5 4 2 4 3 2 2 2 2 5" xfId="48437" xr:uid="{928AAF95-C19D-41A8-A59B-D33B8ABB4397}"/>
    <cellStyle name="Normal 5 4 2 4 3 2 2 2 3" xfId="23285" xr:uid="{D663D8D9-4D57-4C0A-8B64-2E06B2F1C683}"/>
    <cellStyle name="Normal 5 4 2 4 3 2 2 2 3 2" xfId="36977" xr:uid="{443D3858-5C7C-48E2-AF1D-1DEE28A93F0A}"/>
    <cellStyle name="Normal 5 4 2 4 3 2 2 2 3 3" xfId="51861" xr:uid="{FA373FFA-B392-4199-B4A6-A9DB6823998B}"/>
    <cellStyle name="Normal 5 4 2 4 3 2 2 2 4" xfId="16441" xr:uid="{0CE1C0CF-E0B3-48AE-AE68-EF57F9F9CEBF}"/>
    <cellStyle name="Normal 5 4 2 4 3 2 2 2 5" xfId="30131" xr:uid="{7954B4BF-03A0-4D87-AAB0-E5FC784C98E7}"/>
    <cellStyle name="Normal 5 4 2 4 3 2 2 2 6" xfId="45015" xr:uid="{DB6F2C40-1FC2-4DC9-9777-94E584D1CE7B}"/>
    <cellStyle name="Normal 5 4 2 4 3 2 2 3" xfId="11305" xr:uid="{A339F401-0AF5-4E90-9F36-70981A658472}"/>
    <cellStyle name="Normal 5 4 2 4 3 2 2 3 2" xfId="24995" xr:uid="{78892A15-6ECF-4D64-B9DF-544E3882A831}"/>
    <cellStyle name="Normal 5 4 2 4 3 2 2 3 2 2" xfId="38687" xr:uid="{F00D171A-A9B8-47E7-971B-26C3439DBFB6}"/>
    <cellStyle name="Normal 5 4 2 4 3 2 2 3 2 3" xfId="53571" xr:uid="{EDBE2580-1AEF-4B3B-9466-D82D1108F687}"/>
    <cellStyle name="Normal 5 4 2 4 3 2 2 3 3" xfId="18151" xr:uid="{4B491EEA-E78F-41BD-A565-4BF1AAC4E031}"/>
    <cellStyle name="Normal 5 4 2 4 3 2 2 3 4" xfId="31841" xr:uid="{8CFBD713-9C98-4B31-AC83-BA7385EA2314}"/>
    <cellStyle name="Normal 5 4 2 4 3 2 2 3 5" xfId="46725" xr:uid="{93B94A2C-D32A-4884-9B24-1CA6893C6C25}"/>
    <cellStyle name="Normal 5 4 2 4 3 2 2 4" xfId="21573" xr:uid="{923E50AD-8C1B-4817-9015-77EDA2A75F49}"/>
    <cellStyle name="Normal 5 4 2 4 3 2 2 4 2" xfId="35265" xr:uid="{E5234079-1BFA-4CBB-9C1C-5D52D3019967}"/>
    <cellStyle name="Normal 5 4 2 4 3 2 2 4 3" xfId="50149" xr:uid="{560C4266-F9D2-46F9-8FDE-161769E5480A}"/>
    <cellStyle name="Normal 5 4 2 4 3 2 2 5" xfId="14729" xr:uid="{9AA9E752-8B09-43C5-9F73-F5A8573EE443}"/>
    <cellStyle name="Normal 5 4 2 4 3 2 2 5 2" xfId="40927" xr:uid="{97E117D2-D1BF-495A-A412-1DEDD3F29525}"/>
    <cellStyle name="Normal 5 4 2 4 3 2 2 6" xfId="28419" xr:uid="{2B3AF34B-D8A0-4D18-960B-0F52207B430F}"/>
    <cellStyle name="Normal 5 4 2 4 3 2 2 7" xfId="43303" xr:uid="{46B2ADDE-3258-4BBB-884E-D6724C10AC69}"/>
    <cellStyle name="Normal 5 4 2 4 3 2 2 8" xfId="7883" xr:uid="{22C0912A-5B32-4CDC-AE86-DEB011A83D83}"/>
    <cellStyle name="Normal 5 4 2 4 3 2 3" xfId="9594" xr:uid="{232ECD70-EB26-42BD-A9E3-166ED5A4193E}"/>
    <cellStyle name="Normal 5 4 2 4 3 2 3 2" xfId="13016" xr:uid="{4A260B57-3E52-4F63-8D0A-83C013D610EC}"/>
    <cellStyle name="Normal 5 4 2 4 3 2 3 2 2" xfId="26706" xr:uid="{0EA5218F-10E0-4AFA-92A0-C6281C34263E}"/>
    <cellStyle name="Normal 5 4 2 4 3 2 3 2 2 2" xfId="40398" xr:uid="{B1D8B6D9-4D4D-4CCC-AF95-79FF2FF0ECE6}"/>
    <cellStyle name="Normal 5 4 2 4 3 2 3 2 2 3" xfId="55282" xr:uid="{8FCFF1B3-81C3-4FF0-B336-589D2F0DE779}"/>
    <cellStyle name="Normal 5 4 2 4 3 2 3 2 3" xfId="19862" xr:uid="{7838A639-9AC7-4257-B04A-5A415BA902F3}"/>
    <cellStyle name="Normal 5 4 2 4 3 2 3 2 4" xfId="33552" xr:uid="{61EBC7D9-05D9-4D63-BF45-4442D49DCF0E}"/>
    <cellStyle name="Normal 5 4 2 4 3 2 3 2 5" xfId="48436" xr:uid="{26D163B1-B3EE-4E95-BCFD-13196EC44B40}"/>
    <cellStyle name="Normal 5 4 2 4 3 2 3 3" xfId="23284" xr:uid="{C9D56E14-B2AF-478C-BA45-63B79D993117}"/>
    <cellStyle name="Normal 5 4 2 4 3 2 3 3 2" xfId="36976" xr:uid="{E9D81A49-AE2D-4AE1-A91C-E9D3D116E6FF}"/>
    <cellStyle name="Normal 5 4 2 4 3 2 3 3 3" xfId="51860" xr:uid="{18CEAC4D-49C9-4209-9A28-50C66E7B4FF4}"/>
    <cellStyle name="Normal 5 4 2 4 3 2 3 4" xfId="16440" xr:uid="{D26FD9FF-DE3E-4A67-8B87-79A56F1F551A}"/>
    <cellStyle name="Normal 5 4 2 4 3 2 3 5" xfId="30130" xr:uid="{C5B88317-3CD1-4A58-974C-F64906BEAA25}"/>
    <cellStyle name="Normal 5 4 2 4 3 2 3 6" xfId="45014" xr:uid="{1C8FB9EB-8173-4D77-9CA4-E1C33A388F0E}"/>
    <cellStyle name="Normal 5 4 2 4 3 2 4" xfId="11304" xr:uid="{337EB39E-546F-49FA-9591-10BA06663ABF}"/>
    <cellStyle name="Normal 5 4 2 4 3 2 4 2" xfId="24994" xr:uid="{DE58B744-8FD4-4CCC-B024-940D03154BDF}"/>
    <cellStyle name="Normal 5 4 2 4 3 2 4 2 2" xfId="38686" xr:uid="{6D85378E-F416-4F27-B653-E18F46B5B81A}"/>
    <cellStyle name="Normal 5 4 2 4 3 2 4 2 3" xfId="53570" xr:uid="{539DDE6E-7E50-48D2-A4B0-2ACDDC058613}"/>
    <cellStyle name="Normal 5 4 2 4 3 2 4 3" xfId="18150" xr:uid="{A4A3737B-5361-47D6-A1AC-F84839468D72}"/>
    <cellStyle name="Normal 5 4 2 4 3 2 4 4" xfId="31840" xr:uid="{37901A83-B644-468A-BB05-8D1D49C71C0F}"/>
    <cellStyle name="Normal 5 4 2 4 3 2 4 5" xfId="46724" xr:uid="{2C167FDE-7313-4D59-B420-BB90F277A2AA}"/>
    <cellStyle name="Normal 5 4 2 4 3 2 5" xfId="21572" xr:uid="{2759A6BD-655B-4CED-B2FB-004BEF5D4D90}"/>
    <cellStyle name="Normal 5 4 2 4 3 2 5 2" xfId="35264" xr:uid="{704BEDD3-2469-4B01-82C4-EBBDDF98A7AE}"/>
    <cellStyle name="Normal 5 4 2 4 3 2 5 3" xfId="50148" xr:uid="{27EB7C0E-A77F-4630-B643-6E730CAE2FF6}"/>
    <cellStyle name="Normal 5 4 2 4 3 2 6" xfId="14728" xr:uid="{8F2F10EE-E8D4-4AD7-93D7-681415C741D2}"/>
    <cellStyle name="Normal 5 4 2 4 3 2 6 2" xfId="40926" xr:uid="{814EC8D0-EDBC-4DED-B6B3-98FD83A322EC}"/>
    <cellStyle name="Normal 5 4 2 4 3 2 7" xfId="28418" xr:uid="{BD3707E6-ED94-42BF-963A-924AB866D2D9}"/>
    <cellStyle name="Normal 5 4 2 4 3 2 8" xfId="43302" xr:uid="{FDD12D6B-9EC8-461C-86A4-F9F88ED46819}"/>
    <cellStyle name="Normal 5 4 2 4 3 2 9" xfId="7882" xr:uid="{7A4342F4-847D-4431-8DCB-CE7042D7B54D}"/>
    <cellStyle name="Normal 5 4 2 4 3 3" xfId="1235" xr:uid="{27307639-AB9E-41E2-A205-BF7D695232B8}"/>
    <cellStyle name="Normal 5 4 2 4 3 3 2" xfId="9596" xr:uid="{A3A9A7D0-8A66-4BFD-B7B7-19497DAC273F}"/>
    <cellStyle name="Normal 5 4 2 4 3 3 2 2" xfId="13018" xr:uid="{274DA6CD-4CEB-4F23-97AA-D648EBDCDC91}"/>
    <cellStyle name="Normal 5 4 2 4 3 3 2 2 2" xfId="26708" xr:uid="{B383E051-36F3-4CC1-AD62-ACC848A9CF69}"/>
    <cellStyle name="Normal 5 4 2 4 3 3 2 2 2 2" xfId="40400" xr:uid="{E28BE377-653F-4BF3-A45C-FA1F92CFB94C}"/>
    <cellStyle name="Normal 5 4 2 4 3 3 2 2 2 3" xfId="55284" xr:uid="{6D50C055-2EEC-4D6C-B03E-694461A4F26F}"/>
    <cellStyle name="Normal 5 4 2 4 3 3 2 2 3" xfId="19864" xr:uid="{76BCFFAB-89CD-4394-83A8-951211D01EA7}"/>
    <cellStyle name="Normal 5 4 2 4 3 3 2 2 4" xfId="33554" xr:uid="{D972B12E-ABE1-4375-BF6E-8C0F80DDD764}"/>
    <cellStyle name="Normal 5 4 2 4 3 3 2 2 5" xfId="48438" xr:uid="{444F00A8-4352-4DFC-9D40-7657F4305294}"/>
    <cellStyle name="Normal 5 4 2 4 3 3 2 3" xfId="23286" xr:uid="{33D49443-7A14-49A3-AF34-D3C52D16B1E4}"/>
    <cellStyle name="Normal 5 4 2 4 3 3 2 3 2" xfId="36978" xr:uid="{974D06DA-CF24-48F1-BB06-982DFC6D0A1A}"/>
    <cellStyle name="Normal 5 4 2 4 3 3 2 3 3" xfId="51862" xr:uid="{AB493BA4-EC5A-4245-B391-CFD306DC24F3}"/>
    <cellStyle name="Normal 5 4 2 4 3 3 2 4" xfId="16442" xr:uid="{83412C7F-A974-45A4-B419-D252E7F9FF01}"/>
    <cellStyle name="Normal 5 4 2 4 3 3 2 5" xfId="30132" xr:uid="{20F2E006-DC62-406D-83F9-3E93F76BC15C}"/>
    <cellStyle name="Normal 5 4 2 4 3 3 2 6" xfId="45016" xr:uid="{3EC9D7EF-4C4D-4E07-91FE-38DAFEACEB5E}"/>
    <cellStyle name="Normal 5 4 2 4 3 3 3" xfId="11306" xr:uid="{118971FA-9E0F-47F7-B304-237349299403}"/>
    <cellStyle name="Normal 5 4 2 4 3 3 3 2" xfId="24996" xr:uid="{5D9DF995-9A79-41B1-BC37-7193D9C627D4}"/>
    <cellStyle name="Normal 5 4 2 4 3 3 3 2 2" xfId="38688" xr:uid="{86216213-B960-491B-B788-FD4AF5CD8000}"/>
    <cellStyle name="Normal 5 4 2 4 3 3 3 2 3" xfId="53572" xr:uid="{C0591848-630D-4151-9332-3792B0014FB4}"/>
    <cellStyle name="Normal 5 4 2 4 3 3 3 3" xfId="18152" xr:uid="{EBA616CE-7EA4-4FE7-94B7-419D45851A5A}"/>
    <cellStyle name="Normal 5 4 2 4 3 3 3 4" xfId="31842" xr:uid="{6038B1E1-181A-4829-9C97-E7BBC34358AB}"/>
    <cellStyle name="Normal 5 4 2 4 3 3 3 5" xfId="46726" xr:uid="{088E8471-4409-49D0-BF84-4AB2E4901E26}"/>
    <cellStyle name="Normal 5 4 2 4 3 3 4" xfId="21574" xr:uid="{FF87D6FF-4E87-455B-84D3-B552C8D574D7}"/>
    <cellStyle name="Normal 5 4 2 4 3 3 4 2" xfId="35266" xr:uid="{0EA846BD-819D-4E4F-9F06-8D20450ECB36}"/>
    <cellStyle name="Normal 5 4 2 4 3 3 4 3" xfId="50150" xr:uid="{7ED1879C-A8D4-4C0F-901E-7834170E545B}"/>
    <cellStyle name="Normal 5 4 2 4 3 3 5" xfId="14730" xr:uid="{0D0F8F6C-6148-407B-BF7B-238C6F4FD904}"/>
    <cellStyle name="Normal 5 4 2 4 3 3 5 2" xfId="40928" xr:uid="{84A1776E-537F-417F-B339-8E29E948D15D}"/>
    <cellStyle name="Normal 5 4 2 4 3 3 6" xfId="28420" xr:uid="{92EA7FD2-A6D7-4647-842E-449879E2422C}"/>
    <cellStyle name="Normal 5 4 2 4 3 3 7" xfId="43304" xr:uid="{C7281CDA-76E3-4897-BF78-33BF6701F9C4}"/>
    <cellStyle name="Normal 5 4 2 4 3 3 8" xfId="7884" xr:uid="{A7E1416E-8D40-47F8-B56D-867C63FE6FD8}"/>
    <cellStyle name="Normal 5 4 2 4 3 4" xfId="7885" xr:uid="{14F6552D-78CC-4724-879D-E1F52FDD05F4}"/>
    <cellStyle name="Normal 5 4 2 4 3 4 2" xfId="9597" xr:uid="{280ADEA5-9A7B-4CBF-A57A-D0129406943A}"/>
    <cellStyle name="Normal 5 4 2 4 3 4 2 2" xfId="13019" xr:uid="{C58E9634-48CE-4374-BE90-30865A0D820D}"/>
    <cellStyle name="Normal 5 4 2 4 3 4 2 2 2" xfId="26709" xr:uid="{A0708B8F-C79D-40B7-8D5D-3A4D5A67E8F6}"/>
    <cellStyle name="Normal 5 4 2 4 3 4 2 2 2 2" xfId="40401" xr:uid="{386D71CE-3556-4E15-BD1A-E6BB487D64D1}"/>
    <cellStyle name="Normal 5 4 2 4 3 4 2 2 2 3" xfId="55285" xr:uid="{9A6C7F95-1E36-4AB1-A561-2231219474D7}"/>
    <cellStyle name="Normal 5 4 2 4 3 4 2 2 3" xfId="19865" xr:uid="{E565D959-673F-45FC-AD48-3F3CE8BA0044}"/>
    <cellStyle name="Normal 5 4 2 4 3 4 2 2 4" xfId="33555" xr:uid="{4C856599-E7BE-45E9-A787-C0040B5EA202}"/>
    <cellStyle name="Normal 5 4 2 4 3 4 2 2 5" xfId="48439" xr:uid="{8DE53641-DC59-48DA-BDAC-DCF9E8944158}"/>
    <cellStyle name="Normal 5 4 2 4 3 4 2 3" xfId="23287" xr:uid="{F41B59C4-28D2-4CE3-8D9E-2AFF560C3C7E}"/>
    <cellStyle name="Normal 5 4 2 4 3 4 2 3 2" xfId="36979" xr:uid="{CB7510C8-84B2-4158-BF00-66A22D4BF8B2}"/>
    <cellStyle name="Normal 5 4 2 4 3 4 2 3 3" xfId="51863" xr:uid="{BAE43BEF-5144-409A-A360-409F9324C677}"/>
    <cellStyle name="Normal 5 4 2 4 3 4 2 4" xfId="16443" xr:uid="{43D6008D-4D49-4FB9-BA67-4CA00E52BAF5}"/>
    <cellStyle name="Normal 5 4 2 4 3 4 2 5" xfId="30133" xr:uid="{FD66FFC6-C079-4DF9-908C-A803251339DC}"/>
    <cellStyle name="Normal 5 4 2 4 3 4 2 6" xfId="45017" xr:uid="{98459321-BC0F-4EA3-846A-C6ADC0D681A0}"/>
    <cellStyle name="Normal 5 4 2 4 3 4 3" xfId="11307" xr:uid="{D8142C7D-068A-4535-9271-132BA41FFB7E}"/>
    <cellStyle name="Normal 5 4 2 4 3 4 3 2" xfId="24997" xr:uid="{7EA2C044-3895-458D-B567-73BB8C45F662}"/>
    <cellStyle name="Normal 5 4 2 4 3 4 3 2 2" xfId="38689" xr:uid="{5496F061-F767-4077-86E2-C69F980E0014}"/>
    <cellStyle name="Normal 5 4 2 4 3 4 3 2 3" xfId="53573" xr:uid="{818DF604-48E2-4855-8982-C09F9663236F}"/>
    <cellStyle name="Normal 5 4 2 4 3 4 3 3" xfId="18153" xr:uid="{330B5F3D-5420-40D6-9695-1EEEDC0022B0}"/>
    <cellStyle name="Normal 5 4 2 4 3 4 3 4" xfId="31843" xr:uid="{24C97504-14CC-4B70-B3FA-474BEE1A97AB}"/>
    <cellStyle name="Normal 5 4 2 4 3 4 3 5" xfId="46727" xr:uid="{5E83AA71-947F-401E-A475-1D97C8EE31F7}"/>
    <cellStyle name="Normal 5 4 2 4 3 4 4" xfId="21575" xr:uid="{916501F1-6A47-459D-8EB1-C4D5602BAAF6}"/>
    <cellStyle name="Normal 5 4 2 4 3 4 4 2" xfId="35267" xr:uid="{628A9B95-E0B1-4A10-A078-78F8C7E1FA77}"/>
    <cellStyle name="Normal 5 4 2 4 3 4 4 3" xfId="50151" xr:uid="{5C5897CE-1A13-41DE-AB68-607D0C7AB5D8}"/>
    <cellStyle name="Normal 5 4 2 4 3 4 5" xfId="14731" xr:uid="{00CEA8A0-F572-469E-9BF9-4B53CFEB0BB2}"/>
    <cellStyle name="Normal 5 4 2 4 3 4 6" xfId="28421" xr:uid="{CDD5F30E-FF8F-4BC3-9CE9-0CFDADE025FA}"/>
    <cellStyle name="Normal 5 4 2 4 3 4 7" xfId="43305" xr:uid="{09084288-AAB1-420A-B9CC-C19FFA4B89F5}"/>
    <cellStyle name="Normal 5 4 2 4 3 5" xfId="9593" xr:uid="{96AB8BA8-26BF-4337-ACA3-0969FCDADC6A}"/>
    <cellStyle name="Normal 5 4 2 4 3 5 2" xfId="13015" xr:uid="{46A79F09-332A-4DE0-957B-C865B14DD0C7}"/>
    <cellStyle name="Normal 5 4 2 4 3 5 2 2" xfId="26705" xr:uid="{3BA3A8C6-290E-44CD-9568-B37E22D60044}"/>
    <cellStyle name="Normal 5 4 2 4 3 5 2 2 2" xfId="40397" xr:uid="{D01935FF-E1AF-48C5-BC5B-F0E9F509D185}"/>
    <cellStyle name="Normal 5 4 2 4 3 5 2 2 3" xfId="55281" xr:uid="{9339D35E-8EE1-4CB4-8C3F-69478E5B1A56}"/>
    <cellStyle name="Normal 5 4 2 4 3 5 2 3" xfId="19861" xr:uid="{05D435DD-655D-4864-B8C0-3C9408C5606B}"/>
    <cellStyle name="Normal 5 4 2 4 3 5 2 4" xfId="33551" xr:uid="{E24E5367-EE9B-476C-8480-520FF22083A5}"/>
    <cellStyle name="Normal 5 4 2 4 3 5 2 5" xfId="48435" xr:uid="{C276124F-7168-4CA8-B457-09F2CF0335B1}"/>
    <cellStyle name="Normal 5 4 2 4 3 5 3" xfId="23283" xr:uid="{7381E001-83D3-4087-8F5F-0131D976CCBB}"/>
    <cellStyle name="Normal 5 4 2 4 3 5 3 2" xfId="36975" xr:uid="{52FCBAE0-C454-4289-A0E5-5965A383564E}"/>
    <cellStyle name="Normal 5 4 2 4 3 5 3 3" xfId="51859" xr:uid="{78290F45-B54C-4078-9EC6-FDDCB378FC10}"/>
    <cellStyle name="Normal 5 4 2 4 3 5 4" xfId="16439" xr:uid="{D4378113-3735-445E-AC7B-7560C0B63B88}"/>
    <cellStyle name="Normal 5 4 2 4 3 5 5" xfId="30129" xr:uid="{875780B0-7C0C-4437-92F1-6B843065038A}"/>
    <cellStyle name="Normal 5 4 2 4 3 5 6" xfId="45013" xr:uid="{D2BCF75E-F5EF-4CD7-89FD-F85F3B4F1280}"/>
    <cellStyle name="Normal 5 4 2 4 3 6" xfId="11303" xr:uid="{048D1D3B-29A8-497A-8E57-F2B280114C6F}"/>
    <cellStyle name="Normal 5 4 2 4 3 6 2" xfId="24993" xr:uid="{6B906848-5AAA-4604-9854-57FB5B1853AF}"/>
    <cellStyle name="Normal 5 4 2 4 3 6 2 2" xfId="38685" xr:uid="{AA17A506-EBB0-41AE-AF0C-25633B31B135}"/>
    <cellStyle name="Normal 5 4 2 4 3 6 2 3" xfId="53569" xr:uid="{560A7E9C-A2CD-42CD-95C1-278CDCD83782}"/>
    <cellStyle name="Normal 5 4 2 4 3 6 3" xfId="18149" xr:uid="{35FA965A-65B1-451F-A5F4-9FD64C16B270}"/>
    <cellStyle name="Normal 5 4 2 4 3 6 4" xfId="31839" xr:uid="{E605DACD-6D0B-4B1D-9441-5B3F4EC99679}"/>
    <cellStyle name="Normal 5 4 2 4 3 6 5" xfId="46723" xr:uid="{44C570BE-E9D2-4A36-8737-A687E3809242}"/>
    <cellStyle name="Normal 5 4 2 4 3 7" xfId="21571" xr:uid="{409F30E0-CFA5-42BD-BD34-3097CC0844A0}"/>
    <cellStyle name="Normal 5 4 2 4 3 7 2" xfId="35263" xr:uid="{F19DC85C-5CCD-4EF3-8A2D-583EA539B65D}"/>
    <cellStyle name="Normal 5 4 2 4 3 7 3" xfId="50147" xr:uid="{1F504029-43BA-442D-994F-F8CBCE4545DC}"/>
    <cellStyle name="Normal 5 4 2 4 3 8" xfId="14727" xr:uid="{0A5613C0-E2FA-4E29-A4F0-608246801610}"/>
    <cellStyle name="Normal 5 4 2 4 3 8 2" xfId="40823" xr:uid="{472671C3-8319-49DD-92DB-88E940474545}"/>
    <cellStyle name="Normal 5 4 2 4 3 9" xfId="28417" xr:uid="{C078DD69-94DE-4A64-9BB4-321A5F01E84F}"/>
    <cellStyle name="Normal 5 4 2 4 4" xfId="1236" xr:uid="{DE061482-5DF3-4C20-A95B-306B8C9B0303}"/>
    <cellStyle name="Normal 5 4 2 4 4 2" xfId="1237" xr:uid="{31760E25-DDE4-4AE2-A2DA-A0B9993ED434}"/>
    <cellStyle name="Normal 5 4 2 4 4 2 2" xfId="9599" xr:uid="{B9348CB4-80B5-4AA4-8C41-74F285B82B21}"/>
    <cellStyle name="Normal 5 4 2 4 4 2 2 2" xfId="13021" xr:uid="{166CB2E4-E6F3-4ADA-B3CD-40F820DFE46C}"/>
    <cellStyle name="Normal 5 4 2 4 4 2 2 2 2" xfId="26711" xr:uid="{DC0E16AA-2CF9-477B-B4CF-B8549856798D}"/>
    <cellStyle name="Normal 5 4 2 4 4 2 2 2 2 2" xfId="40403" xr:uid="{4254F2A8-8D04-4504-B7E4-168799C2BC62}"/>
    <cellStyle name="Normal 5 4 2 4 4 2 2 2 2 3" xfId="55287" xr:uid="{A113FA25-E9D2-461E-8E6D-2943F689A81D}"/>
    <cellStyle name="Normal 5 4 2 4 4 2 2 2 3" xfId="19867" xr:uid="{17DFBDB5-917D-4D46-A741-A377B375FD52}"/>
    <cellStyle name="Normal 5 4 2 4 4 2 2 2 4" xfId="33557" xr:uid="{110DBFFD-A6F0-40F9-A3FE-2E776B95FF48}"/>
    <cellStyle name="Normal 5 4 2 4 4 2 2 2 5" xfId="48441" xr:uid="{5E944166-9698-49FB-8EDE-D9989EC44F36}"/>
    <cellStyle name="Normal 5 4 2 4 4 2 2 3" xfId="23289" xr:uid="{13C377D3-8239-4FA7-8995-51EEA37D2FDB}"/>
    <cellStyle name="Normal 5 4 2 4 4 2 2 3 2" xfId="36981" xr:uid="{9A7A6E8D-D309-4B64-BE95-0DEB1B542B6D}"/>
    <cellStyle name="Normal 5 4 2 4 4 2 2 3 3" xfId="51865" xr:uid="{BE1E5B6C-7E45-4C8C-8B4E-07529A721BD2}"/>
    <cellStyle name="Normal 5 4 2 4 4 2 2 4" xfId="16445" xr:uid="{76944B19-C84E-40F8-B990-F1569A0FD50E}"/>
    <cellStyle name="Normal 5 4 2 4 4 2 2 5" xfId="30135" xr:uid="{9F06C378-3049-43D4-A4BE-62F51677FC1B}"/>
    <cellStyle name="Normal 5 4 2 4 4 2 2 6" xfId="45019" xr:uid="{0584D597-8BDB-4C66-B394-78577DDB73F7}"/>
    <cellStyle name="Normal 5 4 2 4 4 2 3" xfId="11309" xr:uid="{74DBD498-6D5E-4844-AE0F-AF8F4AFF3942}"/>
    <cellStyle name="Normal 5 4 2 4 4 2 3 2" xfId="24999" xr:uid="{5502654D-2786-4A04-967A-1B568A99FF43}"/>
    <cellStyle name="Normal 5 4 2 4 4 2 3 2 2" xfId="38691" xr:uid="{24A53B2F-D120-456A-BA95-AF8F5922BF94}"/>
    <cellStyle name="Normal 5 4 2 4 4 2 3 2 3" xfId="53575" xr:uid="{8D8CB93B-8075-4A4E-A9E8-8BFDE5AD3172}"/>
    <cellStyle name="Normal 5 4 2 4 4 2 3 3" xfId="18155" xr:uid="{7C395816-CC7B-4B38-8085-043F8A05C802}"/>
    <cellStyle name="Normal 5 4 2 4 4 2 3 4" xfId="31845" xr:uid="{9AD55DEF-0E0A-4A37-892E-ADB16EC024AA}"/>
    <cellStyle name="Normal 5 4 2 4 4 2 3 5" xfId="46729" xr:uid="{61C59EC7-9F9D-4AC0-A39F-47887F8551EF}"/>
    <cellStyle name="Normal 5 4 2 4 4 2 4" xfId="21577" xr:uid="{5948D720-7654-4245-A2DA-446882F58B1F}"/>
    <cellStyle name="Normal 5 4 2 4 4 2 4 2" xfId="35269" xr:uid="{3541FFF8-F702-4676-B7F7-D188FE637E00}"/>
    <cellStyle name="Normal 5 4 2 4 4 2 4 3" xfId="50153" xr:uid="{225121D4-3F04-43E3-A54F-7C149015D7E1}"/>
    <cellStyle name="Normal 5 4 2 4 4 2 5" xfId="14733" xr:uid="{5C0567B2-948D-42EF-92E3-0D793AA27F3E}"/>
    <cellStyle name="Normal 5 4 2 4 4 2 5 2" xfId="40930" xr:uid="{3FA58BF3-E3D4-4089-89D5-75BC9A1B27F0}"/>
    <cellStyle name="Normal 5 4 2 4 4 2 6" xfId="28423" xr:uid="{7BD2BA38-64A8-4B72-9145-0E3588EAF872}"/>
    <cellStyle name="Normal 5 4 2 4 4 2 7" xfId="43307" xr:uid="{F29B5F8C-9ADB-49BF-93E7-052FC722E986}"/>
    <cellStyle name="Normal 5 4 2 4 4 2 8" xfId="7887" xr:uid="{A641E373-8E98-4C7B-9218-549C42B12DF1}"/>
    <cellStyle name="Normal 5 4 2 4 4 3" xfId="9598" xr:uid="{E6075FDA-F5A9-47E0-B1B1-5C0B25467B2C}"/>
    <cellStyle name="Normal 5 4 2 4 4 3 2" xfId="13020" xr:uid="{752B7947-1807-43D4-B0F3-CCAC8064AA2A}"/>
    <cellStyle name="Normal 5 4 2 4 4 3 2 2" xfId="26710" xr:uid="{B7C907C7-0061-402E-8C8F-A428348DE20C}"/>
    <cellStyle name="Normal 5 4 2 4 4 3 2 2 2" xfId="40402" xr:uid="{C6584B57-0247-4C69-B131-727761F24405}"/>
    <cellStyle name="Normal 5 4 2 4 4 3 2 2 3" xfId="55286" xr:uid="{447D9233-DD3D-4C08-BA0A-5E6EDB7F9CB0}"/>
    <cellStyle name="Normal 5 4 2 4 4 3 2 3" xfId="19866" xr:uid="{66F6247A-0D7E-48ED-BECE-7047E0A9B934}"/>
    <cellStyle name="Normal 5 4 2 4 4 3 2 4" xfId="33556" xr:uid="{CAB30783-5712-4FF8-AB89-CF52BEF75FE8}"/>
    <cellStyle name="Normal 5 4 2 4 4 3 2 5" xfId="48440" xr:uid="{21E88CDC-AC22-4479-8A60-FB5E27E14375}"/>
    <cellStyle name="Normal 5 4 2 4 4 3 3" xfId="23288" xr:uid="{4C0FFC7C-BA93-42BF-9C20-A23E8524B7FD}"/>
    <cellStyle name="Normal 5 4 2 4 4 3 3 2" xfId="36980" xr:uid="{C2AD1DE8-FE5E-4023-8D4E-BB1F07E7AE05}"/>
    <cellStyle name="Normal 5 4 2 4 4 3 3 3" xfId="51864" xr:uid="{17756A14-323C-4505-87F4-A351989D77A5}"/>
    <cellStyle name="Normal 5 4 2 4 4 3 4" xfId="16444" xr:uid="{9AF37725-044B-43AE-B408-AD5F5A65DEBB}"/>
    <cellStyle name="Normal 5 4 2 4 4 3 5" xfId="30134" xr:uid="{7523086D-E438-4CD3-BC01-EB7814D350C6}"/>
    <cellStyle name="Normal 5 4 2 4 4 3 6" xfId="45018" xr:uid="{33114DB1-9D9D-4709-A291-50B969A87FCF}"/>
    <cellStyle name="Normal 5 4 2 4 4 4" xfId="11308" xr:uid="{A37BB443-48AD-4C34-97E4-309464DEC468}"/>
    <cellStyle name="Normal 5 4 2 4 4 4 2" xfId="24998" xr:uid="{611F60E6-1E30-4A88-8E18-9EFBB06306AB}"/>
    <cellStyle name="Normal 5 4 2 4 4 4 2 2" xfId="38690" xr:uid="{204587F0-189C-4872-A11B-A8C4226B6F08}"/>
    <cellStyle name="Normal 5 4 2 4 4 4 2 3" xfId="53574" xr:uid="{A34B0869-4A26-48E3-BF5B-685EF3BBBD18}"/>
    <cellStyle name="Normal 5 4 2 4 4 4 3" xfId="18154" xr:uid="{210BAA69-40E2-42F3-BD61-6BBCCF180C2C}"/>
    <cellStyle name="Normal 5 4 2 4 4 4 4" xfId="31844" xr:uid="{472BC9D6-C4BD-4281-91F4-09E09BADA35F}"/>
    <cellStyle name="Normal 5 4 2 4 4 4 5" xfId="46728" xr:uid="{433D9F16-BDA7-49EB-B304-D9E8B0DDC4BF}"/>
    <cellStyle name="Normal 5 4 2 4 4 5" xfId="21576" xr:uid="{FFF3D40B-A3F7-42A8-80C8-28B3B4BAE561}"/>
    <cellStyle name="Normal 5 4 2 4 4 5 2" xfId="35268" xr:uid="{D85F6A99-2D4B-4C8E-9326-2A0FFD5409D9}"/>
    <cellStyle name="Normal 5 4 2 4 4 5 3" xfId="50152" xr:uid="{41AEF112-F3A3-428B-A365-6AAD5FE01517}"/>
    <cellStyle name="Normal 5 4 2 4 4 6" xfId="14732" xr:uid="{BC0D26B3-DD06-4839-9796-21C2D2238F5D}"/>
    <cellStyle name="Normal 5 4 2 4 4 6 2" xfId="40929" xr:uid="{2F9904EA-B52C-45CB-9771-8D5D55C1383B}"/>
    <cellStyle name="Normal 5 4 2 4 4 7" xfId="28422" xr:uid="{B56E5CD5-6EAE-4EE6-8EEA-DD93C4149AD3}"/>
    <cellStyle name="Normal 5 4 2 4 4 8" xfId="43306" xr:uid="{8D7CC54A-F037-4874-9A8D-9E367B058E85}"/>
    <cellStyle name="Normal 5 4 2 4 4 9" xfId="7886" xr:uid="{3F71073C-A896-494F-8716-2002FFD8D5E9}"/>
    <cellStyle name="Normal 5 4 2 4 5" xfId="1238" xr:uid="{55AFAD74-2AFE-48E9-827E-C65C463DC5B5}"/>
    <cellStyle name="Normal 5 4 2 4 5 2" xfId="9600" xr:uid="{18E5A84E-ED65-4B6A-81A8-381CA20D976F}"/>
    <cellStyle name="Normal 5 4 2 4 5 2 2" xfId="13022" xr:uid="{64D96960-DD58-4685-9BA8-E7AD12507D50}"/>
    <cellStyle name="Normal 5 4 2 4 5 2 2 2" xfId="26712" xr:uid="{05D2A288-A422-420B-B2B7-8386744E0636}"/>
    <cellStyle name="Normal 5 4 2 4 5 2 2 2 2" xfId="40404" xr:uid="{6AE7ED32-B13D-415C-862A-3864411A4D23}"/>
    <cellStyle name="Normal 5 4 2 4 5 2 2 2 3" xfId="55288" xr:uid="{3639BCD2-B1E0-4406-8239-314060B071E6}"/>
    <cellStyle name="Normal 5 4 2 4 5 2 2 3" xfId="19868" xr:uid="{34D25FAE-4CA1-4E3C-AE99-26D310F400C7}"/>
    <cellStyle name="Normal 5 4 2 4 5 2 2 4" xfId="33558" xr:uid="{BE22BE64-5088-4738-8E4F-C75C44D19B01}"/>
    <cellStyle name="Normal 5 4 2 4 5 2 2 5" xfId="48442" xr:uid="{353C1D38-6AE8-4E9D-9C78-07C90602497A}"/>
    <cellStyle name="Normal 5 4 2 4 5 2 3" xfId="23290" xr:uid="{A67F78DA-191F-4BA8-8A0B-F4C2DD585B05}"/>
    <cellStyle name="Normal 5 4 2 4 5 2 3 2" xfId="36982" xr:uid="{7C3DC9DD-C11F-4D88-849C-FD49C15AAF5E}"/>
    <cellStyle name="Normal 5 4 2 4 5 2 3 3" xfId="51866" xr:uid="{DFE97AF9-4FC6-4C52-8581-5BAEFE93D549}"/>
    <cellStyle name="Normal 5 4 2 4 5 2 4" xfId="16446" xr:uid="{CC7B6AA2-6F0C-480A-8583-1F089098452E}"/>
    <cellStyle name="Normal 5 4 2 4 5 2 5" xfId="30136" xr:uid="{866BEBC1-365E-432A-871C-F4E8DD1F8901}"/>
    <cellStyle name="Normal 5 4 2 4 5 2 6" xfId="45020" xr:uid="{ACB997D5-ACFD-4687-8880-39399A4048DF}"/>
    <cellStyle name="Normal 5 4 2 4 5 3" xfId="11310" xr:uid="{D21AF386-E210-4135-B73A-162B7C5AD76A}"/>
    <cellStyle name="Normal 5 4 2 4 5 3 2" xfId="25000" xr:uid="{3996DA6E-4679-4854-A2B7-94465BEB33DA}"/>
    <cellStyle name="Normal 5 4 2 4 5 3 2 2" xfId="38692" xr:uid="{4E9A59C8-4A5D-49E8-8050-D6EDA8ADC1BD}"/>
    <cellStyle name="Normal 5 4 2 4 5 3 2 3" xfId="53576" xr:uid="{31E080E0-74E1-4382-89B8-2C4FA79AE03A}"/>
    <cellStyle name="Normal 5 4 2 4 5 3 3" xfId="18156" xr:uid="{5A7670B8-FAAA-463B-9644-7EC932AB87FB}"/>
    <cellStyle name="Normal 5 4 2 4 5 3 4" xfId="31846" xr:uid="{09E9BE69-24B7-47A7-9CA6-A7E4478389BD}"/>
    <cellStyle name="Normal 5 4 2 4 5 3 5" xfId="46730" xr:uid="{CDAFC722-9292-4E84-9525-DD9EF876CF8F}"/>
    <cellStyle name="Normal 5 4 2 4 5 4" xfId="21578" xr:uid="{2E35A785-DA93-4073-8753-7139AF250A00}"/>
    <cellStyle name="Normal 5 4 2 4 5 4 2" xfId="35270" xr:uid="{82389383-5A8F-46A5-99C7-67ABDDD7247A}"/>
    <cellStyle name="Normal 5 4 2 4 5 4 3" xfId="50154" xr:uid="{1AB812DB-7B54-4D92-AE5B-33233D6FB9E3}"/>
    <cellStyle name="Normal 5 4 2 4 5 5" xfId="14734" xr:uid="{958E35E7-18A7-4F0A-AC3C-575C20B51E50}"/>
    <cellStyle name="Normal 5 4 2 4 5 5 2" xfId="40931" xr:uid="{A7E6986A-7F1C-4FF9-8BA1-D8BCB3D68C65}"/>
    <cellStyle name="Normal 5 4 2 4 5 6" xfId="28424" xr:uid="{C9B19E82-E4EA-43EA-B50B-FB281DB81746}"/>
    <cellStyle name="Normal 5 4 2 4 5 7" xfId="43308" xr:uid="{340F1AA2-5D30-48BA-B8E1-D7E610022EF2}"/>
    <cellStyle name="Normal 5 4 2 4 5 8" xfId="7888" xr:uid="{84374F3F-BB45-4ACF-A10D-4A40EE7C15E7}"/>
    <cellStyle name="Normal 5 4 2 4 6" xfId="7889" xr:uid="{27ACB158-A595-4261-AA46-58F8B756F946}"/>
    <cellStyle name="Normal 5 4 2 4 6 2" xfId="9601" xr:uid="{E8A1B5C8-1E56-420C-93B9-25050118C58E}"/>
    <cellStyle name="Normal 5 4 2 4 6 2 2" xfId="13023" xr:uid="{6C348738-4B62-4C2C-A6A2-A3EF5192E684}"/>
    <cellStyle name="Normal 5 4 2 4 6 2 2 2" xfId="26713" xr:uid="{2948DF1A-86CB-4901-8174-052D7043D40C}"/>
    <cellStyle name="Normal 5 4 2 4 6 2 2 2 2" xfId="40405" xr:uid="{7B952384-F0AE-4CAD-9C81-84D715D2D8AD}"/>
    <cellStyle name="Normal 5 4 2 4 6 2 2 2 3" xfId="55289" xr:uid="{5CF09D37-7304-4010-B08E-D4DFA453F7E4}"/>
    <cellStyle name="Normal 5 4 2 4 6 2 2 3" xfId="19869" xr:uid="{7706E043-B17D-4BC0-86EA-D1ED9A589C08}"/>
    <cellStyle name="Normal 5 4 2 4 6 2 2 4" xfId="33559" xr:uid="{F5203A7B-5963-499D-8B27-58B3D4ED4DD8}"/>
    <cellStyle name="Normal 5 4 2 4 6 2 2 5" xfId="48443" xr:uid="{8C672F4D-BBFA-4A9B-9944-C1B11C894BCA}"/>
    <cellStyle name="Normal 5 4 2 4 6 2 3" xfId="23291" xr:uid="{C1C110B7-2CCE-452A-BEE7-EA4A2C1A8551}"/>
    <cellStyle name="Normal 5 4 2 4 6 2 3 2" xfId="36983" xr:uid="{7A2B2A7A-5DC3-436B-9EE9-EA863D34B91E}"/>
    <cellStyle name="Normal 5 4 2 4 6 2 3 3" xfId="51867" xr:uid="{B8DF9439-4988-444B-ABD1-F35066789025}"/>
    <cellStyle name="Normal 5 4 2 4 6 2 4" xfId="16447" xr:uid="{CA60D3BF-AA44-4189-8F3B-C3FC7F61E767}"/>
    <cellStyle name="Normal 5 4 2 4 6 2 5" xfId="30137" xr:uid="{A502432F-F8D3-4672-878F-24C65AD4C763}"/>
    <cellStyle name="Normal 5 4 2 4 6 2 6" xfId="45021" xr:uid="{AC4F33C9-C03C-493A-81A0-B6150C89907D}"/>
    <cellStyle name="Normal 5 4 2 4 6 3" xfId="11311" xr:uid="{36D994B2-EFA5-45A7-8E37-8B67D2BED73E}"/>
    <cellStyle name="Normal 5 4 2 4 6 3 2" xfId="25001" xr:uid="{FF6542F6-F6F9-4439-807A-1C5B71D70D08}"/>
    <cellStyle name="Normal 5 4 2 4 6 3 2 2" xfId="38693" xr:uid="{FC5EF578-EDBD-42F3-95CA-84CF4B4B16FF}"/>
    <cellStyle name="Normal 5 4 2 4 6 3 2 3" xfId="53577" xr:uid="{73E1553B-1D2D-4530-AB8A-E22AA2BA0F92}"/>
    <cellStyle name="Normal 5 4 2 4 6 3 3" xfId="18157" xr:uid="{E7363A4A-402C-4BB6-9681-285C3596BCA3}"/>
    <cellStyle name="Normal 5 4 2 4 6 3 4" xfId="31847" xr:uid="{75C02B0D-8C31-4608-84D1-EFBB15C3AF27}"/>
    <cellStyle name="Normal 5 4 2 4 6 3 5" xfId="46731" xr:uid="{1A369C7D-338B-4092-B067-180A7A58C408}"/>
    <cellStyle name="Normal 5 4 2 4 6 4" xfId="21579" xr:uid="{BB985EC9-7FAD-485D-A222-AA8CF2C275F4}"/>
    <cellStyle name="Normal 5 4 2 4 6 4 2" xfId="35271" xr:uid="{B7B3E677-7615-4234-BD62-1097E5F46E9F}"/>
    <cellStyle name="Normal 5 4 2 4 6 4 3" xfId="50155" xr:uid="{9CD310B1-489D-4F3B-8247-81480A0BF739}"/>
    <cellStyle name="Normal 5 4 2 4 6 5" xfId="14735" xr:uid="{E3B0FB25-44D6-42AC-B0B1-7BF2D154E45D}"/>
    <cellStyle name="Normal 5 4 2 4 6 6" xfId="28425" xr:uid="{3023DB49-71A3-4637-8C98-662C9E8C2097}"/>
    <cellStyle name="Normal 5 4 2 4 6 7" xfId="43309" xr:uid="{7678DCD5-3CFB-49D7-9DEB-ED12A3FC6AA0}"/>
    <cellStyle name="Normal 5 4 2 4 7" xfId="9587" xr:uid="{7D954A50-4526-4D72-8755-4D68992DC0D4}"/>
    <cellStyle name="Normal 5 4 2 4 7 2" xfId="13009" xr:uid="{87AFDE46-04AD-4DF3-A5ED-76C6C71ED6C7}"/>
    <cellStyle name="Normal 5 4 2 4 7 2 2" xfId="26699" xr:uid="{9EAD8E95-7252-4A6F-A238-DD6671762F5B}"/>
    <cellStyle name="Normal 5 4 2 4 7 2 2 2" xfId="40391" xr:uid="{D60B39EE-3312-4D16-A559-7D0EDA4FFCD7}"/>
    <cellStyle name="Normal 5 4 2 4 7 2 2 3" xfId="55275" xr:uid="{B0543CB7-D32D-452C-AB29-7106123CEE3C}"/>
    <cellStyle name="Normal 5 4 2 4 7 2 3" xfId="19855" xr:uid="{F01D19EA-DEAA-4750-A66E-10A9E5BF6154}"/>
    <cellStyle name="Normal 5 4 2 4 7 2 4" xfId="33545" xr:uid="{F067B641-5BF8-4FDC-B9D1-91E6A974AC59}"/>
    <cellStyle name="Normal 5 4 2 4 7 2 5" xfId="48429" xr:uid="{6A25F807-5276-4563-BAD4-0225FAE9998B}"/>
    <cellStyle name="Normal 5 4 2 4 7 3" xfId="23277" xr:uid="{701B87EC-B4ED-42CD-A4E4-B8EF68B4FAFF}"/>
    <cellStyle name="Normal 5 4 2 4 7 3 2" xfId="36969" xr:uid="{614B8EAD-B9C7-412D-9428-80ECBFC228A3}"/>
    <cellStyle name="Normal 5 4 2 4 7 3 3" xfId="51853" xr:uid="{EB4C4EE5-3B4A-4E44-9E01-2D90E2074402}"/>
    <cellStyle name="Normal 5 4 2 4 7 4" xfId="16433" xr:uid="{119E593B-5D21-4390-9AB4-420D0122CE74}"/>
    <cellStyle name="Normal 5 4 2 4 7 5" xfId="30123" xr:uid="{3B721D9B-94AC-40CF-80BB-D75A07D7795D}"/>
    <cellStyle name="Normal 5 4 2 4 7 6" xfId="45007" xr:uid="{731BF067-057A-4D3C-931C-8D8D3D0C8F1B}"/>
    <cellStyle name="Normal 5 4 2 4 8" xfId="11297" xr:uid="{EAB524BA-6A3F-4B07-87D4-69293CF40A6F}"/>
    <cellStyle name="Normal 5 4 2 4 8 2" xfId="24987" xr:uid="{BD4DAEC3-FF00-455E-9271-61A27F6767E6}"/>
    <cellStyle name="Normal 5 4 2 4 8 2 2" xfId="38679" xr:uid="{0998C80E-A02C-4815-AC14-27917114DD39}"/>
    <cellStyle name="Normal 5 4 2 4 8 2 3" xfId="53563" xr:uid="{605B46EA-C0DF-452E-BA7D-8026E2016F55}"/>
    <cellStyle name="Normal 5 4 2 4 8 3" xfId="18143" xr:uid="{6E0E0657-3579-4482-8B27-485D4E56237E}"/>
    <cellStyle name="Normal 5 4 2 4 8 4" xfId="31833" xr:uid="{C61085C8-4C5C-41CD-B960-1489479A6D0F}"/>
    <cellStyle name="Normal 5 4 2 4 8 5" xfId="46717" xr:uid="{BD72A051-53AD-4D19-AC3C-4C2F4E2678C1}"/>
    <cellStyle name="Normal 5 4 2 4 9" xfId="21565" xr:uid="{25CDFA41-0E75-4CA1-9588-404A5CF07482}"/>
    <cellStyle name="Normal 5 4 2 4 9 2" xfId="35257" xr:uid="{DE967E8E-C99E-4167-B314-A1222927F743}"/>
    <cellStyle name="Normal 5 4 2 4 9 3" xfId="50141" xr:uid="{F2CE28A9-28D1-4C4A-AEAA-20F089C49D02}"/>
    <cellStyle name="Normal 5 4 2 5" xfId="300" xr:uid="{70460181-500D-48E7-AD79-7A9C8305B123}"/>
    <cellStyle name="Normal 5 4 2 5 10" xfId="43310" xr:uid="{88286A07-4BC0-4FA0-8218-102F8796DFFA}"/>
    <cellStyle name="Normal 5 4 2 5 11" xfId="7890" xr:uid="{A5CBA007-62FD-463E-93FC-D3BAC4E83850}"/>
    <cellStyle name="Normal 5 4 2 5 2" xfId="547" xr:uid="{F7B339DC-4EFD-485A-BEE4-FD13E2F923BB}"/>
    <cellStyle name="Normal 5 4 2 5 2 2" xfId="1239" xr:uid="{9BC2D96E-CCB2-434F-88FB-749E968F3179}"/>
    <cellStyle name="Normal 5 4 2 5 2 2 2" xfId="1240" xr:uid="{5D8D0D2F-2DC0-44F5-87B1-2A846EFCC839}"/>
    <cellStyle name="Normal 5 4 2 5 2 2 2 2" xfId="13026" xr:uid="{9ACF5F55-9D1F-491B-A02D-097A428B4F13}"/>
    <cellStyle name="Normal 5 4 2 5 2 2 2 2 2" xfId="26716" xr:uid="{F4909CB0-E94C-4E0B-A961-7B0D8436A51C}"/>
    <cellStyle name="Normal 5 4 2 5 2 2 2 2 2 2" xfId="40408" xr:uid="{997FC3A6-761B-482A-861A-5CFD45F0F439}"/>
    <cellStyle name="Normal 5 4 2 5 2 2 2 2 2 3" xfId="55292" xr:uid="{CE354964-5786-485F-96A7-EA167A9554D5}"/>
    <cellStyle name="Normal 5 4 2 5 2 2 2 2 3" xfId="19872" xr:uid="{6B1F80DA-E376-4469-AE7D-FC606902E474}"/>
    <cellStyle name="Normal 5 4 2 5 2 2 2 2 4" xfId="33562" xr:uid="{7E38459B-6BCD-4FF8-BD76-236602F63E4C}"/>
    <cellStyle name="Normal 5 4 2 5 2 2 2 2 5" xfId="48446" xr:uid="{D5BBBCF1-28B8-4986-A72A-10957FA5028E}"/>
    <cellStyle name="Normal 5 4 2 5 2 2 2 3" xfId="23294" xr:uid="{F7F93349-6D54-4213-927A-10B1D131F000}"/>
    <cellStyle name="Normal 5 4 2 5 2 2 2 3 2" xfId="36986" xr:uid="{8FF2A6AF-D0D1-4B6C-A298-FB1F4CB8DE51}"/>
    <cellStyle name="Normal 5 4 2 5 2 2 2 3 3" xfId="51870" xr:uid="{B0E93821-021C-410F-8ABF-E77EF0CAC056}"/>
    <cellStyle name="Normal 5 4 2 5 2 2 2 4" xfId="16450" xr:uid="{B73F3F93-DC87-455E-A64F-185292671659}"/>
    <cellStyle name="Normal 5 4 2 5 2 2 2 4 2" xfId="40933" xr:uid="{471B4D03-A3D7-481D-B8E6-93F9FA0FC2FC}"/>
    <cellStyle name="Normal 5 4 2 5 2 2 2 5" xfId="30140" xr:uid="{B63128A7-469A-46DC-9B1E-5242EDAEF347}"/>
    <cellStyle name="Normal 5 4 2 5 2 2 2 6" xfId="45024" xr:uid="{9E2EEC6D-C910-4407-A14A-F97FFB73822F}"/>
    <cellStyle name="Normal 5 4 2 5 2 2 2 7" xfId="9604" xr:uid="{F0414B1E-CD37-43B0-9A53-320DB2F38307}"/>
    <cellStyle name="Normal 5 4 2 5 2 2 3" xfId="11314" xr:uid="{AAA312BC-AF96-4295-B3FD-9808480F0379}"/>
    <cellStyle name="Normal 5 4 2 5 2 2 3 2" xfId="25004" xr:uid="{C371ECD4-E926-42AA-8A44-93864E9D2790}"/>
    <cellStyle name="Normal 5 4 2 5 2 2 3 2 2" xfId="38696" xr:uid="{AC9F8AE8-DC17-4479-A8FF-8144976660C7}"/>
    <cellStyle name="Normal 5 4 2 5 2 2 3 2 3" xfId="53580" xr:uid="{16CF1BC8-6E0A-4F69-858B-D59B4D101590}"/>
    <cellStyle name="Normal 5 4 2 5 2 2 3 3" xfId="18160" xr:uid="{6C4EF982-430B-4570-89FA-530CC179763E}"/>
    <cellStyle name="Normal 5 4 2 5 2 2 3 4" xfId="31850" xr:uid="{05EE794D-B20F-40FD-BE90-8D5482C7D5E4}"/>
    <cellStyle name="Normal 5 4 2 5 2 2 3 5" xfId="46734" xr:uid="{EE1EA4F1-F295-4F3B-BC2C-3140AF0FB475}"/>
    <cellStyle name="Normal 5 4 2 5 2 2 4" xfId="21582" xr:uid="{44F354E9-D78A-43A1-ADC7-46B3E9B1B00F}"/>
    <cellStyle name="Normal 5 4 2 5 2 2 4 2" xfId="35274" xr:uid="{6FCEB10A-A41B-4C2A-9320-BEA880390904}"/>
    <cellStyle name="Normal 5 4 2 5 2 2 4 3" xfId="50158" xr:uid="{17AB539E-7277-4FE6-962C-50DCF9EAE08C}"/>
    <cellStyle name="Normal 5 4 2 5 2 2 5" xfId="14738" xr:uid="{3D10A820-34E9-4467-B2DC-9392AC180A62}"/>
    <cellStyle name="Normal 5 4 2 5 2 2 5 2" xfId="40932" xr:uid="{4EACF3AD-D6C5-4054-9101-DA8B3DEDDA47}"/>
    <cellStyle name="Normal 5 4 2 5 2 2 6" xfId="28428" xr:uid="{31726F16-B75A-410D-8161-3D69CA370C2F}"/>
    <cellStyle name="Normal 5 4 2 5 2 2 7" xfId="43312" xr:uid="{D6CF5FBF-B65E-4F27-B709-732491464BB8}"/>
    <cellStyle name="Normal 5 4 2 5 2 2 8" xfId="7892" xr:uid="{1ACC61BB-2516-4AFF-BA18-7E5821B58FB3}"/>
    <cellStyle name="Normal 5 4 2 5 2 3" xfId="1241" xr:uid="{88EF205E-53C0-4DB2-BA48-791C01671A84}"/>
    <cellStyle name="Normal 5 4 2 5 2 3 2" xfId="13025" xr:uid="{2CEFBCFD-4568-4AB7-892E-07F2CC1587B2}"/>
    <cellStyle name="Normal 5 4 2 5 2 3 2 2" xfId="26715" xr:uid="{7C806C86-9BCD-4FAB-A644-9EC4C25FAE8B}"/>
    <cellStyle name="Normal 5 4 2 5 2 3 2 2 2" xfId="40407" xr:uid="{4186A3FB-2A0F-4B55-A83B-F0D2EDFC62E2}"/>
    <cellStyle name="Normal 5 4 2 5 2 3 2 2 3" xfId="55291" xr:uid="{B73BD5B5-37C0-41E2-9101-FC4538CF4097}"/>
    <cellStyle name="Normal 5 4 2 5 2 3 2 3" xfId="19871" xr:uid="{28CAE417-5D1D-4896-8E34-8E038D0BC0F4}"/>
    <cellStyle name="Normal 5 4 2 5 2 3 2 4" xfId="33561" xr:uid="{A4F737AE-8225-4955-8D8C-D0BB974E02C9}"/>
    <cellStyle name="Normal 5 4 2 5 2 3 2 5" xfId="48445" xr:uid="{51BA2B3D-F32B-499F-A004-8AD001B85CFC}"/>
    <cellStyle name="Normal 5 4 2 5 2 3 3" xfId="23293" xr:uid="{7EB717C0-F4B1-4739-8BB2-8F3583D68DBC}"/>
    <cellStyle name="Normal 5 4 2 5 2 3 3 2" xfId="36985" xr:uid="{01488E32-AD73-42D8-8C35-A3E7BE60EE52}"/>
    <cellStyle name="Normal 5 4 2 5 2 3 3 3" xfId="51869" xr:uid="{63FE89A9-5842-448E-9959-34A9B8179195}"/>
    <cellStyle name="Normal 5 4 2 5 2 3 4" xfId="16449" xr:uid="{1EE6E1CA-AF7E-4983-A3A1-03E63A84013E}"/>
    <cellStyle name="Normal 5 4 2 5 2 3 4 2" xfId="40934" xr:uid="{9B1E874A-1F44-419D-8ED8-B71E62AE4482}"/>
    <cellStyle name="Normal 5 4 2 5 2 3 5" xfId="30139" xr:uid="{26393392-0293-4D89-B095-BE421FA1CE64}"/>
    <cellStyle name="Normal 5 4 2 5 2 3 6" xfId="45023" xr:uid="{176E9802-3647-4FD4-A1C0-79B170FA5568}"/>
    <cellStyle name="Normal 5 4 2 5 2 3 7" xfId="9603" xr:uid="{A478D164-1801-47FF-B45F-78B39B1D102C}"/>
    <cellStyle name="Normal 5 4 2 5 2 4" xfId="11313" xr:uid="{C26A465F-315B-401C-AAA9-FF6202656882}"/>
    <cellStyle name="Normal 5 4 2 5 2 4 2" xfId="25003" xr:uid="{EC26C53E-5929-4C55-A05A-6F76475C2BB2}"/>
    <cellStyle name="Normal 5 4 2 5 2 4 2 2" xfId="38695" xr:uid="{85A8055B-1710-4F30-9040-CEA58552D39B}"/>
    <cellStyle name="Normal 5 4 2 5 2 4 2 3" xfId="53579" xr:uid="{078039FC-6178-4073-88A3-3F8F10AAFF8E}"/>
    <cellStyle name="Normal 5 4 2 5 2 4 3" xfId="18159" xr:uid="{161B3FCE-C7B6-41CC-A266-3EA9F401930D}"/>
    <cellStyle name="Normal 5 4 2 5 2 4 4" xfId="31849" xr:uid="{6C2E6AED-08E7-49CB-B9E1-E077100E2544}"/>
    <cellStyle name="Normal 5 4 2 5 2 4 5" xfId="46733" xr:uid="{E966CE8F-B9CF-4E2A-8840-718AB5D6F09F}"/>
    <cellStyle name="Normal 5 4 2 5 2 5" xfId="21581" xr:uid="{669B1167-4E6E-472C-9000-8B1E5D98339A}"/>
    <cellStyle name="Normal 5 4 2 5 2 5 2" xfId="35273" xr:uid="{271B12BE-A0B6-4371-8410-6773E53AB6F0}"/>
    <cellStyle name="Normal 5 4 2 5 2 5 3" xfId="50157" xr:uid="{1F2546F6-B6F6-4F0F-8AA2-7A93216A3117}"/>
    <cellStyle name="Normal 5 4 2 5 2 6" xfId="14737" xr:uid="{B4D89E1B-BB37-4AA9-A34B-C4EDFB828ED3}"/>
    <cellStyle name="Normal 5 4 2 5 2 6 2" xfId="40824" xr:uid="{0A883512-AD32-4BDB-8F06-B6D532484EF7}"/>
    <cellStyle name="Normal 5 4 2 5 2 7" xfId="28427" xr:uid="{6AD404D2-D42E-4E00-B8A1-7A2CD35E823F}"/>
    <cellStyle name="Normal 5 4 2 5 2 8" xfId="43311" xr:uid="{16EAF1DA-8254-4D51-9358-F807D3D36060}"/>
    <cellStyle name="Normal 5 4 2 5 2 9" xfId="7891" xr:uid="{962D4F8F-BE6F-4E3E-85A2-5FBA0F86CFD6}"/>
    <cellStyle name="Normal 5 4 2 5 3" xfId="1242" xr:uid="{7EAACC4F-8915-436F-B925-E642314DC8CD}"/>
    <cellStyle name="Normal 5 4 2 5 3 2" xfId="1243" xr:uid="{E9F6DCDB-1196-4957-9ABD-7EBFC66D99E7}"/>
    <cellStyle name="Normal 5 4 2 5 3 2 2" xfId="13027" xr:uid="{987D9A66-8B9B-4A2B-AC4E-203C11BCC4DC}"/>
    <cellStyle name="Normal 5 4 2 5 3 2 2 2" xfId="26717" xr:uid="{C574BBEB-1381-4A15-B21C-046368406BE4}"/>
    <cellStyle name="Normal 5 4 2 5 3 2 2 2 2" xfId="40409" xr:uid="{4BF9610F-85A3-4FCB-B1D4-ED92ED6081FE}"/>
    <cellStyle name="Normal 5 4 2 5 3 2 2 2 3" xfId="55293" xr:uid="{B7FFB941-5B84-4995-9878-285D7648814B}"/>
    <cellStyle name="Normal 5 4 2 5 3 2 2 3" xfId="19873" xr:uid="{36323EE7-1621-408D-B297-D0D5CBD25FB6}"/>
    <cellStyle name="Normal 5 4 2 5 3 2 2 4" xfId="33563" xr:uid="{FCC0BC93-C66B-40AD-9C4C-5FCF463C330C}"/>
    <cellStyle name="Normal 5 4 2 5 3 2 2 5" xfId="48447" xr:uid="{CA1CC682-4E07-4461-8944-7A51B9CF68B3}"/>
    <cellStyle name="Normal 5 4 2 5 3 2 3" xfId="23295" xr:uid="{0CCD0B7C-1783-41FA-84FC-F2D9E21E681E}"/>
    <cellStyle name="Normal 5 4 2 5 3 2 3 2" xfId="36987" xr:uid="{ABF1EFD8-3D52-4B94-9FDD-B8E7559D5853}"/>
    <cellStyle name="Normal 5 4 2 5 3 2 3 3" xfId="51871" xr:uid="{7936BE96-EB54-436E-A2E1-B2A9E63942D0}"/>
    <cellStyle name="Normal 5 4 2 5 3 2 4" xfId="16451" xr:uid="{25ADBDB8-E849-4A79-A8DE-4B16B1FDFA6C}"/>
    <cellStyle name="Normal 5 4 2 5 3 2 4 2" xfId="40936" xr:uid="{069AE708-3E93-4207-B844-33EF9731DF0F}"/>
    <cellStyle name="Normal 5 4 2 5 3 2 5" xfId="30141" xr:uid="{50980D87-E46E-4332-B706-EBC5BBA529CD}"/>
    <cellStyle name="Normal 5 4 2 5 3 2 6" xfId="45025" xr:uid="{6AB5E202-1038-4D62-905D-EEEF2E7DECA9}"/>
    <cellStyle name="Normal 5 4 2 5 3 2 7" xfId="9605" xr:uid="{CFC8BAAF-BAC4-404A-80E0-D64A4C090377}"/>
    <cellStyle name="Normal 5 4 2 5 3 3" xfId="11315" xr:uid="{41C5A73C-0A5F-4E98-8143-4AE9F6FCAC36}"/>
    <cellStyle name="Normal 5 4 2 5 3 3 2" xfId="25005" xr:uid="{01114B4C-90ED-4FA2-ABCC-8F0498EF6EDC}"/>
    <cellStyle name="Normal 5 4 2 5 3 3 2 2" xfId="38697" xr:uid="{0CF3F49B-E130-4732-B66F-964EAEAA07B2}"/>
    <cellStyle name="Normal 5 4 2 5 3 3 2 3" xfId="53581" xr:uid="{FD5403B3-A657-4199-AC4D-DDEA069B1993}"/>
    <cellStyle name="Normal 5 4 2 5 3 3 3" xfId="18161" xr:uid="{3FB07B88-5693-4C64-BBF8-83319AD6F801}"/>
    <cellStyle name="Normal 5 4 2 5 3 3 4" xfId="31851" xr:uid="{DBC04CC4-EA83-44F4-921D-0CB11795DC04}"/>
    <cellStyle name="Normal 5 4 2 5 3 3 5" xfId="46735" xr:uid="{8BB5A8BC-2AC3-4782-AC6E-B9AC305965ED}"/>
    <cellStyle name="Normal 5 4 2 5 3 4" xfId="21583" xr:uid="{14B24E4C-4317-447B-961E-5A673151D676}"/>
    <cellStyle name="Normal 5 4 2 5 3 4 2" xfId="35275" xr:uid="{B16F8584-0DB0-4110-B0CF-EAE159BC41AF}"/>
    <cellStyle name="Normal 5 4 2 5 3 4 3" xfId="50159" xr:uid="{DFDCA0ED-3525-4075-97BB-F234C83887DE}"/>
    <cellStyle name="Normal 5 4 2 5 3 5" xfId="14739" xr:uid="{DDF2CC17-4A0E-4D1B-9428-71C11CC92FB6}"/>
    <cellStyle name="Normal 5 4 2 5 3 5 2" xfId="40935" xr:uid="{84A38547-5C43-4D67-910E-EE923BFDB019}"/>
    <cellStyle name="Normal 5 4 2 5 3 6" xfId="28429" xr:uid="{257D5A50-3D49-4F34-BBA0-50016A3406CD}"/>
    <cellStyle name="Normal 5 4 2 5 3 7" xfId="43313" xr:uid="{072D0F8C-5D58-4351-97D0-6236C8091B8B}"/>
    <cellStyle name="Normal 5 4 2 5 3 8" xfId="7893" xr:uid="{8453E2D6-857B-46A2-9E92-CF834A09E4FD}"/>
    <cellStyle name="Normal 5 4 2 5 4" xfId="1244" xr:uid="{D43DCCD1-555F-4E2B-B877-02CDC86BA49E}"/>
    <cellStyle name="Normal 5 4 2 5 4 2" xfId="9606" xr:uid="{BB0A093C-4E7A-44B0-832A-2B48CD9907A0}"/>
    <cellStyle name="Normal 5 4 2 5 4 2 2" xfId="13028" xr:uid="{D1F64C7D-C7BD-4D54-8B33-23AB379E31CB}"/>
    <cellStyle name="Normal 5 4 2 5 4 2 2 2" xfId="26718" xr:uid="{BEF2BC83-AD09-448E-9B16-B7EC6B861DD9}"/>
    <cellStyle name="Normal 5 4 2 5 4 2 2 2 2" xfId="40410" xr:uid="{60AFC47B-CFDC-4625-9270-1E16CBDA7AAB}"/>
    <cellStyle name="Normal 5 4 2 5 4 2 2 2 3" xfId="55294" xr:uid="{53EF7324-C972-465A-A282-6A94BBE7A929}"/>
    <cellStyle name="Normal 5 4 2 5 4 2 2 3" xfId="19874" xr:uid="{CE754E97-247C-45C0-853D-D90B258802F2}"/>
    <cellStyle name="Normal 5 4 2 5 4 2 2 4" xfId="33564" xr:uid="{785CFD34-8929-4052-A286-45A4C831A439}"/>
    <cellStyle name="Normal 5 4 2 5 4 2 2 5" xfId="48448" xr:uid="{4D14E1A1-B266-47CB-B96A-B359E841344D}"/>
    <cellStyle name="Normal 5 4 2 5 4 2 3" xfId="23296" xr:uid="{EF688D2F-0AA9-4E3C-B76F-588EFBECAF89}"/>
    <cellStyle name="Normal 5 4 2 5 4 2 3 2" xfId="36988" xr:uid="{BFAC3ADD-C9F2-49B5-8BEE-A0868531AD6F}"/>
    <cellStyle name="Normal 5 4 2 5 4 2 3 3" xfId="51872" xr:uid="{ECB5FDB6-3699-4446-A112-E98DBA3236D3}"/>
    <cellStyle name="Normal 5 4 2 5 4 2 4" xfId="16452" xr:uid="{9FB59066-652F-4E56-80F1-4837A86AC1F7}"/>
    <cellStyle name="Normal 5 4 2 5 4 2 5" xfId="30142" xr:uid="{87D70A3A-6996-49BD-9D6E-160464548891}"/>
    <cellStyle name="Normal 5 4 2 5 4 2 6" xfId="45026" xr:uid="{C85840DC-F685-493F-9C63-4784A3666024}"/>
    <cellStyle name="Normal 5 4 2 5 4 3" xfId="11316" xr:uid="{9589830E-94A1-4676-8F1D-A5BDB14B2C5C}"/>
    <cellStyle name="Normal 5 4 2 5 4 3 2" xfId="25006" xr:uid="{9F0B4FDD-EBA6-4863-9C4E-19D839783CDD}"/>
    <cellStyle name="Normal 5 4 2 5 4 3 2 2" xfId="38698" xr:uid="{327A5AEA-583E-4A2A-8617-1DB0B583CAD3}"/>
    <cellStyle name="Normal 5 4 2 5 4 3 2 3" xfId="53582" xr:uid="{D2B79808-ADED-4159-893C-A9BDA9247CC5}"/>
    <cellStyle name="Normal 5 4 2 5 4 3 3" xfId="18162" xr:uid="{C788FE07-5F4A-4F2C-A9FA-A3E5219A024D}"/>
    <cellStyle name="Normal 5 4 2 5 4 3 4" xfId="31852" xr:uid="{B8C9A8CC-0E1F-478E-B159-066527BACFE2}"/>
    <cellStyle name="Normal 5 4 2 5 4 3 5" xfId="46736" xr:uid="{6879712C-1D44-490E-92DD-DAE712FD6493}"/>
    <cellStyle name="Normal 5 4 2 5 4 4" xfId="21584" xr:uid="{DA81FCCD-09B3-44C4-A8A3-08F8CC18D9C0}"/>
    <cellStyle name="Normal 5 4 2 5 4 4 2" xfId="35276" xr:uid="{1DDC0F25-2DA7-43D6-A69A-FE560CB12118}"/>
    <cellStyle name="Normal 5 4 2 5 4 4 3" xfId="50160" xr:uid="{451924E5-01F6-4F25-9DEA-98360A46C8ED}"/>
    <cellStyle name="Normal 5 4 2 5 4 5" xfId="14740" xr:uid="{AC473B31-E90F-4922-9DAC-D83275D394A1}"/>
    <cellStyle name="Normal 5 4 2 5 4 5 2" xfId="40937" xr:uid="{311576CB-F43E-4836-9B87-1C790AA9693A}"/>
    <cellStyle name="Normal 5 4 2 5 4 6" xfId="28430" xr:uid="{E8A5644C-74F9-4CD4-B8AC-026D027B4EEB}"/>
    <cellStyle name="Normal 5 4 2 5 4 7" xfId="43314" xr:uid="{327DAAE2-343D-4BD9-83C6-C1EF2736F670}"/>
    <cellStyle name="Normal 5 4 2 5 4 8" xfId="7894" xr:uid="{EACABC99-9CB6-4B3D-961B-F3EAED4CDA5B}"/>
    <cellStyle name="Normal 5 4 2 5 5" xfId="9602" xr:uid="{9B4932C5-F07E-4876-9420-3E3F96EB0DA0}"/>
    <cellStyle name="Normal 5 4 2 5 5 2" xfId="13024" xr:uid="{373021C5-6745-4B4E-A74A-25369AB7855A}"/>
    <cellStyle name="Normal 5 4 2 5 5 2 2" xfId="26714" xr:uid="{6DD954EE-6E41-41B5-8304-DB8866945E8B}"/>
    <cellStyle name="Normal 5 4 2 5 5 2 2 2" xfId="40406" xr:uid="{B45BCDDF-3A71-4695-9A8D-9F346B6FC648}"/>
    <cellStyle name="Normal 5 4 2 5 5 2 2 3" xfId="55290" xr:uid="{2E95A043-A46C-4626-A628-4A132206E965}"/>
    <cellStyle name="Normal 5 4 2 5 5 2 3" xfId="19870" xr:uid="{820836B0-DF7E-4CD1-8B93-BCE5C5403F05}"/>
    <cellStyle name="Normal 5 4 2 5 5 2 4" xfId="33560" xr:uid="{6A9852BB-A69C-46A9-9B97-AA00970F7FC9}"/>
    <cellStyle name="Normal 5 4 2 5 5 2 5" xfId="48444" xr:uid="{20C754BA-FF24-48EA-922B-A5527260FBA3}"/>
    <cellStyle name="Normal 5 4 2 5 5 3" xfId="23292" xr:uid="{0337FB51-5F82-4215-B4E1-9757035B06DE}"/>
    <cellStyle name="Normal 5 4 2 5 5 3 2" xfId="36984" xr:uid="{C691986C-0C83-4993-87A0-D053DCB9605B}"/>
    <cellStyle name="Normal 5 4 2 5 5 3 3" xfId="51868" xr:uid="{076FDABB-049C-4142-9F2D-EB39C3F85CBF}"/>
    <cellStyle name="Normal 5 4 2 5 5 4" xfId="16448" xr:uid="{A0EFD892-E938-4077-B612-F555BAECC731}"/>
    <cellStyle name="Normal 5 4 2 5 5 5" xfId="30138" xr:uid="{4CED4B48-E81A-4BAB-856D-5EAE1C5A5E43}"/>
    <cellStyle name="Normal 5 4 2 5 5 6" xfId="45022" xr:uid="{3DD90C95-641C-443D-B916-680BC9735C8F}"/>
    <cellStyle name="Normal 5 4 2 5 6" xfId="11312" xr:uid="{4E93B695-45E0-4DD9-81AB-AF70CBB5AE0C}"/>
    <cellStyle name="Normal 5 4 2 5 6 2" xfId="25002" xr:uid="{B295650F-94A1-4C82-9BD3-6DC1E6971E0D}"/>
    <cellStyle name="Normal 5 4 2 5 6 2 2" xfId="38694" xr:uid="{252993C1-F3E5-4ED8-8B62-A1F062E5B0B5}"/>
    <cellStyle name="Normal 5 4 2 5 6 2 3" xfId="53578" xr:uid="{50115728-F507-4726-942B-B07287A77C6C}"/>
    <cellStyle name="Normal 5 4 2 5 6 3" xfId="18158" xr:uid="{45CCD88F-CD8E-4B8C-ADFC-3A20934708BE}"/>
    <cellStyle name="Normal 5 4 2 5 6 4" xfId="31848" xr:uid="{F32DC2AA-E371-423B-AA67-2F5D4679C52C}"/>
    <cellStyle name="Normal 5 4 2 5 6 5" xfId="46732" xr:uid="{649295F3-A6B6-47E9-B66D-53206E771FEF}"/>
    <cellStyle name="Normal 5 4 2 5 7" xfId="21580" xr:uid="{65F01323-C346-4B85-AB2D-468F53490D59}"/>
    <cellStyle name="Normal 5 4 2 5 7 2" xfId="35272" xr:uid="{629899B4-2E86-4C33-B0A3-A2DD98654392}"/>
    <cellStyle name="Normal 5 4 2 5 7 3" xfId="50156" xr:uid="{053DB9EA-8005-427D-BC22-307E99A7CA64}"/>
    <cellStyle name="Normal 5 4 2 5 8" xfId="14736" xr:uid="{EDA1E73F-AD43-4299-9F0D-892CFCA613B7}"/>
    <cellStyle name="Normal 5 4 2 5 8 2" xfId="40782" xr:uid="{9BA8465F-B67F-4EE9-B537-F64121807A8B}"/>
    <cellStyle name="Normal 5 4 2 5 9" xfId="28426" xr:uid="{129EAE0A-55B6-4230-A678-BA7BD1DD5F4D}"/>
    <cellStyle name="Normal 5 4 2 6" xfId="548" xr:uid="{F3CC987F-917F-4553-BD90-B6C6A187CC29}"/>
    <cellStyle name="Normal 5 4 2 6 10" xfId="43315" xr:uid="{E8334416-BBB8-4126-A4DB-FED00A816895}"/>
    <cellStyle name="Normal 5 4 2 6 11" xfId="7895" xr:uid="{5454FA1A-429B-4422-9C2F-AA467D3FC6A3}"/>
    <cellStyle name="Normal 5 4 2 6 2" xfId="1245" xr:uid="{06D0D2C4-E4E8-4CEC-9DCE-379090F46E90}"/>
    <cellStyle name="Normal 5 4 2 6 2 2" xfId="1246" xr:uid="{2A0112D5-3497-497B-B1CF-77044A6EDD37}"/>
    <cellStyle name="Normal 5 4 2 6 2 2 2" xfId="9609" xr:uid="{ACFCD022-5FAE-422B-8550-7F8BB464C2BE}"/>
    <cellStyle name="Normal 5 4 2 6 2 2 2 2" xfId="13031" xr:uid="{87A1D8C2-3DD7-4EE3-967E-DC55A20EB2E3}"/>
    <cellStyle name="Normal 5 4 2 6 2 2 2 2 2" xfId="26721" xr:uid="{979FB21B-A1E8-42E0-A7BE-9F2EEAEE9DDD}"/>
    <cellStyle name="Normal 5 4 2 6 2 2 2 2 2 2" xfId="40413" xr:uid="{7C8F86E4-010B-4FDA-9078-5B4DA23B6473}"/>
    <cellStyle name="Normal 5 4 2 6 2 2 2 2 2 3" xfId="55297" xr:uid="{4128876B-A836-48D8-B9D4-D68FB77EC1A4}"/>
    <cellStyle name="Normal 5 4 2 6 2 2 2 2 3" xfId="19877" xr:uid="{DFA00651-3AF7-488C-AA0F-6BC99FF3CC6D}"/>
    <cellStyle name="Normal 5 4 2 6 2 2 2 2 4" xfId="33567" xr:uid="{49CD2C04-ACFE-4913-AC4C-8C1FC2DAA1A8}"/>
    <cellStyle name="Normal 5 4 2 6 2 2 2 2 5" xfId="48451" xr:uid="{538751E5-DF18-48F2-BDA5-1654C562B2EF}"/>
    <cellStyle name="Normal 5 4 2 6 2 2 2 3" xfId="23299" xr:uid="{EEDE531A-F971-4FF3-835F-F0EA7A259DE7}"/>
    <cellStyle name="Normal 5 4 2 6 2 2 2 3 2" xfId="36991" xr:uid="{554CD81E-A38A-4DE2-B2FA-FEEECEF75B23}"/>
    <cellStyle name="Normal 5 4 2 6 2 2 2 3 3" xfId="51875" xr:uid="{3289B868-11AE-4EA0-A757-65A316B90CAD}"/>
    <cellStyle name="Normal 5 4 2 6 2 2 2 4" xfId="16455" xr:uid="{E1C19170-D21D-4A88-B384-77E704128BF6}"/>
    <cellStyle name="Normal 5 4 2 6 2 2 2 5" xfId="30145" xr:uid="{356B681A-5129-454A-933D-B65B4A474B14}"/>
    <cellStyle name="Normal 5 4 2 6 2 2 2 6" xfId="45029" xr:uid="{A2D7157C-ADA3-4F61-8351-C83CA544408B}"/>
    <cellStyle name="Normal 5 4 2 6 2 2 3" xfId="11319" xr:uid="{B0B3F348-17B8-42C7-83B6-EEAF1581A50F}"/>
    <cellStyle name="Normal 5 4 2 6 2 2 3 2" xfId="25009" xr:uid="{83688D7D-1BD4-4904-AB59-5F2BD43F2CE1}"/>
    <cellStyle name="Normal 5 4 2 6 2 2 3 2 2" xfId="38701" xr:uid="{78213FFD-B649-4927-B718-43AAB7098D35}"/>
    <cellStyle name="Normal 5 4 2 6 2 2 3 2 3" xfId="53585" xr:uid="{551A122E-0D6D-42C6-A862-1348948423DB}"/>
    <cellStyle name="Normal 5 4 2 6 2 2 3 3" xfId="18165" xr:uid="{A9CC05F6-4DF0-485F-9277-B60021DF9F01}"/>
    <cellStyle name="Normal 5 4 2 6 2 2 3 4" xfId="31855" xr:uid="{8B0D3466-2BF4-41FF-8310-5EFBAEC120F4}"/>
    <cellStyle name="Normal 5 4 2 6 2 2 3 5" xfId="46739" xr:uid="{6BEA2799-9F60-43C2-95E7-F169D8535103}"/>
    <cellStyle name="Normal 5 4 2 6 2 2 4" xfId="21587" xr:uid="{D4955F58-5F7A-45E5-B7ED-87B503C3BF3A}"/>
    <cellStyle name="Normal 5 4 2 6 2 2 4 2" xfId="35279" xr:uid="{63E08FDF-92D2-41E8-847B-FD836B346CBF}"/>
    <cellStyle name="Normal 5 4 2 6 2 2 4 3" xfId="50163" xr:uid="{83A43ACD-664F-488A-A64E-9612C822C2DF}"/>
    <cellStyle name="Normal 5 4 2 6 2 2 5" xfId="14743" xr:uid="{99E44F01-FEC5-4501-A292-564D021C38DB}"/>
    <cellStyle name="Normal 5 4 2 6 2 2 5 2" xfId="40939" xr:uid="{15FD082E-75F1-4F68-A4C2-25B143BB7E9A}"/>
    <cellStyle name="Normal 5 4 2 6 2 2 6" xfId="28433" xr:uid="{C9FE16D0-092D-45C9-BDE7-E0FF3FA5EADA}"/>
    <cellStyle name="Normal 5 4 2 6 2 2 7" xfId="43317" xr:uid="{585F5D0A-2B84-4BB5-82E8-514AE3457C8F}"/>
    <cellStyle name="Normal 5 4 2 6 2 2 8" xfId="7897" xr:uid="{05B55688-E4B4-4FE4-8B4A-FE225023B032}"/>
    <cellStyle name="Normal 5 4 2 6 2 3" xfId="4421" xr:uid="{5CBF8C64-7D7E-4C80-85C3-3A6F0FE3E0A8}"/>
    <cellStyle name="Normal 5 4 2 6 2 3 2" xfId="13030" xr:uid="{C403A62E-1CDC-42B5-9E5F-A8DEF60B25A4}"/>
    <cellStyle name="Normal 5 4 2 6 2 3 2 2" xfId="26720" xr:uid="{E329298A-EFCE-4589-9211-DB187D07F3EB}"/>
    <cellStyle name="Normal 5 4 2 6 2 3 2 2 2" xfId="40412" xr:uid="{7CF06238-58C4-4450-A5A2-B2DCF53C206E}"/>
    <cellStyle name="Normal 5 4 2 6 2 3 2 2 3" xfId="55296" xr:uid="{D8501CDB-3992-4110-865D-0E548CB745EB}"/>
    <cellStyle name="Normal 5 4 2 6 2 3 2 3" xfId="19876" xr:uid="{53F88150-F935-4FDB-B525-3E53CEC22B7A}"/>
    <cellStyle name="Normal 5 4 2 6 2 3 2 4" xfId="33566" xr:uid="{81B7AB1C-A30D-4165-ACF0-F5CBDF0FAE0A}"/>
    <cellStyle name="Normal 5 4 2 6 2 3 2 5" xfId="48450" xr:uid="{ACB71904-71B5-464F-A09B-117F2FC7DBF9}"/>
    <cellStyle name="Normal 5 4 2 6 2 3 3" xfId="23298" xr:uid="{C9274C79-68C3-4668-81D7-AF6A2E8D7182}"/>
    <cellStyle name="Normal 5 4 2 6 2 3 3 2" xfId="36990" xr:uid="{9881435D-32DB-47F3-8535-84BED7419C92}"/>
    <cellStyle name="Normal 5 4 2 6 2 3 3 3" xfId="51874" xr:uid="{66F11FE7-2389-4107-9300-1B051D0DDADE}"/>
    <cellStyle name="Normal 5 4 2 6 2 3 4" xfId="16454" xr:uid="{5E41E346-E40F-49E5-BE49-769B155F3BD4}"/>
    <cellStyle name="Normal 5 4 2 6 2 3 4 2" xfId="41339" xr:uid="{374B6231-CBC0-4AD9-972C-D4EDBCC87C18}"/>
    <cellStyle name="Normal 5 4 2 6 2 3 5" xfId="30144" xr:uid="{D6301790-3091-4436-A8B8-F590E6FC25B3}"/>
    <cellStyle name="Normal 5 4 2 6 2 3 6" xfId="45028" xr:uid="{6C1C36A6-AFCC-4AE1-ABDC-15F0994EA951}"/>
    <cellStyle name="Normal 5 4 2 6 2 3 7" xfId="9608" xr:uid="{64701573-B86F-46AD-98AC-7AD2A8D42236}"/>
    <cellStyle name="Normal 5 4 2 6 2 4" xfId="11318" xr:uid="{334DF2B9-78A6-4DD0-AD04-13FDEA081C3C}"/>
    <cellStyle name="Normal 5 4 2 6 2 4 2" xfId="25008" xr:uid="{E84C4C03-DA95-4D73-864A-C48F5E3E5419}"/>
    <cellStyle name="Normal 5 4 2 6 2 4 2 2" xfId="38700" xr:uid="{15B7F88C-E25B-4883-88A6-9FEEE5D041C0}"/>
    <cellStyle name="Normal 5 4 2 6 2 4 2 3" xfId="53584" xr:uid="{1FFC2832-6F6D-4B18-B6ED-FA13C7B835EF}"/>
    <cellStyle name="Normal 5 4 2 6 2 4 3" xfId="18164" xr:uid="{122E856F-5C3F-403B-A064-3B97C86305CA}"/>
    <cellStyle name="Normal 5 4 2 6 2 4 4" xfId="31854" xr:uid="{A3C63C24-1EF6-4EF3-90BD-DCAD95DC1078}"/>
    <cellStyle name="Normal 5 4 2 6 2 4 5" xfId="46738" xr:uid="{2229E00C-45EF-416E-9D3C-C4B28C641B66}"/>
    <cellStyle name="Normal 5 4 2 6 2 5" xfId="21586" xr:uid="{7B36B729-289B-492D-94FB-041B85949D67}"/>
    <cellStyle name="Normal 5 4 2 6 2 5 2" xfId="35278" xr:uid="{E98703C5-ED3C-41A8-8ADD-E5455FBE456B}"/>
    <cellStyle name="Normal 5 4 2 6 2 5 3" xfId="50162" xr:uid="{411E3F9B-F864-45F6-B467-DF3101E2EACE}"/>
    <cellStyle name="Normal 5 4 2 6 2 6" xfId="14742" xr:uid="{5C44A8FF-730E-496E-A329-27F89B64B061}"/>
    <cellStyle name="Normal 5 4 2 6 2 6 2" xfId="40938" xr:uid="{D47C796C-1BC6-4CC7-B61F-22135BB6AC99}"/>
    <cellStyle name="Normal 5 4 2 6 2 7" xfId="28432" xr:uid="{B17764AC-4648-4709-9D09-8692A5B0511F}"/>
    <cellStyle name="Normal 5 4 2 6 2 8" xfId="43316" xr:uid="{2EC03A59-8671-4BB4-97E0-9AFE2F939893}"/>
    <cellStyle name="Normal 5 4 2 6 2 9" xfId="7896" xr:uid="{B4D00502-C59F-4398-B58B-CECB245B1BA5}"/>
    <cellStyle name="Normal 5 4 2 6 3" xfId="1247" xr:uid="{C829EA37-CD10-40B5-A466-BDD620FA738A}"/>
    <cellStyle name="Normal 5 4 2 6 3 2" xfId="9610" xr:uid="{7C92FEEF-6588-41FF-BDBD-4E3A52E1C280}"/>
    <cellStyle name="Normal 5 4 2 6 3 2 2" xfId="13032" xr:uid="{D1A39A7F-59A0-4477-B996-315C75E4D326}"/>
    <cellStyle name="Normal 5 4 2 6 3 2 2 2" xfId="26722" xr:uid="{1C96F436-9D67-43B3-802E-8A981DDA5A47}"/>
    <cellStyle name="Normal 5 4 2 6 3 2 2 2 2" xfId="40414" xr:uid="{A2E22074-587D-46E0-89F7-A63882B1E348}"/>
    <cellStyle name="Normal 5 4 2 6 3 2 2 2 3" xfId="55298" xr:uid="{5E008F77-8A52-4D18-B1E8-E5673B3B0C79}"/>
    <cellStyle name="Normal 5 4 2 6 3 2 2 3" xfId="19878" xr:uid="{8A15C414-1733-43BF-A09D-CE0A97AFC24A}"/>
    <cellStyle name="Normal 5 4 2 6 3 2 2 4" xfId="33568" xr:uid="{4C44A165-8A6E-41FC-8189-9AC214B0C5E2}"/>
    <cellStyle name="Normal 5 4 2 6 3 2 2 5" xfId="48452" xr:uid="{9911A359-37C9-4C01-B312-83485CC6950F}"/>
    <cellStyle name="Normal 5 4 2 6 3 2 3" xfId="23300" xr:uid="{72DC9D61-221D-4D71-9EDE-F2E1C5C491E1}"/>
    <cellStyle name="Normal 5 4 2 6 3 2 3 2" xfId="36992" xr:uid="{2DC4B149-9335-4747-86FB-C05E5DEF73C7}"/>
    <cellStyle name="Normal 5 4 2 6 3 2 3 3" xfId="51876" xr:uid="{B504B1F4-FFC1-4DDC-B61F-324C3BB48B8F}"/>
    <cellStyle name="Normal 5 4 2 6 3 2 4" xfId="16456" xr:uid="{AECD0536-5E7F-456D-BC3A-D262CD834AF6}"/>
    <cellStyle name="Normal 5 4 2 6 3 2 5" xfId="30146" xr:uid="{C0C95B28-5A4F-41AA-A111-29447EA58A8D}"/>
    <cellStyle name="Normal 5 4 2 6 3 2 6" xfId="45030" xr:uid="{ADB756BB-C63E-41CF-91B3-318FAD40A964}"/>
    <cellStyle name="Normal 5 4 2 6 3 3" xfId="11320" xr:uid="{F20F2CB7-7957-4C35-8D2C-05B644FA5E4D}"/>
    <cellStyle name="Normal 5 4 2 6 3 3 2" xfId="25010" xr:uid="{3805E9D9-8028-4771-9416-FB186A3A5561}"/>
    <cellStyle name="Normal 5 4 2 6 3 3 2 2" xfId="38702" xr:uid="{7BC192D1-1800-4A95-93EA-802914F38D88}"/>
    <cellStyle name="Normal 5 4 2 6 3 3 2 3" xfId="53586" xr:uid="{78C9E890-AEF1-42E7-88FC-92256B8C9C78}"/>
    <cellStyle name="Normal 5 4 2 6 3 3 3" xfId="18166" xr:uid="{2053F8DF-CBB5-4812-A72E-8F2C1F9E512B}"/>
    <cellStyle name="Normal 5 4 2 6 3 3 4" xfId="31856" xr:uid="{575351C2-CC3A-4CA1-B097-1E4C4A287FD6}"/>
    <cellStyle name="Normal 5 4 2 6 3 3 5" xfId="46740" xr:uid="{0BFC57A0-B6E8-4303-88B5-5DFABEBCAA75}"/>
    <cellStyle name="Normal 5 4 2 6 3 4" xfId="21588" xr:uid="{CCA42C5A-802C-4FF6-8894-4F0917B6734A}"/>
    <cellStyle name="Normal 5 4 2 6 3 4 2" xfId="35280" xr:uid="{02928DBA-46D5-440D-81CA-6333078E44D3}"/>
    <cellStyle name="Normal 5 4 2 6 3 4 3" xfId="50164" xr:uid="{65ACA10F-6B4E-4430-A87B-A2B86CB1604E}"/>
    <cellStyle name="Normal 5 4 2 6 3 5" xfId="14744" xr:uid="{0BDD76C9-633E-4844-B771-7EC4E84B3545}"/>
    <cellStyle name="Normal 5 4 2 6 3 5 2" xfId="40940" xr:uid="{B2EBD744-8DDE-4C14-AA11-2A06DE2731DA}"/>
    <cellStyle name="Normal 5 4 2 6 3 6" xfId="28434" xr:uid="{45640F77-5BC1-403E-A438-99CFCAFAA47D}"/>
    <cellStyle name="Normal 5 4 2 6 3 7" xfId="43318" xr:uid="{B01160E8-ED9C-40E7-8088-BA40C9F0ADFA}"/>
    <cellStyle name="Normal 5 4 2 6 3 8" xfId="7898" xr:uid="{1F5A1B2B-30FA-40FD-BACE-4875F901E521}"/>
    <cellStyle name="Normal 5 4 2 6 4" xfId="2852" xr:uid="{BD8B2CAE-E5B7-434F-8A41-32599D7FEFEA}"/>
    <cellStyle name="Normal 5 4 2 6 4 2" xfId="4586" xr:uid="{6F57F640-5A58-4769-9B57-5F4177F7F0E1}"/>
    <cellStyle name="Normal 5 4 2 6 4 2 2" xfId="13033" xr:uid="{9E634D66-B44A-45D8-9809-CBCB4434A93B}"/>
    <cellStyle name="Normal 5 4 2 6 4 2 2 2" xfId="26723" xr:uid="{9E21156C-A04B-4690-8EA6-B98A2E218C6F}"/>
    <cellStyle name="Normal 5 4 2 6 4 2 2 2 2" xfId="40415" xr:uid="{C82CA758-42E8-4A00-8F02-17B28756AAFD}"/>
    <cellStyle name="Normal 5 4 2 6 4 2 2 2 3" xfId="55299" xr:uid="{61EF25FF-FE27-4D63-8544-452CFAAC1BC0}"/>
    <cellStyle name="Normal 5 4 2 6 4 2 2 3" xfId="19879" xr:uid="{F294FE52-6F3C-4362-8042-98FE34B62087}"/>
    <cellStyle name="Normal 5 4 2 6 4 2 2 4" xfId="33569" xr:uid="{5F1EAE09-8B93-46BA-89E7-B8BB3E461498}"/>
    <cellStyle name="Normal 5 4 2 6 4 2 2 5" xfId="48453" xr:uid="{8D1A8330-4361-4DEB-818B-E3E00EDE802C}"/>
    <cellStyle name="Normal 5 4 2 6 4 2 3" xfId="23301" xr:uid="{8FC90197-7B5F-4192-AA0E-7026B2C9F21C}"/>
    <cellStyle name="Normal 5 4 2 6 4 2 3 2" xfId="36993" xr:uid="{ABD42E6F-B4A4-4FFD-9515-D96453935176}"/>
    <cellStyle name="Normal 5 4 2 6 4 2 3 3" xfId="51877" xr:uid="{1F071E77-8F67-48DA-917F-EE9985D29470}"/>
    <cellStyle name="Normal 5 4 2 6 4 2 4" xfId="16457" xr:uid="{E80F3C59-0AC2-4344-BA25-189E2B414225}"/>
    <cellStyle name="Normal 5 4 2 6 4 2 4 2" xfId="41360" xr:uid="{38E7E994-32EE-438F-A2E4-759E9BCF836C}"/>
    <cellStyle name="Normal 5 4 2 6 4 2 5" xfId="30147" xr:uid="{74C845C7-26C4-4000-B682-46878676BAA7}"/>
    <cellStyle name="Normal 5 4 2 6 4 2 6" xfId="45031" xr:uid="{1E6DDE50-6009-4FAF-94F5-B30882D66501}"/>
    <cellStyle name="Normal 5 4 2 6 4 2 7" xfId="9611" xr:uid="{D1F8DD22-1F62-4DE9-9707-B2D348E01C34}"/>
    <cellStyle name="Normal 5 4 2 6 4 3" xfId="4685" xr:uid="{0F4C7552-DD4A-4D9E-BC1A-70AA1EF0B723}"/>
    <cellStyle name="Normal 5 4 2 6 4 3 2" xfId="25011" xr:uid="{BA61C75B-72D6-4B3B-BF93-95D5EDA81BDD}"/>
    <cellStyle name="Normal 5 4 2 6 4 3 2 2" xfId="38703" xr:uid="{5D73672F-CC97-4188-93A0-E482FF7C8A2E}"/>
    <cellStyle name="Normal 5 4 2 6 4 3 2 3" xfId="53587" xr:uid="{B6B5DC0A-A2C1-4D48-9998-338295A84545}"/>
    <cellStyle name="Normal 5 4 2 6 4 3 3" xfId="18167" xr:uid="{90E20D6D-078F-4FF2-8096-08A9BB859ECD}"/>
    <cellStyle name="Normal 5 4 2 6 4 3 3 2" xfId="41374" xr:uid="{15350152-F959-472D-A20E-E45A9A4E8B29}"/>
    <cellStyle name="Normal 5 4 2 6 4 3 4" xfId="31857" xr:uid="{F7D3E702-46EB-42F9-B969-36445DBCF1AC}"/>
    <cellStyle name="Normal 5 4 2 6 4 3 5" xfId="46741" xr:uid="{1136379D-9FCD-497F-A000-0E6CB64444F1}"/>
    <cellStyle name="Normal 5 4 2 6 4 3 6" xfId="11321" xr:uid="{188972B8-0BD7-4A55-9D8B-0DA3452FB3E2}"/>
    <cellStyle name="Normal 5 4 2 6 4 4" xfId="4613" xr:uid="{69D9C92A-09AD-47E4-A23A-5197914DA473}"/>
    <cellStyle name="Normal 5 4 2 6 4 4 2" xfId="41370" xr:uid="{09E63962-C200-4758-A295-36FB9875344C}"/>
    <cellStyle name="Normal 5 4 2 6 4 4 3" xfId="35281" xr:uid="{9D9590AA-C2C0-4BE5-B3D3-11357D93D05D}"/>
    <cellStyle name="Normal 5 4 2 6 4 4 4" xfId="50165" xr:uid="{7B190C5B-CDE3-4BC0-A36C-5FB07F812DB0}"/>
    <cellStyle name="Normal 5 4 2 6 4 4 5" xfId="21589" xr:uid="{7BC78B40-CD9B-4066-8ED9-501803A0CA47}"/>
    <cellStyle name="Normal 5 4 2 6 4 5" xfId="14745" xr:uid="{3CB81B1F-4E2D-4C39-817D-7A96C94060C2}"/>
    <cellStyle name="Normal 5 4 2 6 4 5 2" xfId="41128" xr:uid="{BC1FF37C-17A8-4067-8CF7-FC0207237604}"/>
    <cellStyle name="Normal 5 4 2 6 4 6" xfId="28435" xr:uid="{AEA458D4-E5C8-48B8-9C9C-AFD78E139724}"/>
    <cellStyle name="Normal 5 4 2 6 4 7" xfId="43319" xr:uid="{FDABFC73-2A6D-4C3C-987F-3B2DFF976BE4}"/>
    <cellStyle name="Normal 5 4 2 6 4 8" xfId="7899" xr:uid="{4DB1F7D6-97D5-4535-A9D4-8BF288BD042D}"/>
    <cellStyle name="Normal 5 4 2 6 5" xfId="9607" xr:uid="{F65344A8-B527-4F03-A39D-1CFD3DD9CF9B}"/>
    <cellStyle name="Normal 5 4 2 6 5 2" xfId="13029" xr:uid="{15EDC844-E3C0-4BF0-8D60-3DDD2487AB91}"/>
    <cellStyle name="Normal 5 4 2 6 5 2 2" xfId="26719" xr:uid="{5071E525-1593-47B2-ACF4-A8C39BABB81C}"/>
    <cellStyle name="Normal 5 4 2 6 5 2 2 2" xfId="40411" xr:uid="{EE5EA740-857E-4108-B518-2A899E2B36A2}"/>
    <cellStyle name="Normal 5 4 2 6 5 2 2 3" xfId="55295" xr:uid="{F7C77C1B-7624-4223-8EC1-8FBCEC093125}"/>
    <cellStyle name="Normal 5 4 2 6 5 2 3" xfId="19875" xr:uid="{EAE6C740-87E5-468A-8A6E-F5CE20E7F1F2}"/>
    <cellStyle name="Normal 5 4 2 6 5 2 4" xfId="33565" xr:uid="{D34976D2-C02B-464F-9371-7D0FE2B3BF67}"/>
    <cellStyle name="Normal 5 4 2 6 5 2 5" xfId="48449" xr:uid="{E7DA642B-B5BE-48A0-AFBB-1F97BF33B5D4}"/>
    <cellStyle name="Normal 5 4 2 6 5 3" xfId="23297" xr:uid="{14A103B2-6F89-4667-8DEA-53F0AAD4FC93}"/>
    <cellStyle name="Normal 5 4 2 6 5 3 2" xfId="36989" xr:uid="{9B0646A0-3437-4F1A-A4E2-E5966EC120A0}"/>
    <cellStyle name="Normal 5 4 2 6 5 3 3" xfId="51873" xr:uid="{F178B53F-BB3C-475E-8512-9E0CD8C3FDEF}"/>
    <cellStyle name="Normal 5 4 2 6 5 4" xfId="16453" xr:uid="{7F50FC3A-1757-44BA-8F45-A00BEB9A7C39}"/>
    <cellStyle name="Normal 5 4 2 6 5 5" xfId="30143" xr:uid="{B623B41D-D208-4D56-8671-BE496BE5D441}"/>
    <cellStyle name="Normal 5 4 2 6 5 6" xfId="45027" xr:uid="{B6D3251C-45AC-42A1-B9BC-C1148DA4AA5F}"/>
    <cellStyle name="Normal 5 4 2 6 6" xfId="11317" xr:uid="{ACDE727C-65F8-4E60-9728-B3E27EDFA96F}"/>
    <cellStyle name="Normal 5 4 2 6 6 2" xfId="25007" xr:uid="{81A7F64D-3D97-40BA-8BC6-130829FAB158}"/>
    <cellStyle name="Normal 5 4 2 6 6 2 2" xfId="38699" xr:uid="{EB218E45-B0B2-497C-AE04-0787CA5C8BB7}"/>
    <cellStyle name="Normal 5 4 2 6 6 2 3" xfId="53583" xr:uid="{7F95344B-6F19-488C-A980-B8A43A3036FE}"/>
    <cellStyle name="Normal 5 4 2 6 6 3" xfId="18163" xr:uid="{C0CBE82A-508A-4EC4-AEE8-7495E5325813}"/>
    <cellStyle name="Normal 5 4 2 6 6 4" xfId="31853" xr:uid="{0A2BA088-A1D0-4DAF-9A68-A4AD7CF781C4}"/>
    <cellStyle name="Normal 5 4 2 6 6 5" xfId="46737" xr:uid="{3A432E22-C1C3-4A0C-9995-BEAAFAA70979}"/>
    <cellStyle name="Normal 5 4 2 6 7" xfId="21585" xr:uid="{CFC34E46-E656-4AB3-809A-82211DCEC8A7}"/>
    <cellStyle name="Normal 5 4 2 6 7 2" xfId="35277" xr:uid="{A1DAA259-2599-4E10-8733-02A61B15B478}"/>
    <cellStyle name="Normal 5 4 2 6 7 3" xfId="50161" xr:uid="{134FD3BF-216A-461E-B1CC-45EBF1A1FF8D}"/>
    <cellStyle name="Normal 5 4 2 6 8" xfId="14741" xr:uid="{F56B9D67-44A1-4C2A-8B3E-EB5266ED4DF0}"/>
    <cellStyle name="Normal 5 4 2 6 8 2" xfId="40825" xr:uid="{4D9EEC6C-090C-4160-BC80-8E6642F13189}"/>
    <cellStyle name="Normal 5 4 2 6 9" xfId="28431" xr:uid="{343C58B3-3965-4F06-A288-5DF512AC8A7D}"/>
    <cellStyle name="Normal 5 4 2 7" xfId="1248" xr:uid="{EB7F5AF6-D836-43CD-9115-AD534350D7D4}"/>
    <cellStyle name="Normal 5 4 2 7 2" xfId="1249" xr:uid="{1C1639B7-22B4-4F52-9F8B-62C029C3143A}"/>
    <cellStyle name="Normal 5 4 2 7 2 2" xfId="9613" xr:uid="{F6E7FC39-8312-4C9B-BFCB-34CA45433000}"/>
    <cellStyle name="Normal 5 4 2 7 2 2 2" xfId="13035" xr:uid="{16060A2A-70E3-4D78-86CB-69B7E5FC8A4D}"/>
    <cellStyle name="Normal 5 4 2 7 2 2 2 2" xfId="26725" xr:uid="{A1ECD3E0-3F0E-4520-89CA-EB56AA736060}"/>
    <cellStyle name="Normal 5 4 2 7 2 2 2 2 2" xfId="40417" xr:uid="{C6D1F78B-C994-478B-AC27-1DF3016256C1}"/>
    <cellStyle name="Normal 5 4 2 7 2 2 2 2 3" xfId="55301" xr:uid="{026BAED5-B5A4-4CED-B9A3-BA8149855F66}"/>
    <cellStyle name="Normal 5 4 2 7 2 2 2 3" xfId="19881" xr:uid="{10BAFC6D-36F5-49BB-B71E-3E37A11AB4BA}"/>
    <cellStyle name="Normal 5 4 2 7 2 2 2 4" xfId="33571" xr:uid="{A5266179-3106-4024-BCCC-235E5741505B}"/>
    <cellStyle name="Normal 5 4 2 7 2 2 2 5" xfId="48455" xr:uid="{EE36AA7A-581E-401F-B803-75EABD1E33BB}"/>
    <cellStyle name="Normal 5 4 2 7 2 2 3" xfId="23303" xr:uid="{6FCD7D53-1E63-438D-B87C-C552C3DA2682}"/>
    <cellStyle name="Normal 5 4 2 7 2 2 3 2" xfId="36995" xr:uid="{0E6D322B-DA67-42C5-995C-4649E9675B9C}"/>
    <cellStyle name="Normal 5 4 2 7 2 2 3 3" xfId="51879" xr:uid="{13658531-324F-4EA3-BA50-4ED431E33664}"/>
    <cellStyle name="Normal 5 4 2 7 2 2 4" xfId="16459" xr:uid="{4659686E-14D3-44A2-B7DE-D408104ACF9C}"/>
    <cellStyle name="Normal 5 4 2 7 2 2 5" xfId="30149" xr:uid="{7C4657EB-E3D3-4116-9380-6B318B5EC718}"/>
    <cellStyle name="Normal 5 4 2 7 2 2 6" xfId="45033" xr:uid="{5EFF8CAD-76F7-4639-B7F9-7D005CA71EF3}"/>
    <cellStyle name="Normal 5 4 2 7 2 3" xfId="11323" xr:uid="{59A9E8B1-7C5B-4197-A352-81E87A3A226A}"/>
    <cellStyle name="Normal 5 4 2 7 2 3 2" xfId="25013" xr:uid="{E27E1DBC-F4CB-454B-88AE-AFD6C539E778}"/>
    <cellStyle name="Normal 5 4 2 7 2 3 2 2" xfId="38705" xr:uid="{D4DCF262-FEEB-4D59-96AF-52F229525CCC}"/>
    <cellStyle name="Normal 5 4 2 7 2 3 2 3" xfId="53589" xr:uid="{572DB8F1-0890-442D-A350-C0A3884E1737}"/>
    <cellStyle name="Normal 5 4 2 7 2 3 3" xfId="18169" xr:uid="{022F92CE-AE71-437D-B90C-B1C6B482183C}"/>
    <cellStyle name="Normal 5 4 2 7 2 3 4" xfId="31859" xr:uid="{D27F5459-DB29-45A4-B270-A24CFCB61916}"/>
    <cellStyle name="Normal 5 4 2 7 2 3 5" xfId="46743" xr:uid="{41D18759-F952-46F5-B924-F9D2241D7A60}"/>
    <cellStyle name="Normal 5 4 2 7 2 4" xfId="21591" xr:uid="{65F29317-3A1B-404C-BDC6-95D2E0E74F3B}"/>
    <cellStyle name="Normal 5 4 2 7 2 4 2" xfId="35283" xr:uid="{0FBEE2C0-2F40-421D-8A51-202F04C523D8}"/>
    <cellStyle name="Normal 5 4 2 7 2 4 3" xfId="50167" xr:uid="{972839D7-0813-4EC1-8AED-4431064B5385}"/>
    <cellStyle name="Normal 5 4 2 7 2 5" xfId="14747" xr:uid="{9FA417EE-DE44-4111-8867-8F9972BC7CE7}"/>
    <cellStyle name="Normal 5 4 2 7 2 5 2" xfId="40942" xr:uid="{C3369D10-E24A-4FFE-84F9-58E6DD59C300}"/>
    <cellStyle name="Normal 5 4 2 7 2 6" xfId="28437" xr:uid="{24BC3799-AA7B-4747-93F5-600978A02ABA}"/>
    <cellStyle name="Normal 5 4 2 7 2 7" xfId="43321" xr:uid="{79B94738-D389-4F9A-A5B8-92211E404035}"/>
    <cellStyle name="Normal 5 4 2 7 2 8" xfId="7901" xr:uid="{2CAC7336-BBB6-48BB-9B04-991D841E2E32}"/>
    <cellStyle name="Normal 5 4 2 7 3" xfId="9612" xr:uid="{3C1F200C-B250-4144-BA64-76011F80C7FE}"/>
    <cellStyle name="Normal 5 4 2 7 3 2" xfId="13034" xr:uid="{0EA1E3A8-FC7C-4808-847F-47F31DCE74FB}"/>
    <cellStyle name="Normal 5 4 2 7 3 2 2" xfId="26724" xr:uid="{D83F7EE6-A5CD-448F-BCB7-199E5B82FA22}"/>
    <cellStyle name="Normal 5 4 2 7 3 2 2 2" xfId="40416" xr:uid="{77DE19C9-0810-4C6C-A85A-8FD7EA81CA68}"/>
    <cellStyle name="Normal 5 4 2 7 3 2 2 3" xfId="55300" xr:uid="{AC157DD7-C09F-46D0-A110-7E7B286267FA}"/>
    <cellStyle name="Normal 5 4 2 7 3 2 3" xfId="19880" xr:uid="{2D491DC8-3DB5-4C12-9077-DCAF5EBD21E8}"/>
    <cellStyle name="Normal 5 4 2 7 3 2 4" xfId="33570" xr:uid="{6140F966-094A-4F45-964F-4DD8638ACDCD}"/>
    <cellStyle name="Normal 5 4 2 7 3 2 5" xfId="48454" xr:uid="{45FE1885-2716-4E55-9192-5639459D8598}"/>
    <cellStyle name="Normal 5 4 2 7 3 3" xfId="23302" xr:uid="{81E1FCFB-1855-48EC-A6AA-E7F12863CF0D}"/>
    <cellStyle name="Normal 5 4 2 7 3 3 2" xfId="36994" xr:uid="{BFC1C9A8-67A7-442A-8360-D34237988567}"/>
    <cellStyle name="Normal 5 4 2 7 3 3 3" xfId="51878" xr:uid="{A051DCA7-9FD6-486E-BD45-8B816D5A6526}"/>
    <cellStyle name="Normal 5 4 2 7 3 4" xfId="16458" xr:uid="{F684E99C-59A8-483A-8E32-FF43B74874E5}"/>
    <cellStyle name="Normal 5 4 2 7 3 5" xfId="30148" xr:uid="{4D9B45CB-224B-41EE-B424-617A3AAD852C}"/>
    <cellStyle name="Normal 5 4 2 7 3 6" xfId="45032" xr:uid="{B8B975C6-FBAA-450C-8196-097618E96B66}"/>
    <cellStyle name="Normal 5 4 2 7 4" xfId="11322" xr:uid="{CCD4D11E-865F-4444-8097-57E17383BC5A}"/>
    <cellStyle name="Normal 5 4 2 7 4 2" xfId="25012" xr:uid="{A57D6BE9-0766-49BF-966F-C0010040528C}"/>
    <cellStyle name="Normal 5 4 2 7 4 2 2" xfId="38704" xr:uid="{BAF0C3D3-3856-4280-BD16-D6FBAF3D8A32}"/>
    <cellStyle name="Normal 5 4 2 7 4 2 3" xfId="53588" xr:uid="{41E7EE9C-0634-471D-BF96-2DB2848212D0}"/>
    <cellStyle name="Normal 5 4 2 7 4 3" xfId="18168" xr:uid="{DF0132E8-2F15-4F2F-8583-B5FAC6057420}"/>
    <cellStyle name="Normal 5 4 2 7 4 4" xfId="31858" xr:uid="{E5380296-A267-482F-AD4E-EA456B375CC4}"/>
    <cellStyle name="Normal 5 4 2 7 4 5" xfId="46742" xr:uid="{BEAE11EF-ED1E-44B3-9275-CC2D6AA33285}"/>
    <cellStyle name="Normal 5 4 2 7 5" xfId="21590" xr:uid="{1B848249-4064-467B-89AA-00014AF218FF}"/>
    <cellStyle name="Normal 5 4 2 7 5 2" xfId="35282" xr:uid="{0609D0DE-1D25-447A-9869-BE33988A88B9}"/>
    <cellStyle name="Normal 5 4 2 7 5 3" xfId="50166" xr:uid="{22B4D759-AAAB-48CB-96E1-926A56C82171}"/>
    <cellStyle name="Normal 5 4 2 7 6" xfId="14746" xr:uid="{BA5DA7DA-B890-413F-9BA7-920AB2CDC73A}"/>
    <cellStyle name="Normal 5 4 2 7 6 2" xfId="40941" xr:uid="{D14C4E85-7A4F-4F6F-9DD3-851B56E868E1}"/>
    <cellStyle name="Normal 5 4 2 7 7" xfId="28436" xr:uid="{F8B4CA8A-3671-41F6-9312-E8250C2E7E9E}"/>
    <cellStyle name="Normal 5 4 2 7 8" xfId="43320" xr:uid="{9CB1D774-B60A-4C1F-9E6D-64EC72D1E4BD}"/>
    <cellStyle name="Normal 5 4 2 7 9" xfId="7900" xr:uid="{FC81EF45-9511-439B-B22E-A18A550DABBA}"/>
    <cellStyle name="Normal 5 4 2 8" xfId="1250" xr:uid="{5A00639F-3877-4C87-94DF-E3991283518A}"/>
    <cellStyle name="Normal 5 4 2 8 2" xfId="9614" xr:uid="{F6B4D750-E815-4243-A429-32AD7D73FC21}"/>
    <cellStyle name="Normal 5 4 2 8 2 2" xfId="13036" xr:uid="{BDDC0E60-62BB-4EAD-A92E-B9035BC958C0}"/>
    <cellStyle name="Normal 5 4 2 8 2 2 2" xfId="26726" xr:uid="{D4174571-5E10-48AA-8800-F222DA5E5449}"/>
    <cellStyle name="Normal 5 4 2 8 2 2 2 2" xfId="40418" xr:uid="{C3F1AC4B-405C-452C-9567-6C58D57F0C88}"/>
    <cellStyle name="Normal 5 4 2 8 2 2 2 3" xfId="55302" xr:uid="{8CFDDB9A-3F5F-400B-8430-9CDE610E0BD8}"/>
    <cellStyle name="Normal 5 4 2 8 2 2 3" xfId="19882" xr:uid="{85B126A3-8C6D-4139-AE08-C9897F7BEDC0}"/>
    <cellStyle name="Normal 5 4 2 8 2 2 4" xfId="33572" xr:uid="{232EC0EF-3B06-4829-ABC9-E434AB3C608B}"/>
    <cellStyle name="Normal 5 4 2 8 2 2 5" xfId="48456" xr:uid="{FFAEF352-6AF0-4D63-A2C2-3AE7C0A19ADF}"/>
    <cellStyle name="Normal 5 4 2 8 2 3" xfId="23304" xr:uid="{421F1A58-564D-4B5B-BAD5-DC1DDB1EFE0A}"/>
    <cellStyle name="Normal 5 4 2 8 2 3 2" xfId="36996" xr:uid="{FB8A36D4-95DB-42A3-96B1-00292ED92628}"/>
    <cellStyle name="Normal 5 4 2 8 2 3 3" xfId="51880" xr:uid="{2D8CA24E-6F68-4647-9D5B-79DC4D5D0C18}"/>
    <cellStyle name="Normal 5 4 2 8 2 4" xfId="16460" xr:uid="{4E488712-77E5-4AB2-BD79-AF27AC2C6535}"/>
    <cellStyle name="Normal 5 4 2 8 2 5" xfId="30150" xr:uid="{4D33A713-B965-4D25-B11D-02AC082DD418}"/>
    <cellStyle name="Normal 5 4 2 8 2 6" xfId="45034" xr:uid="{81D1B36C-EC04-41AB-8C4B-5387F2371863}"/>
    <cellStyle name="Normal 5 4 2 8 3" xfId="11324" xr:uid="{014A9FAF-0C95-45E1-9BE9-CE648F8A9CF2}"/>
    <cellStyle name="Normal 5 4 2 8 3 2" xfId="25014" xr:uid="{3C029FF4-82E8-4C53-8A91-A08354BB9F5E}"/>
    <cellStyle name="Normal 5 4 2 8 3 2 2" xfId="38706" xr:uid="{0BC2D9E0-E427-4D99-978F-203618AFFF57}"/>
    <cellStyle name="Normal 5 4 2 8 3 2 3" xfId="53590" xr:uid="{6B2053A0-0CCC-4849-8CDC-129ED9FE26E7}"/>
    <cellStyle name="Normal 5 4 2 8 3 3" xfId="18170" xr:uid="{6DB39AE5-7FA7-4DA7-84C0-7121239D592E}"/>
    <cellStyle name="Normal 5 4 2 8 3 4" xfId="31860" xr:uid="{E063DAC1-E3AC-4E29-9870-1C0D7237D478}"/>
    <cellStyle name="Normal 5 4 2 8 3 5" xfId="46744" xr:uid="{2B135A5C-AFE0-495A-96E7-FB74A6FEF298}"/>
    <cellStyle name="Normal 5 4 2 8 4" xfId="21592" xr:uid="{3B0BF231-312E-429D-8999-D55477C62D21}"/>
    <cellStyle name="Normal 5 4 2 8 4 2" xfId="35284" xr:uid="{78DB6EE2-D4AE-46F4-91AF-72DE45E2F7B0}"/>
    <cellStyle name="Normal 5 4 2 8 4 3" xfId="50168" xr:uid="{A7F9E2F2-A3A3-4909-A0F9-4C347284719D}"/>
    <cellStyle name="Normal 5 4 2 8 5" xfId="14748" xr:uid="{6E53A5FA-F857-460C-9FA2-5DE607E9A107}"/>
    <cellStyle name="Normal 5 4 2 8 5 2" xfId="40943" xr:uid="{1EFA0FAD-16DB-4C77-B061-7025BD287203}"/>
    <cellStyle name="Normal 5 4 2 8 6" xfId="28438" xr:uid="{F5A8833D-1B93-4877-A98E-9F3070955DD9}"/>
    <cellStyle name="Normal 5 4 2 8 7" xfId="43322" xr:uid="{CE1CDA7E-0DDB-4723-8CB4-E2C2DBF17CE1}"/>
    <cellStyle name="Normal 5 4 2 8 8" xfId="7902" xr:uid="{0D6A0766-261D-4859-A538-3C852EFEEFCB}"/>
    <cellStyle name="Normal 5 4 2 9" xfId="2853" xr:uid="{5D8A516F-1250-4A20-87EC-764E7C184077}"/>
    <cellStyle name="Normal 5 4 2 9 2" xfId="9615" xr:uid="{D3CC97C4-1E88-4851-B1C0-F54141E367F7}"/>
    <cellStyle name="Normal 5 4 2 9 2 2" xfId="13037" xr:uid="{F8E703BC-3396-47C3-801F-F0B5AACCF190}"/>
    <cellStyle name="Normal 5 4 2 9 2 2 2" xfId="26727" xr:uid="{4933E75D-F250-42DF-BA78-B409855A9F0C}"/>
    <cellStyle name="Normal 5 4 2 9 2 2 2 2" xfId="40419" xr:uid="{09F5E849-314C-4AD6-AD1C-36A199FEFB02}"/>
    <cellStyle name="Normal 5 4 2 9 2 2 2 3" xfId="55303" xr:uid="{B85E8AAB-01B0-43BA-B9C4-65831090CFB0}"/>
    <cellStyle name="Normal 5 4 2 9 2 2 3" xfId="19883" xr:uid="{A622B1EF-58E2-4765-821B-1983DFC406BB}"/>
    <cellStyle name="Normal 5 4 2 9 2 2 4" xfId="33573" xr:uid="{BCE0C202-135D-45EC-87A8-EC0158C8E739}"/>
    <cellStyle name="Normal 5 4 2 9 2 2 5" xfId="48457" xr:uid="{696237CF-8EF9-4606-910D-596441BA8AC7}"/>
    <cellStyle name="Normal 5 4 2 9 2 3" xfId="23305" xr:uid="{9281A3A7-8B7D-4879-853F-F51E566A6073}"/>
    <cellStyle name="Normal 5 4 2 9 2 3 2" xfId="36997" xr:uid="{A093612C-4A2B-4B8C-A851-E44DC4E1B041}"/>
    <cellStyle name="Normal 5 4 2 9 2 3 3" xfId="51881" xr:uid="{4D9D7C69-F80C-4C33-B086-2720C0F087CB}"/>
    <cellStyle name="Normal 5 4 2 9 2 4" xfId="16461" xr:uid="{9E15B5FD-9745-4F49-A14A-D0A826686D28}"/>
    <cellStyle name="Normal 5 4 2 9 2 5" xfId="30151" xr:uid="{307FB62B-79E6-4EE8-9041-6B30E7200C58}"/>
    <cellStyle name="Normal 5 4 2 9 2 6" xfId="45035" xr:uid="{B44563A1-E256-4C6C-A406-DF53AE0157C2}"/>
    <cellStyle name="Normal 5 4 2 9 3" xfId="11325" xr:uid="{71C993E1-4BFD-4B6F-AB8B-78A4C9A67108}"/>
    <cellStyle name="Normal 5 4 2 9 3 2" xfId="25015" xr:uid="{73AA041F-6500-440B-8DFC-132D62FC1DE8}"/>
    <cellStyle name="Normal 5 4 2 9 3 2 2" xfId="38707" xr:uid="{FF7934B7-1BA0-4F5A-B16E-BA834F3E343E}"/>
    <cellStyle name="Normal 5 4 2 9 3 2 3" xfId="53591" xr:uid="{8B7C5164-7718-4F86-A5F4-84F7C773B0FF}"/>
    <cellStyle name="Normal 5 4 2 9 3 3" xfId="18171" xr:uid="{E2B72689-5C52-4C52-B4FA-E83A37542BB0}"/>
    <cellStyle name="Normal 5 4 2 9 3 4" xfId="31861" xr:uid="{23782F3A-9A1B-490D-9F00-C608623A58D0}"/>
    <cellStyle name="Normal 5 4 2 9 3 5" xfId="46745" xr:uid="{99D1EE28-5836-411B-8175-4101EC41238E}"/>
    <cellStyle name="Normal 5 4 2 9 4" xfId="21593" xr:uid="{BD9F36C3-4AF5-44AC-9C9A-206E82E8E0F0}"/>
    <cellStyle name="Normal 5 4 2 9 4 2" xfId="35285" xr:uid="{2E8B0324-6A97-4254-97DA-F71719307604}"/>
    <cellStyle name="Normal 5 4 2 9 4 3" xfId="50169" xr:uid="{7AF326ED-5D00-4F68-B377-7CBE9500EE84}"/>
    <cellStyle name="Normal 5 4 2 9 5" xfId="14749" xr:uid="{D5EB92B0-F561-48AD-89D2-F2BEE58687E1}"/>
    <cellStyle name="Normal 5 4 2 9 5 2" xfId="41129" xr:uid="{EEC01E4A-F864-49E7-A69C-111044A87274}"/>
    <cellStyle name="Normal 5 4 2 9 6" xfId="28439" xr:uid="{7680E847-7F18-4909-9C52-AEB6E6CB3B70}"/>
    <cellStyle name="Normal 5 4 2 9 7" xfId="43323" xr:uid="{4A718BD5-E46B-44BD-BFD0-710ED4820725}"/>
    <cellStyle name="Normal 5 4 2 9 8" xfId="7903" xr:uid="{B41BDF44-3A94-49A5-8CB9-C5A89BA77285}"/>
    <cellStyle name="Normal 5 4 3" xfId="97" xr:uid="{139A2C56-62F5-4A2D-BEA3-13BBCAB33E77}"/>
    <cellStyle name="Normal 5 4 3 10" xfId="21594" xr:uid="{FB0447DA-DE4A-4638-A5B2-8B742F30E60C}"/>
    <cellStyle name="Normal 5 4 3 10 2" xfId="35286" xr:uid="{ADBF5CD9-A6F0-4E23-808D-508E0A5D0A57}"/>
    <cellStyle name="Normal 5 4 3 10 3" xfId="50170" xr:uid="{D462EE99-4B9E-4905-8689-1CFBA6C8A68C}"/>
    <cellStyle name="Normal 5 4 3 11" xfId="14750" xr:uid="{8D4992D5-309A-4E50-8977-5CB1861CAA71}"/>
    <cellStyle name="Normal 5 4 3 11 2" xfId="40763" xr:uid="{9CE465D5-5105-48BA-A59A-C2416D9ECCA8}"/>
    <cellStyle name="Normal 5 4 3 12" xfId="28440" xr:uid="{6CAA9DBF-85E4-4B4A-BEDD-B507F9449E15}"/>
    <cellStyle name="Normal 5 4 3 13" xfId="43324" xr:uid="{96DA7015-04BC-4CAA-9778-46D163A68070}"/>
    <cellStyle name="Normal 5 4 3 14" xfId="7904" xr:uid="{833E06D3-F511-466E-909C-FEBEF4DF7805}"/>
    <cellStyle name="Normal 5 4 3 2" xfId="98" xr:uid="{1C8CC5CF-2F71-41A7-B2AC-0ECB22406F0D}"/>
    <cellStyle name="Normal 5 4 3 2 10" xfId="14751" xr:uid="{84C3246D-0043-4EDB-9ED5-B7EC4449D92F}"/>
    <cellStyle name="Normal 5 4 3 2 10 2" xfId="40764" xr:uid="{79D49857-6B36-4094-9897-8F306379B182}"/>
    <cellStyle name="Normal 5 4 3 2 11" xfId="28441" xr:uid="{CBA9B2E0-C036-4FD2-8E33-8302FBCF76B2}"/>
    <cellStyle name="Normal 5 4 3 2 12" xfId="43325" xr:uid="{A41BE462-8EBA-464D-B987-38FE2018BA54}"/>
    <cellStyle name="Normal 5 4 3 2 13" xfId="7905" xr:uid="{D8BC339C-37E0-44D2-AF78-BD1A81D920DE}"/>
    <cellStyle name="Normal 5 4 3 2 2" xfId="549" xr:uid="{200F370C-9887-4796-994C-C940C5C921A3}"/>
    <cellStyle name="Normal 5 4 3 2 2 10" xfId="43326" xr:uid="{A1595308-118C-4259-8825-6F293A21B49E}"/>
    <cellStyle name="Normal 5 4 3 2 2 11" xfId="7906" xr:uid="{6A3E24CE-0F08-4F37-9334-D90E56A0CAD8}"/>
    <cellStyle name="Normal 5 4 3 2 2 2" xfId="550" xr:uid="{32C115B2-15A5-4B4B-A82D-136FBE0A2C0A}"/>
    <cellStyle name="Normal 5 4 3 2 2 2 2" xfId="1251" xr:uid="{E7DB2A63-3FEC-4C33-9CDD-40DD5E7958F4}"/>
    <cellStyle name="Normal 5 4 3 2 2 2 2 2" xfId="1252" xr:uid="{34675A61-36A8-4802-A205-810F4D413A28}"/>
    <cellStyle name="Normal 5 4 3 2 2 2 2 2 2" xfId="13042" xr:uid="{0CBBDB5E-8A0A-4EAD-8077-FDFA5289DD08}"/>
    <cellStyle name="Normal 5 4 3 2 2 2 2 2 2 2" xfId="26732" xr:uid="{6A9AE76F-1F68-4EDE-9FA7-B370431EE638}"/>
    <cellStyle name="Normal 5 4 3 2 2 2 2 2 2 2 2" xfId="40424" xr:uid="{815D7867-F4C3-4AB5-A372-C26348721C3D}"/>
    <cellStyle name="Normal 5 4 3 2 2 2 2 2 2 2 3" xfId="55308" xr:uid="{893DE636-0558-4F60-B404-26F7E08ADFB5}"/>
    <cellStyle name="Normal 5 4 3 2 2 2 2 2 2 3" xfId="19888" xr:uid="{380E72BB-FECD-4382-AD72-39B70238463D}"/>
    <cellStyle name="Normal 5 4 3 2 2 2 2 2 2 4" xfId="33578" xr:uid="{46702DA0-F3D3-431F-B211-8C389210BFA0}"/>
    <cellStyle name="Normal 5 4 3 2 2 2 2 2 2 5" xfId="48462" xr:uid="{13443032-D329-4C78-BDFB-02E0981F93C0}"/>
    <cellStyle name="Normal 5 4 3 2 2 2 2 2 3" xfId="23310" xr:uid="{D53FFD58-9E10-4309-9355-2A2BC2939217}"/>
    <cellStyle name="Normal 5 4 3 2 2 2 2 2 3 2" xfId="37002" xr:uid="{8D4AF2C4-412A-4B48-B340-6E82F269CCB0}"/>
    <cellStyle name="Normal 5 4 3 2 2 2 2 2 3 3" xfId="51886" xr:uid="{BF3DB181-F489-486E-9792-6C66BD48DC6F}"/>
    <cellStyle name="Normal 5 4 3 2 2 2 2 2 4" xfId="16466" xr:uid="{AF46C13C-67B0-4D63-A86E-D611C5177EF0}"/>
    <cellStyle name="Normal 5 4 3 2 2 2 2 2 4 2" xfId="40945" xr:uid="{4B378BD2-6E1E-43B8-87E7-895280A99515}"/>
    <cellStyle name="Normal 5 4 3 2 2 2 2 2 5" xfId="30156" xr:uid="{A5E86DD7-B2F5-4B41-8A94-C52E35118D94}"/>
    <cellStyle name="Normal 5 4 3 2 2 2 2 2 6" xfId="45040" xr:uid="{E7679FC2-D7BE-4F08-BD8F-6AE293408166}"/>
    <cellStyle name="Normal 5 4 3 2 2 2 2 2 7" xfId="9620" xr:uid="{DF3F0AF1-D3AB-4AAF-89C4-AFCC23B7D8FC}"/>
    <cellStyle name="Normal 5 4 3 2 2 2 2 3" xfId="11330" xr:uid="{417D40C9-C777-4EF2-AC57-DE3504D32821}"/>
    <cellStyle name="Normal 5 4 3 2 2 2 2 3 2" xfId="25020" xr:uid="{3883C798-33EE-4ADD-8FE6-63ADB4FFBD7C}"/>
    <cellStyle name="Normal 5 4 3 2 2 2 2 3 2 2" xfId="38712" xr:uid="{9E0AEEFC-F824-42C8-B9B9-EC692394119D}"/>
    <cellStyle name="Normal 5 4 3 2 2 2 2 3 2 3" xfId="53596" xr:uid="{4B2064C4-8488-4492-B035-E1CE2030B9DC}"/>
    <cellStyle name="Normal 5 4 3 2 2 2 2 3 3" xfId="18176" xr:uid="{08EBCC1A-F6E9-4A7E-87D8-384147FF5BFB}"/>
    <cellStyle name="Normal 5 4 3 2 2 2 2 3 4" xfId="31866" xr:uid="{CF4A6149-88B2-4ECD-96EC-07C19F93AC15}"/>
    <cellStyle name="Normal 5 4 3 2 2 2 2 3 5" xfId="46750" xr:uid="{A62E0A4F-C662-42FE-93BD-387A07A39BEF}"/>
    <cellStyle name="Normal 5 4 3 2 2 2 2 4" xfId="21598" xr:uid="{1EADC795-9530-493C-A16F-853DABB8C0D6}"/>
    <cellStyle name="Normal 5 4 3 2 2 2 2 4 2" xfId="35290" xr:uid="{731A52FB-A7E1-4DF3-99DC-008F51451CC0}"/>
    <cellStyle name="Normal 5 4 3 2 2 2 2 4 3" xfId="50174" xr:uid="{A82F3E13-6C76-4640-B3AC-65052367ED8F}"/>
    <cellStyle name="Normal 5 4 3 2 2 2 2 5" xfId="14754" xr:uid="{6EEB8511-851A-4372-ACF4-0D5FE4F77961}"/>
    <cellStyle name="Normal 5 4 3 2 2 2 2 5 2" xfId="40944" xr:uid="{5AFEC990-7B5A-45DB-A324-D09775957664}"/>
    <cellStyle name="Normal 5 4 3 2 2 2 2 6" xfId="28444" xr:uid="{D88063B8-00D3-4141-9A2A-326F51697510}"/>
    <cellStyle name="Normal 5 4 3 2 2 2 2 7" xfId="43328" xr:uid="{0033CA78-CDC7-415F-928F-B51FFBB40842}"/>
    <cellStyle name="Normal 5 4 3 2 2 2 2 8" xfId="7908" xr:uid="{5890A9C1-89E4-480A-AA22-EBC67987FFC2}"/>
    <cellStyle name="Normal 5 4 3 2 2 2 3" xfId="1253" xr:uid="{4F85385D-5FC1-4E69-916D-D997DC996012}"/>
    <cellStyle name="Normal 5 4 3 2 2 2 3 2" xfId="13041" xr:uid="{978EB550-B8DC-4C8C-BA77-1FEDE801DB25}"/>
    <cellStyle name="Normal 5 4 3 2 2 2 3 2 2" xfId="26731" xr:uid="{149B2E48-82F0-4BD0-8BEF-73C3B63A707E}"/>
    <cellStyle name="Normal 5 4 3 2 2 2 3 2 2 2" xfId="40423" xr:uid="{CB80E0BD-11E8-4845-A9F1-7BA87B7030AE}"/>
    <cellStyle name="Normal 5 4 3 2 2 2 3 2 2 3" xfId="55307" xr:uid="{32175B45-F151-4805-AAE4-95931E46C93A}"/>
    <cellStyle name="Normal 5 4 3 2 2 2 3 2 3" xfId="19887" xr:uid="{D8FAF13D-309E-48F4-B791-F9F517452F7E}"/>
    <cellStyle name="Normal 5 4 3 2 2 2 3 2 4" xfId="33577" xr:uid="{2FB0CFD3-AAC2-4E01-AD72-5D9D3A31E5B8}"/>
    <cellStyle name="Normal 5 4 3 2 2 2 3 2 5" xfId="48461" xr:uid="{98861720-E3D0-47F5-A425-A3581A0B6CBA}"/>
    <cellStyle name="Normal 5 4 3 2 2 2 3 3" xfId="23309" xr:uid="{8A4A8E4E-E9FF-48AA-9A22-D06A7B89DAC0}"/>
    <cellStyle name="Normal 5 4 3 2 2 2 3 3 2" xfId="37001" xr:uid="{C865B770-C2A3-4B81-AB71-05B4F12D029E}"/>
    <cellStyle name="Normal 5 4 3 2 2 2 3 3 3" xfId="51885" xr:uid="{8A168D3E-D82E-40BA-9E4E-9A39EE2D316E}"/>
    <cellStyle name="Normal 5 4 3 2 2 2 3 4" xfId="16465" xr:uid="{0C583CD7-8341-4233-9D82-3C43C2B8BD40}"/>
    <cellStyle name="Normal 5 4 3 2 2 2 3 4 2" xfId="40946" xr:uid="{B7D5EE89-48D5-406D-95D2-E79C9B2FDC52}"/>
    <cellStyle name="Normal 5 4 3 2 2 2 3 5" xfId="30155" xr:uid="{CF32FCB1-73E2-4B88-8EFC-D9B30F52FC64}"/>
    <cellStyle name="Normal 5 4 3 2 2 2 3 6" xfId="45039" xr:uid="{96104B2C-C087-46E2-9D92-0B1477ECA161}"/>
    <cellStyle name="Normal 5 4 3 2 2 2 3 7" xfId="9619" xr:uid="{B65A3FDB-74B9-4916-B24A-438CCF677AEE}"/>
    <cellStyle name="Normal 5 4 3 2 2 2 4" xfId="11329" xr:uid="{9F42DF27-51FF-4AA7-A830-B8D3C28B7331}"/>
    <cellStyle name="Normal 5 4 3 2 2 2 4 2" xfId="25019" xr:uid="{985890C5-5AEA-4126-9CA6-221FF85E55C6}"/>
    <cellStyle name="Normal 5 4 3 2 2 2 4 2 2" xfId="38711" xr:uid="{DF44F229-F834-4C61-82B0-A6B873B2BA20}"/>
    <cellStyle name="Normal 5 4 3 2 2 2 4 2 3" xfId="53595" xr:uid="{97527F38-3059-4BCE-8634-3B407C1855D8}"/>
    <cellStyle name="Normal 5 4 3 2 2 2 4 3" xfId="18175" xr:uid="{BE879288-60CA-4DF7-897A-65CB70B03A56}"/>
    <cellStyle name="Normal 5 4 3 2 2 2 4 4" xfId="31865" xr:uid="{01F449D3-DAB5-4D64-A15B-86A68690C311}"/>
    <cellStyle name="Normal 5 4 3 2 2 2 4 5" xfId="46749" xr:uid="{576ED4DE-271D-4BBA-A0EA-50699C5A2691}"/>
    <cellStyle name="Normal 5 4 3 2 2 2 5" xfId="21597" xr:uid="{9716A615-D7EF-4CED-84BB-64E7C6E57D35}"/>
    <cellStyle name="Normal 5 4 3 2 2 2 5 2" xfId="35289" xr:uid="{CFE10EB9-7095-4A1D-BA36-1AFEDAB556C5}"/>
    <cellStyle name="Normal 5 4 3 2 2 2 5 3" xfId="50173" xr:uid="{4DADE3CB-DB50-4D6A-BD43-323BA8DB34C2}"/>
    <cellStyle name="Normal 5 4 3 2 2 2 6" xfId="14753" xr:uid="{7D3563E3-5FD5-4641-AF28-9D05B693A778}"/>
    <cellStyle name="Normal 5 4 3 2 2 2 6 2" xfId="40827" xr:uid="{54963ADB-7BCC-4832-8DC2-0CF19808EBD4}"/>
    <cellStyle name="Normal 5 4 3 2 2 2 7" xfId="28443" xr:uid="{6B2D6346-8B67-4EF9-8706-0839A640B895}"/>
    <cellStyle name="Normal 5 4 3 2 2 2 8" xfId="43327" xr:uid="{5D2D4234-73A9-446B-9EC3-195A993AC535}"/>
    <cellStyle name="Normal 5 4 3 2 2 2 9" xfId="7907" xr:uid="{CD6AB51E-FEA3-458B-AD1E-0B4389F7C219}"/>
    <cellStyle name="Normal 5 4 3 2 2 3" xfId="1254" xr:uid="{BE2518D6-48EB-4865-8EDC-1231ACC875F2}"/>
    <cellStyle name="Normal 5 4 3 2 2 3 2" xfId="1255" xr:uid="{CA7D4C57-2C53-49BD-A44E-5EAD4EF7A66D}"/>
    <cellStyle name="Normal 5 4 3 2 2 3 2 2" xfId="13043" xr:uid="{A01615A1-F5DE-444A-A6E7-7A46374CB318}"/>
    <cellStyle name="Normal 5 4 3 2 2 3 2 2 2" xfId="26733" xr:uid="{40928919-57AB-42E3-B0C8-4D7A148144BB}"/>
    <cellStyle name="Normal 5 4 3 2 2 3 2 2 2 2" xfId="40425" xr:uid="{9994B236-C648-46C8-B5F9-92060BC72F07}"/>
    <cellStyle name="Normal 5 4 3 2 2 3 2 2 2 3" xfId="55309" xr:uid="{86A69337-1270-4491-8404-5769EBEA9B87}"/>
    <cellStyle name="Normal 5 4 3 2 2 3 2 2 3" xfId="19889" xr:uid="{700E7498-B69F-42FF-8944-4C1DB5A57683}"/>
    <cellStyle name="Normal 5 4 3 2 2 3 2 2 4" xfId="33579" xr:uid="{5E428D18-E742-42B2-AD59-99AB1FD29821}"/>
    <cellStyle name="Normal 5 4 3 2 2 3 2 2 5" xfId="48463" xr:uid="{E29A236C-514C-4C45-BB21-9E7EC787D38B}"/>
    <cellStyle name="Normal 5 4 3 2 2 3 2 3" xfId="23311" xr:uid="{D481A828-1D3D-4DC9-A3BF-50321AA68CFA}"/>
    <cellStyle name="Normal 5 4 3 2 2 3 2 3 2" xfId="37003" xr:uid="{FE46587D-FFFF-4D6A-B27B-23668050C64E}"/>
    <cellStyle name="Normal 5 4 3 2 2 3 2 3 3" xfId="51887" xr:uid="{4EFF5A2B-17E8-4CD1-9612-2744B6CFEA14}"/>
    <cellStyle name="Normal 5 4 3 2 2 3 2 4" xfId="16467" xr:uid="{40CBC3AA-9A25-4AD7-AA44-76AC24181F2D}"/>
    <cellStyle name="Normal 5 4 3 2 2 3 2 4 2" xfId="40948" xr:uid="{B36F563E-B3AD-4E8E-B1AD-C3EAE19EC4E6}"/>
    <cellStyle name="Normal 5 4 3 2 2 3 2 5" xfId="30157" xr:uid="{421F3E7D-9887-4583-A00D-52171F6EE492}"/>
    <cellStyle name="Normal 5 4 3 2 2 3 2 6" xfId="45041" xr:uid="{A3560114-C057-49A0-AA3E-09AD119E92AE}"/>
    <cellStyle name="Normal 5 4 3 2 2 3 2 7" xfId="9621" xr:uid="{3E221B37-68C6-486E-BF00-450533D69074}"/>
    <cellStyle name="Normal 5 4 3 2 2 3 3" xfId="11331" xr:uid="{74C87067-F5F2-49AD-9728-67048E7059EB}"/>
    <cellStyle name="Normal 5 4 3 2 2 3 3 2" xfId="25021" xr:uid="{8E859C24-C31F-4555-BCAA-4E96BB3817DD}"/>
    <cellStyle name="Normal 5 4 3 2 2 3 3 2 2" xfId="38713" xr:uid="{7F15583B-FCE1-4771-83A7-E7D6BF5079D9}"/>
    <cellStyle name="Normal 5 4 3 2 2 3 3 2 3" xfId="53597" xr:uid="{33B99F62-4216-43BD-A80D-DF181EB297EC}"/>
    <cellStyle name="Normal 5 4 3 2 2 3 3 3" xfId="18177" xr:uid="{3ADD700F-C44F-458D-8F82-047E57AB851B}"/>
    <cellStyle name="Normal 5 4 3 2 2 3 3 4" xfId="31867" xr:uid="{E18B84F5-AEE8-47F2-B656-2532231BD00B}"/>
    <cellStyle name="Normal 5 4 3 2 2 3 3 5" xfId="46751" xr:uid="{FECCA0B7-C29D-47E2-A0AC-8921346EC828}"/>
    <cellStyle name="Normal 5 4 3 2 2 3 4" xfId="21599" xr:uid="{54F2128D-A9C8-4872-A1D3-134EA3536D67}"/>
    <cellStyle name="Normal 5 4 3 2 2 3 4 2" xfId="35291" xr:uid="{78F1AD6E-7252-472A-81F1-D811240298C7}"/>
    <cellStyle name="Normal 5 4 3 2 2 3 4 3" xfId="50175" xr:uid="{DB39663C-2F3B-4ABB-82DA-EF3DCDB7B178}"/>
    <cellStyle name="Normal 5 4 3 2 2 3 5" xfId="14755" xr:uid="{E2772276-28CE-4F02-8AF5-6EB9AABB1223}"/>
    <cellStyle name="Normal 5 4 3 2 2 3 5 2" xfId="40947" xr:uid="{3D26FD27-BAE3-4171-849B-207574309338}"/>
    <cellStyle name="Normal 5 4 3 2 2 3 6" xfId="28445" xr:uid="{D89DD781-6352-4466-9B59-475C7AB984A4}"/>
    <cellStyle name="Normal 5 4 3 2 2 3 7" xfId="43329" xr:uid="{83148B2B-2B99-4545-8C63-0A93EADC056E}"/>
    <cellStyle name="Normal 5 4 3 2 2 3 8" xfId="7909" xr:uid="{B853DE78-EFFA-49BD-AC46-996D3ECAD587}"/>
    <cellStyle name="Normal 5 4 3 2 2 4" xfId="1256" xr:uid="{3C1AC977-DE08-403D-A551-73018A92CBF4}"/>
    <cellStyle name="Normal 5 4 3 2 2 4 2" xfId="9622" xr:uid="{580035C9-963D-40A3-9AE4-0CC436B66F6A}"/>
    <cellStyle name="Normal 5 4 3 2 2 4 2 2" xfId="13044" xr:uid="{A00DBB73-95D9-445B-8B71-AA48B35D80EB}"/>
    <cellStyle name="Normal 5 4 3 2 2 4 2 2 2" xfId="26734" xr:uid="{D6EC58D0-48FC-4FF3-A516-E0618820DB7F}"/>
    <cellStyle name="Normal 5 4 3 2 2 4 2 2 2 2" xfId="40426" xr:uid="{884A72A3-D637-4A44-9902-BB3D5A4F4851}"/>
    <cellStyle name="Normal 5 4 3 2 2 4 2 2 2 3" xfId="55310" xr:uid="{C8002A15-BAB4-4BEA-80D9-D128C17FC62F}"/>
    <cellStyle name="Normal 5 4 3 2 2 4 2 2 3" xfId="19890" xr:uid="{2D3D2F28-DE4D-447B-A3BE-3C7131BCB19B}"/>
    <cellStyle name="Normal 5 4 3 2 2 4 2 2 4" xfId="33580" xr:uid="{06445A3B-2135-482E-97BE-4A998CD4FB6F}"/>
    <cellStyle name="Normal 5 4 3 2 2 4 2 2 5" xfId="48464" xr:uid="{28127253-A7DC-4212-9419-C287487B99F8}"/>
    <cellStyle name="Normal 5 4 3 2 2 4 2 3" xfId="23312" xr:uid="{BC0D475F-8FCE-47E2-86C2-919D2873756F}"/>
    <cellStyle name="Normal 5 4 3 2 2 4 2 3 2" xfId="37004" xr:uid="{4B2547D1-7C62-4C6C-841D-5F2AAF28B0CA}"/>
    <cellStyle name="Normal 5 4 3 2 2 4 2 3 3" xfId="51888" xr:uid="{7D64FF2F-7BD7-4D88-B97E-70B3AAC34EC5}"/>
    <cellStyle name="Normal 5 4 3 2 2 4 2 4" xfId="16468" xr:uid="{E799351F-82F9-4F58-B8AA-6BE87198954D}"/>
    <cellStyle name="Normal 5 4 3 2 2 4 2 5" xfId="30158" xr:uid="{9FD6FDAB-E33A-4BF1-9AE5-F496C7614C5D}"/>
    <cellStyle name="Normal 5 4 3 2 2 4 2 6" xfId="45042" xr:uid="{A9FEE11E-B1E3-4560-8572-32A5AFFA3084}"/>
    <cellStyle name="Normal 5 4 3 2 2 4 3" xfId="11332" xr:uid="{22E67E0D-E7ED-4D0C-AA4E-E4B9DA9DCB74}"/>
    <cellStyle name="Normal 5 4 3 2 2 4 3 2" xfId="25022" xr:uid="{F6F20A05-FA13-45DB-8C39-A35A4F2234D4}"/>
    <cellStyle name="Normal 5 4 3 2 2 4 3 2 2" xfId="38714" xr:uid="{E4A8A001-436B-4273-A556-8DDD29A23B0C}"/>
    <cellStyle name="Normal 5 4 3 2 2 4 3 2 3" xfId="53598" xr:uid="{2F150AAA-65B5-47B9-9C19-2F99183215A0}"/>
    <cellStyle name="Normal 5 4 3 2 2 4 3 3" xfId="18178" xr:uid="{798C5C87-B140-472D-A1ED-92E5AB50C8A6}"/>
    <cellStyle name="Normal 5 4 3 2 2 4 3 4" xfId="31868" xr:uid="{F6DC669E-CD54-47F3-ACE6-8E65855FF1EB}"/>
    <cellStyle name="Normal 5 4 3 2 2 4 3 5" xfId="46752" xr:uid="{CFEDAF24-99FC-4BB6-BF82-17A8A62A9D5F}"/>
    <cellStyle name="Normal 5 4 3 2 2 4 4" xfId="21600" xr:uid="{676B09E0-A5A7-489A-AF07-EEDEA67DAE2D}"/>
    <cellStyle name="Normal 5 4 3 2 2 4 4 2" xfId="35292" xr:uid="{ECDBD392-FADC-4420-B9B6-BDE23A7FCDAE}"/>
    <cellStyle name="Normal 5 4 3 2 2 4 4 3" xfId="50176" xr:uid="{865A6B82-117E-47CC-A16E-96C37772A839}"/>
    <cellStyle name="Normal 5 4 3 2 2 4 5" xfId="14756" xr:uid="{156C1398-E59D-4C50-A49C-2E667E3998F7}"/>
    <cellStyle name="Normal 5 4 3 2 2 4 5 2" xfId="40949" xr:uid="{4632C3CA-98D7-41A0-9B34-C94CCB5D13E8}"/>
    <cellStyle name="Normal 5 4 3 2 2 4 6" xfId="28446" xr:uid="{610D3315-5F19-4709-B5E1-6CEA8D934743}"/>
    <cellStyle name="Normal 5 4 3 2 2 4 7" xfId="43330" xr:uid="{8C9CCF70-B598-4F71-8D1A-1A76CB2A9BBD}"/>
    <cellStyle name="Normal 5 4 3 2 2 4 8" xfId="7910" xr:uid="{3FF30772-2D0D-4D4C-A799-8B70C2ACA574}"/>
    <cellStyle name="Normal 5 4 3 2 2 5" xfId="9618" xr:uid="{537E629F-CAF3-4082-8515-539578A1338A}"/>
    <cellStyle name="Normal 5 4 3 2 2 5 2" xfId="13040" xr:uid="{FDB1346E-3DFF-4099-9A61-3E43DD673F44}"/>
    <cellStyle name="Normal 5 4 3 2 2 5 2 2" xfId="26730" xr:uid="{B30C343A-F22E-432F-89DA-0FA906B35992}"/>
    <cellStyle name="Normal 5 4 3 2 2 5 2 2 2" xfId="40422" xr:uid="{D5D3497E-653A-43A1-AB4F-410DC62B5B4A}"/>
    <cellStyle name="Normal 5 4 3 2 2 5 2 2 3" xfId="55306" xr:uid="{E360D494-FDF3-4491-A208-188A6C77EE26}"/>
    <cellStyle name="Normal 5 4 3 2 2 5 2 3" xfId="19886" xr:uid="{D4FAF004-8851-438E-819C-85E0E35ED036}"/>
    <cellStyle name="Normal 5 4 3 2 2 5 2 4" xfId="33576" xr:uid="{F2C712FC-F66E-4D81-9F6D-35FFC35BD0AE}"/>
    <cellStyle name="Normal 5 4 3 2 2 5 2 5" xfId="48460" xr:uid="{8511A831-4357-4E42-83DB-AB42F2D6E11F}"/>
    <cellStyle name="Normal 5 4 3 2 2 5 3" xfId="23308" xr:uid="{6BF693FC-C000-4909-93AA-B18498269198}"/>
    <cellStyle name="Normal 5 4 3 2 2 5 3 2" xfId="37000" xr:uid="{75A1CF09-0D5A-4CE5-B839-B78AC92B13C0}"/>
    <cellStyle name="Normal 5 4 3 2 2 5 3 3" xfId="51884" xr:uid="{EEC199D9-A2B5-4AE4-A737-8911594FED09}"/>
    <cellStyle name="Normal 5 4 3 2 2 5 4" xfId="16464" xr:uid="{13A7D401-9CD3-49AD-87D3-21A78080BC83}"/>
    <cellStyle name="Normal 5 4 3 2 2 5 5" xfId="30154" xr:uid="{85965B74-F35E-4B5D-94C1-2B38200229DF}"/>
    <cellStyle name="Normal 5 4 3 2 2 5 6" xfId="45038" xr:uid="{8D992512-8925-4B5E-8C16-8CE7795B51C1}"/>
    <cellStyle name="Normal 5 4 3 2 2 6" xfId="11328" xr:uid="{3DC24BF0-7750-4D81-A050-E51CB6F6330A}"/>
    <cellStyle name="Normal 5 4 3 2 2 6 2" xfId="25018" xr:uid="{C958DB3F-969A-4B56-801B-7132555070E3}"/>
    <cellStyle name="Normal 5 4 3 2 2 6 2 2" xfId="38710" xr:uid="{8810523B-7AB8-4793-A802-420CAF321C6A}"/>
    <cellStyle name="Normal 5 4 3 2 2 6 2 3" xfId="53594" xr:uid="{2E06B964-0FFE-444D-8567-7A3C34787DAC}"/>
    <cellStyle name="Normal 5 4 3 2 2 6 3" xfId="18174" xr:uid="{3CDE44F9-2AF6-4B5F-A80F-25BBA78F39FA}"/>
    <cellStyle name="Normal 5 4 3 2 2 6 4" xfId="31864" xr:uid="{318F32BC-E4E4-4424-A1D1-99CF2EDB0458}"/>
    <cellStyle name="Normal 5 4 3 2 2 6 5" xfId="46748" xr:uid="{F2FCB0A9-D11D-4E2F-8731-9ACD275822D4}"/>
    <cellStyle name="Normal 5 4 3 2 2 7" xfId="21596" xr:uid="{816609DC-A934-46F8-BBBC-B3F1FF31A912}"/>
    <cellStyle name="Normal 5 4 3 2 2 7 2" xfId="35288" xr:uid="{02DF524C-5E72-4966-ACCF-4C5B2F32F43A}"/>
    <cellStyle name="Normal 5 4 3 2 2 7 3" xfId="50172" xr:uid="{0D9967B0-8457-404D-AED4-0664408A5A41}"/>
    <cellStyle name="Normal 5 4 3 2 2 8" xfId="14752" xr:uid="{CC3AC620-6923-4618-A207-7A15497F8D51}"/>
    <cellStyle name="Normal 5 4 3 2 2 8 2" xfId="40826" xr:uid="{B652FF81-8CFE-41B2-ACDD-2DE3DB1602D8}"/>
    <cellStyle name="Normal 5 4 3 2 2 9" xfId="28442" xr:uid="{193CB0FA-18BB-474D-A28A-702768D92628}"/>
    <cellStyle name="Normal 5 4 3 2 3" xfId="551" xr:uid="{BD46C318-2627-4C08-ADCB-15173D0C0944}"/>
    <cellStyle name="Normal 5 4 3 2 3 10" xfId="43331" xr:uid="{60E18152-91E0-4A8C-889C-0A0A2B20C4E5}"/>
    <cellStyle name="Normal 5 4 3 2 3 11" xfId="7911" xr:uid="{BE87E131-DE93-4711-9260-B7FB392F79D3}"/>
    <cellStyle name="Normal 5 4 3 2 3 2" xfId="1257" xr:uid="{5C1F3CDE-BDE8-4951-9FE1-3149F29BE46F}"/>
    <cellStyle name="Normal 5 4 3 2 3 2 2" xfId="1258" xr:uid="{B35F1B47-B624-4273-8308-36042E7C1B65}"/>
    <cellStyle name="Normal 5 4 3 2 3 2 2 2" xfId="9625" xr:uid="{51A1B059-8BEF-4181-97D6-3191C0BBC065}"/>
    <cellStyle name="Normal 5 4 3 2 3 2 2 2 2" xfId="13047" xr:uid="{AD3C4AD9-E873-4368-8912-EB902CA16FE5}"/>
    <cellStyle name="Normal 5 4 3 2 3 2 2 2 2 2" xfId="26737" xr:uid="{C64F30BF-B60F-4F5B-8BB3-269D9B9AA0EA}"/>
    <cellStyle name="Normal 5 4 3 2 3 2 2 2 2 2 2" xfId="40429" xr:uid="{4D8F5294-BD48-442C-8582-AA899DCF91A7}"/>
    <cellStyle name="Normal 5 4 3 2 3 2 2 2 2 2 3" xfId="55313" xr:uid="{AAD42D69-0C69-4B99-BBCA-46E7F63A330C}"/>
    <cellStyle name="Normal 5 4 3 2 3 2 2 2 2 3" xfId="19893" xr:uid="{FAE43EA4-100A-4A61-BABA-F9EA3AB5B54B}"/>
    <cellStyle name="Normal 5 4 3 2 3 2 2 2 2 4" xfId="33583" xr:uid="{49A2EDC5-8F52-4705-A00F-114CCDE4ACFD}"/>
    <cellStyle name="Normal 5 4 3 2 3 2 2 2 2 5" xfId="48467" xr:uid="{92568BDA-234A-46FD-8AD2-4453E3997717}"/>
    <cellStyle name="Normal 5 4 3 2 3 2 2 2 3" xfId="23315" xr:uid="{C14EE4B3-BA88-41FD-9E5F-D31FB7AD00E4}"/>
    <cellStyle name="Normal 5 4 3 2 3 2 2 2 3 2" xfId="37007" xr:uid="{B51B4369-5C9B-4959-8C28-C8131C8ACB6E}"/>
    <cellStyle name="Normal 5 4 3 2 3 2 2 2 3 3" xfId="51891" xr:uid="{105F42C6-6B61-46E5-9B28-CB3255E49E1A}"/>
    <cellStyle name="Normal 5 4 3 2 3 2 2 2 4" xfId="16471" xr:uid="{2406FDD1-64AB-4F73-93B6-6BD19FDA730F}"/>
    <cellStyle name="Normal 5 4 3 2 3 2 2 2 5" xfId="30161" xr:uid="{A472C37F-4690-47FD-974F-1EE989057EFA}"/>
    <cellStyle name="Normal 5 4 3 2 3 2 2 2 6" xfId="45045" xr:uid="{B5C4FC20-16CC-4965-9E33-26A994FA6208}"/>
    <cellStyle name="Normal 5 4 3 2 3 2 2 3" xfId="11335" xr:uid="{41D48B72-1A60-4E94-8B0F-606DE48AEBBE}"/>
    <cellStyle name="Normal 5 4 3 2 3 2 2 3 2" xfId="25025" xr:uid="{5DBB23D5-2A8B-46BB-8A6C-FA75B2BDA0C6}"/>
    <cellStyle name="Normal 5 4 3 2 3 2 2 3 2 2" xfId="38717" xr:uid="{8CC1F662-72B5-4512-987D-3DC40F6F8F46}"/>
    <cellStyle name="Normal 5 4 3 2 3 2 2 3 2 3" xfId="53601" xr:uid="{1734582E-ADE4-44B5-B5D1-A84AA796E773}"/>
    <cellStyle name="Normal 5 4 3 2 3 2 2 3 3" xfId="18181" xr:uid="{526FE1A7-8318-49C8-A8F3-8DE524AFEBFF}"/>
    <cellStyle name="Normal 5 4 3 2 3 2 2 3 4" xfId="31871" xr:uid="{7C9A8D0E-E671-46B9-8BD1-A246E8FACF7A}"/>
    <cellStyle name="Normal 5 4 3 2 3 2 2 3 5" xfId="46755" xr:uid="{88F153DB-8D4C-4BC9-B599-623BEA764142}"/>
    <cellStyle name="Normal 5 4 3 2 3 2 2 4" xfId="21603" xr:uid="{153D3C37-F486-4186-A982-EDDB62F7A389}"/>
    <cellStyle name="Normal 5 4 3 2 3 2 2 4 2" xfId="35295" xr:uid="{D6AFC95C-AC48-4974-A9D9-423A9FC9ADD2}"/>
    <cellStyle name="Normal 5 4 3 2 3 2 2 4 3" xfId="50179" xr:uid="{D27F9A37-64B7-4623-8BED-C17368237D03}"/>
    <cellStyle name="Normal 5 4 3 2 3 2 2 5" xfId="14759" xr:uid="{98EBACAF-36F1-4AC6-B00C-B852AA6A4736}"/>
    <cellStyle name="Normal 5 4 3 2 3 2 2 5 2" xfId="40951" xr:uid="{54D77D2F-E6A2-4669-B992-8843662882A9}"/>
    <cellStyle name="Normal 5 4 3 2 3 2 2 6" xfId="28449" xr:uid="{BCDDDB76-9EBE-4830-8DCA-421200C89A1E}"/>
    <cellStyle name="Normal 5 4 3 2 3 2 2 7" xfId="43333" xr:uid="{DCADD661-7413-48BE-9754-66D9874B0862}"/>
    <cellStyle name="Normal 5 4 3 2 3 2 2 8" xfId="7913" xr:uid="{1CE135E1-C829-4C33-8403-37AED55EDF5D}"/>
    <cellStyle name="Normal 5 4 3 2 3 2 3" xfId="9624" xr:uid="{8D6BFE8A-1911-4626-9732-502ABCAC452B}"/>
    <cellStyle name="Normal 5 4 3 2 3 2 3 2" xfId="13046" xr:uid="{BA06F628-403E-49D0-A6D4-8B5E606121CF}"/>
    <cellStyle name="Normal 5 4 3 2 3 2 3 2 2" xfId="26736" xr:uid="{383042BC-AB97-469C-ADA2-531FF80C024E}"/>
    <cellStyle name="Normal 5 4 3 2 3 2 3 2 2 2" xfId="40428" xr:uid="{02320556-1F9E-44DA-9961-9030EBB11278}"/>
    <cellStyle name="Normal 5 4 3 2 3 2 3 2 2 3" xfId="55312" xr:uid="{15771840-3A51-417E-819A-93F488AEA5B1}"/>
    <cellStyle name="Normal 5 4 3 2 3 2 3 2 3" xfId="19892" xr:uid="{DF661AD4-68BA-43FD-82E4-D2B981310FC0}"/>
    <cellStyle name="Normal 5 4 3 2 3 2 3 2 4" xfId="33582" xr:uid="{A0CCE950-3F64-47D4-A0B9-4D7B14ABCA05}"/>
    <cellStyle name="Normal 5 4 3 2 3 2 3 2 5" xfId="48466" xr:uid="{0EB5C365-6208-47C8-9A81-CD780F9D9015}"/>
    <cellStyle name="Normal 5 4 3 2 3 2 3 3" xfId="23314" xr:uid="{4492593B-3135-4CAC-92E9-5763BCD327C3}"/>
    <cellStyle name="Normal 5 4 3 2 3 2 3 3 2" xfId="37006" xr:uid="{0DFED714-C8D9-46B4-ABED-99BFDE071935}"/>
    <cellStyle name="Normal 5 4 3 2 3 2 3 3 3" xfId="51890" xr:uid="{82BC4D9C-B36B-4601-87A6-2B10F8B738F9}"/>
    <cellStyle name="Normal 5 4 3 2 3 2 3 4" xfId="16470" xr:uid="{8DDD7266-3C2F-4494-B6BE-0F2CB807E80D}"/>
    <cellStyle name="Normal 5 4 3 2 3 2 3 5" xfId="30160" xr:uid="{FD6742AB-058D-4A19-96B4-39D41781C280}"/>
    <cellStyle name="Normal 5 4 3 2 3 2 3 6" xfId="45044" xr:uid="{B14EB015-EC96-4D15-9BA4-3FCA87144761}"/>
    <cellStyle name="Normal 5 4 3 2 3 2 4" xfId="11334" xr:uid="{B100FE33-7B9E-4F8F-85DD-B25F8C65E061}"/>
    <cellStyle name="Normal 5 4 3 2 3 2 4 2" xfId="25024" xr:uid="{8198A9EE-C7E8-47AA-A172-F78CD5248DA2}"/>
    <cellStyle name="Normal 5 4 3 2 3 2 4 2 2" xfId="38716" xr:uid="{C56AD8E0-9F5A-4C53-8D24-85F9DF93BE3E}"/>
    <cellStyle name="Normal 5 4 3 2 3 2 4 2 3" xfId="53600" xr:uid="{8C999906-2FCE-4D11-B785-2A2C99808D24}"/>
    <cellStyle name="Normal 5 4 3 2 3 2 4 3" xfId="18180" xr:uid="{4C1AC3C9-68AB-4DF3-88B4-ADEECD44E2A8}"/>
    <cellStyle name="Normal 5 4 3 2 3 2 4 4" xfId="31870" xr:uid="{67ACB0C3-EA47-4F04-9071-FBAA48D88844}"/>
    <cellStyle name="Normal 5 4 3 2 3 2 4 5" xfId="46754" xr:uid="{336107F5-5CD5-4ACE-9769-8B1E253A276A}"/>
    <cellStyle name="Normal 5 4 3 2 3 2 5" xfId="21602" xr:uid="{54F70A11-5A4A-48F7-82FC-2B81495534C8}"/>
    <cellStyle name="Normal 5 4 3 2 3 2 5 2" xfId="35294" xr:uid="{D84BB083-E54F-40A4-9C24-0BF3563577A5}"/>
    <cellStyle name="Normal 5 4 3 2 3 2 5 3" xfId="50178" xr:uid="{35FDCE79-AC2A-46CA-9C57-9D2C5150B868}"/>
    <cellStyle name="Normal 5 4 3 2 3 2 6" xfId="14758" xr:uid="{6A7D1DFD-70E0-4B0A-8CC6-0C8135CDE23B}"/>
    <cellStyle name="Normal 5 4 3 2 3 2 6 2" xfId="40950" xr:uid="{BCD4830F-FECD-44B4-AE4E-841D846F90E3}"/>
    <cellStyle name="Normal 5 4 3 2 3 2 7" xfId="28448" xr:uid="{E055C8D3-C08B-4121-9C35-49DCE0256180}"/>
    <cellStyle name="Normal 5 4 3 2 3 2 8" xfId="43332" xr:uid="{59D8E638-9E2B-4AEE-AF68-58A3CED6DB24}"/>
    <cellStyle name="Normal 5 4 3 2 3 2 9" xfId="7912" xr:uid="{7A362B96-440F-4799-946C-0C36F97CB498}"/>
    <cellStyle name="Normal 5 4 3 2 3 3" xfId="1259" xr:uid="{65B45733-5D34-4063-8D91-4782C10B9C81}"/>
    <cellStyle name="Normal 5 4 3 2 3 3 2" xfId="9626" xr:uid="{00C368EC-899A-47C6-BF62-9D014E7E5D23}"/>
    <cellStyle name="Normal 5 4 3 2 3 3 2 2" xfId="13048" xr:uid="{82483478-1B5A-4EE7-94A9-85AF00FCC2BA}"/>
    <cellStyle name="Normal 5 4 3 2 3 3 2 2 2" xfId="26738" xr:uid="{3BD8CFB3-D936-4948-8541-A4C1D41CF04C}"/>
    <cellStyle name="Normal 5 4 3 2 3 3 2 2 2 2" xfId="40430" xr:uid="{8F3EFAEA-1408-4658-9BC3-7561617E5210}"/>
    <cellStyle name="Normal 5 4 3 2 3 3 2 2 2 3" xfId="55314" xr:uid="{18C4F3C6-46DA-4734-92C5-7C55AABEBACC}"/>
    <cellStyle name="Normal 5 4 3 2 3 3 2 2 3" xfId="19894" xr:uid="{A69E0749-41E1-4A78-9D7F-5941E77C3275}"/>
    <cellStyle name="Normal 5 4 3 2 3 3 2 2 4" xfId="33584" xr:uid="{5C0C7B33-A143-443E-9991-236937DFA13D}"/>
    <cellStyle name="Normal 5 4 3 2 3 3 2 2 5" xfId="48468" xr:uid="{F6898435-6576-452E-8A93-EE435DC5B9B7}"/>
    <cellStyle name="Normal 5 4 3 2 3 3 2 3" xfId="23316" xr:uid="{14B9C935-A6EF-4248-8071-579CD7237140}"/>
    <cellStyle name="Normal 5 4 3 2 3 3 2 3 2" xfId="37008" xr:uid="{63872FD4-5619-4F1D-ADB5-4E19E6A18122}"/>
    <cellStyle name="Normal 5 4 3 2 3 3 2 3 3" xfId="51892" xr:uid="{CA728E2A-258D-4F6A-A203-D72B622D3C6D}"/>
    <cellStyle name="Normal 5 4 3 2 3 3 2 4" xfId="16472" xr:uid="{DD98275C-BFF5-4AC3-9422-DD52CEE693EB}"/>
    <cellStyle name="Normal 5 4 3 2 3 3 2 5" xfId="30162" xr:uid="{B96502F6-DCC4-4373-8A87-7CAD62F7D7B3}"/>
    <cellStyle name="Normal 5 4 3 2 3 3 2 6" xfId="45046" xr:uid="{6C0C5A90-14E4-4FC9-AEE2-D8C80D330EAE}"/>
    <cellStyle name="Normal 5 4 3 2 3 3 3" xfId="11336" xr:uid="{9F01E7AC-8C9D-425A-B404-A99BC33F3CCD}"/>
    <cellStyle name="Normal 5 4 3 2 3 3 3 2" xfId="25026" xr:uid="{EDA586BA-AD47-4384-93A2-BEA95F26EFAE}"/>
    <cellStyle name="Normal 5 4 3 2 3 3 3 2 2" xfId="38718" xr:uid="{F6CB1309-B8BA-4D25-B7EE-D079B05726E1}"/>
    <cellStyle name="Normal 5 4 3 2 3 3 3 2 3" xfId="53602" xr:uid="{F69BD9B1-F2CF-4865-86B9-B20D2E4A281C}"/>
    <cellStyle name="Normal 5 4 3 2 3 3 3 3" xfId="18182" xr:uid="{F22B9796-28E1-40A1-9B8E-EFD9C56E410E}"/>
    <cellStyle name="Normal 5 4 3 2 3 3 3 4" xfId="31872" xr:uid="{AF3FCF98-A9B2-41CC-A2ED-882138B635A0}"/>
    <cellStyle name="Normal 5 4 3 2 3 3 3 5" xfId="46756" xr:uid="{9ECFD867-8D07-400F-95CF-7E7F29A4E161}"/>
    <cellStyle name="Normal 5 4 3 2 3 3 4" xfId="21604" xr:uid="{8A60B108-617A-454A-833E-58EBEB6D8BA3}"/>
    <cellStyle name="Normal 5 4 3 2 3 3 4 2" xfId="35296" xr:uid="{537B61E2-6F44-4F2D-B48C-944D1473F3D3}"/>
    <cellStyle name="Normal 5 4 3 2 3 3 4 3" xfId="50180" xr:uid="{F6F964E6-1F8C-4675-86D5-A156B338C65E}"/>
    <cellStyle name="Normal 5 4 3 2 3 3 5" xfId="14760" xr:uid="{090872E6-FAAA-4872-87E8-B0B27CA634FC}"/>
    <cellStyle name="Normal 5 4 3 2 3 3 5 2" xfId="40952" xr:uid="{501E13DE-1C40-4E41-9595-FB762AB2306D}"/>
    <cellStyle name="Normal 5 4 3 2 3 3 6" xfId="28450" xr:uid="{6359ED85-1E56-4BB2-B42C-B5485B948821}"/>
    <cellStyle name="Normal 5 4 3 2 3 3 7" xfId="43334" xr:uid="{728E65A1-25AB-4151-8478-412BFC4EB000}"/>
    <cellStyle name="Normal 5 4 3 2 3 3 8" xfId="7914" xr:uid="{A3E2FCE6-DB84-4F39-94E6-F31E5954A95D}"/>
    <cellStyle name="Normal 5 4 3 2 3 4" xfId="2854" xr:uid="{3C388D07-DDDE-499E-B724-C8ED43BFDA28}"/>
    <cellStyle name="Normal 5 4 3 2 3 4 2" xfId="9627" xr:uid="{46230DA2-9D3F-47D4-9AA8-F70A808D8A1E}"/>
    <cellStyle name="Normal 5 4 3 2 3 4 2 2" xfId="13049" xr:uid="{2F84EA80-7404-421E-8276-8EC940D4E93E}"/>
    <cellStyle name="Normal 5 4 3 2 3 4 2 2 2" xfId="26739" xr:uid="{99F06D09-960A-4C2B-B6CA-A5F9656FFCD9}"/>
    <cellStyle name="Normal 5 4 3 2 3 4 2 2 2 2" xfId="40431" xr:uid="{5C70488C-F2B4-4DA1-BAE3-FB05047E468A}"/>
    <cellStyle name="Normal 5 4 3 2 3 4 2 2 2 3" xfId="55315" xr:uid="{937481F8-52C5-41B8-A122-A93DADD20406}"/>
    <cellStyle name="Normal 5 4 3 2 3 4 2 2 3" xfId="19895" xr:uid="{6A38CB42-B42D-4FFD-8358-46AB336C4040}"/>
    <cellStyle name="Normal 5 4 3 2 3 4 2 2 4" xfId="33585" xr:uid="{D4AF8201-C53F-4769-933E-CDA27297395F}"/>
    <cellStyle name="Normal 5 4 3 2 3 4 2 2 5" xfId="48469" xr:uid="{48419523-7F85-4992-A587-28B3BCC88A9F}"/>
    <cellStyle name="Normal 5 4 3 2 3 4 2 3" xfId="23317" xr:uid="{E73BAF25-624E-4468-A4D5-C6A00B024CC4}"/>
    <cellStyle name="Normal 5 4 3 2 3 4 2 3 2" xfId="37009" xr:uid="{149AFDE1-DC56-4C9B-84F5-110DD63DCCC6}"/>
    <cellStyle name="Normal 5 4 3 2 3 4 2 3 3" xfId="51893" xr:uid="{D24D05EE-4CA5-4242-96E8-01FA71FD8CA1}"/>
    <cellStyle name="Normal 5 4 3 2 3 4 2 4" xfId="16473" xr:uid="{4541A2CA-8154-4D82-ABF1-7C177BC5E057}"/>
    <cellStyle name="Normal 5 4 3 2 3 4 2 5" xfId="30163" xr:uid="{D06A33AB-A7BD-46AC-9A27-2D9902995B01}"/>
    <cellStyle name="Normal 5 4 3 2 3 4 2 6" xfId="45047" xr:uid="{EAC78D1C-5D8C-4F7E-B2E8-F85388C0FE08}"/>
    <cellStyle name="Normal 5 4 3 2 3 4 3" xfId="11337" xr:uid="{B5857F1E-5AFF-4F99-8B22-D2DDEFCE4A42}"/>
    <cellStyle name="Normal 5 4 3 2 3 4 3 2" xfId="25027" xr:uid="{CBBB93DB-CD87-4CD0-BED8-5EB9104E7C70}"/>
    <cellStyle name="Normal 5 4 3 2 3 4 3 2 2" xfId="38719" xr:uid="{8FED5F6D-4346-448A-8D1A-CB8CA5B1F257}"/>
    <cellStyle name="Normal 5 4 3 2 3 4 3 2 3" xfId="53603" xr:uid="{F01C410C-3D9A-4369-B7BD-58478F7050C8}"/>
    <cellStyle name="Normal 5 4 3 2 3 4 3 3" xfId="18183" xr:uid="{56D90D35-BABD-42B2-9AD6-DE5EB8524B63}"/>
    <cellStyle name="Normal 5 4 3 2 3 4 3 4" xfId="31873" xr:uid="{BA59859E-9235-4AFA-87EB-C33898D4B17D}"/>
    <cellStyle name="Normal 5 4 3 2 3 4 3 5" xfId="46757" xr:uid="{54BCE9E8-5BA8-46F0-A4E4-A055B1D64BD5}"/>
    <cellStyle name="Normal 5 4 3 2 3 4 4" xfId="21605" xr:uid="{E63E9252-8E1A-45CD-974D-74A71729F847}"/>
    <cellStyle name="Normal 5 4 3 2 3 4 4 2" xfId="35297" xr:uid="{3D243633-5823-4907-94DA-6D665B860872}"/>
    <cellStyle name="Normal 5 4 3 2 3 4 4 3" xfId="50181" xr:uid="{3E74D2F0-D67D-42B6-9AC5-0518CA69E754}"/>
    <cellStyle name="Normal 5 4 3 2 3 4 5" xfId="14761" xr:uid="{E68E9EEC-6455-445D-AF60-0CDA7AFD32EE}"/>
    <cellStyle name="Normal 5 4 3 2 3 4 5 2" xfId="41130" xr:uid="{E107A78A-1DDC-4B85-B311-57493F488B64}"/>
    <cellStyle name="Normal 5 4 3 2 3 4 6" xfId="28451" xr:uid="{FD8A76E4-E63F-4047-833C-F02C48431077}"/>
    <cellStyle name="Normal 5 4 3 2 3 4 7" xfId="43335" xr:uid="{7A8CB719-1FA1-4D67-B7A4-D84A9DF00909}"/>
    <cellStyle name="Normal 5 4 3 2 3 4 8" xfId="7915" xr:uid="{0685E51A-7613-4ECB-A7A3-7D566C01616F}"/>
    <cellStyle name="Normal 5 4 3 2 3 5" xfId="9623" xr:uid="{446A3C11-8760-4094-B633-97572EFFC7ED}"/>
    <cellStyle name="Normal 5 4 3 2 3 5 2" xfId="13045" xr:uid="{97BE94A4-1410-4FED-A85B-CB173AA88156}"/>
    <cellStyle name="Normal 5 4 3 2 3 5 2 2" xfId="26735" xr:uid="{62F27A47-2958-448E-A57B-FAE283991B6A}"/>
    <cellStyle name="Normal 5 4 3 2 3 5 2 2 2" xfId="40427" xr:uid="{F7350A93-07C5-4F25-904D-C904E7D28E99}"/>
    <cellStyle name="Normal 5 4 3 2 3 5 2 2 3" xfId="55311" xr:uid="{7C3E6A04-7DD1-4328-B580-E9CB67310AD0}"/>
    <cellStyle name="Normal 5 4 3 2 3 5 2 3" xfId="19891" xr:uid="{B00D3A1B-C97C-4489-8735-C3C92AB78C6C}"/>
    <cellStyle name="Normal 5 4 3 2 3 5 2 4" xfId="33581" xr:uid="{F9EA9B32-195B-4AC5-B3ED-CC8566201A33}"/>
    <cellStyle name="Normal 5 4 3 2 3 5 2 5" xfId="48465" xr:uid="{28B71ED8-C648-4392-A0F6-77952E88B0EC}"/>
    <cellStyle name="Normal 5 4 3 2 3 5 3" xfId="23313" xr:uid="{337D5331-C36D-43B6-ACFC-DFDCA77DD115}"/>
    <cellStyle name="Normal 5 4 3 2 3 5 3 2" xfId="37005" xr:uid="{96407E7E-684D-485B-B817-6008D915018B}"/>
    <cellStyle name="Normal 5 4 3 2 3 5 3 3" xfId="51889" xr:uid="{8A21FF5B-B68E-4234-9BC2-A47894C4CE8C}"/>
    <cellStyle name="Normal 5 4 3 2 3 5 4" xfId="16469" xr:uid="{E5495057-5FF8-4A55-88DA-852361381D17}"/>
    <cellStyle name="Normal 5 4 3 2 3 5 5" xfId="30159" xr:uid="{0F1103C7-2CE1-41DF-A4F7-24D184F46093}"/>
    <cellStyle name="Normal 5 4 3 2 3 5 6" xfId="45043" xr:uid="{7E0D3FC5-72DB-4049-BCD5-D4D2D3C5EB7D}"/>
    <cellStyle name="Normal 5 4 3 2 3 6" xfId="11333" xr:uid="{5E037555-DC9B-4B61-9A8C-0844DFB36107}"/>
    <cellStyle name="Normal 5 4 3 2 3 6 2" xfId="25023" xr:uid="{722DC47E-CFC4-4A07-8D88-F5568CEE6D2E}"/>
    <cellStyle name="Normal 5 4 3 2 3 6 2 2" xfId="38715" xr:uid="{1DD5C434-3E1E-4E58-BE23-9F673AC8945D}"/>
    <cellStyle name="Normal 5 4 3 2 3 6 2 3" xfId="53599" xr:uid="{D9DD1C2C-7D5C-4A04-B9D5-6F26F6C83955}"/>
    <cellStyle name="Normal 5 4 3 2 3 6 3" xfId="18179" xr:uid="{BD8CF0D7-B3D7-40FE-87D4-A120B32F9F43}"/>
    <cellStyle name="Normal 5 4 3 2 3 6 4" xfId="31869" xr:uid="{94160DCE-26CD-4035-B7ED-762E6D4D5AD5}"/>
    <cellStyle name="Normal 5 4 3 2 3 6 5" xfId="46753" xr:uid="{B926BF4D-FDFB-4864-84BD-9429ADA98F84}"/>
    <cellStyle name="Normal 5 4 3 2 3 7" xfId="21601" xr:uid="{E85A9E7C-32B3-469D-883B-392ADAEDC651}"/>
    <cellStyle name="Normal 5 4 3 2 3 7 2" xfId="35293" xr:uid="{F2E1D508-FEA2-420C-A485-763A1A5662A5}"/>
    <cellStyle name="Normal 5 4 3 2 3 7 3" xfId="50177" xr:uid="{F9747DE1-5EAD-4726-B8D9-E4FA1CD1D620}"/>
    <cellStyle name="Normal 5 4 3 2 3 8" xfId="14757" xr:uid="{282C71C6-96F5-4886-A0AB-8686E27C8FAF}"/>
    <cellStyle name="Normal 5 4 3 2 3 8 2" xfId="40828" xr:uid="{A556ED51-4931-4993-9FF6-626BA1BC6630}"/>
    <cellStyle name="Normal 5 4 3 2 3 9" xfId="28447" xr:uid="{E8B32CE0-2110-4829-AB5A-CBCDEBB41616}"/>
    <cellStyle name="Normal 5 4 3 2 4" xfId="1260" xr:uid="{3442A10C-1919-46C9-AEE9-9EEBBA3CC9CB}"/>
    <cellStyle name="Normal 5 4 3 2 4 2" xfId="1261" xr:uid="{45B4732C-1D01-4324-9A4B-651956F007A6}"/>
    <cellStyle name="Normal 5 4 3 2 4 2 2" xfId="9629" xr:uid="{EA928139-E681-4B0C-88F2-938E8128227C}"/>
    <cellStyle name="Normal 5 4 3 2 4 2 2 2" xfId="13051" xr:uid="{35C62E37-F455-4DAA-9910-4E67B64A3C3F}"/>
    <cellStyle name="Normal 5 4 3 2 4 2 2 2 2" xfId="26741" xr:uid="{EE8C767E-E15E-48B1-8DCC-592E8457D325}"/>
    <cellStyle name="Normal 5 4 3 2 4 2 2 2 2 2" xfId="40433" xr:uid="{7D227690-0E5F-4B6D-BF3F-7E96E6C7D294}"/>
    <cellStyle name="Normal 5 4 3 2 4 2 2 2 2 3" xfId="55317" xr:uid="{E6A48B0A-FD5B-4A76-866F-93338691984C}"/>
    <cellStyle name="Normal 5 4 3 2 4 2 2 2 3" xfId="19897" xr:uid="{D3A690F7-1420-45AA-BD16-B2F7DC53B66E}"/>
    <cellStyle name="Normal 5 4 3 2 4 2 2 2 4" xfId="33587" xr:uid="{60D1E839-CC49-43ED-9F9C-5B7F9CA346D3}"/>
    <cellStyle name="Normal 5 4 3 2 4 2 2 2 5" xfId="48471" xr:uid="{A2E5B48B-505B-44FC-B9A3-936A4422C138}"/>
    <cellStyle name="Normal 5 4 3 2 4 2 2 3" xfId="23319" xr:uid="{D4ECEA3D-800F-4819-8E02-269D017DEFB5}"/>
    <cellStyle name="Normal 5 4 3 2 4 2 2 3 2" xfId="37011" xr:uid="{94418E79-A5FC-40DC-9B00-29043663C6EA}"/>
    <cellStyle name="Normal 5 4 3 2 4 2 2 3 3" xfId="51895" xr:uid="{D6D1E116-33E2-4C5D-904A-B2CE7D66CEA9}"/>
    <cellStyle name="Normal 5 4 3 2 4 2 2 4" xfId="16475" xr:uid="{5FA67C30-C4AA-4743-BAB0-FACDF7721935}"/>
    <cellStyle name="Normal 5 4 3 2 4 2 2 5" xfId="30165" xr:uid="{8D4DEC70-DEFC-4C03-A461-80616D13E247}"/>
    <cellStyle name="Normal 5 4 3 2 4 2 2 6" xfId="45049" xr:uid="{FA0BDDA4-A4E1-48F3-9C72-54E185CB7812}"/>
    <cellStyle name="Normal 5 4 3 2 4 2 3" xfId="11339" xr:uid="{32304EDF-5344-40B2-BC70-B774CE92C8D8}"/>
    <cellStyle name="Normal 5 4 3 2 4 2 3 2" xfId="25029" xr:uid="{0B9EA816-8C89-4EBE-93F4-3C0F34CC0288}"/>
    <cellStyle name="Normal 5 4 3 2 4 2 3 2 2" xfId="38721" xr:uid="{3538A8F3-FCB4-4848-856A-358315A3E3EE}"/>
    <cellStyle name="Normal 5 4 3 2 4 2 3 2 3" xfId="53605" xr:uid="{F9518630-99B6-4B10-A4B2-86DA8F8123C9}"/>
    <cellStyle name="Normal 5 4 3 2 4 2 3 3" xfId="18185" xr:uid="{01A07F6A-57E2-4890-A01F-80DFC4099DD4}"/>
    <cellStyle name="Normal 5 4 3 2 4 2 3 4" xfId="31875" xr:uid="{BEA3C79D-6E08-4F59-B836-CD5A5D165BF0}"/>
    <cellStyle name="Normal 5 4 3 2 4 2 3 5" xfId="46759" xr:uid="{D68C62D2-B14A-47EE-A653-CD465E2F8DF6}"/>
    <cellStyle name="Normal 5 4 3 2 4 2 4" xfId="21607" xr:uid="{D025EB22-6E26-4F85-A336-904C89FC9802}"/>
    <cellStyle name="Normal 5 4 3 2 4 2 4 2" xfId="35299" xr:uid="{8A0F4C18-A0AC-4752-B2EE-5D3D10646B0B}"/>
    <cellStyle name="Normal 5 4 3 2 4 2 4 3" xfId="50183" xr:uid="{4D696936-E510-42E7-84E5-19F971B7A529}"/>
    <cellStyle name="Normal 5 4 3 2 4 2 5" xfId="14763" xr:uid="{58E0C4CC-5E49-4327-BCEA-1C1FECDCA412}"/>
    <cellStyle name="Normal 5 4 3 2 4 2 5 2" xfId="40954" xr:uid="{EED4BB34-233C-439B-B9F3-D34359B17226}"/>
    <cellStyle name="Normal 5 4 3 2 4 2 6" xfId="28453" xr:uid="{9CE07814-AB57-4431-935A-F19DB6190916}"/>
    <cellStyle name="Normal 5 4 3 2 4 2 7" xfId="43337" xr:uid="{15BA3BBE-4787-4F3D-BC06-7D6288B663F1}"/>
    <cellStyle name="Normal 5 4 3 2 4 2 8" xfId="7917" xr:uid="{D78B3751-D071-4105-8A12-4ED2932EAE16}"/>
    <cellStyle name="Normal 5 4 3 2 4 3" xfId="9628" xr:uid="{3A4B2B08-21FB-4A10-85E9-539D9DA6BAAE}"/>
    <cellStyle name="Normal 5 4 3 2 4 3 2" xfId="13050" xr:uid="{6C31AEB8-CFF2-498E-893E-FB8B359876C3}"/>
    <cellStyle name="Normal 5 4 3 2 4 3 2 2" xfId="26740" xr:uid="{F35FB8AA-F2EB-4EEF-B563-0AB1E4A1A7E7}"/>
    <cellStyle name="Normal 5 4 3 2 4 3 2 2 2" xfId="40432" xr:uid="{0B81288F-C4D1-4438-AE40-A54F1FDE716F}"/>
    <cellStyle name="Normal 5 4 3 2 4 3 2 2 3" xfId="55316" xr:uid="{546D8E58-F8B0-4084-9E31-DDEB40659F9A}"/>
    <cellStyle name="Normal 5 4 3 2 4 3 2 3" xfId="19896" xr:uid="{AB070AE8-B8BE-412A-B1B6-8C4AEA6A5D03}"/>
    <cellStyle name="Normal 5 4 3 2 4 3 2 4" xfId="33586" xr:uid="{2DABFFDC-2944-4D9B-8F60-1FCFE18BE97E}"/>
    <cellStyle name="Normal 5 4 3 2 4 3 2 5" xfId="48470" xr:uid="{2E438E88-E37F-4029-81DB-45B9C2152C3F}"/>
    <cellStyle name="Normal 5 4 3 2 4 3 3" xfId="23318" xr:uid="{D917301D-66B2-411C-BC67-BDAAC1FC8F36}"/>
    <cellStyle name="Normal 5 4 3 2 4 3 3 2" xfId="37010" xr:uid="{B1037881-1FFD-4782-A9B6-8A566D7F4CB7}"/>
    <cellStyle name="Normal 5 4 3 2 4 3 3 3" xfId="51894" xr:uid="{DD892DA0-FE22-435F-BF4E-BC744F2E2F56}"/>
    <cellStyle name="Normal 5 4 3 2 4 3 4" xfId="16474" xr:uid="{FE432499-C395-4D08-8184-374B95B39CE6}"/>
    <cellStyle name="Normal 5 4 3 2 4 3 5" xfId="30164" xr:uid="{72E6C6E2-EAFD-40DC-9BB2-976D46964DEE}"/>
    <cellStyle name="Normal 5 4 3 2 4 3 6" xfId="45048" xr:uid="{D97658DB-24D8-435C-ABC5-BF8BC88B6786}"/>
    <cellStyle name="Normal 5 4 3 2 4 3 7" xfId="56248" xr:uid="{5F2E93C1-352F-401F-A913-033F64BC9476}"/>
    <cellStyle name="Normal 5 4 3 2 4 4" xfId="11338" xr:uid="{9D99EBFC-8EA6-4E64-92A5-4D0CFD0F2418}"/>
    <cellStyle name="Normal 5 4 3 2 4 4 2" xfId="25028" xr:uid="{A02C523F-5363-4955-8493-56EAB010560B}"/>
    <cellStyle name="Normal 5 4 3 2 4 4 2 2" xfId="38720" xr:uid="{ACE7D5A6-5F91-4C8E-8199-683EBB856202}"/>
    <cellStyle name="Normal 5 4 3 2 4 4 2 3" xfId="53604" xr:uid="{5CA99EA1-C4BD-421E-810A-A7AFC4B2879C}"/>
    <cellStyle name="Normal 5 4 3 2 4 4 3" xfId="18184" xr:uid="{D01B15BA-F341-46B7-94D8-EA81E8515FF5}"/>
    <cellStyle name="Normal 5 4 3 2 4 4 4" xfId="31874" xr:uid="{9EB04798-BE57-4C95-A8F3-CC2EA5E9ACB4}"/>
    <cellStyle name="Normal 5 4 3 2 4 4 5" xfId="46758" xr:uid="{860F58AA-A931-479D-BAE9-EAB412AF4995}"/>
    <cellStyle name="Normal 5 4 3 2 4 4 6" xfId="56244" xr:uid="{1C2F39B2-893A-4529-9210-DA895BDBAAE5}"/>
    <cellStyle name="Normal 5 4 3 2 4 5" xfId="21606" xr:uid="{A20CC2DE-580F-4D28-AE1D-3A3E42EDBAF6}"/>
    <cellStyle name="Normal 5 4 3 2 4 5 2" xfId="35298" xr:uid="{593A59EA-5A5A-48AE-9761-69FE6B74E196}"/>
    <cellStyle name="Normal 5 4 3 2 4 5 3" xfId="50182" xr:uid="{127CAC93-1CA7-4E9C-A646-2A2F3558C5A3}"/>
    <cellStyle name="Normal 5 4 3 2 4 6" xfId="14762" xr:uid="{AB31FD45-C004-49E3-9C4F-925E395574C1}"/>
    <cellStyle name="Normal 5 4 3 2 4 6 2" xfId="40953" xr:uid="{109390C2-D876-49AF-92B0-5EEBBAD75F48}"/>
    <cellStyle name="Normal 5 4 3 2 4 7" xfId="28452" xr:uid="{72E64FE3-C568-40F7-A408-9D5AFBAECD3F}"/>
    <cellStyle name="Normal 5 4 3 2 4 8" xfId="43336" xr:uid="{A395E2ED-FCCA-45CE-A263-E58FA503D09B}"/>
    <cellStyle name="Normal 5 4 3 2 4 9" xfId="7916" xr:uid="{CE3B4217-37FC-454E-A7C5-19F82E2B8625}"/>
    <cellStyle name="Normal 5 4 3 2 5" xfId="1262" xr:uid="{EBFAF1B7-A92C-4C01-8D7D-094CDABDACA0}"/>
    <cellStyle name="Normal 5 4 3 2 5 2" xfId="9630" xr:uid="{AB315E57-7CE5-412C-A473-9948DFA0F514}"/>
    <cellStyle name="Normal 5 4 3 2 5 2 2" xfId="13052" xr:uid="{3757D34D-580F-4959-9742-697E9FF2D289}"/>
    <cellStyle name="Normal 5 4 3 2 5 2 2 2" xfId="26742" xr:uid="{C8D7ADE8-2A7A-4BC4-B02F-15D20F3E7C47}"/>
    <cellStyle name="Normal 5 4 3 2 5 2 2 2 2" xfId="40434" xr:uid="{3B585F25-BB13-4D6D-A733-2C1E2B7876EF}"/>
    <cellStyle name="Normal 5 4 3 2 5 2 2 2 3" xfId="55318" xr:uid="{C90A0B2B-DB39-466E-AF8E-94D26ACDEEF8}"/>
    <cellStyle name="Normal 5 4 3 2 5 2 2 3" xfId="19898" xr:uid="{149E1588-6F9B-414E-A99C-FF7D121C8E2F}"/>
    <cellStyle name="Normal 5 4 3 2 5 2 2 4" xfId="33588" xr:uid="{CBB65C59-82F3-4D4D-A24B-62E03545C489}"/>
    <cellStyle name="Normal 5 4 3 2 5 2 2 5" xfId="48472" xr:uid="{62E00773-76AD-44A2-80D5-86D769D7EDED}"/>
    <cellStyle name="Normal 5 4 3 2 5 2 3" xfId="23320" xr:uid="{1277D06B-452A-407B-8672-26E29A5EDF6E}"/>
    <cellStyle name="Normal 5 4 3 2 5 2 3 2" xfId="37012" xr:uid="{5DCF73D2-22B0-4B76-88C7-8AFFECB1B940}"/>
    <cellStyle name="Normal 5 4 3 2 5 2 3 3" xfId="51896" xr:uid="{5E29E93A-0520-4F8A-9CA6-9108A5D3303F}"/>
    <cellStyle name="Normal 5 4 3 2 5 2 4" xfId="16476" xr:uid="{DC2B1855-05D8-48AE-B049-C433765D5159}"/>
    <cellStyle name="Normal 5 4 3 2 5 2 5" xfId="30166" xr:uid="{493F530B-B930-42D1-B8A6-D9A5D3674207}"/>
    <cellStyle name="Normal 5 4 3 2 5 2 6" xfId="45050" xr:uid="{56F2974D-A4B3-43BE-B424-919B4EDAA580}"/>
    <cellStyle name="Normal 5 4 3 2 5 3" xfId="11340" xr:uid="{950F03C8-E5DE-446A-B1C1-7029711E5651}"/>
    <cellStyle name="Normal 5 4 3 2 5 3 2" xfId="25030" xr:uid="{E812E171-1FCB-4D3D-9184-9BB997818319}"/>
    <cellStyle name="Normal 5 4 3 2 5 3 2 2" xfId="38722" xr:uid="{BF9CACB6-5126-406E-BCC7-14AF5A35758D}"/>
    <cellStyle name="Normal 5 4 3 2 5 3 2 3" xfId="53606" xr:uid="{7E640A36-E9E4-47D9-BCEA-B9B6F635D18F}"/>
    <cellStyle name="Normal 5 4 3 2 5 3 3" xfId="18186" xr:uid="{85DDF873-D4E8-4D34-9C92-5826A939C787}"/>
    <cellStyle name="Normal 5 4 3 2 5 3 4" xfId="31876" xr:uid="{F9FC8144-1ABA-4F24-8C9F-3CD25CA73ED4}"/>
    <cellStyle name="Normal 5 4 3 2 5 3 5" xfId="46760" xr:uid="{F66C24E3-4427-453E-B95D-BE11B8EAA913}"/>
    <cellStyle name="Normal 5 4 3 2 5 4" xfId="21608" xr:uid="{72FB4C1E-27FD-40C9-9B4A-BA9A71EC81B6}"/>
    <cellStyle name="Normal 5 4 3 2 5 4 2" xfId="35300" xr:uid="{836BED33-0723-43FF-BE12-DBEE78518A08}"/>
    <cellStyle name="Normal 5 4 3 2 5 4 3" xfId="50184" xr:uid="{15E4F395-E288-4BE6-B2A9-4C1DB1A9F721}"/>
    <cellStyle name="Normal 5 4 3 2 5 5" xfId="14764" xr:uid="{5CC5AA96-23E1-4B29-9BCC-121FF98E4EAA}"/>
    <cellStyle name="Normal 5 4 3 2 5 5 2" xfId="40955" xr:uid="{E0747556-1E03-4017-949D-EAFA718ACA37}"/>
    <cellStyle name="Normal 5 4 3 2 5 6" xfId="28454" xr:uid="{A7DCE067-45C8-40B2-BE0D-59FD8BB287EA}"/>
    <cellStyle name="Normal 5 4 3 2 5 7" xfId="43338" xr:uid="{F436104A-A9B6-4DCA-9D57-D98D720EC1FD}"/>
    <cellStyle name="Normal 5 4 3 2 5 8" xfId="7918" xr:uid="{3D28C0FB-B7A4-4F61-A3CF-0508FE4072B9}"/>
    <cellStyle name="Normal 5 4 3 2 6" xfId="2855" xr:uid="{B4B674D5-016C-44C3-AF49-5F330871ED9E}"/>
    <cellStyle name="Normal 5 4 3 2 6 2" xfId="9631" xr:uid="{45E7506F-A3D5-4CBF-A535-965994A4CC84}"/>
    <cellStyle name="Normal 5 4 3 2 6 2 2" xfId="13053" xr:uid="{5F0164B7-093B-4388-B46D-6E2CE9293818}"/>
    <cellStyle name="Normal 5 4 3 2 6 2 2 2" xfId="26743" xr:uid="{2952C88F-1280-4C57-8E45-9CA7DF6EBE91}"/>
    <cellStyle name="Normal 5 4 3 2 6 2 2 2 2" xfId="40435" xr:uid="{2F87B376-669E-4D56-A903-BA6E55031890}"/>
    <cellStyle name="Normal 5 4 3 2 6 2 2 2 3" xfId="55319" xr:uid="{AB8C593E-89A9-41FA-98DA-8B88E73A1442}"/>
    <cellStyle name="Normal 5 4 3 2 6 2 2 3" xfId="19899" xr:uid="{C358BCB3-2965-41E2-AE37-0770A91297FB}"/>
    <cellStyle name="Normal 5 4 3 2 6 2 2 4" xfId="33589" xr:uid="{63FA78EE-B801-4643-834F-239B11629236}"/>
    <cellStyle name="Normal 5 4 3 2 6 2 2 5" xfId="48473" xr:uid="{D934484E-BE40-4188-8669-C56D7E277C62}"/>
    <cellStyle name="Normal 5 4 3 2 6 2 3" xfId="23321" xr:uid="{2D578F76-3344-458B-9C71-705C9F43FDFD}"/>
    <cellStyle name="Normal 5 4 3 2 6 2 3 2" xfId="37013" xr:uid="{BDD85D7C-180C-43CC-9574-DA1D556E0687}"/>
    <cellStyle name="Normal 5 4 3 2 6 2 3 3" xfId="51897" xr:uid="{011AB15C-AEA0-466A-9EF6-CD249FC66944}"/>
    <cellStyle name="Normal 5 4 3 2 6 2 4" xfId="16477" xr:uid="{AC80513F-5035-4428-83BA-63D97F5760C7}"/>
    <cellStyle name="Normal 5 4 3 2 6 2 5" xfId="30167" xr:uid="{D160DE37-C1E0-4657-8D7E-082C14004BEE}"/>
    <cellStyle name="Normal 5 4 3 2 6 2 6" xfId="45051" xr:uid="{70145271-9EED-4C1E-B42F-D4DA8925ED0D}"/>
    <cellStyle name="Normal 5 4 3 2 6 3" xfId="11341" xr:uid="{454F9E7C-1C93-4AED-B807-516656A2264A}"/>
    <cellStyle name="Normal 5 4 3 2 6 3 2" xfId="25031" xr:uid="{DB980AA2-D5B8-48F1-8661-9B39303D6665}"/>
    <cellStyle name="Normal 5 4 3 2 6 3 2 2" xfId="38723" xr:uid="{9D61028F-46CD-4FF8-B450-99AB265D9061}"/>
    <cellStyle name="Normal 5 4 3 2 6 3 2 3" xfId="53607" xr:uid="{ABDEECC1-AFDB-48AB-800E-1DE5CA3ACD50}"/>
    <cellStyle name="Normal 5 4 3 2 6 3 3" xfId="18187" xr:uid="{75D5423E-9046-4666-8ECB-32C923165CE8}"/>
    <cellStyle name="Normal 5 4 3 2 6 3 4" xfId="31877" xr:uid="{DC506BA4-9161-4C65-9092-573CE8BB6688}"/>
    <cellStyle name="Normal 5 4 3 2 6 3 5" xfId="46761" xr:uid="{F5CAE82A-5BB7-4543-9B50-0B6214480F6F}"/>
    <cellStyle name="Normal 5 4 3 2 6 4" xfId="21609" xr:uid="{3E1FFBFD-740C-4765-89CB-2C723BBFCDED}"/>
    <cellStyle name="Normal 5 4 3 2 6 4 2" xfId="35301" xr:uid="{191D5B04-AD27-428D-9CFD-89BCE2D92C68}"/>
    <cellStyle name="Normal 5 4 3 2 6 4 3" xfId="50185" xr:uid="{6F466112-CC56-4FEF-AD64-A0ED24143946}"/>
    <cellStyle name="Normal 5 4 3 2 6 5" xfId="14765" xr:uid="{9024AF26-4F82-4A78-AB08-99455C283B97}"/>
    <cellStyle name="Normal 5 4 3 2 6 5 2" xfId="41131" xr:uid="{F08DD3CB-223E-47C3-981A-23B5BD4C14B3}"/>
    <cellStyle name="Normal 5 4 3 2 6 6" xfId="28455" xr:uid="{93BEDC0B-9E06-4312-8991-A1C507E38385}"/>
    <cellStyle name="Normal 5 4 3 2 6 7" xfId="43339" xr:uid="{57B4D942-61FD-4F1D-98C0-7747B1F4236B}"/>
    <cellStyle name="Normal 5 4 3 2 6 8" xfId="7919" xr:uid="{8F677D3D-F5D3-4A30-911C-9EB68936C6E9}"/>
    <cellStyle name="Normal 5 4 3 2 7" xfId="9617" xr:uid="{0EA34CB4-EED3-4F7E-938B-86E12218C049}"/>
    <cellStyle name="Normal 5 4 3 2 7 2" xfId="13039" xr:uid="{11F599AB-C053-43FE-93ED-2C540A2CA58E}"/>
    <cellStyle name="Normal 5 4 3 2 7 2 2" xfId="26729" xr:uid="{47C959F8-9F3C-40FE-A8E6-0BE0F7872972}"/>
    <cellStyle name="Normal 5 4 3 2 7 2 2 2" xfId="40421" xr:uid="{F80A6D8E-3C06-44D1-8EF4-E65093D8A9B0}"/>
    <cellStyle name="Normal 5 4 3 2 7 2 2 3" xfId="55305" xr:uid="{E2EF4A62-9BB8-48D3-A25E-397FECFDDF6E}"/>
    <cellStyle name="Normal 5 4 3 2 7 2 3" xfId="19885" xr:uid="{F8909D8B-F8E0-4195-A0F1-6D603B6F6016}"/>
    <cellStyle name="Normal 5 4 3 2 7 2 4" xfId="33575" xr:uid="{5C5ECABC-A034-4570-9CD7-3EA2A12A2DA7}"/>
    <cellStyle name="Normal 5 4 3 2 7 2 5" xfId="48459" xr:uid="{768A2BDF-CA8F-4174-AC66-9AA158A80722}"/>
    <cellStyle name="Normal 5 4 3 2 7 3" xfId="23307" xr:uid="{F1F8AA1D-F589-4E27-BA3F-E6CBEFAD25CE}"/>
    <cellStyle name="Normal 5 4 3 2 7 3 2" xfId="36999" xr:uid="{9ACE1578-8C05-4B45-8DFE-08D453D38B20}"/>
    <cellStyle name="Normal 5 4 3 2 7 3 3" xfId="51883" xr:uid="{891C6969-515C-4225-87A7-6F3AAF8B1495}"/>
    <cellStyle name="Normal 5 4 3 2 7 4" xfId="16463" xr:uid="{5A6A8EBB-632D-4943-ABFD-0A663DBA7B41}"/>
    <cellStyle name="Normal 5 4 3 2 7 5" xfId="30153" xr:uid="{5C3358FC-9199-4C61-89E8-B12FBC20D356}"/>
    <cellStyle name="Normal 5 4 3 2 7 6" xfId="45037" xr:uid="{06648097-1945-4358-946B-1B7DE0359656}"/>
    <cellStyle name="Normal 5 4 3 2 8" xfId="11327" xr:uid="{147E2193-415C-41FE-8BA1-6230C394A8F9}"/>
    <cellStyle name="Normal 5 4 3 2 8 2" xfId="25017" xr:uid="{72C8C8D8-D675-4AA8-BFCB-BC699002A92A}"/>
    <cellStyle name="Normal 5 4 3 2 8 2 2" xfId="38709" xr:uid="{81A85DB7-190C-41CE-876A-476BE5FE48E1}"/>
    <cellStyle name="Normal 5 4 3 2 8 2 3" xfId="53593" xr:uid="{ABE1C16A-B3A8-4311-80A3-F4B9348D8E62}"/>
    <cellStyle name="Normal 5 4 3 2 8 3" xfId="18173" xr:uid="{25765EBD-AFBB-4F8F-8E1C-92B54F4DC2F8}"/>
    <cellStyle name="Normal 5 4 3 2 8 4" xfId="31863" xr:uid="{7E402658-872D-4B75-A8F1-A4260D7C5AB2}"/>
    <cellStyle name="Normal 5 4 3 2 8 5" xfId="46747" xr:uid="{237EE832-C9A6-432D-978A-1CB45DC91541}"/>
    <cellStyle name="Normal 5 4 3 2 9" xfId="21595" xr:uid="{04B40B09-6540-4DA0-9850-752F36793D9A}"/>
    <cellStyle name="Normal 5 4 3 2 9 2" xfId="35287" xr:uid="{E668E237-0065-443A-A746-ADC0BDBD653E}"/>
    <cellStyle name="Normal 5 4 3 2 9 3" xfId="50171" xr:uid="{E0617A16-AC97-4CA4-BE77-3D816D78AA84}"/>
    <cellStyle name="Normal 5 4 3 3" xfId="301" xr:uid="{75F12FA0-992A-4677-B5FD-24F0E2A68A1C}"/>
    <cellStyle name="Normal 5 4 3 3 10" xfId="43340" xr:uid="{68FF529B-702B-4F57-BBA6-94DD5C5DE0F0}"/>
    <cellStyle name="Normal 5 4 3 3 11" xfId="7920" xr:uid="{D1EA5D11-1800-46CF-8E44-B38EAE2486A8}"/>
    <cellStyle name="Normal 5 4 3 3 2" xfId="552" xr:uid="{D72A87F2-CB38-4608-910A-740A48ED241E}"/>
    <cellStyle name="Normal 5 4 3 3 2 2" xfId="553" xr:uid="{C027B596-B4AC-4377-A2F8-B45E03C1D2C0}"/>
    <cellStyle name="Normal 5 4 3 3 2 2 2" xfId="1263" xr:uid="{546CE8C3-4E75-4608-B7CE-349BC3F0B60D}"/>
    <cellStyle name="Normal 5 4 3 3 2 2 2 2" xfId="1264" xr:uid="{3AF85274-BB4E-4BAB-9267-44CC99F4C2C7}"/>
    <cellStyle name="Normal 5 4 3 3 2 2 2 2 2" xfId="26746" xr:uid="{9CDCC89C-6B0A-4680-98B1-D369982F0FEC}"/>
    <cellStyle name="Normal 5 4 3 3 2 2 2 2 2 2" xfId="40438" xr:uid="{02BC8A7A-8065-49C4-99E6-DD766690F146}"/>
    <cellStyle name="Normal 5 4 3 3 2 2 2 2 2 3" xfId="55322" xr:uid="{62B0A7E3-7C02-41A8-9BEE-8A819D78DB79}"/>
    <cellStyle name="Normal 5 4 3 3 2 2 2 2 3" xfId="19902" xr:uid="{E97F433A-72D6-45DE-8A53-81F036F94627}"/>
    <cellStyle name="Normal 5 4 3 3 2 2 2 2 3 2" xfId="40957" xr:uid="{D8F386AA-BC9E-4AAB-BFE0-8E1627D00E1E}"/>
    <cellStyle name="Normal 5 4 3 3 2 2 2 2 4" xfId="33592" xr:uid="{DF52F66E-390A-4E10-814E-D79BADF95FCA}"/>
    <cellStyle name="Normal 5 4 3 3 2 2 2 2 5" xfId="48476" xr:uid="{F322BDDE-8752-4E3D-87F7-1AF06D6A4397}"/>
    <cellStyle name="Normal 5 4 3 3 2 2 2 2 6" xfId="13056" xr:uid="{B363E8AA-BFB5-4895-AF38-583FFFFAEFA0}"/>
    <cellStyle name="Normal 5 4 3 3 2 2 2 3" xfId="23324" xr:uid="{5A38C704-94D1-481E-B71D-C88965641405}"/>
    <cellStyle name="Normal 5 4 3 3 2 2 2 3 2" xfId="37016" xr:uid="{6E6104A5-0D28-41D7-A61B-77EEEAA7F2D0}"/>
    <cellStyle name="Normal 5 4 3 3 2 2 2 3 3" xfId="51900" xr:uid="{9BC8A0A5-7162-481D-B8BD-4C28BFEA67B2}"/>
    <cellStyle name="Normal 5 4 3 3 2 2 2 4" xfId="16480" xr:uid="{C88DDF78-2055-47CC-980D-A0422F8C19C8}"/>
    <cellStyle name="Normal 5 4 3 3 2 2 2 4 2" xfId="40956" xr:uid="{A60CA5CF-6ABD-43B0-890F-A78750AADC05}"/>
    <cellStyle name="Normal 5 4 3 3 2 2 2 5" xfId="30170" xr:uid="{32A6549B-B0E1-4D55-A808-C389171641E8}"/>
    <cellStyle name="Normal 5 4 3 3 2 2 2 6" xfId="45054" xr:uid="{619E8BC5-67BA-47E9-8325-17F74BD52EF3}"/>
    <cellStyle name="Normal 5 4 3 3 2 2 2 7" xfId="9634" xr:uid="{4CB53BB9-C9C5-4EDD-A44E-A55F9DF5B956}"/>
    <cellStyle name="Normal 5 4 3 3 2 2 3" xfId="1265" xr:uid="{EE2FA6F8-4FB5-4D8A-B227-3F385F566950}"/>
    <cellStyle name="Normal 5 4 3 3 2 2 3 2" xfId="25034" xr:uid="{828DF457-2E8F-4776-A524-6C619837AF8E}"/>
    <cellStyle name="Normal 5 4 3 3 2 2 3 2 2" xfId="38726" xr:uid="{6EE815DE-3B26-4028-9774-CDF555789A92}"/>
    <cellStyle name="Normal 5 4 3 3 2 2 3 2 3" xfId="53610" xr:uid="{41972296-2E22-4653-95B2-84CB0BFE4FC7}"/>
    <cellStyle name="Normal 5 4 3 3 2 2 3 3" xfId="18190" xr:uid="{6AEDFEE7-A6A7-40D1-AF2E-FA8475EF611B}"/>
    <cellStyle name="Normal 5 4 3 3 2 2 3 3 2" xfId="40958" xr:uid="{D0B5EA30-C790-4058-B780-6206613DA911}"/>
    <cellStyle name="Normal 5 4 3 3 2 2 3 4" xfId="31880" xr:uid="{FA213B21-B0FE-4794-808E-4A270414294A}"/>
    <cellStyle name="Normal 5 4 3 3 2 2 3 5" xfId="46764" xr:uid="{9EBEF7D3-2B10-4BBF-AEB5-1B21B9B95397}"/>
    <cellStyle name="Normal 5 4 3 3 2 2 3 6" xfId="11344" xr:uid="{51A71514-434B-4D52-B12A-13A38B1F3FBA}"/>
    <cellStyle name="Normal 5 4 3 3 2 2 4" xfId="21612" xr:uid="{04DC7AA3-6CCF-4479-98E0-10160C0B34DC}"/>
    <cellStyle name="Normal 5 4 3 3 2 2 4 2" xfId="35304" xr:uid="{AF491B5C-76FE-4E80-ACBB-DB9D193FB71F}"/>
    <cellStyle name="Normal 5 4 3 3 2 2 4 3" xfId="50188" xr:uid="{513D3366-AF15-4BEF-BF51-EA53810D1264}"/>
    <cellStyle name="Normal 5 4 3 3 2 2 5" xfId="14768" xr:uid="{4F03AAA3-D2EA-4ACA-9601-5A04891B4AF3}"/>
    <cellStyle name="Normal 5 4 3 3 2 2 5 2" xfId="40830" xr:uid="{61614692-EFD9-4A49-A083-E751A9411315}"/>
    <cellStyle name="Normal 5 4 3 3 2 2 6" xfId="28458" xr:uid="{C4AD6F05-44DA-44BB-A151-2AC0F7714EB6}"/>
    <cellStyle name="Normal 5 4 3 3 2 2 7" xfId="43342" xr:uid="{F29A80AF-8E2B-4ABE-BD76-19A9002A20F3}"/>
    <cellStyle name="Normal 5 4 3 3 2 2 8" xfId="7922" xr:uid="{FE359FEF-2DC8-4DF5-B450-8CB556E0AB0C}"/>
    <cellStyle name="Normal 5 4 3 3 2 3" xfId="1266" xr:uid="{5C9BF512-0416-4B81-AE09-9ED4F2D5B185}"/>
    <cellStyle name="Normal 5 4 3 3 2 3 2" xfId="1267" xr:uid="{D72FE0B6-56E5-468A-B126-D3170D8821CD}"/>
    <cellStyle name="Normal 5 4 3 3 2 3 2 2" xfId="26745" xr:uid="{114D207B-A646-45FF-86F1-224B5E912B98}"/>
    <cellStyle name="Normal 5 4 3 3 2 3 2 2 2" xfId="40437" xr:uid="{2DC653A3-D4BF-4B47-8E0E-E42AEA27E7E8}"/>
    <cellStyle name="Normal 5 4 3 3 2 3 2 2 3" xfId="55321" xr:uid="{71342FBE-2B0F-4049-B725-6F2A49FCF5B7}"/>
    <cellStyle name="Normal 5 4 3 3 2 3 2 3" xfId="19901" xr:uid="{29652254-6449-4AF0-9F9D-12D80D185536}"/>
    <cellStyle name="Normal 5 4 3 3 2 3 2 3 2" xfId="40960" xr:uid="{AA9480BD-25A8-496F-8288-D23F40A017BA}"/>
    <cellStyle name="Normal 5 4 3 3 2 3 2 4" xfId="33591" xr:uid="{218BBC8B-6ECD-4B9E-AE0A-E10E4BB70444}"/>
    <cellStyle name="Normal 5 4 3 3 2 3 2 5" xfId="48475" xr:uid="{C9795DC6-CA4A-429E-9DE7-555F8088ED0C}"/>
    <cellStyle name="Normal 5 4 3 3 2 3 2 6" xfId="13055" xr:uid="{5129831E-C32D-4D58-9941-DFA9A43D8351}"/>
    <cellStyle name="Normal 5 4 3 3 2 3 3" xfId="23323" xr:uid="{C08951C9-7A1B-496C-AB23-CD361C91770A}"/>
    <cellStyle name="Normal 5 4 3 3 2 3 3 2" xfId="37015" xr:uid="{F8FF23F3-DAD2-467B-9B51-E4E362B78559}"/>
    <cellStyle name="Normal 5 4 3 3 2 3 3 3" xfId="51899" xr:uid="{88556A6A-718A-4B5D-9AF2-748C5330CF79}"/>
    <cellStyle name="Normal 5 4 3 3 2 3 4" xfId="16479" xr:uid="{C5BC6AE2-0FBC-47CD-BE3E-06FF1DB43C81}"/>
    <cellStyle name="Normal 5 4 3 3 2 3 4 2" xfId="40959" xr:uid="{44B81655-DCAF-47A7-8B0F-B5928FD53F02}"/>
    <cellStyle name="Normal 5 4 3 3 2 3 5" xfId="30169" xr:uid="{47D6BFB1-D784-4582-9C41-C24F379E789C}"/>
    <cellStyle name="Normal 5 4 3 3 2 3 6" xfId="45053" xr:uid="{1E2196F1-44DC-4EBD-A60B-03A6C1C6B383}"/>
    <cellStyle name="Normal 5 4 3 3 2 3 7" xfId="9633" xr:uid="{BC03C5BC-08EB-4DF2-A12E-56E11A69017A}"/>
    <cellStyle name="Normal 5 4 3 3 2 4" xfId="1268" xr:uid="{8E1C952A-D7ED-49D6-858A-9BEF58901EC0}"/>
    <cellStyle name="Normal 5 4 3 3 2 4 2" xfId="25033" xr:uid="{4809B21F-E635-4C23-A809-B00D2DC1397F}"/>
    <cellStyle name="Normal 5 4 3 3 2 4 2 2" xfId="38725" xr:uid="{849B9A88-5969-4245-9E18-63ED1221A234}"/>
    <cellStyle name="Normal 5 4 3 3 2 4 2 3" xfId="53609" xr:uid="{52CFEF1F-0232-49B1-B7EC-5B078C0342E0}"/>
    <cellStyle name="Normal 5 4 3 3 2 4 3" xfId="18189" xr:uid="{F7DF7238-C7D7-4896-B4FF-E0B4635D057E}"/>
    <cellStyle name="Normal 5 4 3 3 2 4 3 2" xfId="40961" xr:uid="{26299D47-5ACF-4059-BA9C-D7183E3EA1B9}"/>
    <cellStyle name="Normal 5 4 3 3 2 4 4" xfId="31879" xr:uid="{73B76E75-6C74-4F1A-8A7B-71165415BDAD}"/>
    <cellStyle name="Normal 5 4 3 3 2 4 5" xfId="46763" xr:uid="{34EBE264-EEFC-44A0-A4C7-E86502DD6282}"/>
    <cellStyle name="Normal 5 4 3 3 2 4 6" xfId="11343" xr:uid="{91D6C554-0FAE-49EB-A6C2-228210382CEE}"/>
    <cellStyle name="Normal 5 4 3 3 2 5" xfId="21611" xr:uid="{1A6518B6-2D39-4032-8FAC-2E9797A9B406}"/>
    <cellStyle name="Normal 5 4 3 3 2 5 2" xfId="35303" xr:uid="{3C0B7D4B-2B1E-45B0-8B71-F4FE58DE6099}"/>
    <cellStyle name="Normal 5 4 3 3 2 5 3" xfId="50187" xr:uid="{B62C2AEF-CE0C-42E9-BB3D-02AC61A6A6AE}"/>
    <cellStyle name="Normal 5 4 3 3 2 6" xfId="14767" xr:uid="{E16EC87B-7301-4898-A314-6E7710CC9BD2}"/>
    <cellStyle name="Normal 5 4 3 3 2 6 2" xfId="40829" xr:uid="{D332EE4D-B2B5-43C6-81FA-33BB9406DE98}"/>
    <cellStyle name="Normal 5 4 3 3 2 7" xfId="28457" xr:uid="{E60803FF-C2FD-4D7C-8EB8-213057E12E68}"/>
    <cellStyle name="Normal 5 4 3 3 2 8" xfId="43341" xr:uid="{9439958C-EF61-49E2-99CE-59EC97D9B762}"/>
    <cellStyle name="Normal 5 4 3 3 2 9" xfId="7921" xr:uid="{19BCE03B-B3B9-4FAC-BF0B-F20ECE1E1A7D}"/>
    <cellStyle name="Normal 5 4 3 3 3" xfId="554" xr:uid="{5724795F-F9B4-4738-AF71-2DA113A0E522}"/>
    <cellStyle name="Normal 5 4 3 3 3 2" xfId="1269" xr:uid="{E9C73034-E79D-46F0-BD7F-ADC2BFDAA4E3}"/>
    <cellStyle name="Normal 5 4 3 3 3 2 2" xfId="1270" xr:uid="{07300FB8-197E-407A-8B3D-0E4B7B363101}"/>
    <cellStyle name="Normal 5 4 3 3 3 2 2 2" xfId="26747" xr:uid="{77AEF070-F131-4305-BE47-7C4AF3C9FD98}"/>
    <cellStyle name="Normal 5 4 3 3 3 2 2 2 2" xfId="40439" xr:uid="{F48D0636-A6B8-4D24-B1FA-1FD521165A9B}"/>
    <cellStyle name="Normal 5 4 3 3 3 2 2 2 3" xfId="55323" xr:uid="{0F6B66B9-ABFA-41FC-A3C9-6D7DD72C2E44}"/>
    <cellStyle name="Normal 5 4 3 3 3 2 2 3" xfId="19903" xr:uid="{6B9B720A-7ECD-4D37-82C1-812A116B579E}"/>
    <cellStyle name="Normal 5 4 3 3 3 2 2 3 2" xfId="40963" xr:uid="{8E90B4CA-F419-4EF2-A845-07781E0D51CD}"/>
    <cellStyle name="Normal 5 4 3 3 3 2 2 4" xfId="33593" xr:uid="{6BE633AA-0DCF-4EB6-8140-1A165C499953}"/>
    <cellStyle name="Normal 5 4 3 3 3 2 2 5" xfId="48477" xr:uid="{115B83FB-95BB-44E5-8D44-1994F2C5B1D5}"/>
    <cellStyle name="Normal 5 4 3 3 3 2 2 6" xfId="13057" xr:uid="{C261A020-2CDE-4237-90D1-8508A777E0A8}"/>
    <cellStyle name="Normal 5 4 3 3 3 2 3" xfId="23325" xr:uid="{BE41459E-2CCA-4F1F-AEB1-B9A61F689CB9}"/>
    <cellStyle name="Normal 5 4 3 3 3 2 3 2" xfId="37017" xr:uid="{7F244C03-1637-48B9-98DA-3C4DACE76927}"/>
    <cellStyle name="Normal 5 4 3 3 3 2 3 3" xfId="51901" xr:uid="{6F5BD0D5-7FFE-43EF-ACBB-572863CBB6A2}"/>
    <cellStyle name="Normal 5 4 3 3 3 2 4" xfId="16481" xr:uid="{D3D588CD-A02F-4F96-9AB1-D6A2F67BD461}"/>
    <cellStyle name="Normal 5 4 3 3 3 2 4 2" xfId="40962" xr:uid="{E66C97DE-1EC5-4349-9A37-6290741A245C}"/>
    <cellStyle name="Normal 5 4 3 3 3 2 5" xfId="30171" xr:uid="{51460F50-00C2-4051-97A9-700F9B0553BF}"/>
    <cellStyle name="Normal 5 4 3 3 3 2 6" xfId="45055" xr:uid="{EED161B8-49A1-459F-8C75-C8B8371C5BFF}"/>
    <cellStyle name="Normal 5 4 3 3 3 2 7" xfId="9635" xr:uid="{6F5A112A-52CA-4160-BAAB-C26DBC0FB684}"/>
    <cellStyle name="Normal 5 4 3 3 3 3" xfId="1271" xr:uid="{FB071DA2-8126-4ECC-A8F3-DFC7F27D1DDA}"/>
    <cellStyle name="Normal 5 4 3 3 3 3 2" xfId="25035" xr:uid="{BCD69035-E1CB-4F63-B158-26F6A38F0AFF}"/>
    <cellStyle name="Normal 5 4 3 3 3 3 2 2" xfId="38727" xr:uid="{0854E98D-0EBC-4558-9E09-A2D59EF2DA01}"/>
    <cellStyle name="Normal 5 4 3 3 3 3 2 3" xfId="53611" xr:uid="{6437EDB9-5B15-4DCB-9131-1E497B2630C1}"/>
    <cellStyle name="Normal 5 4 3 3 3 3 3" xfId="18191" xr:uid="{CE7AEA87-034A-4B37-9EF3-DD2659FD03BC}"/>
    <cellStyle name="Normal 5 4 3 3 3 3 3 2" xfId="40964" xr:uid="{57ACF86E-E8B7-487F-AA0E-B43853A864A7}"/>
    <cellStyle name="Normal 5 4 3 3 3 3 4" xfId="31881" xr:uid="{C2C0D499-33FA-41E3-9127-71C55D2C8B55}"/>
    <cellStyle name="Normal 5 4 3 3 3 3 5" xfId="46765" xr:uid="{D0167302-8FE3-4395-85F4-73FFB6C59A64}"/>
    <cellStyle name="Normal 5 4 3 3 3 3 6" xfId="11345" xr:uid="{48A5F2A9-A3A7-40FA-A80C-B6E223D83AA1}"/>
    <cellStyle name="Normal 5 4 3 3 3 4" xfId="21613" xr:uid="{6118E64B-4A56-4D9A-B8BB-F7B96B717BEC}"/>
    <cellStyle name="Normal 5 4 3 3 3 4 2" xfId="35305" xr:uid="{AEE9F4AB-5E4B-4BD3-AAF2-DDDFBE44A0D5}"/>
    <cellStyle name="Normal 5 4 3 3 3 4 3" xfId="50189" xr:uid="{2D59DA7D-4855-4CA5-ACC6-3C4ECE478473}"/>
    <cellStyle name="Normal 5 4 3 3 3 5" xfId="14769" xr:uid="{1158BE6C-7440-4D46-8816-361865577720}"/>
    <cellStyle name="Normal 5 4 3 3 3 5 2" xfId="40831" xr:uid="{F6E90C98-652A-4AD4-A343-41C743D09AE8}"/>
    <cellStyle name="Normal 5 4 3 3 3 6" xfId="28459" xr:uid="{277A64A0-16C2-47CA-B868-AFB53958A91D}"/>
    <cellStyle name="Normal 5 4 3 3 3 7" xfId="43343" xr:uid="{3FB253CB-61C7-406D-A973-66AF3CC4224D}"/>
    <cellStyle name="Normal 5 4 3 3 3 8" xfId="7923" xr:uid="{C86B0211-9A36-49B9-A899-220BB4731DA5}"/>
    <cellStyle name="Normal 5 4 3 3 4" xfId="1272" xr:uid="{3A57F0DD-80D9-4561-8B98-061197D3050A}"/>
    <cellStyle name="Normal 5 4 3 3 4 2" xfId="1273" xr:uid="{1E32BF08-900C-43A0-B049-4C9D83B0B1B7}"/>
    <cellStyle name="Normal 5 4 3 3 4 2 2" xfId="13058" xr:uid="{8520055F-3881-4442-909A-C39A29AF217C}"/>
    <cellStyle name="Normal 5 4 3 3 4 2 2 2" xfId="26748" xr:uid="{10D9FF55-809D-4516-AAE4-9C52A5070798}"/>
    <cellStyle name="Normal 5 4 3 3 4 2 2 2 2" xfId="40440" xr:uid="{51BDCCDC-FC7D-4D62-AC7F-1666957F4CBA}"/>
    <cellStyle name="Normal 5 4 3 3 4 2 2 2 3" xfId="55324" xr:uid="{5EC526B8-7984-46DD-A203-EA6B3E6AAE5E}"/>
    <cellStyle name="Normal 5 4 3 3 4 2 2 3" xfId="19904" xr:uid="{71C45A27-B417-47BB-913D-1B4016C83A1A}"/>
    <cellStyle name="Normal 5 4 3 3 4 2 2 4" xfId="33594" xr:uid="{2A8C5DDF-EF28-4699-B454-BC1E31A7D339}"/>
    <cellStyle name="Normal 5 4 3 3 4 2 2 5" xfId="48478" xr:uid="{163AF616-D1F5-47ED-B668-0D4F95563CBB}"/>
    <cellStyle name="Normal 5 4 3 3 4 2 3" xfId="23326" xr:uid="{DCCC45A3-B5CC-455B-B7E5-A9FC9B2F3C7C}"/>
    <cellStyle name="Normal 5 4 3 3 4 2 3 2" xfId="37018" xr:uid="{E2547C03-7A5B-46DF-8AA4-942E06FC7E8A}"/>
    <cellStyle name="Normal 5 4 3 3 4 2 3 3" xfId="51902" xr:uid="{4CE19060-69D5-41C3-BF3F-1AC1D2BE32EB}"/>
    <cellStyle name="Normal 5 4 3 3 4 2 4" xfId="16482" xr:uid="{982C9A9E-3DA1-4ACE-9B42-E0D4CAB20942}"/>
    <cellStyle name="Normal 5 4 3 3 4 2 4 2" xfId="40966" xr:uid="{5AF13A1E-2029-4418-8FAB-93CA34819C2A}"/>
    <cellStyle name="Normal 5 4 3 3 4 2 5" xfId="30172" xr:uid="{CCB8714F-AB33-4E98-B923-DED617A6424F}"/>
    <cellStyle name="Normal 5 4 3 3 4 2 6" xfId="45056" xr:uid="{CFDCB767-69BB-4DE1-AC0C-5E41B25610E8}"/>
    <cellStyle name="Normal 5 4 3 3 4 2 7" xfId="9636" xr:uid="{03BE5F69-C63F-40D8-8B7B-CBB177EAFA3A}"/>
    <cellStyle name="Normal 5 4 3 3 4 3" xfId="11346" xr:uid="{5E660D5B-0CA8-463D-8A59-2E466124A8DB}"/>
    <cellStyle name="Normal 5 4 3 3 4 3 2" xfId="25036" xr:uid="{19816BD8-DF04-4D6D-BA75-3A46F183CCCC}"/>
    <cellStyle name="Normal 5 4 3 3 4 3 2 2" xfId="38728" xr:uid="{E305135E-935A-4369-915A-C696A79D4ED6}"/>
    <cellStyle name="Normal 5 4 3 3 4 3 2 3" xfId="53612" xr:uid="{664F4582-088B-4A40-9739-714A81AF3796}"/>
    <cellStyle name="Normal 5 4 3 3 4 3 3" xfId="18192" xr:uid="{2BA1304D-E87E-44F6-A13E-F29058A90FC5}"/>
    <cellStyle name="Normal 5 4 3 3 4 3 4" xfId="31882" xr:uid="{497D93A3-7E38-4FFA-8CD7-DF713C414CB4}"/>
    <cellStyle name="Normal 5 4 3 3 4 3 5" xfId="46766" xr:uid="{8D420F05-945E-4369-91AC-1059D8572420}"/>
    <cellStyle name="Normal 5 4 3 3 4 4" xfId="21614" xr:uid="{CB28E168-5DAC-4EA4-9009-583EFCEB62E0}"/>
    <cellStyle name="Normal 5 4 3 3 4 4 2" xfId="35306" xr:uid="{B4605C70-7BD9-42D7-9EAE-C19FB3DBA859}"/>
    <cellStyle name="Normal 5 4 3 3 4 4 3" xfId="50190" xr:uid="{9850BD92-328A-4492-B005-B0A708563368}"/>
    <cellStyle name="Normal 5 4 3 3 4 5" xfId="14770" xr:uid="{E4636C04-C441-433C-86E7-D8CB7E834587}"/>
    <cellStyle name="Normal 5 4 3 3 4 5 2" xfId="40965" xr:uid="{45222300-4FBE-486D-92B6-C901318E3914}"/>
    <cellStyle name="Normal 5 4 3 3 4 6" xfId="28460" xr:uid="{FCF36863-EE87-47A0-9478-7DC170BAC996}"/>
    <cellStyle name="Normal 5 4 3 3 4 7" xfId="43344" xr:uid="{EEB3952A-B252-4476-90A9-1CB9BF2B383C}"/>
    <cellStyle name="Normal 5 4 3 3 4 8" xfId="7924" xr:uid="{DA18DC0D-FBB7-4B51-958B-595CD8B753EC}"/>
    <cellStyle name="Normal 5 4 3 3 5" xfId="1274" xr:uid="{07619338-FFC5-43A5-B4D1-AE25B9C9DC3C}"/>
    <cellStyle name="Normal 5 4 3 3 5 2" xfId="13054" xr:uid="{2412F0EB-CA55-46E4-B407-03DCD20DAC22}"/>
    <cellStyle name="Normal 5 4 3 3 5 2 2" xfId="26744" xr:uid="{EFD41C66-D02A-4689-8CA5-45958F07F8C7}"/>
    <cellStyle name="Normal 5 4 3 3 5 2 2 2" xfId="40436" xr:uid="{63A5A151-AEA5-45E5-901D-78124A40EF88}"/>
    <cellStyle name="Normal 5 4 3 3 5 2 2 3" xfId="55320" xr:uid="{AD02DA37-9A8B-4F69-9D1C-69DCE08DF374}"/>
    <cellStyle name="Normal 5 4 3 3 5 2 3" xfId="19900" xr:uid="{36E31B35-5F22-4927-BFF1-C339A8088D22}"/>
    <cellStyle name="Normal 5 4 3 3 5 2 4" xfId="33590" xr:uid="{37B66F79-18DF-4239-B743-85516B351400}"/>
    <cellStyle name="Normal 5 4 3 3 5 2 5" xfId="48474" xr:uid="{F7F76B1E-3B6D-431F-B946-609CD4F4B0AE}"/>
    <cellStyle name="Normal 5 4 3 3 5 3" xfId="23322" xr:uid="{90FDA143-F07C-433F-9EA4-F85087470A7F}"/>
    <cellStyle name="Normal 5 4 3 3 5 3 2" xfId="37014" xr:uid="{112A3E3F-5331-456C-AD1D-6F2F2D46108B}"/>
    <cellStyle name="Normal 5 4 3 3 5 3 3" xfId="51898" xr:uid="{38FF25D0-4DC1-4942-91C9-F7EC202FC52F}"/>
    <cellStyle name="Normal 5 4 3 3 5 4" xfId="16478" xr:uid="{02BDEDC6-F376-43AE-8EFF-CA56A169B5A0}"/>
    <cellStyle name="Normal 5 4 3 3 5 4 2" xfId="40967" xr:uid="{1B81CF9F-DFEE-4104-8228-485D04FEF33B}"/>
    <cellStyle name="Normal 5 4 3 3 5 5" xfId="30168" xr:uid="{9D4F5801-9163-4CC2-B46A-96BA8A5ED9AE}"/>
    <cellStyle name="Normal 5 4 3 3 5 6" xfId="45052" xr:uid="{131D3934-FD97-413C-A939-F917200D1554}"/>
    <cellStyle name="Normal 5 4 3 3 5 7" xfId="9632" xr:uid="{0453114F-7293-4AB6-8F3F-DD25F7C4B693}"/>
    <cellStyle name="Normal 5 4 3 3 6" xfId="11342" xr:uid="{34809A35-5193-4EAB-8A59-0473378A6800}"/>
    <cellStyle name="Normal 5 4 3 3 6 2" xfId="25032" xr:uid="{03DE9A09-99F9-4F2F-A94C-37ABD443F658}"/>
    <cellStyle name="Normal 5 4 3 3 6 2 2" xfId="38724" xr:uid="{2672CAF5-FCCD-4587-8107-38D51DEBF196}"/>
    <cellStyle name="Normal 5 4 3 3 6 2 3" xfId="53608" xr:uid="{FA022B9F-9B99-4B14-8E0B-D8A33E6DFFB4}"/>
    <cellStyle name="Normal 5 4 3 3 6 3" xfId="18188" xr:uid="{3C49B7B0-A5A2-4BA8-9F78-AE8CAECB46FC}"/>
    <cellStyle name="Normal 5 4 3 3 6 4" xfId="31878" xr:uid="{BE8F9710-449F-4537-80F7-0EDDC8FDED46}"/>
    <cellStyle name="Normal 5 4 3 3 6 5" xfId="46762" xr:uid="{5EA80BCD-6DEB-4DBC-A4B9-F222EE1E6AF2}"/>
    <cellStyle name="Normal 5 4 3 3 7" xfId="21610" xr:uid="{627BADA7-C6A0-4897-8F89-66416E8C0EE0}"/>
    <cellStyle name="Normal 5 4 3 3 7 2" xfId="35302" xr:uid="{F61B7417-4149-460D-A481-0ABE88CDA10C}"/>
    <cellStyle name="Normal 5 4 3 3 7 3" xfId="50186" xr:uid="{A94EA6D1-35D2-4550-8440-5E642824ADA7}"/>
    <cellStyle name="Normal 5 4 3 3 8" xfId="14766" xr:uid="{251B9DF7-A9A9-47FF-8F41-76F9D53ABABD}"/>
    <cellStyle name="Normal 5 4 3 3 8 2" xfId="40783" xr:uid="{72433C18-C12A-487E-8A2E-A6160A0B1F37}"/>
    <cellStyle name="Normal 5 4 3 3 9" xfId="28456" xr:uid="{7FA6469E-226F-406A-9C69-BED4BE70044C}"/>
    <cellStyle name="Normal 5 4 3 4" xfId="302" xr:uid="{F80ABCAB-1B3B-448E-AAA6-B15E7F209D8D}"/>
    <cellStyle name="Normal 5 4 3 4 10" xfId="43345" xr:uid="{28714DA3-18DE-4F8B-AF80-FE724427A466}"/>
    <cellStyle name="Normal 5 4 3 4 11" xfId="7925" xr:uid="{61C83761-1BD7-4143-BFCB-D30A99359F08}"/>
    <cellStyle name="Normal 5 4 3 4 2" xfId="555" xr:uid="{1E0260C5-6957-4E62-A28B-22C5A7A2B535}"/>
    <cellStyle name="Normal 5 4 3 4 2 2" xfId="1275" xr:uid="{5FC4ABBF-3229-4723-B80D-D7761F80F6EE}"/>
    <cellStyle name="Normal 5 4 3 4 2 2 2" xfId="1276" xr:uid="{8F9DF409-8480-4842-8A34-E3DC604F5599}"/>
    <cellStyle name="Normal 5 4 3 4 2 2 2 2" xfId="13061" xr:uid="{97B6257F-3551-4837-8642-03BA9D7E7095}"/>
    <cellStyle name="Normal 5 4 3 4 2 2 2 2 2" xfId="26751" xr:uid="{F8567873-360C-46C0-9B69-C372CAF5ACD8}"/>
    <cellStyle name="Normal 5 4 3 4 2 2 2 2 2 2" xfId="40443" xr:uid="{B52593DB-E61E-406D-A743-C91370F5F079}"/>
    <cellStyle name="Normal 5 4 3 4 2 2 2 2 2 3" xfId="55327" xr:uid="{FE2933AC-C64F-4DB4-B003-31C99BF18B0F}"/>
    <cellStyle name="Normal 5 4 3 4 2 2 2 2 3" xfId="19907" xr:uid="{79A6A8FB-6B07-4FA9-9F59-893976912918}"/>
    <cellStyle name="Normal 5 4 3 4 2 2 2 2 4" xfId="33597" xr:uid="{444A436D-B95B-47B5-A30A-02F91BA0CFCB}"/>
    <cellStyle name="Normal 5 4 3 4 2 2 2 2 5" xfId="48481" xr:uid="{0CCB9D9C-19D7-46CD-9EC7-2FD5A815FC76}"/>
    <cellStyle name="Normal 5 4 3 4 2 2 2 3" xfId="23329" xr:uid="{671651F8-AE1C-4DC7-B722-418675E61640}"/>
    <cellStyle name="Normal 5 4 3 4 2 2 2 3 2" xfId="37021" xr:uid="{A00FF7E3-5CA7-43BC-9EF9-B8C9EFDAFCCD}"/>
    <cellStyle name="Normal 5 4 3 4 2 2 2 3 3" xfId="51905" xr:uid="{45033048-17D5-432A-9B03-D83856F2EF70}"/>
    <cellStyle name="Normal 5 4 3 4 2 2 2 4" xfId="16485" xr:uid="{E9E88160-353E-448C-8425-4D83AAA9ACA9}"/>
    <cellStyle name="Normal 5 4 3 4 2 2 2 4 2" xfId="40969" xr:uid="{BEDE2823-5AD5-4E60-B8EA-A19A18E49C46}"/>
    <cellStyle name="Normal 5 4 3 4 2 2 2 5" xfId="30175" xr:uid="{02A6481A-AF5D-4E53-9FDB-C3027010315A}"/>
    <cellStyle name="Normal 5 4 3 4 2 2 2 6" xfId="45059" xr:uid="{6D41CDAF-DDD1-4EDA-B9ED-BD4CCDB1C100}"/>
    <cellStyle name="Normal 5 4 3 4 2 2 2 7" xfId="9639" xr:uid="{D199E779-34D8-43C5-8FF5-C38FE10FDDF7}"/>
    <cellStyle name="Normal 5 4 3 4 2 2 3" xfId="11349" xr:uid="{893742A9-455D-4D1B-B1CD-A32C018AFFB2}"/>
    <cellStyle name="Normal 5 4 3 4 2 2 3 2" xfId="25039" xr:uid="{6DE0251A-29A2-4E63-89B8-3D0820DECF6C}"/>
    <cellStyle name="Normal 5 4 3 4 2 2 3 2 2" xfId="38731" xr:uid="{4D027175-4B60-45FD-BB94-903C0CB1A33D}"/>
    <cellStyle name="Normal 5 4 3 4 2 2 3 2 3" xfId="53615" xr:uid="{3E6B5494-4394-46AB-ACC2-B776F7A69397}"/>
    <cellStyle name="Normal 5 4 3 4 2 2 3 3" xfId="18195" xr:uid="{317FAA73-93DC-4BD4-8B25-E888A40B5715}"/>
    <cellStyle name="Normal 5 4 3 4 2 2 3 4" xfId="31885" xr:uid="{D8DDAB2A-9F64-4478-9EB6-510141EB1C6E}"/>
    <cellStyle name="Normal 5 4 3 4 2 2 3 5" xfId="46769" xr:uid="{4D4369DE-1D77-476E-AF9C-702157724414}"/>
    <cellStyle name="Normal 5 4 3 4 2 2 4" xfId="21617" xr:uid="{0AF28E5A-E2C6-4188-A051-EE58E8345084}"/>
    <cellStyle name="Normal 5 4 3 4 2 2 4 2" xfId="35309" xr:uid="{51344981-998B-47EE-BE32-249AA3B36267}"/>
    <cellStyle name="Normal 5 4 3 4 2 2 4 3" xfId="50193" xr:uid="{F200D1D5-61B5-4397-932B-9E404B4CE16E}"/>
    <cellStyle name="Normal 5 4 3 4 2 2 5" xfId="14773" xr:uid="{9C4D6754-D1F3-4FA8-B334-6992E8AAC32A}"/>
    <cellStyle name="Normal 5 4 3 4 2 2 5 2" xfId="40968" xr:uid="{75D8FD4E-1C19-466A-B090-66FB6CDC2105}"/>
    <cellStyle name="Normal 5 4 3 4 2 2 6" xfId="28463" xr:uid="{7FA64C57-A6B2-49DF-B931-AC650B312D60}"/>
    <cellStyle name="Normal 5 4 3 4 2 2 7" xfId="43347" xr:uid="{899CDAF0-FF4E-4188-B70E-97770FE6D873}"/>
    <cellStyle name="Normal 5 4 3 4 2 2 8" xfId="7927" xr:uid="{5C4C23C0-BB48-4E66-9863-2426A8B773C5}"/>
    <cellStyle name="Normal 5 4 3 4 2 3" xfId="1277" xr:uid="{B69E6A98-CED4-437E-B423-A264376BD60C}"/>
    <cellStyle name="Normal 5 4 3 4 2 3 2" xfId="13060" xr:uid="{7C89494E-FE3E-45D7-8A34-99910FC01EAC}"/>
    <cellStyle name="Normal 5 4 3 4 2 3 2 2" xfId="26750" xr:uid="{CC090552-FEF1-4263-847B-277BCFF9AECB}"/>
    <cellStyle name="Normal 5 4 3 4 2 3 2 2 2" xfId="40442" xr:uid="{34BD18D3-8129-4FF1-B697-A5B0BC460043}"/>
    <cellStyle name="Normal 5 4 3 4 2 3 2 2 3" xfId="55326" xr:uid="{D9557E68-C77C-4CDF-BFC6-0D35BB86086F}"/>
    <cellStyle name="Normal 5 4 3 4 2 3 2 3" xfId="19906" xr:uid="{A939DDDA-190F-4651-95E0-8A969FCAFCCE}"/>
    <cellStyle name="Normal 5 4 3 4 2 3 2 4" xfId="33596" xr:uid="{1D88B925-3211-4637-99C6-D47AD364FA1F}"/>
    <cellStyle name="Normal 5 4 3 4 2 3 2 5" xfId="48480" xr:uid="{B4789533-2D44-4EFF-AE69-E1EDE8F0C26E}"/>
    <cellStyle name="Normal 5 4 3 4 2 3 3" xfId="23328" xr:uid="{9375C755-F131-4F46-B352-CC522B2218EF}"/>
    <cellStyle name="Normal 5 4 3 4 2 3 3 2" xfId="37020" xr:uid="{C96E880E-494B-43B6-947E-C62F44EF999A}"/>
    <cellStyle name="Normal 5 4 3 4 2 3 3 3" xfId="51904" xr:uid="{B70DCB66-6AD4-4E17-910C-C2D63250463E}"/>
    <cellStyle name="Normal 5 4 3 4 2 3 4" xfId="16484" xr:uid="{B482CB07-BCA3-45FE-B811-2E9DE233DD81}"/>
    <cellStyle name="Normal 5 4 3 4 2 3 4 2" xfId="40970" xr:uid="{DFDA6E41-4618-407A-B7B2-B8B6D6E34389}"/>
    <cellStyle name="Normal 5 4 3 4 2 3 5" xfId="30174" xr:uid="{65542817-048E-49F9-8D59-CA4E1BAA5764}"/>
    <cellStyle name="Normal 5 4 3 4 2 3 6" xfId="45058" xr:uid="{8F7F71A0-D2B5-4EEB-87EA-CC5F9F678A85}"/>
    <cellStyle name="Normal 5 4 3 4 2 3 7" xfId="9638" xr:uid="{63720B5B-B59D-4259-8324-AE473AC4B884}"/>
    <cellStyle name="Normal 5 4 3 4 2 4" xfId="11348" xr:uid="{8513883E-F212-4E40-B975-99BB3D7AE184}"/>
    <cellStyle name="Normal 5 4 3 4 2 4 2" xfId="25038" xr:uid="{7FEC10FE-8ED5-46B2-A079-1EEB2A27942A}"/>
    <cellStyle name="Normal 5 4 3 4 2 4 2 2" xfId="38730" xr:uid="{17DB0652-4E6A-4D2F-A722-70550D2AB004}"/>
    <cellStyle name="Normal 5 4 3 4 2 4 2 3" xfId="53614" xr:uid="{1033E132-79DA-47C9-B8CC-D88FC29E81FC}"/>
    <cellStyle name="Normal 5 4 3 4 2 4 3" xfId="18194" xr:uid="{8F9890C3-41EF-4B9D-865D-AF2603D4D716}"/>
    <cellStyle name="Normal 5 4 3 4 2 4 4" xfId="31884" xr:uid="{57B79FBF-81B4-4492-B5C7-A4A45F2E6BB7}"/>
    <cellStyle name="Normal 5 4 3 4 2 4 5" xfId="46768" xr:uid="{90685A31-17CA-4B33-B642-7DFA9727023A}"/>
    <cellStyle name="Normal 5 4 3 4 2 5" xfId="21616" xr:uid="{937F61F1-3B87-4724-9662-9F8B9CE9B60C}"/>
    <cellStyle name="Normal 5 4 3 4 2 5 2" xfId="35308" xr:uid="{F6E820D2-5873-449F-9222-05C4BBD4E005}"/>
    <cellStyle name="Normal 5 4 3 4 2 5 3" xfId="50192" xr:uid="{3A329EB6-F4FE-470D-ABD4-EED928095504}"/>
    <cellStyle name="Normal 5 4 3 4 2 6" xfId="14772" xr:uid="{F43682A0-1A36-4443-9E42-5AE12EC9DDA1}"/>
    <cellStyle name="Normal 5 4 3 4 2 6 2" xfId="40832" xr:uid="{9AF0E8F4-7D9D-43DC-88EC-D1387ED4FB02}"/>
    <cellStyle name="Normal 5 4 3 4 2 7" xfId="28462" xr:uid="{40DC0D52-2FC1-4DD1-A390-80ED1A80945C}"/>
    <cellStyle name="Normal 5 4 3 4 2 8" xfId="43346" xr:uid="{34DC1156-F6D0-47FF-849B-5F67A7EE5E67}"/>
    <cellStyle name="Normal 5 4 3 4 2 9" xfId="7926" xr:uid="{B886D931-CE16-4601-8760-E4BAF2DADE23}"/>
    <cellStyle name="Normal 5 4 3 4 3" xfId="1278" xr:uid="{B4D2A0CC-4987-49C0-841B-71A63DAFFC3C}"/>
    <cellStyle name="Normal 5 4 3 4 3 2" xfId="1279" xr:uid="{B27B036E-AE82-47D5-AC3A-591ADACC2C30}"/>
    <cellStyle name="Normal 5 4 3 4 3 2 2" xfId="13062" xr:uid="{BEC0D227-481D-4E09-AAD1-910C0D24BBCF}"/>
    <cellStyle name="Normal 5 4 3 4 3 2 2 2" xfId="26752" xr:uid="{EF520370-E83F-4DB3-90A4-82DF97F0D247}"/>
    <cellStyle name="Normal 5 4 3 4 3 2 2 2 2" xfId="40444" xr:uid="{F74740AF-CCAF-4243-9769-59F4019BAE71}"/>
    <cellStyle name="Normal 5 4 3 4 3 2 2 2 3" xfId="55328" xr:uid="{1C0F4063-2ADA-40F7-B88C-39D5861FB867}"/>
    <cellStyle name="Normal 5 4 3 4 3 2 2 3" xfId="19908" xr:uid="{B9E807BD-5B1D-4699-B86E-87EC8F342F88}"/>
    <cellStyle name="Normal 5 4 3 4 3 2 2 4" xfId="33598" xr:uid="{C4482D5F-7B06-4697-AA82-14A3099A7B99}"/>
    <cellStyle name="Normal 5 4 3 4 3 2 2 5" xfId="48482" xr:uid="{D1BF0C39-58A6-44E5-B4EF-C33AF1EEFC11}"/>
    <cellStyle name="Normal 5 4 3 4 3 2 3" xfId="23330" xr:uid="{74D2712A-FBB5-442A-87C3-3FFF30C4B079}"/>
    <cellStyle name="Normal 5 4 3 4 3 2 3 2" xfId="37022" xr:uid="{C5A48188-0918-4506-853D-3D7224891970}"/>
    <cellStyle name="Normal 5 4 3 4 3 2 3 3" xfId="51906" xr:uid="{0A7E57B8-7098-4486-8B2C-2D363C99810A}"/>
    <cellStyle name="Normal 5 4 3 4 3 2 4" xfId="16486" xr:uid="{3A409C47-3A10-4A8A-AF6A-75CE782612E9}"/>
    <cellStyle name="Normal 5 4 3 4 3 2 4 2" xfId="40972" xr:uid="{7BF9D7DA-DACD-4E77-ACBA-C82E9820C25B}"/>
    <cellStyle name="Normal 5 4 3 4 3 2 5" xfId="30176" xr:uid="{4F060C0F-BAC5-4E15-9070-F53CEA3D2B51}"/>
    <cellStyle name="Normal 5 4 3 4 3 2 6" xfId="45060" xr:uid="{E185BD3A-9587-4B11-ACD7-2CAB4D3459E3}"/>
    <cellStyle name="Normal 5 4 3 4 3 2 7" xfId="9640" xr:uid="{9D80BB12-F9C4-42A5-9316-A0D14155D1B1}"/>
    <cellStyle name="Normal 5 4 3 4 3 3" xfId="11350" xr:uid="{BE05B450-03F6-422B-82C2-350827579254}"/>
    <cellStyle name="Normal 5 4 3 4 3 3 2" xfId="25040" xr:uid="{38AA5D33-A146-452D-A8D3-7320D3639548}"/>
    <cellStyle name="Normal 5 4 3 4 3 3 2 2" xfId="38732" xr:uid="{ADCE7ACA-CA53-4905-87B8-524B7DCF50DA}"/>
    <cellStyle name="Normal 5 4 3 4 3 3 2 3" xfId="53616" xr:uid="{A0541644-6777-4A56-9A53-9195E774CBC8}"/>
    <cellStyle name="Normal 5 4 3 4 3 3 3" xfId="18196" xr:uid="{25142116-C7D0-478C-A5DF-5A18BA1E014C}"/>
    <cellStyle name="Normal 5 4 3 4 3 3 4" xfId="31886" xr:uid="{4BCAAB14-3A21-4098-AA2F-2F946C94F26A}"/>
    <cellStyle name="Normal 5 4 3 4 3 3 5" xfId="46770" xr:uid="{CF53C2FF-6EEC-4B06-BB9F-C2733983B1D7}"/>
    <cellStyle name="Normal 5 4 3 4 3 4" xfId="21618" xr:uid="{A81C5C36-D941-4E80-BCD0-F564488F3690}"/>
    <cellStyle name="Normal 5 4 3 4 3 4 2" xfId="35310" xr:uid="{F6163A1D-67A2-490B-B9E6-3465A4A68A69}"/>
    <cellStyle name="Normal 5 4 3 4 3 4 3" xfId="50194" xr:uid="{DAE103A3-3E54-4321-9CCE-DBA6144A89C2}"/>
    <cellStyle name="Normal 5 4 3 4 3 5" xfId="14774" xr:uid="{FD44FD5D-F559-467D-8849-3995F64CF837}"/>
    <cellStyle name="Normal 5 4 3 4 3 5 2" xfId="40971" xr:uid="{F74D86A1-F18A-4B8D-B1F0-D29AF470562A}"/>
    <cellStyle name="Normal 5 4 3 4 3 6" xfId="28464" xr:uid="{D5804E09-AF6E-4187-A405-EAADBBD38EC4}"/>
    <cellStyle name="Normal 5 4 3 4 3 7" xfId="43348" xr:uid="{CE224F6C-91B8-4BF7-A307-8240D35D5B31}"/>
    <cellStyle name="Normal 5 4 3 4 3 8" xfId="7928" xr:uid="{9956245F-BEFE-465C-AD4B-E02A76099E22}"/>
    <cellStyle name="Normal 5 4 3 4 4" xfId="1280" xr:uid="{D512909C-0662-414A-854C-3752C7944BDB}"/>
    <cellStyle name="Normal 5 4 3 4 4 2" xfId="9641" xr:uid="{91E4D029-DD20-496D-B469-024B20FBE831}"/>
    <cellStyle name="Normal 5 4 3 4 4 2 2" xfId="13063" xr:uid="{E7226927-B55F-4FFC-BB33-9302CF6D0896}"/>
    <cellStyle name="Normal 5 4 3 4 4 2 2 2" xfId="26753" xr:uid="{BEE3F335-2E15-4ABE-A66B-9C55DFA693C9}"/>
    <cellStyle name="Normal 5 4 3 4 4 2 2 2 2" xfId="40445" xr:uid="{AFFB1D51-E0B9-4D90-B00D-A4BBD71379F2}"/>
    <cellStyle name="Normal 5 4 3 4 4 2 2 2 3" xfId="55329" xr:uid="{8EC4D6FA-17A0-4B85-AB1E-F18EE0F841CE}"/>
    <cellStyle name="Normal 5 4 3 4 4 2 2 3" xfId="19909" xr:uid="{EDF41B8F-04A9-4735-8DD1-62231528CF2A}"/>
    <cellStyle name="Normal 5 4 3 4 4 2 2 4" xfId="33599" xr:uid="{3E151A49-CF40-4EE5-93E3-258B8B9E99EA}"/>
    <cellStyle name="Normal 5 4 3 4 4 2 2 5" xfId="48483" xr:uid="{792598A3-5608-48C7-818D-E1926425DBDC}"/>
    <cellStyle name="Normal 5 4 3 4 4 2 3" xfId="23331" xr:uid="{EE59A2B0-6654-43B7-9430-7A293087A13E}"/>
    <cellStyle name="Normal 5 4 3 4 4 2 3 2" xfId="37023" xr:uid="{D1B969E9-082E-4DAE-A8D5-91264A45A6E9}"/>
    <cellStyle name="Normal 5 4 3 4 4 2 3 3" xfId="51907" xr:uid="{29E702DE-8606-4334-AA0C-C47265C98463}"/>
    <cellStyle name="Normal 5 4 3 4 4 2 4" xfId="16487" xr:uid="{207F5F52-E667-46A6-B7E3-B57B7F289902}"/>
    <cellStyle name="Normal 5 4 3 4 4 2 5" xfId="30177" xr:uid="{F2EE282E-72DD-43DC-8E75-738001305D24}"/>
    <cellStyle name="Normal 5 4 3 4 4 2 6" xfId="45061" xr:uid="{0C03C206-AE97-489B-A742-1F80F2CA522A}"/>
    <cellStyle name="Normal 5 4 3 4 4 3" xfId="11351" xr:uid="{7F225BC1-B6AE-42B5-9A71-BA994B8CFD76}"/>
    <cellStyle name="Normal 5 4 3 4 4 3 2" xfId="25041" xr:uid="{9551CB78-A814-4902-9F32-A05B6BA742B0}"/>
    <cellStyle name="Normal 5 4 3 4 4 3 2 2" xfId="38733" xr:uid="{B7D73FEC-3B83-414E-BE96-C420D832E332}"/>
    <cellStyle name="Normal 5 4 3 4 4 3 2 3" xfId="53617" xr:uid="{FF57D05C-4120-4242-9A6F-2153BC574132}"/>
    <cellStyle name="Normal 5 4 3 4 4 3 3" xfId="18197" xr:uid="{06A4712E-6342-4752-B341-4FDB1356C966}"/>
    <cellStyle name="Normal 5 4 3 4 4 3 4" xfId="31887" xr:uid="{D05ED8BB-2AD1-48E1-99C9-A8AB04DF3FB4}"/>
    <cellStyle name="Normal 5 4 3 4 4 3 5" xfId="46771" xr:uid="{470FD03C-81D1-4606-B838-2B0145C501CB}"/>
    <cellStyle name="Normal 5 4 3 4 4 4" xfId="21619" xr:uid="{A0DB7B27-BA8D-4C31-95CD-E5667E6DA54C}"/>
    <cellStyle name="Normal 5 4 3 4 4 4 2" xfId="35311" xr:uid="{33D970E5-4928-495A-BBB1-253D957683CE}"/>
    <cellStyle name="Normal 5 4 3 4 4 4 3" xfId="50195" xr:uid="{B9237033-B131-4A53-A4DC-0F2F784C9D27}"/>
    <cellStyle name="Normal 5 4 3 4 4 5" xfId="14775" xr:uid="{04BA6DF1-2DF7-4BC4-BC22-72C50803D038}"/>
    <cellStyle name="Normal 5 4 3 4 4 5 2" xfId="40973" xr:uid="{C97E6DE9-9F28-43B1-99A0-F99D48C3FF0C}"/>
    <cellStyle name="Normal 5 4 3 4 4 6" xfId="28465" xr:uid="{2416B2F8-96C1-40FE-B17E-5F21696C045E}"/>
    <cellStyle name="Normal 5 4 3 4 4 7" xfId="43349" xr:uid="{4CF13FAF-F4EF-4A5B-BE38-799DE5B2CC07}"/>
    <cellStyle name="Normal 5 4 3 4 4 8" xfId="7929" xr:uid="{F3D63D01-8F73-4081-A34B-DCA4E3CCF736}"/>
    <cellStyle name="Normal 5 4 3 4 5" xfId="9637" xr:uid="{BC783E49-0935-40AC-954A-D97EC549EE21}"/>
    <cellStyle name="Normal 5 4 3 4 5 2" xfId="13059" xr:uid="{9E3BAF65-6A6B-4325-8CFE-69E3A78B1581}"/>
    <cellStyle name="Normal 5 4 3 4 5 2 2" xfId="26749" xr:uid="{63B24CC7-D709-4D40-9557-A45CA89249BD}"/>
    <cellStyle name="Normal 5 4 3 4 5 2 2 2" xfId="40441" xr:uid="{9949736C-D619-4743-B09F-73C8BE4BE5BC}"/>
    <cellStyle name="Normal 5 4 3 4 5 2 2 3" xfId="55325" xr:uid="{DC74AB27-E38E-454E-80A4-6ECEA17EA527}"/>
    <cellStyle name="Normal 5 4 3 4 5 2 3" xfId="19905" xr:uid="{B6184C04-6DF7-4D8E-85F7-F2D35B81DE41}"/>
    <cellStyle name="Normal 5 4 3 4 5 2 4" xfId="33595" xr:uid="{3A63EFF1-971B-4A87-9CE0-D103CB3C073D}"/>
    <cellStyle name="Normal 5 4 3 4 5 2 5" xfId="48479" xr:uid="{ED6E6D8D-1A38-4999-A59A-F40676F054F6}"/>
    <cellStyle name="Normal 5 4 3 4 5 3" xfId="23327" xr:uid="{E291A422-F8A5-4565-8B5F-DA6AF903C758}"/>
    <cellStyle name="Normal 5 4 3 4 5 3 2" xfId="37019" xr:uid="{62156A4B-84DA-409F-8780-21C0E0CE2AF4}"/>
    <cellStyle name="Normal 5 4 3 4 5 3 3" xfId="51903" xr:uid="{C5807565-F19B-49FA-BC58-CBAC236B1DB3}"/>
    <cellStyle name="Normal 5 4 3 4 5 4" xfId="16483" xr:uid="{9E6C506D-9862-4913-A5AD-B00F399D75DF}"/>
    <cellStyle name="Normal 5 4 3 4 5 5" xfId="30173" xr:uid="{A46F6EF9-256D-44C0-AFF0-E36C7E786D27}"/>
    <cellStyle name="Normal 5 4 3 4 5 6" xfId="45057" xr:uid="{8ADB8C49-39B1-43E8-86A3-A28F7582104B}"/>
    <cellStyle name="Normal 5 4 3 4 6" xfId="11347" xr:uid="{ABCFFF4D-D491-4DAD-892C-934AD747F5F3}"/>
    <cellStyle name="Normal 5 4 3 4 6 2" xfId="25037" xr:uid="{E90AA107-D0E7-4FAC-94E0-A1ECFEB64CA0}"/>
    <cellStyle name="Normal 5 4 3 4 6 2 2" xfId="38729" xr:uid="{314855A5-33FD-4A8E-AA7C-B618535EE390}"/>
    <cellStyle name="Normal 5 4 3 4 6 2 3" xfId="53613" xr:uid="{3E9E97DC-E392-4202-8706-1988C45386F7}"/>
    <cellStyle name="Normal 5 4 3 4 6 3" xfId="18193" xr:uid="{52DAA1A8-08D3-4827-BFAC-86913C15FF00}"/>
    <cellStyle name="Normal 5 4 3 4 6 4" xfId="31883" xr:uid="{A3CCA703-67A9-4816-838B-AAC7BE88B6E6}"/>
    <cellStyle name="Normal 5 4 3 4 6 5" xfId="46767" xr:uid="{7262A9FC-2AB3-45B8-AC7A-882AEA38D669}"/>
    <cellStyle name="Normal 5 4 3 4 7" xfId="21615" xr:uid="{21D0F5B8-A831-483F-ABCE-19D733F062E9}"/>
    <cellStyle name="Normal 5 4 3 4 7 2" xfId="35307" xr:uid="{873DB1DE-87E3-47B8-B345-F76E27862E04}"/>
    <cellStyle name="Normal 5 4 3 4 7 3" xfId="50191" xr:uid="{90C0F131-5A18-4369-A13C-E1DB50C9E64A}"/>
    <cellStyle name="Normal 5 4 3 4 8" xfId="14771" xr:uid="{84BDC546-DB91-4B34-A843-4033E0ABB81C}"/>
    <cellStyle name="Normal 5 4 3 4 8 2" xfId="40784" xr:uid="{627B3845-D6D5-43F2-A37E-BCA0915FC50C}"/>
    <cellStyle name="Normal 5 4 3 4 9" xfId="28461" xr:uid="{4D117869-03AA-4E61-9DB1-106894851841}"/>
    <cellStyle name="Normal 5 4 3 5" xfId="556" xr:uid="{BD384D90-CD57-46C6-BDF9-4FA1C152F359}"/>
    <cellStyle name="Normal 5 4 3 5 2" xfId="1281" xr:uid="{3C886694-1A7E-432E-968F-65DA22E75A2C}"/>
    <cellStyle name="Normal 5 4 3 5 2 2" xfId="1282" xr:uid="{D49ABB71-FED7-41CF-B818-2AF743BBB1AE}"/>
    <cellStyle name="Normal 5 4 3 5 2 2 2" xfId="13065" xr:uid="{685F5135-2BD3-4E07-8980-125284BECB21}"/>
    <cellStyle name="Normal 5 4 3 5 2 2 2 2" xfId="26755" xr:uid="{61974205-4E35-4666-B04C-3A8379D8FAD7}"/>
    <cellStyle name="Normal 5 4 3 5 2 2 2 2 2" xfId="40447" xr:uid="{EDD8FD2F-25AA-4E4C-80BC-EC954290D880}"/>
    <cellStyle name="Normal 5 4 3 5 2 2 2 2 3" xfId="55331" xr:uid="{ADBA8799-74F6-4CA6-84E0-421170D654DD}"/>
    <cellStyle name="Normal 5 4 3 5 2 2 2 3" xfId="19911" xr:uid="{2070CBDA-AF41-439D-BA68-BAFBA16CF896}"/>
    <cellStyle name="Normal 5 4 3 5 2 2 2 4" xfId="33601" xr:uid="{7817E9DA-47F4-4265-8587-7022983B7F0D}"/>
    <cellStyle name="Normal 5 4 3 5 2 2 2 5" xfId="48485" xr:uid="{AD4B5105-6087-4AC2-B2CF-DA83983B6B11}"/>
    <cellStyle name="Normal 5 4 3 5 2 2 3" xfId="23333" xr:uid="{B4708F9D-99F9-44BE-96DA-B2B6C8BF1632}"/>
    <cellStyle name="Normal 5 4 3 5 2 2 3 2" xfId="37025" xr:uid="{270C12C0-492B-4921-911B-8488E8DFD60D}"/>
    <cellStyle name="Normal 5 4 3 5 2 2 3 3" xfId="51909" xr:uid="{21CB8BB3-7652-45AA-84BE-1010CEE953F0}"/>
    <cellStyle name="Normal 5 4 3 5 2 2 4" xfId="16489" xr:uid="{848D9E74-7E64-4D3F-86B2-C6C2E27D5821}"/>
    <cellStyle name="Normal 5 4 3 5 2 2 4 2" xfId="40975" xr:uid="{0C242F38-4073-41D1-8305-1BC92C7AE253}"/>
    <cellStyle name="Normal 5 4 3 5 2 2 5" xfId="30179" xr:uid="{6115976F-BB08-49A4-8F99-B3E02DC235AA}"/>
    <cellStyle name="Normal 5 4 3 5 2 2 6" xfId="45063" xr:uid="{47AF5D5A-8C3C-4C75-899D-27D84F72EB2B}"/>
    <cellStyle name="Normal 5 4 3 5 2 2 7" xfId="9643" xr:uid="{35470DDA-ACD9-4762-967F-B016D8AD877C}"/>
    <cellStyle name="Normal 5 4 3 5 2 3" xfId="11353" xr:uid="{2CE601FC-D502-408E-B24E-58C569DF8868}"/>
    <cellStyle name="Normal 5 4 3 5 2 3 2" xfId="25043" xr:uid="{97E01D63-2DB3-4C7E-8E49-76E2612608C0}"/>
    <cellStyle name="Normal 5 4 3 5 2 3 2 2" xfId="38735" xr:uid="{6C60C546-1CD7-4AB0-A45F-2B85138BAE4A}"/>
    <cellStyle name="Normal 5 4 3 5 2 3 2 3" xfId="53619" xr:uid="{2B73F59F-BC04-40F4-9A96-D2518454CA1B}"/>
    <cellStyle name="Normal 5 4 3 5 2 3 3" xfId="18199" xr:uid="{2AE4FBB1-8BCD-4DC4-B5FD-EBD60F7BA0A5}"/>
    <cellStyle name="Normal 5 4 3 5 2 3 4" xfId="31889" xr:uid="{94A40020-D3FC-4BAB-8C7B-9696CDF9210C}"/>
    <cellStyle name="Normal 5 4 3 5 2 3 5" xfId="46773" xr:uid="{A8A50077-23B6-41ED-A5D4-0EB1D141DF37}"/>
    <cellStyle name="Normal 5 4 3 5 2 4" xfId="21621" xr:uid="{22851752-4CCD-4CB5-AA19-7615F36F41D1}"/>
    <cellStyle name="Normal 5 4 3 5 2 4 2" xfId="35313" xr:uid="{B7058691-6E3C-470E-B1A8-47650AA08988}"/>
    <cellStyle name="Normal 5 4 3 5 2 4 3" xfId="50197" xr:uid="{2A2E6839-28D6-4872-A6AE-17EF6A0D750B}"/>
    <cellStyle name="Normal 5 4 3 5 2 5" xfId="14777" xr:uid="{B46A7EC6-487F-4B80-B9E1-E1CC46B8E04C}"/>
    <cellStyle name="Normal 5 4 3 5 2 5 2" xfId="40974" xr:uid="{EE567C84-B71A-446F-A30B-01AD8A5FA7B2}"/>
    <cellStyle name="Normal 5 4 3 5 2 6" xfId="28467" xr:uid="{A6BDBFD8-F87A-4E0E-9BC3-838C8BF52DD6}"/>
    <cellStyle name="Normal 5 4 3 5 2 7" xfId="43351" xr:uid="{F61A1DEA-0B0E-48F7-8E7C-39CC18F26C1C}"/>
    <cellStyle name="Normal 5 4 3 5 2 8" xfId="7931" xr:uid="{944C54B8-10A9-4FFE-991D-30F8143041AD}"/>
    <cellStyle name="Normal 5 4 3 5 3" xfId="1283" xr:uid="{0078F5A2-0F11-4F00-9095-82537265BCA7}"/>
    <cellStyle name="Normal 5 4 3 5 3 2" xfId="13064" xr:uid="{CC6A8E9E-932E-4D6C-BAC8-50A3B89A6051}"/>
    <cellStyle name="Normal 5 4 3 5 3 2 2" xfId="26754" xr:uid="{171365DF-BE31-4F7B-8A48-F6A3B5C25350}"/>
    <cellStyle name="Normal 5 4 3 5 3 2 2 2" xfId="40446" xr:uid="{61598562-CAAA-4533-8A39-D8A2FB30EAEA}"/>
    <cellStyle name="Normal 5 4 3 5 3 2 2 3" xfId="55330" xr:uid="{61EE6E41-CBAE-4322-9D5A-41AB6BA10E6F}"/>
    <cellStyle name="Normal 5 4 3 5 3 2 3" xfId="19910" xr:uid="{E1DD385D-A336-477C-836D-E6ABEEFFD76F}"/>
    <cellStyle name="Normal 5 4 3 5 3 2 4" xfId="33600" xr:uid="{E9875EA3-6215-4588-8FE6-E9155EF9959A}"/>
    <cellStyle name="Normal 5 4 3 5 3 2 5" xfId="48484" xr:uid="{52C4880D-802B-4FDB-B82C-16DC6BFF2192}"/>
    <cellStyle name="Normal 5 4 3 5 3 3" xfId="23332" xr:uid="{191C5AC0-FD09-49CC-9312-DAD3A9407BF0}"/>
    <cellStyle name="Normal 5 4 3 5 3 3 2" xfId="37024" xr:uid="{B9A57CD4-5553-435F-8BE2-493C96AFA907}"/>
    <cellStyle name="Normal 5 4 3 5 3 3 3" xfId="51908" xr:uid="{BCD3E632-366A-48F6-AECF-FF76D5B8EBC1}"/>
    <cellStyle name="Normal 5 4 3 5 3 4" xfId="16488" xr:uid="{6C74CBE5-DF76-4625-9680-E278301FB792}"/>
    <cellStyle name="Normal 5 4 3 5 3 4 2" xfId="40976" xr:uid="{08FCBD51-786C-465D-AF56-3290F406DAA9}"/>
    <cellStyle name="Normal 5 4 3 5 3 5" xfId="30178" xr:uid="{CBB62997-B5E0-4B9A-9020-47B85F96D11C}"/>
    <cellStyle name="Normal 5 4 3 5 3 6" xfId="45062" xr:uid="{92092E85-B2C1-4204-A86C-AED154A8F3D0}"/>
    <cellStyle name="Normal 5 4 3 5 3 7" xfId="9642" xr:uid="{463D3A68-7498-448B-A744-6C6CFD97D6A5}"/>
    <cellStyle name="Normal 5 4 3 5 4" xfId="2856" xr:uid="{93FAD5D0-B8D1-4CF6-9EC1-F0D26278D0B9}"/>
    <cellStyle name="Normal 5 4 3 5 4 2" xfId="25042" xr:uid="{31B8B249-AC4B-4EA0-90EB-3CDE300C4030}"/>
    <cellStyle name="Normal 5 4 3 5 4 2 2" xfId="38734" xr:uid="{BDA59850-F97D-4FB4-8589-5B0A868307BD}"/>
    <cellStyle name="Normal 5 4 3 5 4 2 3" xfId="53618" xr:uid="{BAD528DF-68EB-4962-A647-89A58B4ABA04}"/>
    <cellStyle name="Normal 5 4 3 5 4 3" xfId="18198" xr:uid="{6062D0EA-2320-4458-AF83-7301D7E76023}"/>
    <cellStyle name="Normal 5 4 3 5 4 3 2" xfId="41132" xr:uid="{F49E495C-4ECF-4A42-9B75-D08C4E07145D}"/>
    <cellStyle name="Normal 5 4 3 5 4 4" xfId="31888" xr:uid="{15E89AC6-3887-42FD-A6FB-D3788FA02B6D}"/>
    <cellStyle name="Normal 5 4 3 5 4 5" xfId="46772" xr:uid="{10EB6821-6582-47CB-9BCA-588C5CA6F66B}"/>
    <cellStyle name="Normal 5 4 3 5 4 6" xfId="11352" xr:uid="{EB57B435-99E0-4CF5-B2A3-FC7C408A28C8}"/>
    <cellStyle name="Normal 5 4 3 5 5" xfId="21620" xr:uid="{3959867C-2B81-4576-8822-634EA8512F6C}"/>
    <cellStyle name="Normal 5 4 3 5 5 2" xfId="35312" xr:uid="{297C144B-A159-4FF5-930A-2F9CB44E0BE5}"/>
    <cellStyle name="Normal 5 4 3 5 5 3" xfId="50196" xr:uid="{F304D582-8A12-4609-AE02-D2B2ECEE1758}"/>
    <cellStyle name="Normal 5 4 3 5 6" xfId="14776" xr:uid="{46C454DA-58FB-4A1A-B7ED-F6A1E3AF3D47}"/>
    <cellStyle name="Normal 5 4 3 5 6 2" xfId="40833" xr:uid="{37D86116-0D70-4170-9737-4DA3A790F9D2}"/>
    <cellStyle name="Normal 5 4 3 5 7" xfId="28466" xr:uid="{2F6762E9-A94E-4D5A-80C3-520B0A50FDF3}"/>
    <cellStyle name="Normal 5 4 3 5 8" xfId="43350" xr:uid="{F2D2DE48-BBCC-499B-9724-F5973932E1EB}"/>
    <cellStyle name="Normal 5 4 3 5 9" xfId="7930" xr:uid="{0BA7AA22-916E-4455-B9E6-7A9C26DF9EAE}"/>
    <cellStyle name="Normal 5 4 3 6" xfId="1284" xr:uid="{B8CE74E7-D187-4547-91A4-8B5499488E22}"/>
    <cellStyle name="Normal 5 4 3 6 2" xfId="1285" xr:uid="{64140112-6798-4060-AFC3-0943A94BC823}"/>
    <cellStyle name="Normal 5 4 3 6 2 2" xfId="13066" xr:uid="{0385BCE2-8151-4F9E-90B8-6745ECE8D4F4}"/>
    <cellStyle name="Normal 5 4 3 6 2 2 2" xfId="26756" xr:uid="{3C0944DE-1148-4304-90C9-AA068896693C}"/>
    <cellStyle name="Normal 5 4 3 6 2 2 2 2" xfId="40448" xr:uid="{D1C8EB19-E662-43A2-86A3-CCF63DA4265B}"/>
    <cellStyle name="Normal 5 4 3 6 2 2 2 3" xfId="55332" xr:uid="{DB56FF46-3A98-4B89-BA49-9E63231933E6}"/>
    <cellStyle name="Normal 5 4 3 6 2 2 3" xfId="19912" xr:uid="{D699B068-0815-4FFC-B407-E60FAE3F77B1}"/>
    <cellStyle name="Normal 5 4 3 6 2 2 4" xfId="33602" xr:uid="{C8C9D3B0-7C95-4967-BCA9-7F94117D99AD}"/>
    <cellStyle name="Normal 5 4 3 6 2 2 5" xfId="48486" xr:uid="{7202357F-1AE9-46C9-80D8-D7EFB71A9619}"/>
    <cellStyle name="Normal 5 4 3 6 2 3" xfId="23334" xr:uid="{E40BFACD-A186-4C30-A47A-0743B2013DA8}"/>
    <cellStyle name="Normal 5 4 3 6 2 3 2" xfId="37026" xr:uid="{89648E7C-3D9A-4C9D-85E2-7EC8DA453E46}"/>
    <cellStyle name="Normal 5 4 3 6 2 3 3" xfId="51910" xr:uid="{14C0EE8A-E88C-432D-A63F-9DB56A354377}"/>
    <cellStyle name="Normal 5 4 3 6 2 4" xfId="16490" xr:uid="{A1D8C68B-7979-478E-97FB-208C71C8DB2E}"/>
    <cellStyle name="Normal 5 4 3 6 2 4 2" xfId="40978" xr:uid="{4D829137-F57D-443B-877F-B89A8833A641}"/>
    <cellStyle name="Normal 5 4 3 6 2 5" xfId="30180" xr:uid="{C30674ED-B7FA-4A7A-BF2B-989F560D7071}"/>
    <cellStyle name="Normal 5 4 3 6 2 6" xfId="45064" xr:uid="{88F73B2B-6A27-4A02-9589-5AC7F1348D23}"/>
    <cellStyle name="Normal 5 4 3 6 2 7" xfId="9644" xr:uid="{2E3DE373-4219-4609-8E24-0A638FFB9883}"/>
    <cellStyle name="Normal 5 4 3 6 3" xfId="11354" xr:uid="{8288A629-A7D5-4603-865A-801E72094E00}"/>
    <cellStyle name="Normal 5 4 3 6 3 2" xfId="25044" xr:uid="{6CB1B269-97EB-421A-A464-B48ADE8F615A}"/>
    <cellStyle name="Normal 5 4 3 6 3 2 2" xfId="38736" xr:uid="{062DBDD5-C6DD-4BA9-9EF5-76D7D6A65374}"/>
    <cellStyle name="Normal 5 4 3 6 3 2 3" xfId="53620" xr:uid="{54C0F963-9C2C-4851-804A-79AE337EE406}"/>
    <cellStyle name="Normal 5 4 3 6 3 3" xfId="18200" xr:uid="{E0684027-167D-49B7-80C3-CC8687A4DB11}"/>
    <cellStyle name="Normal 5 4 3 6 3 4" xfId="31890" xr:uid="{88FC41A5-A5A7-451A-B9C6-A7D4CD142266}"/>
    <cellStyle name="Normal 5 4 3 6 3 5" xfId="46774" xr:uid="{1FCED9CB-5CF1-4533-980E-0DE6F1566005}"/>
    <cellStyle name="Normal 5 4 3 6 4" xfId="21622" xr:uid="{D3ADBC23-9959-4B89-B0D5-2F4CC3504840}"/>
    <cellStyle name="Normal 5 4 3 6 4 2" xfId="35314" xr:uid="{6F0158A6-FB5B-4768-AF93-42071B9EA2E8}"/>
    <cellStyle name="Normal 5 4 3 6 4 3" xfId="50198" xr:uid="{52F09FC0-AB50-4C0F-B8A9-A7C80049A1ED}"/>
    <cellStyle name="Normal 5 4 3 6 5" xfId="14778" xr:uid="{F36C3CBF-3CCB-4E20-94E2-72DC520421CB}"/>
    <cellStyle name="Normal 5 4 3 6 5 2" xfId="40977" xr:uid="{FD88DDF8-C4F4-4DFF-8439-7992AD35D1F2}"/>
    <cellStyle name="Normal 5 4 3 6 6" xfId="28468" xr:uid="{9562B94E-7998-4644-AC5A-29226432C37D}"/>
    <cellStyle name="Normal 5 4 3 6 7" xfId="43352" xr:uid="{167400F0-CA37-4F74-9802-800AC1E473DA}"/>
    <cellStyle name="Normal 5 4 3 6 8" xfId="7932" xr:uid="{49474D73-249E-4D87-B284-0600B7D43EDD}"/>
    <cellStyle name="Normal 5 4 3 7" xfId="1286" xr:uid="{FC4B726B-2409-4752-8355-A765E3A8E065}"/>
    <cellStyle name="Normal 5 4 3 7 2" xfId="9645" xr:uid="{4498E010-3969-4502-A1F8-A06A3CCCC6D2}"/>
    <cellStyle name="Normal 5 4 3 7 2 2" xfId="13067" xr:uid="{42FA20DC-EEF9-4229-AA39-832788C3BB7B}"/>
    <cellStyle name="Normal 5 4 3 7 2 2 2" xfId="26757" xr:uid="{48459E81-9BCF-4888-B0F1-D1E825EF7545}"/>
    <cellStyle name="Normal 5 4 3 7 2 2 2 2" xfId="40449" xr:uid="{CDC25422-EB43-47C0-BCBD-D2F70B378F54}"/>
    <cellStyle name="Normal 5 4 3 7 2 2 2 3" xfId="55333" xr:uid="{73875C17-9729-4C66-BDDB-B1068BD7ED3D}"/>
    <cellStyle name="Normal 5 4 3 7 2 2 3" xfId="19913" xr:uid="{D100F593-A432-4A28-91DA-84D81949C032}"/>
    <cellStyle name="Normal 5 4 3 7 2 2 4" xfId="33603" xr:uid="{DC06FF2B-B3B4-491E-82F3-BF34DBB8821A}"/>
    <cellStyle name="Normal 5 4 3 7 2 2 5" xfId="48487" xr:uid="{E569A260-B5A6-4543-ABD2-0E6FB23CB736}"/>
    <cellStyle name="Normal 5 4 3 7 2 3" xfId="23335" xr:uid="{92573C00-832B-448A-BBF2-D4CE2B2FBE5F}"/>
    <cellStyle name="Normal 5 4 3 7 2 3 2" xfId="37027" xr:uid="{980F27C3-D512-4175-AFC7-5539B743004C}"/>
    <cellStyle name="Normal 5 4 3 7 2 3 3" xfId="51911" xr:uid="{4E4318A5-0FF8-494B-A3A5-37BBDF3DDA93}"/>
    <cellStyle name="Normal 5 4 3 7 2 4" xfId="16491" xr:uid="{DD8CA146-1282-4265-B905-C83FD83F5712}"/>
    <cellStyle name="Normal 5 4 3 7 2 5" xfId="30181" xr:uid="{C80C36C0-C478-4E5B-AF29-FBC1F81F1D4A}"/>
    <cellStyle name="Normal 5 4 3 7 2 6" xfId="45065" xr:uid="{A5A41322-A0F4-42F2-86C2-52869B311C42}"/>
    <cellStyle name="Normal 5 4 3 7 3" xfId="11355" xr:uid="{84AC9D6A-665D-4C46-8F21-51945BF9013E}"/>
    <cellStyle name="Normal 5 4 3 7 3 2" xfId="25045" xr:uid="{FD3141E9-83C5-4E5A-9DEF-D23D83EF6A90}"/>
    <cellStyle name="Normal 5 4 3 7 3 2 2" xfId="38737" xr:uid="{774F8B05-828E-4C2B-BC57-53EDB5C973B8}"/>
    <cellStyle name="Normal 5 4 3 7 3 2 3" xfId="53621" xr:uid="{C9C11D5F-EFD0-46E1-A86B-D745F4320480}"/>
    <cellStyle name="Normal 5 4 3 7 3 3" xfId="18201" xr:uid="{255642E3-82BF-4FE6-9EEF-F57BEB7100BE}"/>
    <cellStyle name="Normal 5 4 3 7 3 4" xfId="31891" xr:uid="{36CF0043-338A-4DDB-B57A-6FAC7D1D6A91}"/>
    <cellStyle name="Normal 5 4 3 7 3 5" xfId="46775" xr:uid="{F63B6C43-328A-4C71-8EF8-ECFDA9B68E39}"/>
    <cellStyle name="Normal 5 4 3 7 4" xfId="21623" xr:uid="{7F9BED62-2213-4D48-90F5-284DDBAA2D6D}"/>
    <cellStyle name="Normal 5 4 3 7 4 2" xfId="35315" xr:uid="{A87BB395-E389-4B17-B207-8F0B682D43CB}"/>
    <cellStyle name="Normal 5 4 3 7 4 3" xfId="50199" xr:uid="{4166EFE2-21F1-44B2-A5BA-438CDD94CADD}"/>
    <cellStyle name="Normal 5 4 3 7 5" xfId="14779" xr:uid="{623D730D-3C9F-4782-A851-3CD945E10A5E}"/>
    <cellStyle name="Normal 5 4 3 7 5 2" xfId="40979" xr:uid="{A57B1C56-2FFD-480A-B28E-FAB4A94F480D}"/>
    <cellStyle name="Normal 5 4 3 7 6" xfId="28469" xr:uid="{3C60211F-CF1D-440C-BF86-17543792EF66}"/>
    <cellStyle name="Normal 5 4 3 7 7" xfId="43353" xr:uid="{39F72A46-0558-401B-AE94-181B960BF3DA}"/>
    <cellStyle name="Normal 5 4 3 7 8" xfId="7933" xr:uid="{0BF41423-362B-411C-9F0D-95F2AE2E3EFC}"/>
    <cellStyle name="Normal 5 4 3 8" xfId="2857" xr:uid="{EC7A11AF-F33F-47A6-B29C-E20A32281662}"/>
    <cellStyle name="Normal 5 4 3 8 2" xfId="13038" xr:uid="{297D5C9F-C063-440F-B22E-61E643D525D1}"/>
    <cellStyle name="Normal 5 4 3 8 2 2" xfId="26728" xr:uid="{5D7BFECB-AB35-491D-BAFD-488C82DA03A8}"/>
    <cellStyle name="Normal 5 4 3 8 2 2 2" xfId="40420" xr:uid="{F891DA85-55D4-4EB4-BC6F-11B8E4B130EF}"/>
    <cellStyle name="Normal 5 4 3 8 2 2 3" xfId="55304" xr:uid="{76E0B37F-9EBC-4F93-A659-3411F0E11D7A}"/>
    <cellStyle name="Normal 5 4 3 8 2 3" xfId="19884" xr:uid="{8A36DDBE-E5C8-4D4F-AC5C-3E837A78A1DA}"/>
    <cellStyle name="Normal 5 4 3 8 2 4" xfId="33574" xr:uid="{A077BE71-DD7E-4CBE-933D-9D774C96E5AF}"/>
    <cellStyle name="Normal 5 4 3 8 2 5" xfId="48458" xr:uid="{B714964B-4FA7-4A91-861C-9EE18560D00F}"/>
    <cellStyle name="Normal 5 4 3 8 3" xfId="23306" xr:uid="{2F1AE44F-C21C-44AB-A1F6-4D4576C032E8}"/>
    <cellStyle name="Normal 5 4 3 8 3 2" xfId="36998" xr:uid="{56BEDA17-7D24-449F-8A41-06596C85DEBA}"/>
    <cellStyle name="Normal 5 4 3 8 3 3" xfId="51882" xr:uid="{B80CAE10-2204-4B66-8633-20805405A8C1}"/>
    <cellStyle name="Normal 5 4 3 8 4" xfId="16462" xr:uid="{8D3630D5-E6D2-40DE-ACC8-99DE1274C463}"/>
    <cellStyle name="Normal 5 4 3 8 4 2" xfId="41133" xr:uid="{5CB87ED0-78D8-43AF-B24C-A5C429747608}"/>
    <cellStyle name="Normal 5 4 3 8 5" xfId="30152" xr:uid="{EBC81DAA-E9F5-49F0-9B81-B0CC4440FBBE}"/>
    <cellStyle name="Normal 5 4 3 8 6" xfId="45036" xr:uid="{DF8C96FE-1BC1-4152-89F9-FADFEEF0961F}"/>
    <cellStyle name="Normal 5 4 3 8 7" xfId="9616" xr:uid="{E3DDD617-C99F-4EC8-9DF2-A234D35C43E4}"/>
    <cellStyle name="Normal 5 4 3 9" xfId="11326" xr:uid="{0523D81E-17D6-42A4-B3FC-1C3A8B3A1175}"/>
    <cellStyle name="Normal 5 4 3 9 2" xfId="25016" xr:uid="{03C16BA4-009F-4355-A759-2F61F17D85C4}"/>
    <cellStyle name="Normal 5 4 3 9 2 2" xfId="38708" xr:uid="{408066A7-3909-42AA-9A97-BF2CA7438A34}"/>
    <cellStyle name="Normal 5 4 3 9 2 3" xfId="53592" xr:uid="{CDC82431-DC92-459A-9C88-BDC310B909AD}"/>
    <cellStyle name="Normal 5 4 3 9 3" xfId="18172" xr:uid="{BBD5C0F4-FA42-43A0-B4F4-31CFA91EBA83}"/>
    <cellStyle name="Normal 5 4 3 9 4" xfId="31862" xr:uid="{D3C18591-650C-4924-8155-C789AAADF00A}"/>
    <cellStyle name="Normal 5 4 3 9 5" xfId="46746" xr:uid="{86A8CC90-3ACF-453A-90D1-A6849A6FEB36}"/>
    <cellStyle name="Normal 5 4 4" xfId="99" xr:uid="{4C1DAF6B-01FC-44E9-8E5F-60C258516760}"/>
    <cellStyle name="Normal 5 4 4 10" xfId="14780" xr:uid="{38B9149B-9E5B-414B-9BCB-51B4F4B79D1D}"/>
    <cellStyle name="Normal 5 4 4 10 2" xfId="40765" xr:uid="{43A42C14-E844-4EBB-B222-E31425CDCB0B}"/>
    <cellStyle name="Normal 5 4 4 11" xfId="28470" xr:uid="{5F421508-F6E8-48BA-8262-743455B50C40}"/>
    <cellStyle name="Normal 5 4 4 12" xfId="43354" xr:uid="{7107BFB8-B7D9-4C18-A633-F6F046E05E8E}"/>
    <cellStyle name="Normal 5 4 4 13" xfId="7934" xr:uid="{9FA6AAF2-94A7-454D-A724-7DE2B75FB2E1}"/>
    <cellStyle name="Normal 5 4 4 2" xfId="448" xr:uid="{F8F91074-822F-420C-8548-0BB8EB5E5BF3}"/>
    <cellStyle name="Normal 5 4 4 2 10" xfId="43355" xr:uid="{A7710603-2937-426E-9294-76750E4EF2EE}"/>
    <cellStyle name="Normal 5 4 4 2 11" xfId="7935" xr:uid="{C582ED0C-EEFC-4044-B0C2-1CE21104C421}"/>
    <cellStyle name="Normal 5 4 4 2 2" xfId="557" xr:uid="{28E885DF-1BFC-4625-9CA1-C928A6507173}"/>
    <cellStyle name="Normal 5 4 4 2 2 2" xfId="1287" xr:uid="{7D9CE983-EA1B-4E3D-B2C1-B3A14D4B85CE}"/>
    <cellStyle name="Normal 5 4 4 2 2 2 2" xfId="1288" xr:uid="{AB943894-B8DD-4321-A376-3B507B2728AC}"/>
    <cellStyle name="Normal 5 4 4 2 2 2 2 2" xfId="13071" xr:uid="{653D256F-A793-44F7-9967-819727D36ADB}"/>
    <cellStyle name="Normal 5 4 4 2 2 2 2 2 2" xfId="26761" xr:uid="{ADBBF68F-2EF2-4419-91A0-4302BBABB7F6}"/>
    <cellStyle name="Normal 5 4 4 2 2 2 2 2 2 2" xfId="40453" xr:uid="{9B21926C-042B-4A5B-BE99-503FAB1B121A}"/>
    <cellStyle name="Normal 5 4 4 2 2 2 2 2 2 3" xfId="55337" xr:uid="{FB5C663F-3807-47B5-A4C4-5B0C7C366E88}"/>
    <cellStyle name="Normal 5 4 4 2 2 2 2 2 3" xfId="19917" xr:uid="{AE9728A5-1CD0-4B85-8605-02BC769833A8}"/>
    <cellStyle name="Normal 5 4 4 2 2 2 2 2 4" xfId="33607" xr:uid="{A7AAFD06-4730-44DB-A496-416608175E9C}"/>
    <cellStyle name="Normal 5 4 4 2 2 2 2 2 5" xfId="48491" xr:uid="{A63237A6-D89E-4766-BF76-C9C4CCFD092F}"/>
    <cellStyle name="Normal 5 4 4 2 2 2 2 3" xfId="23339" xr:uid="{A575D9E1-BE18-4C69-A7E7-AC9A0CE77070}"/>
    <cellStyle name="Normal 5 4 4 2 2 2 2 3 2" xfId="37031" xr:uid="{E7D8B818-41B8-4423-879C-DFC62993812C}"/>
    <cellStyle name="Normal 5 4 4 2 2 2 2 3 3" xfId="51915" xr:uid="{793DCDC4-E886-4EDB-8A9E-4DEB95D5DA71}"/>
    <cellStyle name="Normal 5 4 4 2 2 2 2 4" xfId="16495" xr:uid="{B0836537-113E-44A9-9E02-6C4C6F4D99B5}"/>
    <cellStyle name="Normal 5 4 4 2 2 2 2 4 2" xfId="40981" xr:uid="{FE04328A-38E9-4D38-9FB5-40C8EAFFD277}"/>
    <cellStyle name="Normal 5 4 4 2 2 2 2 5" xfId="30185" xr:uid="{C184484B-27B7-4D28-99F8-7E09CBB88FC0}"/>
    <cellStyle name="Normal 5 4 4 2 2 2 2 6" xfId="45069" xr:uid="{EB8DAAEE-0ED0-41E6-865B-B244E9317D5D}"/>
    <cellStyle name="Normal 5 4 4 2 2 2 2 7" xfId="9649" xr:uid="{A35D6D95-7C4E-4627-ADF5-4069FED6BBB0}"/>
    <cellStyle name="Normal 5 4 4 2 2 2 3" xfId="11359" xr:uid="{1596BE7F-B34F-4635-8C1C-F133A67700AB}"/>
    <cellStyle name="Normal 5 4 4 2 2 2 3 2" xfId="25049" xr:uid="{67335688-F4AA-466F-8D46-69881BF2B61C}"/>
    <cellStyle name="Normal 5 4 4 2 2 2 3 2 2" xfId="38741" xr:uid="{226FEEB4-C13F-4FE2-AA0C-1EE6EB67647A}"/>
    <cellStyle name="Normal 5 4 4 2 2 2 3 2 3" xfId="53625" xr:uid="{0A3C7C11-4AEA-42EF-AD08-440D49FD9276}"/>
    <cellStyle name="Normal 5 4 4 2 2 2 3 3" xfId="18205" xr:uid="{ADA36C33-4ECB-4FAC-B162-29CCB3D11AF9}"/>
    <cellStyle name="Normal 5 4 4 2 2 2 3 4" xfId="31895" xr:uid="{F0A9F0E7-B486-477B-AA95-973098D60378}"/>
    <cellStyle name="Normal 5 4 4 2 2 2 3 5" xfId="46779" xr:uid="{6EDB10E5-5A42-4AEE-862D-E0AE3BDE8EB2}"/>
    <cellStyle name="Normal 5 4 4 2 2 2 4" xfId="21627" xr:uid="{D09EB321-DBDB-48E4-9EC3-55F32F6878FC}"/>
    <cellStyle name="Normal 5 4 4 2 2 2 4 2" xfId="35319" xr:uid="{E04CFBF6-B4AF-4730-9816-D96E102896CC}"/>
    <cellStyle name="Normal 5 4 4 2 2 2 4 3" xfId="50203" xr:uid="{E19D2C1A-9375-43D6-B1B5-562140127256}"/>
    <cellStyle name="Normal 5 4 4 2 2 2 5" xfId="14783" xr:uid="{3FE5D41D-BE20-4A7D-8B54-536BAB20C5FB}"/>
    <cellStyle name="Normal 5 4 4 2 2 2 5 2" xfId="40980" xr:uid="{5CF83B07-C490-4858-9BEC-5AE16D1671E1}"/>
    <cellStyle name="Normal 5 4 4 2 2 2 6" xfId="28473" xr:uid="{BA359322-38E2-47DD-B966-1036F337C0CD}"/>
    <cellStyle name="Normal 5 4 4 2 2 2 7" xfId="43357" xr:uid="{EF35EC32-D361-4694-832F-E548CE3274EC}"/>
    <cellStyle name="Normal 5 4 4 2 2 2 8" xfId="7937" xr:uid="{777FE858-3332-4553-805D-394F5830BD4F}"/>
    <cellStyle name="Normal 5 4 4 2 2 3" xfId="1289" xr:uid="{077B0C7B-C5FE-482C-BEFF-D129C4F98568}"/>
    <cellStyle name="Normal 5 4 4 2 2 3 2" xfId="13070" xr:uid="{BB6E8EA4-92CF-420C-9833-01DC84E631FD}"/>
    <cellStyle name="Normal 5 4 4 2 2 3 2 2" xfId="26760" xr:uid="{CCCDD3C1-AA17-4DD1-A70D-D68DFB33F1F1}"/>
    <cellStyle name="Normal 5 4 4 2 2 3 2 2 2" xfId="40452" xr:uid="{586CBA67-C8B1-418F-9F01-16959CF31DC0}"/>
    <cellStyle name="Normal 5 4 4 2 2 3 2 2 3" xfId="55336" xr:uid="{8D0B9FDC-12A0-4C94-839D-3B7B6D928839}"/>
    <cellStyle name="Normal 5 4 4 2 2 3 2 3" xfId="19916" xr:uid="{7613A32E-DA8C-4B5B-B9D5-8EC5E7FBA850}"/>
    <cellStyle name="Normal 5 4 4 2 2 3 2 4" xfId="33606" xr:uid="{F34045E8-7862-417B-B2A3-170E2BE6A3F2}"/>
    <cellStyle name="Normal 5 4 4 2 2 3 2 5" xfId="48490" xr:uid="{B013F02A-D3B0-444E-A77D-BE1DB59AF87D}"/>
    <cellStyle name="Normal 5 4 4 2 2 3 3" xfId="23338" xr:uid="{1111FE6F-F936-4B2C-B1A0-26AD7BAEAF71}"/>
    <cellStyle name="Normal 5 4 4 2 2 3 3 2" xfId="37030" xr:uid="{2AB21CAD-8249-41C7-B03A-F6CA2AE66BF2}"/>
    <cellStyle name="Normal 5 4 4 2 2 3 3 3" xfId="51914" xr:uid="{E61BE3C9-4DF2-411B-9AE2-842E10BDB76B}"/>
    <cellStyle name="Normal 5 4 4 2 2 3 4" xfId="16494" xr:uid="{C1682DD9-9FF2-4AC3-8C84-579BDA07070D}"/>
    <cellStyle name="Normal 5 4 4 2 2 3 4 2" xfId="40982" xr:uid="{0D829FD6-75C8-4932-AB7D-0C2B83D32E2A}"/>
    <cellStyle name="Normal 5 4 4 2 2 3 5" xfId="30184" xr:uid="{41E8CB33-1F14-4627-8696-00E5EA930D65}"/>
    <cellStyle name="Normal 5 4 4 2 2 3 6" xfId="45068" xr:uid="{33E4A3ED-04BC-407A-B213-3309FFFF8444}"/>
    <cellStyle name="Normal 5 4 4 2 2 3 7" xfId="9648" xr:uid="{25F029EF-E5CE-4075-A08C-5BC663D99AC1}"/>
    <cellStyle name="Normal 5 4 4 2 2 4" xfId="2858" xr:uid="{43CF673D-67A2-4B33-9BC5-D60EF5DCADFB}"/>
    <cellStyle name="Normal 5 4 4 2 2 4 2" xfId="25048" xr:uid="{0A23C339-016A-4708-AB98-71BCD8ECB54E}"/>
    <cellStyle name="Normal 5 4 4 2 2 4 2 2" xfId="38740" xr:uid="{DBAE5DA0-C145-4B37-B025-DBEC7CA64E72}"/>
    <cellStyle name="Normal 5 4 4 2 2 4 2 3" xfId="53624" xr:uid="{47447A3C-B6F5-42EC-8281-817D2E151C72}"/>
    <cellStyle name="Normal 5 4 4 2 2 4 3" xfId="18204" xr:uid="{2DD488F3-F901-4D4A-84D8-7E768F3CBA81}"/>
    <cellStyle name="Normal 5 4 4 2 2 4 3 2" xfId="41134" xr:uid="{A818CA2A-4D4D-4FF9-80F1-537799C3E4EC}"/>
    <cellStyle name="Normal 5 4 4 2 2 4 4" xfId="31894" xr:uid="{0DE60E6C-7957-4E8B-86C6-9788427DF6D5}"/>
    <cellStyle name="Normal 5 4 4 2 2 4 5" xfId="46778" xr:uid="{2DC7A87A-CEF0-42D5-83E9-646C06C601D4}"/>
    <cellStyle name="Normal 5 4 4 2 2 4 6" xfId="11358" xr:uid="{1159EE88-7288-4276-B590-C6F9893795CE}"/>
    <cellStyle name="Normal 5 4 4 2 2 5" xfId="21626" xr:uid="{4EBCF3F3-C6E3-4A29-852E-AE5D960C22F3}"/>
    <cellStyle name="Normal 5 4 4 2 2 5 2" xfId="35318" xr:uid="{B0C035F7-50BE-49DC-890A-D17A9FA223A0}"/>
    <cellStyle name="Normal 5 4 4 2 2 5 3" xfId="50202" xr:uid="{97DB82F7-BEE5-47CA-8A64-608F0460B5CF}"/>
    <cellStyle name="Normal 5 4 4 2 2 6" xfId="14782" xr:uid="{E683A7DF-1091-4169-98BB-BD7633C49651}"/>
    <cellStyle name="Normal 5 4 4 2 2 6 2" xfId="40834" xr:uid="{C18AE1DA-3506-4CA2-A340-6017DA7AA7FC}"/>
    <cellStyle name="Normal 5 4 4 2 2 7" xfId="28472" xr:uid="{339336A8-A4EB-4319-A5E2-A60FDAB5F8DC}"/>
    <cellStyle name="Normal 5 4 4 2 2 8" xfId="43356" xr:uid="{A8773F84-CD46-456B-B88C-0B089D009E10}"/>
    <cellStyle name="Normal 5 4 4 2 2 9" xfId="7936" xr:uid="{FAE86B0E-E33F-40E1-B315-D4A0A4D1E8CA}"/>
    <cellStyle name="Normal 5 4 4 2 3" xfId="1290" xr:uid="{A3D98566-516F-4444-A415-DBEA0CCF9EC1}"/>
    <cellStyle name="Normal 5 4 4 2 3 2" xfId="1291" xr:uid="{55F6B139-2FAE-4731-85B5-972B5CE8393B}"/>
    <cellStyle name="Normal 5 4 4 2 3 2 2" xfId="13072" xr:uid="{87911AEC-19B4-4B52-8DDD-C3DEF5765F9F}"/>
    <cellStyle name="Normal 5 4 4 2 3 2 2 2" xfId="26762" xr:uid="{68BBD357-D368-4FF0-9382-332D924CD87E}"/>
    <cellStyle name="Normal 5 4 4 2 3 2 2 2 2" xfId="40454" xr:uid="{88310EED-5873-4033-BF0D-E97104A2611C}"/>
    <cellStyle name="Normal 5 4 4 2 3 2 2 2 3" xfId="55338" xr:uid="{CE92693F-694C-41B9-ABBF-2BD81D4AB311}"/>
    <cellStyle name="Normal 5 4 4 2 3 2 2 3" xfId="19918" xr:uid="{794AE6B6-34E6-4B56-BA31-5F50DE2B880E}"/>
    <cellStyle name="Normal 5 4 4 2 3 2 2 4" xfId="33608" xr:uid="{E08802B1-7C3C-4C95-85D4-E3C9A8C1D799}"/>
    <cellStyle name="Normal 5 4 4 2 3 2 2 5" xfId="48492" xr:uid="{DCEAB852-B0ED-427B-93DF-249C738ABC57}"/>
    <cellStyle name="Normal 5 4 4 2 3 2 3" xfId="23340" xr:uid="{252BBABA-2C34-4D72-8807-96FE845BB57A}"/>
    <cellStyle name="Normal 5 4 4 2 3 2 3 2" xfId="37032" xr:uid="{4468B489-4A6D-4387-BB35-44452141EDE3}"/>
    <cellStyle name="Normal 5 4 4 2 3 2 3 3" xfId="51916" xr:uid="{A66019AA-F1E1-42F8-8B37-4EC12511AC95}"/>
    <cellStyle name="Normal 5 4 4 2 3 2 4" xfId="16496" xr:uid="{E8C84BFC-31E9-45CB-854F-6CABD8421792}"/>
    <cellStyle name="Normal 5 4 4 2 3 2 4 2" xfId="40984" xr:uid="{510D86D8-83B2-4D4C-A3C2-671B17671C28}"/>
    <cellStyle name="Normal 5 4 4 2 3 2 5" xfId="30186" xr:uid="{BF99F836-C96E-4900-9A59-BBDF3244BFD0}"/>
    <cellStyle name="Normal 5 4 4 2 3 2 6" xfId="45070" xr:uid="{FE177185-5BAE-4D10-8AA7-2D0FB8E65091}"/>
    <cellStyle name="Normal 5 4 4 2 3 2 7" xfId="9650" xr:uid="{E18F33FD-F29E-4875-B172-670B67A9A19E}"/>
    <cellStyle name="Normal 5 4 4 2 3 3" xfId="11360" xr:uid="{FFE9C158-08D9-43C2-936D-DFE04E52B64E}"/>
    <cellStyle name="Normal 5 4 4 2 3 3 2" xfId="25050" xr:uid="{F4E67A63-D66C-4BF3-BA3D-1934549E4436}"/>
    <cellStyle name="Normal 5 4 4 2 3 3 2 2" xfId="38742" xr:uid="{60C1663B-AC64-473E-BB90-31D2BB3A30BD}"/>
    <cellStyle name="Normal 5 4 4 2 3 3 2 3" xfId="53626" xr:uid="{557A255A-F5EE-4AE7-ADF4-3E83EF3498F8}"/>
    <cellStyle name="Normal 5 4 4 2 3 3 3" xfId="18206" xr:uid="{5907CB4F-3528-4DE4-A3D7-F65525D37ED1}"/>
    <cellStyle name="Normal 5 4 4 2 3 3 4" xfId="31896" xr:uid="{EF3046A9-8AD1-4C43-A470-A324C02E4219}"/>
    <cellStyle name="Normal 5 4 4 2 3 3 5" xfId="46780" xr:uid="{0EA6E43C-B4C9-4E4C-BDDF-C191E6F4ADEC}"/>
    <cellStyle name="Normal 5 4 4 2 3 4" xfId="21628" xr:uid="{AE6C3699-0ADB-4B0A-A866-04431A43B182}"/>
    <cellStyle name="Normal 5 4 4 2 3 4 2" xfId="35320" xr:uid="{F02FCC6B-42F0-4EDC-8E5C-81DEDAE1AFAA}"/>
    <cellStyle name="Normal 5 4 4 2 3 4 3" xfId="50204" xr:uid="{1BAA5681-E763-439F-834B-D857E2A034F1}"/>
    <cellStyle name="Normal 5 4 4 2 3 5" xfId="14784" xr:uid="{18F01878-BDA3-4C40-95B0-311B43E7EE19}"/>
    <cellStyle name="Normal 5 4 4 2 3 5 2" xfId="40983" xr:uid="{B749F1E3-FD9A-4287-89AE-58A2A3149BB2}"/>
    <cellStyle name="Normal 5 4 4 2 3 6" xfId="28474" xr:uid="{868290F0-90DF-498C-AD93-963ACE903533}"/>
    <cellStyle name="Normal 5 4 4 2 3 7" xfId="43358" xr:uid="{645ADD4D-0AF3-4CF3-89E3-5CB45C6E1BF3}"/>
    <cellStyle name="Normal 5 4 4 2 3 8" xfId="7938" xr:uid="{7ED0F926-B6BD-460E-AC95-E714141AAEDF}"/>
    <cellStyle name="Normal 5 4 4 2 4" xfId="1292" xr:uid="{05E4A8F5-6B2E-4548-B5D5-FD31B331A7BA}"/>
    <cellStyle name="Normal 5 4 4 2 4 2" xfId="9651" xr:uid="{A2E212AF-04B6-4008-8E08-0ED437D76B4F}"/>
    <cellStyle name="Normal 5 4 4 2 4 2 2" xfId="13073" xr:uid="{92A654D0-821E-4FF2-B9D4-5912AF4A9323}"/>
    <cellStyle name="Normal 5 4 4 2 4 2 2 2" xfId="26763" xr:uid="{8A386B53-ABA0-4395-90D0-5C8CBDDF86AD}"/>
    <cellStyle name="Normal 5 4 4 2 4 2 2 2 2" xfId="40455" xr:uid="{120FA5D3-89E7-4D17-893A-D1B038C72D2B}"/>
    <cellStyle name="Normal 5 4 4 2 4 2 2 2 3" xfId="55339" xr:uid="{0AD04D51-4D96-4CD8-9B3E-65421E9F44D3}"/>
    <cellStyle name="Normal 5 4 4 2 4 2 2 3" xfId="19919" xr:uid="{1F013FC1-3A12-4A78-ACEA-D9D4A333149A}"/>
    <cellStyle name="Normal 5 4 4 2 4 2 2 4" xfId="33609" xr:uid="{EC6474A7-D58B-47AB-B0CE-C3F7EE049788}"/>
    <cellStyle name="Normal 5 4 4 2 4 2 2 5" xfId="48493" xr:uid="{A5A1E7EE-015F-4B79-9914-C75CB6AAB18E}"/>
    <cellStyle name="Normal 5 4 4 2 4 2 3" xfId="23341" xr:uid="{10841144-9F76-4C98-BAB6-266062804756}"/>
    <cellStyle name="Normal 5 4 4 2 4 2 3 2" xfId="37033" xr:uid="{C83F1D3C-72C4-4A9D-BAFB-C4091BAB307A}"/>
    <cellStyle name="Normal 5 4 4 2 4 2 3 3" xfId="51917" xr:uid="{233FF9C9-971F-403F-874A-EA23631D31FE}"/>
    <cellStyle name="Normal 5 4 4 2 4 2 4" xfId="16497" xr:uid="{8FC47351-82D9-4049-BF28-C80C0A9E5C31}"/>
    <cellStyle name="Normal 5 4 4 2 4 2 5" xfId="30187" xr:uid="{22620168-261F-42FF-98FB-3F99DF708D1A}"/>
    <cellStyle name="Normal 5 4 4 2 4 2 6" xfId="45071" xr:uid="{B5790E69-BA71-4667-9AC2-1215B8A29C06}"/>
    <cellStyle name="Normal 5 4 4 2 4 3" xfId="11361" xr:uid="{25CC2A49-E010-4FFE-A195-55A621744DB1}"/>
    <cellStyle name="Normal 5 4 4 2 4 3 2" xfId="25051" xr:uid="{25293A74-6253-4A4D-BD8F-B2FE48039677}"/>
    <cellStyle name="Normal 5 4 4 2 4 3 2 2" xfId="38743" xr:uid="{73F72988-CF9C-4E13-9EF8-64508E729ED3}"/>
    <cellStyle name="Normal 5 4 4 2 4 3 2 3" xfId="53627" xr:uid="{3B7D79C8-B8B6-4B2D-B6C0-1AC3403EFA96}"/>
    <cellStyle name="Normal 5 4 4 2 4 3 3" xfId="18207" xr:uid="{8F9B6756-ACA4-4624-BD2A-E93C46C3B34A}"/>
    <cellStyle name="Normal 5 4 4 2 4 3 4" xfId="31897" xr:uid="{C79C36C7-0451-4A04-90A4-7F077FEF1E64}"/>
    <cellStyle name="Normal 5 4 4 2 4 3 5" xfId="46781" xr:uid="{BCE66CC1-EEFA-4927-A8B5-267736A4AEB8}"/>
    <cellStyle name="Normal 5 4 4 2 4 4" xfId="21629" xr:uid="{F53D447A-8F55-4F46-A9C8-2D1E49389908}"/>
    <cellStyle name="Normal 5 4 4 2 4 4 2" xfId="35321" xr:uid="{3B4ECEEB-E594-47AC-AFEF-9CCEE7FD65D1}"/>
    <cellStyle name="Normal 5 4 4 2 4 4 3" xfId="50205" xr:uid="{FB0EDE9E-967E-442D-BCE4-2DC8E6DBD558}"/>
    <cellStyle name="Normal 5 4 4 2 4 5" xfId="14785" xr:uid="{416210A6-90FC-4FC3-84F6-73D8D1BFCD2A}"/>
    <cellStyle name="Normal 5 4 4 2 4 5 2" xfId="40985" xr:uid="{83F55FA4-A754-4EA3-8A8D-A8E70B4BF90C}"/>
    <cellStyle name="Normal 5 4 4 2 4 6" xfId="28475" xr:uid="{139355FD-1825-4BEA-AC93-5008B2FAF190}"/>
    <cellStyle name="Normal 5 4 4 2 4 7" xfId="43359" xr:uid="{4C0C393C-0F2F-4659-A443-99091AF45B8B}"/>
    <cellStyle name="Normal 5 4 4 2 4 8" xfId="7939" xr:uid="{8BB5FD39-7A4F-44D7-84F7-BB6DDF8A4F96}"/>
    <cellStyle name="Normal 5 4 4 2 5" xfId="2859" xr:uid="{C911B546-8D60-43B1-9C01-609412B67C2F}"/>
    <cellStyle name="Normal 5 4 4 2 5 2" xfId="13069" xr:uid="{05F726F2-A753-4F13-A950-0D52C41ED492}"/>
    <cellStyle name="Normal 5 4 4 2 5 2 2" xfId="26759" xr:uid="{A9DF0434-87BE-424F-B864-2633F22D8DCB}"/>
    <cellStyle name="Normal 5 4 4 2 5 2 2 2" xfId="40451" xr:uid="{26197E8A-2F4A-411C-9372-BE13DFECF2BE}"/>
    <cellStyle name="Normal 5 4 4 2 5 2 2 3" xfId="55335" xr:uid="{BF8D26C3-A42E-4401-A05D-F581EC5578EA}"/>
    <cellStyle name="Normal 5 4 4 2 5 2 3" xfId="19915" xr:uid="{022A066C-3E63-4D33-B41F-00D014BFA0BA}"/>
    <cellStyle name="Normal 5 4 4 2 5 2 4" xfId="33605" xr:uid="{ED51276C-846E-4093-8A85-E151AF221493}"/>
    <cellStyle name="Normal 5 4 4 2 5 2 5" xfId="48489" xr:uid="{49F37DC6-A57A-4D8D-9EF2-0FF8798A240B}"/>
    <cellStyle name="Normal 5 4 4 2 5 3" xfId="23337" xr:uid="{2421F753-1C42-45D5-80EC-E8987BD28633}"/>
    <cellStyle name="Normal 5 4 4 2 5 3 2" xfId="37029" xr:uid="{270837B1-0EB8-406E-9B82-6B0C9B5B97F6}"/>
    <cellStyle name="Normal 5 4 4 2 5 3 3" xfId="51913" xr:uid="{0CB7BF75-8084-4F4C-BAF0-46AF59B5540A}"/>
    <cellStyle name="Normal 5 4 4 2 5 4" xfId="16493" xr:uid="{163A0E1E-5EB2-47B6-A572-BEA2F5672028}"/>
    <cellStyle name="Normal 5 4 4 2 5 4 2" xfId="41135" xr:uid="{A9100792-BEA6-45F0-B08F-C58D808F6EBB}"/>
    <cellStyle name="Normal 5 4 4 2 5 5" xfId="30183" xr:uid="{BC4E518B-3E67-480A-A684-58080E36081B}"/>
    <cellStyle name="Normal 5 4 4 2 5 6" xfId="45067" xr:uid="{CFD0E973-1A89-4D79-B646-271D06737A83}"/>
    <cellStyle name="Normal 5 4 4 2 5 7" xfId="9647" xr:uid="{E8DC53DC-6153-42AA-8DEA-1AB3E8B092CE}"/>
    <cellStyle name="Normal 5 4 4 2 6" xfId="11357" xr:uid="{DA5DBBA0-1949-4977-8E57-B9F684C0197D}"/>
    <cellStyle name="Normal 5 4 4 2 6 2" xfId="25047" xr:uid="{DCACC9B6-D2FA-45B2-AF77-B65C41F2E913}"/>
    <cellStyle name="Normal 5 4 4 2 6 2 2" xfId="38739" xr:uid="{6BC4C1F3-44FC-4628-9766-0787A9FB448E}"/>
    <cellStyle name="Normal 5 4 4 2 6 2 3" xfId="53623" xr:uid="{234C3183-90D1-46E0-B651-59696F699BCD}"/>
    <cellStyle name="Normal 5 4 4 2 6 3" xfId="18203" xr:uid="{B5C03DA4-C580-4F03-8C13-986626477330}"/>
    <cellStyle name="Normal 5 4 4 2 6 4" xfId="31893" xr:uid="{188E87F3-9950-4C86-9963-D56C2DFDA87D}"/>
    <cellStyle name="Normal 5 4 4 2 6 5" xfId="46777" xr:uid="{F25C3B6C-6C3D-48FA-8115-48CFADA2CD68}"/>
    <cellStyle name="Normal 5 4 4 2 7" xfId="21625" xr:uid="{1261A04B-50CC-4B3B-B31B-8166FED103DF}"/>
    <cellStyle name="Normal 5 4 4 2 7 2" xfId="35317" xr:uid="{593ED987-C863-4E8A-9488-0678A182CADD}"/>
    <cellStyle name="Normal 5 4 4 2 7 3" xfId="50201" xr:uid="{2F5FBD20-2607-4508-AC4C-11CED5130A22}"/>
    <cellStyle name="Normal 5 4 4 2 8" xfId="14781" xr:uid="{5241734E-C43A-489D-A994-602C945FB36C}"/>
    <cellStyle name="Normal 5 4 4 2 8 2" xfId="40805" xr:uid="{780B27CA-E651-425B-BF19-40C23BC80CA3}"/>
    <cellStyle name="Normal 5 4 4 2 9" xfId="28471" xr:uid="{8B376337-E7B4-477F-B4C6-CFE1617DAC68}"/>
    <cellStyle name="Normal 5 4 4 3" xfId="558" xr:uid="{F738BC00-2852-4A8A-BD9B-E10A2231FBEF}"/>
    <cellStyle name="Normal 5 4 4 3 10" xfId="43360" xr:uid="{7CDA0CF8-DB36-42B0-8213-DE48DEEBFD31}"/>
    <cellStyle name="Normal 5 4 4 3 11" xfId="7940" xr:uid="{B6A4FBBD-F010-4D3F-B2A1-56655C5A527F}"/>
    <cellStyle name="Normal 5 4 4 3 2" xfId="1293" xr:uid="{6D95E87A-0731-464B-B5C9-0589EB46413A}"/>
    <cellStyle name="Normal 5 4 4 3 2 2" xfId="1294" xr:uid="{9EBCE960-993D-4DE1-9B12-3DE36DB9DC9A}"/>
    <cellStyle name="Normal 5 4 4 3 2 2 2" xfId="9654" xr:uid="{324B663D-3D2B-4ECF-B33B-50B767F8A2D8}"/>
    <cellStyle name="Normal 5 4 4 3 2 2 2 2" xfId="13076" xr:uid="{17026AEF-24EA-4A44-AB03-0F33DF2AB8D5}"/>
    <cellStyle name="Normal 5 4 4 3 2 2 2 2 2" xfId="26766" xr:uid="{A7A79356-D1D5-4BE2-AECC-47A97ECD6483}"/>
    <cellStyle name="Normal 5 4 4 3 2 2 2 2 2 2" xfId="40458" xr:uid="{5FDAEAE6-E146-45BF-935A-433A3C0B6FAC}"/>
    <cellStyle name="Normal 5 4 4 3 2 2 2 2 2 3" xfId="55342" xr:uid="{4D01303F-9ED0-46D2-ACA2-947D64FB7337}"/>
    <cellStyle name="Normal 5 4 4 3 2 2 2 2 3" xfId="19922" xr:uid="{415F79EB-7830-44FD-87C3-6C33333BBF93}"/>
    <cellStyle name="Normal 5 4 4 3 2 2 2 2 4" xfId="33612" xr:uid="{A9158A1B-708E-460D-A65B-7794BF6198E4}"/>
    <cellStyle name="Normal 5 4 4 3 2 2 2 2 5" xfId="48496" xr:uid="{E51C859D-DDF6-4021-B811-38AB4E0DA82A}"/>
    <cellStyle name="Normal 5 4 4 3 2 2 2 3" xfId="23344" xr:uid="{5A2589E6-E41A-4E6F-8EFB-2044CD952D55}"/>
    <cellStyle name="Normal 5 4 4 3 2 2 2 3 2" xfId="37036" xr:uid="{490F26A9-C4C0-4CE9-90CF-DAF95DE7CDB5}"/>
    <cellStyle name="Normal 5 4 4 3 2 2 2 3 3" xfId="51920" xr:uid="{9708A166-1A73-465F-823F-C5085D5646A2}"/>
    <cellStyle name="Normal 5 4 4 3 2 2 2 4" xfId="16500" xr:uid="{49ED2D3E-CA46-4E8A-BF05-3026646F87C9}"/>
    <cellStyle name="Normal 5 4 4 3 2 2 2 5" xfId="30190" xr:uid="{51F90562-57FE-41AB-AA17-D9152D7D9075}"/>
    <cellStyle name="Normal 5 4 4 3 2 2 2 6" xfId="45074" xr:uid="{91195915-398F-400B-8DDE-E29FE732C579}"/>
    <cellStyle name="Normal 5 4 4 3 2 2 3" xfId="11364" xr:uid="{577BDDCA-AB79-441F-9B42-E4182CCF349A}"/>
    <cellStyle name="Normal 5 4 4 3 2 2 3 2" xfId="25054" xr:uid="{26FD714A-CF73-49B3-9FCE-32FD9B6D2DEE}"/>
    <cellStyle name="Normal 5 4 4 3 2 2 3 2 2" xfId="38746" xr:uid="{E8D435E8-3466-4614-AAEB-E5D22AD69237}"/>
    <cellStyle name="Normal 5 4 4 3 2 2 3 2 3" xfId="53630" xr:uid="{7AF95B85-FFA1-46A2-8FE0-C68E4111AC46}"/>
    <cellStyle name="Normal 5 4 4 3 2 2 3 3" xfId="18210" xr:uid="{2B80B0AE-9E0D-4620-8837-3CB9B5476B9A}"/>
    <cellStyle name="Normal 5 4 4 3 2 2 3 4" xfId="31900" xr:uid="{F46AD08F-A7EE-4DAA-B13D-6319806F4C36}"/>
    <cellStyle name="Normal 5 4 4 3 2 2 3 5" xfId="46784" xr:uid="{60E37626-3059-48A4-A0F5-4B19B691C844}"/>
    <cellStyle name="Normal 5 4 4 3 2 2 4" xfId="21632" xr:uid="{4948AC3E-4920-4DB8-AFE3-727296DD3CCF}"/>
    <cellStyle name="Normal 5 4 4 3 2 2 4 2" xfId="35324" xr:uid="{6DB825EB-1988-4A96-827B-01CBC7510BF9}"/>
    <cellStyle name="Normal 5 4 4 3 2 2 4 3" xfId="50208" xr:uid="{343B5085-FB58-4736-9A87-A4BE3B9D7A75}"/>
    <cellStyle name="Normal 5 4 4 3 2 2 5" xfId="14788" xr:uid="{11B2D65C-0358-4C4F-BBFB-A9D6B140E33B}"/>
    <cellStyle name="Normal 5 4 4 3 2 2 5 2" xfId="40987" xr:uid="{0E4588EA-EA0E-46CF-B8D8-720589E3F8AB}"/>
    <cellStyle name="Normal 5 4 4 3 2 2 6" xfId="28478" xr:uid="{38D5FE3A-6792-46A2-AD3F-45B2E977351E}"/>
    <cellStyle name="Normal 5 4 4 3 2 2 7" xfId="43362" xr:uid="{564222B1-6590-4D91-A663-45DD4B309D29}"/>
    <cellStyle name="Normal 5 4 4 3 2 2 8" xfId="7942" xr:uid="{315D5F63-DEB1-4DDF-A7A1-967C0F719762}"/>
    <cellStyle name="Normal 5 4 4 3 2 3" xfId="9653" xr:uid="{BD609B7C-DA05-40A0-BE45-382754768660}"/>
    <cellStyle name="Normal 5 4 4 3 2 3 2" xfId="13075" xr:uid="{5C858F0D-426C-423A-9541-DD0D4B1EC885}"/>
    <cellStyle name="Normal 5 4 4 3 2 3 2 2" xfId="26765" xr:uid="{22A45900-2F64-4E71-940C-AF1B1DF510F8}"/>
    <cellStyle name="Normal 5 4 4 3 2 3 2 2 2" xfId="40457" xr:uid="{EE82E478-4B12-46D5-8B86-A979254C1623}"/>
    <cellStyle name="Normal 5 4 4 3 2 3 2 2 3" xfId="55341" xr:uid="{41AF95FA-A8A5-48E4-BA55-570027A59540}"/>
    <cellStyle name="Normal 5 4 4 3 2 3 2 3" xfId="19921" xr:uid="{C1D08C6B-9F1D-4E00-A457-21E44ED9E2B1}"/>
    <cellStyle name="Normal 5 4 4 3 2 3 2 4" xfId="33611" xr:uid="{953FF8F0-7F1A-4A35-B745-B32A9129A043}"/>
    <cellStyle name="Normal 5 4 4 3 2 3 2 5" xfId="48495" xr:uid="{F7AC3708-43D8-460D-8374-CA3D9F0E0137}"/>
    <cellStyle name="Normal 5 4 4 3 2 3 3" xfId="23343" xr:uid="{61319E33-2000-4CE0-977A-2524C0B0568A}"/>
    <cellStyle name="Normal 5 4 4 3 2 3 3 2" xfId="37035" xr:uid="{4B0681B9-CD6F-4E67-91CA-D848BEC8BFC5}"/>
    <cellStyle name="Normal 5 4 4 3 2 3 3 3" xfId="51919" xr:uid="{D4347416-C446-4673-AE1C-CAC073002AD4}"/>
    <cellStyle name="Normal 5 4 4 3 2 3 4" xfId="16499" xr:uid="{A4086482-B622-4F42-819C-F413E20445FC}"/>
    <cellStyle name="Normal 5 4 4 3 2 3 5" xfId="30189" xr:uid="{408E320F-F536-41DE-850A-BEEC4FB1AF2C}"/>
    <cellStyle name="Normal 5 4 4 3 2 3 6" xfId="45073" xr:uid="{95710E9C-F32C-49D6-9A49-E0332716C532}"/>
    <cellStyle name="Normal 5 4 4 3 2 4" xfId="11363" xr:uid="{5DF85145-8EAC-4BF8-B1AD-B11E2863EF53}"/>
    <cellStyle name="Normal 5 4 4 3 2 4 2" xfId="25053" xr:uid="{24256840-B2E7-422A-94E6-B86987D03ADD}"/>
    <cellStyle name="Normal 5 4 4 3 2 4 2 2" xfId="38745" xr:uid="{129598A8-956E-4051-BBC9-71A23B662B9E}"/>
    <cellStyle name="Normal 5 4 4 3 2 4 2 3" xfId="53629" xr:uid="{7258227A-DAC4-4DD0-8AC4-9C9CACD1DFA9}"/>
    <cellStyle name="Normal 5 4 4 3 2 4 3" xfId="18209" xr:uid="{DCC47111-55AD-497D-A32F-3A1900D39C69}"/>
    <cellStyle name="Normal 5 4 4 3 2 4 4" xfId="31899" xr:uid="{DB6D72FC-D244-40BC-967B-3360543860E4}"/>
    <cellStyle name="Normal 5 4 4 3 2 4 5" xfId="46783" xr:uid="{5EAC433B-9987-4A5C-9581-E30E1D348E2E}"/>
    <cellStyle name="Normal 5 4 4 3 2 5" xfId="21631" xr:uid="{E58DF805-1168-4A11-A8A6-E24C6D919337}"/>
    <cellStyle name="Normal 5 4 4 3 2 5 2" xfId="35323" xr:uid="{E7EC67DD-981F-45A5-8A2B-21287E481DD3}"/>
    <cellStyle name="Normal 5 4 4 3 2 5 3" xfId="50207" xr:uid="{6CA3D96F-FB55-4317-B4AB-2AA76BBCDFBB}"/>
    <cellStyle name="Normal 5 4 4 3 2 6" xfId="14787" xr:uid="{AD464DFF-1F03-4BE8-BF43-04BAA905E1A7}"/>
    <cellStyle name="Normal 5 4 4 3 2 6 2" xfId="40986" xr:uid="{77E74A12-CBB9-4F36-B784-F76E2FB3EE1F}"/>
    <cellStyle name="Normal 5 4 4 3 2 7" xfId="28477" xr:uid="{29D299B1-1D37-4095-B3DB-97A2412D8F2C}"/>
    <cellStyle name="Normal 5 4 4 3 2 8" xfId="43361" xr:uid="{D08851D3-9214-4968-83B5-8A3C6FCEE360}"/>
    <cellStyle name="Normal 5 4 4 3 2 9" xfId="7941" xr:uid="{11E14931-78DC-4DA0-9808-8B817B4645A4}"/>
    <cellStyle name="Normal 5 4 4 3 3" xfId="1295" xr:uid="{6EAE4DDC-C970-4C7E-911F-43DA2670CE25}"/>
    <cellStyle name="Normal 5 4 4 3 3 2" xfId="9655" xr:uid="{646C0E44-3EAD-4195-B981-B39E6391E3D0}"/>
    <cellStyle name="Normal 5 4 4 3 3 2 2" xfId="13077" xr:uid="{1DDC9BD8-9E02-4621-8F06-523A2463DB14}"/>
    <cellStyle name="Normal 5 4 4 3 3 2 2 2" xfId="26767" xr:uid="{53779C5A-4C55-4407-BAD1-1C33C8D93E5D}"/>
    <cellStyle name="Normal 5 4 4 3 3 2 2 2 2" xfId="40459" xr:uid="{3F6AF33A-D6AF-4C2D-B52D-A908371E0315}"/>
    <cellStyle name="Normal 5 4 4 3 3 2 2 2 3" xfId="55343" xr:uid="{4B5F2A82-18CD-4B77-AFA1-618C6974D11F}"/>
    <cellStyle name="Normal 5 4 4 3 3 2 2 3" xfId="19923" xr:uid="{A5226B5D-1508-4AE9-9617-F4E56587993E}"/>
    <cellStyle name="Normal 5 4 4 3 3 2 2 4" xfId="33613" xr:uid="{C0AFFBE2-EDEF-4F85-B15A-B4538994C130}"/>
    <cellStyle name="Normal 5 4 4 3 3 2 2 5" xfId="48497" xr:uid="{DB414688-A3E0-474C-9007-AD7CC4F80B2F}"/>
    <cellStyle name="Normal 5 4 4 3 3 2 3" xfId="23345" xr:uid="{965CB641-99E2-4103-8D45-121988A032E0}"/>
    <cellStyle name="Normal 5 4 4 3 3 2 3 2" xfId="37037" xr:uid="{8730FDC3-6417-4057-BB64-FF4A36B6150B}"/>
    <cellStyle name="Normal 5 4 4 3 3 2 3 3" xfId="51921" xr:uid="{3EA9231E-7D1F-4EFB-A678-AA0A113AFA64}"/>
    <cellStyle name="Normal 5 4 4 3 3 2 4" xfId="16501" xr:uid="{A7E89C45-FF0B-493B-8B21-488C53DD1658}"/>
    <cellStyle name="Normal 5 4 4 3 3 2 5" xfId="30191" xr:uid="{14499889-5DD3-4639-A1CA-8DF4AF571D2C}"/>
    <cellStyle name="Normal 5 4 4 3 3 2 6" xfId="45075" xr:uid="{302A7A8F-1701-4111-8F9B-53E67E5226AC}"/>
    <cellStyle name="Normal 5 4 4 3 3 3" xfId="11365" xr:uid="{13A206A9-7EF2-48D2-A26E-94CFBD99B3BC}"/>
    <cellStyle name="Normal 5 4 4 3 3 3 2" xfId="25055" xr:uid="{4EAF7476-6DCB-40AC-8A87-6360904F50F5}"/>
    <cellStyle name="Normal 5 4 4 3 3 3 2 2" xfId="38747" xr:uid="{98709C13-B71A-4272-A9DC-865FFAFD51EF}"/>
    <cellStyle name="Normal 5 4 4 3 3 3 2 3" xfId="53631" xr:uid="{D89150B1-C8DB-4EF9-9F6D-10D48F18C021}"/>
    <cellStyle name="Normal 5 4 4 3 3 3 3" xfId="18211" xr:uid="{01B0E967-CB50-486E-8DE7-019B712B1B1E}"/>
    <cellStyle name="Normal 5 4 4 3 3 3 4" xfId="31901" xr:uid="{D2DB4E11-B188-4FA0-92D5-5EA4F9856BB8}"/>
    <cellStyle name="Normal 5 4 4 3 3 3 5" xfId="46785" xr:uid="{E2CCE852-C766-45CD-825E-E9EF3D2C875C}"/>
    <cellStyle name="Normal 5 4 4 3 3 4" xfId="21633" xr:uid="{2FC75E81-1908-4FFD-B3A2-EFC226A18061}"/>
    <cellStyle name="Normal 5 4 4 3 3 4 2" xfId="35325" xr:uid="{FF4249CE-79A4-48DD-A8FF-E953678CCF58}"/>
    <cellStyle name="Normal 5 4 4 3 3 4 3" xfId="50209" xr:uid="{3F25FB18-5A81-4B73-8862-B92475FF79C4}"/>
    <cellStyle name="Normal 5 4 4 3 3 5" xfId="14789" xr:uid="{890765A2-721E-4C03-9B97-7C836965F134}"/>
    <cellStyle name="Normal 5 4 4 3 3 5 2" xfId="40988" xr:uid="{7A663CEB-7888-4C85-A916-F26409A2E976}"/>
    <cellStyle name="Normal 5 4 4 3 3 6" xfId="28479" xr:uid="{3B29493F-F3FC-4AF9-9E08-C6C3D5A2A531}"/>
    <cellStyle name="Normal 5 4 4 3 3 7" xfId="43363" xr:uid="{E065BDCF-0AFF-493F-80D1-F53751ED2CF6}"/>
    <cellStyle name="Normal 5 4 4 3 3 8" xfId="7943" xr:uid="{F06D4FDB-0DC3-4ED0-BD10-AC6E9306E4B3}"/>
    <cellStyle name="Normal 5 4 4 3 4" xfId="2860" xr:uid="{862AFC5E-7C2C-4557-A05C-B08EFD4A9A8A}"/>
    <cellStyle name="Normal 5 4 4 3 4 2" xfId="9656" xr:uid="{4F76EE36-60C0-484E-A43C-09CE77BF0557}"/>
    <cellStyle name="Normal 5 4 4 3 4 2 2" xfId="13078" xr:uid="{F6557E14-AF73-4895-BDAC-E9D269790F91}"/>
    <cellStyle name="Normal 5 4 4 3 4 2 2 2" xfId="26768" xr:uid="{7F161BC7-EF01-4F01-A055-D759F8C199A7}"/>
    <cellStyle name="Normal 5 4 4 3 4 2 2 2 2" xfId="40460" xr:uid="{08B69E70-B765-4100-943B-1C04D2A866AE}"/>
    <cellStyle name="Normal 5 4 4 3 4 2 2 2 3" xfId="55344" xr:uid="{36C06A0F-58E6-4698-98B7-464E7DFEA9BC}"/>
    <cellStyle name="Normal 5 4 4 3 4 2 2 3" xfId="19924" xr:uid="{A2CC33E4-0103-4CA1-AF7F-8205E67D1656}"/>
    <cellStyle name="Normal 5 4 4 3 4 2 2 4" xfId="33614" xr:uid="{8C49FEBD-5E10-45BA-87EF-6C31B49C128E}"/>
    <cellStyle name="Normal 5 4 4 3 4 2 2 5" xfId="48498" xr:uid="{25EC3307-21A0-4F4D-93EF-526550D4A9B6}"/>
    <cellStyle name="Normal 5 4 4 3 4 2 3" xfId="23346" xr:uid="{D0E154C7-2B6A-4391-B351-E4D1BAF1A6E1}"/>
    <cellStyle name="Normal 5 4 4 3 4 2 3 2" xfId="37038" xr:uid="{5E8BC4DA-2565-4467-AFD6-BA75854EC994}"/>
    <cellStyle name="Normal 5 4 4 3 4 2 3 3" xfId="51922" xr:uid="{9128F09F-BA93-413E-A397-1C3FAD6E197B}"/>
    <cellStyle name="Normal 5 4 4 3 4 2 4" xfId="16502" xr:uid="{763AC808-C790-4B3E-9A2F-8C0565A2A651}"/>
    <cellStyle name="Normal 5 4 4 3 4 2 5" xfId="30192" xr:uid="{E64B791E-B37C-40B1-97A7-8B3C9560239B}"/>
    <cellStyle name="Normal 5 4 4 3 4 2 6" xfId="45076" xr:uid="{9FE694FB-D204-473D-B153-51F1F0783EFD}"/>
    <cellStyle name="Normal 5 4 4 3 4 3" xfId="11366" xr:uid="{C67D69E0-86B9-4A01-A2F8-AB336A6D26D8}"/>
    <cellStyle name="Normal 5 4 4 3 4 3 2" xfId="25056" xr:uid="{5EC353A7-3053-4B60-A6B2-D259823AC1C8}"/>
    <cellStyle name="Normal 5 4 4 3 4 3 2 2" xfId="38748" xr:uid="{5EAA955D-D520-49A9-AA33-B06874AC6D14}"/>
    <cellStyle name="Normal 5 4 4 3 4 3 2 3" xfId="53632" xr:uid="{F3B8FAC7-C198-4C4B-AB70-BE7B6BF9AB71}"/>
    <cellStyle name="Normal 5 4 4 3 4 3 3" xfId="18212" xr:uid="{1908AA51-CBB2-404A-87A6-2D97AD1BEE29}"/>
    <cellStyle name="Normal 5 4 4 3 4 3 4" xfId="31902" xr:uid="{0A3F4610-0A35-49DA-B0D6-A92334F1DEEF}"/>
    <cellStyle name="Normal 5 4 4 3 4 3 5" xfId="46786" xr:uid="{B04AC20E-9B69-4D2B-9FFE-F7D7FB6DA140}"/>
    <cellStyle name="Normal 5 4 4 3 4 4" xfId="21634" xr:uid="{D8730251-EB46-4A39-9488-D842B5DE2133}"/>
    <cellStyle name="Normal 5 4 4 3 4 4 2" xfId="35326" xr:uid="{DA942C1D-B8E9-4615-B964-4E14FCBF11F8}"/>
    <cellStyle name="Normal 5 4 4 3 4 4 3" xfId="50210" xr:uid="{84F54050-A460-415B-8782-DDAA231EB7BA}"/>
    <cellStyle name="Normal 5 4 4 3 4 5" xfId="14790" xr:uid="{4FFC0718-3C42-48EE-A334-142B8830DB41}"/>
    <cellStyle name="Normal 5 4 4 3 4 5 2" xfId="41136" xr:uid="{1ADE4F48-298E-46E0-B80E-5FBC91312087}"/>
    <cellStyle name="Normal 5 4 4 3 4 6" xfId="28480" xr:uid="{41128F1F-38D2-4AF5-A51C-1F15252D4887}"/>
    <cellStyle name="Normal 5 4 4 3 4 7" xfId="43364" xr:uid="{5085F7A1-6A4C-40B2-920E-2A73CF153F6E}"/>
    <cellStyle name="Normal 5 4 4 3 4 8" xfId="7944" xr:uid="{C26E61FC-E455-4358-82CD-D9C32A0DC35E}"/>
    <cellStyle name="Normal 5 4 4 3 5" xfId="9652" xr:uid="{79FB74A6-59A8-40E6-A52F-6F00F26BE331}"/>
    <cellStyle name="Normal 5 4 4 3 5 2" xfId="13074" xr:uid="{6CE06FD8-CC3A-4594-865F-771E181457D0}"/>
    <cellStyle name="Normal 5 4 4 3 5 2 2" xfId="26764" xr:uid="{F1F42CF1-EEF3-4FCA-9256-9608C87BAD76}"/>
    <cellStyle name="Normal 5 4 4 3 5 2 2 2" xfId="40456" xr:uid="{69C0F8C5-427D-465B-BCE0-23A0DF6DAD03}"/>
    <cellStyle name="Normal 5 4 4 3 5 2 2 3" xfId="55340" xr:uid="{F52FCF0A-B15A-4231-B568-4D56DAB5E5E2}"/>
    <cellStyle name="Normal 5 4 4 3 5 2 3" xfId="19920" xr:uid="{80F54963-D0EF-4140-B8FB-90A920767026}"/>
    <cellStyle name="Normal 5 4 4 3 5 2 4" xfId="33610" xr:uid="{7AADF4C3-7A4C-494C-8E2B-57B88FC05FA8}"/>
    <cellStyle name="Normal 5 4 4 3 5 2 5" xfId="48494" xr:uid="{741FD1C8-8CBB-4882-917B-98BE32C0C744}"/>
    <cellStyle name="Normal 5 4 4 3 5 3" xfId="23342" xr:uid="{078C79CE-AF31-4AFF-A7E7-9FAB18E7DE25}"/>
    <cellStyle name="Normal 5 4 4 3 5 3 2" xfId="37034" xr:uid="{C4E7F50F-7EE1-495F-AF22-8C2716796218}"/>
    <cellStyle name="Normal 5 4 4 3 5 3 3" xfId="51918" xr:uid="{278628C3-B36A-4F68-8994-433D1702C1DB}"/>
    <cellStyle name="Normal 5 4 4 3 5 4" xfId="16498" xr:uid="{89627D67-8EBE-4EDD-89D8-89E07DE43FB8}"/>
    <cellStyle name="Normal 5 4 4 3 5 5" xfId="30188" xr:uid="{01EAB456-D845-4A77-95AD-D03E425B4854}"/>
    <cellStyle name="Normal 5 4 4 3 5 6" xfId="45072" xr:uid="{8F51E33A-F8F2-44D8-8E8C-FB3A54EF5D84}"/>
    <cellStyle name="Normal 5 4 4 3 6" xfId="11362" xr:uid="{2B19B345-1F5C-41E6-8464-26DD4E7EC8BF}"/>
    <cellStyle name="Normal 5 4 4 3 6 2" xfId="25052" xr:uid="{59E7B5B7-E3FF-4580-8F2A-1E96871AD4F7}"/>
    <cellStyle name="Normal 5 4 4 3 6 2 2" xfId="38744" xr:uid="{ACC5C29C-8576-4D69-9982-147E97DAA394}"/>
    <cellStyle name="Normal 5 4 4 3 6 2 3" xfId="53628" xr:uid="{0B1D303D-BBB5-415A-B4E4-0341D5883696}"/>
    <cellStyle name="Normal 5 4 4 3 6 3" xfId="18208" xr:uid="{A2992B21-57B5-4B0A-952B-A5E072CB5431}"/>
    <cellStyle name="Normal 5 4 4 3 6 4" xfId="31898" xr:uid="{302BD1C9-77C8-467A-864D-A7E0E1B6A249}"/>
    <cellStyle name="Normal 5 4 4 3 6 5" xfId="46782" xr:uid="{2F6DC4A6-3B26-41B6-9765-A18506C6F768}"/>
    <cellStyle name="Normal 5 4 4 3 7" xfId="21630" xr:uid="{FE01D70F-48E4-42A0-9DBA-0540387B1173}"/>
    <cellStyle name="Normal 5 4 4 3 7 2" xfId="35322" xr:uid="{47196309-32FB-44CF-A571-72BEB296A868}"/>
    <cellStyle name="Normal 5 4 4 3 7 3" xfId="50206" xr:uid="{986543DE-D093-4BCC-A505-9D5385F03614}"/>
    <cellStyle name="Normal 5 4 4 3 8" xfId="14786" xr:uid="{0F6A6F12-4F77-4470-8680-220DFE3EBF4E}"/>
    <cellStyle name="Normal 5 4 4 3 8 2" xfId="40835" xr:uid="{617E7375-DA2F-4EFB-BD26-AD9395B9C177}"/>
    <cellStyle name="Normal 5 4 4 3 9" xfId="28476" xr:uid="{E9741034-0809-4295-B7E0-372D6B22FFA0}"/>
    <cellStyle name="Normal 5 4 4 4" xfId="1296" xr:uid="{7F31781D-8C88-466D-A224-A508C8D3EF47}"/>
    <cellStyle name="Normal 5 4 4 4 2" xfId="1297" xr:uid="{5051CAE0-1EB2-466D-8500-852A08C5C087}"/>
    <cellStyle name="Normal 5 4 4 4 2 2" xfId="9658" xr:uid="{20DFEF4D-A4CD-4214-A2AF-0294C40068F3}"/>
    <cellStyle name="Normal 5 4 4 4 2 2 2" xfId="13080" xr:uid="{D05B8104-4B6A-4989-913E-5FDB34886DFB}"/>
    <cellStyle name="Normal 5 4 4 4 2 2 2 2" xfId="26770" xr:uid="{6A1AB0C4-620C-4235-9FED-DDF7A6D7AAAC}"/>
    <cellStyle name="Normal 5 4 4 4 2 2 2 2 2" xfId="40462" xr:uid="{5FB6D378-DCF2-49C1-A458-6A121072D5A5}"/>
    <cellStyle name="Normal 5 4 4 4 2 2 2 2 3" xfId="55346" xr:uid="{CF9FA40E-E7FD-4F13-99AC-8BDB02F4BE05}"/>
    <cellStyle name="Normal 5 4 4 4 2 2 2 3" xfId="19926" xr:uid="{2F6F6FD1-C93B-4F10-8BA8-375ADE9415F9}"/>
    <cellStyle name="Normal 5 4 4 4 2 2 2 4" xfId="33616" xr:uid="{89704339-A10A-4A35-B128-D273B03B4123}"/>
    <cellStyle name="Normal 5 4 4 4 2 2 2 5" xfId="48500" xr:uid="{220188A9-EF8A-48B9-B907-CE297225D55F}"/>
    <cellStyle name="Normal 5 4 4 4 2 2 3" xfId="23348" xr:uid="{39BA5B21-DBD1-4D6B-9CE6-49E6DD85DF88}"/>
    <cellStyle name="Normal 5 4 4 4 2 2 3 2" xfId="37040" xr:uid="{1D44936D-FA5D-4B92-B4DA-15E795D1C6CE}"/>
    <cellStyle name="Normal 5 4 4 4 2 2 3 3" xfId="51924" xr:uid="{E5897FC4-E7E1-4619-B0A7-BBBEB493A34F}"/>
    <cellStyle name="Normal 5 4 4 4 2 2 4" xfId="16504" xr:uid="{910A5E18-1783-416D-8948-9005A7D25BC7}"/>
    <cellStyle name="Normal 5 4 4 4 2 2 5" xfId="30194" xr:uid="{96C64650-0F9D-4DC5-BB28-CE788677B001}"/>
    <cellStyle name="Normal 5 4 4 4 2 2 6" xfId="45078" xr:uid="{388C2E15-96E9-41A5-8339-BE936407F1B8}"/>
    <cellStyle name="Normal 5 4 4 4 2 3" xfId="11368" xr:uid="{5C71E429-AB21-40D1-B9D1-0F8FA36DDD89}"/>
    <cellStyle name="Normal 5 4 4 4 2 3 2" xfId="25058" xr:uid="{CA3EA4D2-E635-44AA-84CF-31C258C71D44}"/>
    <cellStyle name="Normal 5 4 4 4 2 3 2 2" xfId="38750" xr:uid="{26C83797-D699-4F77-BE27-EC4B1B7BBA92}"/>
    <cellStyle name="Normal 5 4 4 4 2 3 2 3" xfId="53634" xr:uid="{14411912-9FE6-45C2-A3B3-5346CEB2C052}"/>
    <cellStyle name="Normal 5 4 4 4 2 3 3" xfId="18214" xr:uid="{A9E88BC4-10AD-4062-87DE-BD351B2513D6}"/>
    <cellStyle name="Normal 5 4 4 4 2 3 4" xfId="31904" xr:uid="{141DF88B-C3F1-40BC-B7B5-B3E9F4E00B88}"/>
    <cellStyle name="Normal 5 4 4 4 2 3 5" xfId="46788" xr:uid="{B019BE6E-40EA-47A0-8396-D55F1B0AF42A}"/>
    <cellStyle name="Normal 5 4 4 4 2 4" xfId="21636" xr:uid="{88DA2794-7CEF-4499-946E-4352EDC835D0}"/>
    <cellStyle name="Normal 5 4 4 4 2 4 2" xfId="35328" xr:uid="{6AD3F12C-9BCB-476D-A2D6-14A320BA407A}"/>
    <cellStyle name="Normal 5 4 4 4 2 4 3" xfId="50212" xr:uid="{A6BC16CC-93B5-4A60-94E8-728B2F2B261B}"/>
    <cellStyle name="Normal 5 4 4 4 2 5" xfId="14792" xr:uid="{3CA58DE6-C891-4349-9CA2-60F3D67E69C3}"/>
    <cellStyle name="Normal 5 4 4 4 2 5 2" xfId="40990" xr:uid="{4B2490F6-961D-49FA-BC34-24B6AD2733DF}"/>
    <cellStyle name="Normal 5 4 4 4 2 6" xfId="28482" xr:uid="{7B228F89-2B27-481D-B308-EC2A3623F85E}"/>
    <cellStyle name="Normal 5 4 4 4 2 7" xfId="43366" xr:uid="{CB4D0B16-8A8E-4EE8-BA99-CDA97DA9584F}"/>
    <cellStyle name="Normal 5 4 4 4 2 8" xfId="7946" xr:uid="{FDF93773-9798-4193-9C98-0572CFB61E7F}"/>
    <cellStyle name="Normal 5 4 4 4 3" xfId="2861" xr:uid="{5B4BB8A6-DF6D-4FDE-81DD-C18777BD0F3C}"/>
    <cellStyle name="Normal 5 4 4 4 3 2" xfId="13079" xr:uid="{155FAFE1-B53E-4D18-B250-DC8502D9C9A4}"/>
    <cellStyle name="Normal 5 4 4 4 3 2 2" xfId="26769" xr:uid="{331D1AB6-657D-451D-BAE8-940D2EBBD862}"/>
    <cellStyle name="Normal 5 4 4 4 3 2 2 2" xfId="40461" xr:uid="{8A0F84C6-65B5-45FA-8883-4C8A847D350F}"/>
    <cellStyle name="Normal 5 4 4 4 3 2 2 3" xfId="55345" xr:uid="{C3EC423C-0643-4E95-AC7F-084A3FDBD103}"/>
    <cellStyle name="Normal 5 4 4 4 3 2 3" xfId="19925" xr:uid="{1E214C10-459F-4FFC-91EA-2D4318EA480F}"/>
    <cellStyle name="Normal 5 4 4 4 3 2 4" xfId="33615" xr:uid="{F5E9B295-6AA7-4525-B64F-A58A3587C86D}"/>
    <cellStyle name="Normal 5 4 4 4 3 2 5" xfId="48499" xr:uid="{0F7DA9B6-C32A-4CEF-B8FC-8B1520FE1A34}"/>
    <cellStyle name="Normal 5 4 4 4 3 3" xfId="23347" xr:uid="{D9F26825-78D3-42B7-9948-4A359E963497}"/>
    <cellStyle name="Normal 5 4 4 4 3 3 2" xfId="37039" xr:uid="{AE8C8BF2-7BB7-4720-A5DB-9F1449FD4AE7}"/>
    <cellStyle name="Normal 5 4 4 4 3 3 3" xfId="51923" xr:uid="{EA0279DE-AD0F-4195-BF23-638D4777DDF2}"/>
    <cellStyle name="Normal 5 4 4 4 3 4" xfId="16503" xr:uid="{79DCFA73-54E5-4E0D-B05C-55FECC56D587}"/>
    <cellStyle name="Normal 5 4 4 4 3 4 2" xfId="41137" xr:uid="{38F9472F-6BCE-4693-9752-7B8BB5781A86}"/>
    <cellStyle name="Normal 5 4 4 4 3 5" xfId="30193" xr:uid="{60361761-0D93-4B78-A9A1-5BBF0B1616DE}"/>
    <cellStyle name="Normal 5 4 4 4 3 6" xfId="45077" xr:uid="{4F083FF3-AD4B-486B-A8CA-D523DA299924}"/>
    <cellStyle name="Normal 5 4 4 4 3 7" xfId="9657" xr:uid="{37D6529A-FB11-4960-B4FB-A05D37C7861D}"/>
    <cellStyle name="Normal 5 4 4 4 4" xfId="2862" xr:uid="{F6DC45AE-3949-4BFB-92F6-6A56C69CE262}"/>
    <cellStyle name="Normal 5 4 4 4 4 2" xfId="25057" xr:uid="{92F93B0E-0EF1-40D0-91F1-F8790FE7027D}"/>
    <cellStyle name="Normal 5 4 4 4 4 2 2" xfId="38749" xr:uid="{2931E78A-F448-45E8-9D28-23C0DE4820E5}"/>
    <cellStyle name="Normal 5 4 4 4 4 2 3" xfId="53633" xr:uid="{E42057DB-BB54-4A6A-AC3B-8DC20BB39BAC}"/>
    <cellStyle name="Normal 5 4 4 4 4 3" xfId="18213" xr:uid="{B86237E4-0423-4B6E-8913-3FB28B22698A}"/>
    <cellStyle name="Normal 5 4 4 4 4 3 2" xfId="41138" xr:uid="{C9CAABC8-D8B0-41EA-A315-EEDA3558D4DC}"/>
    <cellStyle name="Normal 5 4 4 4 4 4" xfId="31903" xr:uid="{56D2BE1A-2840-4BB6-BF58-60614B1F3FCA}"/>
    <cellStyle name="Normal 5 4 4 4 4 5" xfId="46787" xr:uid="{FE34AF30-DD85-400E-B596-F88BB815F0F1}"/>
    <cellStyle name="Normal 5 4 4 4 4 6" xfId="11367" xr:uid="{D1413EF6-37C2-442E-B3E2-3E3E228E836B}"/>
    <cellStyle name="Normal 5 4 4 4 5" xfId="21635" xr:uid="{AFE28915-92BF-45A6-974A-8711D552B043}"/>
    <cellStyle name="Normal 5 4 4 4 5 2" xfId="35327" xr:uid="{E52A9005-BA49-4E92-BD5C-02AB5C76942E}"/>
    <cellStyle name="Normal 5 4 4 4 5 3" xfId="50211" xr:uid="{14774F73-079C-419E-9E50-AFB6D0FFEBAC}"/>
    <cellStyle name="Normal 5 4 4 4 5 4" xfId="56241" xr:uid="{FF4534AB-9482-472E-AC7D-B6619F5BFBF7}"/>
    <cellStyle name="Normal 5 4 4 4 6" xfId="14791" xr:uid="{A17EB5D7-136D-4D78-8C84-99284AF80558}"/>
    <cellStyle name="Normal 5 4 4 4 6 2" xfId="40989" xr:uid="{1BA6E46F-87C1-4308-93C1-D7D5B66ACC9C}"/>
    <cellStyle name="Normal 5 4 4 4 7" xfId="28481" xr:uid="{9BA29F06-D861-453E-BA03-1A90BAF15B5E}"/>
    <cellStyle name="Normal 5 4 4 4 8" xfId="43365" xr:uid="{342C6AD1-C245-46AD-91DB-93DF0B160D8F}"/>
    <cellStyle name="Normal 5 4 4 4 9" xfId="7945" xr:uid="{7867ABB6-9D76-4551-9CE5-22595B265A7A}"/>
    <cellStyle name="Normal 5 4 4 5" xfId="1298" xr:uid="{9D786315-6FA4-417A-9F73-075FC0C7175A}"/>
    <cellStyle name="Normal 5 4 4 5 2" xfId="9659" xr:uid="{CFF9CF1E-5567-442F-BCB8-87DBCF43A0E4}"/>
    <cellStyle name="Normal 5 4 4 5 2 2" xfId="13081" xr:uid="{C0901470-E45A-452E-8832-E24C2B8F5B6E}"/>
    <cellStyle name="Normal 5 4 4 5 2 2 2" xfId="26771" xr:uid="{34647BEA-9DA6-43A7-A05E-04315CFE545C}"/>
    <cellStyle name="Normal 5 4 4 5 2 2 2 2" xfId="40463" xr:uid="{3DF30F1F-27CE-4C43-9FD0-7BD3C070D566}"/>
    <cellStyle name="Normal 5 4 4 5 2 2 2 3" xfId="55347" xr:uid="{3C5234BC-7CA2-433C-A217-FA95E0053088}"/>
    <cellStyle name="Normal 5 4 4 5 2 2 3" xfId="19927" xr:uid="{D7AB69A4-195A-4AF5-BBFC-B887CD698C09}"/>
    <cellStyle name="Normal 5 4 4 5 2 2 4" xfId="33617" xr:uid="{6CA9DB11-E31B-4525-8E7B-E2C6216EF1DC}"/>
    <cellStyle name="Normal 5 4 4 5 2 2 5" xfId="48501" xr:uid="{F19EB721-E752-4AD6-8B05-F193F47CEF37}"/>
    <cellStyle name="Normal 5 4 4 5 2 3" xfId="23349" xr:uid="{B26ADDFA-E598-47DA-BAB2-AEB7B07F745B}"/>
    <cellStyle name="Normal 5 4 4 5 2 3 2" xfId="37041" xr:uid="{DD88489A-8D5E-4012-8060-8078538F0A05}"/>
    <cellStyle name="Normal 5 4 4 5 2 3 3" xfId="51925" xr:uid="{951A01BC-C536-4872-AA31-7E472EB12066}"/>
    <cellStyle name="Normal 5 4 4 5 2 4" xfId="16505" xr:uid="{B0FE5D4F-4FC9-4D29-B8DA-3917E7D232DE}"/>
    <cellStyle name="Normal 5 4 4 5 2 5" xfId="30195" xr:uid="{52F30DAF-E7F7-4AB6-960A-25A1210D7C84}"/>
    <cellStyle name="Normal 5 4 4 5 2 6" xfId="45079" xr:uid="{2FE8C5FF-09E1-401E-9F0F-672C5CB90E25}"/>
    <cellStyle name="Normal 5 4 4 5 3" xfId="11369" xr:uid="{0B8217B3-7740-4313-91EF-AF2AAF3DB5DF}"/>
    <cellStyle name="Normal 5 4 4 5 3 2" xfId="25059" xr:uid="{9D5B6EE0-4393-4F9D-BEC5-FD562DB26D60}"/>
    <cellStyle name="Normal 5 4 4 5 3 2 2" xfId="38751" xr:uid="{65EF97A0-3EE8-4B43-92A2-CB2983B4BBC0}"/>
    <cellStyle name="Normal 5 4 4 5 3 2 3" xfId="53635" xr:uid="{BAA4610C-3E1E-4487-94D5-CF4A16354511}"/>
    <cellStyle name="Normal 5 4 4 5 3 3" xfId="18215" xr:uid="{B567CA8C-2422-488C-B790-A582BFB0C069}"/>
    <cellStyle name="Normal 5 4 4 5 3 4" xfId="31905" xr:uid="{CDAB221F-BC28-4E7C-9D10-731C2D8A9E91}"/>
    <cellStyle name="Normal 5 4 4 5 3 5" xfId="46789" xr:uid="{EC340EE2-C091-49FE-BD46-A60973D16FF7}"/>
    <cellStyle name="Normal 5 4 4 5 4" xfId="21637" xr:uid="{4FD7B9AE-2085-471D-BC9D-7442B1B09980}"/>
    <cellStyle name="Normal 5 4 4 5 4 2" xfId="35329" xr:uid="{23D1997B-9A67-41C5-BC1F-45EFFE4AB6C8}"/>
    <cellStyle name="Normal 5 4 4 5 4 3" xfId="50213" xr:uid="{D8691E04-4697-43E5-BEBA-4E063D743942}"/>
    <cellStyle name="Normal 5 4 4 5 5" xfId="14793" xr:uid="{3C20483C-7694-447A-8C2C-98EDF26FC237}"/>
    <cellStyle name="Normal 5 4 4 5 5 2" xfId="40991" xr:uid="{C1AE74B7-8F4F-4D11-8590-F704989C48FC}"/>
    <cellStyle name="Normal 5 4 4 5 6" xfId="28483" xr:uid="{452F923D-17F2-40E9-8706-D21B776A3D84}"/>
    <cellStyle name="Normal 5 4 4 5 7" xfId="43367" xr:uid="{C0589402-2FF6-4F72-93CA-36B0DC11F241}"/>
    <cellStyle name="Normal 5 4 4 5 8" xfId="7947" xr:uid="{81751596-F4E3-48DE-BCAF-2711A53E441D}"/>
    <cellStyle name="Normal 5 4 4 6" xfId="2863" xr:uid="{6C05C17C-CE70-49FA-B5DE-6F6075906E43}"/>
    <cellStyle name="Normal 5 4 4 6 2" xfId="9660" xr:uid="{9B6322A7-6CA0-46DE-8C54-1AA591B2BBF2}"/>
    <cellStyle name="Normal 5 4 4 6 2 2" xfId="13082" xr:uid="{0C464D40-0043-4E4A-B7BA-88F8ED94F8B0}"/>
    <cellStyle name="Normal 5 4 4 6 2 2 2" xfId="26772" xr:uid="{4A65113B-A674-4343-B9BF-B7B2F1B193D6}"/>
    <cellStyle name="Normal 5 4 4 6 2 2 2 2" xfId="40464" xr:uid="{A078EB1B-E0C1-45F5-A7CE-7DBB040C70A2}"/>
    <cellStyle name="Normal 5 4 4 6 2 2 2 3" xfId="55348" xr:uid="{18F50CEC-3E98-46D4-B009-0AC2FD893521}"/>
    <cellStyle name="Normal 5 4 4 6 2 2 3" xfId="19928" xr:uid="{62CA1A8F-64B5-4CBC-8729-70854055D61B}"/>
    <cellStyle name="Normal 5 4 4 6 2 2 4" xfId="33618" xr:uid="{78234C9F-D045-4AC9-B2F9-3F049AB328CE}"/>
    <cellStyle name="Normal 5 4 4 6 2 2 5" xfId="48502" xr:uid="{7AF2C7E1-8C00-4E84-A594-4D7907C231A4}"/>
    <cellStyle name="Normal 5 4 4 6 2 3" xfId="23350" xr:uid="{5E674914-EAAD-4BA8-B2A9-A3C63CC3287A}"/>
    <cellStyle name="Normal 5 4 4 6 2 3 2" xfId="37042" xr:uid="{FFF560F7-6480-4531-8221-B096481E33FE}"/>
    <cellStyle name="Normal 5 4 4 6 2 3 3" xfId="51926" xr:uid="{4C8F2F2F-50C0-457A-8227-88A4658A0126}"/>
    <cellStyle name="Normal 5 4 4 6 2 4" xfId="16506" xr:uid="{C0DECE76-A6DD-48AE-9552-1FCEA864B796}"/>
    <cellStyle name="Normal 5 4 4 6 2 5" xfId="30196" xr:uid="{B26BF9AE-C2A1-4DDA-9A40-0F7FD6464EFB}"/>
    <cellStyle name="Normal 5 4 4 6 2 6" xfId="45080" xr:uid="{96AA4A5D-20E7-41BC-A116-8C39BFACEE2C}"/>
    <cellStyle name="Normal 5 4 4 6 3" xfId="11370" xr:uid="{B9019469-260E-46B6-A133-DCECF0981378}"/>
    <cellStyle name="Normal 5 4 4 6 3 2" xfId="25060" xr:uid="{68C3CC54-1032-43A3-9AF2-3EFBC966D1FF}"/>
    <cellStyle name="Normal 5 4 4 6 3 2 2" xfId="38752" xr:uid="{EF2812FE-9212-40A4-8CD6-1CA4924E68B9}"/>
    <cellStyle name="Normal 5 4 4 6 3 2 3" xfId="53636" xr:uid="{7E6FD9A6-83BF-4128-9A85-1C63B9E92305}"/>
    <cellStyle name="Normal 5 4 4 6 3 3" xfId="18216" xr:uid="{F7FDDD77-28CF-41EA-92B8-5CCC4630CE61}"/>
    <cellStyle name="Normal 5 4 4 6 3 4" xfId="31906" xr:uid="{8B2E1D1F-9911-410A-AE3B-9CA399F497BB}"/>
    <cellStyle name="Normal 5 4 4 6 3 5" xfId="46790" xr:uid="{A9D3280C-C7EE-476E-9B8E-4E7986BE9544}"/>
    <cellStyle name="Normal 5 4 4 6 4" xfId="21638" xr:uid="{4049F094-6B2F-46C4-A8FE-111B5447F42F}"/>
    <cellStyle name="Normal 5 4 4 6 4 2" xfId="35330" xr:uid="{7E8B18BB-B109-49FA-8E85-A394A4523236}"/>
    <cellStyle name="Normal 5 4 4 6 4 3" xfId="50214" xr:uid="{6CAF8767-8C77-45E2-820B-012FF787FA9E}"/>
    <cellStyle name="Normal 5 4 4 6 5" xfId="14794" xr:uid="{2A7F9DE6-0AAC-4FBE-B3C7-90D53A187EB2}"/>
    <cellStyle name="Normal 5 4 4 6 5 2" xfId="41139" xr:uid="{5E7312B7-C5EF-46A9-86F5-57466C6B58D2}"/>
    <cellStyle name="Normal 5 4 4 6 6" xfId="28484" xr:uid="{CE9FAC5C-95BB-4404-929C-4C674287245F}"/>
    <cellStyle name="Normal 5 4 4 6 7" xfId="43368" xr:uid="{17438F23-4809-401B-9878-1F7375686668}"/>
    <cellStyle name="Normal 5 4 4 6 8" xfId="7948" xr:uid="{10476D32-7B5B-432A-A426-BAFF07AFC57A}"/>
    <cellStyle name="Normal 5 4 4 7" xfId="2864" xr:uid="{5EBCB2A2-2A66-4ADF-91FF-536D777F5190}"/>
    <cellStyle name="Normal 5 4 4 7 2" xfId="13068" xr:uid="{DBE6D602-E826-4684-84B1-655754AC1A70}"/>
    <cellStyle name="Normal 5 4 4 7 2 2" xfId="26758" xr:uid="{8EA59029-0D9C-46BC-B9C2-4478F5DE57E0}"/>
    <cellStyle name="Normal 5 4 4 7 2 2 2" xfId="40450" xr:uid="{DB7C90DE-7CA1-4BA8-80D3-7DA12CCBDFD6}"/>
    <cellStyle name="Normal 5 4 4 7 2 2 3" xfId="55334" xr:uid="{B28C9022-2062-451F-85FE-70191D42FBBD}"/>
    <cellStyle name="Normal 5 4 4 7 2 3" xfId="19914" xr:uid="{0478EC93-6672-4789-9B83-BABF094003A5}"/>
    <cellStyle name="Normal 5 4 4 7 2 4" xfId="33604" xr:uid="{3520B1B1-9CCD-4028-B65A-543A8B2FCA68}"/>
    <cellStyle name="Normal 5 4 4 7 2 5" xfId="48488" xr:uid="{0A010A23-8809-45EE-92C9-CF2D70391E2B}"/>
    <cellStyle name="Normal 5 4 4 7 3" xfId="23336" xr:uid="{F5D99BFA-83BE-40E3-B43B-C3DF64E52EDF}"/>
    <cellStyle name="Normal 5 4 4 7 3 2" xfId="37028" xr:uid="{CCE95CBC-579D-4CA6-AD43-B65F35F01D7A}"/>
    <cellStyle name="Normal 5 4 4 7 3 3" xfId="51912" xr:uid="{E3D9DF88-2F69-4B7C-8A6F-29E934100A81}"/>
    <cellStyle name="Normal 5 4 4 7 4" xfId="16492" xr:uid="{A3FCB02D-D197-4615-BF67-30D5D61AC27C}"/>
    <cellStyle name="Normal 5 4 4 7 4 2" xfId="41140" xr:uid="{C05D0A45-BC76-4BE1-92E3-72EEAB2D33C5}"/>
    <cellStyle name="Normal 5 4 4 7 5" xfId="30182" xr:uid="{6DAF800C-E42A-4CFF-B5E2-E80FEFB91142}"/>
    <cellStyle name="Normal 5 4 4 7 6" xfId="45066" xr:uid="{39618751-A0FC-460B-8ADF-199CF705405E}"/>
    <cellStyle name="Normal 5 4 4 7 7" xfId="9646" xr:uid="{7994268B-F62E-49ED-9DC1-3750B913345B}"/>
    <cellStyle name="Normal 5 4 4 8" xfId="11356" xr:uid="{B0B3534E-EDB2-470D-A179-690E74CF10D6}"/>
    <cellStyle name="Normal 5 4 4 8 2" xfId="25046" xr:uid="{F7C2E126-D090-4BF4-8317-154333E80A57}"/>
    <cellStyle name="Normal 5 4 4 8 2 2" xfId="38738" xr:uid="{60445934-6343-4A85-82AB-3CAD358CAD91}"/>
    <cellStyle name="Normal 5 4 4 8 2 3" xfId="53622" xr:uid="{C4ED207D-9AEC-441C-A8D7-67C9A89B5A5E}"/>
    <cellStyle name="Normal 5 4 4 8 3" xfId="18202" xr:uid="{3F0C4D98-6AE8-4DDE-AD70-F507F4E15072}"/>
    <cellStyle name="Normal 5 4 4 8 4" xfId="31892" xr:uid="{7AD40A58-ECC7-475F-92BE-2E78A181107F}"/>
    <cellStyle name="Normal 5 4 4 8 5" xfId="46776" xr:uid="{68C85225-59D1-4AC3-97B8-B269DD4C0371}"/>
    <cellStyle name="Normal 5 4 4 9" xfId="21624" xr:uid="{3A0CA1EC-E965-49A0-A48E-CC4D49713E4E}"/>
    <cellStyle name="Normal 5 4 4 9 2" xfId="35316" xr:uid="{6529D124-3F46-4CA8-B660-65AB1A8627B6}"/>
    <cellStyle name="Normal 5 4 4 9 3" xfId="50200" xr:uid="{5B37DF97-88DD-4E3A-B0B7-6D4AC93AE6BF}"/>
    <cellStyle name="Normal 5 4 5" xfId="303" xr:uid="{417F25A0-C785-4B81-ABAB-D24D39D541E9}"/>
    <cellStyle name="Normal 5 4 5 10" xfId="14795" xr:uid="{36921989-37FA-4826-A332-F302DF80F111}"/>
    <cellStyle name="Normal 5 4 5 10 2" xfId="40785" xr:uid="{2B16CA79-0B3E-4FDC-89D6-5C5B1AC980D3}"/>
    <cellStyle name="Normal 5 4 5 11" xfId="28485" xr:uid="{19DF9BE4-A5F4-4813-AE71-A2F49DBCA8CE}"/>
    <cellStyle name="Normal 5 4 5 12" xfId="43369" xr:uid="{F3C74BDE-ED06-4CF1-8215-694111C113AC}"/>
    <cellStyle name="Normal 5 4 5 13" xfId="7949" xr:uid="{7A44DADD-95D0-414C-A26B-F2A5684C2C98}"/>
    <cellStyle name="Normal 5 4 5 2" xfId="559" xr:uid="{EC379F8C-AFE1-4B79-8F64-ABD74F25EEEF}"/>
    <cellStyle name="Normal 5 4 5 2 10" xfId="43370" xr:uid="{3482C728-18A2-4598-9438-AA8F284D2430}"/>
    <cellStyle name="Normal 5 4 5 2 11" xfId="7950" xr:uid="{AFAA0242-97CA-4EBC-800D-756AC40B5B0D}"/>
    <cellStyle name="Normal 5 4 5 2 2" xfId="560" xr:uid="{317CCBAC-D931-4303-9319-28BD245C8F82}"/>
    <cellStyle name="Normal 5 4 5 2 2 2" xfId="1299" xr:uid="{F584957A-6C90-4979-A357-A003B82CBC7B}"/>
    <cellStyle name="Normal 5 4 5 2 2 2 2" xfId="1300" xr:uid="{C59AAE29-9313-4AAC-8097-821E33FFB96A}"/>
    <cellStyle name="Normal 5 4 5 2 2 2 2 2" xfId="13086" xr:uid="{A4F15987-72A8-4C21-94DF-99A82B5F0BB4}"/>
    <cellStyle name="Normal 5 4 5 2 2 2 2 2 2" xfId="26776" xr:uid="{7D73E7E3-3382-47B9-AFBB-5596E568D8B5}"/>
    <cellStyle name="Normal 5 4 5 2 2 2 2 2 2 2" xfId="40468" xr:uid="{28138745-BE18-4E66-B64A-54400A540E15}"/>
    <cellStyle name="Normal 5 4 5 2 2 2 2 2 2 3" xfId="55352" xr:uid="{7826291C-50BC-4639-8C48-035C80741A95}"/>
    <cellStyle name="Normal 5 4 5 2 2 2 2 2 3" xfId="19932" xr:uid="{CC5FD562-45BD-448C-97B7-B200F67B8C44}"/>
    <cellStyle name="Normal 5 4 5 2 2 2 2 2 4" xfId="33622" xr:uid="{43AD5A2D-B818-4DBC-BEDD-39B45E6E406A}"/>
    <cellStyle name="Normal 5 4 5 2 2 2 2 2 5" xfId="48506" xr:uid="{BDCE289D-A1C6-4FE6-B766-53EA3B9587DA}"/>
    <cellStyle name="Normal 5 4 5 2 2 2 2 3" xfId="23354" xr:uid="{25BE8A03-993B-4743-AEE5-7988755839C5}"/>
    <cellStyle name="Normal 5 4 5 2 2 2 2 3 2" xfId="37046" xr:uid="{A1DCD9AA-29FD-43AF-AF35-412AE5B16182}"/>
    <cellStyle name="Normal 5 4 5 2 2 2 2 3 3" xfId="51930" xr:uid="{E9E314A0-CC2B-4023-AB04-665A94AA25EE}"/>
    <cellStyle name="Normal 5 4 5 2 2 2 2 4" xfId="16510" xr:uid="{EE33341A-C45C-4C26-B390-967F33C0B267}"/>
    <cellStyle name="Normal 5 4 5 2 2 2 2 4 2" xfId="40993" xr:uid="{595F01E5-8CBD-497F-ACA7-E4FAA556A4BE}"/>
    <cellStyle name="Normal 5 4 5 2 2 2 2 5" xfId="30200" xr:uid="{EC8BA4D2-69B4-4E03-A9DC-913B36A9C3CA}"/>
    <cellStyle name="Normal 5 4 5 2 2 2 2 6" xfId="45084" xr:uid="{6DA2FA4C-B035-4461-A9CF-5597FA9CBB68}"/>
    <cellStyle name="Normal 5 4 5 2 2 2 2 7" xfId="9664" xr:uid="{C604C189-0706-45A9-9309-673F0A7684C4}"/>
    <cellStyle name="Normal 5 4 5 2 2 2 3" xfId="11374" xr:uid="{ED3B7260-E0FD-4747-8DA5-8603AE797461}"/>
    <cellStyle name="Normal 5 4 5 2 2 2 3 2" xfId="25064" xr:uid="{5FB6CB0F-6D80-4D40-98FB-3FAD7A8B7B36}"/>
    <cellStyle name="Normal 5 4 5 2 2 2 3 2 2" xfId="38756" xr:uid="{D319D2AD-5DEE-45CA-9C84-D594CF75EEB0}"/>
    <cellStyle name="Normal 5 4 5 2 2 2 3 2 3" xfId="53640" xr:uid="{F2165C56-1F9F-4989-A491-193D98D95187}"/>
    <cellStyle name="Normal 5 4 5 2 2 2 3 3" xfId="18220" xr:uid="{2BC95DD1-A5FE-4B14-B182-A9518F34DE98}"/>
    <cellStyle name="Normal 5 4 5 2 2 2 3 4" xfId="31910" xr:uid="{601AEBC8-B979-4EA9-B9EC-6807CC2574F2}"/>
    <cellStyle name="Normal 5 4 5 2 2 2 3 5" xfId="46794" xr:uid="{0C9E9A39-AEFD-4D66-95C8-6A15B68C008D}"/>
    <cellStyle name="Normal 5 4 5 2 2 2 4" xfId="21642" xr:uid="{F597EBC5-AE46-4685-A310-7F00B3CB3E6B}"/>
    <cellStyle name="Normal 5 4 5 2 2 2 4 2" xfId="35334" xr:uid="{AB0EB52E-94CA-4103-B45B-BD4C73EF518A}"/>
    <cellStyle name="Normal 5 4 5 2 2 2 4 3" xfId="50218" xr:uid="{56E14678-E2F8-4934-80AD-7FE584D78ECA}"/>
    <cellStyle name="Normal 5 4 5 2 2 2 5" xfId="14798" xr:uid="{5DBAEBC3-9E9C-47AA-93BF-B104CB844E6F}"/>
    <cellStyle name="Normal 5 4 5 2 2 2 5 2" xfId="40992" xr:uid="{67475375-97FC-447A-9CC9-245807E5F0E9}"/>
    <cellStyle name="Normal 5 4 5 2 2 2 6" xfId="28488" xr:uid="{EF9DD198-1A09-4402-AE0A-FC2C41458526}"/>
    <cellStyle name="Normal 5 4 5 2 2 2 7" xfId="43372" xr:uid="{2D621142-58BF-421C-936F-A1AA5A919774}"/>
    <cellStyle name="Normal 5 4 5 2 2 2 8" xfId="7952" xr:uid="{812DE79C-B613-42EC-B470-944C73AD14EB}"/>
    <cellStyle name="Normal 5 4 5 2 2 3" xfId="1301" xr:uid="{332A7CD2-A503-4674-B68D-757E9E457730}"/>
    <cellStyle name="Normal 5 4 5 2 2 3 2" xfId="13085" xr:uid="{72B9F8B7-D326-4D40-8E69-57A04598A4A2}"/>
    <cellStyle name="Normal 5 4 5 2 2 3 2 2" xfId="26775" xr:uid="{6E82ACC2-947A-483C-A713-8D304F02568B}"/>
    <cellStyle name="Normal 5 4 5 2 2 3 2 2 2" xfId="40467" xr:uid="{B993DB81-2D90-4633-9523-7F63C07A2000}"/>
    <cellStyle name="Normal 5 4 5 2 2 3 2 2 3" xfId="55351" xr:uid="{FE9A8047-B0EA-4649-809B-070A566ED991}"/>
    <cellStyle name="Normal 5 4 5 2 2 3 2 3" xfId="19931" xr:uid="{D4D33CF3-801B-4385-99BA-B440D0241C0A}"/>
    <cellStyle name="Normal 5 4 5 2 2 3 2 4" xfId="33621" xr:uid="{4E73D923-37E3-4104-A0C1-03B301E338D3}"/>
    <cellStyle name="Normal 5 4 5 2 2 3 2 5" xfId="48505" xr:uid="{BFAA9C54-48FB-41BF-8416-D68C4221A37F}"/>
    <cellStyle name="Normal 5 4 5 2 2 3 3" xfId="23353" xr:uid="{968F3AC0-B18D-4F2A-8662-ED115311001C}"/>
    <cellStyle name="Normal 5 4 5 2 2 3 3 2" xfId="37045" xr:uid="{5655832E-5B5A-41B7-80B7-9056DF39F567}"/>
    <cellStyle name="Normal 5 4 5 2 2 3 3 3" xfId="51929" xr:uid="{C2FE8DF3-5C63-4BE0-9134-91A461CC64DE}"/>
    <cellStyle name="Normal 5 4 5 2 2 3 4" xfId="16509" xr:uid="{A3FDD858-C092-44A2-81DF-8AB9D31E82C0}"/>
    <cellStyle name="Normal 5 4 5 2 2 3 4 2" xfId="40994" xr:uid="{66DED549-3B9B-4445-8D97-90A71257DB4F}"/>
    <cellStyle name="Normal 5 4 5 2 2 3 5" xfId="30199" xr:uid="{5FC37DC1-4315-4179-98E8-6AF34D021C02}"/>
    <cellStyle name="Normal 5 4 5 2 2 3 6" xfId="45083" xr:uid="{0DCD2840-03F1-4C77-99A1-448288FE418F}"/>
    <cellStyle name="Normal 5 4 5 2 2 3 7" xfId="9663" xr:uid="{DF4E52A6-9C76-4E84-B082-6999D8117474}"/>
    <cellStyle name="Normal 5 4 5 2 2 4" xfId="11373" xr:uid="{F11E8B04-0E5C-4155-94B0-F4D8FA1C86D4}"/>
    <cellStyle name="Normal 5 4 5 2 2 4 2" xfId="25063" xr:uid="{4B74FD16-ED7B-4E67-8F26-185C9760E6BB}"/>
    <cellStyle name="Normal 5 4 5 2 2 4 2 2" xfId="38755" xr:uid="{73B6B7EA-3DBD-4B8B-BEF2-E73E0E848F6E}"/>
    <cellStyle name="Normal 5 4 5 2 2 4 2 3" xfId="53639" xr:uid="{129B55B6-7A64-4D28-9FFC-1C5343116248}"/>
    <cellStyle name="Normal 5 4 5 2 2 4 3" xfId="18219" xr:uid="{A285FAEE-7928-4D82-A9B0-B1C5B03A7A63}"/>
    <cellStyle name="Normal 5 4 5 2 2 4 4" xfId="31909" xr:uid="{D25D793E-C286-4F50-B42E-F9735BAEF95C}"/>
    <cellStyle name="Normal 5 4 5 2 2 4 5" xfId="46793" xr:uid="{73B4A5EC-CFF6-4902-ABB2-04A7997D78EE}"/>
    <cellStyle name="Normal 5 4 5 2 2 5" xfId="21641" xr:uid="{4C5B73C9-D6B3-4ECC-B65F-798CAD817F59}"/>
    <cellStyle name="Normal 5 4 5 2 2 5 2" xfId="35333" xr:uid="{F13E8E38-2604-42FF-9343-A70158A83758}"/>
    <cellStyle name="Normal 5 4 5 2 2 5 3" xfId="50217" xr:uid="{0EFB728D-8681-46F3-8ED5-3006C0DC32FF}"/>
    <cellStyle name="Normal 5 4 5 2 2 6" xfId="14797" xr:uid="{BA0211FC-9B1C-4F1C-A5B1-5DF953F6FBA7}"/>
    <cellStyle name="Normal 5 4 5 2 2 6 2" xfId="40837" xr:uid="{1E9612C9-E9C3-4F24-B966-72EA4652C647}"/>
    <cellStyle name="Normal 5 4 5 2 2 7" xfId="28487" xr:uid="{830CCAAA-F47D-4B15-8DD3-6CB1B9A45211}"/>
    <cellStyle name="Normal 5 4 5 2 2 8" xfId="43371" xr:uid="{48DC8BF8-567E-4E4B-AB59-7E9BA1A77808}"/>
    <cellStyle name="Normal 5 4 5 2 2 9" xfId="7951" xr:uid="{40497072-1D02-40AE-870C-14D9CAB43D73}"/>
    <cellStyle name="Normal 5 4 5 2 3" xfId="1302" xr:uid="{CF6B5C1B-120B-4F37-9C1C-E62EB03A006F}"/>
    <cellStyle name="Normal 5 4 5 2 3 2" xfId="1303" xr:uid="{9FC6DA22-B7DB-4C03-90FA-3A1F876BC02D}"/>
    <cellStyle name="Normal 5 4 5 2 3 2 2" xfId="13087" xr:uid="{29C4B526-B5D8-4376-8334-BCFFB0DD3FCB}"/>
    <cellStyle name="Normal 5 4 5 2 3 2 2 2" xfId="26777" xr:uid="{721294F9-D6D8-4354-A75C-0A93BF13B8C4}"/>
    <cellStyle name="Normal 5 4 5 2 3 2 2 2 2" xfId="40469" xr:uid="{59B4D634-AA30-4739-904C-73B34504A0BA}"/>
    <cellStyle name="Normal 5 4 5 2 3 2 2 2 3" xfId="55353" xr:uid="{4926C444-A1B5-42F0-86CA-BFF33975C320}"/>
    <cellStyle name="Normal 5 4 5 2 3 2 2 3" xfId="19933" xr:uid="{F429D873-6FB6-49A5-B8B4-76663F75CD4F}"/>
    <cellStyle name="Normal 5 4 5 2 3 2 2 4" xfId="33623" xr:uid="{64F06866-E432-48FB-9103-D8C53940A45B}"/>
    <cellStyle name="Normal 5 4 5 2 3 2 2 5" xfId="48507" xr:uid="{C9BD9302-05E7-4D2E-9796-1743192CB4EB}"/>
    <cellStyle name="Normal 5 4 5 2 3 2 3" xfId="23355" xr:uid="{4B8A55FB-971D-4233-9EB2-14EEF054BECF}"/>
    <cellStyle name="Normal 5 4 5 2 3 2 3 2" xfId="37047" xr:uid="{485FBBDD-0645-4941-9336-F1E6E6A6142B}"/>
    <cellStyle name="Normal 5 4 5 2 3 2 3 3" xfId="51931" xr:uid="{F94E1A6D-C4D0-4AC4-BF5F-4FB0E3A9C1FE}"/>
    <cellStyle name="Normal 5 4 5 2 3 2 4" xfId="16511" xr:uid="{2605DAD9-3F29-470C-B531-FA731F533707}"/>
    <cellStyle name="Normal 5 4 5 2 3 2 4 2" xfId="40996" xr:uid="{317CC92D-ED1B-4114-8C67-1FFDAF1DC252}"/>
    <cellStyle name="Normal 5 4 5 2 3 2 5" xfId="30201" xr:uid="{905A1B75-3417-4C78-9FC0-186E44EE1CFA}"/>
    <cellStyle name="Normal 5 4 5 2 3 2 6" xfId="45085" xr:uid="{202E8040-B6E2-4386-89D8-966A00BE5221}"/>
    <cellStyle name="Normal 5 4 5 2 3 2 7" xfId="9665" xr:uid="{CDA94E4A-59BB-4A02-8C70-484784755992}"/>
    <cellStyle name="Normal 5 4 5 2 3 3" xfId="11375" xr:uid="{787DF873-E6A3-43C3-A647-A076B32E1DE2}"/>
    <cellStyle name="Normal 5 4 5 2 3 3 2" xfId="25065" xr:uid="{7AFA0A83-FC45-440C-9AEA-CF035BFABDA7}"/>
    <cellStyle name="Normal 5 4 5 2 3 3 2 2" xfId="38757" xr:uid="{EDED3280-C98A-452A-BE71-F2B9F6CD02D2}"/>
    <cellStyle name="Normal 5 4 5 2 3 3 2 3" xfId="53641" xr:uid="{5F86A836-7A73-4C63-8819-FCF9BC6A8240}"/>
    <cellStyle name="Normal 5 4 5 2 3 3 3" xfId="18221" xr:uid="{3CBE2DCF-FFAD-4BCC-8272-AEF730C864D0}"/>
    <cellStyle name="Normal 5 4 5 2 3 3 4" xfId="31911" xr:uid="{ACC2456F-CEB5-4CAA-9FCE-866B5FB40ABA}"/>
    <cellStyle name="Normal 5 4 5 2 3 3 5" xfId="46795" xr:uid="{C22AF3ED-5D7F-47BA-8DF6-D45AB23A92E1}"/>
    <cellStyle name="Normal 5 4 5 2 3 4" xfId="21643" xr:uid="{C28D6578-2BA8-4F35-A6E1-A5B4A63007F4}"/>
    <cellStyle name="Normal 5 4 5 2 3 4 2" xfId="35335" xr:uid="{1609462F-9810-404E-B88F-587A2219DAA6}"/>
    <cellStyle name="Normal 5 4 5 2 3 4 3" xfId="50219" xr:uid="{45A6FCA6-9EE8-43F2-8C90-BEC33F2EF6BB}"/>
    <cellStyle name="Normal 5 4 5 2 3 5" xfId="14799" xr:uid="{0B4526EF-C02F-4E7B-A008-D7BFF6C68BC9}"/>
    <cellStyle name="Normal 5 4 5 2 3 5 2" xfId="40995" xr:uid="{427E5719-9F76-40CA-9582-9B7CC98C5B56}"/>
    <cellStyle name="Normal 5 4 5 2 3 6" xfId="28489" xr:uid="{D6CAAAA8-450C-420B-B25F-E5A60ECC8B25}"/>
    <cellStyle name="Normal 5 4 5 2 3 7" xfId="43373" xr:uid="{6662981A-ECFC-4FAD-80E6-45D88BD3A1B0}"/>
    <cellStyle name="Normal 5 4 5 2 3 8" xfId="7953" xr:uid="{0AF4D46E-CDA5-466A-919B-0730DCFC045D}"/>
    <cellStyle name="Normal 5 4 5 2 4" xfId="1304" xr:uid="{92C0C6D8-97EA-47D1-A0CA-138663464858}"/>
    <cellStyle name="Normal 5 4 5 2 4 2" xfId="9666" xr:uid="{5929371B-FAF6-42E9-A0CD-52FCD594DA55}"/>
    <cellStyle name="Normal 5 4 5 2 4 2 2" xfId="13088" xr:uid="{18156149-B63F-4BDD-B2C5-1B3171DD6359}"/>
    <cellStyle name="Normal 5 4 5 2 4 2 2 2" xfId="26778" xr:uid="{B3AA0097-8D46-4E04-BC56-DAF6E346D7AA}"/>
    <cellStyle name="Normal 5 4 5 2 4 2 2 2 2" xfId="40470" xr:uid="{3F4AC260-8494-43AC-919B-D994FCB804AE}"/>
    <cellStyle name="Normal 5 4 5 2 4 2 2 2 3" xfId="55354" xr:uid="{6E73BE6D-64EC-4D02-9AFA-04DE2DE9A544}"/>
    <cellStyle name="Normal 5 4 5 2 4 2 2 3" xfId="19934" xr:uid="{CB0B1818-F1EF-4EB3-BE1F-8F534D541308}"/>
    <cellStyle name="Normal 5 4 5 2 4 2 2 4" xfId="33624" xr:uid="{7CA052EF-1FAD-474A-8E5A-234338719E62}"/>
    <cellStyle name="Normal 5 4 5 2 4 2 2 5" xfId="48508" xr:uid="{448E562C-5FEF-4EA8-ADA3-94DCD08384D6}"/>
    <cellStyle name="Normal 5 4 5 2 4 2 3" xfId="23356" xr:uid="{F3196B47-B8D3-47EB-8DA0-16B93C0EA37A}"/>
    <cellStyle name="Normal 5 4 5 2 4 2 3 2" xfId="37048" xr:uid="{C632EF5F-268C-419D-A93F-4E65769D568B}"/>
    <cellStyle name="Normal 5 4 5 2 4 2 3 3" xfId="51932" xr:uid="{B814D39C-061D-44CC-AE27-D628B235C6B6}"/>
    <cellStyle name="Normal 5 4 5 2 4 2 4" xfId="16512" xr:uid="{D4C2DFF0-45B9-4DF8-844B-CA7DCE4E98ED}"/>
    <cellStyle name="Normal 5 4 5 2 4 2 5" xfId="30202" xr:uid="{BEBEEAD0-A170-4BDA-A935-25B9391C2674}"/>
    <cellStyle name="Normal 5 4 5 2 4 2 6" xfId="45086" xr:uid="{A23BA0DF-C56A-444A-A705-5EF6A84BB182}"/>
    <cellStyle name="Normal 5 4 5 2 4 3" xfId="11376" xr:uid="{6E1DA6A5-D2EB-4A2D-BDAF-8068F051D88D}"/>
    <cellStyle name="Normal 5 4 5 2 4 3 2" xfId="25066" xr:uid="{5A5B008F-31DB-49DE-B532-353139434EB4}"/>
    <cellStyle name="Normal 5 4 5 2 4 3 2 2" xfId="38758" xr:uid="{E146F94B-8F5E-409A-8C0E-596A854304A1}"/>
    <cellStyle name="Normal 5 4 5 2 4 3 2 3" xfId="53642" xr:uid="{1791E7D0-00DA-4098-B44D-E717CB4BBA39}"/>
    <cellStyle name="Normal 5 4 5 2 4 3 3" xfId="18222" xr:uid="{DEE6D82E-4263-4D33-9EE6-F3D12E75D859}"/>
    <cellStyle name="Normal 5 4 5 2 4 3 4" xfId="31912" xr:uid="{D0D620EA-82D8-4718-A557-EA540A889F0B}"/>
    <cellStyle name="Normal 5 4 5 2 4 3 5" xfId="46796" xr:uid="{869E93C8-C925-49F7-AA77-63D533F336D3}"/>
    <cellStyle name="Normal 5 4 5 2 4 4" xfId="21644" xr:uid="{D801EA00-7437-4C94-84BC-8F1EAFC66448}"/>
    <cellStyle name="Normal 5 4 5 2 4 4 2" xfId="35336" xr:uid="{72451FEA-6FB1-406E-B83A-AEC5D157071D}"/>
    <cellStyle name="Normal 5 4 5 2 4 4 3" xfId="50220" xr:uid="{FE0DBE11-894A-42B4-AAD5-23B43BF41323}"/>
    <cellStyle name="Normal 5 4 5 2 4 5" xfId="14800" xr:uid="{1932612F-457A-447C-976B-4CCDE49B6D9D}"/>
    <cellStyle name="Normal 5 4 5 2 4 5 2" xfId="40997" xr:uid="{CB2B8B5D-FD65-4D48-A6EC-A8B88A127CC8}"/>
    <cellStyle name="Normal 5 4 5 2 4 6" xfId="28490" xr:uid="{44FCE706-5093-4C9A-8946-3252809BB8B7}"/>
    <cellStyle name="Normal 5 4 5 2 4 7" xfId="43374" xr:uid="{2F94219A-A6A1-40DD-9C40-D34ABCADE941}"/>
    <cellStyle name="Normal 5 4 5 2 4 8" xfId="7954" xr:uid="{BB3B21C1-9557-4FB4-9D3B-0C02EB14864C}"/>
    <cellStyle name="Normal 5 4 5 2 5" xfId="9662" xr:uid="{49F17132-206E-41DD-B0B3-9E13952868B6}"/>
    <cellStyle name="Normal 5 4 5 2 5 2" xfId="13084" xr:uid="{6DED3055-749C-41EF-9AD1-CB1710715A20}"/>
    <cellStyle name="Normal 5 4 5 2 5 2 2" xfId="26774" xr:uid="{61A36BF8-6EDB-4987-A9A2-AED3AF3B3E9A}"/>
    <cellStyle name="Normal 5 4 5 2 5 2 2 2" xfId="40466" xr:uid="{3AA777CA-6AB3-4B33-9C1C-30C07AA22A1E}"/>
    <cellStyle name="Normal 5 4 5 2 5 2 2 3" xfId="55350" xr:uid="{DDB263C6-CAC0-4029-9595-13562CFF413A}"/>
    <cellStyle name="Normal 5 4 5 2 5 2 3" xfId="19930" xr:uid="{B6ACDB82-8F39-4387-B43C-DE34065775CB}"/>
    <cellStyle name="Normal 5 4 5 2 5 2 4" xfId="33620" xr:uid="{14E0C8F1-A8D0-4A38-BE66-FF8E14E877FD}"/>
    <cellStyle name="Normal 5 4 5 2 5 2 5" xfId="48504" xr:uid="{E9CEF338-6558-46A7-BEE2-935014C0FB38}"/>
    <cellStyle name="Normal 5 4 5 2 5 3" xfId="23352" xr:uid="{85DC8B81-B965-496B-A94F-B2010B84098E}"/>
    <cellStyle name="Normal 5 4 5 2 5 3 2" xfId="37044" xr:uid="{661F445E-8315-4E27-B2E0-83DFEDB3B9E2}"/>
    <cellStyle name="Normal 5 4 5 2 5 3 3" xfId="51928" xr:uid="{18943283-635E-4F71-AB5F-D14B83AEB854}"/>
    <cellStyle name="Normal 5 4 5 2 5 4" xfId="16508" xr:uid="{0D05BE81-9A07-426B-B64F-EFB17E8E3E23}"/>
    <cellStyle name="Normal 5 4 5 2 5 5" xfId="30198" xr:uid="{66460C8D-1F47-42D5-BBFB-C3E4EEBF6D71}"/>
    <cellStyle name="Normal 5 4 5 2 5 6" xfId="45082" xr:uid="{D499669F-58DC-44EA-B4D5-3821A039D233}"/>
    <cellStyle name="Normal 5 4 5 2 6" xfId="11372" xr:uid="{08D4C6AC-F920-459F-9CD3-BC509B99EB31}"/>
    <cellStyle name="Normal 5 4 5 2 6 2" xfId="25062" xr:uid="{CFF5AE82-57FA-4D2F-BC31-FD4217C48B99}"/>
    <cellStyle name="Normal 5 4 5 2 6 2 2" xfId="38754" xr:uid="{355493EA-40EF-48FB-9CAF-31FB47CEE37B}"/>
    <cellStyle name="Normal 5 4 5 2 6 2 3" xfId="53638" xr:uid="{3D094426-411D-45DC-AD7F-3535DD1B55A1}"/>
    <cellStyle name="Normal 5 4 5 2 6 3" xfId="18218" xr:uid="{1E28F955-D3A9-463E-BBE0-F18898703563}"/>
    <cellStyle name="Normal 5 4 5 2 6 4" xfId="31908" xr:uid="{BA692657-1EF1-40C8-86D3-0088494150E0}"/>
    <cellStyle name="Normal 5 4 5 2 6 5" xfId="46792" xr:uid="{E6C2B9B1-9209-4BEC-A249-7888BA6D5D73}"/>
    <cellStyle name="Normal 5 4 5 2 7" xfId="21640" xr:uid="{BC8B4C62-43DC-4BEA-AF78-E9F736458F19}"/>
    <cellStyle name="Normal 5 4 5 2 7 2" xfId="35332" xr:uid="{B4FE51C3-16CE-433C-8522-43DA9309CC2A}"/>
    <cellStyle name="Normal 5 4 5 2 7 3" xfId="50216" xr:uid="{D02E016E-8612-4172-B674-75BC695CA533}"/>
    <cellStyle name="Normal 5 4 5 2 8" xfId="14796" xr:uid="{CD76E1DC-C222-4B1C-A49A-961C29A2B72E}"/>
    <cellStyle name="Normal 5 4 5 2 8 2" xfId="40836" xr:uid="{49F06AC6-33A6-4B31-8499-4B4BA794F84A}"/>
    <cellStyle name="Normal 5 4 5 2 9" xfId="28486" xr:uid="{6D677428-6263-4F68-AF68-383B2F4EA636}"/>
    <cellStyle name="Normal 5 4 5 3" xfId="561" xr:uid="{4CEBC6D4-DA3F-4CFC-873D-49A34F6BC97F}"/>
    <cellStyle name="Normal 5 4 5 3 10" xfId="43375" xr:uid="{BDDD7A9D-E3FC-4E85-A38C-946924FB7242}"/>
    <cellStyle name="Normal 5 4 5 3 11" xfId="7955" xr:uid="{F19E6E9E-7396-4B15-A93D-44F123B725D7}"/>
    <cellStyle name="Normal 5 4 5 3 2" xfId="1305" xr:uid="{8118D1E0-27B0-4D7E-A8E8-25DFF1185A70}"/>
    <cellStyle name="Normal 5 4 5 3 2 2" xfId="1306" xr:uid="{2A867D09-98A4-4580-B77F-44983441A3DE}"/>
    <cellStyle name="Normal 5 4 5 3 2 2 2" xfId="9669" xr:uid="{6FAA680B-BB1E-44F4-BFF7-41BAA8F7BDAF}"/>
    <cellStyle name="Normal 5 4 5 3 2 2 2 2" xfId="13091" xr:uid="{8E5ADE7F-F2A2-47FD-BA63-A0AFCC645FE3}"/>
    <cellStyle name="Normal 5 4 5 3 2 2 2 2 2" xfId="26781" xr:uid="{25574E51-80AE-4648-A41D-AFA4EDEFC5CE}"/>
    <cellStyle name="Normal 5 4 5 3 2 2 2 2 2 2" xfId="40473" xr:uid="{04BB4659-7C43-4935-AA96-3F93A6053001}"/>
    <cellStyle name="Normal 5 4 5 3 2 2 2 2 2 3" xfId="55357" xr:uid="{8B6B3B26-E4C1-4B88-9F15-AAF54F5470EF}"/>
    <cellStyle name="Normal 5 4 5 3 2 2 2 2 3" xfId="19937" xr:uid="{1182CA85-A288-4CDE-9BD6-E01FC653C88D}"/>
    <cellStyle name="Normal 5 4 5 3 2 2 2 2 4" xfId="33627" xr:uid="{BC553C42-579A-4682-BEC5-E260D251DF3B}"/>
    <cellStyle name="Normal 5 4 5 3 2 2 2 2 5" xfId="48511" xr:uid="{D10A981A-0823-4EAE-BF5B-7E784CCCE354}"/>
    <cellStyle name="Normal 5 4 5 3 2 2 2 3" xfId="23359" xr:uid="{92066908-1D52-4E20-9A01-BE3A44F6E7F4}"/>
    <cellStyle name="Normal 5 4 5 3 2 2 2 3 2" xfId="37051" xr:uid="{7A1CFB34-83D4-4F7F-BB72-CBCC75C09C43}"/>
    <cellStyle name="Normal 5 4 5 3 2 2 2 3 3" xfId="51935" xr:uid="{15345CB6-407D-4E5F-942B-82F7AF402661}"/>
    <cellStyle name="Normal 5 4 5 3 2 2 2 4" xfId="16515" xr:uid="{1CC7F8A0-E6ED-4825-9100-CF5A493F3DB5}"/>
    <cellStyle name="Normal 5 4 5 3 2 2 2 5" xfId="30205" xr:uid="{D4228D68-977F-40D8-B255-1B91A339E918}"/>
    <cellStyle name="Normal 5 4 5 3 2 2 2 6" xfId="45089" xr:uid="{1CD60738-8BAC-4136-B6A5-31EAE8D2FBA2}"/>
    <cellStyle name="Normal 5 4 5 3 2 2 3" xfId="11379" xr:uid="{F69893A2-BE3E-48F5-B263-F276B9EDECB7}"/>
    <cellStyle name="Normal 5 4 5 3 2 2 3 2" xfId="25069" xr:uid="{7FBC8659-08A4-4D2C-BF5E-2614AD995940}"/>
    <cellStyle name="Normal 5 4 5 3 2 2 3 2 2" xfId="38761" xr:uid="{4059C59D-680A-408D-8C92-71584534FC7E}"/>
    <cellStyle name="Normal 5 4 5 3 2 2 3 2 3" xfId="53645" xr:uid="{90295CCE-3532-466E-ACB2-31ABD70A4D9D}"/>
    <cellStyle name="Normal 5 4 5 3 2 2 3 3" xfId="18225" xr:uid="{F35BFC08-0293-4A1B-930D-25AE03AD1A3A}"/>
    <cellStyle name="Normal 5 4 5 3 2 2 3 4" xfId="31915" xr:uid="{EDAF1CDE-2BB7-41DC-B40E-0F8CA981A1D3}"/>
    <cellStyle name="Normal 5 4 5 3 2 2 3 5" xfId="46799" xr:uid="{C4E1B57D-CF53-4C7B-AA1D-D053D72E2E8B}"/>
    <cellStyle name="Normal 5 4 5 3 2 2 4" xfId="21647" xr:uid="{DB271CC1-8688-4DD3-B643-51D2658A510D}"/>
    <cellStyle name="Normal 5 4 5 3 2 2 4 2" xfId="35339" xr:uid="{157A0751-F906-4064-8BC3-D0BD0316B1FB}"/>
    <cellStyle name="Normal 5 4 5 3 2 2 4 3" xfId="50223" xr:uid="{D4F58637-1E4C-4252-8405-FA054A68D150}"/>
    <cellStyle name="Normal 5 4 5 3 2 2 5" xfId="14803" xr:uid="{418A5E4C-A16C-4812-99BA-4E2E8A347D86}"/>
    <cellStyle name="Normal 5 4 5 3 2 2 5 2" xfId="40999" xr:uid="{91D234CC-A910-4EB4-A792-4C070AEB516F}"/>
    <cellStyle name="Normal 5 4 5 3 2 2 6" xfId="28493" xr:uid="{D0CA5784-581E-4A68-A1B1-8C71BFE69CD2}"/>
    <cellStyle name="Normal 5 4 5 3 2 2 7" xfId="43377" xr:uid="{7654FF88-9D67-43E2-AA4F-0CF43493E8A0}"/>
    <cellStyle name="Normal 5 4 5 3 2 2 8" xfId="7957" xr:uid="{BEB5C92E-2BF7-4F99-99B0-498EB846DCDE}"/>
    <cellStyle name="Normal 5 4 5 3 2 3" xfId="9668" xr:uid="{4FF34C28-B582-4A55-883C-75E997959695}"/>
    <cellStyle name="Normal 5 4 5 3 2 3 2" xfId="13090" xr:uid="{5DED76CB-9C3E-4A36-AC46-2E08FBAAA985}"/>
    <cellStyle name="Normal 5 4 5 3 2 3 2 2" xfId="26780" xr:uid="{026C5DD2-8A7B-437A-9641-CA9CC56C2EC7}"/>
    <cellStyle name="Normal 5 4 5 3 2 3 2 2 2" xfId="40472" xr:uid="{D6AA9CC2-E506-43C7-92C7-5E9B71A513E2}"/>
    <cellStyle name="Normal 5 4 5 3 2 3 2 2 3" xfId="55356" xr:uid="{1AD4C9F0-6465-4D0E-BA8F-42D2D78CB7CB}"/>
    <cellStyle name="Normal 5 4 5 3 2 3 2 3" xfId="19936" xr:uid="{70653D73-6266-4F60-B599-E014CD41BA01}"/>
    <cellStyle name="Normal 5 4 5 3 2 3 2 4" xfId="33626" xr:uid="{DDF55495-92E2-4681-916E-7C4E8137B3B0}"/>
    <cellStyle name="Normal 5 4 5 3 2 3 2 5" xfId="48510" xr:uid="{4F109289-1FD9-47A3-AA88-948725F60112}"/>
    <cellStyle name="Normal 5 4 5 3 2 3 3" xfId="23358" xr:uid="{980928FC-F6EC-48FE-B01C-F590A417F36F}"/>
    <cellStyle name="Normal 5 4 5 3 2 3 3 2" xfId="37050" xr:uid="{84E46C08-E65E-41EE-A13C-D0CD997D9B3A}"/>
    <cellStyle name="Normal 5 4 5 3 2 3 3 3" xfId="51934" xr:uid="{7B05F6B6-7C78-4871-8285-64928729BC98}"/>
    <cellStyle name="Normal 5 4 5 3 2 3 4" xfId="16514" xr:uid="{76C52BB4-E8A8-430A-A17E-DE64647D99CB}"/>
    <cellStyle name="Normal 5 4 5 3 2 3 5" xfId="30204" xr:uid="{0147C4E1-05A1-44FA-A99D-312DFD42C059}"/>
    <cellStyle name="Normal 5 4 5 3 2 3 6" xfId="45088" xr:uid="{01E0965D-2722-4143-A05F-C0B8A26B0C19}"/>
    <cellStyle name="Normal 5 4 5 3 2 4" xfId="11378" xr:uid="{52AC75CC-CC93-4760-B138-C4C1B2D57E2F}"/>
    <cellStyle name="Normal 5 4 5 3 2 4 2" xfId="25068" xr:uid="{FC8ACDF5-6E58-4386-92ED-AAE00831B21B}"/>
    <cellStyle name="Normal 5 4 5 3 2 4 2 2" xfId="38760" xr:uid="{1BC83220-623C-42EB-BAE6-D0073D1CFA53}"/>
    <cellStyle name="Normal 5 4 5 3 2 4 2 3" xfId="53644" xr:uid="{9135115C-9E14-400F-B12E-1A6C1C81F3CE}"/>
    <cellStyle name="Normal 5 4 5 3 2 4 3" xfId="18224" xr:uid="{1954CFCE-1432-4486-BCE9-CF8847B243A2}"/>
    <cellStyle name="Normal 5 4 5 3 2 4 4" xfId="31914" xr:uid="{C4663A64-5080-4F26-BA3D-680C5187BAF6}"/>
    <cellStyle name="Normal 5 4 5 3 2 4 5" xfId="46798" xr:uid="{B5527A4E-471E-4358-8D70-8E3A7EEABF1B}"/>
    <cellStyle name="Normal 5 4 5 3 2 5" xfId="21646" xr:uid="{39770036-E0AF-41BD-B2CB-6942C769ACA8}"/>
    <cellStyle name="Normal 5 4 5 3 2 5 2" xfId="35338" xr:uid="{5B6D441F-1EAA-4E8E-8F4D-C58783003C02}"/>
    <cellStyle name="Normal 5 4 5 3 2 5 3" xfId="50222" xr:uid="{27F6239D-3C09-4E5D-8FEA-C8C8BE2925C6}"/>
    <cellStyle name="Normal 5 4 5 3 2 6" xfId="14802" xr:uid="{161C94A7-875F-455B-AFA1-ADD1676B66C7}"/>
    <cellStyle name="Normal 5 4 5 3 2 6 2" xfId="40998" xr:uid="{FB041F18-709A-4B32-A602-873483D2818F}"/>
    <cellStyle name="Normal 5 4 5 3 2 7" xfId="28492" xr:uid="{6FB074B2-B1DD-4628-B19F-FFEAB23D4B4A}"/>
    <cellStyle name="Normal 5 4 5 3 2 8" xfId="43376" xr:uid="{32EB8A07-6D35-45E5-AB1C-6C3108F1818E}"/>
    <cellStyle name="Normal 5 4 5 3 2 9" xfId="7956" xr:uid="{195AE26F-7EBD-45B8-B70D-1CC30E277F6F}"/>
    <cellStyle name="Normal 5 4 5 3 3" xfId="1307" xr:uid="{BE29DF37-B4F1-40BD-9F67-C8D614F46E9B}"/>
    <cellStyle name="Normal 5 4 5 3 3 2" xfId="9670" xr:uid="{2F3F6672-9D20-460E-9A9E-3527643A3811}"/>
    <cellStyle name="Normal 5 4 5 3 3 2 2" xfId="13092" xr:uid="{A5C87698-F948-43E6-8E58-D2713818C5B0}"/>
    <cellStyle name="Normal 5 4 5 3 3 2 2 2" xfId="26782" xr:uid="{C19A9171-B39A-4F14-BD64-2F2CEAB1C6F6}"/>
    <cellStyle name="Normal 5 4 5 3 3 2 2 2 2" xfId="40474" xr:uid="{0EEAFFC3-2F66-458F-8C4D-5057251D78A8}"/>
    <cellStyle name="Normal 5 4 5 3 3 2 2 2 3" xfId="55358" xr:uid="{BDC9EF62-4E00-4A85-8415-8E1F2A13F24E}"/>
    <cellStyle name="Normal 5 4 5 3 3 2 2 3" xfId="19938" xr:uid="{3C8BBB75-6779-4BB1-B10D-A7F2718C5489}"/>
    <cellStyle name="Normal 5 4 5 3 3 2 2 4" xfId="33628" xr:uid="{1C60E89D-3ED2-47EF-B46A-5BB29A518186}"/>
    <cellStyle name="Normal 5 4 5 3 3 2 2 5" xfId="48512" xr:uid="{96EBFFDE-3C18-4512-A276-EBCE72A36D1C}"/>
    <cellStyle name="Normal 5 4 5 3 3 2 3" xfId="23360" xr:uid="{4B4A3123-47E8-4757-9B0E-F51F58E4550B}"/>
    <cellStyle name="Normal 5 4 5 3 3 2 3 2" xfId="37052" xr:uid="{3C6F2F6E-CEB2-40AC-AB09-C32B64CB2B18}"/>
    <cellStyle name="Normal 5 4 5 3 3 2 3 3" xfId="51936" xr:uid="{6BB3138A-0422-4EE2-94FD-FC6C0B0559A2}"/>
    <cellStyle name="Normal 5 4 5 3 3 2 4" xfId="16516" xr:uid="{159DDAF4-B364-467A-B80A-E5C067451FFC}"/>
    <cellStyle name="Normal 5 4 5 3 3 2 5" xfId="30206" xr:uid="{C2A37E32-90E8-4793-9E0A-7FC2CA8EBDFC}"/>
    <cellStyle name="Normal 5 4 5 3 3 2 6" xfId="45090" xr:uid="{CCBCE7B9-D52F-4B44-9B47-616B7A13CCDB}"/>
    <cellStyle name="Normal 5 4 5 3 3 3" xfId="11380" xr:uid="{BF4EBCE2-F8FC-4883-9C5F-ECB863564255}"/>
    <cellStyle name="Normal 5 4 5 3 3 3 2" xfId="25070" xr:uid="{750D1AE0-7AD8-4F67-BE67-BE626AB6286A}"/>
    <cellStyle name="Normal 5 4 5 3 3 3 2 2" xfId="38762" xr:uid="{3BC975A5-01FF-4754-B06A-776DEB2068CD}"/>
    <cellStyle name="Normal 5 4 5 3 3 3 2 3" xfId="53646" xr:uid="{AA753B74-22AC-4336-BCA2-D51CC96C964A}"/>
    <cellStyle name="Normal 5 4 5 3 3 3 3" xfId="18226" xr:uid="{B687137E-1080-4C23-8503-7DC0E95FE568}"/>
    <cellStyle name="Normal 5 4 5 3 3 3 4" xfId="31916" xr:uid="{05AD4F58-25C4-418E-A047-ABF599FDAC74}"/>
    <cellStyle name="Normal 5 4 5 3 3 3 5" xfId="46800" xr:uid="{D10EC8B5-E7A3-429C-985A-DE5000DA8D37}"/>
    <cellStyle name="Normal 5 4 5 3 3 4" xfId="21648" xr:uid="{A579669C-8FFA-42CF-8BD6-E51DB5317037}"/>
    <cellStyle name="Normal 5 4 5 3 3 4 2" xfId="35340" xr:uid="{1E12B6B0-F028-4F89-AC31-9071A54980E1}"/>
    <cellStyle name="Normal 5 4 5 3 3 4 3" xfId="50224" xr:uid="{FF45A3DB-2B45-44DF-B3F1-B0AB3C5D282A}"/>
    <cellStyle name="Normal 5 4 5 3 3 5" xfId="14804" xr:uid="{A77A9013-1D38-4846-B3AF-F8CBC4A24319}"/>
    <cellStyle name="Normal 5 4 5 3 3 5 2" xfId="41000" xr:uid="{2A502593-74CB-44B9-B9BB-FD7BC060B76F}"/>
    <cellStyle name="Normal 5 4 5 3 3 6" xfId="28494" xr:uid="{2E99A3C3-EF9E-494B-8586-BDA9CA7527B2}"/>
    <cellStyle name="Normal 5 4 5 3 3 7" xfId="43378" xr:uid="{F7F81963-67F5-4864-8BC4-BBE50D4314FC}"/>
    <cellStyle name="Normal 5 4 5 3 3 8" xfId="7958" xr:uid="{9112DBC6-22C4-4238-9A00-BA142575ECB2}"/>
    <cellStyle name="Normal 5 4 5 3 4" xfId="2865" xr:uid="{512A97C0-7AD7-48A5-BCC9-AA37A0B776A2}"/>
    <cellStyle name="Normal 5 4 5 3 4 2" xfId="9671" xr:uid="{B9F77A27-1DE7-428F-B886-12B9D46C9F09}"/>
    <cellStyle name="Normal 5 4 5 3 4 2 2" xfId="13093" xr:uid="{78A1B0A5-AA25-4616-87F0-F952975580BF}"/>
    <cellStyle name="Normal 5 4 5 3 4 2 2 2" xfId="26783" xr:uid="{894BC6BA-2454-4FD9-A6D4-1EAC3C9C54E0}"/>
    <cellStyle name="Normal 5 4 5 3 4 2 2 2 2" xfId="40475" xr:uid="{833CFB0D-DFC4-4028-9895-0B1CFFE7DBEA}"/>
    <cellStyle name="Normal 5 4 5 3 4 2 2 2 3" xfId="55359" xr:uid="{565FE889-236B-4C7E-AD93-18109D10F102}"/>
    <cellStyle name="Normal 5 4 5 3 4 2 2 3" xfId="19939" xr:uid="{A705644C-BDD3-4C19-8DA4-F827C87E76D9}"/>
    <cellStyle name="Normal 5 4 5 3 4 2 2 4" xfId="33629" xr:uid="{D97FE4A2-9B5C-48ED-91BF-F9483F843CDC}"/>
    <cellStyle name="Normal 5 4 5 3 4 2 2 5" xfId="48513" xr:uid="{21A20294-CF84-4BA6-B64F-9650B3F7B3C0}"/>
    <cellStyle name="Normal 5 4 5 3 4 2 3" xfId="23361" xr:uid="{3B7B6049-B5B6-4252-A1C8-20D0BA9779CE}"/>
    <cellStyle name="Normal 5 4 5 3 4 2 3 2" xfId="37053" xr:uid="{49052DC3-9294-4BDC-86F4-9CF1290B25DD}"/>
    <cellStyle name="Normal 5 4 5 3 4 2 3 3" xfId="51937" xr:uid="{E8AA492B-0DDC-4028-BCC6-1C66A2B3C932}"/>
    <cellStyle name="Normal 5 4 5 3 4 2 4" xfId="16517" xr:uid="{B6EFA4A0-56B7-492F-8A0F-2D0056F9868E}"/>
    <cellStyle name="Normal 5 4 5 3 4 2 5" xfId="30207" xr:uid="{811EFB1C-BA92-459F-8EF8-A2E02F6FBAE4}"/>
    <cellStyle name="Normal 5 4 5 3 4 2 6" xfId="45091" xr:uid="{EBE85926-6D6B-449E-AB42-3C8186F3ED48}"/>
    <cellStyle name="Normal 5 4 5 3 4 3" xfId="11381" xr:uid="{F6DC0EBE-A853-4AE7-A6C0-8DF9294D0061}"/>
    <cellStyle name="Normal 5 4 5 3 4 3 2" xfId="25071" xr:uid="{DB619AAE-E727-4746-97BE-DBC1106C3F94}"/>
    <cellStyle name="Normal 5 4 5 3 4 3 2 2" xfId="38763" xr:uid="{AE9163CF-E3DE-429F-8381-DBF8B580E9C3}"/>
    <cellStyle name="Normal 5 4 5 3 4 3 2 3" xfId="53647" xr:uid="{29811072-68E3-4EFC-AB15-287B54D79CAD}"/>
    <cellStyle name="Normal 5 4 5 3 4 3 3" xfId="18227" xr:uid="{1F8C2B7F-968F-4492-BB7F-2B52EB8170F1}"/>
    <cellStyle name="Normal 5 4 5 3 4 3 4" xfId="31917" xr:uid="{C6CFC8AB-589E-4EEC-A6B7-C3E9BDE8919D}"/>
    <cellStyle name="Normal 5 4 5 3 4 3 5" xfId="46801" xr:uid="{E27DBAD7-A97C-48BE-B53C-984AA4D88D15}"/>
    <cellStyle name="Normal 5 4 5 3 4 4" xfId="21649" xr:uid="{28630324-39BE-4C2C-80DF-0FE5CFC7AAF2}"/>
    <cellStyle name="Normal 5 4 5 3 4 4 2" xfId="35341" xr:uid="{195C187F-5672-4683-9F4E-2B2C23C35729}"/>
    <cellStyle name="Normal 5 4 5 3 4 4 3" xfId="50225" xr:uid="{01AB283E-A6BB-49F4-8A33-D1D5A4A25839}"/>
    <cellStyle name="Normal 5 4 5 3 4 5" xfId="14805" xr:uid="{95695F0C-07F8-4B11-9C2A-1B45EEE2F251}"/>
    <cellStyle name="Normal 5 4 5 3 4 5 2" xfId="41141" xr:uid="{4896184E-B8D9-4B74-B5CF-471C03367660}"/>
    <cellStyle name="Normal 5 4 5 3 4 6" xfId="28495" xr:uid="{F92A6285-887B-46AF-81F3-57601F97BF80}"/>
    <cellStyle name="Normal 5 4 5 3 4 7" xfId="43379" xr:uid="{23835441-F999-4104-A8A6-68BA8E366E97}"/>
    <cellStyle name="Normal 5 4 5 3 4 8" xfId="7959" xr:uid="{F782FB6C-C6F6-4033-ABD3-956001D10DE7}"/>
    <cellStyle name="Normal 5 4 5 3 5" xfId="9667" xr:uid="{004EA001-465A-4471-A63C-64DBDCFE3973}"/>
    <cellStyle name="Normal 5 4 5 3 5 2" xfId="13089" xr:uid="{95001C8C-F897-4088-AD6F-310A7B167596}"/>
    <cellStyle name="Normal 5 4 5 3 5 2 2" xfId="26779" xr:uid="{15E15165-1E9D-4101-8232-1EA2B384F447}"/>
    <cellStyle name="Normal 5 4 5 3 5 2 2 2" xfId="40471" xr:uid="{A429FC83-FBBF-4CC2-AD28-7685F73F4B68}"/>
    <cellStyle name="Normal 5 4 5 3 5 2 2 3" xfId="55355" xr:uid="{2B10E417-F571-49BE-85B5-70451D4AC378}"/>
    <cellStyle name="Normal 5 4 5 3 5 2 3" xfId="19935" xr:uid="{C5745141-4A44-4008-A832-CF34EE34E005}"/>
    <cellStyle name="Normal 5 4 5 3 5 2 4" xfId="33625" xr:uid="{4ABE3602-BC8D-48BA-B486-F9298765B185}"/>
    <cellStyle name="Normal 5 4 5 3 5 2 5" xfId="48509" xr:uid="{D2ED3408-7DF8-452B-AD7E-461359558984}"/>
    <cellStyle name="Normal 5 4 5 3 5 3" xfId="23357" xr:uid="{CFD5E678-C639-45DB-91BB-C9C038E221FC}"/>
    <cellStyle name="Normal 5 4 5 3 5 3 2" xfId="37049" xr:uid="{0373DF6D-C7FC-4868-BA16-ECE769336F53}"/>
    <cellStyle name="Normal 5 4 5 3 5 3 3" xfId="51933" xr:uid="{43404DA4-A04A-455E-8127-FCEFCD91C94C}"/>
    <cellStyle name="Normal 5 4 5 3 5 4" xfId="16513" xr:uid="{7780C793-E7CA-4DED-B6A3-F84F56E853DF}"/>
    <cellStyle name="Normal 5 4 5 3 5 5" xfId="30203" xr:uid="{332C0D63-7E21-45B1-965E-20CB624EFAAB}"/>
    <cellStyle name="Normal 5 4 5 3 5 6" xfId="45087" xr:uid="{8180ED50-3F46-4DCD-B7BE-DF57B2A4039A}"/>
    <cellStyle name="Normal 5 4 5 3 6" xfId="11377" xr:uid="{6A1A1E31-2A33-41CA-8E09-A5508A38DD40}"/>
    <cellStyle name="Normal 5 4 5 3 6 2" xfId="25067" xr:uid="{C927B9AE-A26A-4296-BA92-D5C02385C324}"/>
    <cellStyle name="Normal 5 4 5 3 6 2 2" xfId="38759" xr:uid="{5915DCBB-FF96-4920-A8F7-5C643F6B4DB8}"/>
    <cellStyle name="Normal 5 4 5 3 6 2 3" xfId="53643" xr:uid="{078AB84C-2D8F-4CF5-B331-DAB7FEF3B5C2}"/>
    <cellStyle name="Normal 5 4 5 3 6 3" xfId="18223" xr:uid="{15D6240A-B7AA-4B84-A26D-AC87AE1B8E5E}"/>
    <cellStyle name="Normal 5 4 5 3 6 4" xfId="31913" xr:uid="{163C82DB-87D7-4814-88D9-6A86565A7787}"/>
    <cellStyle name="Normal 5 4 5 3 6 5" xfId="46797" xr:uid="{23FE8C23-7C3C-4C99-8843-3B6ACC9AC5AF}"/>
    <cellStyle name="Normal 5 4 5 3 7" xfId="21645" xr:uid="{433998B8-DAC9-45F1-AAF4-36FF13E02444}"/>
    <cellStyle name="Normal 5 4 5 3 7 2" xfId="35337" xr:uid="{EAF25A24-6982-4629-9060-08D2A008CD49}"/>
    <cellStyle name="Normal 5 4 5 3 7 3" xfId="50221" xr:uid="{27D23D83-DB8E-47A3-98D9-7277A57FA46D}"/>
    <cellStyle name="Normal 5 4 5 3 8" xfId="14801" xr:uid="{7F755C03-1CBD-4B72-9D99-B56AADBD4DE8}"/>
    <cellStyle name="Normal 5 4 5 3 8 2" xfId="40838" xr:uid="{0B08A9DB-5E05-4F97-82BD-A8776320EA03}"/>
    <cellStyle name="Normal 5 4 5 3 9" xfId="28491" xr:uid="{82C7774F-BD88-4B41-B07C-AFFEDA2B10B7}"/>
    <cellStyle name="Normal 5 4 5 4" xfId="1308" xr:uid="{916F9860-CC18-4367-BE1F-8F455A60AA66}"/>
    <cellStyle name="Normal 5 4 5 4 2" xfId="1309" xr:uid="{AC5E50A8-FE87-4177-93F4-895EFA682A78}"/>
    <cellStyle name="Normal 5 4 5 4 2 2" xfId="9673" xr:uid="{DE7FE7B9-32D8-452A-85F7-8BB501F9D22A}"/>
    <cellStyle name="Normal 5 4 5 4 2 2 2" xfId="13095" xr:uid="{12E4FDF0-9B4B-4604-BEA8-21669B51D6F8}"/>
    <cellStyle name="Normal 5 4 5 4 2 2 2 2" xfId="26785" xr:uid="{E0FCC6AD-3A5D-4270-816F-74AEFB734B5F}"/>
    <cellStyle name="Normal 5 4 5 4 2 2 2 2 2" xfId="40477" xr:uid="{91BF572D-90AA-4D4C-AF8B-4CE0D026EFB8}"/>
    <cellStyle name="Normal 5 4 5 4 2 2 2 2 3" xfId="55361" xr:uid="{49F0805D-C978-4684-8EC3-6DAD12320E76}"/>
    <cellStyle name="Normal 5 4 5 4 2 2 2 3" xfId="19941" xr:uid="{71D79078-AA16-4438-BD94-98C62E8E94A4}"/>
    <cellStyle name="Normal 5 4 5 4 2 2 2 4" xfId="33631" xr:uid="{0EDF3CE7-7BE8-45D2-B4BB-B980C83043FF}"/>
    <cellStyle name="Normal 5 4 5 4 2 2 2 5" xfId="48515" xr:uid="{9D92AF74-F4EF-4A1B-B2A9-C05D036EAB24}"/>
    <cellStyle name="Normal 5 4 5 4 2 2 3" xfId="23363" xr:uid="{FD7F174E-A3E0-4869-A0ED-3B2518F0E518}"/>
    <cellStyle name="Normal 5 4 5 4 2 2 3 2" xfId="37055" xr:uid="{9E53E186-2FDE-4375-BC80-E286E12DBFA1}"/>
    <cellStyle name="Normal 5 4 5 4 2 2 3 3" xfId="51939" xr:uid="{4471DE1D-DBEF-46C1-9A06-6AD0AC2D8C14}"/>
    <cellStyle name="Normal 5 4 5 4 2 2 4" xfId="16519" xr:uid="{23838029-7CA8-4081-92BE-CB75C68F6477}"/>
    <cellStyle name="Normal 5 4 5 4 2 2 5" xfId="30209" xr:uid="{187F6F5F-A92B-4479-963F-91541ED5983D}"/>
    <cellStyle name="Normal 5 4 5 4 2 2 6" xfId="45093" xr:uid="{5D19A990-91A9-4158-B521-C5930BB0E4E7}"/>
    <cellStyle name="Normal 5 4 5 4 2 3" xfId="11383" xr:uid="{6108B049-8389-43E0-9969-DE5D1CFE97CC}"/>
    <cellStyle name="Normal 5 4 5 4 2 3 2" xfId="25073" xr:uid="{2D76647F-34A3-42E7-9A99-8C909B1A429A}"/>
    <cellStyle name="Normal 5 4 5 4 2 3 2 2" xfId="38765" xr:uid="{61AF90B5-6323-439C-907C-7C85CD366E60}"/>
    <cellStyle name="Normal 5 4 5 4 2 3 2 3" xfId="53649" xr:uid="{B3487B78-50BB-471E-BEF6-6BC39F709ABF}"/>
    <cellStyle name="Normal 5 4 5 4 2 3 3" xfId="18229" xr:uid="{408B2D86-325F-40C7-9C70-247D67C4395E}"/>
    <cellStyle name="Normal 5 4 5 4 2 3 4" xfId="31919" xr:uid="{91706F76-210D-4C72-B55A-20642CE25740}"/>
    <cellStyle name="Normal 5 4 5 4 2 3 5" xfId="46803" xr:uid="{09DBB2E4-622F-42CA-80B2-E083EC7543D4}"/>
    <cellStyle name="Normal 5 4 5 4 2 4" xfId="21651" xr:uid="{E18B7D99-6797-400F-8458-0FFFC9B7B6B0}"/>
    <cellStyle name="Normal 5 4 5 4 2 4 2" xfId="35343" xr:uid="{7A8C8E40-C07C-4981-85AB-8A5738E8BF81}"/>
    <cellStyle name="Normal 5 4 5 4 2 4 3" xfId="50227" xr:uid="{F50C3D7A-F16E-4DBA-A219-3E73D909EFC5}"/>
    <cellStyle name="Normal 5 4 5 4 2 5" xfId="14807" xr:uid="{CBED9E50-0FD6-4881-B5E0-ABEC8055F32F}"/>
    <cellStyle name="Normal 5 4 5 4 2 5 2" xfId="41002" xr:uid="{1504A8B4-8D98-438D-8858-9C4529FCBCB9}"/>
    <cellStyle name="Normal 5 4 5 4 2 6" xfId="28497" xr:uid="{AEAB266B-362F-4301-A3FE-FFE47529D3B7}"/>
    <cellStyle name="Normal 5 4 5 4 2 7" xfId="43381" xr:uid="{370615E3-B7D8-46CE-85BC-7DFA9CAA63FC}"/>
    <cellStyle name="Normal 5 4 5 4 2 8" xfId="7961" xr:uid="{F3862AD9-BA5D-487E-8C39-4F59CCCE38EA}"/>
    <cellStyle name="Normal 5 4 5 4 3" xfId="9672" xr:uid="{9C46D92B-86E6-436B-A2C7-D192C489F978}"/>
    <cellStyle name="Normal 5 4 5 4 3 2" xfId="13094" xr:uid="{B0BA6AE7-A5AC-41A3-A09B-7909C7795632}"/>
    <cellStyle name="Normal 5 4 5 4 3 2 2" xfId="26784" xr:uid="{F249E2D4-029C-47A6-A085-2B92C3441FC7}"/>
    <cellStyle name="Normal 5 4 5 4 3 2 2 2" xfId="40476" xr:uid="{E2CA0DE5-7CC6-432C-ACD9-0CE22B449D92}"/>
    <cellStyle name="Normal 5 4 5 4 3 2 2 3" xfId="55360" xr:uid="{99CB1206-F7A9-4E00-964F-4A177C4FAF34}"/>
    <cellStyle name="Normal 5 4 5 4 3 2 3" xfId="19940" xr:uid="{016998C2-0EF9-4242-90D3-5320EA767072}"/>
    <cellStyle name="Normal 5 4 5 4 3 2 4" xfId="33630" xr:uid="{58C91BE2-A967-4A19-9F7E-365AE66B14D0}"/>
    <cellStyle name="Normal 5 4 5 4 3 2 5" xfId="48514" xr:uid="{1655E701-29B2-4ADD-8DBC-CB0A96104FC9}"/>
    <cellStyle name="Normal 5 4 5 4 3 3" xfId="23362" xr:uid="{A5C1E107-19AA-437C-A4DB-AE6DC8D950D5}"/>
    <cellStyle name="Normal 5 4 5 4 3 3 2" xfId="37054" xr:uid="{8EC34082-ED37-4E99-A93E-A2E56FFDCD0C}"/>
    <cellStyle name="Normal 5 4 5 4 3 3 3" xfId="51938" xr:uid="{05BC8261-BC19-4F60-90DF-40DE4A4C0B0A}"/>
    <cellStyle name="Normal 5 4 5 4 3 4" xfId="16518" xr:uid="{2B976B1B-C67C-445F-8B3C-215DADC07E7D}"/>
    <cellStyle name="Normal 5 4 5 4 3 5" xfId="30208" xr:uid="{2D04C8DD-BDED-4A46-A398-C20C38530D8F}"/>
    <cellStyle name="Normal 5 4 5 4 3 6" xfId="45092" xr:uid="{350E7432-79C8-4826-9DCB-FA8D9DD7010F}"/>
    <cellStyle name="Normal 5 4 5 4 4" xfId="11382" xr:uid="{07429E3C-C5C5-4821-BD6B-F3F8185D1747}"/>
    <cellStyle name="Normal 5 4 5 4 4 2" xfId="25072" xr:uid="{F97515DD-9883-4F23-A7FA-66371E72491A}"/>
    <cellStyle name="Normal 5 4 5 4 4 2 2" xfId="38764" xr:uid="{A103CBB4-9EB7-435A-AD53-D6B2608D76DE}"/>
    <cellStyle name="Normal 5 4 5 4 4 2 3" xfId="53648" xr:uid="{2C028DB9-C109-49A4-BBD4-1D341D9A6FEC}"/>
    <cellStyle name="Normal 5 4 5 4 4 3" xfId="18228" xr:uid="{8269B46B-6F8D-4B34-B711-74C459D1EA80}"/>
    <cellStyle name="Normal 5 4 5 4 4 4" xfId="31918" xr:uid="{0C3A8EF1-FC08-4871-B547-545B64E82075}"/>
    <cellStyle name="Normal 5 4 5 4 4 5" xfId="46802" xr:uid="{62524424-2065-443B-A511-A8FFB390AEFB}"/>
    <cellStyle name="Normal 5 4 5 4 5" xfId="21650" xr:uid="{661B2928-FFD6-44F9-9BF4-48509CAA5500}"/>
    <cellStyle name="Normal 5 4 5 4 5 2" xfId="35342" xr:uid="{6A8AC228-C97C-44E4-BAF1-629D335BDA00}"/>
    <cellStyle name="Normal 5 4 5 4 5 3" xfId="50226" xr:uid="{3FE41E76-2C1D-4E83-9482-CD07C16D1B55}"/>
    <cellStyle name="Normal 5 4 5 4 6" xfId="14806" xr:uid="{92E88F7A-BE66-4846-885D-DD3DCD6E8DF8}"/>
    <cellStyle name="Normal 5 4 5 4 6 2" xfId="41001" xr:uid="{ED7034E4-43E0-4F26-B960-D1D081812B86}"/>
    <cellStyle name="Normal 5 4 5 4 7" xfId="28496" xr:uid="{EC5EEC85-6FAF-494B-A8BB-1DCF35736DE0}"/>
    <cellStyle name="Normal 5 4 5 4 8" xfId="43380" xr:uid="{46BDDF77-8E18-4895-B9E7-65F8D4AF05E6}"/>
    <cellStyle name="Normal 5 4 5 4 9" xfId="7960" xr:uid="{AA0F8508-70BD-4BE5-B6CC-B00DD5CD55B9}"/>
    <cellStyle name="Normal 5 4 5 5" xfId="1310" xr:uid="{48848F0F-4B78-4277-A37D-F84421920B25}"/>
    <cellStyle name="Normal 5 4 5 5 2" xfId="9674" xr:uid="{F2E24A8F-EE1A-4909-996D-420C1C8FC6CC}"/>
    <cellStyle name="Normal 5 4 5 5 2 2" xfId="13096" xr:uid="{6F71FF95-8649-4184-80E2-85B8C4AA8830}"/>
    <cellStyle name="Normal 5 4 5 5 2 2 2" xfId="26786" xr:uid="{9C49DC3C-4534-401E-BA9D-476A65E427E6}"/>
    <cellStyle name="Normal 5 4 5 5 2 2 2 2" xfId="40478" xr:uid="{739CC54F-327A-46CC-B707-98BF59AD4696}"/>
    <cellStyle name="Normal 5 4 5 5 2 2 2 3" xfId="55362" xr:uid="{34A0C0E6-FDCB-4D5C-8F28-86D0AD3A9BC6}"/>
    <cellStyle name="Normal 5 4 5 5 2 2 3" xfId="19942" xr:uid="{979C21FF-D7F6-4943-8100-6352ACD1601B}"/>
    <cellStyle name="Normal 5 4 5 5 2 2 4" xfId="33632" xr:uid="{EB50D0DA-135D-4892-A7D0-7CDB09725939}"/>
    <cellStyle name="Normal 5 4 5 5 2 2 5" xfId="48516" xr:uid="{55DF8B1E-D7B8-471E-BE51-86BABB6CC2A1}"/>
    <cellStyle name="Normal 5 4 5 5 2 3" xfId="23364" xr:uid="{3E7560AB-5CB4-437D-9408-1E7BE8FDED28}"/>
    <cellStyle name="Normal 5 4 5 5 2 3 2" xfId="37056" xr:uid="{7CAC7141-3F89-4CBD-A108-7715F1A56B55}"/>
    <cellStyle name="Normal 5 4 5 5 2 3 3" xfId="51940" xr:uid="{7A86B76C-E28E-4990-A9A2-B94D6CE1C7D4}"/>
    <cellStyle name="Normal 5 4 5 5 2 4" xfId="16520" xr:uid="{82C0E965-A8D6-41BB-AD9F-B5649937B55F}"/>
    <cellStyle name="Normal 5 4 5 5 2 5" xfId="30210" xr:uid="{FCABC97E-5173-437D-9156-B4A3ED56EA63}"/>
    <cellStyle name="Normal 5 4 5 5 2 6" xfId="45094" xr:uid="{733770D9-6F59-4163-BD32-D6ADC20E4F1A}"/>
    <cellStyle name="Normal 5 4 5 5 3" xfId="11384" xr:uid="{29EDFA91-4B14-4836-B3F4-5809516F1839}"/>
    <cellStyle name="Normal 5 4 5 5 3 2" xfId="25074" xr:uid="{22A38DC8-5BD0-44D2-BF69-3AA35A18278A}"/>
    <cellStyle name="Normal 5 4 5 5 3 2 2" xfId="38766" xr:uid="{70807A21-30A2-42C5-A5CD-46A82B1101D9}"/>
    <cellStyle name="Normal 5 4 5 5 3 2 3" xfId="53650" xr:uid="{D5DD24D8-AEE2-4564-B691-2818C780D0EB}"/>
    <cellStyle name="Normal 5 4 5 5 3 3" xfId="18230" xr:uid="{2A5368BF-3BCD-42BF-9F44-4DDDE249CD51}"/>
    <cellStyle name="Normal 5 4 5 5 3 4" xfId="31920" xr:uid="{CAA8C61E-18B5-449A-B7FA-47F3907C8989}"/>
    <cellStyle name="Normal 5 4 5 5 3 5" xfId="46804" xr:uid="{0B0C69F2-A3C1-4327-9517-3BC4C27C99A8}"/>
    <cellStyle name="Normal 5 4 5 5 4" xfId="21652" xr:uid="{EBBCF1E7-5021-48F9-BC6E-FFE2DB66B419}"/>
    <cellStyle name="Normal 5 4 5 5 4 2" xfId="35344" xr:uid="{82A507C2-35FE-47E7-9729-920A8CB9F417}"/>
    <cellStyle name="Normal 5 4 5 5 4 3" xfId="50228" xr:uid="{BA52B7AC-8F51-4EE3-95D9-4068B1501F7E}"/>
    <cellStyle name="Normal 5 4 5 5 5" xfId="14808" xr:uid="{2DA8B51A-7931-459A-8C30-D321F0CB88D8}"/>
    <cellStyle name="Normal 5 4 5 5 5 2" xfId="41003" xr:uid="{20081A15-569B-45CF-985A-CB70A1062AA9}"/>
    <cellStyle name="Normal 5 4 5 5 6" xfId="28498" xr:uid="{4662D079-3F93-4B14-A006-0FAEE84F142A}"/>
    <cellStyle name="Normal 5 4 5 5 7" xfId="43382" xr:uid="{7F841065-092A-4A2C-9B90-D0C73102165A}"/>
    <cellStyle name="Normal 5 4 5 5 8" xfId="7962" xr:uid="{81F5A9B1-F66B-4112-A4AE-9BBB3F04CE36}"/>
    <cellStyle name="Normal 5 4 5 6" xfId="2866" xr:uid="{5CF7E771-F8FC-4CE7-92C9-C672AFFDB27B}"/>
    <cellStyle name="Normal 5 4 5 6 2" xfId="9675" xr:uid="{42B4169E-05B3-4496-9499-87290A3CDB29}"/>
    <cellStyle name="Normal 5 4 5 6 2 2" xfId="13097" xr:uid="{02331FDD-9B0A-41FE-84B0-65AA4E115FEE}"/>
    <cellStyle name="Normal 5 4 5 6 2 2 2" xfId="26787" xr:uid="{8C157218-C5A3-477C-AD5D-BDED54C03403}"/>
    <cellStyle name="Normal 5 4 5 6 2 2 2 2" xfId="40479" xr:uid="{4E9EEDF5-6945-43A3-BE6D-F502E0194955}"/>
    <cellStyle name="Normal 5 4 5 6 2 2 2 3" xfId="55363" xr:uid="{CFDE2938-3BDD-449E-8810-8AB54893B742}"/>
    <cellStyle name="Normal 5 4 5 6 2 2 3" xfId="19943" xr:uid="{E4B65345-9F3C-415F-8601-2C3528B39279}"/>
    <cellStyle name="Normal 5 4 5 6 2 2 4" xfId="33633" xr:uid="{B3031C57-B55D-4020-AE6D-9113B52DE947}"/>
    <cellStyle name="Normal 5 4 5 6 2 2 5" xfId="48517" xr:uid="{1D71D771-30A2-4C85-A900-AC11A651381B}"/>
    <cellStyle name="Normal 5 4 5 6 2 3" xfId="23365" xr:uid="{083768C1-AAA4-40BC-A923-8723A60713C9}"/>
    <cellStyle name="Normal 5 4 5 6 2 3 2" xfId="37057" xr:uid="{21F5E0E3-F0E3-4D52-9D6A-5CADAAF56CC5}"/>
    <cellStyle name="Normal 5 4 5 6 2 3 3" xfId="51941" xr:uid="{C5D2FFD0-528B-420F-8AFF-BB101CC73A9A}"/>
    <cellStyle name="Normal 5 4 5 6 2 4" xfId="16521" xr:uid="{9547850A-D2E9-4A39-BC33-2DF7BBAD5202}"/>
    <cellStyle name="Normal 5 4 5 6 2 5" xfId="30211" xr:uid="{4CE6C67D-C640-4791-AB42-477CE809E7A8}"/>
    <cellStyle name="Normal 5 4 5 6 2 6" xfId="45095" xr:uid="{5E425836-8354-4CEB-B41C-17B822BED490}"/>
    <cellStyle name="Normal 5 4 5 6 3" xfId="11385" xr:uid="{A2723801-2289-4996-BB37-C6AF723591F3}"/>
    <cellStyle name="Normal 5 4 5 6 3 2" xfId="25075" xr:uid="{A46D8EBB-0823-4B65-AEA8-F993E38BD8EB}"/>
    <cellStyle name="Normal 5 4 5 6 3 2 2" xfId="38767" xr:uid="{8E2DD204-26E6-4A27-96DC-401C1943E90E}"/>
    <cellStyle name="Normal 5 4 5 6 3 2 3" xfId="53651" xr:uid="{9999F641-B63C-4452-B606-138C9AA1872D}"/>
    <cellStyle name="Normal 5 4 5 6 3 3" xfId="18231" xr:uid="{44744386-0562-4151-ADE8-BA682E22008B}"/>
    <cellStyle name="Normal 5 4 5 6 3 4" xfId="31921" xr:uid="{6685D571-6DB8-46CB-8151-821F9BAA0962}"/>
    <cellStyle name="Normal 5 4 5 6 3 5" xfId="46805" xr:uid="{25618722-93AA-444D-B66E-9B802C0A35D1}"/>
    <cellStyle name="Normal 5 4 5 6 4" xfId="21653" xr:uid="{BE25EE2B-D5A7-4805-B4CB-155FAB4154FE}"/>
    <cellStyle name="Normal 5 4 5 6 4 2" xfId="35345" xr:uid="{59431B8A-30AF-422B-8A5E-5DC8D9CF319A}"/>
    <cellStyle name="Normal 5 4 5 6 4 3" xfId="50229" xr:uid="{911BBC0C-D39F-4675-880A-8F981E3B5113}"/>
    <cellStyle name="Normal 5 4 5 6 5" xfId="14809" xr:uid="{E35A3D09-8DE5-4A4E-AADE-BA4CF96433AF}"/>
    <cellStyle name="Normal 5 4 5 6 5 2" xfId="41142" xr:uid="{71C077C1-2212-4A73-96D2-7C5AF118C71F}"/>
    <cellStyle name="Normal 5 4 5 6 6" xfId="28499" xr:uid="{598D41B3-5263-44CC-B41E-43449A30A478}"/>
    <cellStyle name="Normal 5 4 5 6 7" xfId="43383" xr:uid="{47379577-EBE7-4569-B558-582F9D2B9ADE}"/>
    <cellStyle name="Normal 5 4 5 6 8" xfId="7963" xr:uid="{4AAB9C0E-A159-4068-B624-B228101DF68D}"/>
    <cellStyle name="Normal 5 4 5 7" xfId="9661" xr:uid="{DA01F9FE-FD5C-4711-B6A2-4E69C738059E}"/>
    <cellStyle name="Normal 5 4 5 7 2" xfId="13083" xr:uid="{F265EDFC-4E80-49BD-A94E-B9709D04C0FB}"/>
    <cellStyle name="Normal 5 4 5 7 2 2" xfId="26773" xr:uid="{98508257-CCEB-4754-A100-E5787DF03AFE}"/>
    <cellStyle name="Normal 5 4 5 7 2 2 2" xfId="40465" xr:uid="{D15B6AFD-AE5F-4F9E-816B-0588B929103B}"/>
    <cellStyle name="Normal 5 4 5 7 2 2 3" xfId="55349" xr:uid="{F6195F7B-554B-4F58-9373-089DA6313644}"/>
    <cellStyle name="Normal 5 4 5 7 2 3" xfId="19929" xr:uid="{AD3ECC98-F0C0-4C2C-8FFC-1B603AA2CC1A}"/>
    <cellStyle name="Normal 5 4 5 7 2 4" xfId="33619" xr:uid="{BB4268B7-70F5-4D2A-87A5-EDBECD56918E}"/>
    <cellStyle name="Normal 5 4 5 7 2 5" xfId="48503" xr:uid="{727E0498-D802-4462-9EDD-196A5E673A56}"/>
    <cellStyle name="Normal 5 4 5 7 3" xfId="23351" xr:uid="{96CB61CF-D306-418A-A3BF-AAF7202B8736}"/>
    <cellStyle name="Normal 5 4 5 7 3 2" xfId="37043" xr:uid="{11D832F5-42AD-47C7-9F8A-FF874D6876C4}"/>
    <cellStyle name="Normal 5 4 5 7 3 3" xfId="51927" xr:uid="{5CF6D9DA-E108-4DCD-8C87-7FC2A96E5FD9}"/>
    <cellStyle name="Normal 5 4 5 7 4" xfId="16507" xr:uid="{3DC6FB8D-AF09-45E9-BCA0-F943F9ABFA36}"/>
    <cellStyle name="Normal 5 4 5 7 5" xfId="30197" xr:uid="{F1908966-B88C-47D9-9A7D-880CC90CF405}"/>
    <cellStyle name="Normal 5 4 5 7 6" xfId="45081" xr:uid="{4180F23C-0FC0-4181-BBF4-A60E3C2AE9EA}"/>
    <cellStyle name="Normal 5 4 5 8" xfId="11371" xr:uid="{6F56A14F-B32C-4106-8C36-C3B5799A8ED7}"/>
    <cellStyle name="Normal 5 4 5 8 2" xfId="25061" xr:uid="{325326DC-6961-4711-8D4F-4170BCFBF243}"/>
    <cellStyle name="Normal 5 4 5 8 2 2" xfId="38753" xr:uid="{46917695-4557-43C6-9CE3-A04A909173BA}"/>
    <cellStyle name="Normal 5 4 5 8 2 3" xfId="53637" xr:uid="{A3C7568C-1AD0-4766-BB07-B4805D50D4B3}"/>
    <cellStyle name="Normal 5 4 5 8 3" xfId="18217" xr:uid="{49D785F7-5890-4145-97C0-A9F172A1D187}"/>
    <cellStyle name="Normal 5 4 5 8 4" xfId="31907" xr:uid="{F0473079-8E21-4E72-99FD-293898F9BBFB}"/>
    <cellStyle name="Normal 5 4 5 8 5" xfId="46791" xr:uid="{0F16CD34-6686-4A89-B443-6BAC9CC0F8CE}"/>
    <cellStyle name="Normal 5 4 5 9" xfId="21639" xr:uid="{C9AB75A8-3689-4B79-8FA0-4EEBA3684750}"/>
    <cellStyle name="Normal 5 4 5 9 2" xfId="35331" xr:uid="{26A35A45-4259-46FD-9C0B-0E632B0B7A67}"/>
    <cellStyle name="Normal 5 4 5 9 3" xfId="50215" xr:uid="{ED6421D6-8075-41A6-84EE-D044273012B5}"/>
    <cellStyle name="Normal 5 4 6" xfId="304" xr:uid="{FEBD232A-578F-4FE1-8A5D-AEC9DB0A8879}"/>
    <cellStyle name="Normal 5 4 6 10" xfId="43384" xr:uid="{59A467FA-CE4E-47E3-9E03-A15C73101830}"/>
    <cellStyle name="Normal 5 4 6 11" xfId="7964" xr:uid="{19A0EAA2-F0DF-47A6-9994-73B2489BB80D}"/>
    <cellStyle name="Normal 5 4 6 2" xfId="562" xr:uid="{4D321818-40C3-4069-AE79-085815BB43C8}"/>
    <cellStyle name="Normal 5 4 6 2 2" xfId="1311" xr:uid="{3B92EE91-7445-41F8-AB10-E7A468970534}"/>
    <cellStyle name="Normal 5 4 6 2 2 2" xfId="1312" xr:uid="{76776B11-5F6B-4398-9848-C0B72FDE450C}"/>
    <cellStyle name="Normal 5 4 6 2 2 2 2" xfId="13100" xr:uid="{D51844AA-A28E-42C6-A540-8EEA391A8EB3}"/>
    <cellStyle name="Normal 5 4 6 2 2 2 2 2" xfId="26790" xr:uid="{4CB529B5-2CC2-45EF-A2C5-0C92B31FDF2D}"/>
    <cellStyle name="Normal 5 4 6 2 2 2 2 2 2" xfId="40482" xr:uid="{A558D5AE-68B8-4F4F-9477-B43DE5F45E4E}"/>
    <cellStyle name="Normal 5 4 6 2 2 2 2 2 3" xfId="55366" xr:uid="{65092F8C-86D4-45E1-A0E1-E0976CE9E253}"/>
    <cellStyle name="Normal 5 4 6 2 2 2 2 3" xfId="19946" xr:uid="{370B8F23-64D5-442E-B703-C5A0F564B632}"/>
    <cellStyle name="Normal 5 4 6 2 2 2 2 4" xfId="33636" xr:uid="{DAAD580B-8B9F-4571-A790-DAE370D21A0B}"/>
    <cellStyle name="Normal 5 4 6 2 2 2 2 5" xfId="48520" xr:uid="{94A9FFE3-2D79-4171-9480-12C807A4539D}"/>
    <cellStyle name="Normal 5 4 6 2 2 2 3" xfId="23368" xr:uid="{A9604CBA-1705-43A7-BC15-C684BCC1D101}"/>
    <cellStyle name="Normal 5 4 6 2 2 2 3 2" xfId="37060" xr:uid="{133D66D2-5CB6-4FDF-B7C8-98A7DDC800C8}"/>
    <cellStyle name="Normal 5 4 6 2 2 2 3 3" xfId="51944" xr:uid="{E7E253F0-41AD-4477-B156-0992CD807B57}"/>
    <cellStyle name="Normal 5 4 6 2 2 2 4" xfId="16524" xr:uid="{F250347A-84BE-44B5-9109-67E7FC7218EB}"/>
    <cellStyle name="Normal 5 4 6 2 2 2 4 2" xfId="41005" xr:uid="{481CDCA4-E847-414B-B17B-E1A9B3C75FF6}"/>
    <cellStyle name="Normal 5 4 6 2 2 2 5" xfId="30214" xr:uid="{7B4492F2-C037-48C5-9094-3822F42F1B46}"/>
    <cellStyle name="Normal 5 4 6 2 2 2 6" xfId="45098" xr:uid="{609D216C-A18D-4156-8750-A1F71694F0ED}"/>
    <cellStyle name="Normal 5 4 6 2 2 2 7" xfId="9678" xr:uid="{7AD4D93F-C769-4704-9DA2-C178DE985225}"/>
    <cellStyle name="Normal 5 4 6 2 2 3" xfId="11388" xr:uid="{BB73C6CF-35C1-4422-9AB8-F1CD265C47F0}"/>
    <cellStyle name="Normal 5 4 6 2 2 3 2" xfId="25078" xr:uid="{0576A54C-0140-4DF1-9B0A-9D72F2D82B3B}"/>
    <cellStyle name="Normal 5 4 6 2 2 3 2 2" xfId="38770" xr:uid="{8AA03FAD-D4FA-4422-A47C-D8CAFDF75C8B}"/>
    <cellStyle name="Normal 5 4 6 2 2 3 2 3" xfId="53654" xr:uid="{AB93F5E7-3AA5-49CD-82E8-A3ED25C93727}"/>
    <cellStyle name="Normal 5 4 6 2 2 3 3" xfId="18234" xr:uid="{3ED03D3A-3F83-45A0-BFB7-7BCE575F2DEC}"/>
    <cellStyle name="Normal 5 4 6 2 2 3 4" xfId="31924" xr:uid="{B1F18AAF-D864-4DDB-9ED9-81DBDAF7741D}"/>
    <cellStyle name="Normal 5 4 6 2 2 3 5" xfId="46808" xr:uid="{3F0259C3-0088-4075-961A-9DAE816BCB9D}"/>
    <cellStyle name="Normal 5 4 6 2 2 4" xfId="21656" xr:uid="{C82A7544-A3C8-4CFF-9473-449C56496E3B}"/>
    <cellStyle name="Normal 5 4 6 2 2 4 2" xfId="35348" xr:uid="{845C9C68-AC0F-49DA-8940-63AA690B2338}"/>
    <cellStyle name="Normal 5 4 6 2 2 4 3" xfId="50232" xr:uid="{1B57DCD2-F2E9-453D-B7A8-4AD197E08AF5}"/>
    <cellStyle name="Normal 5 4 6 2 2 5" xfId="14812" xr:uid="{72C86770-3A39-4BF8-93D9-46E7FC0472F9}"/>
    <cellStyle name="Normal 5 4 6 2 2 5 2" xfId="41004" xr:uid="{627C2631-EEEF-44B3-9FEB-A2A1C3D77A36}"/>
    <cellStyle name="Normal 5 4 6 2 2 6" xfId="28502" xr:uid="{F5E1BCB5-5614-4140-97A5-70EF4D2E7662}"/>
    <cellStyle name="Normal 5 4 6 2 2 7" xfId="43386" xr:uid="{E0E59880-826A-4D6F-AEE8-510F898F8706}"/>
    <cellStyle name="Normal 5 4 6 2 2 8" xfId="7966" xr:uid="{E56BCDB1-30A9-4882-9DE5-13C7186B5BDC}"/>
    <cellStyle name="Normal 5 4 6 2 3" xfId="1313" xr:uid="{63066C01-3A50-473F-BD1C-E0911CF0E856}"/>
    <cellStyle name="Normal 5 4 6 2 3 2" xfId="13099" xr:uid="{617F584B-82C0-48D9-BD1D-C96496A8AB4D}"/>
    <cellStyle name="Normal 5 4 6 2 3 2 2" xfId="26789" xr:uid="{E539C0A4-F0E0-4D5C-8ED8-50B44427B200}"/>
    <cellStyle name="Normal 5 4 6 2 3 2 2 2" xfId="40481" xr:uid="{03FCE36D-5B7C-4A3B-867D-357388DBE8B6}"/>
    <cellStyle name="Normal 5 4 6 2 3 2 2 3" xfId="55365" xr:uid="{AC2782D5-96C4-4491-A13F-656C38B6833A}"/>
    <cellStyle name="Normal 5 4 6 2 3 2 3" xfId="19945" xr:uid="{6801C1AF-C8F0-4CD2-9847-45E19F8DFA24}"/>
    <cellStyle name="Normal 5 4 6 2 3 2 4" xfId="33635" xr:uid="{49872BF2-676A-47BC-B9B8-195025577C2C}"/>
    <cellStyle name="Normal 5 4 6 2 3 2 5" xfId="48519" xr:uid="{D00843B7-7DD7-4F58-A240-89CDDE9132F2}"/>
    <cellStyle name="Normal 5 4 6 2 3 3" xfId="23367" xr:uid="{0712E769-2726-498F-A9D1-65128562B8D9}"/>
    <cellStyle name="Normal 5 4 6 2 3 3 2" xfId="37059" xr:uid="{C085373B-0EA0-4B6E-9043-187197D2AD86}"/>
    <cellStyle name="Normal 5 4 6 2 3 3 3" xfId="51943" xr:uid="{0FDC80C9-45DF-4941-A5F4-FD1A8B1C81DA}"/>
    <cellStyle name="Normal 5 4 6 2 3 4" xfId="16523" xr:uid="{0B8EF283-81A6-47FB-8699-EDAFC782BA1D}"/>
    <cellStyle name="Normal 5 4 6 2 3 4 2" xfId="41006" xr:uid="{FCBC2F51-6DD7-44F2-8AE8-8D74DCAE40A4}"/>
    <cellStyle name="Normal 5 4 6 2 3 5" xfId="30213" xr:uid="{4CDF2410-8623-4C9D-86D5-A36B247D3962}"/>
    <cellStyle name="Normal 5 4 6 2 3 6" xfId="45097" xr:uid="{E269C620-16A4-4A60-9524-539C8C441695}"/>
    <cellStyle name="Normal 5 4 6 2 3 7" xfId="9677" xr:uid="{A7D481B3-A843-4D80-9BD5-CE63043DB823}"/>
    <cellStyle name="Normal 5 4 6 2 4" xfId="2867" xr:uid="{3005F99C-3528-4AD4-8AB3-AE47231EB347}"/>
    <cellStyle name="Normal 5 4 6 2 4 2" xfId="25077" xr:uid="{6B5FC220-354C-47A1-9A62-F716AE09B414}"/>
    <cellStyle name="Normal 5 4 6 2 4 2 2" xfId="38769" xr:uid="{8089D9A9-A658-4C62-852B-A68B3BFBC42C}"/>
    <cellStyle name="Normal 5 4 6 2 4 2 3" xfId="53653" xr:uid="{47AC9687-730F-4C13-89E9-3480941E7008}"/>
    <cellStyle name="Normal 5 4 6 2 4 3" xfId="18233" xr:uid="{932609F9-2E67-428F-AA5E-686E591722FB}"/>
    <cellStyle name="Normal 5 4 6 2 4 3 2" xfId="41143" xr:uid="{FA5ED365-59C1-47ED-934D-98EC918E7887}"/>
    <cellStyle name="Normal 5 4 6 2 4 4" xfId="31923" xr:uid="{E72C1E4F-2C93-4DFF-A285-B5D196F386D4}"/>
    <cellStyle name="Normal 5 4 6 2 4 5" xfId="46807" xr:uid="{D994EF36-B828-4DC3-8C8C-4FA41AFFBD03}"/>
    <cellStyle name="Normal 5 4 6 2 4 6" xfId="11387" xr:uid="{8247583E-258E-45B6-9F1A-33B10A183A89}"/>
    <cellStyle name="Normal 5 4 6 2 5" xfId="21655" xr:uid="{648DA944-AC4F-4155-BFE2-3851E067E282}"/>
    <cellStyle name="Normal 5 4 6 2 5 2" xfId="35347" xr:uid="{FEDC367A-14FC-4B19-8DB1-16086DA631D7}"/>
    <cellStyle name="Normal 5 4 6 2 5 3" xfId="50231" xr:uid="{2717DBA1-5FB3-4412-B51B-4CEAEEA111BB}"/>
    <cellStyle name="Normal 5 4 6 2 6" xfId="14811" xr:uid="{7381DE85-1AA5-4869-8095-80B5EF5C0B4C}"/>
    <cellStyle name="Normal 5 4 6 2 6 2" xfId="40839" xr:uid="{1F183123-F6CA-4BD8-9F3E-8BF4B2B81E95}"/>
    <cellStyle name="Normal 5 4 6 2 7" xfId="28501" xr:uid="{F725C90B-6E96-4A82-BD45-234A154CDCA4}"/>
    <cellStyle name="Normal 5 4 6 2 8" xfId="43385" xr:uid="{67F4D5FC-5FF5-4A1E-A3D2-FC61DF089E33}"/>
    <cellStyle name="Normal 5 4 6 2 9" xfId="7965" xr:uid="{90434B07-2800-4E0A-893A-D3CA9D6CE584}"/>
    <cellStyle name="Normal 5 4 6 3" xfId="1314" xr:uid="{B2B6D352-80F3-43BA-ABEC-D4D2CD96B3A4}"/>
    <cellStyle name="Normal 5 4 6 3 2" xfId="1315" xr:uid="{CF728E3B-5EA9-4203-B4EE-D3109081CD05}"/>
    <cellStyle name="Normal 5 4 6 3 2 2" xfId="13101" xr:uid="{6A609F0B-A096-4EDB-A716-67110617F776}"/>
    <cellStyle name="Normal 5 4 6 3 2 2 2" xfId="26791" xr:uid="{6EECA8F0-808D-4177-A5BB-0DDB699E4DAC}"/>
    <cellStyle name="Normal 5 4 6 3 2 2 2 2" xfId="40483" xr:uid="{DF92CD30-713F-4C33-AD69-8A7AF7BE52F2}"/>
    <cellStyle name="Normal 5 4 6 3 2 2 2 3" xfId="55367" xr:uid="{404C81FB-EEED-452F-893E-D26D3985BB6C}"/>
    <cellStyle name="Normal 5 4 6 3 2 2 3" xfId="19947" xr:uid="{9274294B-8FC8-4626-87E0-E8F8293ED9F3}"/>
    <cellStyle name="Normal 5 4 6 3 2 2 4" xfId="33637" xr:uid="{42E87E25-3168-41D6-9012-10C1ACC7ECAC}"/>
    <cellStyle name="Normal 5 4 6 3 2 2 5" xfId="48521" xr:uid="{CB1649CF-9CC7-4BA8-97D0-BF935E88F524}"/>
    <cellStyle name="Normal 5 4 6 3 2 3" xfId="23369" xr:uid="{19E12F22-37FD-4B9C-886E-4E06BF92E110}"/>
    <cellStyle name="Normal 5 4 6 3 2 3 2" xfId="37061" xr:uid="{EA9B199F-1F09-405F-A66E-63FDE9F086E4}"/>
    <cellStyle name="Normal 5 4 6 3 2 3 3" xfId="51945" xr:uid="{E5A058CD-35F2-429C-A44A-11457361E533}"/>
    <cellStyle name="Normal 5 4 6 3 2 4" xfId="16525" xr:uid="{E08FB00F-7145-4F2B-ADAA-E796943188EE}"/>
    <cellStyle name="Normal 5 4 6 3 2 4 2" xfId="41008" xr:uid="{CAAB1B2A-FD12-4043-B323-24658A4FEC0E}"/>
    <cellStyle name="Normal 5 4 6 3 2 5" xfId="30215" xr:uid="{56E8A279-C13E-4AFD-8CC4-B19F70CED02D}"/>
    <cellStyle name="Normal 5 4 6 3 2 6" xfId="45099" xr:uid="{A35E1EC8-6774-4BD5-ABA4-EA244CF5AEF2}"/>
    <cellStyle name="Normal 5 4 6 3 2 7" xfId="9679" xr:uid="{07EB94BC-3D93-4B46-9402-255E775C0456}"/>
    <cellStyle name="Normal 5 4 6 3 3" xfId="11389" xr:uid="{A64F44F4-7AA2-414E-8E18-89480D44163C}"/>
    <cellStyle name="Normal 5 4 6 3 3 2" xfId="25079" xr:uid="{4FC3CE15-8E50-4FB2-912E-15495FCD0AFF}"/>
    <cellStyle name="Normal 5 4 6 3 3 2 2" xfId="38771" xr:uid="{ADC1F972-A30C-467A-8269-012571FA5A64}"/>
    <cellStyle name="Normal 5 4 6 3 3 2 3" xfId="53655" xr:uid="{6AFD55A0-A5AF-42BC-8023-22737C9CAA1C}"/>
    <cellStyle name="Normal 5 4 6 3 3 3" xfId="18235" xr:uid="{3444FB5A-60D0-41AA-9FA6-B00245877EB5}"/>
    <cellStyle name="Normal 5 4 6 3 3 4" xfId="31925" xr:uid="{AD72E8BF-FE25-400C-AE38-D58019658281}"/>
    <cellStyle name="Normal 5 4 6 3 3 5" xfId="46809" xr:uid="{6A03D48F-8D17-4456-B10F-4185E8F5CC49}"/>
    <cellStyle name="Normal 5 4 6 3 4" xfId="21657" xr:uid="{78AD4AEA-1E5F-4F36-B3D8-97900D615AE9}"/>
    <cellStyle name="Normal 5 4 6 3 4 2" xfId="35349" xr:uid="{838F783C-997B-4015-848D-3FD506473DC1}"/>
    <cellStyle name="Normal 5 4 6 3 4 3" xfId="50233" xr:uid="{EAE5245A-9C48-40DB-838E-AAFAADD053FF}"/>
    <cellStyle name="Normal 5 4 6 3 5" xfId="14813" xr:uid="{B5C6146C-D6FA-494B-862C-886A04383015}"/>
    <cellStyle name="Normal 5 4 6 3 5 2" xfId="41007" xr:uid="{A3657445-D43C-4138-B1EB-6AB56CC470D2}"/>
    <cellStyle name="Normal 5 4 6 3 6" xfId="28503" xr:uid="{633DF4D8-6860-42EE-937A-FBDEE3117A9E}"/>
    <cellStyle name="Normal 5 4 6 3 7" xfId="43387" xr:uid="{2CBE5D80-A484-4148-8606-D7FE722B2A98}"/>
    <cellStyle name="Normal 5 4 6 3 8" xfId="7967" xr:uid="{84482781-E959-4105-BF5E-9DE2FDC5B5AE}"/>
    <cellStyle name="Normal 5 4 6 4" xfId="1316" xr:uid="{2937DD2F-6584-4AAA-962D-D6E4DC94425B}"/>
    <cellStyle name="Normal 5 4 6 4 2" xfId="9680" xr:uid="{43698EA0-2370-419C-9FE0-E49D0B509EB6}"/>
    <cellStyle name="Normal 5 4 6 4 2 2" xfId="13102" xr:uid="{ED228408-CDA8-4A6E-B491-0728E2ED71B8}"/>
    <cellStyle name="Normal 5 4 6 4 2 2 2" xfId="26792" xr:uid="{31AC471D-BD45-4BA5-8DAB-F5B4CEB4F476}"/>
    <cellStyle name="Normal 5 4 6 4 2 2 2 2" xfId="40484" xr:uid="{27EE03FE-163C-4FF2-AB89-0AC4719523AF}"/>
    <cellStyle name="Normal 5 4 6 4 2 2 2 3" xfId="55368" xr:uid="{DC80823E-EE43-4943-9BE7-EDC6005FC553}"/>
    <cellStyle name="Normal 5 4 6 4 2 2 3" xfId="19948" xr:uid="{E0923F06-2DBA-49B6-8DAB-93088E8F911C}"/>
    <cellStyle name="Normal 5 4 6 4 2 2 4" xfId="33638" xr:uid="{F5BCF771-2D77-43A5-A8D0-AF09FA723E2A}"/>
    <cellStyle name="Normal 5 4 6 4 2 2 5" xfId="48522" xr:uid="{C49DBE42-5AAB-48DF-924F-5F8C4969D715}"/>
    <cellStyle name="Normal 5 4 6 4 2 3" xfId="23370" xr:uid="{E5A14FBB-2D4D-45C1-8416-AC2EB0B8E045}"/>
    <cellStyle name="Normal 5 4 6 4 2 3 2" xfId="37062" xr:uid="{A6132A0D-5C5D-4A04-A05D-15608CAD5EE9}"/>
    <cellStyle name="Normal 5 4 6 4 2 3 3" xfId="51946" xr:uid="{49B1D199-7817-4760-AED2-C9735CA6DEE0}"/>
    <cellStyle name="Normal 5 4 6 4 2 4" xfId="16526" xr:uid="{A49A614F-5902-4B55-902F-EB12096273B1}"/>
    <cellStyle name="Normal 5 4 6 4 2 5" xfId="30216" xr:uid="{8CE9B591-E864-48C9-B412-73D6A9E498CD}"/>
    <cellStyle name="Normal 5 4 6 4 2 6" xfId="45100" xr:uid="{B8FDCE3C-4BB6-4ED7-9D0E-A1BED8D39FFB}"/>
    <cellStyle name="Normal 5 4 6 4 3" xfId="11390" xr:uid="{8553C228-AE2C-4E8E-BAEE-E83371F13EC1}"/>
    <cellStyle name="Normal 5 4 6 4 3 2" xfId="25080" xr:uid="{D8E6F35D-9D2B-4767-B267-30C5C59A0EBB}"/>
    <cellStyle name="Normal 5 4 6 4 3 2 2" xfId="38772" xr:uid="{68403CA7-813E-4C9B-96CB-35C452D0F855}"/>
    <cellStyle name="Normal 5 4 6 4 3 2 3" xfId="53656" xr:uid="{E8E20859-1CC5-415F-A08C-08551208946B}"/>
    <cellStyle name="Normal 5 4 6 4 3 3" xfId="18236" xr:uid="{C1A2DE5D-02DD-43C9-8126-7ECDB9FE0320}"/>
    <cellStyle name="Normal 5 4 6 4 3 4" xfId="31926" xr:uid="{477E47DC-2CAF-43C7-9BD4-A836DDE1657E}"/>
    <cellStyle name="Normal 5 4 6 4 3 5" xfId="46810" xr:uid="{CCBDDC15-FADA-4020-880D-079A68BB5549}"/>
    <cellStyle name="Normal 5 4 6 4 4" xfId="21658" xr:uid="{9459C117-F558-4282-B8C5-F78AB0D34E2B}"/>
    <cellStyle name="Normal 5 4 6 4 4 2" xfId="35350" xr:uid="{C92F743A-E22E-4CE1-BAFC-48126E798147}"/>
    <cellStyle name="Normal 5 4 6 4 4 3" xfId="50234" xr:uid="{05C10B30-E434-4B4E-8309-7CD8ACEA8226}"/>
    <cellStyle name="Normal 5 4 6 4 5" xfId="14814" xr:uid="{45D3119C-0680-491F-AADF-550CCEB3DC7B}"/>
    <cellStyle name="Normal 5 4 6 4 5 2" xfId="41009" xr:uid="{554B4891-C913-44D1-AC71-36588DC9392F}"/>
    <cellStyle name="Normal 5 4 6 4 6" xfId="28504" xr:uid="{86478C56-2F12-465B-AD83-3DAB02B76EA7}"/>
    <cellStyle name="Normal 5 4 6 4 7" xfId="43388" xr:uid="{6112885A-3658-4800-A036-8812CABD84E2}"/>
    <cellStyle name="Normal 5 4 6 4 8" xfId="7968" xr:uid="{9D1CEF01-AA52-41F0-A5E9-D7EC2E1CB3C7}"/>
    <cellStyle name="Normal 5 4 6 5" xfId="2868" xr:uid="{1813DE32-C8F9-48E2-B36A-DFC3D782C44E}"/>
    <cellStyle name="Normal 5 4 6 5 2" xfId="13098" xr:uid="{707E3E9E-45EF-4E1D-BA30-D6EFB3F8A74D}"/>
    <cellStyle name="Normal 5 4 6 5 2 2" xfId="26788" xr:uid="{C0ACED0A-C984-47EF-A25E-6C96EF6B0195}"/>
    <cellStyle name="Normal 5 4 6 5 2 2 2" xfId="40480" xr:uid="{2F0C7E4F-FAF0-4613-8BFA-C8E3138E38FD}"/>
    <cellStyle name="Normal 5 4 6 5 2 2 3" xfId="55364" xr:uid="{A169483A-0904-4DB9-AF84-C9F7300627C2}"/>
    <cellStyle name="Normal 5 4 6 5 2 3" xfId="19944" xr:uid="{C86E33FA-2E8A-4D36-9B93-5A18AEBA28FD}"/>
    <cellStyle name="Normal 5 4 6 5 2 4" xfId="33634" xr:uid="{B4BD7820-4F7A-4F0E-9650-DB783A0D9491}"/>
    <cellStyle name="Normal 5 4 6 5 2 5" xfId="48518" xr:uid="{39B86A50-24A0-4374-BE9D-7EF5A6EC151F}"/>
    <cellStyle name="Normal 5 4 6 5 3" xfId="23366" xr:uid="{08308E48-EA1E-4DD1-BC9B-0653F9099355}"/>
    <cellStyle name="Normal 5 4 6 5 3 2" xfId="37058" xr:uid="{94231E0F-B9CA-419E-97CD-22E158846D76}"/>
    <cellStyle name="Normal 5 4 6 5 3 3" xfId="51942" xr:uid="{C19D1F91-C685-4282-AB94-2872CB51DBDA}"/>
    <cellStyle name="Normal 5 4 6 5 4" xfId="16522" xr:uid="{61A23C77-D687-4910-A12D-5CC2946BE230}"/>
    <cellStyle name="Normal 5 4 6 5 4 2" xfId="41144" xr:uid="{4B5D0F9D-32DB-4DD5-8CB6-49506DB04DBD}"/>
    <cellStyle name="Normal 5 4 6 5 5" xfId="30212" xr:uid="{240A00EE-BC86-4522-9E71-0122BA1F1C71}"/>
    <cellStyle name="Normal 5 4 6 5 6" xfId="45096" xr:uid="{F3C91163-8181-4532-A9F5-3BF0C9E8382D}"/>
    <cellStyle name="Normal 5 4 6 5 7" xfId="9676" xr:uid="{8670909D-8EB8-4728-B335-2B550BF2E9FA}"/>
    <cellStyle name="Normal 5 4 6 6" xfId="11386" xr:uid="{B4A8DC5E-46C0-4129-818A-3EF598D8EB15}"/>
    <cellStyle name="Normal 5 4 6 6 2" xfId="25076" xr:uid="{BB29DA28-D23C-47BE-81FF-29E89DA5DF4C}"/>
    <cellStyle name="Normal 5 4 6 6 2 2" xfId="38768" xr:uid="{86ADEC78-E4AF-4835-A7ED-1D24DD284BCB}"/>
    <cellStyle name="Normal 5 4 6 6 2 3" xfId="53652" xr:uid="{0E3831FE-EE7F-4984-AA47-0446BD349B31}"/>
    <cellStyle name="Normal 5 4 6 6 3" xfId="18232" xr:uid="{29AE8924-F25A-4D0F-AD5E-295ED414AC55}"/>
    <cellStyle name="Normal 5 4 6 6 4" xfId="31922" xr:uid="{2AEC9D06-FC48-44EA-ADDE-2CAF50F65A36}"/>
    <cellStyle name="Normal 5 4 6 6 5" xfId="46806" xr:uid="{D0079162-EF8C-46D0-96EF-E67383A45AE5}"/>
    <cellStyle name="Normal 5 4 6 7" xfId="21654" xr:uid="{CA1E6FDA-17D8-49D6-8CF9-37B96E33900F}"/>
    <cellStyle name="Normal 5 4 6 7 2" xfId="35346" xr:uid="{BEA96B0D-D55D-48DE-A7A8-245D457AE7E6}"/>
    <cellStyle name="Normal 5 4 6 7 3" xfId="50230" xr:uid="{347F732A-BEDC-4D18-8A56-ABAC871E1064}"/>
    <cellStyle name="Normal 5 4 6 8" xfId="14810" xr:uid="{018FEA1F-3FC5-4AA2-83B6-69196E5D2EE5}"/>
    <cellStyle name="Normal 5 4 6 8 2" xfId="40786" xr:uid="{CA461F2B-A8A0-4E29-96AB-85657710F58A}"/>
    <cellStyle name="Normal 5 4 6 9" xfId="28500" xr:uid="{FDA0F56F-0FD6-49BE-943D-9F1B9B2EEB30}"/>
    <cellStyle name="Normal 5 4 7" xfId="563" xr:uid="{2D21DB22-DA73-4C3F-9806-1CEA22EF8676}"/>
    <cellStyle name="Normal 5 4 7 10" xfId="43389" xr:uid="{8E6D77A0-A557-43CC-8991-FB87909FD2CA}"/>
    <cellStyle name="Normal 5 4 7 11" xfId="7969" xr:uid="{52220CA1-BA82-46DA-8155-B2D85F68E380}"/>
    <cellStyle name="Normal 5 4 7 2" xfId="1317" xr:uid="{AAE4186F-A269-4228-807E-80D5F8C3FABE}"/>
    <cellStyle name="Normal 5 4 7 2 2" xfId="1318" xr:uid="{385B1C8A-845C-454E-BB6B-874EF264AA64}"/>
    <cellStyle name="Normal 5 4 7 2 2 2" xfId="9683" xr:uid="{4A284495-79F9-45D4-9468-4F382AC210F5}"/>
    <cellStyle name="Normal 5 4 7 2 2 2 2" xfId="13105" xr:uid="{70020EB2-CB3B-4E5C-819F-787B230A2E1E}"/>
    <cellStyle name="Normal 5 4 7 2 2 2 2 2" xfId="26795" xr:uid="{335EDADA-87CA-4852-BBB8-470C22E3AB77}"/>
    <cellStyle name="Normal 5 4 7 2 2 2 2 2 2" xfId="40487" xr:uid="{6B89B63D-7F29-4E0C-A449-84113445DED1}"/>
    <cellStyle name="Normal 5 4 7 2 2 2 2 2 3" xfId="55371" xr:uid="{8C64C49B-67D4-4DE5-934C-6501B5788A03}"/>
    <cellStyle name="Normal 5 4 7 2 2 2 2 3" xfId="19951" xr:uid="{A29422A9-CAD2-4586-BFC1-530B22DF2352}"/>
    <cellStyle name="Normal 5 4 7 2 2 2 2 4" xfId="33641" xr:uid="{4077D39D-0732-49BC-BC05-88EDED7B6721}"/>
    <cellStyle name="Normal 5 4 7 2 2 2 2 5" xfId="48525" xr:uid="{547CB2DE-F673-4E58-8C52-27EA3A0F739E}"/>
    <cellStyle name="Normal 5 4 7 2 2 2 3" xfId="23373" xr:uid="{FC3BFFF1-8E1F-4CD2-8461-CE7C929D13E5}"/>
    <cellStyle name="Normal 5 4 7 2 2 2 3 2" xfId="37065" xr:uid="{C8204025-A635-4E8A-8C07-AC7266CAF8D5}"/>
    <cellStyle name="Normal 5 4 7 2 2 2 3 3" xfId="51949" xr:uid="{8A048803-329E-4DF0-B308-30C7E1134CFC}"/>
    <cellStyle name="Normal 5 4 7 2 2 2 4" xfId="16529" xr:uid="{47571C7F-D445-4DD4-B49E-7D81414A47F2}"/>
    <cellStyle name="Normal 5 4 7 2 2 2 5" xfId="30219" xr:uid="{4D1F3523-3A69-472A-B1E6-0496F1A9D7AE}"/>
    <cellStyle name="Normal 5 4 7 2 2 2 6" xfId="45103" xr:uid="{916BB08D-2304-49FB-9620-BAC71ABC9C7D}"/>
    <cellStyle name="Normal 5 4 7 2 2 3" xfId="11393" xr:uid="{1C63AFA2-D453-4ED0-A9BC-C5E1B36F3AEF}"/>
    <cellStyle name="Normal 5 4 7 2 2 3 2" xfId="25083" xr:uid="{33D8EA4A-58A1-4363-825B-EA8E6C9CBBAE}"/>
    <cellStyle name="Normal 5 4 7 2 2 3 2 2" xfId="38775" xr:uid="{1E447D86-9C0F-4C6A-B747-43EAE0D6950B}"/>
    <cellStyle name="Normal 5 4 7 2 2 3 2 3" xfId="53659" xr:uid="{8B74AE14-80E8-4895-89CD-29B9B784973A}"/>
    <cellStyle name="Normal 5 4 7 2 2 3 3" xfId="18239" xr:uid="{4244F874-6ECE-4A46-B995-3F8C61786918}"/>
    <cellStyle name="Normal 5 4 7 2 2 3 4" xfId="31929" xr:uid="{576860F0-7DB3-4B25-A734-F483D6A886A4}"/>
    <cellStyle name="Normal 5 4 7 2 2 3 5" xfId="46813" xr:uid="{09F028BE-F162-40C8-A7FC-20D39C413501}"/>
    <cellStyle name="Normal 5 4 7 2 2 4" xfId="21661" xr:uid="{6999A745-653E-4233-AC70-62591E34D4E8}"/>
    <cellStyle name="Normal 5 4 7 2 2 4 2" xfId="35353" xr:uid="{A06AEC72-E076-4FB9-B713-E7AB7B046DA0}"/>
    <cellStyle name="Normal 5 4 7 2 2 4 3" xfId="50237" xr:uid="{6D4740C4-8F85-4E7D-9CC4-A290C2CFC805}"/>
    <cellStyle name="Normal 5 4 7 2 2 5" xfId="14817" xr:uid="{1ECE8355-1516-4147-A031-DE945A54C8E9}"/>
    <cellStyle name="Normal 5 4 7 2 2 5 2" xfId="41011" xr:uid="{49448EDD-1314-4904-BF2A-E13EDF140037}"/>
    <cellStyle name="Normal 5 4 7 2 2 6" xfId="28507" xr:uid="{020FDE2C-026F-4541-8DCD-4A1C568C9FED}"/>
    <cellStyle name="Normal 5 4 7 2 2 7" xfId="43391" xr:uid="{9003953A-AA9E-4343-A99E-D8EF482C796C}"/>
    <cellStyle name="Normal 5 4 7 2 2 8" xfId="7971" xr:uid="{A52A3185-5699-47DC-B2EE-3016E0BFD3DC}"/>
    <cellStyle name="Normal 5 4 7 2 3" xfId="4420" xr:uid="{0D041754-9FC0-426D-BFDD-3FECFE9E5B5A}"/>
    <cellStyle name="Normal 5 4 7 2 3 2" xfId="13104" xr:uid="{82A4C289-96B9-4CF8-8EE3-CBB2049FFC9E}"/>
    <cellStyle name="Normal 5 4 7 2 3 2 2" xfId="26794" xr:uid="{98D5C23C-F288-4944-B732-9A6C9C355A0C}"/>
    <cellStyle name="Normal 5 4 7 2 3 2 2 2" xfId="40486" xr:uid="{0F8C572F-257D-40B7-8222-3A20A5FBB5D8}"/>
    <cellStyle name="Normal 5 4 7 2 3 2 2 3" xfId="55370" xr:uid="{68F02EDC-47F0-4DA6-97A9-EF427699FDF0}"/>
    <cellStyle name="Normal 5 4 7 2 3 2 3" xfId="19950" xr:uid="{D43584EE-D0E3-42A2-BDDC-DCCBCCC5FCFC}"/>
    <cellStyle name="Normal 5 4 7 2 3 2 4" xfId="33640" xr:uid="{1C0BBB52-F123-4777-BC46-755AF3F2C697}"/>
    <cellStyle name="Normal 5 4 7 2 3 2 5" xfId="48524" xr:uid="{F72C1DF4-8DF5-4CB3-966E-AE99C9726871}"/>
    <cellStyle name="Normal 5 4 7 2 3 3" xfId="23372" xr:uid="{84D46CAE-610E-4AC8-B5DC-19948DAA0535}"/>
    <cellStyle name="Normal 5 4 7 2 3 3 2" xfId="37064" xr:uid="{CD6AB66A-07C8-4DC6-9A3B-25FD4BC3FB5F}"/>
    <cellStyle name="Normal 5 4 7 2 3 3 3" xfId="51948" xr:uid="{883E4572-073E-4175-96F2-DBEAE477171C}"/>
    <cellStyle name="Normal 5 4 7 2 3 4" xfId="16528" xr:uid="{3AF4F1A0-E272-4D00-AE0E-C00EBD0CBABF}"/>
    <cellStyle name="Normal 5 4 7 2 3 4 2" xfId="41338" xr:uid="{6C1DC02B-062C-4E47-B6A9-63D4C63F8EDA}"/>
    <cellStyle name="Normal 5 4 7 2 3 5" xfId="30218" xr:uid="{68DFDF8A-21BD-4572-B5A4-F4F0015EE688}"/>
    <cellStyle name="Normal 5 4 7 2 3 6" xfId="45102" xr:uid="{82882C49-59C0-4E9A-8972-A462947BAF40}"/>
    <cellStyle name="Normal 5 4 7 2 3 7" xfId="9682" xr:uid="{87548F7E-F7E7-46FF-B0D3-EF2EDE6E1F0D}"/>
    <cellStyle name="Normal 5 4 7 2 4" xfId="11392" xr:uid="{76F9CB24-20B4-4F29-ABD6-C1A34B2CA934}"/>
    <cellStyle name="Normal 5 4 7 2 4 2" xfId="25082" xr:uid="{BC3724E4-FE53-4686-8E9E-38565E416C0F}"/>
    <cellStyle name="Normal 5 4 7 2 4 2 2" xfId="38774" xr:uid="{A6496F58-BEDC-4053-9680-F27498DDD935}"/>
    <cellStyle name="Normal 5 4 7 2 4 2 3" xfId="53658" xr:uid="{EFEA1C51-6B2B-42AD-86C4-4E279294540D}"/>
    <cellStyle name="Normal 5 4 7 2 4 3" xfId="18238" xr:uid="{BE16E8E3-FABC-4C9C-9A1D-3A76AC6037C5}"/>
    <cellStyle name="Normal 5 4 7 2 4 4" xfId="31928" xr:uid="{017D6B06-55F1-4B21-BB92-258D88FF1F83}"/>
    <cellStyle name="Normal 5 4 7 2 4 5" xfId="46812" xr:uid="{BB9F82DD-59D6-4F70-99B6-3CB203768E8B}"/>
    <cellStyle name="Normal 5 4 7 2 5" xfId="21660" xr:uid="{8004B8F3-BF33-47CF-8AD9-48073C4D4E49}"/>
    <cellStyle name="Normal 5 4 7 2 5 2" xfId="35352" xr:uid="{5A3EDA1D-54E4-41A2-A3A5-C7946DFF666E}"/>
    <cellStyle name="Normal 5 4 7 2 5 3" xfId="50236" xr:uid="{123A7F95-697B-4918-A2D6-2326DFED2E85}"/>
    <cellStyle name="Normal 5 4 7 2 6" xfId="14816" xr:uid="{AFC26659-06D0-4504-93DC-3DF21A440803}"/>
    <cellStyle name="Normal 5 4 7 2 6 2" xfId="41010" xr:uid="{BD0503F2-785A-4A52-9F4E-E2F0A434379A}"/>
    <cellStyle name="Normal 5 4 7 2 7" xfId="28506" xr:uid="{6E985066-153E-49F8-9FF4-29385C9306A3}"/>
    <cellStyle name="Normal 5 4 7 2 8" xfId="43390" xr:uid="{569EDA93-07FA-46B4-A41F-155038B786C0}"/>
    <cellStyle name="Normal 5 4 7 2 9" xfId="7970" xr:uid="{9EA49786-7172-414D-AA06-7D9C2702F5C6}"/>
    <cellStyle name="Normal 5 4 7 3" xfId="1319" xr:uid="{E2645370-21A7-45DE-9DE3-60FBF1668B3D}"/>
    <cellStyle name="Normal 5 4 7 3 2" xfId="9684" xr:uid="{FD13C655-CA14-4817-87DD-8F994A23A626}"/>
    <cellStyle name="Normal 5 4 7 3 2 2" xfId="13106" xr:uid="{907FD1B2-5E08-4D38-9ACE-89C07AF3C231}"/>
    <cellStyle name="Normal 5 4 7 3 2 2 2" xfId="26796" xr:uid="{DE5C345A-5078-4D45-B84E-7D686A13823E}"/>
    <cellStyle name="Normal 5 4 7 3 2 2 2 2" xfId="40488" xr:uid="{39AAB696-CB17-49B0-B705-C0F16C3C7C07}"/>
    <cellStyle name="Normal 5 4 7 3 2 2 2 3" xfId="55372" xr:uid="{35EB1371-DD1C-4ED3-9392-144748A3CEB5}"/>
    <cellStyle name="Normal 5 4 7 3 2 2 3" xfId="19952" xr:uid="{200A6046-20FC-4EB6-A4D2-9297A81D4F4D}"/>
    <cellStyle name="Normal 5 4 7 3 2 2 4" xfId="33642" xr:uid="{BA0150AD-C42A-4BFA-8CA6-F676C06B209B}"/>
    <cellStyle name="Normal 5 4 7 3 2 2 5" xfId="48526" xr:uid="{3A8F4978-9FBC-420B-A247-71F6DEB02752}"/>
    <cellStyle name="Normal 5 4 7 3 2 3" xfId="23374" xr:uid="{FCD17195-973D-46CB-839E-32020F6192F6}"/>
    <cellStyle name="Normal 5 4 7 3 2 3 2" xfId="37066" xr:uid="{887B7A58-1B53-4E92-BE07-C8663195431D}"/>
    <cellStyle name="Normal 5 4 7 3 2 3 3" xfId="51950" xr:uid="{3252EA5A-EC17-4870-B57B-D7EDD6DC7DBD}"/>
    <cellStyle name="Normal 5 4 7 3 2 4" xfId="16530" xr:uid="{67CB2CB6-572E-46A5-8E18-D988992C8CF9}"/>
    <cellStyle name="Normal 5 4 7 3 2 5" xfId="30220" xr:uid="{32817371-E674-45DA-ACC9-26D9FC895178}"/>
    <cellStyle name="Normal 5 4 7 3 2 6" xfId="45104" xr:uid="{3982BA83-F775-4314-B658-890AD410212C}"/>
    <cellStyle name="Normal 5 4 7 3 3" xfId="11394" xr:uid="{ADDB908D-E543-4997-8137-2023A4E641F6}"/>
    <cellStyle name="Normal 5 4 7 3 3 2" xfId="25084" xr:uid="{6DF8E4CF-13DF-4B24-85A2-6252D31366EF}"/>
    <cellStyle name="Normal 5 4 7 3 3 2 2" xfId="38776" xr:uid="{6AB882CE-4171-4AA2-B20F-CA303201FB69}"/>
    <cellStyle name="Normal 5 4 7 3 3 2 3" xfId="53660" xr:uid="{6F9104AB-905E-49BA-AEB6-AC3A506D3C5A}"/>
    <cellStyle name="Normal 5 4 7 3 3 3" xfId="18240" xr:uid="{C0774B51-8224-4796-8502-69B848E5856D}"/>
    <cellStyle name="Normal 5 4 7 3 3 4" xfId="31930" xr:uid="{36693260-1CDF-49D2-94B4-2A71937525B5}"/>
    <cellStyle name="Normal 5 4 7 3 3 5" xfId="46814" xr:uid="{5FB4249D-CC68-4670-9DA2-E1FE54BB2126}"/>
    <cellStyle name="Normal 5 4 7 3 4" xfId="21662" xr:uid="{9DF38CEC-0317-47A8-AAEE-AA3A51A0189F}"/>
    <cellStyle name="Normal 5 4 7 3 4 2" xfId="35354" xr:uid="{90FE9397-618F-4C4A-BEC9-4C77769932CD}"/>
    <cellStyle name="Normal 5 4 7 3 4 3" xfId="50238" xr:uid="{BDAF71B2-4573-471E-AE70-7E2E6C62DA4B}"/>
    <cellStyle name="Normal 5 4 7 3 5" xfId="14818" xr:uid="{02700D28-02F6-4FE9-8F23-B2FEE9040576}"/>
    <cellStyle name="Normal 5 4 7 3 5 2" xfId="41012" xr:uid="{F9F8E88D-B3EA-4A35-8120-8556B39DCF1C}"/>
    <cellStyle name="Normal 5 4 7 3 6" xfId="28508" xr:uid="{0166DA47-7764-4D1D-A07D-82CFC1EB9E42}"/>
    <cellStyle name="Normal 5 4 7 3 7" xfId="43392" xr:uid="{14DBD78A-00A0-4959-9649-3F4A5EDE8E9E}"/>
    <cellStyle name="Normal 5 4 7 3 8" xfId="7972" xr:uid="{A2F4A55C-36EA-46D4-9CEA-94E645AC9ED6}"/>
    <cellStyle name="Normal 5 4 7 4" xfId="2869" xr:uid="{928A88AB-FCCE-4DCD-9B67-78FFD1C135A9}"/>
    <cellStyle name="Normal 5 4 7 4 2" xfId="4585" xr:uid="{485B6356-E21E-4AA3-8C94-64773C086202}"/>
    <cellStyle name="Normal 5 4 7 4 2 2" xfId="13107" xr:uid="{5B8451C3-90FA-4A62-847F-0F370BD5FC66}"/>
    <cellStyle name="Normal 5 4 7 4 2 2 2" xfId="26797" xr:uid="{E9232A93-83EA-4D6B-BE42-369C7248AD63}"/>
    <cellStyle name="Normal 5 4 7 4 2 2 2 2" xfId="40489" xr:uid="{38A45EB6-5962-4B6C-ACD7-20E591A8D0CA}"/>
    <cellStyle name="Normal 5 4 7 4 2 2 2 3" xfId="55373" xr:uid="{A38A9E85-D17B-4274-8479-F5945A02E9B0}"/>
    <cellStyle name="Normal 5 4 7 4 2 2 3" xfId="19953" xr:uid="{FC940342-1C08-4050-9CFE-FA220583832E}"/>
    <cellStyle name="Normal 5 4 7 4 2 2 4" xfId="33643" xr:uid="{46115664-3BEE-45C5-9CA7-B9AA72DFF5E5}"/>
    <cellStyle name="Normal 5 4 7 4 2 2 5" xfId="48527" xr:uid="{D08C0434-F09F-4979-956A-B57953B75008}"/>
    <cellStyle name="Normal 5 4 7 4 2 3" xfId="23375" xr:uid="{232655DD-687D-483B-8A1F-C5D03084A039}"/>
    <cellStyle name="Normal 5 4 7 4 2 3 2" xfId="37067" xr:uid="{0DB25231-497F-4923-B547-E802E3C6C979}"/>
    <cellStyle name="Normal 5 4 7 4 2 3 3" xfId="51951" xr:uid="{7305AD5C-5F54-497C-B9BE-F74AE129A49B}"/>
    <cellStyle name="Normal 5 4 7 4 2 4" xfId="16531" xr:uid="{1F087BD0-795C-4737-8F1B-762990B73D5F}"/>
    <cellStyle name="Normal 5 4 7 4 2 4 2" xfId="41359" xr:uid="{BF8977F8-545E-4F2F-93D5-4E2A68803186}"/>
    <cellStyle name="Normal 5 4 7 4 2 5" xfId="30221" xr:uid="{80A2F27E-6E1C-493D-9CAE-6228C839A9A4}"/>
    <cellStyle name="Normal 5 4 7 4 2 6" xfId="45105" xr:uid="{4A6C883A-9ECB-434D-9DC8-2AB1D9A43127}"/>
    <cellStyle name="Normal 5 4 7 4 2 7" xfId="9685" xr:uid="{3BF7931A-2410-4171-8A71-7A56E38087E8}"/>
    <cellStyle name="Normal 5 4 7 4 3" xfId="4686" xr:uid="{4092B3BB-2A43-4DD7-91DD-81C02D580050}"/>
    <cellStyle name="Normal 5 4 7 4 3 2" xfId="25085" xr:uid="{47952815-85E4-418A-8CE2-6247F5033250}"/>
    <cellStyle name="Normal 5 4 7 4 3 2 2" xfId="38777" xr:uid="{A32C0C1C-B4DD-4DE0-8C54-E5EDD9FFD317}"/>
    <cellStyle name="Normal 5 4 7 4 3 2 3" xfId="53661" xr:uid="{0C9FA37A-15DD-43F2-B100-10259CE8B9B3}"/>
    <cellStyle name="Normal 5 4 7 4 3 3" xfId="18241" xr:uid="{309F02D4-9758-4FD7-8845-FE3BAFFD2777}"/>
    <cellStyle name="Normal 5 4 7 4 3 3 2" xfId="41375" xr:uid="{74800786-993F-4E72-A46C-44227D08E97D}"/>
    <cellStyle name="Normal 5 4 7 4 3 4" xfId="31931" xr:uid="{9C232188-91BA-4415-9C34-7B40FD33B558}"/>
    <cellStyle name="Normal 5 4 7 4 3 5" xfId="46815" xr:uid="{68CB829E-12B0-40EC-BD90-9565435278ED}"/>
    <cellStyle name="Normal 5 4 7 4 3 6" xfId="11395" xr:uid="{8529DA09-9249-4DAD-9E07-DFE0594BB301}"/>
    <cellStyle name="Normal 5 4 7 4 4" xfId="4612" xr:uid="{3EA3EA54-01C0-45D0-9D61-6C815BC47202}"/>
    <cellStyle name="Normal 5 4 7 4 4 2" xfId="41369" xr:uid="{976D8673-800E-4C6D-A80A-BC7ABCB5B73D}"/>
    <cellStyle name="Normal 5 4 7 4 4 3" xfId="35355" xr:uid="{CFB220E2-DCE2-47B1-8D80-FCE9FF5674F9}"/>
    <cellStyle name="Normal 5 4 7 4 4 4" xfId="50239" xr:uid="{C711EEAD-01B1-4BE3-8FAE-2930D2017E82}"/>
    <cellStyle name="Normal 5 4 7 4 4 5" xfId="21663" xr:uid="{13A29ACB-4403-4799-9860-16B6757FF3C6}"/>
    <cellStyle name="Normal 5 4 7 4 5" xfId="14819" xr:uid="{03C7FBBF-A0E9-495A-9DBC-81916E9D508F}"/>
    <cellStyle name="Normal 5 4 7 4 5 2" xfId="41145" xr:uid="{DB795EBB-F302-4CC7-98FE-F198280E4B20}"/>
    <cellStyle name="Normal 5 4 7 4 6" xfId="28509" xr:uid="{2287BB39-7C8D-4519-BE06-75E036F91F61}"/>
    <cellStyle name="Normal 5 4 7 4 7" xfId="43393" xr:uid="{5D3A83CE-6056-447D-9772-1D7B7F6C37F0}"/>
    <cellStyle name="Normal 5 4 7 4 8" xfId="7973" xr:uid="{D6177F87-DB68-437B-9979-A091FAAD1F6B}"/>
    <cellStyle name="Normal 5 4 7 5" xfId="9681" xr:uid="{FA2D9D44-DB73-4473-94BB-AD9F8C9D02F6}"/>
    <cellStyle name="Normal 5 4 7 5 2" xfId="13103" xr:uid="{4D94E54B-4816-4EBC-BE2B-E45BE71F1FB7}"/>
    <cellStyle name="Normal 5 4 7 5 2 2" xfId="26793" xr:uid="{923797A0-3BD3-42EA-81C3-C09EF250349F}"/>
    <cellStyle name="Normal 5 4 7 5 2 2 2" xfId="40485" xr:uid="{F4822527-062F-4A3E-8935-166020322CA7}"/>
    <cellStyle name="Normal 5 4 7 5 2 2 3" xfId="55369" xr:uid="{D99EE18F-A826-48C7-BD35-6F93281626B8}"/>
    <cellStyle name="Normal 5 4 7 5 2 3" xfId="19949" xr:uid="{F569D600-9EB2-4550-B405-0AB70196899F}"/>
    <cellStyle name="Normal 5 4 7 5 2 4" xfId="33639" xr:uid="{98781EC1-E880-48C1-8D56-7DDBED8AF739}"/>
    <cellStyle name="Normal 5 4 7 5 2 5" xfId="48523" xr:uid="{0190957F-8452-4F10-80EB-064D8C0E0DE4}"/>
    <cellStyle name="Normal 5 4 7 5 3" xfId="23371" xr:uid="{871B5152-B373-4836-9FF7-FA1F79A16133}"/>
    <cellStyle name="Normal 5 4 7 5 3 2" xfId="37063" xr:uid="{296AF107-4529-407F-92F2-19619922D11E}"/>
    <cellStyle name="Normal 5 4 7 5 3 3" xfId="51947" xr:uid="{741D897D-CABD-48A1-9549-E5643E92EAC5}"/>
    <cellStyle name="Normal 5 4 7 5 4" xfId="16527" xr:uid="{B8F031AA-E253-42B6-8C9F-1FC4947BB6E9}"/>
    <cellStyle name="Normal 5 4 7 5 5" xfId="30217" xr:uid="{0D2464D2-FDA8-42EC-8651-993E535E8954}"/>
    <cellStyle name="Normal 5 4 7 5 6" xfId="45101" xr:uid="{AB4CD10B-49A1-40B9-9498-B12700D08B94}"/>
    <cellStyle name="Normal 5 4 7 6" xfId="11391" xr:uid="{E2F7FBF6-B1CD-4496-856F-C13DA9FE765F}"/>
    <cellStyle name="Normal 5 4 7 6 2" xfId="25081" xr:uid="{76F800BB-7ABC-4DAC-82BD-9CAE1310D131}"/>
    <cellStyle name="Normal 5 4 7 6 2 2" xfId="38773" xr:uid="{F6E934F5-8C7C-4D9D-8EDB-6E5EDB9C07A1}"/>
    <cellStyle name="Normal 5 4 7 6 2 3" xfId="53657" xr:uid="{20A4399B-3EC0-4C8A-A4F0-2D44701E133E}"/>
    <cellStyle name="Normal 5 4 7 6 3" xfId="18237" xr:uid="{6A5729E1-21D5-4A99-BD3C-0253CA58CA16}"/>
    <cellStyle name="Normal 5 4 7 6 4" xfId="31927" xr:uid="{0C25EDF8-238E-4641-A5D0-E8D31BD30808}"/>
    <cellStyle name="Normal 5 4 7 6 5" xfId="46811" xr:uid="{8CC21796-EF47-4B76-B71F-8C33EC515885}"/>
    <cellStyle name="Normal 5 4 7 7" xfId="21659" xr:uid="{F374D43B-ECCA-4786-8B71-179F241864D0}"/>
    <cellStyle name="Normal 5 4 7 7 2" xfId="35351" xr:uid="{D7AEC5EA-CA0B-4283-99C4-30850FDF551C}"/>
    <cellStyle name="Normal 5 4 7 7 3" xfId="50235" xr:uid="{D95C42A6-056B-470E-8ABA-E45F7FB5A91E}"/>
    <cellStyle name="Normal 5 4 7 8" xfId="14815" xr:uid="{AB93A85E-856E-42D7-BAF8-FD9269FAE5CD}"/>
    <cellStyle name="Normal 5 4 7 8 2" xfId="40840" xr:uid="{9D4AF9B6-C747-476D-BED2-47A4A8C789C1}"/>
    <cellStyle name="Normal 5 4 7 9" xfId="28505" xr:uid="{D67D8A3E-83C8-4EB2-A3EC-4E78C2BD0A41}"/>
    <cellStyle name="Normal 5 4 8" xfId="1320" xr:uid="{20C2672F-99C1-4C6A-9158-78A1BBD67C37}"/>
    <cellStyle name="Normal 5 4 8 2" xfId="1321" xr:uid="{BD2F79C9-72F3-4ED6-B496-FEADE817B364}"/>
    <cellStyle name="Normal 5 4 8 2 2" xfId="9687" xr:uid="{BC89BAEA-193C-4C83-93EB-C9FFDDEC0CFE}"/>
    <cellStyle name="Normal 5 4 8 2 2 2" xfId="13109" xr:uid="{666BFBE4-FE60-46A5-B89E-7D56A567750C}"/>
    <cellStyle name="Normal 5 4 8 2 2 2 2" xfId="26799" xr:uid="{A048F8FE-3654-4B7A-BFA0-C4F7ED1C4F89}"/>
    <cellStyle name="Normal 5 4 8 2 2 2 2 2" xfId="40491" xr:uid="{7CC5BDB7-D0E7-471D-8F17-51A2827713CC}"/>
    <cellStyle name="Normal 5 4 8 2 2 2 2 3" xfId="55375" xr:uid="{3E6945F5-A81E-491A-9DA9-0B4B9131B956}"/>
    <cellStyle name="Normal 5 4 8 2 2 2 3" xfId="19955" xr:uid="{B6DD9317-645D-4233-957C-24170AF05F61}"/>
    <cellStyle name="Normal 5 4 8 2 2 2 4" xfId="33645" xr:uid="{8F458323-6D44-4B0C-9352-27B9903B80FE}"/>
    <cellStyle name="Normal 5 4 8 2 2 2 5" xfId="48529" xr:uid="{51FE4566-09EF-467B-962A-8306B2FD5C2B}"/>
    <cellStyle name="Normal 5 4 8 2 2 3" xfId="23377" xr:uid="{D7FD3026-9B47-4FEF-927B-769B538CA0E6}"/>
    <cellStyle name="Normal 5 4 8 2 2 3 2" xfId="37069" xr:uid="{CEDA9CC0-4BF4-4281-AF0B-5CC02E085038}"/>
    <cellStyle name="Normal 5 4 8 2 2 3 3" xfId="51953" xr:uid="{1C54FD66-1843-46B9-B3A4-F8CFACDFE206}"/>
    <cellStyle name="Normal 5 4 8 2 2 4" xfId="16533" xr:uid="{BE2A2AFD-8D4B-4BE0-BFC2-5C7DD67D637E}"/>
    <cellStyle name="Normal 5 4 8 2 2 5" xfId="30223" xr:uid="{849BB92D-D93F-4EE0-BCD9-FD3A66DF9785}"/>
    <cellStyle name="Normal 5 4 8 2 2 6" xfId="45107" xr:uid="{BB5F26BE-C65E-44FC-B9E1-341FBE361EFF}"/>
    <cellStyle name="Normal 5 4 8 2 3" xfId="11397" xr:uid="{361139F1-9ECC-437F-AA78-07A396F5B0C7}"/>
    <cellStyle name="Normal 5 4 8 2 3 2" xfId="25087" xr:uid="{DC8CF7B2-001C-474B-B1CB-DBD10F93B113}"/>
    <cellStyle name="Normal 5 4 8 2 3 2 2" xfId="38779" xr:uid="{5BA42A44-E361-425C-8C62-1EFE59EA22C8}"/>
    <cellStyle name="Normal 5 4 8 2 3 2 3" xfId="53663" xr:uid="{62CE7853-7D75-4F29-9701-54B76EDAC5CC}"/>
    <cellStyle name="Normal 5 4 8 2 3 3" xfId="18243" xr:uid="{E78C7D68-16FE-48B8-8D85-527E38746F99}"/>
    <cellStyle name="Normal 5 4 8 2 3 4" xfId="31933" xr:uid="{B8B7C3FF-2C74-47F2-A3C9-F6CEEE1D2F0E}"/>
    <cellStyle name="Normal 5 4 8 2 3 5" xfId="46817" xr:uid="{FD725CEC-5E78-4A7E-94BA-2C57F973557D}"/>
    <cellStyle name="Normal 5 4 8 2 4" xfId="21665" xr:uid="{7E942486-09CF-43BB-9797-F9580B475DA0}"/>
    <cellStyle name="Normal 5 4 8 2 4 2" xfId="35357" xr:uid="{C93E698C-E145-4269-B2EF-725547F67FCB}"/>
    <cellStyle name="Normal 5 4 8 2 4 3" xfId="50241" xr:uid="{FFC3070E-9C54-40BF-8215-FF26D9922743}"/>
    <cellStyle name="Normal 5 4 8 2 5" xfId="14821" xr:uid="{346E153A-0016-4823-889A-9F791E3D7782}"/>
    <cellStyle name="Normal 5 4 8 2 5 2" xfId="41014" xr:uid="{3A5037D5-58A0-48CB-BFFA-A156A07B8917}"/>
    <cellStyle name="Normal 5 4 8 2 6" xfId="28511" xr:uid="{6F6F74AA-95F0-4303-866F-4E4673D9E0FD}"/>
    <cellStyle name="Normal 5 4 8 2 7" xfId="43395" xr:uid="{F0125D61-3245-43CF-9879-3FFECD600B4A}"/>
    <cellStyle name="Normal 5 4 8 2 8" xfId="7975" xr:uid="{1834DA29-B51A-414C-9949-619370611226}"/>
    <cellStyle name="Normal 5 4 8 3" xfId="2870" xr:uid="{36B4B0EE-088E-45A1-AF4E-E89B10A95405}"/>
    <cellStyle name="Normal 5 4 8 3 2" xfId="13108" xr:uid="{323A7AF4-3C94-4F87-A1CA-8C1F7F17EF2B}"/>
    <cellStyle name="Normal 5 4 8 3 2 2" xfId="26798" xr:uid="{1DBC45FB-42DD-4195-84DC-89014AA678B4}"/>
    <cellStyle name="Normal 5 4 8 3 2 2 2" xfId="40490" xr:uid="{76E0C80F-9F7D-4B07-8C48-791B80B476A4}"/>
    <cellStyle name="Normal 5 4 8 3 2 2 3" xfId="55374" xr:uid="{E3C8A1E9-BFFD-4C9C-BCBB-D0669918DA83}"/>
    <cellStyle name="Normal 5 4 8 3 2 3" xfId="19954" xr:uid="{5EBFA8A6-F8E9-4613-9554-80ACE24D3A12}"/>
    <cellStyle name="Normal 5 4 8 3 2 4" xfId="33644" xr:uid="{2B2CCBD3-FC35-4D87-956F-7C521DEF9400}"/>
    <cellStyle name="Normal 5 4 8 3 2 5" xfId="48528" xr:uid="{BF0F4864-37F1-49B4-9143-0C7E2EE773A3}"/>
    <cellStyle name="Normal 5 4 8 3 3" xfId="23376" xr:uid="{F62DD139-47B2-4865-B852-E0DF0DDB719D}"/>
    <cellStyle name="Normal 5 4 8 3 3 2" xfId="37068" xr:uid="{34510988-A7B1-4C2F-88E2-B9CBBA47C890}"/>
    <cellStyle name="Normal 5 4 8 3 3 3" xfId="51952" xr:uid="{3ED8B4CC-ADB3-450C-8982-C70DF737E910}"/>
    <cellStyle name="Normal 5 4 8 3 4" xfId="16532" xr:uid="{8C55748C-AF8A-46A7-A3F3-81309C4ED3F3}"/>
    <cellStyle name="Normal 5 4 8 3 4 2" xfId="41146" xr:uid="{11C5A038-0634-43C1-A65F-23B55F17C68B}"/>
    <cellStyle name="Normal 5 4 8 3 5" xfId="30222" xr:uid="{73D1AB6A-5BD3-4FF4-BC9B-F74C2F459558}"/>
    <cellStyle name="Normal 5 4 8 3 6" xfId="45106" xr:uid="{6405C332-6F40-4667-AB2F-BAFCCA73F075}"/>
    <cellStyle name="Normal 5 4 8 3 7" xfId="9686" xr:uid="{F66ADCAF-005B-4B78-B230-056BBD3AA6B0}"/>
    <cellStyle name="Normal 5 4 8 4" xfId="2871" xr:uid="{1A05A816-7793-48E9-A04E-6B32CD161623}"/>
    <cellStyle name="Normal 5 4 8 4 2" xfId="25086" xr:uid="{A7AC4B0E-6674-4CC3-B725-127991924C22}"/>
    <cellStyle name="Normal 5 4 8 4 2 2" xfId="38778" xr:uid="{EDE58141-3E82-4716-A9D1-ED758BD31CF5}"/>
    <cellStyle name="Normal 5 4 8 4 2 3" xfId="53662" xr:uid="{A283F06E-C13E-49A3-B4FE-DD31ACAF8E2A}"/>
    <cellStyle name="Normal 5 4 8 4 3" xfId="18242" xr:uid="{541871BF-5658-4B62-BF0A-E054FDBB03BC}"/>
    <cellStyle name="Normal 5 4 8 4 3 2" xfId="41147" xr:uid="{CAF3C70C-5F51-42A0-AC1A-8ACE99EED40D}"/>
    <cellStyle name="Normal 5 4 8 4 4" xfId="31932" xr:uid="{C80D8DA2-8AF1-4A1F-900A-83FB4814EE61}"/>
    <cellStyle name="Normal 5 4 8 4 5" xfId="46816" xr:uid="{11BD13B0-02E3-4452-BC05-2AEC3E3DB14D}"/>
    <cellStyle name="Normal 5 4 8 4 6" xfId="11396" xr:uid="{B34BE9EB-D388-4878-8F24-373073EA5217}"/>
    <cellStyle name="Normal 5 4 8 5" xfId="21664" xr:uid="{9958472F-62C1-46DD-8F56-0F287D9E7A7F}"/>
    <cellStyle name="Normal 5 4 8 5 2" xfId="35356" xr:uid="{F361AAAD-3DBF-40FB-B039-92443F816B6D}"/>
    <cellStyle name="Normal 5 4 8 5 3" xfId="50240" xr:uid="{3D5978AA-401B-4ADE-839A-717BFCA09377}"/>
    <cellStyle name="Normal 5 4 8 6" xfId="14820" xr:uid="{58AB2F76-4A7B-4E01-9FE6-3106BE82F491}"/>
    <cellStyle name="Normal 5 4 8 6 2" xfId="41013" xr:uid="{487DF5D0-EA1D-45B4-B2F2-7181B78F41AB}"/>
    <cellStyle name="Normal 5 4 8 7" xfId="28510" xr:uid="{63C4B462-B0D2-4FAF-B771-135F00D66889}"/>
    <cellStyle name="Normal 5 4 8 8" xfId="43394" xr:uid="{EF62ABE3-9B36-4B3D-BFBE-A65F8BDFB8AC}"/>
    <cellStyle name="Normal 5 4 8 9" xfId="7974" xr:uid="{AC363871-7073-486F-B6FE-A3F2C7316AC7}"/>
    <cellStyle name="Normal 5 4 9" xfId="1322" xr:uid="{B16C0ABD-04C0-40E9-B9BA-506ABF4F9C35}"/>
    <cellStyle name="Normal 5 4 9 2" xfId="9688" xr:uid="{87A49B05-72DF-4CC1-868D-944A80D28E5B}"/>
    <cellStyle name="Normal 5 4 9 2 2" xfId="13110" xr:uid="{D3675629-4F39-4670-A942-1C00C7B531A9}"/>
    <cellStyle name="Normal 5 4 9 2 2 2" xfId="26800" xr:uid="{E74BF499-D856-4A98-8D7E-5F5C3E532CAA}"/>
    <cellStyle name="Normal 5 4 9 2 2 2 2" xfId="40492" xr:uid="{E430C22C-0241-42D2-B017-1FBAC5FF0244}"/>
    <cellStyle name="Normal 5 4 9 2 2 2 3" xfId="55376" xr:uid="{FC050378-F4BB-40F6-B22C-54CD0E8D2A93}"/>
    <cellStyle name="Normal 5 4 9 2 2 3" xfId="19956" xr:uid="{9EC9D738-DEE4-4B2C-85FF-536D13C44FF3}"/>
    <cellStyle name="Normal 5 4 9 2 2 4" xfId="33646" xr:uid="{FD5AB6B9-FA73-4DC1-AE98-3510BC9BF26A}"/>
    <cellStyle name="Normal 5 4 9 2 2 5" xfId="48530" xr:uid="{EF24B8AD-C36F-4553-814D-5FBBA316F942}"/>
    <cellStyle name="Normal 5 4 9 2 3" xfId="23378" xr:uid="{58EB35C9-DA46-4B89-AD73-69906E5D9F45}"/>
    <cellStyle name="Normal 5 4 9 2 3 2" xfId="37070" xr:uid="{615264B0-B9DA-46A3-B2F0-6051078E223E}"/>
    <cellStyle name="Normal 5 4 9 2 3 3" xfId="51954" xr:uid="{D75D01E2-70EA-4F68-B5F1-B91DA98FA213}"/>
    <cellStyle name="Normal 5 4 9 2 4" xfId="16534" xr:uid="{3178099A-0F4D-4691-8DAE-DB53E0652832}"/>
    <cellStyle name="Normal 5 4 9 2 5" xfId="30224" xr:uid="{D913FCE2-39B8-4789-81A5-684E5415E145}"/>
    <cellStyle name="Normal 5 4 9 2 6" xfId="45108" xr:uid="{09EA2088-A8D3-4CAB-A262-64A2BFDC1E55}"/>
    <cellStyle name="Normal 5 4 9 3" xfId="11398" xr:uid="{9D8AC3E1-EE91-4796-A5BF-5675C6E806C5}"/>
    <cellStyle name="Normal 5 4 9 3 2" xfId="25088" xr:uid="{A55A45F9-45B3-4901-A3E1-67FDD22938D4}"/>
    <cellStyle name="Normal 5 4 9 3 2 2" xfId="38780" xr:uid="{784E6B6F-C472-473C-9DEC-C654957E897D}"/>
    <cellStyle name="Normal 5 4 9 3 2 3" xfId="53664" xr:uid="{BFD431D3-A813-42B7-AB0D-86D721C3C647}"/>
    <cellStyle name="Normal 5 4 9 3 3" xfId="18244" xr:uid="{5B8E0D9D-CD01-45C3-8714-C09964E28958}"/>
    <cellStyle name="Normal 5 4 9 3 4" xfId="31934" xr:uid="{79131453-245C-4C54-84A8-B6CD12E194CC}"/>
    <cellStyle name="Normal 5 4 9 3 5" xfId="46818" xr:uid="{77FC8F45-0783-4E0A-8AF3-C387FEBE2CCA}"/>
    <cellStyle name="Normal 5 4 9 4" xfId="21666" xr:uid="{F7E48339-1DFA-4021-88F2-859BAC759072}"/>
    <cellStyle name="Normal 5 4 9 4 2" xfId="35358" xr:uid="{56C3E1E2-4B03-491E-906F-88306F5DA695}"/>
    <cellStyle name="Normal 5 4 9 4 3" xfId="50242" xr:uid="{A65281DD-2C50-4301-95FB-F313D0C4ECD9}"/>
    <cellStyle name="Normal 5 4 9 5" xfId="14822" xr:uid="{4C2AF580-9FE3-4AE8-B418-AEF0B39FC2BD}"/>
    <cellStyle name="Normal 5 4 9 5 2" xfId="41015" xr:uid="{0BC76A5A-99B8-4BA5-AB24-0A07F20EF9EC}"/>
    <cellStyle name="Normal 5 4 9 6" xfId="28512" xr:uid="{BFDD2187-620D-4B5D-93A9-330892DA0354}"/>
    <cellStyle name="Normal 5 4 9 7" xfId="43396" xr:uid="{CC5697F3-601A-45BC-BF00-D00001A1434E}"/>
    <cellStyle name="Normal 5 4 9 8" xfId="7976" xr:uid="{DEC834E8-7173-4B07-A6CF-0F3195C02BF2}"/>
    <cellStyle name="Normal 5 5" xfId="100" xr:uid="{051145A1-2604-429E-9202-80B12B3AF594}"/>
    <cellStyle name="Normal 5 5 10" xfId="2872" xr:uid="{A9552476-FAF9-4E7E-9125-EC0EFEE843FA}"/>
    <cellStyle name="Normal 5 5 10 2" xfId="13111" xr:uid="{192DBB53-8CC5-4541-9000-7C9571FA6566}"/>
    <cellStyle name="Normal 5 5 10 2 2" xfId="26801" xr:uid="{EE750AF5-77A8-44E3-910E-8A4C35443A98}"/>
    <cellStyle name="Normal 5 5 10 2 2 2" xfId="40493" xr:uid="{C9B01E61-16CF-4216-8A3E-217FB1B9BDE0}"/>
    <cellStyle name="Normal 5 5 10 2 2 3" xfId="55377" xr:uid="{63CE9EE0-BCE1-4F17-A3E6-810572B69D53}"/>
    <cellStyle name="Normal 5 5 10 2 3" xfId="19957" xr:uid="{F33AE980-7BB2-45F2-9CE7-7BA3F1D8ACBA}"/>
    <cellStyle name="Normal 5 5 10 2 4" xfId="33647" xr:uid="{87457F5D-21EC-4B18-BB90-F6BD61094DD2}"/>
    <cellStyle name="Normal 5 5 10 2 5" xfId="48531" xr:uid="{C3ED697A-6E46-4531-B9D7-C8279D3AD33D}"/>
    <cellStyle name="Normal 5 5 10 3" xfId="23379" xr:uid="{D23C94F9-BD9D-464E-8926-94967C4730F0}"/>
    <cellStyle name="Normal 5 5 10 3 2" xfId="37071" xr:uid="{B0C14D12-B608-4F3A-AA1E-CEB7958DB43D}"/>
    <cellStyle name="Normal 5 5 10 3 3" xfId="51955" xr:uid="{C0BFC2F6-A239-4EA0-858A-0ECDC8FD1DD6}"/>
    <cellStyle name="Normal 5 5 10 4" xfId="16535" xr:uid="{CD4BE9EF-F7F8-4AC9-9385-E05B05AE1A76}"/>
    <cellStyle name="Normal 5 5 10 4 2" xfId="41148" xr:uid="{A1ACB4EB-29E0-48BA-AC34-12F1D8A265B5}"/>
    <cellStyle name="Normal 5 5 10 5" xfId="30225" xr:uid="{754DC52C-78FF-47B0-AF40-A413F344BD8C}"/>
    <cellStyle name="Normal 5 5 10 6" xfId="45109" xr:uid="{85EFDFBF-E3E0-454D-AFAF-BCC1F03BB09C}"/>
    <cellStyle name="Normal 5 5 10 7" xfId="9689" xr:uid="{C24B94CC-1182-46D6-A078-DBA579DEAD0A}"/>
    <cellStyle name="Normal 5 5 11" xfId="2873" xr:uid="{2A3D243C-7891-4584-A5D3-AC6DF008777E}"/>
    <cellStyle name="Normal 5 5 11 2" xfId="25089" xr:uid="{5A9BC20B-3C94-480C-9D96-CB0D0724B01C}"/>
    <cellStyle name="Normal 5 5 11 2 2" xfId="38781" xr:uid="{3DADB52C-5A10-4C26-AF59-30FEBD22786C}"/>
    <cellStyle name="Normal 5 5 11 2 3" xfId="53665" xr:uid="{BF5DE3EB-2C39-4185-A3CB-D1C06E870995}"/>
    <cellStyle name="Normal 5 5 11 3" xfId="18245" xr:uid="{BD1275AE-FB0A-4C4B-88AC-3C7E3BA32FC4}"/>
    <cellStyle name="Normal 5 5 11 3 2" xfId="41149" xr:uid="{E60DBC1B-DCEE-4AA2-BA76-C18987AD54C3}"/>
    <cellStyle name="Normal 5 5 11 4" xfId="31935" xr:uid="{4F5C4FCF-A4FA-4E97-B787-A3CAEF87B30D}"/>
    <cellStyle name="Normal 5 5 11 5" xfId="46819" xr:uid="{04E0EBF9-0158-449D-A723-5F7D007A6247}"/>
    <cellStyle name="Normal 5 5 11 6" xfId="11399" xr:uid="{EB757B26-B433-410D-90D6-6537D65AEF2E}"/>
    <cellStyle name="Normal 5 5 12" xfId="21667" xr:uid="{4D31F1BA-E9C4-4D2E-81AD-689AB307D130}"/>
    <cellStyle name="Normal 5 5 12 2" xfId="35359" xr:uid="{C41F20D8-B909-4598-8BE5-5FEC2BA191E2}"/>
    <cellStyle name="Normal 5 5 12 3" xfId="50243" xr:uid="{5283ACAE-361A-423A-A63D-35C6C1744384}"/>
    <cellStyle name="Normal 5 5 13" xfId="14823" xr:uid="{368CAFCB-70FC-4944-9FF1-5B9A07CDA26F}"/>
    <cellStyle name="Normal 5 5 13 2" xfId="40766" xr:uid="{392F8C6A-2A73-4FF9-90C9-B099D41E69F3}"/>
    <cellStyle name="Normal 5 5 14" xfId="28513" xr:uid="{24FB594D-9AE8-441D-961D-245745A788AF}"/>
    <cellStyle name="Normal 5 5 15" xfId="43397" xr:uid="{291699B4-37A7-475C-B232-310EF2161948}"/>
    <cellStyle name="Normal 5 5 16" xfId="7977" xr:uid="{BBC75912-027F-4DF4-989C-2AC81FAB2B53}"/>
    <cellStyle name="Normal 5 5 2" xfId="101" xr:uid="{214DD39B-2625-4C3A-9795-41242A50A9EF}"/>
    <cellStyle name="Normal 5 5 2 10" xfId="21668" xr:uid="{5EA45358-A178-4AFD-AE11-4BAD884B1C3E}"/>
    <cellStyle name="Normal 5 5 2 10 2" xfId="35360" xr:uid="{3B5471D7-6A66-4DC3-A8EA-F9D2C78AA5BD}"/>
    <cellStyle name="Normal 5 5 2 10 3" xfId="50244" xr:uid="{19C0818F-6590-4B96-A62F-4896667B53A0}"/>
    <cellStyle name="Normal 5 5 2 11" xfId="14824" xr:uid="{E4754778-E3B5-46FF-B939-7DF85329D13B}"/>
    <cellStyle name="Normal 5 5 2 11 2" xfId="40767" xr:uid="{02D94DDC-CE03-46DB-8361-1FA4B27235BC}"/>
    <cellStyle name="Normal 5 5 2 12" xfId="28514" xr:uid="{41745397-DE8E-4183-883D-E69B678BF8C1}"/>
    <cellStyle name="Normal 5 5 2 13" xfId="43398" xr:uid="{BB5AD226-ACAA-4563-9AA3-E60DE7A74452}"/>
    <cellStyle name="Normal 5 5 2 14" xfId="7978" xr:uid="{85FBF727-BBA9-407E-AE65-B8CE02CD8BA9}"/>
    <cellStyle name="Normal 5 5 2 2" xfId="102" xr:uid="{251FD86B-8601-4B37-B64E-31FB4703B13D}"/>
    <cellStyle name="Normal 5 5 2 2 10" xfId="14825" xr:uid="{E8092FE6-0FF7-4D36-8BD2-0D98777A7342}"/>
    <cellStyle name="Normal 5 5 2 2 10 2" xfId="40768" xr:uid="{DBB2A78D-D1B9-4BF6-8FF2-FCE8FEBDB9CC}"/>
    <cellStyle name="Normal 5 5 2 2 11" xfId="28515" xr:uid="{84678FA0-AE64-4582-89DE-A72AD44E20A2}"/>
    <cellStyle name="Normal 5 5 2 2 12" xfId="43399" xr:uid="{EFF8A858-7084-457E-A0B8-AF32F8EE839A}"/>
    <cellStyle name="Normal 5 5 2 2 13" xfId="7979" xr:uid="{46A43976-61AE-4BC9-BAA0-A80DD95879EE}"/>
    <cellStyle name="Normal 5 5 2 2 2" xfId="305" xr:uid="{C99523DA-20D0-47F6-8753-4980D6A0D1E7}"/>
    <cellStyle name="Normal 5 5 2 2 2 10" xfId="43400" xr:uid="{AE971A80-AB83-474D-BB75-CC85D41C0503}"/>
    <cellStyle name="Normal 5 5 2 2 2 11" xfId="7980" xr:uid="{2AAE52BF-501A-4962-B59A-63150856C9B5}"/>
    <cellStyle name="Normal 5 5 2 2 2 2" xfId="564" xr:uid="{12D0A2BF-36F0-4801-A625-8EFCFAA98F9A}"/>
    <cellStyle name="Normal 5 5 2 2 2 2 2" xfId="1323" xr:uid="{977042D9-3A72-4676-9CDD-4153E6F83352}"/>
    <cellStyle name="Normal 5 5 2 2 2 2 2 2" xfId="1324" xr:uid="{54E4B812-AF92-4B27-A8AF-0F6F8D48FE55}"/>
    <cellStyle name="Normal 5 5 2 2 2 2 2 2 2" xfId="13116" xr:uid="{DF56D6E8-49DF-4976-8935-99213ADF31AA}"/>
    <cellStyle name="Normal 5 5 2 2 2 2 2 2 2 2" xfId="26806" xr:uid="{EEA9E1AB-FB6E-4D73-97FA-217290E90711}"/>
    <cellStyle name="Normal 5 5 2 2 2 2 2 2 2 2 2" xfId="40498" xr:uid="{6BFE8554-1F57-4050-98F3-F344693A1262}"/>
    <cellStyle name="Normal 5 5 2 2 2 2 2 2 2 2 3" xfId="55382" xr:uid="{25B2757E-67A2-420A-8CA8-275557672938}"/>
    <cellStyle name="Normal 5 5 2 2 2 2 2 2 2 3" xfId="19962" xr:uid="{F4F79931-3643-4967-973E-AC1A96DD1C59}"/>
    <cellStyle name="Normal 5 5 2 2 2 2 2 2 2 4" xfId="33652" xr:uid="{B6593CDF-2310-438B-AB27-C73361DDD3CA}"/>
    <cellStyle name="Normal 5 5 2 2 2 2 2 2 2 5" xfId="48536" xr:uid="{435412AF-9729-48E2-A76D-FE6A2EDE010A}"/>
    <cellStyle name="Normal 5 5 2 2 2 2 2 2 3" xfId="23384" xr:uid="{116D0500-1CD7-4063-A6C4-7552CFC2327B}"/>
    <cellStyle name="Normal 5 5 2 2 2 2 2 2 3 2" xfId="37076" xr:uid="{5DEDD3E4-3B83-4A7F-95F7-234D541BD536}"/>
    <cellStyle name="Normal 5 5 2 2 2 2 2 2 3 3" xfId="51960" xr:uid="{1732EEA6-2ECF-44A8-82C9-89D9E28BFE7B}"/>
    <cellStyle name="Normal 5 5 2 2 2 2 2 2 4" xfId="16540" xr:uid="{0D1B5663-5E23-4F83-A702-A390C70AB326}"/>
    <cellStyle name="Normal 5 5 2 2 2 2 2 2 4 2" xfId="41017" xr:uid="{99DF4327-B576-4EC0-B7E8-F1B7CC6D79BF}"/>
    <cellStyle name="Normal 5 5 2 2 2 2 2 2 5" xfId="30230" xr:uid="{1190193D-7378-4201-ABDF-8D804FBBF405}"/>
    <cellStyle name="Normal 5 5 2 2 2 2 2 2 6" xfId="45114" xr:uid="{9CB40C54-72AE-4BDE-9D01-F671D63DAA34}"/>
    <cellStyle name="Normal 5 5 2 2 2 2 2 2 7" xfId="9694" xr:uid="{C0ED14B3-50A8-4D75-ADAD-A3BCD1B5D9BD}"/>
    <cellStyle name="Normal 5 5 2 2 2 2 2 3" xfId="11404" xr:uid="{E4C599B5-C9B4-4F86-BCED-8787668466E7}"/>
    <cellStyle name="Normal 5 5 2 2 2 2 2 3 2" xfId="25094" xr:uid="{DF264696-9837-4373-865C-E24443F86583}"/>
    <cellStyle name="Normal 5 5 2 2 2 2 2 3 2 2" xfId="38786" xr:uid="{0887B424-0B41-43CA-9660-36CB2849A193}"/>
    <cellStyle name="Normal 5 5 2 2 2 2 2 3 2 3" xfId="53670" xr:uid="{7F38B0E1-85E5-4006-9613-86AB6B6B1391}"/>
    <cellStyle name="Normal 5 5 2 2 2 2 2 3 3" xfId="18250" xr:uid="{C0744F90-CCD9-4042-9662-2973A6640CB9}"/>
    <cellStyle name="Normal 5 5 2 2 2 2 2 3 4" xfId="31940" xr:uid="{9EAFE6A6-9B59-4987-B4A9-8A58035AAE7E}"/>
    <cellStyle name="Normal 5 5 2 2 2 2 2 3 5" xfId="46824" xr:uid="{55B0383E-19E0-4B3E-8F49-D3F2F690CF80}"/>
    <cellStyle name="Normal 5 5 2 2 2 2 2 4" xfId="21672" xr:uid="{6D2E8497-603F-4EEA-96CB-E1E9D5F3B305}"/>
    <cellStyle name="Normal 5 5 2 2 2 2 2 4 2" xfId="35364" xr:uid="{9A20D603-CFAF-4173-9965-7830499D2500}"/>
    <cellStyle name="Normal 5 5 2 2 2 2 2 4 3" xfId="50248" xr:uid="{0DD69BCD-F5A9-4276-91EA-65FE9E172804}"/>
    <cellStyle name="Normal 5 5 2 2 2 2 2 5" xfId="14828" xr:uid="{3A0D4C3A-4F40-4982-9211-4F0306CF124C}"/>
    <cellStyle name="Normal 5 5 2 2 2 2 2 5 2" xfId="41016" xr:uid="{F88300C2-A245-4E06-AB10-1FFF0106BAD0}"/>
    <cellStyle name="Normal 5 5 2 2 2 2 2 6" xfId="28518" xr:uid="{27B02718-77BF-4BFA-9F81-AD6F836FA85F}"/>
    <cellStyle name="Normal 5 5 2 2 2 2 2 7" xfId="43402" xr:uid="{D5C8A224-6B82-46E3-B3AF-5D0F7626AC57}"/>
    <cellStyle name="Normal 5 5 2 2 2 2 2 8" xfId="7982" xr:uid="{5CC7D68E-B8FF-4D46-BBD9-C1181AF785E8}"/>
    <cellStyle name="Normal 5 5 2 2 2 2 3" xfId="1325" xr:uid="{4A1EBF18-177F-478D-8441-09A4DAD76CCD}"/>
    <cellStyle name="Normal 5 5 2 2 2 2 3 2" xfId="13115" xr:uid="{1E64EB4A-3A70-4811-919F-4DD6BEE687F5}"/>
    <cellStyle name="Normal 5 5 2 2 2 2 3 2 2" xfId="26805" xr:uid="{B21BFEB7-4A17-4AEF-88CE-898D3D6E92F6}"/>
    <cellStyle name="Normal 5 5 2 2 2 2 3 2 2 2" xfId="40497" xr:uid="{634DDE84-8A17-4E1F-93A8-A146DFB0AB52}"/>
    <cellStyle name="Normal 5 5 2 2 2 2 3 2 2 3" xfId="55381" xr:uid="{E4CE1B03-CFFE-4512-B615-1CB393301072}"/>
    <cellStyle name="Normal 5 5 2 2 2 2 3 2 3" xfId="19961" xr:uid="{2510CECE-400E-42FA-A4ED-944C3541D53C}"/>
    <cellStyle name="Normal 5 5 2 2 2 2 3 2 4" xfId="33651" xr:uid="{D09610A6-32EF-4EF9-B18B-7CF3897090C2}"/>
    <cellStyle name="Normal 5 5 2 2 2 2 3 2 5" xfId="48535" xr:uid="{204F684B-EDB8-4F2A-8272-3859F5372F70}"/>
    <cellStyle name="Normal 5 5 2 2 2 2 3 3" xfId="23383" xr:uid="{24387325-83BE-43A7-B75A-A177946269B9}"/>
    <cellStyle name="Normal 5 5 2 2 2 2 3 3 2" xfId="37075" xr:uid="{84AA8514-E7B8-4F20-8028-8DD6090D39B2}"/>
    <cellStyle name="Normal 5 5 2 2 2 2 3 3 3" xfId="51959" xr:uid="{B5E0C81D-5B14-4AFE-B617-8664503C86CD}"/>
    <cellStyle name="Normal 5 5 2 2 2 2 3 4" xfId="16539" xr:uid="{859A1472-E47B-499D-B587-E1791A59CA69}"/>
    <cellStyle name="Normal 5 5 2 2 2 2 3 4 2" xfId="41018" xr:uid="{9C412FD0-164E-45D2-B8CA-8C3365236C9D}"/>
    <cellStyle name="Normal 5 5 2 2 2 2 3 5" xfId="30229" xr:uid="{58CA776B-50FF-407B-897C-45B86A921085}"/>
    <cellStyle name="Normal 5 5 2 2 2 2 3 6" xfId="45113" xr:uid="{415A9765-2E08-42AA-9112-30870F2A0326}"/>
    <cellStyle name="Normal 5 5 2 2 2 2 3 7" xfId="9693" xr:uid="{C22DC014-9831-4322-A495-05AF0E83DC76}"/>
    <cellStyle name="Normal 5 5 2 2 2 2 4" xfId="2874" xr:uid="{2E6B923B-DA37-4E19-87FB-B2886E860819}"/>
    <cellStyle name="Normal 5 5 2 2 2 2 4 2" xfId="25093" xr:uid="{C14211E1-E286-4731-92FD-8EB41E5AD3C7}"/>
    <cellStyle name="Normal 5 5 2 2 2 2 4 2 2" xfId="38785" xr:uid="{F22F489A-A8B1-4EC9-9F18-8D32A255DDDC}"/>
    <cellStyle name="Normal 5 5 2 2 2 2 4 2 3" xfId="53669" xr:uid="{EAD86E33-E5B0-4DD8-8202-7F190EC55A33}"/>
    <cellStyle name="Normal 5 5 2 2 2 2 4 3" xfId="18249" xr:uid="{67552A8B-9C08-4F34-9127-91FE401FB222}"/>
    <cellStyle name="Normal 5 5 2 2 2 2 4 3 2" xfId="41150" xr:uid="{02D7C883-A97C-43E7-A640-B805B08127B8}"/>
    <cellStyle name="Normal 5 5 2 2 2 2 4 4" xfId="31939" xr:uid="{C23ACD96-284D-4D0D-B172-D8FECDAE9B46}"/>
    <cellStyle name="Normal 5 5 2 2 2 2 4 5" xfId="46823" xr:uid="{9F7632FC-C297-49F9-9584-82331AD4A003}"/>
    <cellStyle name="Normal 5 5 2 2 2 2 4 6" xfId="11403" xr:uid="{E30A337D-375B-4728-A9E3-F96A98B4D373}"/>
    <cellStyle name="Normal 5 5 2 2 2 2 5" xfId="21671" xr:uid="{91BA90D5-11E9-47A4-8BE6-C9934F119584}"/>
    <cellStyle name="Normal 5 5 2 2 2 2 5 2" xfId="35363" xr:uid="{4A898F60-2619-4258-95F8-7B09EB13B833}"/>
    <cellStyle name="Normal 5 5 2 2 2 2 5 3" xfId="50247" xr:uid="{B1147528-C932-4025-9355-641E86CC1FE5}"/>
    <cellStyle name="Normal 5 5 2 2 2 2 6" xfId="14827" xr:uid="{7CF16EC7-E39C-4ADF-98FF-A47ED77E76C1}"/>
    <cellStyle name="Normal 5 5 2 2 2 2 6 2" xfId="40841" xr:uid="{4F2B1808-19BE-45D0-8972-B458709EB48F}"/>
    <cellStyle name="Normal 5 5 2 2 2 2 7" xfId="28517" xr:uid="{5422B8E2-B934-491F-9AD3-50A0A06CB983}"/>
    <cellStyle name="Normal 5 5 2 2 2 2 8" xfId="43401" xr:uid="{A6FD4F11-8D91-4EDA-B15B-D6976FE84A84}"/>
    <cellStyle name="Normal 5 5 2 2 2 2 9" xfId="7981" xr:uid="{C851C959-6B9D-4AB7-816A-D7B0A46BC8C0}"/>
    <cellStyle name="Normal 5 5 2 2 2 3" xfId="1326" xr:uid="{538B0466-2AD0-4C50-BEAF-E4CC9492D059}"/>
    <cellStyle name="Normal 5 5 2 2 2 3 2" xfId="1327" xr:uid="{D3452AE8-2176-4B64-96D6-EB352A075263}"/>
    <cellStyle name="Normal 5 5 2 2 2 3 2 2" xfId="13117" xr:uid="{5EA42163-0668-4D2E-8DEB-F4F4D8B55DF9}"/>
    <cellStyle name="Normal 5 5 2 2 2 3 2 2 2" xfId="26807" xr:uid="{592A4BE7-755D-483A-8DB7-104620B1ADD1}"/>
    <cellStyle name="Normal 5 5 2 2 2 3 2 2 2 2" xfId="40499" xr:uid="{20A0FC08-A4E3-41B6-9A82-CBD5DA89B1E4}"/>
    <cellStyle name="Normal 5 5 2 2 2 3 2 2 2 3" xfId="55383" xr:uid="{C68DC4DC-FE2B-4755-8F10-093DCB8E9F1B}"/>
    <cellStyle name="Normal 5 5 2 2 2 3 2 2 3" xfId="19963" xr:uid="{A7BC6D89-16B9-4B50-85F5-1DB9955467B5}"/>
    <cellStyle name="Normal 5 5 2 2 2 3 2 2 4" xfId="33653" xr:uid="{8E1A5F20-0C15-47D0-86B0-EBF1E75E9708}"/>
    <cellStyle name="Normal 5 5 2 2 2 3 2 2 5" xfId="48537" xr:uid="{807F5E66-949E-405B-A52A-E295777E2B7B}"/>
    <cellStyle name="Normal 5 5 2 2 2 3 2 3" xfId="23385" xr:uid="{C815577D-67D1-4E0A-B93B-856D97CD9320}"/>
    <cellStyle name="Normal 5 5 2 2 2 3 2 3 2" xfId="37077" xr:uid="{53B6086B-F4E6-4170-98A6-CA979068E235}"/>
    <cellStyle name="Normal 5 5 2 2 2 3 2 3 3" xfId="51961" xr:uid="{E811EC27-2458-443E-ACBB-7A8FEAA143A4}"/>
    <cellStyle name="Normal 5 5 2 2 2 3 2 4" xfId="16541" xr:uid="{044259AC-C250-406E-B4AE-CB2E72416376}"/>
    <cellStyle name="Normal 5 5 2 2 2 3 2 4 2" xfId="41020" xr:uid="{0265D5D9-7DAA-4ED3-ADED-2B6A554F5674}"/>
    <cellStyle name="Normal 5 5 2 2 2 3 2 5" xfId="30231" xr:uid="{8C63121D-7BAE-48EA-AACF-07F459B539D1}"/>
    <cellStyle name="Normal 5 5 2 2 2 3 2 6" xfId="45115" xr:uid="{088CA658-CD34-40CF-93B2-DA71E961F52E}"/>
    <cellStyle name="Normal 5 5 2 2 2 3 2 7" xfId="9695" xr:uid="{D1261980-3618-4907-A5ED-BB35EE1FE7A2}"/>
    <cellStyle name="Normal 5 5 2 2 2 3 3" xfId="2875" xr:uid="{0C978690-AC16-48AD-BF58-C3E9708F7C9C}"/>
    <cellStyle name="Normal 5 5 2 2 2 3 3 2" xfId="25095" xr:uid="{2C1B5B66-21BF-4E5A-92D9-5139A124EC12}"/>
    <cellStyle name="Normal 5 5 2 2 2 3 3 2 2" xfId="38787" xr:uid="{C62A5A3F-2A9D-4C9E-98DF-BD3E0B52EB90}"/>
    <cellStyle name="Normal 5 5 2 2 2 3 3 2 3" xfId="53671" xr:uid="{2F72AC59-C002-441B-B47D-7E18B1855BBD}"/>
    <cellStyle name="Normal 5 5 2 2 2 3 3 3" xfId="18251" xr:uid="{7C49C8CB-BC69-408B-A11E-C8ACA6ED8E9C}"/>
    <cellStyle name="Normal 5 5 2 2 2 3 3 3 2" xfId="41151" xr:uid="{0F8D296D-44FB-42D8-B794-DA74F103AD4F}"/>
    <cellStyle name="Normal 5 5 2 2 2 3 3 4" xfId="31941" xr:uid="{1E9558ED-0180-45EA-8E1E-C7F0E4D2980D}"/>
    <cellStyle name="Normal 5 5 2 2 2 3 3 5" xfId="46825" xr:uid="{07A86C04-B197-472E-8FCD-1AC8938740E3}"/>
    <cellStyle name="Normal 5 5 2 2 2 3 3 6" xfId="11405" xr:uid="{AAD759E7-2330-4146-BA38-DFA799C049B8}"/>
    <cellStyle name="Normal 5 5 2 2 2 3 4" xfId="2876" xr:uid="{198E2F7C-E4E9-4AA0-AC80-17962869B534}"/>
    <cellStyle name="Normal 5 5 2 2 2 3 4 2" xfId="41152" xr:uid="{5E11C705-C624-4D89-AEFC-E8443F92D92A}"/>
    <cellStyle name="Normal 5 5 2 2 2 3 4 3" xfId="35365" xr:uid="{D0A7C320-0EE9-476D-96E0-2F65EE33A958}"/>
    <cellStyle name="Normal 5 5 2 2 2 3 4 4" xfId="50249" xr:uid="{8783F284-2298-4934-A929-60A794006CF3}"/>
    <cellStyle name="Normal 5 5 2 2 2 3 4 5" xfId="21673" xr:uid="{3D893BB9-C350-4FB3-8F68-5BE8EDB0C1C0}"/>
    <cellStyle name="Normal 5 5 2 2 2 3 5" xfId="14829" xr:uid="{3CC92E74-5696-4AF2-8162-55C2887D8E1B}"/>
    <cellStyle name="Normal 5 5 2 2 2 3 5 2" xfId="41019" xr:uid="{E9F3653B-2BA2-4190-B80F-3A5238D57BCE}"/>
    <cellStyle name="Normal 5 5 2 2 2 3 6" xfId="28519" xr:uid="{DE98BD5E-4C85-484B-9CA6-B42B3F32AB69}"/>
    <cellStyle name="Normal 5 5 2 2 2 3 7" xfId="43403" xr:uid="{22DEA673-FD02-49A0-831D-BCBFD5306462}"/>
    <cellStyle name="Normal 5 5 2 2 2 3 8" xfId="7983" xr:uid="{4C472BD6-3D3C-45D7-950C-A5FFA562342C}"/>
    <cellStyle name="Normal 5 5 2 2 2 4" xfId="1328" xr:uid="{02B56A0E-046A-48D7-8DB4-8697C69F3FE3}"/>
    <cellStyle name="Normal 5 5 2 2 2 4 2" xfId="9696" xr:uid="{C51D2B63-D372-4B74-860C-FE3DF2327845}"/>
    <cellStyle name="Normal 5 5 2 2 2 4 2 2" xfId="13118" xr:uid="{7C112781-EEF6-4C4E-B6CC-0AE52B65A667}"/>
    <cellStyle name="Normal 5 5 2 2 2 4 2 2 2" xfId="26808" xr:uid="{1FC55763-5469-49FA-83B0-8C1481522F87}"/>
    <cellStyle name="Normal 5 5 2 2 2 4 2 2 2 2" xfId="40500" xr:uid="{3C2635B5-3B98-45E5-AAB8-048F8C6124A9}"/>
    <cellStyle name="Normal 5 5 2 2 2 4 2 2 2 3" xfId="55384" xr:uid="{F9FE1C5D-3C5E-459F-A712-8BE6699CC70B}"/>
    <cellStyle name="Normal 5 5 2 2 2 4 2 2 3" xfId="19964" xr:uid="{F04FBD51-1A21-444A-A1D1-90C989AB4B93}"/>
    <cellStyle name="Normal 5 5 2 2 2 4 2 2 4" xfId="33654" xr:uid="{CB776008-B82A-4C06-B8CB-4AEC07456CFD}"/>
    <cellStyle name="Normal 5 5 2 2 2 4 2 2 5" xfId="48538" xr:uid="{958CD5ED-2E06-4B0B-BF66-9D3D6F1C7B18}"/>
    <cellStyle name="Normal 5 5 2 2 2 4 2 3" xfId="23386" xr:uid="{1FA00DF2-B1B3-4E2F-A5BF-CC1CE990F240}"/>
    <cellStyle name="Normal 5 5 2 2 2 4 2 3 2" xfId="37078" xr:uid="{DD8307F0-5FC1-45D6-AA5C-312AF7B465AE}"/>
    <cellStyle name="Normal 5 5 2 2 2 4 2 3 3" xfId="51962" xr:uid="{99B64756-0E85-4379-9F3B-067927616C74}"/>
    <cellStyle name="Normal 5 5 2 2 2 4 2 4" xfId="16542" xr:uid="{2283B8EB-03FE-4307-9F24-916AC6F2550C}"/>
    <cellStyle name="Normal 5 5 2 2 2 4 2 5" xfId="30232" xr:uid="{AA750F71-B232-4DAE-95BC-5E1C007C59A5}"/>
    <cellStyle name="Normal 5 5 2 2 2 4 2 6" xfId="45116" xr:uid="{3BB78DC3-E553-4FC1-8E5F-C08EEB6D8343}"/>
    <cellStyle name="Normal 5 5 2 2 2 4 3" xfId="11406" xr:uid="{66FF5772-C301-46F4-B398-E19EF072B2A5}"/>
    <cellStyle name="Normal 5 5 2 2 2 4 3 2" xfId="25096" xr:uid="{74CAE702-06BF-4064-B80F-E0D70D1CCC97}"/>
    <cellStyle name="Normal 5 5 2 2 2 4 3 2 2" xfId="38788" xr:uid="{DE8AFBAB-95DD-4C22-A068-7614AAC51C33}"/>
    <cellStyle name="Normal 5 5 2 2 2 4 3 2 3" xfId="53672" xr:uid="{E4E47F6D-8C38-46D8-A20B-1C10EECC5745}"/>
    <cellStyle name="Normal 5 5 2 2 2 4 3 3" xfId="18252" xr:uid="{227E1C0E-804A-47DD-ABFC-25C75CE00EA1}"/>
    <cellStyle name="Normal 5 5 2 2 2 4 3 4" xfId="31942" xr:uid="{46D4AB38-892F-4245-BD6D-BAC365BCD56C}"/>
    <cellStyle name="Normal 5 5 2 2 2 4 3 5" xfId="46826" xr:uid="{0F6F4062-289B-4FD7-B7F4-48423D39B7EF}"/>
    <cellStyle name="Normal 5 5 2 2 2 4 4" xfId="21674" xr:uid="{544DAA75-AA66-487A-9F4B-2931D7EB0901}"/>
    <cellStyle name="Normal 5 5 2 2 2 4 4 2" xfId="35366" xr:uid="{31638CE2-729C-4D56-AEB6-FF8077F2B29F}"/>
    <cellStyle name="Normal 5 5 2 2 2 4 4 3" xfId="50250" xr:uid="{CEF1457C-EA98-423C-9D53-FFDA1C0A0A22}"/>
    <cellStyle name="Normal 5 5 2 2 2 4 5" xfId="14830" xr:uid="{2BDCF613-236B-4EC5-AEFB-4966457BE82B}"/>
    <cellStyle name="Normal 5 5 2 2 2 4 5 2" xfId="41021" xr:uid="{D671667C-187F-4306-8DA9-8B1A80DA44E7}"/>
    <cellStyle name="Normal 5 5 2 2 2 4 6" xfId="28520" xr:uid="{D00FD3AE-D1D0-4F83-A59B-6C2FF1C0757F}"/>
    <cellStyle name="Normal 5 5 2 2 2 4 7" xfId="43404" xr:uid="{7A58D966-E7D6-41D7-866A-A9A4932137E2}"/>
    <cellStyle name="Normal 5 5 2 2 2 4 8" xfId="7984" xr:uid="{67611584-42A8-4883-9D3F-C33129744A0A}"/>
    <cellStyle name="Normal 5 5 2 2 2 5" xfId="2877" xr:uid="{7100DA44-C131-47D8-8099-34451748CC16}"/>
    <cellStyle name="Normal 5 5 2 2 2 5 2" xfId="13114" xr:uid="{D2E32DFF-126A-468B-8C85-9710593A1D9E}"/>
    <cellStyle name="Normal 5 5 2 2 2 5 2 2" xfId="26804" xr:uid="{4FDEB0AA-7A92-4CFF-9F18-167A25070AA9}"/>
    <cellStyle name="Normal 5 5 2 2 2 5 2 2 2" xfId="40496" xr:uid="{02346779-35DA-4909-972C-C33358DC9CC1}"/>
    <cellStyle name="Normal 5 5 2 2 2 5 2 2 3" xfId="55380" xr:uid="{FDB918A9-3134-42CE-99E4-6FB20ED81C88}"/>
    <cellStyle name="Normal 5 5 2 2 2 5 2 3" xfId="19960" xr:uid="{3E8019A9-0CB2-4585-901D-467E7CB5ADE4}"/>
    <cellStyle name="Normal 5 5 2 2 2 5 2 4" xfId="33650" xr:uid="{1CC6FB99-0BA6-4FC6-8D0A-C6FB70757595}"/>
    <cellStyle name="Normal 5 5 2 2 2 5 2 5" xfId="48534" xr:uid="{D6ADE6C6-168E-4F5E-88D0-9D2BA3247CBE}"/>
    <cellStyle name="Normal 5 5 2 2 2 5 3" xfId="23382" xr:uid="{8694E782-DF95-46D7-973E-34462CD2B45C}"/>
    <cellStyle name="Normal 5 5 2 2 2 5 3 2" xfId="37074" xr:uid="{B0FC5D1A-FBCD-4100-AB30-B9364AF9289D}"/>
    <cellStyle name="Normal 5 5 2 2 2 5 3 3" xfId="51958" xr:uid="{BA80D1EB-A189-4EEA-8D20-E120689F1FD0}"/>
    <cellStyle name="Normal 5 5 2 2 2 5 4" xfId="16538" xr:uid="{3B8C24A9-1471-4E39-A60A-DA9D0614F1DC}"/>
    <cellStyle name="Normal 5 5 2 2 2 5 4 2" xfId="41153" xr:uid="{66257EAC-D8F6-456E-B923-C371420BFAC2}"/>
    <cellStyle name="Normal 5 5 2 2 2 5 5" xfId="30228" xr:uid="{5F404EC9-B032-40DF-AD41-7FC17C88BCEB}"/>
    <cellStyle name="Normal 5 5 2 2 2 5 6" xfId="45112" xr:uid="{7E27F3B6-6D23-46BC-92AC-B2F78779B513}"/>
    <cellStyle name="Normal 5 5 2 2 2 5 7" xfId="9692" xr:uid="{353CE344-9550-4E39-99D6-5E879C2AA74D}"/>
    <cellStyle name="Normal 5 5 2 2 2 6" xfId="2878" xr:uid="{1075AC5D-964D-497E-9F82-5B78501033F3}"/>
    <cellStyle name="Normal 5 5 2 2 2 6 2" xfId="25092" xr:uid="{5BA0795A-64BD-4376-95B6-7A4335144F3A}"/>
    <cellStyle name="Normal 5 5 2 2 2 6 2 2" xfId="38784" xr:uid="{EE57C567-EF6A-437A-A092-BB874FDB6B59}"/>
    <cellStyle name="Normal 5 5 2 2 2 6 2 3" xfId="53668" xr:uid="{F69283DB-6FB4-4848-91E8-573C122479CE}"/>
    <cellStyle name="Normal 5 5 2 2 2 6 3" xfId="18248" xr:uid="{8123E138-5DC3-4AFE-8BE9-A9282BE4E93B}"/>
    <cellStyle name="Normal 5 5 2 2 2 6 3 2" xfId="41154" xr:uid="{E227DD8D-55D4-4D67-A4D7-4C88D8E829F2}"/>
    <cellStyle name="Normal 5 5 2 2 2 6 4" xfId="31938" xr:uid="{53B2CBD4-DAFB-48FB-BCA4-66C53E647F6C}"/>
    <cellStyle name="Normal 5 5 2 2 2 6 5" xfId="46822" xr:uid="{1BBCA483-281A-4667-A4EA-C05B441E06E7}"/>
    <cellStyle name="Normal 5 5 2 2 2 6 6" xfId="11402" xr:uid="{5A891A25-1422-4F36-9444-3ED04ADDE719}"/>
    <cellStyle name="Normal 5 5 2 2 2 7" xfId="21670" xr:uid="{B475904D-70ED-4706-99CA-EEB518784512}"/>
    <cellStyle name="Normal 5 5 2 2 2 7 2" xfId="35362" xr:uid="{EDBB0D1A-19C1-428A-8B6C-1568EBC240FE}"/>
    <cellStyle name="Normal 5 5 2 2 2 7 3" xfId="50246" xr:uid="{7EEC6916-E4E8-4E16-81AE-47996489269F}"/>
    <cellStyle name="Normal 5 5 2 2 2 8" xfId="14826" xr:uid="{CDCDE0C6-9AD6-4CA3-8B98-3030D69FF727}"/>
    <cellStyle name="Normal 5 5 2 2 2 8 2" xfId="40787" xr:uid="{89FA1726-61C4-45D1-A15B-055FA88191E8}"/>
    <cellStyle name="Normal 5 5 2 2 2 9" xfId="28516" xr:uid="{8DCAC7B8-200B-403C-A540-F6604FEE8D00}"/>
    <cellStyle name="Normal 5 5 2 2 3" xfId="565" xr:uid="{5ED82B8E-0544-4BB3-96DC-CB6055C2AB3B}"/>
    <cellStyle name="Normal 5 5 2 2 3 10" xfId="43405" xr:uid="{988732BE-ECCC-42EC-8608-7085669E7EBC}"/>
    <cellStyle name="Normal 5 5 2 2 3 11" xfId="7985" xr:uid="{0B86F1C5-1AAB-4752-9623-BA52CD8D92A4}"/>
    <cellStyle name="Normal 5 5 2 2 3 2" xfId="1329" xr:uid="{5CEFB2E4-1657-4F80-9AAB-5A02C137AB22}"/>
    <cellStyle name="Normal 5 5 2 2 3 2 2" xfId="1330" xr:uid="{602DF7C0-DB6D-4143-9542-256C3F40939B}"/>
    <cellStyle name="Normal 5 5 2 2 3 2 2 2" xfId="9699" xr:uid="{471E3476-C970-4085-B49A-7107B16B3809}"/>
    <cellStyle name="Normal 5 5 2 2 3 2 2 2 2" xfId="13121" xr:uid="{D8CCE08E-AD47-492E-9DF6-691067BDFDE7}"/>
    <cellStyle name="Normal 5 5 2 2 3 2 2 2 2 2" xfId="26811" xr:uid="{D3A6277C-24FD-48A8-900E-B6288256048F}"/>
    <cellStyle name="Normal 5 5 2 2 3 2 2 2 2 2 2" xfId="40503" xr:uid="{2495735D-C19D-485D-90E7-3538BD3EAC60}"/>
    <cellStyle name="Normal 5 5 2 2 3 2 2 2 2 2 3" xfId="55387" xr:uid="{40754120-3350-4CB9-9BD8-6610CE692A32}"/>
    <cellStyle name="Normal 5 5 2 2 3 2 2 2 2 3" xfId="19967" xr:uid="{6C9BE809-ADAA-4DFB-A72C-6F81BED22CC6}"/>
    <cellStyle name="Normal 5 5 2 2 3 2 2 2 2 4" xfId="33657" xr:uid="{223F7AC3-6BBA-4DBA-8BAC-9DB9B552ADEC}"/>
    <cellStyle name="Normal 5 5 2 2 3 2 2 2 2 5" xfId="48541" xr:uid="{D3BEC518-4D94-45D0-8821-064159D32635}"/>
    <cellStyle name="Normal 5 5 2 2 3 2 2 2 3" xfId="23389" xr:uid="{4542E971-E547-4EF5-9A42-745BDB0FEC6B}"/>
    <cellStyle name="Normal 5 5 2 2 3 2 2 2 3 2" xfId="37081" xr:uid="{F2425EBA-A2F3-4DFF-A52C-F109AC18D117}"/>
    <cellStyle name="Normal 5 5 2 2 3 2 2 2 3 3" xfId="51965" xr:uid="{77B77AF4-EB83-4564-87BB-B5C1A4DC9C0F}"/>
    <cellStyle name="Normal 5 5 2 2 3 2 2 2 4" xfId="16545" xr:uid="{E8FCAAB6-E5F6-4619-9A86-E9942E93AAF6}"/>
    <cellStyle name="Normal 5 5 2 2 3 2 2 2 5" xfId="30235" xr:uid="{A793CA0C-A9CE-4A83-9984-4825F157AD17}"/>
    <cellStyle name="Normal 5 5 2 2 3 2 2 2 6" xfId="45119" xr:uid="{CD9FE7DC-86FC-4870-BA2C-7B71901630BD}"/>
    <cellStyle name="Normal 5 5 2 2 3 2 2 3" xfId="11409" xr:uid="{7C196E3A-038C-4921-8935-23F6550725D0}"/>
    <cellStyle name="Normal 5 5 2 2 3 2 2 3 2" xfId="25099" xr:uid="{C5CCE29D-2E72-4090-BDB8-E6E223EF70F3}"/>
    <cellStyle name="Normal 5 5 2 2 3 2 2 3 2 2" xfId="38791" xr:uid="{57F3A064-683A-49C6-B0D5-38F377185AC2}"/>
    <cellStyle name="Normal 5 5 2 2 3 2 2 3 2 3" xfId="53675" xr:uid="{161A3C54-DF09-49FB-BDBA-E77F4636E950}"/>
    <cellStyle name="Normal 5 5 2 2 3 2 2 3 3" xfId="18255" xr:uid="{B564ADF7-56A4-43FC-9AE9-341BAFEC47E6}"/>
    <cellStyle name="Normal 5 5 2 2 3 2 2 3 4" xfId="31945" xr:uid="{F41FA50E-22AB-49BF-80E4-AAB3101A85D9}"/>
    <cellStyle name="Normal 5 5 2 2 3 2 2 3 5" xfId="46829" xr:uid="{F41BD6E7-DB75-449B-95A5-186BCAEBEC32}"/>
    <cellStyle name="Normal 5 5 2 2 3 2 2 4" xfId="21677" xr:uid="{A7F33096-F643-489E-9E55-885B8EAB6875}"/>
    <cellStyle name="Normal 5 5 2 2 3 2 2 4 2" xfId="35369" xr:uid="{5AFDE0A1-F416-4A05-9F81-89A360FC406B}"/>
    <cellStyle name="Normal 5 5 2 2 3 2 2 4 3" xfId="50253" xr:uid="{A5CE8B20-24BF-41FF-A7D0-C53C90717A31}"/>
    <cellStyle name="Normal 5 5 2 2 3 2 2 5" xfId="14833" xr:uid="{0AECFC11-2F01-45B6-A179-9D0EFA2C2B1E}"/>
    <cellStyle name="Normal 5 5 2 2 3 2 2 5 2" xfId="41023" xr:uid="{27C9204D-1339-49CF-8BA0-002859C8D98F}"/>
    <cellStyle name="Normal 5 5 2 2 3 2 2 6" xfId="28523" xr:uid="{4011C1B9-584A-40C6-83E2-CFCF3AC1DDF7}"/>
    <cellStyle name="Normal 5 5 2 2 3 2 2 7" xfId="43407" xr:uid="{E411C8CC-2FF5-4D23-8AFB-36C1506125D8}"/>
    <cellStyle name="Normal 5 5 2 2 3 2 2 8" xfId="7987" xr:uid="{8F63657F-D1D1-4639-9DEA-D76472B06884}"/>
    <cellStyle name="Normal 5 5 2 2 3 2 3" xfId="2879" xr:uid="{A1D4964E-FAB1-4940-B748-967882A36E87}"/>
    <cellStyle name="Normal 5 5 2 2 3 2 3 2" xfId="13120" xr:uid="{3A01B02C-92F0-4D2E-A34D-1BECE1F689BA}"/>
    <cellStyle name="Normal 5 5 2 2 3 2 3 2 2" xfId="26810" xr:uid="{BB701774-045B-40A4-9492-DE1AE2249D9B}"/>
    <cellStyle name="Normal 5 5 2 2 3 2 3 2 2 2" xfId="40502" xr:uid="{881BF5E0-A5B8-4D56-B3CE-BCD10FBF7ACB}"/>
    <cellStyle name="Normal 5 5 2 2 3 2 3 2 2 3" xfId="55386" xr:uid="{DEA6C064-EACF-46A2-B1B0-AC105CFE0863}"/>
    <cellStyle name="Normal 5 5 2 2 3 2 3 2 3" xfId="19966" xr:uid="{F4C734CE-3D44-4205-9201-0AE287AB60EF}"/>
    <cellStyle name="Normal 5 5 2 2 3 2 3 2 4" xfId="33656" xr:uid="{C0485849-46DC-43F3-9A8C-F6080DB73BAB}"/>
    <cellStyle name="Normal 5 5 2 2 3 2 3 2 5" xfId="48540" xr:uid="{D08CADA9-0A09-4ACA-8AEB-B7B2804D50DA}"/>
    <cellStyle name="Normal 5 5 2 2 3 2 3 3" xfId="23388" xr:uid="{05A2E624-AE0E-4AA5-B53A-884F024292E2}"/>
    <cellStyle name="Normal 5 5 2 2 3 2 3 3 2" xfId="37080" xr:uid="{086F42D9-6C8A-4FAB-9358-BF3801D6D43B}"/>
    <cellStyle name="Normal 5 5 2 2 3 2 3 3 3" xfId="51964" xr:uid="{C168EB7E-8DF3-46C6-9C35-FDFFE7AC367D}"/>
    <cellStyle name="Normal 5 5 2 2 3 2 3 4" xfId="16544" xr:uid="{409E4769-1EAF-425C-93D3-EFD4A58A5A18}"/>
    <cellStyle name="Normal 5 5 2 2 3 2 3 4 2" xfId="41155" xr:uid="{515BAF81-0919-4C81-8862-3BF88DD5875F}"/>
    <cellStyle name="Normal 5 5 2 2 3 2 3 5" xfId="30234" xr:uid="{4C6500E5-7187-4003-B51D-3DBEDCC33B6C}"/>
    <cellStyle name="Normal 5 5 2 2 3 2 3 6" xfId="45118" xr:uid="{418AFCD1-819A-4721-BB43-3508AA37A3A5}"/>
    <cellStyle name="Normal 5 5 2 2 3 2 3 7" xfId="9698" xr:uid="{C372ED11-1EF8-4F17-B98C-5CB72F62C44A}"/>
    <cellStyle name="Normal 5 5 2 2 3 2 4" xfId="2880" xr:uid="{5E366DA9-309D-43AB-AA9C-5DEB258EC4BB}"/>
    <cellStyle name="Normal 5 5 2 2 3 2 4 2" xfId="25098" xr:uid="{9D726010-CBCD-493A-85A8-A8546441A678}"/>
    <cellStyle name="Normal 5 5 2 2 3 2 4 2 2" xfId="38790" xr:uid="{4A32F2F4-7A41-4ACF-9F96-05E7ED5CBCF4}"/>
    <cellStyle name="Normal 5 5 2 2 3 2 4 2 3" xfId="53674" xr:uid="{D0356373-5BCD-4183-B162-09D8C93B27FB}"/>
    <cellStyle name="Normal 5 5 2 2 3 2 4 3" xfId="18254" xr:uid="{0AC228A3-AEC7-478C-85E7-1B855C4BD05A}"/>
    <cellStyle name="Normal 5 5 2 2 3 2 4 3 2" xfId="41156" xr:uid="{C19CB54A-B0FA-4B4A-BFB2-FB77D8EF7604}"/>
    <cellStyle name="Normal 5 5 2 2 3 2 4 4" xfId="31944" xr:uid="{286CFFC4-2B8C-442B-BE13-149EC36B9D94}"/>
    <cellStyle name="Normal 5 5 2 2 3 2 4 5" xfId="46828" xr:uid="{C23A2133-B7B2-4DFB-9AF4-FEA04E70E5B6}"/>
    <cellStyle name="Normal 5 5 2 2 3 2 4 6" xfId="11408" xr:uid="{9136F38D-1D61-46DB-B16C-D0ECD644F70F}"/>
    <cellStyle name="Normal 5 5 2 2 3 2 5" xfId="21676" xr:uid="{E38378F9-582F-41E1-8B56-82ADF1B144AB}"/>
    <cellStyle name="Normal 5 5 2 2 3 2 5 2" xfId="35368" xr:uid="{7983053A-251E-4B98-8428-6958D63328CF}"/>
    <cellStyle name="Normal 5 5 2 2 3 2 5 3" xfId="50252" xr:uid="{4F3C23BF-B143-4097-BC64-69F1E49F46E6}"/>
    <cellStyle name="Normal 5 5 2 2 3 2 6" xfId="14832" xr:uid="{E44B4986-24B4-4FFA-B530-DF1E9B677F4E}"/>
    <cellStyle name="Normal 5 5 2 2 3 2 6 2" xfId="41022" xr:uid="{E04674C4-B850-4AFC-B42F-0420C8EBEE32}"/>
    <cellStyle name="Normal 5 5 2 2 3 2 7" xfId="28522" xr:uid="{2F7AB353-5E00-4FF7-8FE9-D4527A340D2D}"/>
    <cellStyle name="Normal 5 5 2 2 3 2 8" xfId="43406" xr:uid="{EC130748-724C-4CD8-A3CE-95015E3202CF}"/>
    <cellStyle name="Normal 5 5 2 2 3 2 9" xfId="7986" xr:uid="{0C1C69E9-BFBD-42BB-BF71-646FBAC8D3DB}"/>
    <cellStyle name="Normal 5 5 2 2 3 3" xfId="1331" xr:uid="{3E2BEB9F-3466-4789-A227-46CCCA2D1272}"/>
    <cellStyle name="Normal 5 5 2 2 3 3 2" xfId="9700" xr:uid="{4AEF54D3-1486-4F53-B0D2-81D8D47996DF}"/>
    <cellStyle name="Normal 5 5 2 2 3 3 2 2" xfId="13122" xr:uid="{EC654259-773F-49D2-B773-50F409FC3126}"/>
    <cellStyle name="Normal 5 5 2 2 3 3 2 2 2" xfId="26812" xr:uid="{02D522AF-5136-4B3C-A272-8D95127BE25F}"/>
    <cellStyle name="Normal 5 5 2 2 3 3 2 2 2 2" xfId="40504" xr:uid="{3CC1A9B7-3C2B-4BDC-8A84-7493E2689501}"/>
    <cellStyle name="Normal 5 5 2 2 3 3 2 2 2 3" xfId="55388" xr:uid="{6CA6A1AC-4232-4F02-A029-06449013C750}"/>
    <cellStyle name="Normal 5 5 2 2 3 3 2 2 3" xfId="19968" xr:uid="{4DBF60D1-B5BC-41CC-9B30-06BCBACF10BE}"/>
    <cellStyle name="Normal 5 5 2 2 3 3 2 2 4" xfId="33658" xr:uid="{D72BC5BE-D0AB-4D10-878A-5A78385DBFEA}"/>
    <cellStyle name="Normal 5 5 2 2 3 3 2 2 5" xfId="48542" xr:uid="{C85FC502-9EE8-481B-8F91-722F6BE6EA15}"/>
    <cellStyle name="Normal 5 5 2 2 3 3 2 3" xfId="23390" xr:uid="{F70547A3-ACE2-436C-B875-F8309131B57A}"/>
    <cellStyle name="Normal 5 5 2 2 3 3 2 3 2" xfId="37082" xr:uid="{D1881355-6726-4611-8E24-DAC7E3DDA100}"/>
    <cellStyle name="Normal 5 5 2 2 3 3 2 3 3" xfId="51966" xr:uid="{49559683-877A-4803-B9B0-0FF5EA8B281C}"/>
    <cellStyle name="Normal 5 5 2 2 3 3 2 4" xfId="16546" xr:uid="{1BF26A3B-79C4-4341-99F1-0FEFEDE1D26B}"/>
    <cellStyle name="Normal 5 5 2 2 3 3 2 5" xfId="30236" xr:uid="{D9623047-97B5-4106-8553-9C9ADFCCED8A}"/>
    <cellStyle name="Normal 5 5 2 2 3 3 2 6" xfId="45120" xr:uid="{3F403BD7-1A7E-4DE8-A833-3FABB808AE98}"/>
    <cellStyle name="Normal 5 5 2 2 3 3 3" xfId="11410" xr:uid="{2E845DD0-2B30-43EC-8D03-285A18786D19}"/>
    <cellStyle name="Normal 5 5 2 2 3 3 3 2" xfId="25100" xr:uid="{E1D99087-4BC2-478A-AD3B-AE40FD559996}"/>
    <cellStyle name="Normal 5 5 2 2 3 3 3 2 2" xfId="38792" xr:uid="{106A59EF-4F4D-49AB-94A1-49D917C8393E}"/>
    <cellStyle name="Normal 5 5 2 2 3 3 3 2 3" xfId="53676" xr:uid="{506EB241-A32A-4A7B-BE20-1891907148A2}"/>
    <cellStyle name="Normal 5 5 2 2 3 3 3 3" xfId="18256" xr:uid="{48C12DF6-20EF-4F05-97D8-BC8634286938}"/>
    <cellStyle name="Normal 5 5 2 2 3 3 3 4" xfId="31946" xr:uid="{006ED5B5-02E4-4711-B773-33CDF481D23A}"/>
    <cellStyle name="Normal 5 5 2 2 3 3 3 5" xfId="46830" xr:uid="{E5F9A043-43E5-4F59-A585-B2F9F1F4AC8C}"/>
    <cellStyle name="Normal 5 5 2 2 3 3 4" xfId="21678" xr:uid="{8B1F7691-50CE-4E78-BD6B-C318019A03FA}"/>
    <cellStyle name="Normal 5 5 2 2 3 3 4 2" xfId="35370" xr:uid="{B7062A9E-6F83-491C-8449-CAFFE2686D9A}"/>
    <cellStyle name="Normal 5 5 2 2 3 3 4 3" xfId="50254" xr:uid="{E4191689-B265-4D04-B7F4-AA57707579DA}"/>
    <cellStyle name="Normal 5 5 2 2 3 3 5" xfId="14834" xr:uid="{3B2D95AF-88CA-42EC-951E-2D5D4B63A751}"/>
    <cellStyle name="Normal 5 5 2 2 3 3 5 2" xfId="41024" xr:uid="{B872578D-4162-49AD-BAA4-3034CF40AE4D}"/>
    <cellStyle name="Normal 5 5 2 2 3 3 6" xfId="28524" xr:uid="{861308EA-E019-42CF-AE14-78B14CEEE551}"/>
    <cellStyle name="Normal 5 5 2 2 3 3 7" xfId="43408" xr:uid="{DA4DCFB2-EADF-41CE-AED2-BB9623835363}"/>
    <cellStyle name="Normal 5 5 2 2 3 3 8" xfId="7988" xr:uid="{13494888-DB68-4878-A040-255E53F180EB}"/>
    <cellStyle name="Normal 5 5 2 2 3 4" xfId="2881" xr:uid="{FEEC30C4-1E96-40F7-99A6-D8A643E2C2DB}"/>
    <cellStyle name="Normal 5 5 2 2 3 4 2" xfId="9701" xr:uid="{F911B0F8-0438-49A3-82FD-27028C07B5B7}"/>
    <cellStyle name="Normal 5 5 2 2 3 4 2 2" xfId="13123" xr:uid="{59D2E43A-DDA6-4F93-8416-9961375F9AC3}"/>
    <cellStyle name="Normal 5 5 2 2 3 4 2 2 2" xfId="26813" xr:uid="{D08D47B9-4099-44D1-84FB-59A62D55D029}"/>
    <cellStyle name="Normal 5 5 2 2 3 4 2 2 2 2" xfId="40505" xr:uid="{58FC6A69-B3B2-4D95-93FB-1981BC82A327}"/>
    <cellStyle name="Normal 5 5 2 2 3 4 2 2 2 3" xfId="55389" xr:uid="{6E979AD5-5B02-4849-B24C-CAD4FEBF73CA}"/>
    <cellStyle name="Normal 5 5 2 2 3 4 2 2 3" xfId="19969" xr:uid="{378D7B92-FF63-47B6-9FD7-F86298B98C67}"/>
    <cellStyle name="Normal 5 5 2 2 3 4 2 2 4" xfId="33659" xr:uid="{4218D98C-2BC3-4828-820A-F9B8D7E070E6}"/>
    <cellStyle name="Normal 5 5 2 2 3 4 2 2 5" xfId="48543" xr:uid="{2347E0E4-CC2D-4B3D-99B5-FFD5B773C9C6}"/>
    <cellStyle name="Normal 5 5 2 2 3 4 2 3" xfId="23391" xr:uid="{E4A15E46-8176-47B7-BFF0-CDCCA927139E}"/>
    <cellStyle name="Normal 5 5 2 2 3 4 2 3 2" xfId="37083" xr:uid="{93292F5B-2031-4659-ADAA-55B707871900}"/>
    <cellStyle name="Normal 5 5 2 2 3 4 2 3 3" xfId="51967" xr:uid="{93770515-DF94-4F4B-BCD2-BC5A83FFF1FE}"/>
    <cellStyle name="Normal 5 5 2 2 3 4 2 4" xfId="16547" xr:uid="{5EB32FAB-D909-4762-A26E-5DA108AB7F26}"/>
    <cellStyle name="Normal 5 5 2 2 3 4 2 5" xfId="30237" xr:uid="{17FD2F2A-8133-4E2B-9441-331EF08617BB}"/>
    <cellStyle name="Normal 5 5 2 2 3 4 2 6" xfId="45121" xr:uid="{DE518B6B-7910-4862-95AB-6AE6FE649112}"/>
    <cellStyle name="Normal 5 5 2 2 3 4 3" xfId="11411" xr:uid="{3DC4F22A-53A8-4472-AB77-79A0DF449E84}"/>
    <cellStyle name="Normal 5 5 2 2 3 4 3 2" xfId="25101" xr:uid="{AF0D39EF-9D96-4602-B6FE-632F5DE85E79}"/>
    <cellStyle name="Normal 5 5 2 2 3 4 3 2 2" xfId="38793" xr:uid="{E4C4A27C-9886-40AF-A8C7-099FE750D1B0}"/>
    <cellStyle name="Normal 5 5 2 2 3 4 3 2 3" xfId="53677" xr:uid="{335D1707-836A-4DF7-B582-77DB33003909}"/>
    <cellStyle name="Normal 5 5 2 2 3 4 3 3" xfId="18257" xr:uid="{6FB350C6-1D5C-440A-9E04-8F9BB37D1567}"/>
    <cellStyle name="Normal 5 5 2 2 3 4 3 4" xfId="31947" xr:uid="{A91B077D-2C5C-4B35-986C-E7A5125E82F7}"/>
    <cellStyle name="Normal 5 5 2 2 3 4 3 5" xfId="46831" xr:uid="{394E441F-2AD2-49E1-ADEE-EDB145AA5D0E}"/>
    <cellStyle name="Normal 5 5 2 2 3 4 4" xfId="21679" xr:uid="{9778A73A-FE99-4D3D-B983-3F06A7CB8227}"/>
    <cellStyle name="Normal 5 5 2 2 3 4 4 2" xfId="35371" xr:uid="{9BA617AC-03C7-4F9F-9386-A65EDBB9B8FF}"/>
    <cellStyle name="Normal 5 5 2 2 3 4 4 3" xfId="50255" xr:uid="{A2EBD738-20EF-4204-82BD-EA15F33AE2A0}"/>
    <cellStyle name="Normal 5 5 2 2 3 4 5" xfId="14835" xr:uid="{425C2571-B8FE-452A-AF49-92A130619883}"/>
    <cellStyle name="Normal 5 5 2 2 3 4 5 2" xfId="41157" xr:uid="{EE2CF595-BE01-44F7-94D5-6F9B19D1EEE5}"/>
    <cellStyle name="Normal 5 5 2 2 3 4 6" xfId="28525" xr:uid="{A990E749-D680-45B1-A3A3-DEEDE8D9E780}"/>
    <cellStyle name="Normal 5 5 2 2 3 4 7" xfId="43409" xr:uid="{7DE7E5AC-61BD-46D2-BD6B-515D2B138A20}"/>
    <cellStyle name="Normal 5 5 2 2 3 4 8" xfId="7989" xr:uid="{4C0DAA10-C388-400E-A71B-2FC7E71CA8C9}"/>
    <cellStyle name="Normal 5 5 2 2 3 5" xfId="2882" xr:uid="{906C1BC2-176D-4334-AAB0-E89E739CB6AB}"/>
    <cellStyle name="Normal 5 5 2 2 3 5 2" xfId="13119" xr:uid="{B1C309B8-3FB6-44F3-BAFA-5B07DB0AE676}"/>
    <cellStyle name="Normal 5 5 2 2 3 5 2 2" xfId="26809" xr:uid="{1FE46732-608A-4328-B3B4-EF326A9E3366}"/>
    <cellStyle name="Normal 5 5 2 2 3 5 2 2 2" xfId="40501" xr:uid="{0DCBAFB0-8EBC-4DD5-BD56-B9A026078740}"/>
    <cellStyle name="Normal 5 5 2 2 3 5 2 2 3" xfId="55385" xr:uid="{4FD3E33B-46AE-4E52-9C5B-04EA2033CDE7}"/>
    <cellStyle name="Normal 5 5 2 2 3 5 2 3" xfId="19965" xr:uid="{5406184B-4227-47C9-BD55-199140B480A6}"/>
    <cellStyle name="Normal 5 5 2 2 3 5 2 4" xfId="33655" xr:uid="{93AD7DA0-ECCD-48D3-9E8C-3432F0D5F45F}"/>
    <cellStyle name="Normal 5 5 2 2 3 5 2 5" xfId="48539" xr:uid="{B176DB8F-EEB6-40DB-8A1D-AEB26CFDF8BF}"/>
    <cellStyle name="Normal 5 5 2 2 3 5 3" xfId="23387" xr:uid="{7D9047F5-A1DE-45AE-8AFC-DD79B56B1FA0}"/>
    <cellStyle name="Normal 5 5 2 2 3 5 3 2" xfId="37079" xr:uid="{A53A1A3D-4C56-4D8F-BD46-4D075B2BEB6A}"/>
    <cellStyle name="Normal 5 5 2 2 3 5 3 3" xfId="51963" xr:uid="{90C2383A-4675-4612-B0E1-C9464BD5B896}"/>
    <cellStyle name="Normal 5 5 2 2 3 5 4" xfId="16543" xr:uid="{ADF05410-7033-4900-9969-7EE8B23B1B9D}"/>
    <cellStyle name="Normal 5 5 2 2 3 5 4 2" xfId="41158" xr:uid="{E9FFACFA-54B0-4284-9A77-3DEAD1308919}"/>
    <cellStyle name="Normal 5 5 2 2 3 5 5" xfId="30233" xr:uid="{1E3B86DB-0A0F-4AC9-AFB2-95121A9182C2}"/>
    <cellStyle name="Normal 5 5 2 2 3 5 6" xfId="45117" xr:uid="{25A23413-36DF-4652-88FB-CDCA171D5997}"/>
    <cellStyle name="Normal 5 5 2 2 3 5 7" xfId="9697" xr:uid="{CCD978CE-5CA5-45F7-BB6D-0F324899E63F}"/>
    <cellStyle name="Normal 5 5 2 2 3 6" xfId="11407" xr:uid="{F636135F-2BCF-4EC4-9A92-9A7DBA51793E}"/>
    <cellStyle name="Normal 5 5 2 2 3 6 2" xfId="25097" xr:uid="{FAE04FDD-A660-443F-9585-BFD227A168AD}"/>
    <cellStyle name="Normal 5 5 2 2 3 6 2 2" xfId="38789" xr:uid="{4F090C6E-4C77-44D7-8307-2EB1C3EE3674}"/>
    <cellStyle name="Normal 5 5 2 2 3 6 2 3" xfId="53673" xr:uid="{B4A31E95-A421-408A-93E5-301E9FA7582E}"/>
    <cellStyle name="Normal 5 5 2 2 3 6 3" xfId="18253" xr:uid="{1683B664-4972-4B2A-B8CE-D45D3AFF4640}"/>
    <cellStyle name="Normal 5 5 2 2 3 6 4" xfId="31943" xr:uid="{D3F9D8FB-51B2-4566-A2DC-E5AFF88F3D1C}"/>
    <cellStyle name="Normal 5 5 2 2 3 6 5" xfId="46827" xr:uid="{B651CF94-B8F2-4B68-B64D-ACFC8A246969}"/>
    <cellStyle name="Normal 5 5 2 2 3 7" xfId="21675" xr:uid="{C9BB5176-A123-4D9A-AAA1-F550EB154F16}"/>
    <cellStyle name="Normal 5 5 2 2 3 7 2" xfId="35367" xr:uid="{82828119-9C5F-40D3-8701-0820DA1AE841}"/>
    <cellStyle name="Normal 5 5 2 2 3 7 3" xfId="50251" xr:uid="{89F989C1-B553-4103-BA1D-216DA31C0878}"/>
    <cellStyle name="Normal 5 5 2 2 3 8" xfId="14831" xr:uid="{A7BCB1E6-2329-4F7C-AAEE-5524A5126A1D}"/>
    <cellStyle name="Normal 5 5 2 2 3 8 2" xfId="40842" xr:uid="{3EE54AA5-9B33-4B9A-A9C0-34FEBC5D9FD3}"/>
    <cellStyle name="Normal 5 5 2 2 3 9" xfId="28521" xr:uid="{21264D57-3B43-4569-B92D-0BB73EACF867}"/>
    <cellStyle name="Normal 5 5 2 2 4" xfId="1332" xr:uid="{1DB2640E-0EA8-48D1-A5FB-58C0E700966D}"/>
    <cellStyle name="Normal 5 5 2 2 4 2" xfId="1333" xr:uid="{9877AD92-957D-49A4-B875-EAD0DB0192C9}"/>
    <cellStyle name="Normal 5 5 2 2 4 2 2" xfId="9703" xr:uid="{2214E429-2569-4689-857E-573A7E8C7195}"/>
    <cellStyle name="Normal 5 5 2 2 4 2 2 2" xfId="13125" xr:uid="{BCE1BD3A-0F2C-48E4-B718-83ECBC52CF79}"/>
    <cellStyle name="Normal 5 5 2 2 4 2 2 2 2" xfId="26815" xr:uid="{00221E62-FFA8-4EC7-B36A-0E750D3136AA}"/>
    <cellStyle name="Normal 5 5 2 2 4 2 2 2 2 2" xfId="40507" xr:uid="{AF2EB579-9B04-4C4C-A2C5-44E36F5361C0}"/>
    <cellStyle name="Normal 5 5 2 2 4 2 2 2 2 3" xfId="55391" xr:uid="{E2233AEE-31AE-42A8-BF3B-4C755465DF85}"/>
    <cellStyle name="Normal 5 5 2 2 4 2 2 2 3" xfId="19971" xr:uid="{D649A684-8E1A-4B5E-A8E2-9A808CDD125D}"/>
    <cellStyle name="Normal 5 5 2 2 4 2 2 2 4" xfId="33661" xr:uid="{706B2713-BC4A-4FD4-B6BE-C917E5FD63CB}"/>
    <cellStyle name="Normal 5 5 2 2 4 2 2 2 5" xfId="48545" xr:uid="{F3C3578E-3EAA-44D5-AB3F-BE8178FD6893}"/>
    <cellStyle name="Normal 5 5 2 2 4 2 2 3" xfId="23393" xr:uid="{43A12A32-AC1E-4D2C-846B-F1A1C9D14932}"/>
    <cellStyle name="Normal 5 5 2 2 4 2 2 3 2" xfId="37085" xr:uid="{E3D940ED-7438-46E7-BBD9-3FFEF0D9BA3A}"/>
    <cellStyle name="Normal 5 5 2 2 4 2 2 3 3" xfId="51969" xr:uid="{6B8F1942-E947-4451-B30A-2E49E9BB59D6}"/>
    <cellStyle name="Normal 5 5 2 2 4 2 2 4" xfId="16549" xr:uid="{76E7E428-F581-4694-82D6-F6A127300C21}"/>
    <cellStyle name="Normal 5 5 2 2 4 2 2 5" xfId="30239" xr:uid="{09C4469C-B0F1-4AB3-A022-C8514060657E}"/>
    <cellStyle name="Normal 5 5 2 2 4 2 2 6" xfId="45123" xr:uid="{E7374CE4-0602-4A79-A5B8-FAD5AB1D2353}"/>
    <cellStyle name="Normal 5 5 2 2 4 2 3" xfId="11413" xr:uid="{7BBD483B-EA12-498E-A171-9ED74EBF1708}"/>
    <cellStyle name="Normal 5 5 2 2 4 2 3 2" xfId="25103" xr:uid="{43F9F1B8-8785-46BE-BD06-34BBAAC61A85}"/>
    <cellStyle name="Normal 5 5 2 2 4 2 3 2 2" xfId="38795" xr:uid="{5915EE8B-B454-431C-BF2D-E8D2452E4F41}"/>
    <cellStyle name="Normal 5 5 2 2 4 2 3 2 3" xfId="53679" xr:uid="{8D8F7792-DDAE-402B-B98F-55DB392B141D}"/>
    <cellStyle name="Normal 5 5 2 2 4 2 3 3" xfId="18259" xr:uid="{8227E9FA-9426-454C-84DB-5DA836C6C840}"/>
    <cellStyle name="Normal 5 5 2 2 4 2 3 4" xfId="31949" xr:uid="{DFC98DB9-2A3D-40D0-935A-49039A6D51DA}"/>
    <cellStyle name="Normal 5 5 2 2 4 2 3 5" xfId="46833" xr:uid="{529F8DDF-B4F0-4E6B-B4F2-BBDD8683A67A}"/>
    <cellStyle name="Normal 5 5 2 2 4 2 4" xfId="21681" xr:uid="{4ACF26C4-957D-4723-B265-BBFBB47AD2B1}"/>
    <cellStyle name="Normal 5 5 2 2 4 2 4 2" xfId="35373" xr:uid="{03F0FE2C-573D-4E10-B9B3-660AE7CD3227}"/>
    <cellStyle name="Normal 5 5 2 2 4 2 4 3" xfId="50257" xr:uid="{52DD431F-0437-49E7-9080-FCC0F20D40FB}"/>
    <cellStyle name="Normal 5 5 2 2 4 2 5" xfId="14837" xr:uid="{94B96230-4C42-45DD-9164-61A4C53177B0}"/>
    <cellStyle name="Normal 5 5 2 2 4 2 5 2" xfId="41026" xr:uid="{4FF5BA90-5095-4802-9243-3F0D376C0DBE}"/>
    <cellStyle name="Normal 5 5 2 2 4 2 6" xfId="28527" xr:uid="{19A79C14-D9FE-40F1-8631-5503A0C4EDBC}"/>
    <cellStyle name="Normal 5 5 2 2 4 2 7" xfId="43411" xr:uid="{6FB699C9-40C6-45CF-9C87-6818CD38C13F}"/>
    <cellStyle name="Normal 5 5 2 2 4 2 8" xfId="7991" xr:uid="{B658AFE2-0359-403B-94C7-B2024C924975}"/>
    <cellStyle name="Normal 5 5 2 2 4 3" xfId="2883" xr:uid="{37BDA804-BD42-43BA-8410-6F9F92ED73D3}"/>
    <cellStyle name="Normal 5 5 2 2 4 3 2" xfId="13124" xr:uid="{58A71EBC-1171-4272-A004-B87230A041A1}"/>
    <cellStyle name="Normal 5 5 2 2 4 3 2 2" xfId="26814" xr:uid="{EC36D2C8-61F8-45B2-8E9C-EC77BD11F327}"/>
    <cellStyle name="Normal 5 5 2 2 4 3 2 2 2" xfId="40506" xr:uid="{686591AC-A22B-46C1-B409-234AD8D5AE64}"/>
    <cellStyle name="Normal 5 5 2 2 4 3 2 2 3" xfId="55390" xr:uid="{DB2DEB7C-A7A1-477B-B172-88CDA54B475F}"/>
    <cellStyle name="Normal 5 5 2 2 4 3 2 3" xfId="19970" xr:uid="{07FC13C1-FD10-47BF-A73F-5792B3AAE539}"/>
    <cellStyle name="Normal 5 5 2 2 4 3 2 4" xfId="33660" xr:uid="{18579ED1-50C9-41F8-A98E-5515DA6509BB}"/>
    <cellStyle name="Normal 5 5 2 2 4 3 2 5" xfId="48544" xr:uid="{057DBE39-05F1-49D0-8D0F-944914F65B23}"/>
    <cellStyle name="Normal 5 5 2 2 4 3 3" xfId="23392" xr:uid="{3E739CE8-0691-435C-B05E-6B52FAEFEFF0}"/>
    <cellStyle name="Normal 5 5 2 2 4 3 3 2" xfId="37084" xr:uid="{966CD790-5D9F-4266-9810-571231DD597D}"/>
    <cellStyle name="Normal 5 5 2 2 4 3 3 3" xfId="51968" xr:uid="{97861777-B72F-411F-89C7-EC5F6854B475}"/>
    <cellStyle name="Normal 5 5 2 2 4 3 4" xfId="16548" xr:uid="{7555AA20-9CA2-4A16-AC55-0172AD29379B}"/>
    <cellStyle name="Normal 5 5 2 2 4 3 4 2" xfId="41159" xr:uid="{05D10D62-32B3-4E72-A09B-5A3793359E66}"/>
    <cellStyle name="Normal 5 5 2 2 4 3 5" xfId="30238" xr:uid="{D0F862DE-9947-4ACB-9E78-2331E3184D35}"/>
    <cellStyle name="Normal 5 5 2 2 4 3 6" xfId="45122" xr:uid="{C2E81848-0F56-45F2-AA6A-F95A19BDCFB5}"/>
    <cellStyle name="Normal 5 5 2 2 4 3 7" xfId="9702" xr:uid="{A84F4987-7A4D-4EE8-A114-4C95939FD395}"/>
    <cellStyle name="Normal 5 5 2 2 4 4" xfId="2884" xr:uid="{874BCA65-ACC9-486A-9BB4-BC2BA6D82F2C}"/>
    <cellStyle name="Normal 5 5 2 2 4 4 2" xfId="25102" xr:uid="{BE05B620-99DA-4D80-A9AB-8484783B1F7F}"/>
    <cellStyle name="Normal 5 5 2 2 4 4 2 2" xfId="38794" xr:uid="{49710028-D588-40E9-B735-733E22EDFBFA}"/>
    <cellStyle name="Normal 5 5 2 2 4 4 2 3" xfId="53678" xr:uid="{776A5901-852D-403A-B6AD-BBA601D42DD2}"/>
    <cellStyle name="Normal 5 5 2 2 4 4 3" xfId="18258" xr:uid="{16A2F926-5841-4BA8-9C71-0502F4679BD9}"/>
    <cellStyle name="Normal 5 5 2 2 4 4 3 2" xfId="41160" xr:uid="{36FC68CC-6EBA-4B44-987B-6F40EC803AE3}"/>
    <cellStyle name="Normal 5 5 2 2 4 4 4" xfId="31948" xr:uid="{CEC2AEF8-676C-4A65-BB7B-3519EB6E10D7}"/>
    <cellStyle name="Normal 5 5 2 2 4 4 5" xfId="46832" xr:uid="{DCE33777-FBB6-443D-B804-5F9FDC9E56A7}"/>
    <cellStyle name="Normal 5 5 2 2 4 4 6" xfId="11412" xr:uid="{EF08F486-E465-4419-8BB6-C514A9D4BB0D}"/>
    <cellStyle name="Normal 5 5 2 2 4 5" xfId="21680" xr:uid="{21754A19-5E4A-48DF-8B3C-8969D89CC46A}"/>
    <cellStyle name="Normal 5 5 2 2 4 5 2" xfId="35372" xr:uid="{9215911C-A741-4E84-95A0-008C828969B2}"/>
    <cellStyle name="Normal 5 5 2 2 4 5 3" xfId="50256" xr:uid="{039CCC6C-A87E-4BB7-9E2A-FDAA1E656111}"/>
    <cellStyle name="Normal 5 5 2 2 4 6" xfId="14836" xr:uid="{A320F7FB-F21C-4103-927C-85B4DFF10C3F}"/>
    <cellStyle name="Normal 5 5 2 2 4 6 2" xfId="41025" xr:uid="{BD47F992-609A-4A0A-90C3-B5D8BE26AA0B}"/>
    <cellStyle name="Normal 5 5 2 2 4 7" xfId="28526" xr:uid="{D2A071AC-A1BC-4E03-9806-E67197A8CD98}"/>
    <cellStyle name="Normal 5 5 2 2 4 8" xfId="43410" xr:uid="{A770AAA4-04FB-4B5A-BDE6-F1AAF761126E}"/>
    <cellStyle name="Normal 5 5 2 2 4 9" xfId="7990" xr:uid="{A4540DA6-3FD5-4CBD-BBF3-6CE9EFC13ABD}"/>
    <cellStyle name="Normal 5 5 2 2 5" xfId="1334" xr:uid="{D8C15BB5-8D2F-4B9C-A9CB-86522C906F83}"/>
    <cellStyle name="Normal 5 5 2 2 5 2" xfId="2885" xr:uid="{7DF3E5AA-99D6-4016-AD7D-76EA90A31B06}"/>
    <cellStyle name="Normal 5 5 2 2 5 2 2" xfId="13126" xr:uid="{272D988D-1E1B-4B76-93CA-4BBA518176DD}"/>
    <cellStyle name="Normal 5 5 2 2 5 2 2 2" xfId="26816" xr:uid="{FEF69B7F-7F84-4CDF-8978-180B7CFA3ECC}"/>
    <cellStyle name="Normal 5 5 2 2 5 2 2 2 2" xfId="40508" xr:uid="{D8900FC3-7F29-4938-A69D-D25216EEC513}"/>
    <cellStyle name="Normal 5 5 2 2 5 2 2 2 3" xfId="55392" xr:uid="{BF2655AD-49F6-4509-8EF7-A728F78A3B56}"/>
    <cellStyle name="Normal 5 5 2 2 5 2 2 3" xfId="19972" xr:uid="{CB720C32-2643-4C70-8F46-44594C2A65CB}"/>
    <cellStyle name="Normal 5 5 2 2 5 2 2 4" xfId="33662" xr:uid="{B9834D8C-ABC5-4BC3-B0D8-F7713B7A7ECB}"/>
    <cellStyle name="Normal 5 5 2 2 5 2 2 5" xfId="48546" xr:uid="{FA837733-5240-4F31-A2D8-4E981B662109}"/>
    <cellStyle name="Normal 5 5 2 2 5 2 3" xfId="23394" xr:uid="{31810483-021F-4C3B-B626-3D88EBA750F0}"/>
    <cellStyle name="Normal 5 5 2 2 5 2 3 2" xfId="37086" xr:uid="{04801200-29E6-4173-B09D-13EA70CE2E1C}"/>
    <cellStyle name="Normal 5 5 2 2 5 2 3 3" xfId="51970" xr:uid="{C07A128F-D67D-4B25-8357-A342967EED11}"/>
    <cellStyle name="Normal 5 5 2 2 5 2 4" xfId="16550" xr:uid="{1761AC6C-51D6-4EE3-89D1-0FB324893DC8}"/>
    <cellStyle name="Normal 5 5 2 2 5 2 4 2" xfId="41161" xr:uid="{CECF226A-A43F-44A1-9E32-173371535973}"/>
    <cellStyle name="Normal 5 5 2 2 5 2 5" xfId="30240" xr:uid="{201BEB86-D7BD-4FE6-AD2A-E7F55E0BDF26}"/>
    <cellStyle name="Normal 5 5 2 2 5 2 6" xfId="45124" xr:uid="{21BA460B-0310-4BB3-BCFF-757010C550E1}"/>
    <cellStyle name="Normal 5 5 2 2 5 2 7" xfId="9704" xr:uid="{63A3396D-D936-44C4-9958-08B1E01D0E22}"/>
    <cellStyle name="Normal 5 5 2 2 5 3" xfId="2886" xr:uid="{62D14BDA-E94D-4C9D-9F36-07A37C91276E}"/>
    <cellStyle name="Normal 5 5 2 2 5 3 2" xfId="25104" xr:uid="{F417232A-B2DF-43F7-A192-E6094A79AA6F}"/>
    <cellStyle name="Normal 5 5 2 2 5 3 2 2" xfId="38796" xr:uid="{078D0983-34F0-4D5B-8C6D-1B82159BC9BC}"/>
    <cellStyle name="Normal 5 5 2 2 5 3 2 3" xfId="53680" xr:uid="{27FB8664-22EF-47C1-98BC-2CAA1078CB93}"/>
    <cellStyle name="Normal 5 5 2 2 5 3 3" xfId="18260" xr:uid="{DCB5935C-ED7E-4A03-A614-408CE9789AFE}"/>
    <cellStyle name="Normal 5 5 2 2 5 3 3 2" xfId="41162" xr:uid="{4CB7DB83-00B0-43AC-9D38-E10FF1565557}"/>
    <cellStyle name="Normal 5 5 2 2 5 3 4" xfId="31950" xr:uid="{228DC86E-50A1-41BC-A13B-B3459B8A5CE5}"/>
    <cellStyle name="Normal 5 5 2 2 5 3 5" xfId="46834" xr:uid="{B098B2D7-36F8-47D2-9DD1-1E022C0F99DA}"/>
    <cellStyle name="Normal 5 5 2 2 5 3 6" xfId="11414" xr:uid="{0E50B5C6-9948-4DC5-BAE9-D1781AFAFA81}"/>
    <cellStyle name="Normal 5 5 2 2 5 4" xfId="2887" xr:uid="{6679F057-97AA-4B3A-AB86-45A9DBF226B8}"/>
    <cellStyle name="Normal 5 5 2 2 5 4 2" xfId="41163" xr:uid="{C9FF36B5-4C60-4A4F-9067-95185D61D33E}"/>
    <cellStyle name="Normal 5 5 2 2 5 4 3" xfId="35374" xr:uid="{8045395F-2FDA-432C-B446-E9815B86EB6E}"/>
    <cellStyle name="Normal 5 5 2 2 5 4 4" xfId="50258" xr:uid="{359B232D-B619-4620-B00B-C8B9473B5381}"/>
    <cellStyle name="Normal 5 5 2 2 5 4 5" xfId="21682" xr:uid="{D2A5C75A-DEA8-4DD0-9FDE-D04346ABFFB4}"/>
    <cellStyle name="Normal 5 5 2 2 5 5" xfId="14838" xr:uid="{00FE8DDA-F6ED-4ECF-B555-7620D0C73452}"/>
    <cellStyle name="Normal 5 5 2 2 5 5 2" xfId="41027" xr:uid="{D70BD994-133E-4900-B96A-B445DCC6BEC5}"/>
    <cellStyle name="Normal 5 5 2 2 5 6" xfId="28528" xr:uid="{4AB5FA1A-E79A-4F22-BF0B-1C2FC8763291}"/>
    <cellStyle name="Normal 5 5 2 2 5 7" xfId="43412" xr:uid="{6C0F48B4-B1AE-4A06-AC6A-F663100E9C10}"/>
    <cellStyle name="Normal 5 5 2 2 5 8" xfId="7992" xr:uid="{549703B3-6C97-42FB-B2CF-16210D808217}"/>
    <cellStyle name="Normal 5 5 2 2 6" xfId="2888" xr:uid="{BF958FDD-93D1-4E97-BAE2-610BE9266B9D}"/>
    <cellStyle name="Normal 5 5 2 2 6 2" xfId="9705" xr:uid="{F7A63B50-9093-4C9F-9638-CF18606AE2B6}"/>
    <cellStyle name="Normal 5 5 2 2 6 2 2" xfId="13127" xr:uid="{1082A08F-EF7A-4804-884E-4658583D98AE}"/>
    <cellStyle name="Normal 5 5 2 2 6 2 2 2" xfId="26817" xr:uid="{2C6673B4-3B88-48A8-86B1-BAE23A220327}"/>
    <cellStyle name="Normal 5 5 2 2 6 2 2 2 2" xfId="40509" xr:uid="{A830138B-D221-4F70-8A5F-2E59C464F794}"/>
    <cellStyle name="Normal 5 5 2 2 6 2 2 2 3" xfId="55393" xr:uid="{A5A77565-701A-45BC-8703-395F1329FA76}"/>
    <cellStyle name="Normal 5 5 2 2 6 2 2 3" xfId="19973" xr:uid="{6D7A07E9-C536-440C-8CFD-AF54E6CA5A9F}"/>
    <cellStyle name="Normal 5 5 2 2 6 2 2 4" xfId="33663" xr:uid="{C8AF13FC-A160-4819-A60D-30A5F1C8A573}"/>
    <cellStyle name="Normal 5 5 2 2 6 2 2 5" xfId="48547" xr:uid="{1B0CD616-F125-4B31-A341-6A49ECE7EF22}"/>
    <cellStyle name="Normal 5 5 2 2 6 2 3" xfId="23395" xr:uid="{16A5488C-D4AD-470B-B190-E54ACE6E65B1}"/>
    <cellStyle name="Normal 5 5 2 2 6 2 3 2" xfId="37087" xr:uid="{EDC61483-06E6-4341-910F-176161B724CC}"/>
    <cellStyle name="Normal 5 5 2 2 6 2 3 3" xfId="51971" xr:uid="{39C2DF09-D337-4291-8691-D0F81C0196F7}"/>
    <cellStyle name="Normal 5 5 2 2 6 2 4" xfId="16551" xr:uid="{35B8C7FC-EF83-4A4B-B5EC-2C13FFA444E5}"/>
    <cellStyle name="Normal 5 5 2 2 6 2 5" xfId="30241" xr:uid="{1FF57F38-9A81-468F-A133-E638E0E634E2}"/>
    <cellStyle name="Normal 5 5 2 2 6 2 6" xfId="45125" xr:uid="{7DA2C62E-25F9-4FA1-A71B-F9C71640AE6F}"/>
    <cellStyle name="Normal 5 5 2 2 6 3" xfId="11415" xr:uid="{5E93B1CB-3E32-4C20-8A12-EB741AFDF5E5}"/>
    <cellStyle name="Normal 5 5 2 2 6 3 2" xfId="25105" xr:uid="{6485A140-7C3F-4F86-87EB-433BD479C5ED}"/>
    <cellStyle name="Normal 5 5 2 2 6 3 2 2" xfId="38797" xr:uid="{BAA05E75-95E0-4358-8046-D4C89C9C6CFA}"/>
    <cellStyle name="Normal 5 5 2 2 6 3 2 3" xfId="53681" xr:uid="{DE74B27C-21BA-4A19-9F40-2967536FBAB8}"/>
    <cellStyle name="Normal 5 5 2 2 6 3 3" xfId="18261" xr:uid="{18508C2E-7C2E-4420-B829-F18CB87F58FC}"/>
    <cellStyle name="Normal 5 5 2 2 6 3 4" xfId="31951" xr:uid="{3BC0CF39-5140-4B61-BE90-F5D96D914E98}"/>
    <cellStyle name="Normal 5 5 2 2 6 3 5" xfId="46835" xr:uid="{8BF825D4-E3C9-4A46-8F3B-C637F83682EE}"/>
    <cellStyle name="Normal 5 5 2 2 6 4" xfId="21683" xr:uid="{F546894F-25E7-4396-903C-F605A09E69A0}"/>
    <cellStyle name="Normal 5 5 2 2 6 4 2" xfId="35375" xr:uid="{190CC6F0-DC0C-423E-8925-E794C69ABF85}"/>
    <cellStyle name="Normal 5 5 2 2 6 4 3" xfId="50259" xr:uid="{4098B7CD-DC13-453E-94D4-EDCA32F4648E}"/>
    <cellStyle name="Normal 5 5 2 2 6 5" xfId="14839" xr:uid="{F39979F5-2C63-4521-8874-691281E6DC85}"/>
    <cellStyle name="Normal 5 5 2 2 6 5 2" xfId="41164" xr:uid="{4598859A-A4F4-437F-988E-C2938CA55A18}"/>
    <cellStyle name="Normal 5 5 2 2 6 6" xfId="28529" xr:uid="{AEEDB527-482A-45A6-8CA7-18F6D2BFDC22}"/>
    <cellStyle name="Normal 5 5 2 2 6 7" xfId="43413" xr:uid="{8E720209-0914-4FF8-A356-1A8617EA389D}"/>
    <cellStyle name="Normal 5 5 2 2 6 8" xfId="7993" xr:uid="{DCA738AE-695B-4AB0-B410-DE99F0B29C13}"/>
    <cellStyle name="Normal 5 5 2 2 7" xfId="2889" xr:uid="{57195418-C4BC-4249-BE2F-CC41ABEAE680}"/>
    <cellStyle name="Normal 5 5 2 2 7 2" xfId="13113" xr:uid="{EEA83CA0-6B9D-436B-AE1D-D43285E86E7B}"/>
    <cellStyle name="Normal 5 5 2 2 7 2 2" xfId="26803" xr:uid="{B8361478-B6E4-4385-BE6A-C7ABC230C03E}"/>
    <cellStyle name="Normal 5 5 2 2 7 2 2 2" xfId="40495" xr:uid="{66839772-5B62-43ED-923E-679F35A2D683}"/>
    <cellStyle name="Normal 5 5 2 2 7 2 2 3" xfId="55379" xr:uid="{8E1998FA-6F35-45FF-A0FD-74F6FE9F07F2}"/>
    <cellStyle name="Normal 5 5 2 2 7 2 3" xfId="19959" xr:uid="{1EC3CBC7-5480-4CEF-A34B-5CA599558602}"/>
    <cellStyle name="Normal 5 5 2 2 7 2 4" xfId="33649" xr:uid="{54D31733-39C7-44AD-BF2E-CCD8B7720E45}"/>
    <cellStyle name="Normal 5 5 2 2 7 2 5" xfId="48533" xr:uid="{09C86C41-5A1A-460A-879E-8CCE74B90F44}"/>
    <cellStyle name="Normal 5 5 2 2 7 3" xfId="23381" xr:uid="{7749B94B-A751-471F-932B-5723FE465C8C}"/>
    <cellStyle name="Normal 5 5 2 2 7 3 2" xfId="37073" xr:uid="{1FA5835C-30E4-4192-AB92-A37DA841BB5B}"/>
    <cellStyle name="Normal 5 5 2 2 7 3 3" xfId="51957" xr:uid="{0701EA12-ADC2-4ECC-8D87-72F00A7B1770}"/>
    <cellStyle name="Normal 5 5 2 2 7 4" xfId="16537" xr:uid="{9A1454B7-DC7A-44B9-9A09-B9E17BD938E5}"/>
    <cellStyle name="Normal 5 5 2 2 7 4 2" xfId="41165" xr:uid="{FE950B6F-C891-481D-8B36-32CF0B68AE11}"/>
    <cellStyle name="Normal 5 5 2 2 7 5" xfId="30227" xr:uid="{5C88417D-87A2-405A-BEA5-1DDE3C965B72}"/>
    <cellStyle name="Normal 5 5 2 2 7 6" xfId="45111" xr:uid="{BDB68E22-AFC3-47C6-BABA-CDF3B2E94D1C}"/>
    <cellStyle name="Normal 5 5 2 2 7 7" xfId="9691" xr:uid="{CB867BA9-C0AB-4A8D-B18C-5D59D0A5A9B4}"/>
    <cellStyle name="Normal 5 5 2 2 8" xfId="2890" xr:uid="{ADE67BE3-892C-42A0-B327-EC169019B92A}"/>
    <cellStyle name="Normal 5 5 2 2 8 2" xfId="25091" xr:uid="{F46CF641-BA59-4E87-851E-6708449FF58A}"/>
    <cellStyle name="Normal 5 5 2 2 8 2 2" xfId="38783" xr:uid="{26E47C67-621C-4CF2-BF69-A22F49262693}"/>
    <cellStyle name="Normal 5 5 2 2 8 2 3" xfId="53667" xr:uid="{D984979C-58C6-4B48-B033-71555E9776CD}"/>
    <cellStyle name="Normal 5 5 2 2 8 3" xfId="18247" xr:uid="{841F6FC4-8ED4-4D65-BD89-72701256C736}"/>
    <cellStyle name="Normal 5 5 2 2 8 3 2" xfId="41166" xr:uid="{76E56D58-A745-49B0-BD2F-5C00CAA74489}"/>
    <cellStyle name="Normal 5 5 2 2 8 4" xfId="31937" xr:uid="{6ABDE7F0-17E5-4815-978A-49B6DBD34DE0}"/>
    <cellStyle name="Normal 5 5 2 2 8 5" xfId="46821" xr:uid="{64C71B9F-9C6D-4484-A837-FDDA18473563}"/>
    <cellStyle name="Normal 5 5 2 2 8 6" xfId="11401" xr:uid="{CA42206C-4A43-4A59-B2B3-4CEE472840E0}"/>
    <cellStyle name="Normal 5 5 2 2 9" xfId="21669" xr:uid="{158902B4-A1E7-4A74-92B7-EA84BB88D4BE}"/>
    <cellStyle name="Normal 5 5 2 2 9 2" xfId="35361" xr:uid="{BA1A0E96-2FE9-4827-A81A-66BDC143FC64}"/>
    <cellStyle name="Normal 5 5 2 2 9 3" xfId="50245" xr:uid="{E8E00FD9-13CB-4747-AFAC-409BB3A29360}"/>
    <cellStyle name="Normal 5 5 2 3" xfId="306" xr:uid="{4EC198A6-5749-417A-95AE-AEF77741A495}"/>
    <cellStyle name="Normal 5 5 2 3 10" xfId="43414" xr:uid="{41469755-52AA-4E79-9ABA-71939CE40769}"/>
    <cellStyle name="Normal 5 5 2 3 11" xfId="7994" xr:uid="{6D4CCCC4-2B50-452A-BF3F-838CD255F321}"/>
    <cellStyle name="Normal 5 5 2 3 2" xfId="566" xr:uid="{F8609738-7C4F-47AE-BD30-B6A0703FA0FB}"/>
    <cellStyle name="Normal 5 5 2 3 2 2" xfId="567" xr:uid="{86A51910-B969-4546-8623-11EAAB4F0086}"/>
    <cellStyle name="Normal 5 5 2 3 2 2 2" xfId="1335" xr:uid="{5B0C932C-A4D7-4379-B718-017B1157B140}"/>
    <cellStyle name="Normal 5 5 2 3 2 2 2 2" xfId="1336" xr:uid="{29884564-DF3E-4056-AAF1-B5F9FB12F564}"/>
    <cellStyle name="Normal 5 5 2 3 2 2 2 2 2" xfId="26820" xr:uid="{076CE03F-A147-48C8-BAB2-E997ED82DEAC}"/>
    <cellStyle name="Normal 5 5 2 3 2 2 2 2 2 2" xfId="40512" xr:uid="{B8854E69-8313-4F17-B241-F665046B8A07}"/>
    <cellStyle name="Normal 5 5 2 3 2 2 2 2 2 3" xfId="55396" xr:uid="{59D9B809-F116-449E-864C-D666C1477E7F}"/>
    <cellStyle name="Normal 5 5 2 3 2 2 2 2 3" xfId="19976" xr:uid="{F9EE127C-F04A-408E-BD03-EAC4939EF600}"/>
    <cellStyle name="Normal 5 5 2 3 2 2 2 2 3 2" xfId="41029" xr:uid="{DDD37959-8DFC-446E-BF10-4CFC51AB4AD8}"/>
    <cellStyle name="Normal 5 5 2 3 2 2 2 2 4" xfId="33666" xr:uid="{3385ACCB-BD12-4648-9960-2B671A25732C}"/>
    <cellStyle name="Normal 5 5 2 3 2 2 2 2 5" xfId="48550" xr:uid="{DD540DE4-723C-4974-8A6A-EBD199716B57}"/>
    <cellStyle name="Normal 5 5 2 3 2 2 2 2 6" xfId="13130" xr:uid="{35D3B95B-171B-41B6-8E5B-4604111BD33E}"/>
    <cellStyle name="Normal 5 5 2 3 2 2 2 3" xfId="23398" xr:uid="{2093EEF1-9F10-4D58-BAB7-74E984FCAAEE}"/>
    <cellStyle name="Normal 5 5 2 3 2 2 2 3 2" xfId="37090" xr:uid="{A097C210-BABF-4281-B88B-FFC79921735F}"/>
    <cellStyle name="Normal 5 5 2 3 2 2 2 3 3" xfId="51974" xr:uid="{E2F7C153-0BD4-46B0-B7D8-92C6510D99A2}"/>
    <cellStyle name="Normal 5 5 2 3 2 2 2 4" xfId="16554" xr:uid="{5B6CCF26-841C-488F-A820-82352570322A}"/>
    <cellStyle name="Normal 5 5 2 3 2 2 2 4 2" xfId="41028" xr:uid="{D46EB321-115D-40E8-8351-0385DE2D4331}"/>
    <cellStyle name="Normal 5 5 2 3 2 2 2 5" xfId="30244" xr:uid="{57B35E30-8827-4FF7-B79B-E43425F289A2}"/>
    <cellStyle name="Normal 5 5 2 3 2 2 2 6" xfId="45128" xr:uid="{EF538403-3D1A-4FE5-897D-FAF4ABF47671}"/>
    <cellStyle name="Normal 5 5 2 3 2 2 2 7" xfId="9708" xr:uid="{AFDEA24C-CF47-4C89-BEAC-EB523A158382}"/>
    <cellStyle name="Normal 5 5 2 3 2 2 3" xfId="1337" xr:uid="{90E0CD0C-CCA5-4501-9001-9827017ECAB3}"/>
    <cellStyle name="Normal 5 5 2 3 2 2 3 2" xfId="25108" xr:uid="{51CE6254-3E75-4B3B-9243-D1AFAC8C1F01}"/>
    <cellStyle name="Normal 5 5 2 3 2 2 3 2 2" xfId="38800" xr:uid="{10AF541E-4322-4413-BBB2-2909D227D5A8}"/>
    <cellStyle name="Normal 5 5 2 3 2 2 3 2 3" xfId="53684" xr:uid="{0FDA78F8-4D77-4AD6-9F8C-BDB574B53CC5}"/>
    <cellStyle name="Normal 5 5 2 3 2 2 3 3" xfId="18264" xr:uid="{310497A6-ED07-482D-A78D-CD3D9117F253}"/>
    <cellStyle name="Normal 5 5 2 3 2 2 3 3 2" xfId="41030" xr:uid="{BD8FE8E5-D4BF-47FB-A5D1-67C0BFA79F46}"/>
    <cellStyle name="Normal 5 5 2 3 2 2 3 4" xfId="31954" xr:uid="{EEE8671F-21D4-4520-B470-037A4DB63E8D}"/>
    <cellStyle name="Normal 5 5 2 3 2 2 3 5" xfId="46838" xr:uid="{C89E4013-BD57-4A15-9FBC-5F8AC2B057AB}"/>
    <cellStyle name="Normal 5 5 2 3 2 2 3 6" xfId="11418" xr:uid="{6C9296AB-3F9E-4110-9A7D-777FA3E385C6}"/>
    <cellStyle name="Normal 5 5 2 3 2 2 4" xfId="21686" xr:uid="{4671B680-E31C-4346-8669-D86258356531}"/>
    <cellStyle name="Normal 5 5 2 3 2 2 4 2" xfId="35378" xr:uid="{F513B432-9C43-418B-BE61-E30FBE5548A3}"/>
    <cellStyle name="Normal 5 5 2 3 2 2 4 3" xfId="50262" xr:uid="{9CDA7D43-2C3E-4BBF-8C4C-8745A87F3598}"/>
    <cellStyle name="Normal 5 5 2 3 2 2 5" xfId="14842" xr:uid="{A08AE34A-D53C-4079-9FE6-7849AF968C56}"/>
    <cellStyle name="Normal 5 5 2 3 2 2 5 2" xfId="40844" xr:uid="{5939879E-3D02-4B67-8C76-0EA66DB2FD46}"/>
    <cellStyle name="Normal 5 5 2 3 2 2 6" xfId="28532" xr:uid="{BCAC1D3C-2D1F-4736-90E7-12CFF4027591}"/>
    <cellStyle name="Normal 5 5 2 3 2 2 7" xfId="43416" xr:uid="{6D1560E4-A32B-43BA-9E14-C62C46330026}"/>
    <cellStyle name="Normal 5 5 2 3 2 2 8" xfId="7996" xr:uid="{6D794AD6-E3AA-4E33-A856-7F4BA8AC60ED}"/>
    <cellStyle name="Normal 5 5 2 3 2 3" xfId="1338" xr:uid="{D78DA1CE-1CD6-43EC-85B3-51296B4BCB9C}"/>
    <cellStyle name="Normal 5 5 2 3 2 3 2" xfId="1339" xr:uid="{B51781B2-D20F-463F-A83E-232CEDE904BF}"/>
    <cellStyle name="Normal 5 5 2 3 2 3 2 2" xfId="26819" xr:uid="{385ACBF6-CFC8-4480-8DDD-52F7F60C2FAD}"/>
    <cellStyle name="Normal 5 5 2 3 2 3 2 2 2" xfId="40511" xr:uid="{CBCDEB5B-6A7C-46AB-B138-6CB4FC6E3B37}"/>
    <cellStyle name="Normal 5 5 2 3 2 3 2 2 3" xfId="55395" xr:uid="{FDB8B251-6D4A-42FE-8837-693B1E5B7A54}"/>
    <cellStyle name="Normal 5 5 2 3 2 3 2 3" xfId="19975" xr:uid="{273D1E98-F759-4AC2-9A6E-7165B3AD8AE2}"/>
    <cellStyle name="Normal 5 5 2 3 2 3 2 3 2" xfId="41032" xr:uid="{7A2DC087-0339-400B-9AFB-BBB985865BAD}"/>
    <cellStyle name="Normal 5 5 2 3 2 3 2 4" xfId="33665" xr:uid="{44DCF101-8D2A-4749-BC85-716CB22ED3B8}"/>
    <cellStyle name="Normal 5 5 2 3 2 3 2 5" xfId="48549" xr:uid="{AFA8FA09-3471-4898-AF9B-27A488CCB119}"/>
    <cellStyle name="Normal 5 5 2 3 2 3 2 6" xfId="13129" xr:uid="{50D4E49E-A7A9-4356-B4B5-46077D470DCE}"/>
    <cellStyle name="Normal 5 5 2 3 2 3 3" xfId="23397" xr:uid="{8DB875AF-8C71-4A83-B4EF-A33A2066B3CF}"/>
    <cellStyle name="Normal 5 5 2 3 2 3 3 2" xfId="37089" xr:uid="{28F9655D-66DC-4845-A747-BC1791A83686}"/>
    <cellStyle name="Normal 5 5 2 3 2 3 3 3" xfId="51973" xr:uid="{93DA0A47-DC7B-4793-B621-893651030F65}"/>
    <cellStyle name="Normal 5 5 2 3 2 3 4" xfId="16553" xr:uid="{FE375E43-FCFA-45FE-8453-45ACDEF1A410}"/>
    <cellStyle name="Normal 5 5 2 3 2 3 4 2" xfId="41031" xr:uid="{F6FD497F-5402-4854-8838-7C9102520D0B}"/>
    <cellStyle name="Normal 5 5 2 3 2 3 5" xfId="30243" xr:uid="{DE66402B-EA6F-4AFF-B86B-26E05CD0F09C}"/>
    <cellStyle name="Normal 5 5 2 3 2 3 6" xfId="45127" xr:uid="{AF94CFD0-EFE2-408E-B451-8ACE6F0445DA}"/>
    <cellStyle name="Normal 5 5 2 3 2 3 7" xfId="9707" xr:uid="{0C9BBD39-1D57-4B61-8245-8EE4A23DF25A}"/>
    <cellStyle name="Normal 5 5 2 3 2 4" xfId="1340" xr:uid="{76EB71D3-4AC7-450D-A50B-322770729D4A}"/>
    <cellStyle name="Normal 5 5 2 3 2 4 2" xfId="25107" xr:uid="{FF496E5F-0184-4E8B-8351-765035808E9B}"/>
    <cellStyle name="Normal 5 5 2 3 2 4 2 2" xfId="38799" xr:uid="{07166F6D-9244-4DF4-AE36-A0CAFCFB90C4}"/>
    <cellStyle name="Normal 5 5 2 3 2 4 2 3" xfId="53683" xr:uid="{DF7479D7-5931-467E-9486-C134A0E99A8B}"/>
    <cellStyle name="Normal 5 5 2 3 2 4 3" xfId="18263" xr:uid="{2672F0FA-DA7A-4BA8-A579-8D2F9456F44B}"/>
    <cellStyle name="Normal 5 5 2 3 2 4 3 2" xfId="41033" xr:uid="{87FA62CD-B732-4DE9-8511-A5EABCBB54CB}"/>
    <cellStyle name="Normal 5 5 2 3 2 4 4" xfId="31953" xr:uid="{ACF2A64A-41F2-4D51-A654-3539CF03DF72}"/>
    <cellStyle name="Normal 5 5 2 3 2 4 5" xfId="46837" xr:uid="{E957F651-6F40-40FF-B5D8-E390C371BDE0}"/>
    <cellStyle name="Normal 5 5 2 3 2 4 6" xfId="11417" xr:uid="{3723010E-7B0E-4BC5-A91A-C856994AE236}"/>
    <cellStyle name="Normal 5 5 2 3 2 5" xfId="21685" xr:uid="{04DE770B-8C2C-49AB-B3B0-38950CA40409}"/>
    <cellStyle name="Normal 5 5 2 3 2 5 2" xfId="35377" xr:uid="{8F2E6BB1-1AF0-4994-A2C8-4ACF6565C28B}"/>
    <cellStyle name="Normal 5 5 2 3 2 5 3" xfId="50261" xr:uid="{A0B9A56A-5681-48CA-9EA6-566F10F218CB}"/>
    <cellStyle name="Normal 5 5 2 3 2 6" xfId="14841" xr:uid="{65EF7CF3-72A1-471A-9839-6680D5BF3378}"/>
    <cellStyle name="Normal 5 5 2 3 2 6 2" xfId="40843" xr:uid="{90338DB4-D274-4537-B8DD-31B6B8741A2F}"/>
    <cellStyle name="Normal 5 5 2 3 2 7" xfId="28531" xr:uid="{AD52FD28-62A8-415E-9FB2-8C5653DCA29F}"/>
    <cellStyle name="Normal 5 5 2 3 2 8" xfId="43415" xr:uid="{DCCD6CAA-9146-45B0-9B20-E447D4C19B9E}"/>
    <cellStyle name="Normal 5 5 2 3 2 9" xfId="7995" xr:uid="{73D4AE58-092B-4C91-B0B3-F766631F4C95}"/>
    <cellStyle name="Normal 5 5 2 3 3" xfId="568" xr:uid="{D86E9983-DE92-49A5-BE83-752E1C0E2B0E}"/>
    <cellStyle name="Normal 5 5 2 3 3 2" xfId="1341" xr:uid="{DAB460F9-1314-4707-B12C-AAC6EC5BF3FA}"/>
    <cellStyle name="Normal 5 5 2 3 3 2 2" xfId="1342" xr:uid="{0C1700EB-CB3B-4739-A1D5-CCB27B6CF2C7}"/>
    <cellStyle name="Normal 5 5 2 3 3 2 2 2" xfId="26821" xr:uid="{9D723583-381D-4A57-8793-D2ADB3DD6CA8}"/>
    <cellStyle name="Normal 5 5 2 3 3 2 2 2 2" xfId="40513" xr:uid="{FCB98348-5390-47AB-AB8E-0434D2367911}"/>
    <cellStyle name="Normal 5 5 2 3 3 2 2 2 3" xfId="55397" xr:uid="{82F3FE35-680A-4734-A71A-AE68A779E37C}"/>
    <cellStyle name="Normal 5 5 2 3 3 2 2 3" xfId="19977" xr:uid="{8B8A1F42-5630-4A1A-BD1C-FE74F1768AAA}"/>
    <cellStyle name="Normal 5 5 2 3 3 2 2 3 2" xfId="41035" xr:uid="{D7C02D32-3B8E-489E-92C9-7D6312EE364B}"/>
    <cellStyle name="Normal 5 5 2 3 3 2 2 4" xfId="33667" xr:uid="{8875ED9C-3272-41A6-B337-8F1128A61AB8}"/>
    <cellStyle name="Normal 5 5 2 3 3 2 2 5" xfId="48551" xr:uid="{B63E0C49-BD4C-4891-B22B-B2D660D16ACD}"/>
    <cellStyle name="Normal 5 5 2 3 3 2 2 6" xfId="13131" xr:uid="{059CCC5E-F909-45B6-A22E-54F5A035AD07}"/>
    <cellStyle name="Normal 5 5 2 3 3 2 3" xfId="23399" xr:uid="{54B50C88-F9F6-4043-9C04-879B15C06E7A}"/>
    <cellStyle name="Normal 5 5 2 3 3 2 3 2" xfId="37091" xr:uid="{7E405E1E-5EC7-4013-9966-BDC3C9CEB585}"/>
    <cellStyle name="Normal 5 5 2 3 3 2 3 3" xfId="51975" xr:uid="{287318E4-FAC1-4E37-B7DA-B3C721C88998}"/>
    <cellStyle name="Normal 5 5 2 3 3 2 4" xfId="16555" xr:uid="{DB72EE15-4282-4ADE-B9E3-1F53567CF2BD}"/>
    <cellStyle name="Normal 5 5 2 3 3 2 4 2" xfId="41034" xr:uid="{51C1AB79-3156-4D41-958B-4D95461148F7}"/>
    <cellStyle name="Normal 5 5 2 3 3 2 5" xfId="30245" xr:uid="{A7CB6986-B314-4DFC-A338-D6A2CB2126CC}"/>
    <cellStyle name="Normal 5 5 2 3 3 2 6" xfId="45129" xr:uid="{A0653206-BAF9-43B4-8683-F893633A3F32}"/>
    <cellStyle name="Normal 5 5 2 3 3 2 7" xfId="9709" xr:uid="{E31009A2-1305-48A4-8944-E22202071B3C}"/>
    <cellStyle name="Normal 5 5 2 3 3 3" xfId="1343" xr:uid="{DFA737D3-6B84-448B-BE9F-5EA8D208797C}"/>
    <cellStyle name="Normal 5 5 2 3 3 3 2" xfId="25109" xr:uid="{02543DA6-3BCD-4053-9CB8-641B18FAF0C8}"/>
    <cellStyle name="Normal 5 5 2 3 3 3 2 2" xfId="38801" xr:uid="{5B0BE200-CD9D-4221-85B7-515541A56989}"/>
    <cellStyle name="Normal 5 5 2 3 3 3 2 3" xfId="53685" xr:uid="{6C75D26D-688B-45E0-B6A7-029DCD157200}"/>
    <cellStyle name="Normal 5 5 2 3 3 3 3" xfId="18265" xr:uid="{46261AF4-9682-42BB-85BD-AC3BFE3AA591}"/>
    <cellStyle name="Normal 5 5 2 3 3 3 3 2" xfId="41036" xr:uid="{9F28EB47-EDC8-4438-9023-4B6CC519FA4B}"/>
    <cellStyle name="Normal 5 5 2 3 3 3 4" xfId="31955" xr:uid="{F489B87C-2560-4CB1-84C2-A1A5F7C1D6BD}"/>
    <cellStyle name="Normal 5 5 2 3 3 3 5" xfId="46839" xr:uid="{1B006EFF-A3F7-45EB-BA8F-B1BC56E08225}"/>
    <cellStyle name="Normal 5 5 2 3 3 3 6" xfId="11419" xr:uid="{1AC223A5-12EE-4B08-BDA9-30C70813F97B}"/>
    <cellStyle name="Normal 5 5 2 3 3 4" xfId="2891" xr:uid="{8E0E0A6E-9479-402D-ABA4-0EF16223DA06}"/>
    <cellStyle name="Normal 5 5 2 3 3 4 2" xfId="41167" xr:uid="{9C9BEB4A-0C1C-4F3B-BFC0-ED35A0F2DCBC}"/>
    <cellStyle name="Normal 5 5 2 3 3 4 3" xfId="35379" xr:uid="{69C6874E-796B-48C5-8EA4-B89885301E3D}"/>
    <cellStyle name="Normal 5 5 2 3 3 4 4" xfId="50263" xr:uid="{B9EEB0F4-D9C3-40BF-98E6-A42AB0494E69}"/>
    <cellStyle name="Normal 5 5 2 3 3 4 5" xfId="21687" xr:uid="{9A57D35D-1940-42E2-914C-FC889CB82DCF}"/>
    <cellStyle name="Normal 5 5 2 3 3 5" xfId="14843" xr:uid="{6517D6AB-60C4-49A5-89BB-6C2A9BDF3695}"/>
    <cellStyle name="Normal 5 5 2 3 3 5 2" xfId="40845" xr:uid="{7634006C-09D3-4169-93B0-1940E2620CC5}"/>
    <cellStyle name="Normal 5 5 2 3 3 6" xfId="28533" xr:uid="{EE241732-8DB8-4BAC-AA74-094CF80F76B7}"/>
    <cellStyle name="Normal 5 5 2 3 3 7" xfId="43417" xr:uid="{1025F0E2-71AC-4320-8589-179963DE148C}"/>
    <cellStyle name="Normal 5 5 2 3 3 8" xfId="7997" xr:uid="{DFF01523-9D67-4493-8BCA-2E04FB114026}"/>
    <cellStyle name="Normal 5 5 2 3 4" xfId="1344" xr:uid="{FD79E7FC-92E6-41F0-9C1C-481B84085DA6}"/>
    <cellStyle name="Normal 5 5 2 3 4 2" xfId="1345" xr:uid="{F626351E-1AAE-4197-B5D4-D5533302123D}"/>
    <cellStyle name="Normal 5 5 2 3 4 2 2" xfId="13132" xr:uid="{310622EF-3C86-433F-9B01-305D6DB8BEB6}"/>
    <cellStyle name="Normal 5 5 2 3 4 2 2 2" xfId="26822" xr:uid="{7EEABA8E-8D10-4A8B-B9C7-521C81B9C316}"/>
    <cellStyle name="Normal 5 5 2 3 4 2 2 2 2" xfId="40514" xr:uid="{170F5CB5-3D21-436C-99EC-9CEDB24CB1C1}"/>
    <cellStyle name="Normal 5 5 2 3 4 2 2 2 3" xfId="55398" xr:uid="{600898AA-05A8-40F8-8BA7-C4512B63E7CA}"/>
    <cellStyle name="Normal 5 5 2 3 4 2 2 3" xfId="19978" xr:uid="{D5A53B08-F81A-4F3D-A24F-8DD23B4F527D}"/>
    <cellStyle name="Normal 5 5 2 3 4 2 2 4" xfId="33668" xr:uid="{1C7A28EC-A55A-4E87-AD3B-CC44699054F2}"/>
    <cellStyle name="Normal 5 5 2 3 4 2 2 5" xfId="48552" xr:uid="{E2AFD5B9-3762-4D42-8D54-1CB6CE586894}"/>
    <cellStyle name="Normal 5 5 2 3 4 2 3" xfId="23400" xr:uid="{3AEBE088-9A29-4497-9249-C0E5C913D4E1}"/>
    <cellStyle name="Normal 5 5 2 3 4 2 3 2" xfId="37092" xr:uid="{F2AA6207-9E45-469A-ACFB-723F986684B9}"/>
    <cellStyle name="Normal 5 5 2 3 4 2 3 3" xfId="51976" xr:uid="{D95F69C9-55B1-4FA4-8B6B-0EED9F79F932}"/>
    <cellStyle name="Normal 5 5 2 3 4 2 4" xfId="16556" xr:uid="{C9B0BB89-DE84-4BCA-ACF4-2C52ED0C0AC4}"/>
    <cellStyle name="Normal 5 5 2 3 4 2 4 2" xfId="41038" xr:uid="{9781E6EE-364C-48C9-BB36-DA56A0191EF0}"/>
    <cellStyle name="Normal 5 5 2 3 4 2 5" xfId="30246" xr:uid="{AE57BEFF-03C3-4527-B6CD-222DCE27B5EF}"/>
    <cellStyle name="Normal 5 5 2 3 4 2 6" xfId="45130" xr:uid="{FCF8FFB7-71F1-42BB-AC5A-2C4794C94BE6}"/>
    <cellStyle name="Normal 5 5 2 3 4 2 7" xfId="9710" xr:uid="{5C6F2003-857B-47AA-9E55-9BD63CEDA9B4}"/>
    <cellStyle name="Normal 5 5 2 3 4 3" xfId="11420" xr:uid="{F9AFDC74-7EA4-4FDC-9E51-FB897916123A}"/>
    <cellStyle name="Normal 5 5 2 3 4 3 2" xfId="25110" xr:uid="{22EB0941-07DB-49D8-AD44-434FEDAD078A}"/>
    <cellStyle name="Normal 5 5 2 3 4 3 2 2" xfId="38802" xr:uid="{78F11085-8312-4776-ADFD-D1C13C274EF3}"/>
    <cellStyle name="Normal 5 5 2 3 4 3 2 3" xfId="53686" xr:uid="{F11FE51E-2D57-44B3-9B95-023EDD3412A8}"/>
    <cellStyle name="Normal 5 5 2 3 4 3 3" xfId="18266" xr:uid="{C2CB75FD-0B03-4B72-837C-0F34AD499728}"/>
    <cellStyle name="Normal 5 5 2 3 4 3 4" xfId="31956" xr:uid="{D08AD821-EECF-4285-9FCA-352303D199FC}"/>
    <cellStyle name="Normal 5 5 2 3 4 3 5" xfId="46840" xr:uid="{18156496-D6B0-4FBC-9881-190E343F5FF6}"/>
    <cellStyle name="Normal 5 5 2 3 4 4" xfId="21688" xr:uid="{664D0405-0AFF-46E2-BDAC-4F3B42BFF98C}"/>
    <cellStyle name="Normal 5 5 2 3 4 4 2" xfId="35380" xr:uid="{D2BDE420-29D9-461E-975F-1AC8387F6634}"/>
    <cellStyle name="Normal 5 5 2 3 4 4 3" xfId="50264" xr:uid="{FF6BDEDF-56B6-457F-B3BF-1DAB0B139962}"/>
    <cellStyle name="Normal 5 5 2 3 4 5" xfId="14844" xr:uid="{90272204-484B-49E2-BF62-84CA7F5C1285}"/>
    <cellStyle name="Normal 5 5 2 3 4 5 2" xfId="41037" xr:uid="{40B86834-ED75-40F4-BE78-F95C9398B1E3}"/>
    <cellStyle name="Normal 5 5 2 3 4 6" xfId="28534" xr:uid="{9246633D-F8B5-4681-BFC6-F3CE42290CBA}"/>
    <cellStyle name="Normal 5 5 2 3 4 7" xfId="43418" xr:uid="{2C6279F1-2E2C-49F6-8C4E-2E04B05C4739}"/>
    <cellStyle name="Normal 5 5 2 3 4 8" xfId="7998" xr:uid="{0CEEACB9-9BA8-442F-A59F-0E290770F3E4}"/>
    <cellStyle name="Normal 5 5 2 3 5" xfId="1346" xr:uid="{B0A1CD77-ED23-4BA4-BC90-494E23F167DC}"/>
    <cellStyle name="Normal 5 5 2 3 5 2" xfId="13128" xr:uid="{406FFB37-3A3B-4195-B92D-4B421FF03D69}"/>
    <cellStyle name="Normal 5 5 2 3 5 2 2" xfId="26818" xr:uid="{167142CD-B824-4AE3-8D4D-7ECF5DBC782D}"/>
    <cellStyle name="Normal 5 5 2 3 5 2 2 2" xfId="40510" xr:uid="{27F69934-AA8F-4848-BE6D-547924A46CEE}"/>
    <cellStyle name="Normal 5 5 2 3 5 2 2 3" xfId="55394" xr:uid="{695EC9FC-A3D2-4180-9841-4691886D6C40}"/>
    <cellStyle name="Normal 5 5 2 3 5 2 3" xfId="19974" xr:uid="{1CD8D181-B820-46C4-BC4C-C7095BFA7F3B}"/>
    <cellStyle name="Normal 5 5 2 3 5 2 4" xfId="33664" xr:uid="{8A84C7E2-086B-4CDD-80E4-DC62855D6C11}"/>
    <cellStyle name="Normal 5 5 2 3 5 2 5" xfId="48548" xr:uid="{3A34D4C6-A9BC-493C-ABB6-409C3F6DB022}"/>
    <cellStyle name="Normal 5 5 2 3 5 3" xfId="23396" xr:uid="{E09928DA-E832-4371-AE64-081F24679E2D}"/>
    <cellStyle name="Normal 5 5 2 3 5 3 2" xfId="37088" xr:uid="{A69F2B60-368A-47C1-B83F-180D2E7CC08F}"/>
    <cellStyle name="Normal 5 5 2 3 5 3 3" xfId="51972" xr:uid="{436E9F23-5064-457D-A088-96F8AACD4F0F}"/>
    <cellStyle name="Normal 5 5 2 3 5 4" xfId="16552" xr:uid="{5A352818-D12E-46E0-9268-2F9A56750D0C}"/>
    <cellStyle name="Normal 5 5 2 3 5 4 2" xfId="41039" xr:uid="{6B184157-C7B4-4885-A666-36620552401E}"/>
    <cellStyle name="Normal 5 5 2 3 5 5" xfId="30242" xr:uid="{95A14B6F-9CB7-4ECE-9821-03FB900A24D9}"/>
    <cellStyle name="Normal 5 5 2 3 5 6" xfId="45126" xr:uid="{76E479FD-2A54-4158-A85E-DC3DC2E191DF}"/>
    <cellStyle name="Normal 5 5 2 3 5 7" xfId="9706" xr:uid="{30DD85B9-3B2E-49B6-8440-0855D92CA844}"/>
    <cellStyle name="Normal 5 5 2 3 6" xfId="2892" xr:uid="{395108AE-36C1-4F54-8795-DDB7EDAE58DF}"/>
    <cellStyle name="Normal 5 5 2 3 6 2" xfId="25106" xr:uid="{D7AA05FD-1DF2-46AC-9ECC-444A367CD9DB}"/>
    <cellStyle name="Normal 5 5 2 3 6 2 2" xfId="38798" xr:uid="{EB08F5DC-3EC7-4309-B6F7-F7FDC5A81394}"/>
    <cellStyle name="Normal 5 5 2 3 6 2 3" xfId="53682" xr:uid="{B260826C-5CEC-4475-8B6C-4183372CFFC1}"/>
    <cellStyle name="Normal 5 5 2 3 6 3" xfId="18262" xr:uid="{2FD43E2E-9EB7-46B5-8B17-10FA6539F39D}"/>
    <cellStyle name="Normal 5 5 2 3 6 3 2" xfId="41168" xr:uid="{6D6CE43D-E153-47D6-AC2A-60C5CCCCCD4F}"/>
    <cellStyle name="Normal 5 5 2 3 6 4" xfId="31952" xr:uid="{72D5A81E-9BB6-435A-B90D-BE2D9AC93034}"/>
    <cellStyle name="Normal 5 5 2 3 6 5" xfId="46836" xr:uid="{B43B207E-A03D-4D8B-9BDB-824358BD7F4E}"/>
    <cellStyle name="Normal 5 5 2 3 6 6" xfId="11416" xr:uid="{47782EC9-C8C3-4010-8B4F-9B8709506185}"/>
    <cellStyle name="Normal 5 5 2 3 7" xfId="21684" xr:uid="{ABE8D2E6-818E-4FA1-A0AB-BB3431BAD9D4}"/>
    <cellStyle name="Normal 5 5 2 3 7 2" xfId="35376" xr:uid="{AF8D71E2-8593-4886-88D3-2AE57B073B77}"/>
    <cellStyle name="Normal 5 5 2 3 7 3" xfId="50260" xr:uid="{CCBA4051-3456-4064-8004-3F4810816671}"/>
    <cellStyle name="Normal 5 5 2 3 8" xfId="14840" xr:uid="{3958CB34-D4FC-4042-A175-47BE8398ED06}"/>
    <cellStyle name="Normal 5 5 2 3 8 2" xfId="40788" xr:uid="{5D60A9F7-671D-4525-8709-AE83614E3D63}"/>
    <cellStyle name="Normal 5 5 2 3 9" xfId="28530" xr:uid="{124707CD-44A3-4201-8BA8-8D854CAA55D5}"/>
    <cellStyle name="Normal 5 5 2 4" xfId="307" xr:uid="{0972A0C8-D94E-4C5C-8D98-D654E168A73D}"/>
    <cellStyle name="Normal 5 5 2 4 10" xfId="43419" xr:uid="{980BEC89-BFE5-4C03-89E5-E9681250A728}"/>
    <cellStyle name="Normal 5 5 2 4 11" xfId="7999" xr:uid="{4D877293-3CBB-45F2-B9D8-9F8361DABEF8}"/>
    <cellStyle name="Normal 5 5 2 4 2" xfId="569" xr:uid="{2BE8AC5D-3952-4D1D-BA57-E4F6CED43F99}"/>
    <cellStyle name="Normal 5 5 2 4 2 2" xfId="1347" xr:uid="{B7698F56-43DB-47DF-A0EF-A3337A957B27}"/>
    <cellStyle name="Normal 5 5 2 4 2 2 2" xfId="1348" xr:uid="{BB7C601C-0B3A-4FF4-B747-A3FE8FEFC1AA}"/>
    <cellStyle name="Normal 5 5 2 4 2 2 2 2" xfId="13135" xr:uid="{7C3F8AF0-B62E-4262-A693-BD287B38694D}"/>
    <cellStyle name="Normal 5 5 2 4 2 2 2 2 2" xfId="26825" xr:uid="{4094DF1D-405D-47FF-874E-58226CD6B564}"/>
    <cellStyle name="Normal 5 5 2 4 2 2 2 2 2 2" xfId="40517" xr:uid="{F7374E49-9B98-4E46-9EA9-AA0C106B9417}"/>
    <cellStyle name="Normal 5 5 2 4 2 2 2 2 2 3" xfId="55401" xr:uid="{B7FBBD31-F0E4-48B9-A036-E43E6E3CC602}"/>
    <cellStyle name="Normal 5 5 2 4 2 2 2 2 3" xfId="19981" xr:uid="{55211627-9733-4322-BAAC-2E1F92F2A4CE}"/>
    <cellStyle name="Normal 5 5 2 4 2 2 2 2 4" xfId="33671" xr:uid="{AC91430B-5E10-4CA1-AEF2-E57BB2DD8CB8}"/>
    <cellStyle name="Normal 5 5 2 4 2 2 2 2 5" xfId="48555" xr:uid="{A7D20280-81CF-4E27-B0CF-36D29B668114}"/>
    <cellStyle name="Normal 5 5 2 4 2 2 2 3" xfId="23403" xr:uid="{21F31BBA-327F-4EBD-ACCE-70F671BFC978}"/>
    <cellStyle name="Normal 5 5 2 4 2 2 2 3 2" xfId="37095" xr:uid="{00B05227-1C32-4358-856F-435C0811AE14}"/>
    <cellStyle name="Normal 5 5 2 4 2 2 2 3 3" xfId="51979" xr:uid="{F673AFEA-3A03-4682-ABF3-F9A723E7A551}"/>
    <cellStyle name="Normal 5 5 2 4 2 2 2 4" xfId="16559" xr:uid="{1BC477A0-25F0-42C0-AEE8-042A65ABA6B9}"/>
    <cellStyle name="Normal 5 5 2 4 2 2 2 4 2" xfId="41041" xr:uid="{DAAFABB6-800E-4580-A449-B013587A1EE8}"/>
    <cellStyle name="Normal 5 5 2 4 2 2 2 5" xfId="30249" xr:uid="{6AD47186-5BB2-483E-B671-846A9BDE4D63}"/>
    <cellStyle name="Normal 5 5 2 4 2 2 2 6" xfId="45133" xr:uid="{D7794AB0-A92E-47C5-983F-39B45679822D}"/>
    <cellStyle name="Normal 5 5 2 4 2 2 2 7" xfId="9713" xr:uid="{30D2F199-FCB4-4C18-BA9E-B88D7A3A427E}"/>
    <cellStyle name="Normal 5 5 2 4 2 2 3" xfId="11423" xr:uid="{87CBB08B-34B5-418F-828A-6339A3469D86}"/>
    <cellStyle name="Normal 5 5 2 4 2 2 3 2" xfId="25113" xr:uid="{9BA7D548-FBEB-4B21-9515-7BC45422FBDD}"/>
    <cellStyle name="Normal 5 5 2 4 2 2 3 2 2" xfId="38805" xr:uid="{71A4734E-2BAD-4C4C-A42C-F20704AA806D}"/>
    <cellStyle name="Normal 5 5 2 4 2 2 3 2 3" xfId="53689" xr:uid="{EBBECC65-C299-4687-B569-CC53E9D35B50}"/>
    <cellStyle name="Normal 5 5 2 4 2 2 3 3" xfId="18269" xr:uid="{7E518FF7-E416-4F12-9CA8-5439018C23C4}"/>
    <cellStyle name="Normal 5 5 2 4 2 2 3 4" xfId="31959" xr:uid="{8CE0AC90-29A5-4CF7-8329-9596425FC081}"/>
    <cellStyle name="Normal 5 5 2 4 2 2 3 5" xfId="46843" xr:uid="{73DBEF47-E163-4CC0-8C35-902C54E9D651}"/>
    <cellStyle name="Normal 5 5 2 4 2 2 4" xfId="21691" xr:uid="{E0DCC01D-FDEB-4BA9-9E42-579E55E0B730}"/>
    <cellStyle name="Normal 5 5 2 4 2 2 4 2" xfId="35383" xr:uid="{22201A49-A593-4AC9-9D7A-79178EB54749}"/>
    <cellStyle name="Normal 5 5 2 4 2 2 4 3" xfId="50267" xr:uid="{33E575D9-677A-456C-BDA4-F51317DDCE8A}"/>
    <cellStyle name="Normal 5 5 2 4 2 2 5" xfId="14847" xr:uid="{44CDA3C0-1BDB-490F-B9AF-149C94F10570}"/>
    <cellStyle name="Normal 5 5 2 4 2 2 5 2" xfId="41040" xr:uid="{0AF7C5F0-4E25-4625-98CA-06300D04E2A5}"/>
    <cellStyle name="Normal 5 5 2 4 2 2 6" xfId="28537" xr:uid="{E583AD8B-60B8-4746-BEAB-8FC49F5DCAB8}"/>
    <cellStyle name="Normal 5 5 2 4 2 2 7" xfId="43421" xr:uid="{8CE227CF-2342-4FE9-B6AC-E7843262B17D}"/>
    <cellStyle name="Normal 5 5 2 4 2 2 8" xfId="8001" xr:uid="{021E248D-6EB0-40F8-91FB-569941A883EA}"/>
    <cellStyle name="Normal 5 5 2 4 2 3" xfId="1349" xr:uid="{3BFEBB2C-0EC0-4CBE-9483-D834CD588399}"/>
    <cellStyle name="Normal 5 5 2 4 2 3 2" xfId="13134" xr:uid="{D1BA4183-E236-4264-84E1-8CF8EF676517}"/>
    <cellStyle name="Normal 5 5 2 4 2 3 2 2" xfId="26824" xr:uid="{6B7E8805-CF70-4AA8-BB91-215CF5477963}"/>
    <cellStyle name="Normal 5 5 2 4 2 3 2 2 2" xfId="40516" xr:uid="{681A930A-D566-495D-9B88-E279170ABDF4}"/>
    <cellStyle name="Normal 5 5 2 4 2 3 2 2 3" xfId="55400" xr:uid="{00A39273-8526-45C8-BBEB-837215F78025}"/>
    <cellStyle name="Normal 5 5 2 4 2 3 2 3" xfId="19980" xr:uid="{EC4D5E09-4F1D-48B2-9D11-1F2DA513D4FC}"/>
    <cellStyle name="Normal 5 5 2 4 2 3 2 4" xfId="33670" xr:uid="{E3B17E01-54B8-415A-A625-25C45F0DD9E2}"/>
    <cellStyle name="Normal 5 5 2 4 2 3 2 5" xfId="48554" xr:uid="{1B053634-DC77-4999-8C1F-FF8178AB3B56}"/>
    <cellStyle name="Normal 5 5 2 4 2 3 3" xfId="23402" xr:uid="{91CE2454-A160-4266-886D-15FDCC15B89E}"/>
    <cellStyle name="Normal 5 5 2 4 2 3 3 2" xfId="37094" xr:uid="{07386359-8925-4D34-94AF-DAC7C00DE885}"/>
    <cellStyle name="Normal 5 5 2 4 2 3 3 3" xfId="51978" xr:uid="{33263BC8-070A-4DD5-A96B-A23A9B2ED6FC}"/>
    <cellStyle name="Normal 5 5 2 4 2 3 4" xfId="16558" xr:uid="{C6314D1F-BB83-4716-B8C0-CB432A750D1B}"/>
    <cellStyle name="Normal 5 5 2 4 2 3 4 2" xfId="41042" xr:uid="{9B812E97-ADE9-4226-84D4-93712A3185CF}"/>
    <cellStyle name="Normal 5 5 2 4 2 3 5" xfId="30248" xr:uid="{DAAF2386-0FEE-42EC-AE04-BAD837457F2A}"/>
    <cellStyle name="Normal 5 5 2 4 2 3 6" xfId="45132" xr:uid="{E6C1A952-31BE-4816-9DF0-2A87678AFA8C}"/>
    <cellStyle name="Normal 5 5 2 4 2 3 7" xfId="9712" xr:uid="{271A36F9-6DE0-42BE-8B07-5D00177F45B6}"/>
    <cellStyle name="Normal 5 5 2 4 2 4" xfId="2893" xr:uid="{CC772EC7-DAE9-4656-8F7F-923A937A0C7A}"/>
    <cellStyle name="Normal 5 5 2 4 2 4 2" xfId="25112" xr:uid="{3EE954E7-CC2C-4DBD-89D8-FABC329B9157}"/>
    <cellStyle name="Normal 5 5 2 4 2 4 2 2" xfId="38804" xr:uid="{67AF9FF6-8C4A-4B5F-8EE9-FE4220DDE876}"/>
    <cellStyle name="Normal 5 5 2 4 2 4 2 3" xfId="53688" xr:uid="{E9FEB3D9-0B42-49BC-9089-88B55D375185}"/>
    <cellStyle name="Normal 5 5 2 4 2 4 3" xfId="18268" xr:uid="{4D2F15F5-5E8F-4029-B1F8-FA148CA13CB6}"/>
    <cellStyle name="Normal 5 5 2 4 2 4 3 2" xfId="41169" xr:uid="{5FDDE5CF-021C-4D99-AB85-C103FD95CD51}"/>
    <cellStyle name="Normal 5 5 2 4 2 4 4" xfId="31958" xr:uid="{3ECACE6B-A3CC-4CB2-AAE1-F36708669E0A}"/>
    <cellStyle name="Normal 5 5 2 4 2 4 5" xfId="46842" xr:uid="{B6540FD9-A527-4F50-BD7E-A75CB946FB7D}"/>
    <cellStyle name="Normal 5 5 2 4 2 4 6" xfId="11422" xr:uid="{519BD263-E755-4FCE-88F7-1880B900D335}"/>
    <cellStyle name="Normal 5 5 2 4 2 5" xfId="21690" xr:uid="{96D7374F-1389-4355-B309-22DEC1908167}"/>
    <cellStyle name="Normal 5 5 2 4 2 5 2" xfId="35382" xr:uid="{382CA4C6-8CCA-4DE6-8ED7-DBC2226ED5A7}"/>
    <cellStyle name="Normal 5 5 2 4 2 5 3" xfId="50266" xr:uid="{56E0649B-15B7-4655-9141-C6FE107F833F}"/>
    <cellStyle name="Normal 5 5 2 4 2 6" xfId="14846" xr:uid="{06E50610-7D5E-48D5-BB00-0E9D4D58F314}"/>
    <cellStyle name="Normal 5 5 2 4 2 6 2" xfId="40846" xr:uid="{D0390B92-23A9-4ACB-B43A-15329F1F354D}"/>
    <cellStyle name="Normal 5 5 2 4 2 7" xfId="28536" xr:uid="{C7BDDC27-7DBE-4A3E-A107-3A3DF9C53DF4}"/>
    <cellStyle name="Normal 5 5 2 4 2 8" xfId="43420" xr:uid="{9394F96F-738D-437D-A5F5-FEF11D50DD1E}"/>
    <cellStyle name="Normal 5 5 2 4 2 9" xfId="8000" xr:uid="{C50295D7-4164-42E4-8FCA-B72CB2300933}"/>
    <cellStyle name="Normal 5 5 2 4 3" xfId="1350" xr:uid="{F86A7ED4-8E80-4B4C-B603-B7C265F06105}"/>
    <cellStyle name="Normal 5 5 2 4 3 2" xfId="1351" xr:uid="{063AD33C-BD18-4A57-BF77-8922F27B0645}"/>
    <cellStyle name="Normal 5 5 2 4 3 2 2" xfId="13136" xr:uid="{6D7A6F2A-ABFE-49EF-9F37-187B28300B33}"/>
    <cellStyle name="Normal 5 5 2 4 3 2 2 2" xfId="26826" xr:uid="{C2BEB1FE-18B1-4419-AB4C-45C21F8EBB01}"/>
    <cellStyle name="Normal 5 5 2 4 3 2 2 2 2" xfId="40518" xr:uid="{D53197F1-B7A0-4404-9C31-2FE7D3DE3F8E}"/>
    <cellStyle name="Normal 5 5 2 4 3 2 2 2 3" xfId="55402" xr:uid="{0276BC0A-D853-45D3-B5FA-63F474B41B27}"/>
    <cellStyle name="Normal 5 5 2 4 3 2 2 3" xfId="19982" xr:uid="{E15CD367-5975-4534-99AC-BC9EE667FD93}"/>
    <cellStyle name="Normal 5 5 2 4 3 2 2 4" xfId="33672" xr:uid="{B8ED0295-976B-48A5-8DA4-2D01945CE1EE}"/>
    <cellStyle name="Normal 5 5 2 4 3 2 2 5" xfId="48556" xr:uid="{B1E77F5B-F761-4884-A06F-2BF254D6F937}"/>
    <cellStyle name="Normal 5 5 2 4 3 2 3" xfId="23404" xr:uid="{9D5ADEDC-795B-4E8F-A0AD-EAD7DE5D622F}"/>
    <cellStyle name="Normal 5 5 2 4 3 2 3 2" xfId="37096" xr:uid="{46FA8EA7-2A1A-43EC-98F6-311313F68FD4}"/>
    <cellStyle name="Normal 5 5 2 4 3 2 3 3" xfId="51980" xr:uid="{4E39955C-4EF5-4447-A6A5-00EE0A07F33B}"/>
    <cellStyle name="Normal 5 5 2 4 3 2 4" xfId="16560" xr:uid="{32E36966-4374-4212-98BD-46516C361280}"/>
    <cellStyle name="Normal 5 5 2 4 3 2 4 2" xfId="41044" xr:uid="{C619F0A4-8D0A-48DF-BC0C-69DAED0A1A5B}"/>
    <cellStyle name="Normal 5 5 2 4 3 2 5" xfId="30250" xr:uid="{6B2E46DE-E90C-43C5-BC4F-E296FA7C2BF9}"/>
    <cellStyle name="Normal 5 5 2 4 3 2 6" xfId="45134" xr:uid="{7DFE636F-FD5E-42F3-83D4-E1973DF0A6D0}"/>
    <cellStyle name="Normal 5 5 2 4 3 2 7" xfId="9714" xr:uid="{8B76E97D-1BE1-4B57-B994-845655E2A277}"/>
    <cellStyle name="Normal 5 5 2 4 3 3" xfId="11424" xr:uid="{7EEFCF6D-93BD-4053-9716-83A47BFECD82}"/>
    <cellStyle name="Normal 5 5 2 4 3 3 2" xfId="25114" xr:uid="{6502FB48-91E2-413F-B2B1-328D7B3DDA65}"/>
    <cellStyle name="Normal 5 5 2 4 3 3 2 2" xfId="38806" xr:uid="{7D9ADAC6-B805-4797-8604-3689B7AB240F}"/>
    <cellStyle name="Normal 5 5 2 4 3 3 2 3" xfId="53690" xr:uid="{28A0EC2A-9A1C-4BE1-9899-38F3BB56EB2B}"/>
    <cellStyle name="Normal 5 5 2 4 3 3 3" xfId="18270" xr:uid="{5BC87151-27A5-4700-8971-74C991068A45}"/>
    <cellStyle name="Normal 5 5 2 4 3 3 4" xfId="31960" xr:uid="{0B7FE318-A3A1-42CD-9324-D9A59300D495}"/>
    <cellStyle name="Normal 5 5 2 4 3 3 5" xfId="46844" xr:uid="{68923854-B8DD-4283-85CC-7B77812D5127}"/>
    <cellStyle name="Normal 5 5 2 4 3 4" xfId="21692" xr:uid="{E2797F2A-C306-4331-9C14-350B92510E89}"/>
    <cellStyle name="Normal 5 5 2 4 3 4 2" xfId="35384" xr:uid="{F550CE17-DF03-4E23-9C85-9368EC456099}"/>
    <cellStyle name="Normal 5 5 2 4 3 4 3" xfId="50268" xr:uid="{7D88DEC8-94B1-477C-ACB5-D3CA4732F471}"/>
    <cellStyle name="Normal 5 5 2 4 3 5" xfId="14848" xr:uid="{8421EB2D-CBFF-4C42-AA25-8FA2CE396C63}"/>
    <cellStyle name="Normal 5 5 2 4 3 5 2" xfId="41043" xr:uid="{99790499-D20F-45EA-B72E-5EC726229CCA}"/>
    <cellStyle name="Normal 5 5 2 4 3 6" xfId="28538" xr:uid="{5F120F34-032E-4B25-A761-566B8BC088FC}"/>
    <cellStyle name="Normal 5 5 2 4 3 7" xfId="43422" xr:uid="{D8210D8D-5816-488E-9ACA-B2CF6531D8C5}"/>
    <cellStyle name="Normal 5 5 2 4 3 8" xfId="8002" xr:uid="{D1EF9DE4-71E9-4F80-98F4-8516E1894589}"/>
    <cellStyle name="Normal 5 5 2 4 4" xfId="1352" xr:uid="{62312714-3FF3-4F12-8221-01178A81EB7E}"/>
    <cellStyle name="Normal 5 5 2 4 4 2" xfId="9715" xr:uid="{0645E4A9-76BA-4C98-AFDA-29BEA4FE1ECF}"/>
    <cellStyle name="Normal 5 5 2 4 4 2 2" xfId="13137" xr:uid="{38B5215F-ABC4-4D17-A694-E2027DCFD44F}"/>
    <cellStyle name="Normal 5 5 2 4 4 2 2 2" xfId="26827" xr:uid="{8EEA01E8-E853-4B9B-97E8-89D8592718C5}"/>
    <cellStyle name="Normal 5 5 2 4 4 2 2 2 2" xfId="40519" xr:uid="{90616CDD-23D2-4C87-B9E1-F21F79376B39}"/>
    <cellStyle name="Normal 5 5 2 4 4 2 2 2 3" xfId="55403" xr:uid="{8F7A16DC-0D52-40A6-BACA-B829F921E183}"/>
    <cellStyle name="Normal 5 5 2 4 4 2 2 3" xfId="19983" xr:uid="{BB7042D5-9E7E-43F2-9E6F-1A7E3CE779EE}"/>
    <cellStyle name="Normal 5 5 2 4 4 2 2 4" xfId="33673" xr:uid="{49C37F5F-93B9-40E0-8214-29D818F9C56E}"/>
    <cellStyle name="Normal 5 5 2 4 4 2 2 5" xfId="48557" xr:uid="{A5690C31-3EEA-40E5-911F-C850A9CCE3A7}"/>
    <cellStyle name="Normal 5 5 2 4 4 2 3" xfId="23405" xr:uid="{829BCB84-E014-44BD-9C99-623EA661C3FC}"/>
    <cellStyle name="Normal 5 5 2 4 4 2 3 2" xfId="37097" xr:uid="{91234173-CF07-45FE-8F1A-1B08A42A23B6}"/>
    <cellStyle name="Normal 5 5 2 4 4 2 3 3" xfId="51981" xr:uid="{060E9136-670A-4BE8-98D5-A95D5792101E}"/>
    <cellStyle name="Normal 5 5 2 4 4 2 4" xfId="16561" xr:uid="{7874B387-FF9E-4A73-9617-F1087A35D7C7}"/>
    <cellStyle name="Normal 5 5 2 4 4 2 5" xfId="30251" xr:uid="{CE0D613C-DD1D-49F3-977E-35375965D57E}"/>
    <cellStyle name="Normal 5 5 2 4 4 2 6" xfId="45135" xr:uid="{1344922E-24DF-458A-A2DB-057607A9ED1A}"/>
    <cellStyle name="Normal 5 5 2 4 4 3" xfId="11425" xr:uid="{9DC1020D-02AC-498A-9863-B9809093D1C5}"/>
    <cellStyle name="Normal 5 5 2 4 4 3 2" xfId="25115" xr:uid="{AEC09ED1-F111-45B9-A967-E33F5363A968}"/>
    <cellStyle name="Normal 5 5 2 4 4 3 2 2" xfId="38807" xr:uid="{53B75BAB-4B02-4D37-BDA9-70AE85ADEA3D}"/>
    <cellStyle name="Normal 5 5 2 4 4 3 2 3" xfId="53691" xr:uid="{A42624F9-8851-4CC1-B4C6-0C19D0B3453B}"/>
    <cellStyle name="Normal 5 5 2 4 4 3 3" xfId="18271" xr:uid="{B1BB6553-2221-4BFE-9E5B-41648F1AA74E}"/>
    <cellStyle name="Normal 5 5 2 4 4 3 4" xfId="31961" xr:uid="{5743E9FF-91F4-4104-B6B3-1C73969E72D5}"/>
    <cellStyle name="Normal 5 5 2 4 4 3 5" xfId="46845" xr:uid="{0DE64823-F3D9-4844-89EB-A2D25D3CB832}"/>
    <cellStyle name="Normal 5 5 2 4 4 4" xfId="21693" xr:uid="{F76A0D0A-DA1A-4300-A4D9-4C01171FEA27}"/>
    <cellStyle name="Normal 5 5 2 4 4 4 2" xfId="35385" xr:uid="{4A892AED-3E8D-48CC-977E-8DE02E42F069}"/>
    <cellStyle name="Normal 5 5 2 4 4 4 3" xfId="50269" xr:uid="{449D352F-A4E3-4BCA-818B-004F396134DF}"/>
    <cellStyle name="Normal 5 5 2 4 4 5" xfId="14849" xr:uid="{CCD92045-0A8C-4261-862B-4B16E7A2857D}"/>
    <cellStyle name="Normal 5 5 2 4 4 5 2" xfId="41045" xr:uid="{1D84FACD-028F-44A9-B4FB-3AD1606BE44A}"/>
    <cellStyle name="Normal 5 5 2 4 4 6" xfId="28539" xr:uid="{E1307BB7-BD64-47C1-A1C2-B83AECDC0C96}"/>
    <cellStyle name="Normal 5 5 2 4 4 7" xfId="43423" xr:uid="{15AD82F3-9D6C-414D-85C6-74B0AB64F6A0}"/>
    <cellStyle name="Normal 5 5 2 4 4 8" xfId="8003" xr:uid="{462EDF6A-EECB-48EF-8174-133A37A9C3AB}"/>
    <cellStyle name="Normal 5 5 2 4 5" xfId="2894" xr:uid="{D191223B-1BBD-4F6E-B3AB-AFD6AD638142}"/>
    <cellStyle name="Normal 5 5 2 4 5 2" xfId="13133" xr:uid="{D8AC2837-D07C-4FD9-835D-81731EAA28B5}"/>
    <cellStyle name="Normal 5 5 2 4 5 2 2" xfId="26823" xr:uid="{3C3DF6D0-AB39-4B05-BBD0-D06D19BA0D13}"/>
    <cellStyle name="Normal 5 5 2 4 5 2 2 2" xfId="40515" xr:uid="{361F3175-925F-43B6-BE6E-2E7C27EDA28A}"/>
    <cellStyle name="Normal 5 5 2 4 5 2 2 3" xfId="55399" xr:uid="{5896D328-D470-4ECA-A688-9AF883744878}"/>
    <cellStyle name="Normal 5 5 2 4 5 2 3" xfId="19979" xr:uid="{AFD68467-0018-4B69-9ED5-40A1843F5179}"/>
    <cellStyle name="Normal 5 5 2 4 5 2 4" xfId="33669" xr:uid="{FD891240-8A23-4E94-9BCA-5BC947C5C9D3}"/>
    <cellStyle name="Normal 5 5 2 4 5 2 5" xfId="48553" xr:uid="{96A2FC09-E2E0-4C3F-8642-135285754D08}"/>
    <cellStyle name="Normal 5 5 2 4 5 3" xfId="23401" xr:uid="{53B29597-828E-4221-803C-4091BF01A211}"/>
    <cellStyle name="Normal 5 5 2 4 5 3 2" xfId="37093" xr:uid="{FD7F10EB-5176-413A-B46B-5CBB2642A239}"/>
    <cellStyle name="Normal 5 5 2 4 5 3 3" xfId="51977" xr:uid="{8BBCACC5-733E-4279-BF18-7917D85751AF}"/>
    <cellStyle name="Normal 5 5 2 4 5 4" xfId="16557" xr:uid="{6B8BD9BA-76C3-48C4-8CF0-BD3B8BEA0C97}"/>
    <cellStyle name="Normal 5 5 2 4 5 4 2" xfId="41170" xr:uid="{72A9F4C3-459E-4E84-A7A7-CEA5F727824F}"/>
    <cellStyle name="Normal 5 5 2 4 5 5" xfId="30247" xr:uid="{B1C06985-7E1C-45DB-BC03-A6C1FE46022C}"/>
    <cellStyle name="Normal 5 5 2 4 5 6" xfId="45131" xr:uid="{9CE1C9CC-7BB0-4074-96BA-36970187620C}"/>
    <cellStyle name="Normal 5 5 2 4 5 7" xfId="9711" xr:uid="{8E844F27-9013-4B0D-80D5-D85A7A586833}"/>
    <cellStyle name="Normal 5 5 2 4 6" xfId="11421" xr:uid="{7C02B06C-1070-4114-9BA7-C4C17FFA4697}"/>
    <cellStyle name="Normal 5 5 2 4 6 2" xfId="25111" xr:uid="{9CC012D0-7A92-42F7-88EB-5C1D1D9A9C79}"/>
    <cellStyle name="Normal 5 5 2 4 6 2 2" xfId="38803" xr:uid="{1AF48EFE-9151-48C9-9F02-C040920EF77A}"/>
    <cellStyle name="Normal 5 5 2 4 6 2 3" xfId="53687" xr:uid="{AECC42AF-FA88-46BB-8EBB-87B02B612E23}"/>
    <cellStyle name="Normal 5 5 2 4 6 3" xfId="18267" xr:uid="{C118E51A-E273-4537-87A5-279E37E38234}"/>
    <cellStyle name="Normal 5 5 2 4 6 4" xfId="31957" xr:uid="{AB978735-C6F9-45D3-842C-9BB6BC6E23C6}"/>
    <cellStyle name="Normal 5 5 2 4 6 5" xfId="46841" xr:uid="{B142722F-5523-48CA-9D94-0B03FB5E8A35}"/>
    <cellStyle name="Normal 5 5 2 4 7" xfId="21689" xr:uid="{544DF163-2D55-4ABF-865C-18863A9952D6}"/>
    <cellStyle name="Normal 5 5 2 4 7 2" xfId="35381" xr:uid="{186701AC-7CFC-4CD3-8110-F2B81AEBB1A8}"/>
    <cellStyle name="Normal 5 5 2 4 7 3" xfId="50265" xr:uid="{C9FD2352-E259-4511-B017-84560140AAAA}"/>
    <cellStyle name="Normal 5 5 2 4 8" xfId="14845" xr:uid="{24A1E610-A0CA-4809-80D8-9BDF405E7118}"/>
    <cellStyle name="Normal 5 5 2 4 8 2" xfId="40789" xr:uid="{4519AF16-3BCA-4919-9567-30DDA4A72B8F}"/>
    <cellStyle name="Normal 5 5 2 4 9" xfId="28535" xr:uid="{9E63E22A-2480-475C-8D27-8AE357190B89}"/>
    <cellStyle name="Normal 5 5 2 5" xfId="308" xr:uid="{968C6B05-3671-43CE-97D2-F4C821409729}"/>
    <cellStyle name="Normal 5 5 2 5 2" xfId="1353" xr:uid="{FC80C8EE-A63D-47C9-84EC-6B2B676208E2}"/>
    <cellStyle name="Normal 5 5 2 5 2 2" xfId="1354" xr:uid="{3A155691-36A4-4E28-9F94-5681C78CBED9}"/>
    <cellStyle name="Normal 5 5 2 5 2 2 2" xfId="13139" xr:uid="{6AAFD08C-38EC-4A9E-A823-DD0F4C28141F}"/>
    <cellStyle name="Normal 5 5 2 5 2 2 2 2" xfId="26829" xr:uid="{1680FD96-F6EE-45ED-94BC-7C82CDB51867}"/>
    <cellStyle name="Normal 5 5 2 5 2 2 2 2 2" xfId="40521" xr:uid="{67F417F2-E2A7-4DD9-8F53-9E1172DF769A}"/>
    <cellStyle name="Normal 5 5 2 5 2 2 2 2 3" xfId="55405" xr:uid="{B86AF9C4-33E4-4C00-A049-1637A10AFA65}"/>
    <cellStyle name="Normal 5 5 2 5 2 2 2 3" xfId="19985" xr:uid="{79BD9173-E0D1-4716-8407-8F3780982739}"/>
    <cellStyle name="Normal 5 5 2 5 2 2 2 4" xfId="33675" xr:uid="{700A666E-A16F-435F-AEE9-01029159B4A6}"/>
    <cellStyle name="Normal 5 5 2 5 2 2 2 5" xfId="48559" xr:uid="{534604DA-06D5-42C8-8235-1AC994805B6F}"/>
    <cellStyle name="Normal 5 5 2 5 2 2 3" xfId="23407" xr:uid="{B8218D6F-168E-482A-A624-F334B1A43299}"/>
    <cellStyle name="Normal 5 5 2 5 2 2 3 2" xfId="37099" xr:uid="{2EDD0A72-913A-4D0E-9144-A3189D4195F8}"/>
    <cellStyle name="Normal 5 5 2 5 2 2 3 3" xfId="51983" xr:uid="{0C74A4B5-2822-4481-AD43-AE5CA878E26F}"/>
    <cellStyle name="Normal 5 5 2 5 2 2 4" xfId="16563" xr:uid="{F7B672FE-147E-4B27-A9C8-CA3EE201781B}"/>
    <cellStyle name="Normal 5 5 2 5 2 2 4 2" xfId="41047" xr:uid="{84AC2B9B-8C02-4911-84E4-043E80E3BA84}"/>
    <cellStyle name="Normal 5 5 2 5 2 2 5" xfId="30253" xr:uid="{9F1F8E97-34BA-4AD8-BDE7-C5A5BAC38355}"/>
    <cellStyle name="Normal 5 5 2 5 2 2 6" xfId="45137" xr:uid="{C3C1E1A6-3E18-454F-8D02-8F05ACAA3540}"/>
    <cellStyle name="Normal 5 5 2 5 2 2 7" xfId="9717" xr:uid="{F429FD19-65D9-4D41-B9EF-195C098CA927}"/>
    <cellStyle name="Normal 5 5 2 5 2 3" xfId="11427" xr:uid="{41D989F5-2CA0-4084-AA90-AB04ECB5B672}"/>
    <cellStyle name="Normal 5 5 2 5 2 3 2" xfId="25117" xr:uid="{C59879FE-1937-4CA2-8ED7-822BC7D7CA23}"/>
    <cellStyle name="Normal 5 5 2 5 2 3 2 2" xfId="38809" xr:uid="{4F342725-165B-493C-831A-328F2D643CDF}"/>
    <cellStyle name="Normal 5 5 2 5 2 3 2 3" xfId="53693" xr:uid="{D7958554-75B4-4EF0-8846-D11CDAA52F7B}"/>
    <cellStyle name="Normal 5 5 2 5 2 3 3" xfId="18273" xr:uid="{494D786B-8F4A-4983-97B6-1604766B8E6C}"/>
    <cellStyle name="Normal 5 5 2 5 2 3 4" xfId="31963" xr:uid="{E8F354D1-9586-4A42-A3EC-07E58373ED52}"/>
    <cellStyle name="Normal 5 5 2 5 2 3 5" xfId="46847" xr:uid="{8F4C952B-6BB3-4DFC-BD9F-EFFF6AC64E73}"/>
    <cellStyle name="Normal 5 5 2 5 2 4" xfId="21695" xr:uid="{C7C0D024-CAF9-4937-9766-7A98BF24282D}"/>
    <cellStyle name="Normal 5 5 2 5 2 4 2" xfId="35387" xr:uid="{2E2FC2B2-CCFE-4A8D-A928-6C26EEFC2541}"/>
    <cellStyle name="Normal 5 5 2 5 2 4 3" xfId="50271" xr:uid="{97BA892C-950E-467E-A3E4-C68FAF965A77}"/>
    <cellStyle name="Normal 5 5 2 5 2 5" xfId="14851" xr:uid="{270EDBC2-1D54-4402-90AE-CF840D2841F7}"/>
    <cellStyle name="Normal 5 5 2 5 2 5 2" xfId="41046" xr:uid="{10071765-D460-45A5-B660-9193FF1D9463}"/>
    <cellStyle name="Normal 5 5 2 5 2 6" xfId="28541" xr:uid="{DCE92E17-CD7F-4BA3-B776-B8D731B354B0}"/>
    <cellStyle name="Normal 5 5 2 5 2 7" xfId="43425" xr:uid="{3ADFFBC4-964B-4DDE-954C-80B9E2D2B2FE}"/>
    <cellStyle name="Normal 5 5 2 5 2 8" xfId="8005" xr:uid="{0F9BEAC9-9D72-4D74-B396-61293DFDB571}"/>
    <cellStyle name="Normal 5 5 2 5 3" xfId="1355" xr:uid="{A95F30D3-2A12-4C1E-BB28-01FD1914C7B5}"/>
    <cellStyle name="Normal 5 5 2 5 3 2" xfId="13138" xr:uid="{E1E8501E-37EF-4DF1-A8C7-D97772054889}"/>
    <cellStyle name="Normal 5 5 2 5 3 2 2" xfId="26828" xr:uid="{13DF235D-DD80-4B62-8D66-FA8DA1C5014D}"/>
    <cellStyle name="Normal 5 5 2 5 3 2 2 2" xfId="40520" xr:uid="{BEB80739-043A-4385-B82A-4A28AE5E5F1B}"/>
    <cellStyle name="Normal 5 5 2 5 3 2 2 3" xfId="55404" xr:uid="{55C7E4E8-C38C-4340-A05C-8E1E698402A4}"/>
    <cellStyle name="Normal 5 5 2 5 3 2 3" xfId="19984" xr:uid="{0C0276E6-B4D4-483C-8407-20A3D01A678E}"/>
    <cellStyle name="Normal 5 5 2 5 3 2 4" xfId="33674" xr:uid="{80D74969-B967-4FFA-8A82-8039DC54E726}"/>
    <cellStyle name="Normal 5 5 2 5 3 2 5" xfId="48558" xr:uid="{F37947AE-BE84-4226-B301-1AF5F7CCED83}"/>
    <cellStyle name="Normal 5 5 2 5 3 3" xfId="23406" xr:uid="{7716EC10-7FAB-4ED6-A20E-C30B35F27658}"/>
    <cellStyle name="Normal 5 5 2 5 3 3 2" xfId="37098" xr:uid="{089AB934-F128-4175-A94B-32E6BA89DB0A}"/>
    <cellStyle name="Normal 5 5 2 5 3 3 3" xfId="51982" xr:uid="{B3EFD7C0-2662-4F91-AC9F-89E6CE0547C8}"/>
    <cellStyle name="Normal 5 5 2 5 3 4" xfId="16562" xr:uid="{00F185E7-3060-4F2C-8E03-A7C4BEB18C0B}"/>
    <cellStyle name="Normal 5 5 2 5 3 4 2" xfId="41048" xr:uid="{E1ED70D8-6940-47D2-95EE-76DF1F401515}"/>
    <cellStyle name="Normal 5 5 2 5 3 5" xfId="30252" xr:uid="{D3B07903-D37D-40B8-8D95-CFD64394E22B}"/>
    <cellStyle name="Normal 5 5 2 5 3 6" xfId="45136" xr:uid="{3E8CF38F-F694-4CA4-A78C-E19BCCCC00A8}"/>
    <cellStyle name="Normal 5 5 2 5 3 7" xfId="9716" xr:uid="{FC8AE81B-897D-4782-94E1-E2C01B602CEA}"/>
    <cellStyle name="Normal 5 5 2 5 4" xfId="2895" xr:uid="{4DDA30DF-8AB9-4651-A5DB-7D37B31E22AD}"/>
    <cellStyle name="Normal 5 5 2 5 4 2" xfId="25116" xr:uid="{878DE6FC-FC1B-4B7B-9C3C-29F2A941DAB2}"/>
    <cellStyle name="Normal 5 5 2 5 4 2 2" xfId="38808" xr:uid="{C62B366E-6656-409A-B193-DC1B6E1247BF}"/>
    <cellStyle name="Normal 5 5 2 5 4 2 3" xfId="53692" xr:uid="{42BE98C0-A69A-429E-84DA-67753B715A11}"/>
    <cellStyle name="Normal 5 5 2 5 4 3" xfId="18272" xr:uid="{796F0578-D33E-4832-B8E7-4C4DA7D2A28F}"/>
    <cellStyle name="Normal 5 5 2 5 4 3 2" xfId="41171" xr:uid="{731335BE-3A7F-498F-9175-D125E3984327}"/>
    <cellStyle name="Normal 5 5 2 5 4 4" xfId="31962" xr:uid="{4901778E-F7D5-428D-B25A-450E1C062AAB}"/>
    <cellStyle name="Normal 5 5 2 5 4 5" xfId="46846" xr:uid="{7946D47E-582D-434D-AF17-4E2C080BFCBE}"/>
    <cellStyle name="Normal 5 5 2 5 4 6" xfId="11426" xr:uid="{D519A0A3-7DEC-44A4-9A62-6214E6EBACD7}"/>
    <cellStyle name="Normal 5 5 2 5 5" xfId="21694" xr:uid="{6A8E9863-0628-4C90-90CC-BFA5A6FA7F8C}"/>
    <cellStyle name="Normal 5 5 2 5 5 2" xfId="35386" xr:uid="{86A1DEC1-1783-4CEC-A896-02B59CD4D9C2}"/>
    <cellStyle name="Normal 5 5 2 5 5 3" xfId="50270" xr:uid="{3394FB6B-E1EE-450A-8649-B74BBCF24763}"/>
    <cellStyle name="Normal 5 5 2 5 6" xfId="14850" xr:uid="{7670F091-1349-49F5-B665-6F806D0CCB90}"/>
    <cellStyle name="Normal 5 5 2 5 6 2" xfId="40790" xr:uid="{F22FF994-1E2F-4CE7-8C7C-53B2D700CA5D}"/>
    <cellStyle name="Normal 5 5 2 5 7" xfId="28540" xr:uid="{4CAFCE1A-2D01-459F-BC2B-E65723ECD9A6}"/>
    <cellStyle name="Normal 5 5 2 5 8" xfId="43424" xr:uid="{B4A496C5-2DC9-450E-AF8F-31C69CFD9B1C}"/>
    <cellStyle name="Normal 5 5 2 5 9" xfId="8004" xr:uid="{CBABC1D2-ACB1-4671-929A-E8D58B48B8AC}"/>
    <cellStyle name="Normal 5 5 2 6" xfId="1356" xr:uid="{3E91CC84-3B21-41BA-A799-122EF599D803}"/>
    <cellStyle name="Normal 5 5 2 6 2" xfId="1357" xr:uid="{4AE3532C-9656-4243-A116-F83D2F672266}"/>
    <cellStyle name="Normal 5 5 2 6 2 2" xfId="13140" xr:uid="{A0639CEF-305C-4F4C-AF29-4EF855E1627E}"/>
    <cellStyle name="Normal 5 5 2 6 2 2 2" xfId="26830" xr:uid="{782C6BE0-4318-4B4D-8532-4A9CE2B8EFE4}"/>
    <cellStyle name="Normal 5 5 2 6 2 2 2 2" xfId="40522" xr:uid="{A6F890D5-E377-417C-917A-90807A385710}"/>
    <cellStyle name="Normal 5 5 2 6 2 2 2 3" xfId="55406" xr:uid="{C08A989F-447E-4B97-92AB-70E7E5C044E5}"/>
    <cellStyle name="Normal 5 5 2 6 2 2 3" xfId="19986" xr:uid="{ED806F45-55F9-4474-A174-C3E25DE8CFD5}"/>
    <cellStyle name="Normal 5 5 2 6 2 2 4" xfId="33676" xr:uid="{744171C0-4049-4999-88D9-D8D249D4DA42}"/>
    <cellStyle name="Normal 5 5 2 6 2 2 5" xfId="48560" xr:uid="{6CA747BF-7DA3-4537-A868-D37EB743091F}"/>
    <cellStyle name="Normal 5 5 2 6 2 3" xfId="23408" xr:uid="{05C61E75-7D50-42BB-8159-78064390CBCD}"/>
    <cellStyle name="Normal 5 5 2 6 2 3 2" xfId="37100" xr:uid="{C42DF78D-04BB-408F-AB92-00B30F66341C}"/>
    <cellStyle name="Normal 5 5 2 6 2 3 3" xfId="51984" xr:uid="{DC3A1ACD-1857-4B53-83BD-694471765ACF}"/>
    <cellStyle name="Normal 5 5 2 6 2 4" xfId="16564" xr:uid="{60D63591-FF20-4960-8362-425DEE65D078}"/>
    <cellStyle name="Normal 5 5 2 6 2 4 2" xfId="41050" xr:uid="{76BCCC71-1D22-4DA7-87C3-42CFE5B4F26F}"/>
    <cellStyle name="Normal 5 5 2 6 2 5" xfId="30254" xr:uid="{E6878516-17D2-4137-8319-BFF09721B247}"/>
    <cellStyle name="Normal 5 5 2 6 2 6" xfId="45138" xr:uid="{040FD009-C688-4AF7-A142-0D5DFB99375F}"/>
    <cellStyle name="Normal 5 5 2 6 2 7" xfId="9718" xr:uid="{59E16C11-8102-40B1-BFCE-BA8A5B563DB9}"/>
    <cellStyle name="Normal 5 5 2 6 3" xfId="2896" xr:uid="{591147D5-698F-44C8-83CC-2C0D9A875F82}"/>
    <cellStyle name="Normal 5 5 2 6 3 2" xfId="25118" xr:uid="{5E48C265-D50B-4027-97FC-3EDB9E749D70}"/>
    <cellStyle name="Normal 5 5 2 6 3 2 2" xfId="38810" xr:uid="{173672A8-EF42-4A7F-A9CE-8E2D9115ACBB}"/>
    <cellStyle name="Normal 5 5 2 6 3 2 3" xfId="53694" xr:uid="{772F5386-B79B-455A-AD80-1332EB63B4E4}"/>
    <cellStyle name="Normal 5 5 2 6 3 3" xfId="18274" xr:uid="{696DCAF0-E35D-41FA-BB6D-133D6A639189}"/>
    <cellStyle name="Normal 5 5 2 6 3 3 2" xfId="41172" xr:uid="{1E105404-444D-4992-BBF4-E230380056A8}"/>
    <cellStyle name="Normal 5 5 2 6 3 4" xfId="31964" xr:uid="{CF1CA19D-0BC3-44F9-A40B-F9739FF7AFF7}"/>
    <cellStyle name="Normal 5 5 2 6 3 5" xfId="46848" xr:uid="{A1117764-3ECA-4391-8D3D-0CACAEBB1C09}"/>
    <cellStyle name="Normal 5 5 2 6 3 6" xfId="11428" xr:uid="{DBE1B11E-7955-4DB8-B862-CD2324068797}"/>
    <cellStyle name="Normal 5 5 2 6 4" xfId="2897" xr:uid="{2A99101E-A77C-481F-9F3A-77F1A4450289}"/>
    <cellStyle name="Normal 5 5 2 6 4 2" xfId="41173" xr:uid="{FD1E5E5D-1AE2-44AA-BD58-A621BF48692D}"/>
    <cellStyle name="Normal 5 5 2 6 4 3" xfId="35388" xr:uid="{6858AA8E-E841-4ACF-AF3F-5328DF65FD13}"/>
    <cellStyle name="Normal 5 5 2 6 4 4" xfId="50272" xr:uid="{0D93D0A2-8224-4131-9F85-9C92004CDBBE}"/>
    <cellStyle name="Normal 5 5 2 6 4 5" xfId="21696" xr:uid="{545CBA6D-9B9C-4165-87A1-68BEFD065AE1}"/>
    <cellStyle name="Normal 5 5 2 6 5" xfId="14852" xr:uid="{F756E7C8-87E8-48B4-A4BE-6DE98889A8E3}"/>
    <cellStyle name="Normal 5 5 2 6 5 2" xfId="41049" xr:uid="{DE6A3987-8D2A-4B88-A123-7F6B7191D494}"/>
    <cellStyle name="Normal 5 5 2 6 6" xfId="28542" xr:uid="{0E86AAEE-7EDA-469B-A87B-40DE30F98374}"/>
    <cellStyle name="Normal 5 5 2 6 7" xfId="43426" xr:uid="{24DA6FD9-0607-4C21-9929-5F64268565DD}"/>
    <cellStyle name="Normal 5 5 2 6 8" xfId="8006" xr:uid="{E9DF4B5B-FF57-4676-85C3-D4FEE8C120A9}"/>
    <cellStyle name="Normal 5 5 2 7" xfId="1358" xr:uid="{861116B9-2A27-48BF-B2E8-1CC7184D1014}"/>
    <cellStyle name="Normal 5 5 2 7 2" xfId="9719" xr:uid="{88BDE834-2D47-4C96-805B-06643B085366}"/>
    <cellStyle name="Normal 5 5 2 7 2 2" xfId="13141" xr:uid="{936FF7F0-4DCC-4485-B3E5-FC41441CBB70}"/>
    <cellStyle name="Normal 5 5 2 7 2 2 2" xfId="26831" xr:uid="{A6899D5D-785A-4E70-AC84-BE91D7B4E592}"/>
    <cellStyle name="Normal 5 5 2 7 2 2 2 2" xfId="40523" xr:uid="{DC079646-AEEC-4E83-8787-0E8FCE04724E}"/>
    <cellStyle name="Normal 5 5 2 7 2 2 2 3" xfId="55407" xr:uid="{38A020BA-44AD-48D5-AD7D-D665CF8487CD}"/>
    <cellStyle name="Normal 5 5 2 7 2 2 3" xfId="19987" xr:uid="{F769E05C-C48D-4120-BC06-14F89559B63F}"/>
    <cellStyle name="Normal 5 5 2 7 2 2 4" xfId="33677" xr:uid="{2225C3B9-00B6-4C87-BE1D-D0778C389338}"/>
    <cellStyle name="Normal 5 5 2 7 2 2 5" xfId="48561" xr:uid="{AE60A514-986E-4252-9A54-10CCAB0F3CB8}"/>
    <cellStyle name="Normal 5 5 2 7 2 3" xfId="23409" xr:uid="{8F06E81F-1A99-40B1-A70F-074CB08D1712}"/>
    <cellStyle name="Normal 5 5 2 7 2 3 2" xfId="37101" xr:uid="{21C1ED0A-992D-4557-A94D-DCF38FAB4604}"/>
    <cellStyle name="Normal 5 5 2 7 2 3 3" xfId="51985" xr:uid="{C1491FBD-D5B0-4FF0-8EE0-FC7C69C00343}"/>
    <cellStyle name="Normal 5 5 2 7 2 4" xfId="16565" xr:uid="{31A3F184-E1B3-4C22-BB05-F8797D22B4CD}"/>
    <cellStyle name="Normal 5 5 2 7 2 5" xfId="30255" xr:uid="{8D0E3E4A-EFB7-4529-A7EE-0C97417F9F72}"/>
    <cellStyle name="Normal 5 5 2 7 2 6" xfId="45139" xr:uid="{2ACE2777-1665-4DD9-A543-74D5E6B2376F}"/>
    <cellStyle name="Normal 5 5 2 7 3" xfId="11429" xr:uid="{694FF70B-CC1D-44E2-9E48-E3A4F1CC84D6}"/>
    <cellStyle name="Normal 5 5 2 7 3 2" xfId="25119" xr:uid="{8F2EDC30-5979-4F9D-A1DC-6489AB5C9870}"/>
    <cellStyle name="Normal 5 5 2 7 3 2 2" xfId="38811" xr:uid="{9D99858E-F13B-426F-A0E6-9A1151C7AB8B}"/>
    <cellStyle name="Normal 5 5 2 7 3 2 3" xfId="53695" xr:uid="{578697C8-49F9-4D10-AEF7-40FCC83BBE42}"/>
    <cellStyle name="Normal 5 5 2 7 3 3" xfId="18275" xr:uid="{DC332E59-24C0-46A3-AA29-8ED7C87590C6}"/>
    <cellStyle name="Normal 5 5 2 7 3 4" xfId="31965" xr:uid="{79293A9D-5605-46C5-BEFD-A05DEFB086B0}"/>
    <cellStyle name="Normal 5 5 2 7 3 5" xfId="46849" xr:uid="{296B0A83-85C9-4298-98FB-226F00F24A0E}"/>
    <cellStyle name="Normal 5 5 2 7 4" xfId="21697" xr:uid="{D809CDFF-1AF9-44F4-B189-A1A1F3B468D8}"/>
    <cellStyle name="Normal 5 5 2 7 4 2" xfId="35389" xr:uid="{864F64B6-1F35-4E58-A015-BCDA8E4A3E1B}"/>
    <cellStyle name="Normal 5 5 2 7 4 3" xfId="50273" xr:uid="{592EB0D2-B536-45E9-AEF6-A5F0166F8ED4}"/>
    <cellStyle name="Normal 5 5 2 7 5" xfId="14853" xr:uid="{EEEBBE35-0785-45D0-86B3-23F5E46560AE}"/>
    <cellStyle name="Normal 5 5 2 7 5 2" xfId="41051" xr:uid="{C2F56F0F-9017-435A-9C96-B6F18779C98B}"/>
    <cellStyle name="Normal 5 5 2 7 6" xfId="28543" xr:uid="{9BEEC6D5-366B-4219-B7F7-D6AC24A9432F}"/>
    <cellStyle name="Normal 5 5 2 7 7" xfId="43427" xr:uid="{67B8D626-7FA0-4ACD-A635-EFE08E5C6022}"/>
    <cellStyle name="Normal 5 5 2 7 8" xfId="8007" xr:uid="{606861EE-176C-4104-BF60-0C7C726CF62E}"/>
    <cellStyle name="Normal 5 5 2 8" xfId="2898" xr:uid="{1431E9B2-AC7E-46A1-8AB7-7BB85DBFE50D}"/>
    <cellStyle name="Normal 5 5 2 8 2" xfId="13112" xr:uid="{9FC75B66-B832-4AA0-BF66-660293024675}"/>
    <cellStyle name="Normal 5 5 2 8 2 2" xfId="26802" xr:uid="{67473E29-BFBC-4B28-9A5C-F346DDE5E1C3}"/>
    <cellStyle name="Normal 5 5 2 8 2 2 2" xfId="40494" xr:uid="{DA29C4CB-68FE-4ACB-92A1-D23DAF4CF15F}"/>
    <cellStyle name="Normal 5 5 2 8 2 2 3" xfId="55378" xr:uid="{26BF7321-0587-400D-84F9-545F59EDF608}"/>
    <cellStyle name="Normal 5 5 2 8 2 3" xfId="19958" xr:uid="{3B067ABE-D2F2-4C31-9318-606DBC8B2C91}"/>
    <cellStyle name="Normal 5 5 2 8 2 4" xfId="33648" xr:uid="{23D1606E-2EC2-44DD-A59F-ACC9225C7BD3}"/>
    <cellStyle name="Normal 5 5 2 8 2 5" xfId="48532" xr:uid="{653BEE62-A836-40F4-87D3-0C8C683F9CA5}"/>
    <cellStyle name="Normal 5 5 2 8 3" xfId="23380" xr:uid="{F1E5A6B0-0CCC-4A2F-BC56-25F619224C02}"/>
    <cellStyle name="Normal 5 5 2 8 3 2" xfId="37072" xr:uid="{C8CE9902-E32C-45ED-AB7C-E15C74C0971D}"/>
    <cellStyle name="Normal 5 5 2 8 3 3" xfId="51956" xr:uid="{1C22EA26-C1FD-4C31-81CB-1C056AB3D550}"/>
    <cellStyle name="Normal 5 5 2 8 4" xfId="16536" xr:uid="{D0740C8C-F5BE-4242-999D-4A9F3572B183}"/>
    <cellStyle name="Normal 5 5 2 8 4 2" xfId="41174" xr:uid="{49AD139D-B128-431B-8F26-80102E29D30B}"/>
    <cellStyle name="Normal 5 5 2 8 5" xfId="30226" xr:uid="{5DF1F06B-322F-470D-98E6-800E96653E85}"/>
    <cellStyle name="Normal 5 5 2 8 6" xfId="45110" xr:uid="{77C862D0-CE8F-45BC-B565-E52B59A60EAC}"/>
    <cellStyle name="Normal 5 5 2 8 7" xfId="9690" xr:uid="{8B65E266-2724-490A-9136-DFA0B4E75BBC}"/>
    <cellStyle name="Normal 5 5 2 9" xfId="2899" xr:uid="{D69FACA5-BD7E-40F6-8A5D-3F7DBB84FF23}"/>
    <cellStyle name="Normal 5 5 2 9 2" xfId="25090" xr:uid="{46F6EEDF-0CEC-4E5C-967C-F3FE4A7A3189}"/>
    <cellStyle name="Normal 5 5 2 9 2 2" xfId="38782" xr:uid="{A4E626B3-A3F5-48EF-9D1A-99BA504DF895}"/>
    <cellStyle name="Normal 5 5 2 9 2 3" xfId="53666" xr:uid="{510F948B-8C5D-4296-A009-9EEBFE2C776B}"/>
    <cellStyle name="Normal 5 5 2 9 3" xfId="18246" xr:uid="{050AF567-DD12-430A-8ECD-E72B4FAFD318}"/>
    <cellStyle name="Normal 5 5 2 9 3 2" xfId="41175" xr:uid="{558B21F7-7898-4F5E-A049-B96D8DBF3882}"/>
    <cellStyle name="Normal 5 5 2 9 4" xfId="31936" xr:uid="{AF563116-267B-4011-92D5-BAE8FD562349}"/>
    <cellStyle name="Normal 5 5 2 9 5" xfId="46820" xr:uid="{4B32E8C3-5FB7-4AB7-97AF-600644B6E950}"/>
    <cellStyle name="Normal 5 5 2 9 6" xfId="11400" xr:uid="{CEB25E96-AE1B-47F0-8975-7B3E9C24C65B}"/>
    <cellStyle name="Normal 5 5 3" xfId="103" xr:uid="{3F56783B-0056-4297-8C41-F2B6AEC7CFAC}"/>
    <cellStyle name="Normal 5 5 3 10" xfId="14854" xr:uid="{AC9A80F9-E9E6-43C4-988F-619149E91AFB}"/>
    <cellStyle name="Normal 5 5 3 10 2" xfId="40769" xr:uid="{88A774A6-837E-4F12-B3B1-954B869BCE75}"/>
    <cellStyle name="Normal 5 5 3 11" xfId="28544" xr:uid="{E9860478-D1FE-460B-A479-73D6E1A8CA4C}"/>
    <cellStyle name="Normal 5 5 3 12" xfId="43428" xr:uid="{79933BDC-D300-4807-9853-684A4DA74906}"/>
    <cellStyle name="Normal 5 5 3 13" xfId="8008" xr:uid="{3D7118A3-E7A1-4BA5-B393-4092E810C720}"/>
    <cellStyle name="Normal 5 5 3 2" xfId="104" xr:uid="{EF3A3805-6977-46A1-9EDE-F0FB189B20AE}"/>
    <cellStyle name="Normal 5 5 3 2 10" xfId="43429" xr:uid="{CA2E857C-68F7-41A5-8F80-8386DE729D8D}"/>
    <cellStyle name="Normal 5 5 3 2 11" xfId="8009" xr:uid="{FE5587BF-EC2E-485B-A02A-D0313E4920AE}"/>
    <cellStyle name="Normal 5 5 3 2 2" xfId="570" xr:uid="{D691890B-F19A-44BE-9C58-65B8EE0E0103}"/>
    <cellStyle name="Normal 5 5 3 2 2 2" xfId="1359" xr:uid="{11CEC738-A506-4D39-B1FB-38E16E93E882}"/>
    <cellStyle name="Normal 5 5 3 2 2 2 2" xfId="1360" xr:uid="{C654699A-D6F3-4861-9206-AB43C972A928}"/>
    <cellStyle name="Normal 5 5 3 2 2 2 2 2" xfId="4470" xr:uid="{43718B26-744B-4EFA-BA3D-CB7FC8EA534E}"/>
    <cellStyle name="Normal 5 5 3 2 2 2 2 2 2" xfId="26835" xr:uid="{9684B4E5-1ED6-4D35-9EAC-1B510446B40D}"/>
    <cellStyle name="Normal 5 5 3 2 2 2 2 2 2 2" xfId="40527" xr:uid="{76633986-7208-44E1-ADFF-B7CF75329D9B}"/>
    <cellStyle name="Normal 5 5 3 2 2 2 2 2 2 3" xfId="55411" xr:uid="{C3B1E40E-16AC-4D6B-AB8E-C5C7DF257107}"/>
    <cellStyle name="Normal 5 5 3 2 2 2 2 2 3" xfId="19991" xr:uid="{414E0B93-CF6B-45CE-BF36-3C59F7D47F29}"/>
    <cellStyle name="Normal 5 5 3 2 2 2 2 2 3 2" xfId="41347" xr:uid="{68965DBC-59B8-4152-9785-1C8979DC3035}"/>
    <cellStyle name="Normal 5 5 3 2 2 2 2 2 4" xfId="33681" xr:uid="{75C56180-29F7-48F1-9229-8E95306DD795}"/>
    <cellStyle name="Normal 5 5 3 2 2 2 2 2 5" xfId="48565" xr:uid="{36482E4E-1790-4704-B4D1-4C6BDADA1C33}"/>
    <cellStyle name="Normal 5 5 3 2 2 2 2 2 6" xfId="13145" xr:uid="{DF331BFB-B4EA-40A4-A9C3-210A4E93D428}"/>
    <cellStyle name="Normal 5 5 3 2 2 2 2 3" xfId="23413" xr:uid="{80B0DA87-9DC7-467E-BFDF-E3DBBC2448EA}"/>
    <cellStyle name="Normal 5 5 3 2 2 2 2 3 2" xfId="37105" xr:uid="{EB42FC3C-97E8-4178-9618-90F7965B57C3}"/>
    <cellStyle name="Normal 5 5 3 2 2 2 2 3 3" xfId="51989" xr:uid="{15179911-BE84-4E88-838B-E0C653F06838}"/>
    <cellStyle name="Normal 5 5 3 2 2 2 2 4" xfId="16569" xr:uid="{6539B4D7-9767-48CD-836B-E386B71B97AC}"/>
    <cellStyle name="Normal 5 5 3 2 2 2 2 4 2" xfId="41053" xr:uid="{FEBFAD93-DF30-4DAD-BC3A-D56C978332AD}"/>
    <cellStyle name="Normal 5 5 3 2 2 2 2 5" xfId="30259" xr:uid="{57B58F5E-62EF-4BC2-87F8-887E8C817E29}"/>
    <cellStyle name="Normal 5 5 3 2 2 2 2 6" xfId="45143" xr:uid="{49622E06-6C68-4346-A3A0-9CBCB46E099B}"/>
    <cellStyle name="Normal 5 5 3 2 2 2 2 7" xfId="9723" xr:uid="{15D92A58-6000-4E08-A50E-D36F6B15E453}"/>
    <cellStyle name="Normal 5 5 3 2 2 2 3" xfId="4471" xr:uid="{56E24550-78E1-4D05-9A82-57969D503BE9}"/>
    <cellStyle name="Normal 5 5 3 2 2 2 3 2" xfId="25123" xr:uid="{8D3DA2A3-FF41-4F4F-AFE6-C3AE1DB8FC8C}"/>
    <cellStyle name="Normal 5 5 3 2 2 2 3 2 2" xfId="38815" xr:uid="{B997EEC9-1558-41F0-AFAC-20137D934F76}"/>
    <cellStyle name="Normal 5 5 3 2 2 2 3 2 3" xfId="53699" xr:uid="{E4ED1795-C08E-43B4-BDCE-71AF15C5FDC6}"/>
    <cellStyle name="Normal 5 5 3 2 2 2 3 3" xfId="18279" xr:uid="{E4F0B8A7-E718-47DD-99F4-011EEB29561A}"/>
    <cellStyle name="Normal 5 5 3 2 2 2 3 3 2" xfId="41348" xr:uid="{8A4742EE-0F1B-4163-B409-C11DDD723DEB}"/>
    <cellStyle name="Normal 5 5 3 2 2 2 3 4" xfId="31969" xr:uid="{6AA2D69C-28F0-4BFC-BD32-61C9F548E22D}"/>
    <cellStyle name="Normal 5 5 3 2 2 2 3 5" xfId="46853" xr:uid="{25E415DF-1C1F-4235-BB07-91F86FEE500A}"/>
    <cellStyle name="Normal 5 5 3 2 2 2 3 6" xfId="11433" xr:uid="{AC51E003-2F9B-46FA-8C2C-105E1FD044C7}"/>
    <cellStyle name="Normal 5 5 3 2 2 2 4" xfId="21701" xr:uid="{8471C187-1470-437E-AA68-11E134CDBF25}"/>
    <cellStyle name="Normal 5 5 3 2 2 2 4 2" xfId="35393" xr:uid="{873853B8-6132-41F1-89B5-47E59F2B9650}"/>
    <cellStyle name="Normal 5 5 3 2 2 2 4 3" xfId="50277" xr:uid="{AF93B282-56AA-4EAF-932E-86E94C764D4A}"/>
    <cellStyle name="Normal 5 5 3 2 2 2 5" xfId="14857" xr:uid="{35F531F1-F462-4ECF-B443-9ABDFC829BDA}"/>
    <cellStyle name="Normal 5 5 3 2 2 2 5 2" xfId="41052" xr:uid="{8D94617F-7CAD-4BD5-A6B3-7EF1D7150022}"/>
    <cellStyle name="Normal 5 5 3 2 2 2 6" xfId="28547" xr:uid="{7BB7AA7E-14D5-49FA-8734-A4E63E76D854}"/>
    <cellStyle name="Normal 5 5 3 2 2 2 7" xfId="43431" xr:uid="{C2250C7F-169F-49D7-87F2-7C494BCDCE23}"/>
    <cellStyle name="Normal 5 5 3 2 2 2 8" xfId="8011" xr:uid="{9D245026-AA85-4B19-B12E-274F6AC59745}"/>
    <cellStyle name="Normal 5 5 3 2 2 3" xfId="1361" xr:uid="{45B7844B-677D-4CF4-BDF9-DD861BF3430D}"/>
    <cellStyle name="Normal 5 5 3 2 2 3 2" xfId="4472" xr:uid="{7C029AD3-2EEC-46D6-ABD7-576F044FC811}"/>
    <cellStyle name="Normal 5 5 3 2 2 3 2 2" xfId="26834" xr:uid="{D22A4FA0-BFDA-4312-87C4-F0214A59AD0A}"/>
    <cellStyle name="Normal 5 5 3 2 2 3 2 2 2" xfId="40526" xr:uid="{99FF6740-4466-402C-8F83-6DC91972669A}"/>
    <cellStyle name="Normal 5 5 3 2 2 3 2 2 3" xfId="55410" xr:uid="{2F1A5287-8AEE-43E1-BCA7-9B45ABA41984}"/>
    <cellStyle name="Normal 5 5 3 2 2 3 2 3" xfId="19990" xr:uid="{9E06CBF3-AD84-4DBE-9BA4-BB1C7B0F2009}"/>
    <cellStyle name="Normal 5 5 3 2 2 3 2 3 2" xfId="41349" xr:uid="{FAFD9F3E-C78E-4BB4-BE79-68C6052346D1}"/>
    <cellStyle name="Normal 5 5 3 2 2 3 2 4" xfId="33680" xr:uid="{7AEF1E7A-A7C8-4173-9451-F4CFB46BD7B8}"/>
    <cellStyle name="Normal 5 5 3 2 2 3 2 5" xfId="48564" xr:uid="{2BF9549D-49B2-43D2-99CA-8E50717D5BA7}"/>
    <cellStyle name="Normal 5 5 3 2 2 3 2 6" xfId="13144" xr:uid="{A220AE5A-805C-4FEA-A9EB-C708D296D34D}"/>
    <cellStyle name="Normal 5 5 3 2 2 3 3" xfId="23412" xr:uid="{82D9F764-BFD3-4945-9659-A557A89CE6AF}"/>
    <cellStyle name="Normal 5 5 3 2 2 3 3 2" xfId="37104" xr:uid="{4907F820-981A-41A0-82B3-1FD9137A1086}"/>
    <cellStyle name="Normal 5 5 3 2 2 3 3 3" xfId="51988" xr:uid="{6648F030-D21A-41DF-A250-8C7C83CBBB09}"/>
    <cellStyle name="Normal 5 5 3 2 2 3 4" xfId="16568" xr:uid="{B18AE5E1-37AC-4317-ACC4-006BD6E05EAA}"/>
    <cellStyle name="Normal 5 5 3 2 2 3 4 2" xfId="41054" xr:uid="{A31FFE16-2C95-42DE-8872-B9F73FC83C52}"/>
    <cellStyle name="Normal 5 5 3 2 2 3 5" xfId="30258" xr:uid="{BB4B1D8E-4CE3-4AD0-9203-32EB51236FC1}"/>
    <cellStyle name="Normal 5 5 3 2 2 3 6" xfId="45142" xr:uid="{3C3A2E16-044F-4729-AD07-24B794F0DAE1}"/>
    <cellStyle name="Normal 5 5 3 2 2 3 7" xfId="9722" xr:uid="{4031C162-FBEA-4C2E-9E61-9442EE05276D}"/>
    <cellStyle name="Normal 5 5 3 2 2 4" xfId="2900" xr:uid="{FB5C1E78-BDDB-4B9B-B0A9-B95CFAD7CDC5}"/>
    <cellStyle name="Normal 5 5 3 2 2 4 2" xfId="25122" xr:uid="{F1401E22-7F3E-429F-9C68-109DCAAE4C09}"/>
    <cellStyle name="Normal 5 5 3 2 2 4 2 2" xfId="38814" xr:uid="{0CBF7332-E995-4462-BBFC-724F69F7C265}"/>
    <cellStyle name="Normal 5 5 3 2 2 4 2 3" xfId="53698" xr:uid="{387324EA-52DF-48A4-83E1-650D3475F7CE}"/>
    <cellStyle name="Normal 5 5 3 2 2 4 3" xfId="18278" xr:uid="{C7F1DFCA-2E45-431E-92B9-F33C0C618844}"/>
    <cellStyle name="Normal 5 5 3 2 2 4 3 2" xfId="41176" xr:uid="{2A1B8D56-2DEB-4101-B452-2AC06AD1BE03}"/>
    <cellStyle name="Normal 5 5 3 2 2 4 4" xfId="31968" xr:uid="{679641DA-4FCF-41B8-AEC3-954C17F80E34}"/>
    <cellStyle name="Normal 5 5 3 2 2 4 5" xfId="46852" xr:uid="{C5DB18E2-AD6E-48BC-8EB0-A8717268C7F8}"/>
    <cellStyle name="Normal 5 5 3 2 2 4 6" xfId="11432" xr:uid="{D16F4C17-5873-45C4-9DEF-61C2F666A747}"/>
    <cellStyle name="Normal 5 5 3 2 2 5" xfId="21700" xr:uid="{F947C072-EE66-4513-A32C-0D4B94BF1D0C}"/>
    <cellStyle name="Normal 5 5 3 2 2 5 2" xfId="35392" xr:uid="{3578F5E3-B31B-4804-B5E8-1D09B444F676}"/>
    <cellStyle name="Normal 5 5 3 2 2 5 3" xfId="50276" xr:uid="{4C4BB135-3577-4412-85E9-3D0292C7DE67}"/>
    <cellStyle name="Normal 5 5 3 2 2 6" xfId="14856" xr:uid="{5200B814-37A9-4055-9917-86DB36E324D9}"/>
    <cellStyle name="Normal 5 5 3 2 2 6 2" xfId="40847" xr:uid="{E2D4C27A-EFF2-4CD8-BF55-ECDA9BA50A36}"/>
    <cellStyle name="Normal 5 5 3 2 2 7" xfId="28546" xr:uid="{C1C23E1F-20E2-438C-AD19-F49C1C90CCFA}"/>
    <cellStyle name="Normal 5 5 3 2 2 8" xfId="43430" xr:uid="{2B9B6D25-C8BD-4F74-8993-B413E9E09A2C}"/>
    <cellStyle name="Normal 5 5 3 2 2 9" xfId="8010" xr:uid="{86DF599A-B086-4AC0-8A08-477FDC57D710}"/>
    <cellStyle name="Normal 5 5 3 2 3" xfId="1362" xr:uid="{352AFD43-3ADB-4BB7-91AC-F4598E9D2E0D}"/>
    <cellStyle name="Normal 5 5 3 2 3 2" xfId="1363" xr:uid="{DE89C66C-C2E6-46F0-8BE7-D7EF7E24594D}"/>
    <cellStyle name="Normal 5 5 3 2 3 2 2" xfId="4473" xr:uid="{44394F09-251C-43FA-8DC4-00C55B0C00C9}"/>
    <cellStyle name="Normal 5 5 3 2 3 2 2 2" xfId="26836" xr:uid="{A2C21E1E-F9B8-4C0D-8416-95F91A94206A}"/>
    <cellStyle name="Normal 5 5 3 2 3 2 2 2 2" xfId="40528" xr:uid="{4CAE0F31-0393-45BD-9414-3A7B4D51E222}"/>
    <cellStyle name="Normal 5 5 3 2 3 2 2 2 3" xfId="55412" xr:uid="{634AE1B2-0EAF-47BE-BCBE-4CC6429F2EBB}"/>
    <cellStyle name="Normal 5 5 3 2 3 2 2 3" xfId="19992" xr:uid="{B4C57911-ADD8-4DE9-857E-14DEDF1428C5}"/>
    <cellStyle name="Normal 5 5 3 2 3 2 2 3 2" xfId="41350" xr:uid="{DDB59E05-95E6-4622-8DBC-A5C71413E8A6}"/>
    <cellStyle name="Normal 5 5 3 2 3 2 2 4" xfId="33682" xr:uid="{B99570FB-7B50-4D76-9241-80E658A2CFB5}"/>
    <cellStyle name="Normal 5 5 3 2 3 2 2 5" xfId="48566" xr:uid="{0D628F7D-1DA5-4E1D-8922-76FC4BD04CB1}"/>
    <cellStyle name="Normal 5 5 3 2 3 2 2 6" xfId="13146" xr:uid="{9CD0C1D8-6109-4562-87B5-1E0EFC5F6419}"/>
    <cellStyle name="Normal 5 5 3 2 3 2 3" xfId="23414" xr:uid="{C96A0022-E824-4469-9D47-AF2B44AC9DF9}"/>
    <cellStyle name="Normal 5 5 3 2 3 2 3 2" xfId="37106" xr:uid="{53F06793-4D2E-4929-9C7B-415195EE8B68}"/>
    <cellStyle name="Normal 5 5 3 2 3 2 3 3" xfId="51990" xr:uid="{B27FCE6B-222A-42D4-A03A-6DA8D164E11C}"/>
    <cellStyle name="Normal 5 5 3 2 3 2 4" xfId="16570" xr:uid="{0D25C976-61E4-4269-B328-0A0A1E38F21F}"/>
    <cellStyle name="Normal 5 5 3 2 3 2 4 2" xfId="41056" xr:uid="{8ED4A524-12F1-4A88-8F17-CA05CE299EB4}"/>
    <cellStyle name="Normal 5 5 3 2 3 2 5" xfId="30260" xr:uid="{377DE542-FDF0-484E-93F8-50E0BF34A7D6}"/>
    <cellStyle name="Normal 5 5 3 2 3 2 6" xfId="45144" xr:uid="{713C1005-C453-4532-B3DE-2E6D631B20B7}"/>
    <cellStyle name="Normal 5 5 3 2 3 2 7" xfId="9724" xr:uid="{A0ED6A58-22CD-41E0-B6CE-ABB413881D8A}"/>
    <cellStyle name="Normal 5 5 3 2 3 3" xfId="2901" xr:uid="{05854606-1EE0-4747-86F7-585705AF2B0D}"/>
    <cellStyle name="Normal 5 5 3 2 3 3 2" xfId="25124" xr:uid="{C7ED2339-0C4A-4957-AFAF-9B5876AF39B7}"/>
    <cellStyle name="Normal 5 5 3 2 3 3 2 2" xfId="38816" xr:uid="{D33521D5-B23B-4284-96CB-4E7B9750412B}"/>
    <cellStyle name="Normal 5 5 3 2 3 3 2 3" xfId="53700" xr:uid="{5CE9BB0B-9C23-4A00-884A-41706E695FEB}"/>
    <cellStyle name="Normal 5 5 3 2 3 3 3" xfId="18280" xr:uid="{FBDE5E5B-A007-4577-8AB8-E84CDF6955D6}"/>
    <cellStyle name="Normal 5 5 3 2 3 3 3 2" xfId="41177" xr:uid="{FED88663-10CD-451C-95A2-2B21068EE168}"/>
    <cellStyle name="Normal 5 5 3 2 3 3 4" xfId="31970" xr:uid="{4B2F7A34-0035-4ED7-9D80-60D07AD4C4B3}"/>
    <cellStyle name="Normal 5 5 3 2 3 3 5" xfId="46854" xr:uid="{B533D3A0-1FDE-4FDA-BD25-C8E60DC44C76}"/>
    <cellStyle name="Normal 5 5 3 2 3 3 6" xfId="11434" xr:uid="{AE87C912-7E30-4A0E-B2A5-6A83D5BED8E6}"/>
    <cellStyle name="Normal 5 5 3 2 3 4" xfId="2902" xr:uid="{EF653A7C-A08E-4594-AB8C-2439EB31CCD7}"/>
    <cellStyle name="Normal 5 5 3 2 3 4 2" xfId="41178" xr:uid="{793E00A0-3D6E-443F-826E-3964D67043CC}"/>
    <cellStyle name="Normal 5 5 3 2 3 4 3" xfId="35394" xr:uid="{E97065D3-DA49-4EDA-8E21-0A0B054DFCC8}"/>
    <cellStyle name="Normal 5 5 3 2 3 4 4" xfId="50278" xr:uid="{0276502B-4A26-474E-8819-1925B082D67E}"/>
    <cellStyle name="Normal 5 5 3 2 3 4 5" xfId="21702" xr:uid="{D0127F13-4DE9-4BBA-9A09-7D21E31D4422}"/>
    <cellStyle name="Normal 5 5 3 2 3 5" xfId="14858" xr:uid="{6B4A0418-0BCD-4DCE-8276-EFDD2E673322}"/>
    <cellStyle name="Normal 5 5 3 2 3 5 2" xfId="41055" xr:uid="{4FBDDAD8-8DE0-4AAB-A6FB-82D5D3A5D084}"/>
    <cellStyle name="Normal 5 5 3 2 3 6" xfId="28548" xr:uid="{A8AF6BE1-1274-4583-A214-832E4FAD56F3}"/>
    <cellStyle name="Normal 5 5 3 2 3 7" xfId="43432" xr:uid="{C4F26F62-7A3C-4A97-8BE5-07764D05B3DB}"/>
    <cellStyle name="Normal 5 5 3 2 3 8" xfId="8012" xr:uid="{F64AC0AF-AD72-42F4-839E-CB7A09DD6C16}"/>
    <cellStyle name="Normal 5 5 3 2 4" xfId="1364" xr:uid="{2278A0FC-4495-4A90-9F60-68672D665D83}"/>
    <cellStyle name="Normal 5 5 3 2 4 2" xfId="4474" xr:uid="{091BF3BC-39AF-4663-A27C-E056E6BBE319}"/>
    <cellStyle name="Normal 5 5 3 2 4 2 2" xfId="13147" xr:uid="{E4E81F23-5453-4210-B6F7-93F14A2E8CA5}"/>
    <cellStyle name="Normal 5 5 3 2 4 2 2 2" xfId="26837" xr:uid="{CDE912A8-51EB-4168-B82D-59E08C7355B6}"/>
    <cellStyle name="Normal 5 5 3 2 4 2 2 2 2" xfId="40529" xr:uid="{E0583E47-ACA3-4C1A-A413-55FBB9E961DE}"/>
    <cellStyle name="Normal 5 5 3 2 4 2 2 2 3" xfId="55413" xr:uid="{DFD8E486-6D70-4433-87D2-D2A5B073786E}"/>
    <cellStyle name="Normal 5 5 3 2 4 2 2 3" xfId="19993" xr:uid="{E97C9F64-F001-4CCC-8DBF-0FE9C5BFDC6B}"/>
    <cellStyle name="Normal 5 5 3 2 4 2 2 4" xfId="33683" xr:uid="{8C2725CF-3B80-4D8E-AC35-41D494666B6D}"/>
    <cellStyle name="Normal 5 5 3 2 4 2 2 5" xfId="48567" xr:uid="{937BE974-7A5E-49D5-848A-EE53D7BE4E85}"/>
    <cellStyle name="Normal 5 5 3 2 4 2 3" xfId="23415" xr:uid="{71BD80EE-60A1-4426-AD53-42C0ACB17245}"/>
    <cellStyle name="Normal 5 5 3 2 4 2 3 2" xfId="37107" xr:uid="{218FF25A-B587-49C7-9652-F0D4EAA3D02C}"/>
    <cellStyle name="Normal 5 5 3 2 4 2 3 3" xfId="51991" xr:uid="{36BBAEA5-5F74-4577-ABF2-33FC117F98C1}"/>
    <cellStyle name="Normal 5 5 3 2 4 2 4" xfId="16571" xr:uid="{C6582A61-9F71-4C2C-B2E9-8673DA7DAEEB}"/>
    <cellStyle name="Normal 5 5 3 2 4 2 4 2" xfId="41351" xr:uid="{652864C8-A816-40F9-BF27-C56DDCDB756B}"/>
    <cellStyle name="Normal 5 5 3 2 4 2 5" xfId="30261" xr:uid="{2EF1E733-B754-46CC-AABF-418B22B0210D}"/>
    <cellStyle name="Normal 5 5 3 2 4 2 6" xfId="45145" xr:uid="{93CF9D60-E9F6-4493-8518-720C523CC5FE}"/>
    <cellStyle name="Normal 5 5 3 2 4 2 7" xfId="9725" xr:uid="{2595F5D0-1053-4B6B-9604-D2D6B9F0BB15}"/>
    <cellStyle name="Normal 5 5 3 2 4 3" xfId="11435" xr:uid="{C4260A77-F145-4A11-A79C-DC6BF651FEED}"/>
    <cellStyle name="Normal 5 5 3 2 4 3 2" xfId="25125" xr:uid="{67404839-53F1-4CA3-A6DA-3773DC146908}"/>
    <cellStyle name="Normal 5 5 3 2 4 3 2 2" xfId="38817" xr:uid="{7F16BE94-B529-4CB1-8A7A-CFDD6F97F852}"/>
    <cellStyle name="Normal 5 5 3 2 4 3 2 3" xfId="53701" xr:uid="{4237351F-D81F-4831-8EF1-99296A2DAAA2}"/>
    <cellStyle name="Normal 5 5 3 2 4 3 3" xfId="18281" xr:uid="{0D43EB77-CD29-47A8-8134-DC36EE83CD36}"/>
    <cellStyle name="Normal 5 5 3 2 4 3 4" xfId="31971" xr:uid="{1D495653-524D-43F4-A7DE-B809C5B8E8EC}"/>
    <cellStyle name="Normal 5 5 3 2 4 3 5" xfId="46855" xr:uid="{B658BA0E-C2C5-4DF8-A805-9432124ED60D}"/>
    <cellStyle name="Normal 5 5 3 2 4 4" xfId="21703" xr:uid="{AC84171B-DC40-44A1-9433-46C67AB69BEE}"/>
    <cellStyle name="Normal 5 5 3 2 4 4 2" xfId="35395" xr:uid="{EE4D3926-C006-4248-B612-695F795592A0}"/>
    <cellStyle name="Normal 5 5 3 2 4 4 3" xfId="50279" xr:uid="{FC8692F4-4060-4E9D-B64E-08060DB78A80}"/>
    <cellStyle name="Normal 5 5 3 2 4 5" xfId="14859" xr:uid="{138F91E8-067D-4E8C-81D2-D3CA9E3B73EF}"/>
    <cellStyle name="Normal 5 5 3 2 4 5 2" xfId="41057" xr:uid="{800071A1-F5A2-4EFE-81E7-53D5EFAF9CEB}"/>
    <cellStyle name="Normal 5 5 3 2 4 6" xfId="28549" xr:uid="{0D070325-D3CA-44DF-A2F2-21251C5E5D92}"/>
    <cellStyle name="Normal 5 5 3 2 4 7" xfId="43433" xr:uid="{03FEB9C3-BEA3-4127-861F-63539C3CD05F}"/>
    <cellStyle name="Normal 5 5 3 2 4 8" xfId="8013" xr:uid="{C472ECF4-8ED2-4A0C-BA0F-F7A042C71328}"/>
    <cellStyle name="Normal 5 5 3 2 5" xfId="2903" xr:uid="{A0ADAC13-58A1-498A-83A3-14FB698BB24D}"/>
    <cellStyle name="Normal 5 5 3 2 5 2" xfId="13143" xr:uid="{C7E7E406-4F01-40AA-A7D4-9195C60DEECE}"/>
    <cellStyle name="Normal 5 5 3 2 5 2 2" xfId="26833" xr:uid="{43C4CC5C-218E-450F-82BF-2DA4B7408272}"/>
    <cellStyle name="Normal 5 5 3 2 5 2 2 2" xfId="40525" xr:uid="{CEAB9553-3171-460A-925E-44086CC998F7}"/>
    <cellStyle name="Normal 5 5 3 2 5 2 2 3" xfId="55409" xr:uid="{483F2E61-4E6D-4B1B-BEE7-9F935F955AFF}"/>
    <cellStyle name="Normal 5 5 3 2 5 2 3" xfId="19989" xr:uid="{30ACF510-A357-4687-9E0C-5360C438AA3E}"/>
    <cellStyle name="Normal 5 5 3 2 5 2 4" xfId="33679" xr:uid="{43507AE2-75CB-4A15-826B-16147E183230}"/>
    <cellStyle name="Normal 5 5 3 2 5 2 5" xfId="48563" xr:uid="{FE8EDCE7-B597-46AA-B12E-63EC9213193F}"/>
    <cellStyle name="Normal 5 5 3 2 5 3" xfId="23411" xr:uid="{5F2B9712-9A96-4522-B263-38AE45DF1F4C}"/>
    <cellStyle name="Normal 5 5 3 2 5 3 2" xfId="37103" xr:uid="{16591053-CDBF-4396-A20D-89B712A8A353}"/>
    <cellStyle name="Normal 5 5 3 2 5 3 3" xfId="51987" xr:uid="{341CEEA6-B902-43EC-9797-5F0F5BDDFFDC}"/>
    <cellStyle name="Normal 5 5 3 2 5 4" xfId="16567" xr:uid="{2B7AD707-3229-414A-A071-83FC50E78919}"/>
    <cellStyle name="Normal 5 5 3 2 5 4 2" xfId="41179" xr:uid="{9B99E21D-F52C-43DC-9DEF-72772F525839}"/>
    <cellStyle name="Normal 5 5 3 2 5 5" xfId="30257" xr:uid="{ADCDCFCC-B545-485A-BF4F-C09480274AD7}"/>
    <cellStyle name="Normal 5 5 3 2 5 6" xfId="45141" xr:uid="{7A94EF04-4728-4627-820F-9A319D0DDE30}"/>
    <cellStyle name="Normal 5 5 3 2 5 7" xfId="9721" xr:uid="{EE05A88E-723B-487C-B34A-E04D9365EB5D}"/>
    <cellStyle name="Normal 5 5 3 2 6" xfId="2904" xr:uid="{7F3137CB-1119-4056-A36F-3326F8512EFB}"/>
    <cellStyle name="Normal 5 5 3 2 6 2" xfId="25121" xr:uid="{8F86A85F-9C4F-466F-B5F1-61E2B40E8D42}"/>
    <cellStyle name="Normal 5 5 3 2 6 2 2" xfId="38813" xr:uid="{A8A30FD0-380E-4434-A3A4-1EA74EC43CAE}"/>
    <cellStyle name="Normal 5 5 3 2 6 2 3" xfId="53697" xr:uid="{7037B36E-D401-4038-BF14-B4FA3476F75E}"/>
    <cellStyle name="Normal 5 5 3 2 6 3" xfId="18277" xr:uid="{1DD16296-DBBA-4C6F-9F83-2395172EDBAC}"/>
    <cellStyle name="Normal 5 5 3 2 6 3 2" xfId="41180" xr:uid="{B1368F28-080C-421E-A1D9-13238BE42858}"/>
    <cellStyle name="Normal 5 5 3 2 6 4" xfId="31967" xr:uid="{DFD21373-B22F-4189-8DDA-C11070BB3785}"/>
    <cellStyle name="Normal 5 5 3 2 6 5" xfId="46851" xr:uid="{70A02E77-1F49-43CE-97C9-E07D3541CD24}"/>
    <cellStyle name="Normal 5 5 3 2 6 6" xfId="11431" xr:uid="{8B8AC313-EC9E-4FD0-B8F0-4BEADA7DE3BA}"/>
    <cellStyle name="Normal 5 5 3 2 7" xfId="21699" xr:uid="{94878712-2B32-4F01-996A-88AB090ED1F0}"/>
    <cellStyle name="Normal 5 5 3 2 7 2" xfId="35391" xr:uid="{5C648085-A603-4037-9767-A6B4D81EA45F}"/>
    <cellStyle name="Normal 5 5 3 2 7 3" xfId="50275" xr:uid="{6F3B49B8-A673-4101-A236-BFB9E29396DF}"/>
    <cellStyle name="Normal 5 5 3 2 8" xfId="14855" xr:uid="{26EB65FF-3A30-415D-884A-44CD246ABBA8}"/>
    <cellStyle name="Normal 5 5 3 2 8 2" xfId="40770" xr:uid="{2DF11A3B-77E0-4766-960E-EA23647853F6}"/>
    <cellStyle name="Normal 5 5 3 2 9" xfId="28545" xr:uid="{BDEB8A62-6D52-4247-9BE2-5B3314001061}"/>
    <cellStyle name="Normal 5 5 3 3" xfId="309" xr:uid="{ADED14AD-D9E4-4703-AB70-9D96133E954C}"/>
    <cellStyle name="Normal 5 5 3 3 10" xfId="43434" xr:uid="{1FFBED37-18C5-4281-84E7-439937AC84BB}"/>
    <cellStyle name="Normal 5 5 3 3 11" xfId="8014" xr:uid="{B850D9DE-25F5-484D-B20D-BBC5AEA2F48E}"/>
    <cellStyle name="Normal 5 5 3 3 2" xfId="1365" xr:uid="{DC1D56EE-E303-45E6-B632-99947B093325}"/>
    <cellStyle name="Normal 5 5 3 3 2 2" xfId="1366" xr:uid="{3AAA69F1-2A2E-4E33-B19E-DCDD197225AE}"/>
    <cellStyle name="Normal 5 5 3 3 2 2 2" xfId="4475" xr:uid="{9F626641-B62E-4ED8-99CC-8D97B80AF2C5}"/>
    <cellStyle name="Normal 5 5 3 3 2 2 2 2" xfId="13150" xr:uid="{0AA77A38-CB38-4AF1-9564-A42238751E09}"/>
    <cellStyle name="Normal 5 5 3 3 2 2 2 2 2" xfId="26840" xr:uid="{31BBCDAC-4ADE-414B-BDBB-D825CA30907D}"/>
    <cellStyle name="Normal 5 5 3 3 2 2 2 2 2 2" xfId="40532" xr:uid="{36156DBC-DCBB-4B85-93B9-3DC298F5A1A2}"/>
    <cellStyle name="Normal 5 5 3 3 2 2 2 2 2 3" xfId="55416" xr:uid="{9131558E-2511-444F-8D44-F6F9A316A64A}"/>
    <cellStyle name="Normal 5 5 3 3 2 2 2 2 3" xfId="19996" xr:uid="{BD785122-951A-42F1-A010-0C09A84A8A0A}"/>
    <cellStyle name="Normal 5 5 3 3 2 2 2 2 4" xfId="33686" xr:uid="{9B2C2D83-0D55-4AAF-AEB0-CB26B1DDE112}"/>
    <cellStyle name="Normal 5 5 3 3 2 2 2 2 5" xfId="48570" xr:uid="{9E13B47E-217F-4544-AF60-CFEAA8AD7906}"/>
    <cellStyle name="Normal 5 5 3 3 2 2 2 3" xfId="23418" xr:uid="{3EB5AD83-2848-4218-8470-71995CC2205A}"/>
    <cellStyle name="Normal 5 5 3 3 2 2 2 3 2" xfId="37110" xr:uid="{11D633D3-BE01-48CF-B0BD-5532B8E182AB}"/>
    <cellStyle name="Normal 5 5 3 3 2 2 2 3 3" xfId="51994" xr:uid="{50C25310-D61D-4E53-8F52-7FD575078338}"/>
    <cellStyle name="Normal 5 5 3 3 2 2 2 4" xfId="16574" xr:uid="{534DFD5C-46DF-4475-AD00-5142D07B0C19}"/>
    <cellStyle name="Normal 5 5 3 3 2 2 2 4 2" xfId="41352" xr:uid="{85A24557-30DA-4D44-B7B5-6AA437843F3D}"/>
    <cellStyle name="Normal 5 5 3 3 2 2 2 5" xfId="30264" xr:uid="{C09D7963-DD9A-4F0E-AA00-981474C9124A}"/>
    <cellStyle name="Normal 5 5 3 3 2 2 2 6" xfId="45148" xr:uid="{85B2417B-CD66-46F2-ADEA-45E53463F335}"/>
    <cellStyle name="Normal 5 5 3 3 2 2 2 7" xfId="9728" xr:uid="{5288C3DF-E263-47A5-AF01-50194C6D7C01}"/>
    <cellStyle name="Normal 5 5 3 3 2 2 3" xfId="11438" xr:uid="{75FB210F-F842-46D9-AFA7-79F113A0F8BA}"/>
    <cellStyle name="Normal 5 5 3 3 2 2 3 2" xfId="25128" xr:uid="{45725914-B1BE-413A-9AB8-5DD6A594B26A}"/>
    <cellStyle name="Normal 5 5 3 3 2 2 3 2 2" xfId="38820" xr:uid="{B2747516-E91B-4F9F-B37C-9A7418FDC2F3}"/>
    <cellStyle name="Normal 5 5 3 3 2 2 3 2 3" xfId="53704" xr:uid="{F61C555F-347E-4C38-BC29-DACFD127C620}"/>
    <cellStyle name="Normal 5 5 3 3 2 2 3 3" xfId="18284" xr:uid="{91DE6181-EBA2-49E9-8A14-39EE018CB187}"/>
    <cellStyle name="Normal 5 5 3 3 2 2 3 4" xfId="31974" xr:uid="{05324AD4-2DEF-47DE-8EE9-F562A403C28F}"/>
    <cellStyle name="Normal 5 5 3 3 2 2 3 5" xfId="46858" xr:uid="{640AFA95-882F-449E-B9CA-8CB73007552D}"/>
    <cellStyle name="Normal 5 5 3 3 2 2 4" xfId="21706" xr:uid="{5B8731D9-BACA-4169-A186-86405F599DB8}"/>
    <cellStyle name="Normal 5 5 3 3 2 2 4 2" xfId="35398" xr:uid="{5D83AB4F-F7E1-494E-B21E-59AC608D67E2}"/>
    <cellStyle name="Normal 5 5 3 3 2 2 4 3" xfId="50282" xr:uid="{B54121A4-AA06-4346-90C9-2B5FE757AAF6}"/>
    <cellStyle name="Normal 5 5 3 3 2 2 5" xfId="14862" xr:uid="{A9580C5F-4C99-4EBF-B528-F464777A729C}"/>
    <cellStyle name="Normal 5 5 3 3 2 2 5 2" xfId="41059" xr:uid="{B54DFB41-A5A8-49EC-B15C-E00D81259384}"/>
    <cellStyle name="Normal 5 5 3 3 2 2 6" xfId="28552" xr:uid="{6DBDA3EB-5F21-40A6-AF56-56AE82C9AFCB}"/>
    <cellStyle name="Normal 5 5 3 3 2 2 7" xfId="43436" xr:uid="{243AC0F8-BAEF-4896-8656-303AE8C8D83B}"/>
    <cellStyle name="Normal 5 5 3 3 2 2 8" xfId="8016" xr:uid="{45B9BCDE-6509-4877-B53E-E78937701771}"/>
    <cellStyle name="Normal 5 5 3 3 2 3" xfId="2905" xr:uid="{68A199BA-0A57-44AF-A641-85DD35AAF5EF}"/>
    <cellStyle name="Normal 5 5 3 3 2 3 2" xfId="13149" xr:uid="{582D9B04-1848-444F-BB29-1107B9B567B3}"/>
    <cellStyle name="Normal 5 5 3 3 2 3 2 2" xfId="26839" xr:uid="{21305B98-525F-4426-BE7C-2F6AAA88DB46}"/>
    <cellStyle name="Normal 5 5 3 3 2 3 2 2 2" xfId="40531" xr:uid="{E4B339FC-1CF0-45DB-8BCC-9753332C8A88}"/>
    <cellStyle name="Normal 5 5 3 3 2 3 2 2 3" xfId="55415" xr:uid="{25EB0204-7D0D-495C-A430-A8007E9E7CF2}"/>
    <cellStyle name="Normal 5 5 3 3 2 3 2 3" xfId="19995" xr:uid="{E08887FA-F29F-4683-B979-A0615C8E2E8B}"/>
    <cellStyle name="Normal 5 5 3 3 2 3 2 4" xfId="33685" xr:uid="{0A493004-8C69-489C-8ED0-CEDEEADFE835}"/>
    <cellStyle name="Normal 5 5 3 3 2 3 2 5" xfId="48569" xr:uid="{13176A48-0786-42CC-94D4-69DB0418E749}"/>
    <cellStyle name="Normal 5 5 3 3 2 3 3" xfId="23417" xr:uid="{6AB71CB4-E5B2-47A0-96E0-41812F761E11}"/>
    <cellStyle name="Normal 5 5 3 3 2 3 3 2" xfId="37109" xr:uid="{859BFAD8-50FC-4785-8124-9B99EAC3E01B}"/>
    <cellStyle name="Normal 5 5 3 3 2 3 3 3" xfId="51993" xr:uid="{BA2D33DF-17D6-4CDE-90EC-9B0679EA487C}"/>
    <cellStyle name="Normal 5 5 3 3 2 3 4" xfId="16573" xr:uid="{C0502C72-A8DB-44D5-B4C9-D0BF0AD738EF}"/>
    <cellStyle name="Normal 5 5 3 3 2 3 4 2" xfId="41181" xr:uid="{616C63AE-41A1-4650-B788-5E71AABB5041}"/>
    <cellStyle name="Normal 5 5 3 3 2 3 5" xfId="30263" xr:uid="{CEF9BB0E-7DF3-4D59-91FB-9D64182252B6}"/>
    <cellStyle name="Normal 5 5 3 3 2 3 6" xfId="45147" xr:uid="{CDCE8CCB-63B9-4F35-97FF-F13421771744}"/>
    <cellStyle name="Normal 5 5 3 3 2 3 7" xfId="9727" xr:uid="{2DDBD858-5CD2-49BD-BCF0-7D6B6E4834C3}"/>
    <cellStyle name="Normal 5 5 3 3 2 4" xfId="2906" xr:uid="{66BEF11D-8454-4872-A3EC-7358059F8D3B}"/>
    <cellStyle name="Normal 5 5 3 3 2 4 2" xfId="25127" xr:uid="{14D2AD64-496C-4D7D-9EC7-AB7F2F85E51F}"/>
    <cellStyle name="Normal 5 5 3 3 2 4 2 2" xfId="38819" xr:uid="{6EFD7CAC-CEF0-4F2C-99CE-956411341494}"/>
    <cellStyle name="Normal 5 5 3 3 2 4 2 3" xfId="53703" xr:uid="{0E17EB25-B416-4DA8-A182-37203CFE63F8}"/>
    <cellStyle name="Normal 5 5 3 3 2 4 3" xfId="18283" xr:uid="{F7DB0601-54CC-42EC-84D1-189C6201F0E3}"/>
    <cellStyle name="Normal 5 5 3 3 2 4 3 2" xfId="41182" xr:uid="{10A3C13A-5F24-4CBB-A0DE-1605B4E8B67E}"/>
    <cellStyle name="Normal 5 5 3 3 2 4 4" xfId="31973" xr:uid="{2C75A566-5852-4DB0-9257-534C13ECCDDE}"/>
    <cellStyle name="Normal 5 5 3 3 2 4 5" xfId="46857" xr:uid="{4609AF23-0540-4A6B-AD36-4DFA6727DEDB}"/>
    <cellStyle name="Normal 5 5 3 3 2 4 6" xfId="11437" xr:uid="{E09384C2-E4A2-498C-815D-1F54B19BF919}"/>
    <cellStyle name="Normal 5 5 3 3 2 5" xfId="21705" xr:uid="{4096FF49-CA34-4795-BD13-2FC93676F4F6}"/>
    <cellStyle name="Normal 5 5 3 3 2 5 2" xfId="35397" xr:uid="{C7958CB8-5727-4E27-851F-61DCE3F6C8A7}"/>
    <cellStyle name="Normal 5 5 3 3 2 5 3" xfId="50281" xr:uid="{5893BA5E-4EAE-4153-91CE-685B9FFB1628}"/>
    <cellStyle name="Normal 5 5 3 3 2 6" xfId="14861" xr:uid="{3D929CDB-C887-4273-91C5-8B35276BB010}"/>
    <cellStyle name="Normal 5 5 3 3 2 6 2" xfId="41058" xr:uid="{1629C38F-BAE3-49DB-9DCC-B3791447BD5C}"/>
    <cellStyle name="Normal 5 5 3 3 2 7" xfId="28551" xr:uid="{245EBF4F-472B-4E6E-9513-E479C084A17D}"/>
    <cellStyle name="Normal 5 5 3 3 2 8" xfId="43435" xr:uid="{CD5F4A9E-91A3-4442-9D9E-F2766CEA2CA7}"/>
    <cellStyle name="Normal 5 5 3 3 2 9" xfId="8015" xr:uid="{6E90835C-362A-43D4-A7CC-50352BAF0F04}"/>
    <cellStyle name="Normal 5 5 3 3 3" xfId="1367" xr:uid="{70904534-6856-4F14-BADA-66FCD6A3C1C6}"/>
    <cellStyle name="Normal 5 5 3 3 3 2" xfId="4476" xr:uid="{BC4717F6-CE84-4751-A1F9-9F534E1929AB}"/>
    <cellStyle name="Normal 5 5 3 3 3 2 2" xfId="13151" xr:uid="{901C650F-3FEA-442C-98D6-BC5FF55C3567}"/>
    <cellStyle name="Normal 5 5 3 3 3 2 2 2" xfId="26841" xr:uid="{0039F421-D453-4908-8AF6-D9348BDD71FB}"/>
    <cellStyle name="Normal 5 5 3 3 3 2 2 2 2" xfId="40533" xr:uid="{F2E891EA-CBC0-4257-98B3-C558E39697D4}"/>
    <cellStyle name="Normal 5 5 3 3 3 2 2 2 3" xfId="55417" xr:uid="{460BAC23-E1B4-4FD9-9794-9AD9EE06840D}"/>
    <cellStyle name="Normal 5 5 3 3 3 2 2 3" xfId="19997" xr:uid="{D08039C3-F48B-4C41-B5A0-F1299B3D3AD8}"/>
    <cellStyle name="Normal 5 5 3 3 3 2 2 4" xfId="33687" xr:uid="{432F0F93-D23F-42C6-8336-76C7F5918444}"/>
    <cellStyle name="Normal 5 5 3 3 3 2 2 5" xfId="48571" xr:uid="{C7A53AFA-37CC-4508-B857-4E332EE5E872}"/>
    <cellStyle name="Normal 5 5 3 3 3 2 3" xfId="23419" xr:uid="{1EAE752C-15F4-4348-802F-9C01064472BF}"/>
    <cellStyle name="Normal 5 5 3 3 3 2 3 2" xfId="37111" xr:uid="{62D67B0C-F384-4ECE-821B-73EC7957BC48}"/>
    <cellStyle name="Normal 5 5 3 3 3 2 3 3" xfId="51995" xr:uid="{D1A8C8F6-0D64-43B6-89EF-5EA1C5F2E8CE}"/>
    <cellStyle name="Normal 5 5 3 3 3 2 4" xfId="16575" xr:uid="{949F2E7E-3CE9-446E-B86E-33816050F0E6}"/>
    <cellStyle name="Normal 5 5 3 3 3 2 4 2" xfId="41353" xr:uid="{2E1D082F-3870-468F-90E8-E9C219F7965F}"/>
    <cellStyle name="Normal 5 5 3 3 3 2 5" xfId="30265" xr:uid="{E2DD280C-BE28-45FF-B94C-72BE0D337BB5}"/>
    <cellStyle name="Normal 5 5 3 3 3 2 6" xfId="45149" xr:uid="{75A11AD0-99E6-4BAA-89F7-5B3DF2252232}"/>
    <cellStyle name="Normal 5 5 3 3 3 2 7" xfId="9729" xr:uid="{E5F632D0-BDBB-45CE-9A66-F2CF230AEAA5}"/>
    <cellStyle name="Normal 5 5 3 3 3 3" xfId="11439" xr:uid="{24EA483A-B0DD-4FE9-8897-14E5532536A9}"/>
    <cellStyle name="Normal 5 5 3 3 3 3 2" xfId="25129" xr:uid="{5124B0F6-E42A-4A04-A7CC-BDC060EEB2BF}"/>
    <cellStyle name="Normal 5 5 3 3 3 3 2 2" xfId="38821" xr:uid="{677FDA46-5C8E-4177-9E9D-67B1361A825D}"/>
    <cellStyle name="Normal 5 5 3 3 3 3 2 3" xfId="53705" xr:uid="{60393EF0-F1FE-42FE-83B3-127BB5510DF8}"/>
    <cellStyle name="Normal 5 5 3 3 3 3 3" xfId="18285" xr:uid="{8E5AD4D6-1557-4E17-9233-441EC1F44A72}"/>
    <cellStyle name="Normal 5 5 3 3 3 3 4" xfId="31975" xr:uid="{6A65FC6E-06D5-4741-85DF-B60283A6C08A}"/>
    <cellStyle name="Normal 5 5 3 3 3 3 5" xfId="46859" xr:uid="{753BD53A-E0DE-46E3-B7E4-4BAD162E3282}"/>
    <cellStyle name="Normal 5 5 3 3 3 4" xfId="21707" xr:uid="{B02F2C1C-1CA1-4CD8-9DBE-C724779C6C71}"/>
    <cellStyle name="Normal 5 5 3 3 3 4 2" xfId="35399" xr:uid="{894A7B05-BADD-4C77-8E61-98E8651B040A}"/>
    <cellStyle name="Normal 5 5 3 3 3 4 3" xfId="50283" xr:uid="{451E992F-7C6B-429E-A3ED-8415F9EBC264}"/>
    <cellStyle name="Normal 5 5 3 3 3 5" xfId="14863" xr:uid="{D22EBB8A-6179-4D91-8558-5CF7ED522F4C}"/>
    <cellStyle name="Normal 5 5 3 3 3 5 2" xfId="41060" xr:uid="{A2689EBB-AC44-40B2-AB10-ECA48EF3059A}"/>
    <cellStyle name="Normal 5 5 3 3 3 6" xfId="28553" xr:uid="{4112E898-A03F-4A96-88B4-7228F200E2EE}"/>
    <cellStyle name="Normal 5 5 3 3 3 7" xfId="43437" xr:uid="{715C65F1-A759-45D4-9E37-6569803474B0}"/>
    <cellStyle name="Normal 5 5 3 3 3 8" xfId="8017" xr:uid="{2ABEE7C7-738D-48F6-96AC-36F7A55CD2F0}"/>
    <cellStyle name="Normal 5 5 3 3 4" xfId="2907" xr:uid="{6802D3E3-D5CC-48A1-B05D-7DF846923997}"/>
    <cellStyle name="Normal 5 5 3 3 4 2" xfId="9730" xr:uid="{CF662010-2D2F-4DE3-8E7A-7DFBC42CF70F}"/>
    <cellStyle name="Normal 5 5 3 3 4 2 2" xfId="13152" xr:uid="{AD485DFA-0F87-4393-BFC2-97ACE78E8F3F}"/>
    <cellStyle name="Normal 5 5 3 3 4 2 2 2" xfId="26842" xr:uid="{DA65F17D-1E92-4331-ABA2-A164005D0BBD}"/>
    <cellStyle name="Normal 5 5 3 3 4 2 2 2 2" xfId="40534" xr:uid="{541C0CE7-1CF1-4EB6-AFED-C02323C89A3A}"/>
    <cellStyle name="Normal 5 5 3 3 4 2 2 2 3" xfId="55418" xr:uid="{D2544619-F61B-4CC0-9ED5-B0F8F910D33A}"/>
    <cellStyle name="Normal 5 5 3 3 4 2 2 3" xfId="19998" xr:uid="{387229CF-D028-47A0-91DE-DEB9176A0786}"/>
    <cellStyle name="Normal 5 5 3 3 4 2 2 4" xfId="33688" xr:uid="{8A88B4DE-C321-45A2-8782-F414923D1076}"/>
    <cellStyle name="Normal 5 5 3 3 4 2 2 5" xfId="48572" xr:uid="{FFE6A1A7-4B99-4E0C-B650-6D7E8EC67CB0}"/>
    <cellStyle name="Normal 5 5 3 3 4 2 3" xfId="23420" xr:uid="{C6583760-A72E-4B9F-ABC0-1668615E1842}"/>
    <cellStyle name="Normal 5 5 3 3 4 2 3 2" xfId="37112" xr:uid="{CEBE9CDA-8357-444B-BF3C-CB99DFFBB9EE}"/>
    <cellStyle name="Normal 5 5 3 3 4 2 3 3" xfId="51996" xr:uid="{E877E92A-79E9-4C09-A3D1-7D3E14C2F0B2}"/>
    <cellStyle name="Normal 5 5 3 3 4 2 4" xfId="16576" xr:uid="{96A04558-7BC4-456D-BB2D-AB7AF54EF9D7}"/>
    <cellStyle name="Normal 5 5 3 3 4 2 5" xfId="30266" xr:uid="{606CA762-CA4D-4F91-937B-9E2F96B2044B}"/>
    <cellStyle name="Normal 5 5 3 3 4 2 6" xfId="45150" xr:uid="{99B2F055-1829-45A4-9FA0-760F66DBAF34}"/>
    <cellStyle name="Normal 5 5 3 3 4 3" xfId="11440" xr:uid="{DBA32AB1-2CCC-40CD-89E0-FC4CF21BAB59}"/>
    <cellStyle name="Normal 5 5 3 3 4 3 2" xfId="25130" xr:uid="{42339FC4-E380-4C1D-BB98-7CDC2A6431D0}"/>
    <cellStyle name="Normal 5 5 3 3 4 3 2 2" xfId="38822" xr:uid="{AE2F3A5A-7464-4717-994E-605EAB9A0F05}"/>
    <cellStyle name="Normal 5 5 3 3 4 3 2 3" xfId="53706" xr:uid="{51C01934-70DD-4FC6-ADCC-48B97672D2F2}"/>
    <cellStyle name="Normal 5 5 3 3 4 3 3" xfId="18286" xr:uid="{BDA837AD-AA19-41DA-8661-7DC6C04A9563}"/>
    <cellStyle name="Normal 5 5 3 3 4 3 4" xfId="31976" xr:uid="{5735098C-C925-4D34-9B80-7AD680EE1757}"/>
    <cellStyle name="Normal 5 5 3 3 4 3 5" xfId="46860" xr:uid="{A5E0799A-E834-4D53-8B32-ED3DD8A59C03}"/>
    <cellStyle name="Normal 5 5 3 3 4 4" xfId="21708" xr:uid="{08B1D454-4A67-4938-80D0-F577B0480CCB}"/>
    <cellStyle name="Normal 5 5 3 3 4 4 2" xfId="35400" xr:uid="{F03C849B-297A-422C-8961-4231EF040B0B}"/>
    <cellStyle name="Normal 5 5 3 3 4 4 3" xfId="50284" xr:uid="{F66DE22C-FC0C-47EB-AEA4-58E2458631C5}"/>
    <cellStyle name="Normal 5 5 3 3 4 5" xfId="14864" xr:uid="{185832CC-FBE2-4EE7-AC94-6943E803A5E4}"/>
    <cellStyle name="Normal 5 5 3 3 4 5 2" xfId="41183" xr:uid="{B6C549DE-2EF0-4E2A-B188-8FBB1D4E83AC}"/>
    <cellStyle name="Normal 5 5 3 3 4 6" xfId="28554" xr:uid="{0EA25934-4924-4641-9798-C3547D3E999C}"/>
    <cellStyle name="Normal 5 5 3 3 4 7" xfId="43438" xr:uid="{A9867EA7-753A-4E0F-995B-AF8629A9B42E}"/>
    <cellStyle name="Normal 5 5 3 3 4 8" xfId="8018" xr:uid="{90711B14-AD38-4356-AAAC-080836ADDEEA}"/>
    <cellStyle name="Normal 5 5 3 3 5" xfId="2908" xr:uid="{31D620A8-BD11-46A0-B3DB-8E7EF9561710}"/>
    <cellStyle name="Normal 5 5 3 3 5 2" xfId="13148" xr:uid="{AC722955-E99E-4BB2-BEEC-5641EACEEAF4}"/>
    <cellStyle name="Normal 5 5 3 3 5 2 2" xfId="26838" xr:uid="{57F3964F-E300-418D-8AD8-A1FC05FD4F72}"/>
    <cellStyle name="Normal 5 5 3 3 5 2 2 2" xfId="40530" xr:uid="{CE93C63A-FAD4-43EC-8A53-AA1196F6768B}"/>
    <cellStyle name="Normal 5 5 3 3 5 2 2 3" xfId="55414" xr:uid="{6FE6A539-38FD-42F0-BADF-CF4C02A8E262}"/>
    <cellStyle name="Normal 5 5 3 3 5 2 3" xfId="19994" xr:uid="{29AD18C9-14C4-46B3-9C67-C4FBC1AE6164}"/>
    <cellStyle name="Normal 5 5 3 3 5 2 4" xfId="33684" xr:uid="{71B70541-FA31-43D1-9F9C-78A07E137A3B}"/>
    <cellStyle name="Normal 5 5 3 3 5 2 5" xfId="48568" xr:uid="{66B207DB-FA44-4580-91AD-2A82DD03EE52}"/>
    <cellStyle name="Normal 5 5 3 3 5 3" xfId="23416" xr:uid="{7AB43535-52F5-46A1-AC2B-D4C6B3B10ABD}"/>
    <cellStyle name="Normal 5 5 3 3 5 3 2" xfId="37108" xr:uid="{472B0649-9A1E-4017-B5CD-D8625A9DD299}"/>
    <cellStyle name="Normal 5 5 3 3 5 3 3" xfId="51992" xr:uid="{BA16378F-94B3-449E-9114-EDAA792968B3}"/>
    <cellStyle name="Normal 5 5 3 3 5 4" xfId="16572" xr:uid="{355D514F-4E0A-442A-95B0-C3A4DFD122DF}"/>
    <cellStyle name="Normal 5 5 3 3 5 4 2" xfId="41184" xr:uid="{70CC3169-ADFA-4484-B624-EB892438A43F}"/>
    <cellStyle name="Normal 5 5 3 3 5 5" xfId="30262" xr:uid="{E7563435-CB4E-44E0-8C3C-6BAC96B811B1}"/>
    <cellStyle name="Normal 5 5 3 3 5 6" xfId="45146" xr:uid="{BC8BBFBE-9FB9-42A8-A4D6-4010C36FB4B8}"/>
    <cellStyle name="Normal 5 5 3 3 5 7" xfId="9726" xr:uid="{B34A2E36-BB04-44B5-8107-DE07CD00C3D8}"/>
    <cellStyle name="Normal 5 5 3 3 6" xfId="11436" xr:uid="{87C8EF14-B691-44D2-8425-E8FAC60CE940}"/>
    <cellStyle name="Normal 5 5 3 3 6 2" xfId="25126" xr:uid="{31C92F5B-D866-41F1-93FB-A71DF6A9E053}"/>
    <cellStyle name="Normal 5 5 3 3 6 2 2" xfId="38818" xr:uid="{E9276AD6-57FE-491D-8B4D-B597F8106772}"/>
    <cellStyle name="Normal 5 5 3 3 6 2 3" xfId="53702" xr:uid="{2EFB7D1E-8208-4E5F-8FCB-6083F4478494}"/>
    <cellStyle name="Normal 5 5 3 3 6 3" xfId="18282" xr:uid="{F95ED131-071F-4BE3-873D-C79D757B5A67}"/>
    <cellStyle name="Normal 5 5 3 3 6 4" xfId="31972" xr:uid="{0F11282A-1F03-4BEA-AEB3-001696C749B5}"/>
    <cellStyle name="Normal 5 5 3 3 6 5" xfId="46856" xr:uid="{9428431E-2ED2-4491-98D3-ABDC46FE1F30}"/>
    <cellStyle name="Normal 5 5 3 3 7" xfId="21704" xr:uid="{10F22DA6-18FA-4261-A1A1-34AE223DB55B}"/>
    <cellStyle name="Normal 5 5 3 3 7 2" xfId="35396" xr:uid="{2F49C730-9B06-452E-AE6B-37C078FF26B0}"/>
    <cellStyle name="Normal 5 5 3 3 7 3" xfId="50280" xr:uid="{B0B48453-933E-4981-91A6-7ADF0B4A4DEE}"/>
    <cellStyle name="Normal 5 5 3 3 8" xfId="14860" xr:uid="{418086A7-B818-4E76-A05D-F5D2A41A045D}"/>
    <cellStyle name="Normal 5 5 3 3 8 2" xfId="40791" xr:uid="{57C128E6-B799-4BBA-8A3A-711519F7977D}"/>
    <cellStyle name="Normal 5 5 3 3 9" xfId="28550" xr:uid="{B1540690-08B7-4ADD-901F-ECF5BCD3CA07}"/>
    <cellStyle name="Normal 5 5 3 4" xfId="1368" xr:uid="{C689785C-67B8-4A5D-9F08-07577CFE9461}"/>
    <cellStyle name="Normal 5 5 3 4 2" xfId="1369" xr:uid="{B3B39AE0-2F8A-499D-A518-7F54A151B98B}"/>
    <cellStyle name="Normal 5 5 3 4 2 2" xfId="4477" xr:uid="{CD8AA083-7BB7-49F4-98F2-2CEBA274A135}"/>
    <cellStyle name="Normal 5 5 3 4 2 2 2" xfId="13154" xr:uid="{0DC9362B-5EC4-40B4-B82E-280B321CF394}"/>
    <cellStyle name="Normal 5 5 3 4 2 2 2 2" xfId="26844" xr:uid="{B1D9185F-C2BF-40C5-A8F4-520ABA53CE74}"/>
    <cellStyle name="Normal 5 5 3 4 2 2 2 2 2" xfId="40536" xr:uid="{93C66292-74DF-42A7-B552-290035F4ABAF}"/>
    <cellStyle name="Normal 5 5 3 4 2 2 2 2 3" xfId="55420" xr:uid="{402F8DCF-A846-4CDA-8F71-18FEEA1DD4D4}"/>
    <cellStyle name="Normal 5 5 3 4 2 2 2 3" xfId="20000" xr:uid="{85F00EE1-DC73-4DF1-8CB2-EBDAAE3F7A67}"/>
    <cellStyle name="Normal 5 5 3 4 2 2 2 4" xfId="33690" xr:uid="{C5D39ADE-4001-4729-8A8D-A7CD6DFB3FCE}"/>
    <cellStyle name="Normal 5 5 3 4 2 2 2 5" xfId="48574" xr:uid="{AAFE90D8-74FB-4701-9275-F3F9C40144BB}"/>
    <cellStyle name="Normal 5 5 3 4 2 2 3" xfId="23422" xr:uid="{2C8D0873-8800-4299-A977-DEEA47CFCBA8}"/>
    <cellStyle name="Normal 5 5 3 4 2 2 3 2" xfId="37114" xr:uid="{1460F2FB-61DC-4285-A432-FC4F2068B263}"/>
    <cellStyle name="Normal 5 5 3 4 2 2 3 3" xfId="51998" xr:uid="{FA7E162F-56E0-4CF7-9D26-B74241E6D431}"/>
    <cellStyle name="Normal 5 5 3 4 2 2 4" xfId="16578" xr:uid="{4816FC67-9924-4DD0-89C7-811EED1BA4E2}"/>
    <cellStyle name="Normal 5 5 3 4 2 2 4 2" xfId="41354" xr:uid="{AFB1AD39-24B9-4D7F-8E4D-16A5B32DE67A}"/>
    <cellStyle name="Normal 5 5 3 4 2 2 5" xfId="30268" xr:uid="{D2923E6F-8D99-4C7C-A82D-6B6CBD05A728}"/>
    <cellStyle name="Normal 5 5 3 4 2 2 6" xfId="45152" xr:uid="{E2D96C50-2717-49D5-B36D-1434EF1D2B12}"/>
    <cellStyle name="Normal 5 5 3 4 2 2 7" xfId="9732" xr:uid="{3ED5EF73-0907-4812-BD6A-285F2052C206}"/>
    <cellStyle name="Normal 5 5 3 4 2 3" xfId="11442" xr:uid="{9346B9ED-E2A6-4171-85A2-0E4D2E71F3F4}"/>
    <cellStyle name="Normal 5 5 3 4 2 3 2" xfId="25132" xr:uid="{87FF0A5D-0356-4576-9F84-B6FC3DA4510E}"/>
    <cellStyle name="Normal 5 5 3 4 2 3 2 2" xfId="38824" xr:uid="{E84B6579-8EA1-44E8-8D91-70388CD78062}"/>
    <cellStyle name="Normal 5 5 3 4 2 3 2 3" xfId="53708" xr:uid="{FB4320DF-5920-48A2-B0E2-2711FF55A054}"/>
    <cellStyle name="Normal 5 5 3 4 2 3 3" xfId="18288" xr:uid="{EBE9B090-19BD-4955-ACC6-FDFDB344D142}"/>
    <cellStyle name="Normal 5 5 3 4 2 3 4" xfId="31978" xr:uid="{07B363D2-674D-41BF-A4D7-98F72EEBC9BE}"/>
    <cellStyle name="Normal 5 5 3 4 2 3 5" xfId="46862" xr:uid="{85042275-AFD2-49D4-B6FE-B73671AA99F4}"/>
    <cellStyle name="Normal 5 5 3 4 2 4" xfId="21710" xr:uid="{E293FC5A-D6E2-4EC7-87C8-57ED3EBF7F60}"/>
    <cellStyle name="Normal 5 5 3 4 2 4 2" xfId="35402" xr:uid="{9E8C09EE-230D-4F95-9768-944D0BC238E3}"/>
    <cellStyle name="Normal 5 5 3 4 2 4 3" xfId="50286" xr:uid="{23A90E26-7F6B-4A99-BE27-2E904F69E540}"/>
    <cellStyle name="Normal 5 5 3 4 2 5" xfId="14866" xr:uid="{6F67E949-408F-48F3-824A-1F417D2DD112}"/>
    <cellStyle name="Normal 5 5 3 4 2 5 2" xfId="41062" xr:uid="{0EBA63A6-E703-472B-B866-91674D3B4700}"/>
    <cellStyle name="Normal 5 5 3 4 2 6" xfId="28556" xr:uid="{7437F61E-4280-439E-BBA0-D074DE9A4452}"/>
    <cellStyle name="Normal 5 5 3 4 2 7" xfId="43440" xr:uid="{2CDF08F9-7A59-4561-B463-83ACECC74628}"/>
    <cellStyle name="Normal 5 5 3 4 2 8" xfId="8020" xr:uid="{161F8FF1-FDC7-4E08-B7D4-8D788E372B6E}"/>
    <cellStyle name="Normal 5 5 3 4 3" xfId="2909" xr:uid="{92A97053-F948-4385-9C13-F69BBB21BE15}"/>
    <cellStyle name="Normal 5 5 3 4 3 2" xfId="13153" xr:uid="{0927CFF9-9D6A-421D-A95F-612EE927D8B5}"/>
    <cellStyle name="Normal 5 5 3 4 3 2 2" xfId="26843" xr:uid="{CDD15DF4-2CE9-4CDB-B9DC-DCB5823114FE}"/>
    <cellStyle name="Normal 5 5 3 4 3 2 2 2" xfId="40535" xr:uid="{E4AA234A-D020-4130-8254-F165765B6A5C}"/>
    <cellStyle name="Normal 5 5 3 4 3 2 2 3" xfId="55419" xr:uid="{0FBA4531-7982-4B84-9A0C-78BCE90411D1}"/>
    <cellStyle name="Normal 5 5 3 4 3 2 3" xfId="19999" xr:uid="{9FC1D696-B76C-48CE-82D5-6A0B8501A7FC}"/>
    <cellStyle name="Normal 5 5 3 4 3 2 4" xfId="33689" xr:uid="{F197B90C-0E9C-4397-80B9-5A7EC812D9C2}"/>
    <cellStyle name="Normal 5 5 3 4 3 2 5" xfId="48573" xr:uid="{567CEC23-7CD5-4B3E-9BD5-F09B65E8A4F8}"/>
    <cellStyle name="Normal 5 5 3 4 3 3" xfId="23421" xr:uid="{E4E779BB-22CE-4611-ABC0-24DA4515452B}"/>
    <cellStyle name="Normal 5 5 3 4 3 3 2" xfId="37113" xr:uid="{DAB29E56-F48E-4DED-8F0A-B866866A96B3}"/>
    <cellStyle name="Normal 5 5 3 4 3 3 3" xfId="51997" xr:uid="{FE7E4ED9-2362-44E4-A644-3791CA3117B9}"/>
    <cellStyle name="Normal 5 5 3 4 3 4" xfId="16577" xr:uid="{5089B432-41CF-46B1-92D5-0A215EBDFF4C}"/>
    <cellStyle name="Normal 5 5 3 4 3 4 2" xfId="41185" xr:uid="{3121774B-772A-4E0D-85D1-519D92CEAE4F}"/>
    <cellStyle name="Normal 5 5 3 4 3 5" xfId="30267" xr:uid="{ADED92A0-5BBD-4AA9-BC4E-17BAB4D5CFD3}"/>
    <cellStyle name="Normal 5 5 3 4 3 6" xfId="45151" xr:uid="{19ED7729-F7DC-4A9C-90D5-5C108DF6024D}"/>
    <cellStyle name="Normal 5 5 3 4 3 7" xfId="9731" xr:uid="{25070FAD-005E-458C-B06E-31A641C89B0D}"/>
    <cellStyle name="Normal 5 5 3 4 4" xfId="2910" xr:uid="{F4EFFEBE-FC74-4683-A15F-181DF813AA58}"/>
    <cellStyle name="Normal 5 5 3 4 4 2" xfId="25131" xr:uid="{02827245-4542-46A4-887F-5E1229B68C1D}"/>
    <cellStyle name="Normal 5 5 3 4 4 2 2" xfId="38823" xr:uid="{247C0510-0102-4B2C-9DC7-AB7CDD99FCB5}"/>
    <cellStyle name="Normal 5 5 3 4 4 2 3" xfId="53707" xr:uid="{F9687A2F-2D0C-400E-812B-B230018DEF76}"/>
    <cellStyle name="Normal 5 5 3 4 4 3" xfId="18287" xr:uid="{D1CD6D7E-9B61-4D3E-A1F7-CF0D138A7EDF}"/>
    <cellStyle name="Normal 5 5 3 4 4 3 2" xfId="41186" xr:uid="{E0D33F8E-B3C2-4B74-9AB6-B20AC12B471D}"/>
    <cellStyle name="Normal 5 5 3 4 4 4" xfId="31977" xr:uid="{13FA79E8-0268-4ECD-A60F-841593CEE967}"/>
    <cellStyle name="Normal 5 5 3 4 4 5" xfId="46861" xr:uid="{75069105-180F-45A2-8088-BD0369661F60}"/>
    <cellStyle name="Normal 5 5 3 4 4 6" xfId="11441" xr:uid="{C996A5D4-BBA4-4A73-84AD-EF04FA53422C}"/>
    <cellStyle name="Normal 5 5 3 4 5" xfId="21709" xr:uid="{9A3E376C-8035-4E9E-8371-712030E440F4}"/>
    <cellStyle name="Normal 5 5 3 4 5 2" xfId="35401" xr:uid="{68EC0E08-F6DE-4703-BDE4-F6F0F3FDE26D}"/>
    <cellStyle name="Normal 5 5 3 4 5 3" xfId="50285" xr:uid="{EDAD669C-8C87-451A-B593-CE373FE88EEC}"/>
    <cellStyle name="Normal 5 5 3 4 6" xfId="14865" xr:uid="{CCCFAF48-49A4-481A-B366-922D05319D6F}"/>
    <cellStyle name="Normal 5 5 3 4 6 2" xfId="41061" xr:uid="{799F5E36-3275-4594-9400-D51E78302E57}"/>
    <cellStyle name="Normal 5 5 3 4 7" xfId="28555" xr:uid="{D5E32DE5-76ED-42FF-9E05-44F87AC8F6C5}"/>
    <cellStyle name="Normal 5 5 3 4 8" xfId="43439" xr:uid="{4310A113-C6A0-44C3-8E09-D3801A06F24C}"/>
    <cellStyle name="Normal 5 5 3 4 9" xfId="8019" xr:uid="{45903548-090F-49E8-946C-6CF5BEB77D25}"/>
    <cellStyle name="Normal 5 5 3 5" xfId="1370" xr:uid="{C4FC3D3F-64AD-4467-8398-FACE8737D56F}"/>
    <cellStyle name="Normal 5 5 3 5 2" xfId="2911" xr:uid="{8D3995BF-13ED-4182-A66C-0EA06C041064}"/>
    <cellStyle name="Normal 5 5 3 5 2 2" xfId="13155" xr:uid="{D0DC5649-C8D6-4D23-A5E8-DA542C055558}"/>
    <cellStyle name="Normal 5 5 3 5 2 2 2" xfId="26845" xr:uid="{4547F8FF-9A26-44E1-91E9-0325AB5CD653}"/>
    <cellStyle name="Normal 5 5 3 5 2 2 2 2" xfId="40537" xr:uid="{2CB0EBAA-FE5F-4C01-B355-F8CF67417875}"/>
    <cellStyle name="Normal 5 5 3 5 2 2 2 3" xfId="55421" xr:uid="{6F405DD1-2A59-4994-9EE9-9BF9B4B32A05}"/>
    <cellStyle name="Normal 5 5 3 5 2 2 3" xfId="20001" xr:uid="{2DDE54D5-CAC7-4BAF-BCAD-F8304BCA3A3E}"/>
    <cellStyle name="Normal 5 5 3 5 2 2 4" xfId="33691" xr:uid="{65AE271D-F035-4AD6-A43A-70E610D8AA18}"/>
    <cellStyle name="Normal 5 5 3 5 2 2 5" xfId="48575" xr:uid="{4B820C7B-064E-4195-8D8E-7FB334CF3177}"/>
    <cellStyle name="Normal 5 5 3 5 2 3" xfId="23423" xr:uid="{86058EED-0A59-4F7E-814B-28021A510890}"/>
    <cellStyle name="Normal 5 5 3 5 2 3 2" xfId="37115" xr:uid="{2E8A4F1B-3099-437F-B9E5-C6CACBF222B4}"/>
    <cellStyle name="Normal 5 5 3 5 2 3 3" xfId="51999" xr:uid="{6EAF30E5-CD60-4E41-85DB-835622C113BB}"/>
    <cellStyle name="Normal 5 5 3 5 2 4" xfId="16579" xr:uid="{D3DA799C-ADFB-44CD-BED3-87261FE27F31}"/>
    <cellStyle name="Normal 5 5 3 5 2 4 2" xfId="41187" xr:uid="{F96C362C-0DFA-4993-9F41-D55AF8AC1B58}"/>
    <cellStyle name="Normal 5 5 3 5 2 5" xfId="30269" xr:uid="{7A723927-5643-44E3-938B-DA914E7CCF04}"/>
    <cellStyle name="Normal 5 5 3 5 2 6" xfId="45153" xr:uid="{8759B546-6DE7-4E39-9383-69689105400D}"/>
    <cellStyle name="Normal 5 5 3 5 2 7" xfId="9733" xr:uid="{634746BC-7DF6-4054-B804-2A0411782667}"/>
    <cellStyle name="Normal 5 5 3 5 3" xfId="2912" xr:uid="{3F5D2FCA-0DCF-4073-9DBC-2E7FB99082EA}"/>
    <cellStyle name="Normal 5 5 3 5 3 2" xfId="25133" xr:uid="{299A3507-4FCC-4E0C-A022-E714C52DE72F}"/>
    <cellStyle name="Normal 5 5 3 5 3 2 2" xfId="38825" xr:uid="{6600A1E1-6475-44B5-B134-95262AD3AB62}"/>
    <cellStyle name="Normal 5 5 3 5 3 2 3" xfId="53709" xr:uid="{0F615DE8-A956-458A-BF4C-FD20EADA7658}"/>
    <cellStyle name="Normal 5 5 3 5 3 3" xfId="18289" xr:uid="{9BFC1AFD-7778-4BD8-B888-B0326EE97337}"/>
    <cellStyle name="Normal 5 5 3 5 3 3 2" xfId="41188" xr:uid="{5AAE89E7-B32B-48BD-B463-D9E3E4DF8EED}"/>
    <cellStyle name="Normal 5 5 3 5 3 4" xfId="31979" xr:uid="{EAD35F2F-1AB6-43BF-A135-17C6724D976B}"/>
    <cellStyle name="Normal 5 5 3 5 3 5" xfId="46863" xr:uid="{D68D2721-E114-42A7-A060-908185FAFE16}"/>
    <cellStyle name="Normal 5 5 3 5 3 6" xfId="11443" xr:uid="{0876BFD9-E2D1-422F-89E1-A497C31BC735}"/>
    <cellStyle name="Normal 5 5 3 5 4" xfId="2913" xr:uid="{9C24B673-9299-459C-BF10-3D846E36608E}"/>
    <cellStyle name="Normal 5 5 3 5 4 2" xfId="41189" xr:uid="{F04B06B6-2B9D-4C30-9EAE-31E84A253E68}"/>
    <cellStyle name="Normal 5 5 3 5 4 3" xfId="35403" xr:uid="{85158709-D641-438A-AC79-6724383FF230}"/>
    <cellStyle name="Normal 5 5 3 5 4 4" xfId="50287" xr:uid="{37BEA1B9-D275-4E30-B7B1-801BC259ACB9}"/>
    <cellStyle name="Normal 5 5 3 5 4 5" xfId="21711" xr:uid="{52708C8F-DB60-445B-B560-4FB214C1A313}"/>
    <cellStyle name="Normal 5 5 3 5 5" xfId="14867" xr:uid="{A64753B2-4D8D-4DD4-B16D-9918AF816DE5}"/>
    <cellStyle name="Normal 5 5 3 5 5 2" xfId="41063" xr:uid="{55818B75-4A54-47E7-8CA6-4D8D3E66696C}"/>
    <cellStyle name="Normal 5 5 3 5 6" xfId="28557" xr:uid="{18A8C94E-0973-43EF-9FD1-98EAB6C3315E}"/>
    <cellStyle name="Normal 5 5 3 5 7" xfId="43441" xr:uid="{7CB27048-A2AB-4F8D-A1CF-F345C29E85BC}"/>
    <cellStyle name="Normal 5 5 3 5 8" xfId="8021" xr:uid="{E707FFF8-CFB5-4CB8-BCAF-123B1D233172}"/>
    <cellStyle name="Normal 5 5 3 6" xfId="2914" xr:uid="{AAC9DF45-C33F-437B-9E1E-5400934A898B}"/>
    <cellStyle name="Normal 5 5 3 6 2" xfId="9734" xr:uid="{B6CE3E89-42C0-43AA-9A51-734FBB6D5CE1}"/>
    <cellStyle name="Normal 5 5 3 6 2 2" xfId="13156" xr:uid="{D1EAFDD5-F7EE-43B0-B4EA-F96139C1C344}"/>
    <cellStyle name="Normal 5 5 3 6 2 2 2" xfId="26846" xr:uid="{14B130C9-B0DF-436E-BE4C-DA5B5F352C47}"/>
    <cellStyle name="Normal 5 5 3 6 2 2 2 2" xfId="40538" xr:uid="{3EF4DC8B-D16B-4CD2-AEBF-BEF9633603B7}"/>
    <cellStyle name="Normal 5 5 3 6 2 2 2 3" xfId="55422" xr:uid="{619573F7-B366-4D08-9E93-4EA2050C22ED}"/>
    <cellStyle name="Normal 5 5 3 6 2 2 3" xfId="20002" xr:uid="{5BDE956D-BD04-4753-A8B3-8077F814C2FB}"/>
    <cellStyle name="Normal 5 5 3 6 2 2 4" xfId="33692" xr:uid="{966EF16C-DCEE-47EA-A4B9-DC820CC0A9F4}"/>
    <cellStyle name="Normal 5 5 3 6 2 2 5" xfId="48576" xr:uid="{245BD277-31A3-49C8-B7CA-B0F3B5791972}"/>
    <cellStyle name="Normal 5 5 3 6 2 3" xfId="23424" xr:uid="{1E343344-995D-4E30-ADBA-07ABBED508C6}"/>
    <cellStyle name="Normal 5 5 3 6 2 3 2" xfId="37116" xr:uid="{E5D65129-CC05-49E5-9874-52455E6DB4C8}"/>
    <cellStyle name="Normal 5 5 3 6 2 3 3" xfId="52000" xr:uid="{F86C9FF9-D916-4DF0-8BD3-9659BED46EEC}"/>
    <cellStyle name="Normal 5 5 3 6 2 4" xfId="16580" xr:uid="{CAC7F3EC-4383-4102-BF83-C9E6B528D8D8}"/>
    <cellStyle name="Normal 5 5 3 6 2 5" xfId="30270" xr:uid="{340CE5B0-F535-4984-A053-28F7752B7D9C}"/>
    <cellStyle name="Normal 5 5 3 6 2 6" xfId="45154" xr:uid="{1D6E929D-02F9-4AB4-BDA5-612724BADAC2}"/>
    <cellStyle name="Normal 5 5 3 6 3" xfId="11444" xr:uid="{024AB644-52B7-4946-B9C4-798965B711C5}"/>
    <cellStyle name="Normal 5 5 3 6 3 2" xfId="25134" xr:uid="{CC9A1A45-BE2A-4A43-BA66-0B6A4AFCE91E}"/>
    <cellStyle name="Normal 5 5 3 6 3 2 2" xfId="38826" xr:uid="{839D305D-C15F-4B61-8B77-0EEA257E1303}"/>
    <cellStyle name="Normal 5 5 3 6 3 2 3" xfId="53710" xr:uid="{91062EA4-9C7A-4CB5-B07C-524C9FC735F2}"/>
    <cellStyle name="Normal 5 5 3 6 3 3" xfId="18290" xr:uid="{A896FA33-1CC4-4E56-BB46-47DEC15FC817}"/>
    <cellStyle name="Normal 5 5 3 6 3 4" xfId="31980" xr:uid="{635060C9-C4AF-4CD7-8FA3-729FBADA7B61}"/>
    <cellStyle name="Normal 5 5 3 6 3 5" xfId="46864" xr:uid="{23A9328B-6051-4C54-9040-158B0FCFBDC5}"/>
    <cellStyle name="Normal 5 5 3 6 4" xfId="21712" xr:uid="{597FD387-9407-40EC-9CB9-C72C696D3CCB}"/>
    <cellStyle name="Normal 5 5 3 6 4 2" xfId="35404" xr:uid="{7ACB247B-CD64-4A68-A043-685B75697D53}"/>
    <cellStyle name="Normal 5 5 3 6 4 3" xfId="50288" xr:uid="{4C867D73-4C91-4EA2-A20D-6151EEECC336}"/>
    <cellStyle name="Normal 5 5 3 6 5" xfId="14868" xr:uid="{2D8C5393-6B0B-4C96-AEC5-EBF698EADC99}"/>
    <cellStyle name="Normal 5 5 3 6 5 2" xfId="41190" xr:uid="{1EB2A153-9DB7-4B7E-9F12-7166C10C3645}"/>
    <cellStyle name="Normal 5 5 3 6 6" xfId="28558" xr:uid="{0D055101-6685-4198-86E5-46DF6AD88A99}"/>
    <cellStyle name="Normal 5 5 3 6 7" xfId="43442" xr:uid="{53E615BE-2172-47A5-951F-8958B1DC329D}"/>
    <cellStyle name="Normal 5 5 3 6 8" xfId="8022" xr:uid="{792F4C0D-577F-4A49-88BC-83B49CC6F358}"/>
    <cellStyle name="Normal 5 5 3 7" xfId="2915" xr:uid="{F0569933-A419-488F-95EF-691A4CA6EB71}"/>
    <cellStyle name="Normal 5 5 3 7 2" xfId="13142" xr:uid="{A4F4A8FA-7B14-4422-8D10-5ABC4270EE49}"/>
    <cellStyle name="Normal 5 5 3 7 2 2" xfId="26832" xr:uid="{64C26EEB-48F1-49D8-AA5D-ABA281C66EA8}"/>
    <cellStyle name="Normal 5 5 3 7 2 2 2" xfId="40524" xr:uid="{1E53B333-30A1-4C27-853C-DA1525D15C1F}"/>
    <cellStyle name="Normal 5 5 3 7 2 2 3" xfId="55408" xr:uid="{79AA4CF5-EEDA-458B-B720-407DF19144D2}"/>
    <cellStyle name="Normal 5 5 3 7 2 3" xfId="19988" xr:uid="{F56EBC94-F044-4D80-9B1D-93AAC3B2DFC8}"/>
    <cellStyle name="Normal 5 5 3 7 2 4" xfId="33678" xr:uid="{B7CF53E5-CEF9-4CB6-A836-0593277601C7}"/>
    <cellStyle name="Normal 5 5 3 7 2 5" xfId="48562" xr:uid="{66CAE9BD-9DF1-4499-A96C-E5FB7A55C87D}"/>
    <cellStyle name="Normal 5 5 3 7 3" xfId="23410" xr:uid="{73FE5062-B68E-4652-A64C-BDEE8A922979}"/>
    <cellStyle name="Normal 5 5 3 7 3 2" xfId="37102" xr:uid="{C3E5CD00-50FF-4E58-B848-D242F19406AB}"/>
    <cellStyle name="Normal 5 5 3 7 3 3" xfId="51986" xr:uid="{9E542C11-1913-4FC9-9F33-C5FF35CD7538}"/>
    <cellStyle name="Normal 5 5 3 7 4" xfId="16566" xr:uid="{C4AD3B41-4C67-4AD6-8878-F2A504161462}"/>
    <cellStyle name="Normal 5 5 3 7 4 2" xfId="41191" xr:uid="{E3DBD9DE-59AB-4457-8DCB-9D474FA9446F}"/>
    <cellStyle name="Normal 5 5 3 7 5" xfId="30256" xr:uid="{A38A5D76-A00B-4569-882E-B7FB1E103319}"/>
    <cellStyle name="Normal 5 5 3 7 6" xfId="45140" xr:uid="{A36ECACD-0419-4E28-B918-85CD6F2F45DC}"/>
    <cellStyle name="Normal 5 5 3 7 7" xfId="9720" xr:uid="{4577EBAD-A9FF-4A17-9B08-A36491D49F3A}"/>
    <cellStyle name="Normal 5 5 3 8" xfId="2916" xr:uid="{9436B17E-A1C5-4200-9188-3640B5B5A81A}"/>
    <cellStyle name="Normal 5 5 3 8 2" xfId="25120" xr:uid="{2A6AF923-A658-490C-85C9-D434E4F16673}"/>
    <cellStyle name="Normal 5 5 3 8 2 2" xfId="38812" xr:uid="{AB769038-F78E-4A7C-9F54-AF13EE3894FF}"/>
    <cellStyle name="Normal 5 5 3 8 2 3" xfId="53696" xr:uid="{42A50F8D-DC85-403C-8A1B-963B6C729AD8}"/>
    <cellStyle name="Normal 5 5 3 8 3" xfId="18276" xr:uid="{BB3067BC-6868-4CA7-9BA9-96922E81A034}"/>
    <cellStyle name="Normal 5 5 3 8 3 2" xfId="41192" xr:uid="{B8B515F5-CD95-4535-BFBA-18352E12821C}"/>
    <cellStyle name="Normal 5 5 3 8 4" xfId="31966" xr:uid="{0DD9C108-F57C-406D-A284-7B87402B983D}"/>
    <cellStyle name="Normal 5 5 3 8 5" xfId="46850" xr:uid="{11231717-37AC-49A0-8E95-78DF7FD7F0D5}"/>
    <cellStyle name="Normal 5 5 3 8 6" xfId="11430" xr:uid="{634B0D47-4D76-462D-9F1D-6C568260E2BB}"/>
    <cellStyle name="Normal 5 5 3 9" xfId="21698" xr:uid="{7AFD9C67-DCB9-4EBB-946A-7F72E89F9AEE}"/>
    <cellStyle name="Normal 5 5 3 9 2" xfId="35390" xr:uid="{73C8DFA9-0669-4B01-AA5C-BC92A99D3938}"/>
    <cellStyle name="Normal 5 5 3 9 3" xfId="50274" xr:uid="{455B9BC6-4627-4830-A423-D10071A44A5C}"/>
    <cellStyle name="Normal 5 5 4" xfId="105" xr:uid="{C05BF17C-4053-4B5A-BD22-191FA7D6E38D}"/>
    <cellStyle name="Normal 5 5 4 10" xfId="14869" xr:uid="{7E45B5FE-0B84-43C2-9EAF-3C72CDE6C88E}"/>
    <cellStyle name="Normal 5 5 4 10 2" xfId="40771" xr:uid="{578E19C4-AF06-47C8-8948-8A35701D7D17}"/>
    <cellStyle name="Normal 5 5 4 11" xfId="28559" xr:uid="{FC840F43-055D-4ABA-81B4-32715AD06894}"/>
    <cellStyle name="Normal 5 5 4 12" xfId="43443" xr:uid="{9F27D24A-DF37-41C7-9B21-C433227F9CA0}"/>
    <cellStyle name="Normal 5 5 4 13" xfId="8023" xr:uid="{0FA61AC9-24EB-4C5D-9319-9F9A13CFE714}"/>
    <cellStyle name="Normal 5 5 4 2" xfId="571" xr:uid="{9770FB78-F087-4A2E-A50E-CC6B64964130}"/>
    <cellStyle name="Normal 5 5 4 2 10" xfId="43444" xr:uid="{990864AC-1458-4555-868B-F73D02AE635E}"/>
    <cellStyle name="Normal 5 5 4 2 11" xfId="8024" xr:uid="{33BFE198-A25E-4DC7-8EBA-9BDFEE71B79C}"/>
    <cellStyle name="Normal 5 5 4 2 2" xfId="572" xr:uid="{2B706F51-6020-4CC4-8BA7-A62784A206DD}"/>
    <cellStyle name="Normal 5 5 4 2 2 2" xfId="1371" xr:uid="{E1F5ABB6-F73C-44CB-9EDB-57030875C1A8}"/>
    <cellStyle name="Normal 5 5 4 2 2 2 2" xfId="1372" xr:uid="{9F206A7B-7857-4284-8F37-82A700CBB563}"/>
    <cellStyle name="Normal 5 5 4 2 2 2 2 2" xfId="13160" xr:uid="{EA04F6A5-FE12-4A4B-9296-4B81DB3C85D8}"/>
    <cellStyle name="Normal 5 5 4 2 2 2 2 2 2" xfId="26850" xr:uid="{BA73CDCB-0F6A-427A-B12C-79679EB1568F}"/>
    <cellStyle name="Normal 5 5 4 2 2 2 2 2 2 2" xfId="40542" xr:uid="{82F6EAF0-D17A-43CF-8EE3-9D4D06A9CEED}"/>
    <cellStyle name="Normal 5 5 4 2 2 2 2 2 2 3" xfId="55426" xr:uid="{B0F6C07F-DEB5-460F-B6B2-422B0702F869}"/>
    <cellStyle name="Normal 5 5 4 2 2 2 2 2 3" xfId="20006" xr:uid="{D0E7A3D6-05EF-4922-BEDA-49320D22FA4E}"/>
    <cellStyle name="Normal 5 5 4 2 2 2 2 2 4" xfId="33696" xr:uid="{3CB51F53-0667-4C98-85A1-291EFD0C446E}"/>
    <cellStyle name="Normal 5 5 4 2 2 2 2 2 5" xfId="48580" xr:uid="{A64EDA08-351A-4A60-B67A-9E6CB3FD946C}"/>
    <cellStyle name="Normal 5 5 4 2 2 2 2 3" xfId="23428" xr:uid="{FDA1A0B7-0544-4A0F-9D04-909E933D62DF}"/>
    <cellStyle name="Normal 5 5 4 2 2 2 2 3 2" xfId="37120" xr:uid="{3FE0ECB2-531A-44F5-AAAF-2E523CD3B84F}"/>
    <cellStyle name="Normal 5 5 4 2 2 2 2 3 3" xfId="52004" xr:uid="{E675DBA5-4930-48E1-9E0A-90AD23264F6A}"/>
    <cellStyle name="Normal 5 5 4 2 2 2 2 4" xfId="16584" xr:uid="{652FAB08-76C3-4203-B229-9D82A402E67A}"/>
    <cellStyle name="Normal 5 5 4 2 2 2 2 4 2" xfId="41065" xr:uid="{23C2CD43-7F23-4DAC-B233-87062F49081F}"/>
    <cellStyle name="Normal 5 5 4 2 2 2 2 5" xfId="30274" xr:uid="{52E04319-8C6E-4719-8C70-E14BA60B06BB}"/>
    <cellStyle name="Normal 5 5 4 2 2 2 2 6" xfId="45158" xr:uid="{FF6D89BD-61B5-4456-BF83-2488DFC01C47}"/>
    <cellStyle name="Normal 5 5 4 2 2 2 2 7" xfId="9738" xr:uid="{4B3D4D41-480E-4D0B-9FAF-3155FF465A3F}"/>
    <cellStyle name="Normal 5 5 4 2 2 2 3" xfId="11448" xr:uid="{D02CEC6A-5B84-4828-8854-B0E87BDF1DE5}"/>
    <cellStyle name="Normal 5 5 4 2 2 2 3 2" xfId="25138" xr:uid="{BD65572A-DC63-4488-8DA4-679AA7FBDA28}"/>
    <cellStyle name="Normal 5 5 4 2 2 2 3 2 2" xfId="38830" xr:uid="{CCAD6A66-9CCB-4144-B789-DA94C394DA1A}"/>
    <cellStyle name="Normal 5 5 4 2 2 2 3 2 3" xfId="53714" xr:uid="{7F4E0E57-A73C-4C29-850F-3AFB1717AACE}"/>
    <cellStyle name="Normal 5 5 4 2 2 2 3 3" xfId="18294" xr:uid="{71170C1E-7A57-4A22-B7B6-82EED9FC494D}"/>
    <cellStyle name="Normal 5 5 4 2 2 2 3 4" xfId="31984" xr:uid="{3A5D25FA-1158-4B20-B5C4-C55A183E27E7}"/>
    <cellStyle name="Normal 5 5 4 2 2 2 3 5" xfId="46868" xr:uid="{1063F666-449E-4ACA-893C-6ABE26427C7B}"/>
    <cellStyle name="Normal 5 5 4 2 2 2 4" xfId="21716" xr:uid="{59A22382-BA5C-4882-800F-9991F68ECA40}"/>
    <cellStyle name="Normal 5 5 4 2 2 2 4 2" xfId="35408" xr:uid="{316141E0-2DAF-4024-9E70-F4863021E655}"/>
    <cellStyle name="Normal 5 5 4 2 2 2 4 3" xfId="50292" xr:uid="{4A3CAFE1-9966-422E-AAC4-24C1A16A88A0}"/>
    <cellStyle name="Normal 5 5 4 2 2 2 5" xfId="14872" xr:uid="{E6DBBA07-794E-499D-82C6-A17BDD12390C}"/>
    <cellStyle name="Normal 5 5 4 2 2 2 5 2" xfId="41064" xr:uid="{1D894C3E-C97C-4803-83A2-4B25EA10B941}"/>
    <cellStyle name="Normal 5 5 4 2 2 2 6" xfId="28562" xr:uid="{BF5541CB-2D1B-456B-B592-8DB4C306483E}"/>
    <cellStyle name="Normal 5 5 4 2 2 2 7" xfId="43446" xr:uid="{9A84E003-0DED-41D5-BC9E-F370394A9355}"/>
    <cellStyle name="Normal 5 5 4 2 2 2 8" xfId="8026" xr:uid="{170BE62A-681C-4249-AEDF-865EA360B488}"/>
    <cellStyle name="Normal 5 5 4 2 2 3" xfId="1373" xr:uid="{48A0DE6F-8AAB-4794-BF6C-ACDB52E44F1E}"/>
    <cellStyle name="Normal 5 5 4 2 2 3 2" xfId="13159" xr:uid="{332111A3-BE04-4ECB-8250-D5794F460963}"/>
    <cellStyle name="Normal 5 5 4 2 2 3 2 2" xfId="26849" xr:uid="{7572CECA-84F2-44AA-9286-CB4E6C96AAD9}"/>
    <cellStyle name="Normal 5 5 4 2 2 3 2 2 2" xfId="40541" xr:uid="{310CDCCB-C9AC-49D3-BB20-43A6C787BDB5}"/>
    <cellStyle name="Normal 5 5 4 2 2 3 2 2 3" xfId="55425" xr:uid="{8D510128-4EF1-4613-86D3-687298D25F93}"/>
    <cellStyle name="Normal 5 5 4 2 2 3 2 3" xfId="20005" xr:uid="{3ACE7F88-B586-435A-A863-1079D1834370}"/>
    <cellStyle name="Normal 5 5 4 2 2 3 2 4" xfId="33695" xr:uid="{95B75B96-CCF6-48FA-8AF2-742AAB4F4928}"/>
    <cellStyle name="Normal 5 5 4 2 2 3 2 5" xfId="48579" xr:uid="{D9CFC933-EDAB-4500-81ED-F50A3B6F33F2}"/>
    <cellStyle name="Normal 5 5 4 2 2 3 3" xfId="23427" xr:uid="{91D1B35E-4179-4336-864D-AFAF69C4D0B4}"/>
    <cellStyle name="Normal 5 5 4 2 2 3 3 2" xfId="37119" xr:uid="{66B8F7BA-7017-4D7C-98E5-2524DEE700AE}"/>
    <cellStyle name="Normal 5 5 4 2 2 3 3 3" xfId="52003" xr:uid="{AC223000-3C94-45E9-87CF-AB048867FC84}"/>
    <cellStyle name="Normal 5 5 4 2 2 3 4" xfId="16583" xr:uid="{49B6F259-2B11-44C1-9F58-F38B5A8AA344}"/>
    <cellStyle name="Normal 5 5 4 2 2 3 4 2" xfId="41066" xr:uid="{093BF1F7-82C7-496E-A14F-C71ACEB997BE}"/>
    <cellStyle name="Normal 5 5 4 2 2 3 5" xfId="30273" xr:uid="{FD7B3EC1-B214-41A8-A5B5-02253FDC464B}"/>
    <cellStyle name="Normal 5 5 4 2 2 3 6" xfId="45157" xr:uid="{E41DD38C-F714-45D2-B4B1-620D246C5C23}"/>
    <cellStyle name="Normal 5 5 4 2 2 3 7" xfId="9737" xr:uid="{E1ED50F6-E893-47F6-AC30-0F59BADBB79F}"/>
    <cellStyle name="Normal 5 5 4 2 2 4" xfId="2917" xr:uid="{7367E82E-BA89-4BC9-93B6-F428617F9AD8}"/>
    <cellStyle name="Normal 5 5 4 2 2 4 2" xfId="25137" xr:uid="{1242C48A-FFB5-42CE-A4CC-1FE58F7EA1AC}"/>
    <cellStyle name="Normal 5 5 4 2 2 4 2 2" xfId="38829" xr:uid="{DFA5E7DE-A428-4763-AEE2-2FA90E5AE32D}"/>
    <cellStyle name="Normal 5 5 4 2 2 4 2 3" xfId="53713" xr:uid="{7BEFAE8D-8F10-426B-9CEE-8C3F5FF551A8}"/>
    <cellStyle name="Normal 5 5 4 2 2 4 3" xfId="18293" xr:uid="{8EE3688E-ACDC-47CD-96E4-9341EF5A6CCD}"/>
    <cellStyle name="Normal 5 5 4 2 2 4 3 2" xfId="41193" xr:uid="{2B473D6C-238F-40D2-B3DD-4B3064C6C4DF}"/>
    <cellStyle name="Normal 5 5 4 2 2 4 4" xfId="31983" xr:uid="{991157A9-F723-4BFC-8611-DF7799DD9196}"/>
    <cellStyle name="Normal 5 5 4 2 2 4 5" xfId="46867" xr:uid="{9230997F-57D8-4D60-8BBD-24D97838CF51}"/>
    <cellStyle name="Normal 5 5 4 2 2 4 6" xfId="11447" xr:uid="{868A1F9A-80F6-4363-AB91-1746E26C3775}"/>
    <cellStyle name="Normal 5 5 4 2 2 5" xfId="21715" xr:uid="{383DE4E6-5E97-46E8-8C26-A9273FB32FDA}"/>
    <cellStyle name="Normal 5 5 4 2 2 5 2" xfId="35407" xr:uid="{EFF14AA2-F918-466D-B347-532C9F4ACD22}"/>
    <cellStyle name="Normal 5 5 4 2 2 5 3" xfId="50291" xr:uid="{7A5E17F8-F28A-4FA6-8C85-9386A4C469D0}"/>
    <cellStyle name="Normal 5 5 4 2 2 6" xfId="14871" xr:uid="{34455F57-34C9-4486-9DF8-270854140B42}"/>
    <cellStyle name="Normal 5 5 4 2 2 6 2" xfId="40849" xr:uid="{D1E2845B-69F9-4856-863D-CA341EA57F1B}"/>
    <cellStyle name="Normal 5 5 4 2 2 7" xfId="28561" xr:uid="{18DEDA46-FE23-48CA-8765-937B0CD8B748}"/>
    <cellStyle name="Normal 5 5 4 2 2 8" xfId="43445" xr:uid="{A0010D86-8A6E-481C-99A6-EBEBB67B503A}"/>
    <cellStyle name="Normal 5 5 4 2 2 9" xfId="8025" xr:uid="{BD492B39-FA8F-4215-B5E5-2EA753458DF9}"/>
    <cellStyle name="Normal 5 5 4 2 3" xfId="1374" xr:uid="{BEAD3B41-F054-40BB-9AD7-E265CADF13A3}"/>
    <cellStyle name="Normal 5 5 4 2 3 2" xfId="1375" xr:uid="{05C4F232-C80E-4A86-8246-D501ED0FB418}"/>
    <cellStyle name="Normal 5 5 4 2 3 2 2" xfId="13161" xr:uid="{1EFBA5A8-5411-42C8-B405-64EE2616B1CF}"/>
    <cellStyle name="Normal 5 5 4 2 3 2 2 2" xfId="26851" xr:uid="{44108BC3-6BF7-405A-88EF-B07CF5F6F056}"/>
    <cellStyle name="Normal 5 5 4 2 3 2 2 2 2" xfId="40543" xr:uid="{F29CB9CE-E26A-45A9-820E-7B0365776B83}"/>
    <cellStyle name="Normal 5 5 4 2 3 2 2 2 3" xfId="55427" xr:uid="{0DFCF857-448F-404D-A12F-C48E4FD7D948}"/>
    <cellStyle name="Normal 5 5 4 2 3 2 2 3" xfId="20007" xr:uid="{DEA80769-B8C9-4685-8F30-995B2DA498CE}"/>
    <cellStyle name="Normal 5 5 4 2 3 2 2 4" xfId="33697" xr:uid="{005F2F52-CB74-4E70-A6B7-A1A4B89A5A4D}"/>
    <cellStyle name="Normal 5 5 4 2 3 2 2 5" xfId="48581" xr:uid="{9BD79593-ACCE-40C4-9DEE-38CCCD9B56BE}"/>
    <cellStyle name="Normal 5 5 4 2 3 2 3" xfId="23429" xr:uid="{25FA84EE-94A9-41D1-9069-0CD4FC0F4F54}"/>
    <cellStyle name="Normal 5 5 4 2 3 2 3 2" xfId="37121" xr:uid="{03ECC585-97C6-4A21-B426-30FF47708EE3}"/>
    <cellStyle name="Normal 5 5 4 2 3 2 3 3" xfId="52005" xr:uid="{C10B64D6-5446-4F3A-AE8C-46A19F701D56}"/>
    <cellStyle name="Normal 5 5 4 2 3 2 4" xfId="16585" xr:uid="{0C4DEC1E-79D4-44AC-9A6B-C6A024AC0211}"/>
    <cellStyle name="Normal 5 5 4 2 3 2 4 2" xfId="41068" xr:uid="{7AFA4214-8566-478D-8F73-10E275292665}"/>
    <cellStyle name="Normal 5 5 4 2 3 2 5" xfId="30275" xr:uid="{7F0914F6-04BE-43DA-A7C4-67785B7E1AD8}"/>
    <cellStyle name="Normal 5 5 4 2 3 2 6" xfId="45159" xr:uid="{1809128F-4770-4AAC-A3E5-CF1620466AEA}"/>
    <cellStyle name="Normal 5 5 4 2 3 2 7" xfId="9739" xr:uid="{5258A808-C14B-433F-AA77-A2DEA4EC6954}"/>
    <cellStyle name="Normal 5 5 4 2 3 3" xfId="11449" xr:uid="{BC5FDDB2-D869-4101-A250-8C56B3B27968}"/>
    <cellStyle name="Normal 5 5 4 2 3 3 2" xfId="25139" xr:uid="{D6AD1C7D-EEAB-42CC-9E1B-4C4A116B1C28}"/>
    <cellStyle name="Normal 5 5 4 2 3 3 2 2" xfId="38831" xr:uid="{ECCE090F-13E8-4C9A-967B-56CD3ACAE178}"/>
    <cellStyle name="Normal 5 5 4 2 3 3 2 3" xfId="53715" xr:uid="{197A11DB-9EE2-494C-BF85-42A5A5B4B07E}"/>
    <cellStyle name="Normal 5 5 4 2 3 3 3" xfId="18295" xr:uid="{DFB281A7-6BCE-4058-B750-BCFA0B207059}"/>
    <cellStyle name="Normal 5 5 4 2 3 3 4" xfId="31985" xr:uid="{F1A63056-7D24-4A7E-8A32-36B79D492753}"/>
    <cellStyle name="Normal 5 5 4 2 3 3 5" xfId="46869" xr:uid="{33C01F35-F879-4ECA-B99D-ACD486BA059D}"/>
    <cellStyle name="Normal 5 5 4 2 3 4" xfId="21717" xr:uid="{05C71991-EFE2-4BA7-8A21-E91C9522CA6C}"/>
    <cellStyle name="Normal 5 5 4 2 3 4 2" xfId="35409" xr:uid="{3C18E15C-B421-4DF8-A230-AC5DFE4EF1B5}"/>
    <cellStyle name="Normal 5 5 4 2 3 4 3" xfId="50293" xr:uid="{1A171500-213C-4FA9-9DB6-3A3811300166}"/>
    <cellStyle name="Normal 5 5 4 2 3 5" xfId="14873" xr:uid="{B44F3590-35F8-4E64-AA2F-73B4339EC4FF}"/>
    <cellStyle name="Normal 5 5 4 2 3 5 2" xfId="41067" xr:uid="{DF04BD08-14D7-479D-94F8-2C972F72E3A8}"/>
    <cellStyle name="Normal 5 5 4 2 3 6" xfId="28563" xr:uid="{44A328E6-FD41-4EF0-8EA5-277FD43AE0E2}"/>
    <cellStyle name="Normal 5 5 4 2 3 7" xfId="43447" xr:uid="{5DA86AC0-A33B-4AE3-B66C-36AC8142AB42}"/>
    <cellStyle name="Normal 5 5 4 2 3 8" xfId="8027" xr:uid="{54AA74A0-0DA0-421E-A38D-41F9307C345A}"/>
    <cellStyle name="Normal 5 5 4 2 4" xfId="1376" xr:uid="{A93DBDA5-26AE-40A3-BC43-4609821C15FB}"/>
    <cellStyle name="Normal 5 5 4 2 4 2" xfId="9740" xr:uid="{B5F005AE-B156-48C3-97B9-EE3A65107567}"/>
    <cellStyle name="Normal 5 5 4 2 4 2 2" xfId="13162" xr:uid="{30816E32-8FCD-438B-BBB9-5E90DCF8015D}"/>
    <cellStyle name="Normal 5 5 4 2 4 2 2 2" xfId="26852" xr:uid="{79F3E15F-3DDC-4584-AFEB-3D7E3BFF69B6}"/>
    <cellStyle name="Normal 5 5 4 2 4 2 2 2 2" xfId="40544" xr:uid="{6BE9266B-E5E1-445B-A4CB-8306E42B5E61}"/>
    <cellStyle name="Normal 5 5 4 2 4 2 2 2 3" xfId="55428" xr:uid="{F3342238-4B81-4480-81B1-74910EF25315}"/>
    <cellStyle name="Normal 5 5 4 2 4 2 2 3" xfId="20008" xr:uid="{276FEF53-08F2-432C-BF54-4940D13921E2}"/>
    <cellStyle name="Normal 5 5 4 2 4 2 2 4" xfId="33698" xr:uid="{F234DFC1-6310-490D-8784-C244E30A27FE}"/>
    <cellStyle name="Normal 5 5 4 2 4 2 2 5" xfId="48582" xr:uid="{F826D3FC-3035-4033-85E3-462AD35C99E5}"/>
    <cellStyle name="Normal 5 5 4 2 4 2 3" xfId="23430" xr:uid="{25788D45-E3F0-42E3-B45F-298B00F824EA}"/>
    <cellStyle name="Normal 5 5 4 2 4 2 3 2" xfId="37122" xr:uid="{CCF1E8FF-5B4E-4B14-A3E4-AF0F524D018B}"/>
    <cellStyle name="Normal 5 5 4 2 4 2 3 3" xfId="52006" xr:uid="{65660995-E66D-4D48-8F78-B6E5D18A0CE2}"/>
    <cellStyle name="Normal 5 5 4 2 4 2 4" xfId="16586" xr:uid="{4704ED6E-CF16-4039-AFAE-8F6FE0E7DCA3}"/>
    <cellStyle name="Normal 5 5 4 2 4 2 5" xfId="30276" xr:uid="{97A10DE9-720D-46ED-B640-38E295D74F4D}"/>
    <cellStyle name="Normal 5 5 4 2 4 2 6" xfId="45160" xr:uid="{27B65350-28D6-490C-AE66-C22EB0D67D0B}"/>
    <cellStyle name="Normal 5 5 4 2 4 3" xfId="11450" xr:uid="{E986DB95-7FB0-4A33-B702-D4EC72DB3EE4}"/>
    <cellStyle name="Normal 5 5 4 2 4 3 2" xfId="25140" xr:uid="{4080C4D8-E106-4076-85D4-ECDD9CB08347}"/>
    <cellStyle name="Normal 5 5 4 2 4 3 2 2" xfId="38832" xr:uid="{E0D5D3A3-82D8-4DFF-A28E-45472283EF45}"/>
    <cellStyle name="Normal 5 5 4 2 4 3 2 3" xfId="53716" xr:uid="{7CDE016C-634B-4DA8-B587-7C273E998456}"/>
    <cellStyle name="Normal 5 5 4 2 4 3 3" xfId="18296" xr:uid="{3824F7F8-EE6F-418D-894A-388D1F1F18C6}"/>
    <cellStyle name="Normal 5 5 4 2 4 3 4" xfId="31986" xr:uid="{506908B7-4A33-48DA-8045-7D5601C307DE}"/>
    <cellStyle name="Normal 5 5 4 2 4 3 5" xfId="46870" xr:uid="{0A9BEEC9-57B9-40E2-80A7-E4C7C5618240}"/>
    <cellStyle name="Normal 5 5 4 2 4 4" xfId="21718" xr:uid="{1754FBBD-9878-4E30-92DF-19EF79CB6755}"/>
    <cellStyle name="Normal 5 5 4 2 4 4 2" xfId="35410" xr:uid="{8E15F511-2D08-4446-BDF1-CC3F13B6669B}"/>
    <cellStyle name="Normal 5 5 4 2 4 4 3" xfId="50294" xr:uid="{E3B30CE6-C880-4468-8737-02C946C91007}"/>
    <cellStyle name="Normal 5 5 4 2 4 5" xfId="14874" xr:uid="{7706F727-C07E-4375-BC7F-94B513605D52}"/>
    <cellStyle name="Normal 5 5 4 2 4 5 2" xfId="41069" xr:uid="{82F6E3F5-92D7-405A-B03A-EF001B7EC0A8}"/>
    <cellStyle name="Normal 5 5 4 2 4 6" xfId="28564" xr:uid="{315E5B70-A7BB-4D10-8162-4DE5B57CE5E5}"/>
    <cellStyle name="Normal 5 5 4 2 4 7" xfId="43448" xr:uid="{E4B7F50B-DF95-4ECC-A643-5BDE40B87BED}"/>
    <cellStyle name="Normal 5 5 4 2 4 8" xfId="8028" xr:uid="{46C4723D-885A-4A23-A80B-816F63AE2711}"/>
    <cellStyle name="Normal 5 5 4 2 5" xfId="2918" xr:uid="{B3673158-14D6-48BD-924A-011C7AFA3494}"/>
    <cellStyle name="Normal 5 5 4 2 5 2" xfId="13158" xr:uid="{BF544321-18C1-427D-91B4-5DA4E1E888E1}"/>
    <cellStyle name="Normal 5 5 4 2 5 2 2" xfId="26848" xr:uid="{B0BED0B5-8FA9-4F72-8606-06C086346A59}"/>
    <cellStyle name="Normal 5 5 4 2 5 2 2 2" xfId="40540" xr:uid="{592B8570-7C29-4C7F-AC0F-206D3570BB47}"/>
    <cellStyle name="Normal 5 5 4 2 5 2 2 3" xfId="55424" xr:uid="{F0D86DD0-EE34-4E83-9AFF-01546D385B38}"/>
    <cellStyle name="Normal 5 5 4 2 5 2 3" xfId="20004" xr:uid="{8AF6976A-43BD-4D4D-9C3D-EC1D67DFFD98}"/>
    <cellStyle name="Normal 5 5 4 2 5 2 4" xfId="33694" xr:uid="{4F80F48C-50BA-486D-BB70-1E6D3D4E531A}"/>
    <cellStyle name="Normal 5 5 4 2 5 2 5" xfId="48578" xr:uid="{A0589C12-33E0-4947-B949-EACDF02AA5A1}"/>
    <cellStyle name="Normal 5 5 4 2 5 3" xfId="23426" xr:uid="{F3F6BB91-71A2-46DD-9ADE-1C5EA2946CF1}"/>
    <cellStyle name="Normal 5 5 4 2 5 3 2" xfId="37118" xr:uid="{B3F67B47-62B1-489E-B78A-343E9FE4C3E1}"/>
    <cellStyle name="Normal 5 5 4 2 5 3 3" xfId="52002" xr:uid="{77391172-A495-4C09-ADE3-CC093E16D340}"/>
    <cellStyle name="Normal 5 5 4 2 5 4" xfId="16582" xr:uid="{101FC526-CB00-4AE5-AA8E-A9D7614E581B}"/>
    <cellStyle name="Normal 5 5 4 2 5 4 2" xfId="41194" xr:uid="{7625135D-AAB0-4977-9434-A442DA0087E4}"/>
    <cellStyle name="Normal 5 5 4 2 5 5" xfId="30272" xr:uid="{F9C67B56-7274-4930-B83D-7B398210BE2D}"/>
    <cellStyle name="Normal 5 5 4 2 5 6" xfId="45156" xr:uid="{617993D7-54B2-40A8-B70C-DAE9CF572651}"/>
    <cellStyle name="Normal 5 5 4 2 5 7" xfId="9736" xr:uid="{DC437394-E5A0-4317-B152-097209A9B2BE}"/>
    <cellStyle name="Normal 5 5 4 2 6" xfId="11446" xr:uid="{5C3F2C8D-1A54-4F0C-9C78-C8CE1DF0C9F3}"/>
    <cellStyle name="Normal 5 5 4 2 6 2" xfId="25136" xr:uid="{3D06DF63-D378-401A-BC88-F589142E3DCB}"/>
    <cellStyle name="Normal 5 5 4 2 6 2 2" xfId="38828" xr:uid="{CD97E3EB-6F0F-4FB8-9E02-1F489A0769EC}"/>
    <cellStyle name="Normal 5 5 4 2 6 2 3" xfId="53712" xr:uid="{ED26EDD4-CF42-4785-B564-EC4F2A5209DB}"/>
    <cellStyle name="Normal 5 5 4 2 6 3" xfId="18292" xr:uid="{955EE75B-DC00-44A0-9469-DB961F687058}"/>
    <cellStyle name="Normal 5 5 4 2 6 4" xfId="31982" xr:uid="{CC6093BF-7521-4558-8FE9-BD33FC3B95A2}"/>
    <cellStyle name="Normal 5 5 4 2 6 5" xfId="46866" xr:uid="{97819D5C-B4D3-4C04-A063-C1D987D53C92}"/>
    <cellStyle name="Normal 5 5 4 2 7" xfId="21714" xr:uid="{E46CAEE0-496F-4305-881C-FB6D58F04B80}"/>
    <cellStyle name="Normal 5 5 4 2 7 2" xfId="35406" xr:uid="{CE94F024-3F8D-4972-AC72-DD37BB3560AD}"/>
    <cellStyle name="Normal 5 5 4 2 7 3" xfId="50290" xr:uid="{AEC62532-7984-4641-8D98-0C2B4F9B8350}"/>
    <cellStyle name="Normal 5 5 4 2 8" xfId="14870" xr:uid="{5FEB714F-2826-4B4B-BDBA-F792782E68CD}"/>
    <cellStyle name="Normal 5 5 4 2 8 2" xfId="40848" xr:uid="{83445005-7CCF-40C7-A8F0-C374BA065DB6}"/>
    <cellStyle name="Normal 5 5 4 2 9" xfId="28560" xr:uid="{A892A0F9-2E20-4D23-8E9D-D0D7F04144E2}"/>
    <cellStyle name="Normal 5 5 4 3" xfId="573" xr:uid="{BEFC829E-0D78-4859-BAF6-39979967B2B7}"/>
    <cellStyle name="Normal 5 5 4 3 10" xfId="43449" xr:uid="{45E4D849-135A-4D70-BA11-E452662B1711}"/>
    <cellStyle name="Normal 5 5 4 3 11" xfId="8029" xr:uid="{41677AEC-28BE-49E9-8949-003ADFF51BD7}"/>
    <cellStyle name="Normal 5 5 4 3 2" xfId="1377" xr:uid="{A2E83FCD-F442-4173-ADA8-D33258CDCBA6}"/>
    <cellStyle name="Normal 5 5 4 3 2 2" xfId="1378" xr:uid="{E8885AC8-7560-4E6B-84EE-0563F25C0B0B}"/>
    <cellStyle name="Normal 5 5 4 3 2 2 2" xfId="9743" xr:uid="{312ACA33-A228-4B0E-BE1F-D59C3BD9AF8F}"/>
    <cellStyle name="Normal 5 5 4 3 2 2 2 2" xfId="13165" xr:uid="{CE6CA86B-3176-41E4-8E3B-17877F94D38F}"/>
    <cellStyle name="Normal 5 5 4 3 2 2 2 2 2" xfId="26855" xr:uid="{03E89B06-BC47-4F87-9E1E-A6997BD71BAC}"/>
    <cellStyle name="Normal 5 5 4 3 2 2 2 2 2 2" xfId="40547" xr:uid="{1AE8C577-1A8E-44A3-88F6-EE32E2DEBC80}"/>
    <cellStyle name="Normal 5 5 4 3 2 2 2 2 2 3" xfId="55431" xr:uid="{20031475-D543-4CDA-AFB5-7F519E28FA8D}"/>
    <cellStyle name="Normal 5 5 4 3 2 2 2 2 3" xfId="20011" xr:uid="{78A63917-F729-4DB8-953D-D3AB1C114EC8}"/>
    <cellStyle name="Normal 5 5 4 3 2 2 2 2 4" xfId="33701" xr:uid="{E158C822-912C-44A7-93FE-D4A83060010C}"/>
    <cellStyle name="Normal 5 5 4 3 2 2 2 2 5" xfId="48585" xr:uid="{B2155848-B815-4FCF-B9FC-83B3D071E3A7}"/>
    <cellStyle name="Normal 5 5 4 3 2 2 2 3" xfId="23433" xr:uid="{0FC95361-4A16-45D4-B7D8-7FC20F76ACD1}"/>
    <cellStyle name="Normal 5 5 4 3 2 2 2 3 2" xfId="37125" xr:uid="{9955DA8E-A0C3-4042-B1EA-4493C79DC7C5}"/>
    <cellStyle name="Normal 5 5 4 3 2 2 2 3 3" xfId="52009" xr:uid="{4DE78924-4D43-4CEB-82CE-01A442C7621C}"/>
    <cellStyle name="Normal 5 5 4 3 2 2 2 4" xfId="16589" xr:uid="{8A62BE36-452D-4346-B050-7A2BBF3BF72A}"/>
    <cellStyle name="Normal 5 5 4 3 2 2 2 5" xfId="30279" xr:uid="{40FE8D85-BCD2-4CC1-94BB-576900F1530E}"/>
    <cellStyle name="Normal 5 5 4 3 2 2 2 6" xfId="45163" xr:uid="{9EC1E96C-7FE8-4319-93E6-3CBF6B58AA5A}"/>
    <cellStyle name="Normal 5 5 4 3 2 2 3" xfId="11453" xr:uid="{4D9579A2-3778-4E61-8ED1-3291E67DBAE3}"/>
    <cellStyle name="Normal 5 5 4 3 2 2 3 2" xfId="25143" xr:uid="{A3238A55-AE9F-4A0A-A91B-C06AD70C18DA}"/>
    <cellStyle name="Normal 5 5 4 3 2 2 3 2 2" xfId="38835" xr:uid="{4E58A4F1-E7F7-4593-AEB5-4B61CB918C2B}"/>
    <cellStyle name="Normal 5 5 4 3 2 2 3 2 3" xfId="53719" xr:uid="{F830FEA2-A4AF-42AB-87F0-F8F5C80A048C}"/>
    <cellStyle name="Normal 5 5 4 3 2 2 3 3" xfId="18299" xr:uid="{EC90F366-C415-4F25-B721-5C35DFCF80B9}"/>
    <cellStyle name="Normal 5 5 4 3 2 2 3 4" xfId="31989" xr:uid="{45DEF84B-F433-4F29-B3E5-EF77B2E2B927}"/>
    <cellStyle name="Normal 5 5 4 3 2 2 3 5" xfId="46873" xr:uid="{657C861A-3F6F-4B24-B51B-C14B2B291819}"/>
    <cellStyle name="Normal 5 5 4 3 2 2 4" xfId="21721" xr:uid="{EA805943-C979-45E7-AD12-023A81F8A2F5}"/>
    <cellStyle name="Normal 5 5 4 3 2 2 4 2" xfId="35413" xr:uid="{6425011C-D1DA-4C45-AFA7-A6FA0C109649}"/>
    <cellStyle name="Normal 5 5 4 3 2 2 4 3" xfId="50297" xr:uid="{53DD2DED-3B93-4767-8D1B-A5769C82886D}"/>
    <cellStyle name="Normal 5 5 4 3 2 2 5" xfId="14877" xr:uid="{A2C68019-6F18-43CF-8EA1-75F101E3D069}"/>
    <cellStyle name="Normal 5 5 4 3 2 2 5 2" xfId="41071" xr:uid="{EE08AB3F-F2CA-4BD0-8E8F-7FE2A7A87FA1}"/>
    <cellStyle name="Normal 5 5 4 3 2 2 6" xfId="28567" xr:uid="{BE212BB6-BF06-45DA-81CD-EEBB537EEFF5}"/>
    <cellStyle name="Normal 5 5 4 3 2 2 7" xfId="43451" xr:uid="{62B6F04F-6BDE-4B95-AF44-80A61B44CD8E}"/>
    <cellStyle name="Normal 5 5 4 3 2 2 8" xfId="8031" xr:uid="{BE511BFE-24F6-4E71-A1F0-B0A249A7817A}"/>
    <cellStyle name="Normal 5 5 4 3 2 3" xfId="9742" xr:uid="{A52698F0-7EB8-4F4A-9294-99E11E06E0F0}"/>
    <cellStyle name="Normal 5 5 4 3 2 3 2" xfId="13164" xr:uid="{0A0FE297-E9CF-4995-B176-ED5844C6EBCA}"/>
    <cellStyle name="Normal 5 5 4 3 2 3 2 2" xfId="26854" xr:uid="{A4964127-E511-4C16-A068-C749F0AE6D79}"/>
    <cellStyle name="Normal 5 5 4 3 2 3 2 2 2" xfId="40546" xr:uid="{270ED8C9-46FB-4DB3-9F04-26ECEA412914}"/>
    <cellStyle name="Normal 5 5 4 3 2 3 2 2 3" xfId="55430" xr:uid="{0663A592-ACEB-4C05-8F54-0B02258CA5CA}"/>
    <cellStyle name="Normal 5 5 4 3 2 3 2 3" xfId="20010" xr:uid="{92EB38FB-D298-4EFF-9DB9-44F29A4DFCB7}"/>
    <cellStyle name="Normal 5 5 4 3 2 3 2 4" xfId="33700" xr:uid="{C5CFB04A-51BD-4756-8901-8CE795D3B957}"/>
    <cellStyle name="Normal 5 5 4 3 2 3 2 5" xfId="48584" xr:uid="{176E9873-60A2-48D8-A495-88803F7BEC10}"/>
    <cellStyle name="Normal 5 5 4 3 2 3 3" xfId="23432" xr:uid="{496F2F1E-0369-4D3B-A958-F05682076022}"/>
    <cellStyle name="Normal 5 5 4 3 2 3 3 2" xfId="37124" xr:uid="{8BD2D284-371C-4912-861C-40BB4DE557D5}"/>
    <cellStyle name="Normal 5 5 4 3 2 3 3 3" xfId="52008" xr:uid="{2A7C3AB8-A5F2-44EE-B971-2029C048AA71}"/>
    <cellStyle name="Normal 5 5 4 3 2 3 4" xfId="16588" xr:uid="{CFCDB614-2ECB-4B89-85A7-A6DACB314847}"/>
    <cellStyle name="Normal 5 5 4 3 2 3 5" xfId="30278" xr:uid="{0CF045FC-7252-431F-BFD7-0B74681C5149}"/>
    <cellStyle name="Normal 5 5 4 3 2 3 6" xfId="45162" xr:uid="{EE2E498E-AA98-4966-95FF-07EF53BD39FD}"/>
    <cellStyle name="Normal 5 5 4 3 2 4" xfId="11452" xr:uid="{FDDD167C-82FA-4C73-97A4-1AA26CE6610E}"/>
    <cellStyle name="Normal 5 5 4 3 2 4 2" xfId="25142" xr:uid="{5D0EA7EE-3111-4EC0-A4ED-9BBDD716FD20}"/>
    <cellStyle name="Normal 5 5 4 3 2 4 2 2" xfId="38834" xr:uid="{2F8232B2-5330-4BE6-BD07-62170DF9FEA5}"/>
    <cellStyle name="Normal 5 5 4 3 2 4 2 3" xfId="53718" xr:uid="{8D5C0664-40A5-40B0-9333-CE9E760FC184}"/>
    <cellStyle name="Normal 5 5 4 3 2 4 3" xfId="18298" xr:uid="{0F447014-38C8-4796-B1D8-2CE38B0374CC}"/>
    <cellStyle name="Normal 5 5 4 3 2 4 4" xfId="31988" xr:uid="{DA6D42F5-4987-4A1A-BE95-71737EE2230C}"/>
    <cellStyle name="Normal 5 5 4 3 2 4 5" xfId="46872" xr:uid="{E5929F22-91D2-4B40-BE32-65A978348B0B}"/>
    <cellStyle name="Normal 5 5 4 3 2 5" xfId="21720" xr:uid="{D93505A5-C468-4AC6-B039-BBD61B891EB8}"/>
    <cellStyle name="Normal 5 5 4 3 2 5 2" xfId="35412" xr:uid="{86031EDB-5887-499A-B5AF-D8C1366D6D32}"/>
    <cellStyle name="Normal 5 5 4 3 2 5 3" xfId="50296" xr:uid="{1F66E167-11B5-4D51-B678-6AF23D251BD1}"/>
    <cellStyle name="Normal 5 5 4 3 2 6" xfId="14876" xr:uid="{1A3750A5-32D3-4B41-B37C-251672D62690}"/>
    <cellStyle name="Normal 5 5 4 3 2 6 2" xfId="41070" xr:uid="{156350AF-B1BA-4B70-87CB-7E748DDDDF1B}"/>
    <cellStyle name="Normal 5 5 4 3 2 7" xfId="28566" xr:uid="{5552A684-D8D0-4C5B-B88E-CE91A97A57DC}"/>
    <cellStyle name="Normal 5 5 4 3 2 8" xfId="43450" xr:uid="{94D7A75B-C57D-4D6F-A030-CCDE1DBAAB44}"/>
    <cellStyle name="Normal 5 5 4 3 2 9" xfId="8030" xr:uid="{4EC2ADB4-BED9-4E4B-A21D-4D812DAAD129}"/>
    <cellStyle name="Normal 5 5 4 3 3" xfId="1379" xr:uid="{08D828AB-CB98-4456-96C0-BE102B09D606}"/>
    <cellStyle name="Normal 5 5 4 3 3 2" xfId="9744" xr:uid="{8B0F3589-B50B-4D35-BE3B-86B4D2F4E44F}"/>
    <cellStyle name="Normal 5 5 4 3 3 2 2" xfId="13166" xr:uid="{8950378A-CEEC-4F47-A566-804A5DF41E53}"/>
    <cellStyle name="Normal 5 5 4 3 3 2 2 2" xfId="26856" xr:uid="{FB109409-4BA4-4BAB-90E0-71F5C822D92B}"/>
    <cellStyle name="Normal 5 5 4 3 3 2 2 2 2" xfId="40548" xr:uid="{D583992C-AF16-46FF-83E8-BBA602422FE0}"/>
    <cellStyle name="Normal 5 5 4 3 3 2 2 2 3" xfId="55432" xr:uid="{F0E3E07D-B831-4BDA-A9FB-2F381B672D58}"/>
    <cellStyle name="Normal 5 5 4 3 3 2 2 3" xfId="20012" xr:uid="{36D2FC84-CCB9-42B5-ADAC-963294DC3802}"/>
    <cellStyle name="Normal 5 5 4 3 3 2 2 4" xfId="33702" xr:uid="{B57AC61F-5FB9-4F87-98C2-798D2571FB02}"/>
    <cellStyle name="Normal 5 5 4 3 3 2 2 5" xfId="48586" xr:uid="{E0B87228-F3EE-413E-BB88-8AF411D02F20}"/>
    <cellStyle name="Normal 5 5 4 3 3 2 3" xfId="23434" xr:uid="{1C288396-E02C-4576-8342-AB9CD79FEC4E}"/>
    <cellStyle name="Normal 5 5 4 3 3 2 3 2" xfId="37126" xr:uid="{D1E2698A-EA86-4CEB-89D8-48493E01914A}"/>
    <cellStyle name="Normal 5 5 4 3 3 2 3 3" xfId="52010" xr:uid="{94591945-C827-4195-9571-024C2551CDA4}"/>
    <cellStyle name="Normal 5 5 4 3 3 2 4" xfId="16590" xr:uid="{7AAA040D-E760-4113-803E-B0C6D01A337C}"/>
    <cellStyle name="Normal 5 5 4 3 3 2 5" xfId="30280" xr:uid="{D779C5C2-ECB0-417D-AC33-886D08EC8396}"/>
    <cellStyle name="Normal 5 5 4 3 3 2 6" xfId="45164" xr:uid="{E10A7890-C27D-41F5-8454-9C88F296E64A}"/>
    <cellStyle name="Normal 5 5 4 3 3 3" xfId="11454" xr:uid="{8C413FE2-7CD8-4C99-956C-AC8458B03D29}"/>
    <cellStyle name="Normal 5 5 4 3 3 3 2" xfId="25144" xr:uid="{838860F5-F409-45FA-AF6E-E7673C7C78E0}"/>
    <cellStyle name="Normal 5 5 4 3 3 3 2 2" xfId="38836" xr:uid="{29219179-B29B-4655-8695-41BA36EEBF67}"/>
    <cellStyle name="Normal 5 5 4 3 3 3 2 3" xfId="53720" xr:uid="{51C607F6-72D1-4495-B2A7-152C55C2236E}"/>
    <cellStyle name="Normal 5 5 4 3 3 3 3" xfId="18300" xr:uid="{A8D1ABAA-FB97-4CCC-8620-F7A53F1D21C4}"/>
    <cellStyle name="Normal 5 5 4 3 3 3 4" xfId="31990" xr:uid="{2B2A25EC-501A-4BAF-8E24-79E7BA25A3D3}"/>
    <cellStyle name="Normal 5 5 4 3 3 3 5" xfId="46874" xr:uid="{7E7AE281-C812-48E6-B206-5D7C00AA20BB}"/>
    <cellStyle name="Normal 5 5 4 3 3 4" xfId="21722" xr:uid="{2DFB5AEF-2B07-45FA-A9FF-224B92C65069}"/>
    <cellStyle name="Normal 5 5 4 3 3 4 2" xfId="35414" xr:uid="{39ECB5D5-7824-4225-B9BA-2D7CA44865C1}"/>
    <cellStyle name="Normal 5 5 4 3 3 4 3" xfId="50298" xr:uid="{FA91839F-7B39-4C6E-B402-EF69F5E90EE1}"/>
    <cellStyle name="Normal 5 5 4 3 3 5" xfId="14878" xr:uid="{C9E85D06-987E-412D-B6A8-03B0837D71AD}"/>
    <cellStyle name="Normal 5 5 4 3 3 5 2" xfId="41072" xr:uid="{C87750D6-3C53-4391-92B1-479F812E7AF1}"/>
    <cellStyle name="Normal 5 5 4 3 3 6" xfId="28568" xr:uid="{1D54DDF3-7CD3-42A0-8565-88F6C46FFA4F}"/>
    <cellStyle name="Normal 5 5 4 3 3 7" xfId="43452" xr:uid="{0181A3F8-0356-4FC5-97A7-184C96DFFAE4}"/>
    <cellStyle name="Normal 5 5 4 3 3 8" xfId="8032" xr:uid="{1227F42D-AD93-4D55-82B5-F9E7BB71337E}"/>
    <cellStyle name="Normal 5 5 4 3 4" xfId="2919" xr:uid="{0FEEFEC3-9AFB-44C7-9C57-92244D74CA6E}"/>
    <cellStyle name="Normal 5 5 4 3 4 2" xfId="9745" xr:uid="{C34FE25B-9312-4DD3-8A58-7D5B06DC916E}"/>
    <cellStyle name="Normal 5 5 4 3 4 2 2" xfId="13167" xr:uid="{98B1B23B-680F-4101-A390-DB911933CF5C}"/>
    <cellStyle name="Normal 5 5 4 3 4 2 2 2" xfId="26857" xr:uid="{0C6791B5-E0CA-4809-9385-7574EF6437AC}"/>
    <cellStyle name="Normal 5 5 4 3 4 2 2 2 2" xfId="40549" xr:uid="{82E25A27-D69F-4F1E-88B6-C9859353C141}"/>
    <cellStyle name="Normal 5 5 4 3 4 2 2 2 3" xfId="55433" xr:uid="{3E1F923E-0FA2-4B09-B0F5-D6564CB9E6FA}"/>
    <cellStyle name="Normal 5 5 4 3 4 2 2 3" xfId="20013" xr:uid="{87C4B8E5-1AAB-4775-872A-710F59927EB2}"/>
    <cellStyle name="Normal 5 5 4 3 4 2 2 4" xfId="33703" xr:uid="{E8804F8C-8974-4555-B56E-04F3CBB070FE}"/>
    <cellStyle name="Normal 5 5 4 3 4 2 2 5" xfId="48587" xr:uid="{B92C243B-442F-4566-B42E-30BD88C867EE}"/>
    <cellStyle name="Normal 5 5 4 3 4 2 3" xfId="23435" xr:uid="{7AEFE81F-58C1-4A8A-88CF-A5098F97248A}"/>
    <cellStyle name="Normal 5 5 4 3 4 2 3 2" xfId="37127" xr:uid="{833F8F45-25E0-4190-914E-50FF3AA3328B}"/>
    <cellStyle name="Normal 5 5 4 3 4 2 3 3" xfId="52011" xr:uid="{B00D7E0F-125F-4671-94D2-0D03DB17476C}"/>
    <cellStyle name="Normal 5 5 4 3 4 2 4" xfId="16591" xr:uid="{A4FB568F-6781-4342-AB87-F7A73198080F}"/>
    <cellStyle name="Normal 5 5 4 3 4 2 5" xfId="30281" xr:uid="{A6E58694-2C1C-42D2-AD18-75A3DA6A7263}"/>
    <cellStyle name="Normal 5 5 4 3 4 2 6" xfId="45165" xr:uid="{560E899A-DD92-46B1-986C-C3D75435D548}"/>
    <cellStyle name="Normal 5 5 4 3 4 3" xfId="11455" xr:uid="{FF7C2D91-D4D4-4385-B1CB-04BAE6E765E2}"/>
    <cellStyle name="Normal 5 5 4 3 4 3 2" xfId="25145" xr:uid="{013EA9CC-0DFF-4357-886A-6BE3E6719096}"/>
    <cellStyle name="Normal 5 5 4 3 4 3 2 2" xfId="38837" xr:uid="{98A905F8-EECE-469D-BE19-586C26FEF967}"/>
    <cellStyle name="Normal 5 5 4 3 4 3 2 3" xfId="53721" xr:uid="{0FE3A992-6C50-440E-B754-B3098717098E}"/>
    <cellStyle name="Normal 5 5 4 3 4 3 3" xfId="18301" xr:uid="{B32932A8-3577-42EF-BAD9-E801FE947988}"/>
    <cellStyle name="Normal 5 5 4 3 4 3 4" xfId="31991" xr:uid="{FBAF9013-71C0-4774-98DF-53F8F3BE3A7A}"/>
    <cellStyle name="Normal 5 5 4 3 4 3 5" xfId="46875" xr:uid="{EB619EBD-3225-4149-AF24-FBD67CA1D0AE}"/>
    <cellStyle name="Normal 5 5 4 3 4 4" xfId="21723" xr:uid="{AE5D785D-98D7-46B6-AC0A-931013B8CABD}"/>
    <cellStyle name="Normal 5 5 4 3 4 4 2" xfId="35415" xr:uid="{B4F0952E-73B0-450F-9712-91CED394B228}"/>
    <cellStyle name="Normal 5 5 4 3 4 4 3" xfId="50299" xr:uid="{4BC43292-2EFC-4A9E-9FD3-282940B4301C}"/>
    <cellStyle name="Normal 5 5 4 3 4 5" xfId="14879" xr:uid="{B5DC7B25-AB9B-4D6C-9F43-89447ED414EC}"/>
    <cellStyle name="Normal 5 5 4 3 4 5 2" xfId="41195" xr:uid="{36E5E621-746E-4E2A-91D0-1BC6510517C1}"/>
    <cellStyle name="Normal 5 5 4 3 4 6" xfId="28569" xr:uid="{F395B327-6D6F-4726-9937-19AD31B0F410}"/>
    <cellStyle name="Normal 5 5 4 3 4 7" xfId="43453" xr:uid="{2C40C027-5D78-4DBF-9666-6B9B3153F20B}"/>
    <cellStyle name="Normal 5 5 4 3 4 8" xfId="8033" xr:uid="{67A30C5C-A3A4-42AC-BBB5-2B1DBDC724E3}"/>
    <cellStyle name="Normal 5 5 4 3 5" xfId="9741" xr:uid="{1C590A32-5249-4936-8C92-89AFC3A281F7}"/>
    <cellStyle name="Normal 5 5 4 3 5 2" xfId="13163" xr:uid="{EDEA1108-66D6-4621-AAE5-FE6E67B0A240}"/>
    <cellStyle name="Normal 5 5 4 3 5 2 2" xfId="26853" xr:uid="{3CD074DE-D0A6-4D84-B7DD-917CC5A87EBD}"/>
    <cellStyle name="Normal 5 5 4 3 5 2 2 2" xfId="40545" xr:uid="{758B66AA-C805-4F7E-A0B9-040158EE194E}"/>
    <cellStyle name="Normal 5 5 4 3 5 2 2 3" xfId="55429" xr:uid="{9A049252-FA4D-4DC3-856E-A4873D280098}"/>
    <cellStyle name="Normal 5 5 4 3 5 2 3" xfId="20009" xr:uid="{109E8F4E-021C-46CD-8356-E0457F7FA44A}"/>
    <cellStyle name="Normal 5 5 4 3 5 2 4" xfId="33699" xr:uid="{576AA2F2-577E-4ACB-ACAE-B05E6DC19387}"/>
    <cellStyle name="Normal 5 5 4 3 5 2 5" xfId="48583" xr:uid="{8BDC4EEF-A193-46FF-8F29-DCAF891BDBC3}"/>
    <cellStyle name="Normal 5 5 4 3 5 3" xfId="23431" xr:uid="{031517BF-4A22-4535-A71F-971B87F999EA}"/>
    <cellStyle name="Normal 5 5 4 3 5 3 2" xfId="37123" xr:uid="{A6C51691-9DCB-4EC1-81D1-72F7321AF411}"/>
    <cellStyle name="Normal 5 5 4 3 5 3 3" xfId="52007" xr:uid="{BB71F838-B09E-40C0-A57D-16324E462E5C}"/>
    <cellStyle name="Normal 5 5 4 3 5 4" xfId="16587" xr:uid="{9DE8CD17-03B7-4B9A-8B39-BB6AD4711216}"/>
    <cellStyle name="Normal 5 5 4 3 5 5" xfId="30277" xr:uid="{611D9929-1D1F-4B69-9B89-6E5F41761884}"/>
    <cellStyle name="Normal 5 5 4 3 5 6" xfId="45161" xr:uid="{BC61A4C5-D43B-4D24-823D-79E4801218AF}"/>
    <cellStyle name="Normal 5 5 4 3 6" xfId="11451" xr:uid="{5B72324C-E1B5-4AB2-A542-EA1540616EF0}"/>
    <cellStyle name="Normal 5 5 4 3 6 2" xfId="25141" xr:uid="{77097D0B-85CD-4FA1-84CD-87079A467F65}"/>
    <cellStyle name="Normal 5 5 4 3 6 2 2" xfId="38833" xr:uid="{2DF847B5-C0F3-4CFC-BAD0-F880F6D985B1}"/>
    <cellStyle name="Normal 5 5 4 3 6 2 3" xfId="53717" xr:uid="{03FEED04-2CC2-408A-AAA0-2D768ACF9653}"/>
    <cellStyle name="Normal 5 5 4 3 6 3" xfId="18297" xr:uid="{749966BE-A155-42C3-B79B-BDF8D265871A}"/>
    <cellStyle name="Normal 5 5 4 3 6 4" xfId="31987" xr:uid="{8B82B29D-C245-44CF-BFF3-3887D766378F}"/>
    <cellStyle name="Normal 5 5 4 3 6 5" xfId="46871" xr:uid="{A3E814FC-1A52-4687-9B81-0CF615B5133A}"/>
    <cellStyle name="Normal 5 5 4 3 7" xfId="21719" xr:uid="{6ED0B36A-6992-4032-8AD1-10DE642F5292}"/>
    <cellStyle name="Normal 5 5 4 3 7 2" xfId="35411" xr:uid="{BD5D22D5-FF41-47DF-92C0-FF15A0E28A81}"/>
    <cellStyle name="Normal 5 5 4 3 7 3" xfId="50295" xr:uid="{11636BBD-1946-4C57-9652-DC9754982E71}"/>
    <cellStyle name="Normal 5 5 4 3 8" xfId="14875" xr:uid="{6182FCAE-1CD2-4379-9F1A-C2DD6DB3071B}"/>
    <cellStyle name="Normal 5 5 4 3 8 2" xfId="40850" xr:uid="{351A08F2-C21D-4F0F-BF73-80518FC8C189}"/>
    <cellStyle name="Normal 5 5 4 3 9" xfId="28565" xr:uid="{F49DA332-DD5F-4EA8-BC6C-9FFFE649D9A7}"/>
    <cellStyle name="Normal 5 5 4 4" xfId="1380" xr:uid="{DDE096FC-BE2E-4B03-9D3E-0C4B2AB00AE3}"/>
    <cellStyle name="Normal 5 5 4 4 2" xfId="1381" xr:uid="{5AD44EF8-E246-4AB0-A349-06B3A317333D}"/>
    <cellStyle name="Normal 5 5 4 4 2 2" xfId="9747" xr:uid="{8806B3F2-8B7A-410D-8590-5A24D9537530}"/>
    <cellStyle name="Normal 5 5 4 4 2 2 2" xfId="13169" xr:uid="{F2B309AA-77D7-4907-8743-2EDC1342441A}"/>
    <cellStyle name="Normal 5 5 4 4 2 2 2 2" xfId="26859" xr:uid="{14E19A00-2E76-4616-942A-62AC607CE362}"/>
    <cellStyle name="Normal 5 5 4 4 2 2 2 2 2" xfId="40551" xr:uid="{AB4FCF01-84B2-4F85-9378-0682BBFD46C5}"/>
    <cellStyle name="Normal 5 5 4 4 2 2 2 2 3" xfId="55435" xr:uid="{F590275E-2840-45DF-8D23-9DD69D496EC4}"/>
    <cellStyle name="Normal 5 5 4 4 2 2 2 3" xfId="20015" xr:uid="{3F39C309-85E7-4643-BE0F-E75550BA5D99}"/>
    <cellStyle name="Normal 5 5 4 4 2 2 2 4" xfId="33705" xr:uid="{26F25194-B9DB-4720-B256-3BA41045F82E}"/>
    <cellStyle name="Normal 5 5 4 4 2 2 2 5" xfId="48589" xr:uid="{C4A7E988-285A-4212-9D26-9B75166F4DA1}"/>
    <cellStyle name="Normal 5 5 4 4 2 2 3" xfId="23437" xr:uid="{3BFA0984-DD72-4A96-ADDE-09F7ADBC59C7}"/>
    <cellStyle name="Normal 5 5 4 4 2 2 3 2" xfId="37129" xr:uid="{A3B31AF6-7E53-4978-B71F-029874D1DA5C}"/>
    <cellStyle name="Normal 5 5 4 4 2 2 3 3" xfId="52013" xr:uid="{A67D4D8A-888F-4356-88C5-46A8C1FC8173}"/>
    <cellStyle name="Normal 5 5 4 4 2 2 4" xfId="16593" xr:uid="{A2A4D0AC-8F68-47E7-BABA-3B36CD95B20D}"/>
    <cellStyle name="Normal 5 5 4 4 2 2 5" xfId="30283" xr:uid="{094F5A22-F259-467D-AFCA-399A4FBA5F7A}"/>
    <cellStyle name="Normal 5 5 4 4 2 2 6" xfId="45167" xr:uid="{898F4D09-513F-44A2-A0CA-F2E56FD593F5}"/>
    <cellStyle name="Normal 5 5 4 4 2 3" xfId="11457" xr:uid="{7F2D77D5-629E-4403-981D-A97C89D7190F}"/>
    <cellStyle name="Normal 5 5 4 4 2 3 2" xfId="25147" xr:uid="{C890D35D-0FB4-450B-B994-77943EEE7DDB}"/>
    <cellStyle name="Normal 5 5 4 4 2 3 2 2" xfId="38839" xr:uid="{5EBB9A20-3B1E-4587-AABE-FD525D44AA98}"/>
    <cellStyle name="Normal 5 5 4 4 2 3 2 3" xfId="53723" xr:uid="{F49D975D-B3E0-4CD2-8006-4EA685DE2749}"/>
    <cellStyle name="Normal 5 5 4 4 2 3 3" xfId="18303" xr:uid="{91F2DC6B-67F7-4226-B142-7DB266645BCD}"/>
    <cellStyle name="Normal 5 5 4 4 2 3 4" xfId="31993" xr:uid="{ED18AE9D-045E-430F-95D3-F67F4039695A}"/>
    <cellStyle name="Normal 5 5 4 4 2 3 5" xfId="46877" xr:uid="{A872A0A5-DBB2-40FE-B305-A8A2F5D82990}"/>
    <cellStyle name="Normal 5 5 4 4 2 4" xfId="21725" xr:uid="{F03E2A8B-5B4B-4041-A45E-35BD2C748064}"/>
    <cellStyle name="Normal 5 5 4 4 2 4 2" xfId="35417" xr:uid="{EEFBCB9C-DEB0-41E8-931A-E803B3D65CAB}"/>
    <cellStyle name="Normal 5 5 4 4 2 4 3" xfId="50301" xr:uid="{74DFE2B6-5F6D-4AD0-AFDC-E900D05A22CA}"/>
    <cellStyle name="Normal 5 5 4 4 2 5" xfId="14881" xr:uid="{65E7870B-8DC5-4EA5-91AF-046F6EC495BE}"/>
    <cellStyle name="Normal 5 5 4 4 2 5 2" xfId="41074" xr:uid="{9787F973-958F-4A0E-8D0A-1508DDCB9247}"/>
    <cellStyle name="Normal 5 5 4 4 2 6" xfId="28571" xr:uid="{93E49C4E-0443-4FA7-A286-5B31F4DEAA4F}"/>
    <cellStyle name="Normal 5 5 4 4 2 7" xfId="43455" xr:uid="{9A91B2E0-9836-46CD-9975-8BAFB52F9A95}"/>
    <cellStyle name="Normal 5 5 4 4 2 8" xfId="8035" xr:uid="{49BB4D4D-88AA-46D7-9A96-EA7244A8282E}"/>
    <cellStyle name="Normal 5 5 4 4 3" xfId="2920" xr:uid="{C712951B-1D12-46C0-889E-4895E52F5838}"/>
    <cellStyle name="Normal 5 5 4 4 3 2" xfId="13168" xr:uid="{114D2DF0-D479-4356-9364-4360FA194A7D}"/>
    <cellStyle name="Normal 5 5 4 4 3 2 2" xfId="26858" xr:uid="{9FCE1CB6-1932-4AB5-BC5D-6297D26A6E82}"/>
    <cellStyle name="Normal 5 5 4 4 3 2 2 2" xfId="40550" xr:uid="{81D0F3E1-7131-4D56-8533-F6CF4F44D62A}"/>
    <cellStyle name="Normal 5 5 4 4 3 2 2 3" xfId="55434" xr:uid="{76038942-E1EE-458F-8317-5D37C2A661F2}"/>
    <cellStyle name="Normal 5 5 4 4 3 2 3" xfId="20014" xr:uid="{B2C42CCF-2E87-462E-B633-E28AB5D5B27A}"/>
    <cellStyle name="Normal 5 5 4 4 3 2 4" xfId="33704" xr:uid="{52DF85B5-7126-468C-86D5-27EE2B563852}"/>
    <cellStyle name="Normal 5 5 4 4 3 2 5" xfId="48588" xr:uid="{96ABAFB7-9368-4F8E-B30E-8B88C165673F}"/>
    <cellStyle name="Normal 5 5 4 4 3 3" xfId="23436" xr:uid="{4D815BFC-6D17-49E9-B59B-B592B2021759}"/>
    <cellStyle name="Normal 5 5 4 4 3 3 2" xfId="37128" xr:uid="{569EDB80-98FA-4DE2-8887-0A7DC32215BA}"/>
    <cellStyle name="Normal 5 5 4 4 3 3 3" xfId="52012" xr:uid="{A8B3AF20-61DF-4DBE-B2B9-66915ECC9559}"/>
    <cellStyle name="Normal 5 5 4 4 3 4" xfId="16592" xr:uid="{935D2538-1020-4311-B8FF-ED7BCCB1BE63}"/>
    <cellStyle name="Normal 5 5 4 4 3 4 2" xfId="41196" xr:uid="{60C53577-8C20-4A88-980D-D1C56FDEFA36}"/>
    <cellStyle name="Normal 5 5 4 4 3 5" xfId="30282" xr:uid="{18AE687A-0A0A-4B1D-846D-B9572E26D51B}"/>
    <cellStyle name="Normal 5 5 4 4 3 6" xfId="45166" xr:uid="{7F1A21B3-4B6E-4653-A890-E83C562CA2BD}"/>
    <cellStyle name="Normal 5 5 4 4 3 7" xfId="9746" xr:uid="{88674566-259E-4D4F-A015-DEAE822AB6FF}"/>
    <cellStyle name="Normal 5 5 4 4 4" xfId="2921" xr:uid="{2DAB9900-E88D-4474-862D-C32AA61E6626}"/>
    <cellStyle name="Normal 5 5 4 4 4 2" xfId="25146" xr:uid="{651FADB4-B540-4B2D-A438-A748B2C878DF}"/>
    <cellStyle name="Normal 5 5 4 4 4 2 2" xfId="38838" xr:uid="{22468627-A4DF-4202-95FE-8C0D8F13180F}"/>
    <cellStyle name="Normal 5 5 4 4 4 2 3" xfId="53722" xr:uid="{1E972FA4-ACD8-4C9A-B7DA-71AB17FCD6D4}"/>
    <cellStyle name="Normal 5 5 4 4 4 3" xfId="18302" xr:uid="{859013DB-05AE-46DC-99FA-03A7FB22D07F}"/>
    <cellStyle name="Normal 5 5 4 4 4 3 2" xfId="41197" xr:uid="{D4892613-48EC-46EA-957F-1CB2424A9742}"/>
    <cellStyle name="Normal 5 5 4 4 4 4" xfId="31992" xr:uid="{FB1E639F-AE55-41FB-A35E-B2041AE8620E}"/>
    <cellStyle name="Normal 5 5 4 4 4 5" xfId="46876" xr:uid="{D4BC96C5-5F17-425C-8DB2-395807EBD193}"/>
    <cellStyle name="Normal 5 5 4 4 4 6" xfId="11456" xr:uid="{3135F96D-ABBD-4F67-97E1-E91C27503266}"/>
    <cellStyle name="Normal 5 5 4 4 5" xfId="21724" xr:uid="{5B1D5F3F-3F79-42EF-855C-F039B184FCBD}"/>
    <cellStyle name="Normal 5 5 4 4 5 2" xfId="35416" xr:uid="{FD8E00E4-2D3E-4D30-9C3C-6988F4362EFF}"/>
    <cellStyle name="Normal 5 5 4 4 5 3" xfId="50300" xr:uid="{CFD9660A-EE04-41EF-A324-9846EBF8B3DD}"/>
    <cellStyle name="Normal 5 5 4 4 6" xfId="14880" xr:uid="{2805A25F-B7B5-4265-9641-891431503FC9}"/>
    <cellStyle name="Normal 5 5 4 4 6 2" xfId="41073" xr:uid="{07D0E3F0-052A-4920-A1ED-1A677FBCD791}"/>
    <cellStyle name="Normal 5 5 4 4 7" xfId="28570" xr:uid="{61CB4888-148E-429D-B2DF-6D23462D5CAD}"/>
    <cellStyle name="Normal 5 5 4 4 8" xfId="43454" xr:uid="{0222FA04-1E91-49B4-B7E9-EB4A7BD0E7A3}"/>
    <cellStyle name="Normal 5 5 4 4 9" xfId="8034" xr:uid="{ED1670AB-B681-4692-BFFD-64DFB21A92BF}"/>
    <cellStyle name="Normal 5 5 4 5" xfId="1382" xr:uid="{163C99FC-9C91-4ED8-9811-1AB08050A3D6}"/>
    <cellStyle name="Normal 5 5 4 5 2" xfId="9748" xr:uid="{156164C7-F83B-48F7-A9C0-A666B2214ADC}"/>
    <cellStyle name="Normal 5 5 4 5 2 2" xfId="13170" xr:uid="{91CA329D-006F-4586-8907-92B005F9BB70}"/>
    <cellStyle name="Normal 5 5 4 5 2 2 2" xfId="26860" xr:uid="{D1D224D4-BD43-4A0D-A434-3F59EEEE3CD1}"/>
    <cellStyle name="Normal 5 5 4 5 2 2 2 2" xfId="40552" xr:uid="{AAD26884-B153-4F33-A7BF-78921E3F58F6}"/>
    <cellStyle name="Normal 5 5 4 5 2 2 2 3" xfId="55436" xr:uid="{DB20CE73-2464-4101-8341-D462213CA804}"/>
    <cellStyle name="Normal 5 5 4 5 2 2 3" xfId="20016" xr:uid="{53CD589D-6311-49EF-88EF-4B99C42B73D4}"/>
    <cellStyle name="Normal 5 5 4 5 2 2 4" xfId="33706" xr:uid="{33967F7E-CD9F-4194-953E-24BE32BD771D}"/>
    <cellStyle name="Normal 5 5 4 5 2 2 5" xfId="48590" xr:uid="{E17C7A42-888B-45DC-ABB5-578201EBF298}"/>
    <cellStyle name="Normal 5 5 4 5 2 3" xfId="23438" xr:uid="{B09E5532-F449-4DFE-8B6B-AF8EEAAD68BD}"/>
    <cellStyle name="Normal 5 5 4 5 2 3 2" xfId="37130" xr:uid="{ED889376-5A7A-4C7E-9F5D-96A8BC7789BC}"/>
    <cellStyle name="Normal 5 5 4 5 2 3 3" xfId="52014" xr:uid="{5B856200-C2D3-4FD7-A4ED-7B3F10E2E59F}"/>
    <cellStyle name="Normal 5 5 4 5 2 4" xfId="16594" xr:uid="{6A4252CD-B516-48D6-B423-9AFCDC739E75}"/>
    <cellStyle name="Normal 5 5 4 5 2 5" xfId="30284" xr:uid="{4FD4BAC5-5EF0-4CE5-84C2-29939DDFE045}"/>
    <cellStyle name="Normal 5 5 4 5 2 6" xfId="45168" xr:uid="{A089AE61-3484-4723-9646-5E965F4DBB8F}"/>
    <cellStyle name="Normal 5 5 4 5 3" xfId="11458" xr:uid="{F981C891-6460-448B-BA0E-89DCA9B69243}"/>
    <cellStyle name="Normal 5 5 4 5 3 2" xfId="25148" xr:uid="{212F6F5E-E251-4053-B0CC-8D02487C33FE}"/>
    <cellStyle name="Normal 5 5 4 5 3 2 2" xfId="38840" xr:uid="{C1A37AF8-0AF5-46D8-82B8-713A48ACFCDA}"/>
    <cellStyle name="Normal 5 5 4 5 3 2 3" xfId="53724" xr:uid="{B839F3F7-0E91-494E-9698-7231F1CC6469}"/>
    <cellStyle name="Normal 5 5 4 5 3 3" xfId="18304" xr:uid="{BCCA13E3-616C-4B62-B4C4-37D4503CCBE6}"/>
    <cellStyle name="Normal 5 5 4 5 3 4" xfId="31994" xr:uid="{B2ED389B-57E2-4F18-8CE3-197B48726D85}"/>
    <cellStyle name="Normal 5 5 4 5 3 5" xfId="46878" xr:uid="{5C5EC769-F88B-4051-8DD6-120D2C01622C}"/>
    <cellStyle name="Normal 5 5 4 5 4" xfId="21726" xr:uid="{B09085AE-E3BA-4AB4-897F-A5264631112E}"/>
    <cellStyle name="Normal 5 5 4 5 4 2" xfId="35418" xr:uid="{D7B3F27B-470E-4BD0-975F-DC9B1302DCEE}"/>
    <cellStyle name="Normal 5 5 4 5 4 3" xfId="50302" xr:uid="{F8462739-CEF6-48B1-A875-FBAF0754D9B1}"/>
    <cellStyle name="Normal 5 5 4 5 5" xfId="14882" xr:uid="{56E20C48-E16E-424B-B8EF-4D71C5DF8724}"/>
    <cellStyle name="Normal 5 5 4 5 5 2" xfId="41075" xr:uid="{E0C0FD35-D309-4839-B220-AB568AA86E32}"/>
    <cellStyle name="Normal 5 5 4 5 6" xfId="28572" xr:uid="{DAABE8C5-B368-4EA0-B751-D45EFF0D9C08}"/>
    <cellStyle name="Normal 5 5 4 5 7" xfId="43456" xr:uid="{C97550F0-FAAE-4CF4-863C-4C647FC533AE}"/>
    <cellStyle name="Normal 5 5 4 5 8" xfId="8036" xr:uid="{9FB93406-D8AF-48D4-AC85-C3DD84678855}"/>
    <cellStyle name="Normal 5 5 4 6" xfId="2922" xr:uid="{61492BCF-2467-45F3-99E7-DD8A6AE753DC}"/>
    <cellStyle name="Normal 5 5 4 6 2" xfId="9749" xr:uid="{90875D81-B590-43A8-BE62-E5D5ABBEC6D5}"/>
    <cellStyle name="Normal 5 5 4 6 2 2" xfId="13171" xr:uid="{080C80CA-0FD1-44BA-B685-42488271F5F8}"/>
    <cellStyle name="Normal 5 5 4 6 2 2 2" xfId="26861" xr:uid="{20C4192C-076F-4445-BF97-7E91682E784D}"/>
    <cellStyle name="Normal 5 5 4 6 2 2 2 2" xfId="40553" xr:uid="{0F9A0CB4-B45F-4FD3-868D-3EDA2B10EFD4}"/>
    <cellStyle name="Normal 5 5 4 6 2 2 2 3" xfId="55437" xr:uid="{CF12C9A3-2351-4A2C-80F7-7406882E8F83}"/>
    <cellStyle name="Normal 5 5 4 6 2 2 3" xfId="20017" xr:uid="{551803F7-5D4D-4A25-AB4C-61B2AD6B5187}"/>
    <cellStyle name="Normal 5 5 4 6 2 2 4" xfId="33707" xr:uid="{C36C8213-A43B-47B2-8270-232DC46B3191}"/>
    <cellStyle name="Normal 5 5 4 6 2 2 5" xfId="48591" xr:uid="{F02711B1-3DC2-4769-B956-1B533235FB39}"/>
    <cellStyle name="Normal 5 5 4 6 2 3" xfId="23439" xr:uid="{0FE766A0-CC94-44AB-9044-F85AA330DE2E}"/>
    <cellStyle name="Normal 5 5 4 6 2 3 2" xfId="37131" xr:uid="{B4F0C8A6-2C44-4313-A701-DD1AE214D536}"/>
    <cellStyle name="Normal 5 5 4 6 2 3 3" xfId="52015" xr:uid="{EE478BCF-E93A-4DA3-9CC4-CE4F8B2F466F}"/>
    <cellStyle name="Normal 5 5 4 6 2 4" xfId="16595" xr:uid="{40F63126-B65F-4885-B174-DBA72152A535}"/>
    <cellStyle name="Normal 5 5 4 6 2 5" xfId="30285" xr:uid="{52E41983-8CE8-4359-9AEB-E2AE018C90AC}"/>
    <cellStyle name="Normal 5 5 4 6 2 6" xfId="45169" xr:uid="{184CD8B1-E12F-436B-9D2B-5124F4D59F35}"/>
    <cellStyle name="Normal 5 5 4 6 3" xfId="11459" xr:uid="{1CB2E9EC-D1EC-43DB-A03B-BD05692782A5}"/>
    <cellStyle name="Normal 5 5 4 6 3 2" xfId="25149" xr:uid="{6AACBF61-1FA0-4384-9735-A720AFF056E0}"/>
    <cellStyle name="Normal 5 5 4 6 3 2 2" xfId="38841" xr:uid="{0469B327-2A4B-46CB-9857-6B8477886A4B}"/>
    <cellStyle name="Normal 5 5 4 6 3 2 3" xfId="53725" xr:uid="{5B61F713-F29A-4469-8F54-9644A5D9E873}"/>
    <cellStyle name="Normal 5 5 4 6 3 3" xfId="18305" xr:uid="{A76D8A96-31EE-4DAA-A16E-51CBE2C201F8}"/>
    <cellStyle name="Normal 5 5 4 6 3 4" xfId="31995" xr:uid="{8D8F34DF-AF8A-4DA0-A1FB-3BF8C8A8965B}"/>
    <cellStyle name="Normal 5 5 4 6 3 5" xfId="46879" xr:uid="{02B86FF2-9480-43BB-8245-57E64125265C}"/>
    <cellStyle name="Normal 5 5 4 6 4" xfId="21727" xr:uid="{EC687CB0-090A-460A-96CC-73661B9CD4A4}"/>
    <cellStyle name="Normal 5 5 4 6 4 2" xfId="35419" xr:uid="{56B9285F-0893-4739-B0FA-00DF8F527067}"/>
    <cellStyle name="Normal 5 5 4 6 4 3" xfId="50303" xr:uid="{B0ED8766-2A41-4043-A865-63E9E05C094E}"/>
    <cellStyle name="Normal 5 5 4 6 5" xfId="14883" xr:uid="{D7E7BBA5-5497-4BFF-8DAA-47877A9D24C8}"/>
    <cellStyle name="Normal 5 5 4 6 5 2" xfId="41198" xr:uid="{F4236291-D7EF-4A8E-8995-F8CF16359EDA}"/>
    <cellStyle name="Normal 5 5 4 6 6" xfId="28573" xr:uid="{FEC1FC97-7A47-4A09-B92E-09817B1831B7}"/>
    <cellStyle name="Normal 5 5 4 6 7" xfId="43457" xr:uid="{5394BE38-5998-4A7A-9C19-B7738FC2316E}"/>
    <cellStyle name="Normal 5 5 4 6 8" xfId="8037" xr:uid="{50A8282B-28D6-44FC-893D-34F25D3C170A}"/>
    <cellStyle name="Normal 5 5 4 7" xfId="2923" xr:uid="{B9D2112A-6486-4684-BFC7-4948E800CD03}"/>
    <cellStyle name="Normal 5 5 4 7 2" xfId="13157" xr:uid="{53B49524-F9E8-44CC-B0DA-9CEC1E484AF8}"/>
    <cellStyle name="Normal 5 5 4 7 2 2" xfId="26847" xr:uid="{FCF7C44E-F544-4BF3-8255-90257DF74175}"/>
    <cellStyle name="Normal 5 5 4 7 2 2 2" xfId="40539" xr:uid="{FC0FE6D1-41B2-48B5-B318-F047E09873C3}"/>
    <cellStyle name="Normal 5 5 4 7 2 2 3" xfId="55423" xr:uid="{9EC75544-2473-4F9E-ACE7-83BEF45D5AEA}"/>
    <cellStyle name="Normal 5 5 4 7 2 3" xfId="20003" xr:uid="{C45926F0-C0F1-43AB-BE41-C058E04F99EB}"/>
    <cellStyle name="Normal 5 5 4 7 2 4" xfId="33693" xr:uid="{79C0AE51-EB4F-47E6-8C9E-8AC595268740}"/>
    <cellStyle name="Normal 5 5 4 7 2 5" xfId="48577" xr:uid="{D4DC2BD6-6240-43D6-9FF6-8E0ACA92DD35}"/>
    <cellStyle name="Normal 5 5 4 7 3" xfId="23425" xr:uid="{829739F1-634F-4A62-BAC7-5473DC85B7F2}"/>
    <cellStyle name="Normal 5 5 4 7 3 2" xfId="37117" xr:uid="{280B48A7-AA50-4460-B63C-BAC57256669A}"/>
    <cellStyle name="Normal 5 5 4 7 3 3" xfId="52001" xr:uid="{5C4841D1-AF68-4087-B3A8-8D9E30191CC8}"/>
    <cellStyle name="Normal 5 5 4 7 4" xfId="16581" xr:uid="{ABA5A01F-3516-4D17-BA78-855C7B067566}"/>
    <cellStyle name="Normal 5 5 4 7 4 2" xfId="41199" xr:uid="{AAEB5A2E-78C1-48C2-9B79-62A4B80AA397}"/>
    <cellStyle name="Normal 5 5 4 7 5" xfId="30271" xr:uid="{6870AE65-26AD-4F90-8601-021E63CA5F2D}"/>
    <cellStyle name="Normal 5 5 4 7 6" xfId="45155" xr:uid="{17FEA3E6-1F3E-4B34-917A-1D1A0C62E5C0}"/>
    <cellStyle name="Normal 5 5 4 7 7" xfId="9735" xr:uid="{5F146140-1440-40E9-877E-9C56220EA7A2}"/>
    <cellStyle name="Normal 5 5 4 8" xfId="11445" xr:uid="{8842883A-4BD2-4BE6-A84A-95EC27E82D20}"/>
    <cellStyle name="Normal 5 5 4 8 2" xfId="25135" xr:uid="{86C04179-6D6D-4BBD-8810-8EE6771A6377}"/>
    <cellStyle name="Normal 5 5 4 8 2 2" xfId="38827" xr:uid="{FE249D70-51FA-414D-A0D9-5BE8C574E481}"/>
    <cellStyle name="Normal 5 5 4 8 2 3" xfId="53711" xr:uid="{EE8C66C4-5F5B-4279-8373-9565CE0F0C43}"/>
    <cellStyle name="Normal 5 5 4 8 3" xfId="18291" xr:uid="{DA1EA178-20B3-4042-9875-F449539F35B2}"/>
    <cellStyle name="Normal 5 5 4 8 4" xfId="31981" xr:uid="{D14292D2-9C98-4AC4-992C-7E3B26AE54F6}"/>
    <cellStyle name="Normal 5 5 4 8 5" xfId="46865" xr:uid="{D4BDB0C6-3AA1-46E4-A25E-4298E97808A7}"/>
    <cellStyle name="Normal 5 5 4 9" xfId="21713" xr:uid="{B8A61910-CE1E-41C7-9DF8-6B90CDA2ACB7}"/>
    <cellStyle name="Normal 5 5 4 9 2" xfId="35405" xr:uid="{67BADEB5-7228-450D-82F5-C977758F4BE6}"/>
    <cellStyle name="Normal 5 5 4 9 3" xfId="50289" xr:uid="{455B3B1A-2B7C-4B6D-90C2-60E79AC3CF74}"/>
    <cellStyle name="Normal 5 5 5" xfId="310" xr:uid="{0FA964D4-18DC-4A58-BEF0-6CE5C93030C7}"/>
    <cellStyle name="Normal 5 5 5 10" xfId="43458" xr:uid="{EC0F77D4-FB48-4210-A23B-D69819A86136}"/>
    <cellStyle name="Normal 5 5 5 11" xfId="8038" xr:uid="{DA98205D-CFDF-4885-9EA7-B6E34DEF3912}"/>
    <cellStyle name="Normal 5 5 5 2" xfId="574" xr:uid="{7932AD18-9441-4CD2-B88B-9219046787B0}"/>
    <cellStyle name="Normal 5 5 5 2 2" xfId="1383" xr:uid="{2E8B6317-B0F8-4C41-AF9B-6EA336DEB1D5}"/>
    <cellStyle name="Normal 5 5 5 2 2 2" xfId="1384" xr:uid="{4DCBA197-EE6C-40E6-91A0-632D3AACFEF1}"/>
    <cellStyle name="Normal 5 5 5 2 2 2 2" xfId="13174" xr:uid="{6B5E0BD1-9FC0-438B-85B4-B709DE6336F1}"/>
    <cellStyle name="Normal 5 5 5 2 2 2 2 2" xfId="26864" xr:uid="{F9E4E393-5C72-459A-B444-7A5E18193929}"/>
    <cellStyle name="Normal 5 5 5 2 2 2 2 2 2" xfId="40556" xr:uid="{ACD731DC-BA2C-44C6-B606-D49F13DC6AD4}"/>
    <cellStyle name="Normal 5 5 5 2 2 2 2 2 3" xfId="55440" xr:uid="{1FD14687-5630-432F-AA78-523CC1948834}"/>
    <cellStyle name="Normal 5 5 5 2 2 2 2 3" xfId="20020" xr:uid="{41BFAD63-43D5-41E2-8CFB-526530AE8DC9}"/>
    <cellStyle name="Normal 5 5 5 2 2 2 2 4" xfId="33710" xr:uid="{3D3B0C92-F275-4CBA-9FD1-8F87ECD7E4D2}"/>
    <cellStyle name="Normal 5 5 5 2 2 2 2 5" xfId="48594" xr:uid="{CCBE2468-6621-47DA-BE8C-B5229E7AF9DE}"/>
    <cellStyle name="Normal 5 5 5 2 2 2 3" xfId="23442" xr:uid="{0A714FB1-E970-4991-BAEB-D000B2FF5543}"/>
    <cellStyle name="Normal 5 5 5 2 2 2 3 2" xfId="37134" xr:uid="{31D7C7EF-B0CF-4D7D-A22D-214C0A4F0FC5}"/>
    <cellStyle name="Normal 5 5 5 2 2 2 3 3" xfId="52018" xr:uid="{F76E57DC-D4B5-43AB-8AE5-80ADB14EEC56}"/>
    <cellStyle name="Normal 5 5 5 2 2 2 4" xfId="16598" xr:uid="{3665F073-A509-4097-B9BE-5618FDF190E9}"/>
    <cellStyle name="Normal 5 5 5 2 2 2 4 2" xfId="41077" xr:uid="{8679A971-03CA-4654-B71A-4FFF98C2DB02}"/>
    <cellStyle name="Normal 5 5 5 2 2 2 5" xfId="30288" xr:uid="{68C28115-EE07-43A7-984F-B4AE0C3C180A}"/>
    <cellStyle name="Normal 5 5 5 2 2 2 6" xfId="45172" xr:uid="{389803F4-0706-498B-9586-3577473D144D}"/>
    <cellStyle name="Normal 5 5 5 2 2 2 7" xfId="9752" xr:uid="{A63D641A-B615-45A4-BDCE-9AEF1450BAED}"/>
    <cellStyle name="Normal 5 5 5 2 2 3" xfId="11462" xr:uid="{DC35C10D-A6DF-46D4-B764-F68CCB23678D}"/>
    <cellStyle name="Normal 5 5 5 2 2 3 2" xfId="25152" xr:uid="{6ECE853E-EBCF-4201-8C79-5F5662EF9CA0}"/>
    <cellStyle name="Normal 5 5 5 2 2 3 2 2" xfId="38844" xr:uid="{DFAD47A1-B682-4C8B-B1C6-30526085C6A4}"/>
    <cellStyle name="Normal 5 5 5 2 2 3 2 3" xfId="53728" xr:uid="{170E5DBA-DA93-4E53-811A-205FF41230FE}"/>
    <cellStyle name="Normal 5 5 5 2 2 3 3" xfId="18308" xr:uid="{FC235620-C482-4C93-8E0B-F2981F2ABC97}"/>
    <cellStyle name="Normal 5 5 5 2 2 3 4" xfId="31998" xr:uid="{FD94C6EC-F352-4407-A89F-94A9D98964E5}"/>
    <cellStyle name="Normal 5 5 5 2 2 3 5" xfId="46882" xr:uid="{874C8930-4157-4052-AA8D-7DB08ADDAAD6}"/>
    <cellStyle name="Normal 5 5 5 2 2 4" xfId="21730" xr:uid="{D897F0FA-6251-4D30-B458-9977E9CA09BF}"/>
    <cellStyle name="Normal 5 5 5 2 2 4 2" xfId="35422" xr:uid="{B7255733-9A9A-47C9-83DC-9408D3DED97E}"/>
    <cellStyle name="Normal 5 5 5 2 2 4 3" xfId="50306" xr:uid="{71443752-ADD7-4AAA-BC38-C1D12A305340}"/>
    <cellStyle name="Normal 5 5 5 2 2 5" xfId="14886" xr:uid="{EF51F0FA-5099-4E51-BCD5-CF3FE0991C61}"/>
    <cellStyle name="Normal 5 5 5 2 2 5 2" xfId="41076" xr:uid="{A812D495-C87A-4A03-BB22-B9A611432C9D}"/>
    <cellStyle name="Normal 5 5 5 2 2 6" xfId="28576" xr:uid="{424D16D1-D383-4911-B158-3332F97A3A2A}"/>
    <cellStyle name="Normal 5 5 5 2 2 7" xfId="43460" xr:uid="{5C4DEA8A-755B-46DA-B04A-487B21965152}"/>
    <cellStyle name="Normal 5 5 5 2 2 8" xfId="8040" xr:uid="{107E04C8-D72E-463D-BF98-214A843ED5FB}"/>
    <cellStyle name="Normal 5 5 5 2 3" xfId="1385" xr:uid="{E0B63415-6716-42CD-9DF1-1134478ED350}"/>
    <cellStyle name="Normal 5 5 5 2 3 2" xfId="13173" xr:uid="{3AE8B610-C36A-4004-BB6B-1C687872EC29}"/>
    <cellStyle name="Normal 5 5 5 2 3 2 2" xfId="26863" xr:uid="{70D063E1-A519-4035-B857-66D4C1B8B09F}"/>
    <cellStyle name="Normal 5 5 5 2 3 2 2 2" xfId="40555" xr:uid="{C2324308-FED7-4050-9D3B-EF3691858DEC}"/>
    <cellStyle name="Normal 5 5 5 2 3 2 2 3" xfId="55439" xr:uid="{953F2B7A-9B64-4BF1-BDB0-F0EE67068E67}"/>
    <cellStyle name="Normal 5 5 5 2 3 2 3" xfId="20019" xr:uid="{94AD3E76-C08B-47DD-9AA5-3B48A85579B6}"/>
    <cellStyle name="Normal 5 5 5 2 3 2 4" xfId="33709" xr:uid="{BA88B7DE-F758-4AFD-8C46-7D106D99AB7C}"/>
    <cellStyle name="Normal 5 5 5 2 3 2 5" xfId="48593" xr:uid="{ECB998BB-587E-4AF4-85DE-B6E970ABAF2C}"/>
    <cellStyle name="Normal 5 5 5 2 3 3" xfId="23441" xr:uid="{C24CF903-AAFD-4C24-9782-56F1990BA87C}"/>
    <cellStyle name="Normal 5 5 5 2 3 3 2" xfId="37133" xr:uid="{2B018CF1-A79A-40EC-8C98-195165E21999}"/>
    <cellStyle name="Normal 5 5 5 2 3 3 3" xfId="52017" xr:uid="{4BE71890-3277-4706-A3B8-BDA765D0054B}"/>
    <cellStyle name="Normal 5 5 5 2 3 4" xfId="16597" xr:uid="{7BAAF520-C6FD-43DA-BA65-7FA382C96D51}"/>
    <cellStyle name="Normal 5 5 5 2 3 4 2" xfId="41078" xr:uid="{19D607F1-102B-487C-8FA0-F83FC4404DC0}"/>
    <cellStyle name="Normal 5 5 5 2 3 5" xfId="30287" xr:uid="{2472181A-7F02-499F-9038-771E3646EC36}"/>
    <cellStyle name="Normal 5 5 5 2 3 6" xfId="45171" xr:uid="{833BB025-CC85-4053-8F20-566F8206141F}"/>
    <cellStyle name="Normal 5 5 5 2 3 7" xfId="9751" xr:uid="{8E9EE485-C034-4F9C-A30F-6373E5EF594E}"/>
    <cellStyle name="Normal 5 5 5 2 4" xfId="2924" xr:uid="{878710A6-62C8-4BC5-BC0B-E3E4E30FF59F}"/>
    <cellStyle name="Normal 5 5 5 2 4 2" xfId="25151" xr:uid="{937D13DD-394D-49D5-926D-DB95B41FFDA5}"/>
    <cellStyle name="Normal 5 5 5 2 4 2 2" xfId="38843" xr:uid="{1793548E-BBD6-4BE6-9BFA-F2BB5386993D}"/>
    <cellStyle name="Normal 5 5 5 2 4 2 3" xfId="53727" xr:uid="{4537FFAB-9DD2-4849-8661-E623C9FB49C4}"/>
    <cellStyle name="Normal 5 5 5 2 4 3" xfId="18307" xr:uid="{C584F172-146E-442D-AD4F-FA89A6305D1C}"/>
    <cellStyle name="Normal 5 5 5 2 4 3 2" xfId="41200" xr:uid="{36637330-A315-4994-AF2B-A99E76B2577B}"/>
    <cellStyle name="Normal 5 5 5 2 4 4" xfId="31997" xr:uid="{2CB71D4B-DA7B-4294-A17A-ED9C96D91482}"/>
    <cellStyle name="Normal 5 5 5 2 4 5" xfId="46881" xr:uid="{AD228510-F0B1-414C-ACDD-29D059E04E56}"/>
    <cellStyle name="Normal 5 5 5 2 4 6" xfId="11461" xr:uid="{64602230-A84C-42F2-9B06-E228B1DEC9ED}"/>
    <cellStyle name="Normal 5 5 5 2 5" xfId="21729" xr:uid="{CB1C54B2-F7E0-4FA3-8EDC-7059EEC9C9DD}"/>
    <cellStyle name="Normal 5 5 5 2 5 2" xfId="35421" xr:uid="{98D7AC28-0CC7-47FA-AA5D-73C1E0D0C700}"/>
    <cellStyle name="Normal 5 5 5 2 5 3" xfId="50305" xr:uid="{A61140F4-B601-4BA6-9FCC-C3490EEB4BB1}"/>
    <cellStyle name="Normal 5 5 5 2 6" xfId="14885" xr:uid="{06384487-943C-4260-BB87-EFCE922D60E5}"/>
    <cellStyle name="Normal 5 5 5 2 6 2" xfId="40851" xr:uid="{85727A03-0C04-40F6-B754-00B42D8A2B05}"/>
    <cellStyle name="Normal 5 5 5 2 7" xfId="28575" xr:uid="{CFFBAEB4-FBE2-46BB-9774-CB78E6BF1114}"/>
    <cellStyle name="Normal 5 5 5 2 8" xfId="43459" xr:uid="{50A5F85D-C8DB-44B3-ACC4-37E3462D67B3}"/>
    <cellStyle name="Normal 5 5 5 2 9" xfId="8039" xr:uid="{3CB2BBDF-D697-43C0-B0FE-F09D05FE9209}"/>
    <cellStyle name="Normal 5 5 5 3" xfId="1386" xr:uid="{335D08AA-E552-4B3F-B073-6C2C51839CF5}"/>
    <cellStyle name="Normal 5 5 5 3 2" xfId="1387" xr:uid="{1442C201-2BE5-417F-BFFF-339D27DB32CD}"/>
    <cellStyle name="Normal 5 5 5 3 2 2" xfId="13175" xr:uid="{F16F012D-6929-46E4-9D32-BB6D2B29D4F4}"/>
    <cellStyle name="Normal 5 5 5 3 2 2 2" xfId="26865" xr:uid="{4515F0E4-FE35-442E-A436-79B5760DD0F0}"/>
    <cellStyle name="Normal 5 5 5 3 2 2 2 2" xfId="40557" xr:uid="{EAE7FA3F-F5FE-4D96-9450-2F2795C33F21}"/>
    <cellStyle name="Normal 5 5 5 3 2 2 2 3" xfId="55441" xr:uid="{CFA109D2-D63A-40B2-919B-382B4803590E}"/>
    <cellStyle name="Normal 5 5 5 3 2 2 3" xfId="20021" xr:uid="{6AA0ADDC-9C5C-4772-AC23-5A1E0EA1856E}"/>
    <cellStyle name="Normal 5 5 5 3 2 2 4" xfId="33711" xr:uid="{CB425013-24A2-4412-9B4C-9B4BCAA97783}"/>
    <cellStyle name="Normal 5 5 5 3 2 2 5" xfId="48595" xr:uid="{DA36C677-3393-4566-81FB-45D1059183CF}"/>
    <cellStyle name="Normal 5 5 5 3 2 3" xfId="23443" xr:uid="{3AABD6DE-65A1-4D92-8E0E-0BA799BA33A4}"/>
    <cellStyle name="Normal 5 5 5 3 2 3 2" xfId="37135" xr:uid="{3A40768E-C84D-4D78-B331-84A56F2AD598}"/>
    <cellStyle name="Normal 5 5 5 3 2 3 3" xfId="52019" xr:uid="{A03C186F-39EF-44AF-ABAF-203D3CCDAF0E}"/>
    <cellStyle name="Normal 5 5 5 3 2 4" xfId="16599" xr:uid="{74F8F700-31C4-4069-B104-16577037A999}"/>
    <cellStyle name="Normal 5 5 5 3 2 4 2" xfId="41080" xr:uid="{B5BB07CE-B1C6-4E12-A531-4E02452C28B4}"/>
    <cellStyle name="Normal 5 5 5 3 2 5" xfId="30289" xr:uid="{A1F2F019-3057-42F1-8C8E-39D4CB0F2EE9}"/>
    <cellStyle name="Normal 5 5 5 3 2 6" xfId="45173" xr:uid="{3F91A8B0-AD03-41EF-9083-DFB2A447D60F}"/>
    <cellStyle name="Normal 5 5 5 3 2 7" xfId="9753" xr:uid="{AE47382B-69AB-4D72-A2D6-0CACEBD72E4B}"/>
    <cellStyle name="Normal 5 5 5 3 3" xfId="2925" xr:uid="{509C1AE6-3836-4A5C-9312-FCDA039A2753}"/>
    <cellStyle name="Normal 5 5 5 3 3 2" xfId="25153" xr:uid="{047C12F4-744E-4929-BA67-33DB56382961}"/>
    <cellStyle name="Normal 5 5 5 3 3 2 2" xfId="38845" xr:uid="{104BD25A-A316-4E3E-B3DE-5F0D4E033748}"/>
    <cellStyle name="Normal 5 5 5 3 3 2 3" xfId="53729" xr:uid="{87EEE7DE-7041-49F5-A118-8E1861D702F0}"/>
    <cellStyle name="Normal 5 5 5 3 3 3" xfId="18309" xr:uid="{BE4510D3-8E20-4C27-AADF-6CD14BAD1EDC}"/>
    <cellStyle name="Normal 5 5 5 3 3 3 2" xfId="41201" xr:uid="{57990C0C-039E-468F-AADB-B803747B48E0}"/>
    <cellStyle name="Normal 5 5 5 3 3 4" xfId="31999" xr:uid="{5BDEFFF6-A1BA-4964-87FE-D33536379504}"/>
    <cellStyle name="Normal 5 5 5 3 3 5" xfId="46883" xr:uid="{8593CBED-2E27-48BB-890F-7F81F4E8C880}"/>
    <cellStyle name="Normal 5 5 5 3 3 6" xfId="11463" xr:uid="{AEB136FC-14F4-4C44-855B-6AEA1B8E771C}"/>
    <cellStyle name="Normal 5 5 5 3 4" xfId="2926" xr:uid="{AB575EF2-3227-4D42-BAA4-96A8C1CC5A32}"/>
    <cellStyle name="Normal 5 5 5 3 4 2" xfId="41202" xr:uid="{6C5B7783-FAE8-46CB-85EF-A47C340D7621}"/>
    <cellStyle name="Normal 5 5 5 3 4 3" xfId="35423" xr:uid="{B88E649C-5FED-4451-86E4-D64CD3B02404}"/>
    <cellStyle name="Normal 5 5 5 3 4 4" xfId="50307" xr:uid="{7248C952-F766-4B92-8DD7-404D6DBAC421}"/>
    <cellStyle name="Normal 5 5 5 3 4 5" xfId="21731" xr:uid="{E24DFC1E-7188-4F0B-8544-BA5C2C17B135}"/>
    <cellStyle name="Normal 5 5 5 3 5" xfId="14887" xr:uid="{AF2AFAE0-F78B-43D0-B4CF-04102B2FB7B6}"/>
    <cellStyle name="Normal 5 5 5 3 5 2" xfId="41079" xr:uid="{A390BC57-C4A6-410B-A7DD-E9A106E0E8F4}"/>
    <cellStyle name="Normal 5 5 5 3 6" xfId="28577" xr:uid="{65641C12-D298-4C9D-9C37-C2067A698BC5}"/>
    <cellStyle name="Normal 5 5 5 3 7" xfId="43461" xr:uid="{B529DE3B-3482-435B-BD4B-83BC29B4F0E7}"/>
    <cellStyle name="Normal 5 5 5 3 8" xfId="8041" xr:uid="{0AEFD8FA-9020-4BE5-97B5-9C7334D19851}"/>
    <cellStyle name="Normal 5 5 5 4" xfId="1388" xr:uid="{6D725CB5-12CF-4809-A9FE-90D3516DEAA0}"/>
    <cellStyle name="Normal 5 5 5 4 2" xfId="9754" xr:uid="{0E8CF6EE-5B9E-4FBC-B963-0DDEB3DA2065}"/>
    <cellStyle name="Normal 5 5 5 4 2 2" xfId="13176" xr:uid="{520C49BC-9532-4468-82B6-9788A5B310F7}"/>
    <cellStyle name="Normal 5 5 5 4 2 2 2" xfId="26866" xr:uid="{E90F8ABA-DD99-4732-88B9-E41390951500}"/>
    <cellStyle name="Normal 5 5 5 4 2 2 2 2" xfId="40558" xr:uid="{9AF77C60-5FA1-4A08-B3AD-07C9F01F2BB4}"/>
    <cellStyle name="Normal 5 5 5 4 2 2 2 3" xfId="55442" xr:uid="{3F20C491-D930-4B9A-9ED2-BB52D941BC47}"/>
    <cellStyle name="Normal 5 5 5 4 2 2 3" xfId="20022" xr:uid="{9292A1A9-7047-470A-B41C-FFAE9012496F}"/>
    <cellStyle name="Normal 5 5 5 4 2 2 4" xfId="33712" xr:uid="{D0E65A7E-AF3E-4E4C-8459-5881BFD246EC}"/>
    <cellStyle name="Normal 5 5 5 4 2 2 5" xfId="48596" xr:uid="{CE408810-760E-4801-B7CE-43C4FF75DA36}"/>
    <cellStyle name="Normal 5 5 5 4 2 3" xfId="23444" xr:uid="{1F923DA8-95CE-4EAA-899C-BAF38BE2003C}"/>
    <cellStyle name="Normal 5 5 5 4 2 3 2" xfId="37136" xr:uid="{CF0B2B38-4459-4C98-9EB6-543621F9AF1E}"/>
    <cellStyle name="Normal 5 5 5 4 2 3 3" xfId="52020" xr:uid="{6F45B5CF-BEE7-4744-99D2-DCB138FDA380}"/>
    <cellStyle name="Normal 5 5 5 4 2 4" xfId="16600" xr:uid="{C380AA04-5C76-4658-9D37-A5859F4C0B33}"/>
    <cellStyle name="Normal 5 5 5 4 2 5" xfId="30290" xr:uid="{AA6FEBC6-D94E-4A83-973B-75E65496F5F2}"/>
    <cellStyle name="Normal 5 5 5 4 2 6" xfId="45174" xr:uid="{95523DEB-7F52-437A-A604-8900A4F37E20}"/>
    <cellStyle name="Normal 5 5 5 4 3" xfId="11464" xr:uid="{91CD6C3A-247B-4588-8208-F9CD15450A56}"/>
    <cellStyle name="Normal 5 5 5 4 3 2" xfId="25154" xr:uid="{5C91FDE8-62E2-4BF8-9FF5-AD6713E1DA59}"/>
    <cellStyle name="Normal 5 5 5 4 3 2 2" xfId="38846" xr:uid="{E6AF4CD9-2723-461C-98F3-F4A4A2F24696}"/>
    <cellStyle name="Normal 5 5 5 4 3 2 3" xfId="53730" xr:uid="{C6C75CDE-5BAE-4A76-87F1-22A721175576}"/>
    <cellStyle name="Normal 5 5 5 4 3 3" xfId="18310" xr:uid="{3A4B5FC3-D802-4207-8E62-4FD6F0E239CA}"/>
    <cellStyle name="Normal 5 5 5 4 3 4" xfId="32000" xr:uid="{BFC81841-0F8B-4B5B-A8E1-58D60D3654AF}"/>
    <cellStyle name="Normal 5 5 5 4 3 5" xfId="46884" xr:uid="{85D7B4F3-F877-4371-91DD-CF1A76E4430C}"/>
    <cellStyle name="Normal 5 5 5 4 4" xfId="21732" xr:uid="{C0D75E3A-2944-4DB3-A2A2-23DEC2A6EEA0}"/>
    <cellStyle name="Normal 5 5 5 4 4 2" xfId="35424" xr:uid="{E0AEFBAD-1878-4D5F-ACD7-BE8FED80F9C9}"/>
    <cellStyle name="Normal 5 5 5 4 4 3" xfId="50308" xr:uid="{A444F577-24A0-4017-BC7B-C6AFBEF443FD}"/>
    <cellStyle name="Normal 5 5 5 4 5" xfId="14888" xr:uid="{33B5FCA9-00C0-413B-B39B-8D310B6C0358}"/>
    <cellStyle name="Normal 5 5 5 4 5 2" xfId="41081" xr:uid="{1194BEA0-441F-40FA-B9DA-71A31E403F12}"/>
    <cellStyle name="Normal 5 5 5 4 6" xfId="28578" xr:uid="{64FEE409-10E0-4A04-9765-61E4509C01B5}"/>
    <cellStyle name="Normal 5 5 5 4 7" xfId="43462" xr:uid="{E4022C03-C14F-40DF-9A09-BD99918D1EBD}"/>
    <cellStyle name="Normal 5 5 5 4 8" xfId="8042" xr:uid="{2187E731-529F-48C9-AEBB-0D5CC34DC009}"/>
    <cellStyle name="Normal 5 5 5 5" xfId="2927" xr:uid="{CFBBEB08-B9C1-4AE0-A60B-A6743E543AC8}"/>
    <cellStyle name="Normal 5 5 5 5 2" xfId="13172" xr:uid="{A9532B19-7CC6-4536-AF79-758396C64A0D}"/>
    <cellStyle name="Normal 5 5 5 5 2 2" xfId="26862" xr:uid="{A3EECE3F-D8FC-4160-927D-6E87586BF41E}"/>
    <cellStyle name="Normal 5 5 5 5 2 2 2" xfId="40554" xr:uid="{865AC671-7797-4164-AE1B-1DF1F35D921B}"/>
    <cellStyle name="Normal 5 5 5 5 2 2 3" xfId="55438" xr:uid="{E70B62B3-ABC0-4120-B3B2-264D56F24475}"/>
    <cellStyle name="Normal 5 5 5 5 2 3" xfId="20018" xr:uid="{693F1B7B-B4A0-4C30-B78F-7D33063D0979}"/>
    <cellStyle name="Normal 5 5 5 5 2 4" xfId="33708" xr:uid="{50507C85-BC3E-4AD9-8360-B033EC38B83A}"/>
    <cellStyle name="Normal 5 5 5 5 2 5" xfId="48592" xr:uid="{39E4FB26-D131-442D-98A8-4A1C9629D946}"/>
    <cellStyle name="Normal 5 5 5 5 3" xfId="23440" xr:uid="{E85D071B-4F1B-4C9A-A788-5F3EF41975F7}"/>
    <cellStyle name="Normal 5 5 5 5 3 2" xfId="37132" xr:uid="{0CE10881-4FB4-423D-8954-E82FE0FCD311}"/>
    <cellStyle name="Normal 5 5 5 5 3 3" xfId="52016" xr:uid="{208FD1C1-47AD-4AAB-AE19-7535E75D6407}"/>
    <cellStyle name="Normal 5 5 5 5 4" xfId="16596" xr:uid="{C198664E-8CEE-497D-8AED-B6A0B6180A8C}"/>
    <cellStyle name="Normal 5 5 5 5 4 2" xfId="41203" xr:uid="{0A46F575-91E3-4C0C-8212-3995ACC4F597}"/>
    <cellStyle name="Normal 5 5 5 5 5" xfId="30286" xr:uid="{9C4CF5AC-1415-4448-A012-4FB25DCB9A99}"/>
    <cellStyle name="Normal 5 5 5 5 6" xfId="45170" xr:uid="{07B434CB-F948-4CCD-A9CE-2B50CD3B0003}"/>
    <cellStyle name="Normal 5 5 5 5 7" xfId="9750" xr:uid="{BA4089A3-B8C2-4656-8D91-E6312BDA9FF0}"/>
    <cellStyle name="Normal 5 5 5 6" xfId="2928" xr:uid="{AF7FDBE3-F600-4485-870D-5E25ADED69B3}"/>
    <cellStyle name="Normal 5 5 5 6 2" xfId="25150" xr:uid="{28375814-3653-4224-8886-7678E1CAB496}"/>
    <cellStyle name="Normal 5 5 5 6 2 2" xfId="38842" xr:uid="{E6B71E74-BD6A-4C41-AB04-976E19E8EA18}"/>
    <cellStyle name="Normal 5 5 5 6 2 3" xfId="53726" xr:uid="{9BDD12AD-6C32-466F-9DA5-2C2E19CBC35E}"/>
    <cellStyle name="Normal 5 5 5 6 3" xfId="18306" xr:uid="{AAC28A1E-CD04-44A7-AB86-93301DD23FB2}"/>
    <cellStyle name="Normal 5 5 5 6 3 2" xfId="41204" xr:uid="{DC203B91-068A-40FA-9F47-333E56C26292}"/>
    <cellStyle name="Normal 5 5 5 6 4" xfId="31996" xr:uid="{4A15066C-531E-487A-B01D-0B582CCE12DE}"/>
    <cellStyle name="Normal 5 5 5 6 5" xfId="46880" xr:uid="{EDE20DA1-CFB2-4E0A-A5A3-D7BFD412BF7E}"/>
    <cellStyle name="Normal 5 5 5 6 6" xfId="11460" xr:uid="{E645166B-6329-42AF-8ECF-A74D87F07FF6}"/>
    <cellStyle name="Normal 5 5 5 7" xfId="21728" xr:uid="{0DCACAB2-6DA6-4524-B41B-D8A4275CBCBE}"/>
    <cellStyle name="Normal 5 5 5 7 2" xfId="35420" xr:uid="{1D0EC345-AFA1-472A-9133-EA64D1B13BC1}"/>
    <cellStyle name="Normal 5 5 5 7 3" xfId="50304" xr:uid="{4C380AF4-9788-472C-A694-5236A93AC372}"/>
    <cellStyle name="Normal 5 5 5 8" xfId="14884" xr:uid="{37466327-0D6A-4316-8CD1-B4D4AA665620}"/>
    <cellStyle name="Normal 5 5 5 8 2" xfId="40792" xr:uid="{AFD1B178-F712-4C1A-9084-97717609CBFC}"/>
    <cellStyle name="Normal 5 5 5 9" xfId="28574" xr:uid="{E852BFF9-6055-48DC-8B54-467001155B17}"/>
    <cellStyle name="Normal 5 5 6" xfId="311" xr:uid="{0ED0597B-B8D2-438B-B4D2-7F19B63FA5ED}"/>
    <cellStyle name="Normal 5 5 6 10" xfId="43463" xr:uid="{1F376097-9EE3-4E58-81A8-37D73976DFB5}"/>
    <cellStyle name="Normal 5 5 6 11" xfId="8043" xr:uid="{FD1BB7D3-02D0-4505-B890-E6C2E3900D72}"/>
    <cellStyle name="Normal 5 5 6 2" xfId="1389" xr:uid="{613EA187-8AAC-4EFA-92F4-5A4D4D4821A8}"/>
    <cellStyle name="Normal 5 5 6 2 2" xfId="1390" xr:uid="{B6FD6657-632C-4E64-999F-08F78D471E40}"/>
    <cellStyle name="Normal 5 5 6 2 2 2" xfId="9757" xr:uid="{A7ABC66C-DEBB-4673-AD73-CF244B8AEEEE}"/>
    <cellStyle name="Normal 5 5 6 2 2 2 2" xfId="13179" xr:uid="{EFD782D0-77A3-4655-BAEB-32CF6BBB7524}"/>
    <cellStyle name="Normal 5 5 6 2 2 2 2 2" xfId="26869" xr:uid="{7016040D-5E19-4761-B5BB-0E910CC71F93}"/>
    <cellStyle name="Normal 5 5 6 2 2 2 2 2 2" xfId="40561" xr:uid="{8C333CB0-DF1E-49D6-B20B-0B95BEEBB5F9}"/>
    <cellStyle name="Normal 5 5 6 2 2 2 2 2 3" xfId="55445" xr:uid="{0D435750-3026-42E8-A76D-43A7BCBB829F}"/>
    <cellStyle name="Normal 5 5 6 2 2 2 2 3" xfId="20025" xr:uid="{C21D4DBC-5FF9-4B01-88B8-6E77008B4DF5}"/>
    <cellStyle name="Normal 5 5 6 2 2 2 2 4" xfId="33715" xr:uid="{C1C76F29-24C1-4480-9720-87161FD8DE80}"/>
    <cellStyle name="Normal 5 5 6 2 2 2 2 5" xfId="48599" xr:uid="{4A1C802A-B52F-432C-A45B-EEC398E4BB5A}"/>
    <cellStyle name="Normal 5 5 6 2 2 2 3" xfId="23447" xr:uid="{F52569C6-C51A-4CCF-9A5C-65E6AB665430}"/>
    <cellStyle name="Normal 5 5 6 2 2 2 3 2" xfId="37139" xr:uid="{372C00E2-A12F-4C63-8A0E-8C0566B87D2D}"/>
    <cellStyle name="Normal 5 5 6 2 2 2 3 3" xfId="52023" xr:uid="{367B7D19-40C6-4CE1-A170-A620793C67F9}"/>
    <cellStyle name="Normal 5 5 6 2 2 2 4" xfId="16603" xr:uid="{8D0694DF-C037-4D1E-83A0-7A577E441385}"/>
    <cellStyle name="Normal 5 5 6 2 2 2 5" xfId="30293" xr:uid="{CF5E0C21-A19C-4FD8-9046-F76A77235A0E}"/>
    <cellStyle name="Normal 5 5 6 2 2 2 6" xfId="45177" xr:uid="{22A0E8C0-DC4E-4765-9F06-961318D6D3F2}"/>
    <cellStyle name="Normal 5 5 6 2 2 3" xfId="11467" xr:uid="{6507D345-9092-4FFD-B5A8-5B88EF78330A}"/>
    <cellStyle name="Normal 5 5 6 2 2 3 2" xfId="25157" xr:uid="{EB778B75-E25B-4EF9-8FF8-4368BC5D89D2}"/>
    <cellStyle name="Normal 5 5 6 2 2 3 2 2" xfId="38849" xr:uid="{4C453E41-015E-48B2-AF92-DAD984B18EBD}"/>
    <cellStyle name="Normal 5 5 6 2 2 3 2 3" xfId="53733" xr:uid="{DCED8D8E-48AD-4052-A99F-96357028951A}"/>
    <cellStyle name="Normal 5 5 6 2 2 3 3" xfId="18313" xr:uid="{C8024D5E-8831-4D8A-AD25-0A82CDA23DB0}"/>
    <cellStyle name="Normal 5 5 6 2 2 3 4" xfId="32003" xr:uid="{4391F831-5359-417B-BFDC-D0EF79253D6B}"/>
    <cellStyle name="Normal 5 5 6 2 2 3 5" xfId="46887" xr:uid="{BB9C7AEA-F252-47D3-B5CD-D481D25586DF}"/>
    <cellStyle name="Normal 5 5 6 2 2 4" xfId="21735" xr:uid="{DC22277D-F888-4D50-9E30-72A1B9448330}"/>
    <cellStyle name="Normal 5 5 6 2 2 4 2" xfId="35427" xr:uid="{06C279A5-E9E2-4F94-9A00-FD6215CD0AEF}"/>
    <cellStyle name="Normal 5 5 6 2 2 4 3" xfId="50311" xr:uid="{46BFDD02-9794-4313-BCBF-8CA833EE7F83}"/>
    <cellStyle name="Normal 5 5 6 2 2 5" xfId="14891" xr:uid="{E0992524-8E5A-4584-AF39-24C166C87D07}"/>
    <cellStyle name="Normal 5 5 6 2 2 5 2" xfId="41083" xr:uid="{E369785D-6BCF-4A4D-A92E-0D6C07F7454C}"/>
    <cellStyle name="Normal 5 5 6 2 2 6" xfId="28581" xr:uid="{B495D9D5-6FA4-474D-BECA-611E33BC26AD}"/>
    <cellStyle name="Normal 5 5 6 2 2 7" xfId="43465" xr:uid="{58A13816-1D54-4DF5-8891-9082C455305A}"/>
    <cellStyle name="Normal 5 5 6 2 2 8" xfId="8045" xr:uid="{F1481444-EF06-478B-8C37-43C3DA464726}"/>
    <cellStyle name="Normal 5 5 6 2 3" xfId="2929" xr:uid="{C2416DF1-4A57-46A7-A608-FD89CC944CB8}"/>
    <cellStyle name="Normal 5 5 6 2 3 2" xfId="13178" xr:uid="{7AC34675-8182-49FD-AFCA-2066DF642A25}"/>
    <cellStyle name="Normal 5 5 6 2 3 2 2" xfId="26868" xr:uid="{274FFF1D-74B0-49F3-9296-824CCFA60C08}"/>
    <cellStyle name="Normal 5 5 6 2 3 2 2 2" xfId="40560" xr:uid="{060CA848-8217-4F85-B1B0-18DDC4906180}"/>
    <cellStyle name="Normal 5 5 6 2 3 2 2 3" xfId="55444" xr:uid="{9584C0F5-E0BA-4B3F-A28A-8DFD0914534F}"/>
    <cellStyle name="Normal 5 5 6 2 3 2 3" xfId="20024" xr:uid="{9D0A49C6-DE76-40B2-9F1B-407B6D319104}"/>
    <cellStyle name="Normal 5 5 6 2 3 2 4" xfId="33714" xr:uid="{139BB1A9-2AC4-425A-B542-5E9F8DAA76B8}"/>
    <cellStyle name="Normal 5 5 6 2 3 2 5" xfId="48598" xr:uid="{0C2557CE-64AB-4635-9121-DBCEF451DF04}"/>
    <cellStyle name="Normal 5 5 6 2 3 3" xfId="23446" xr:uid="{D63AAEFA-FBA4-48F7-9FA5-C0436C6C9C5C}"/>
    <cellStyle name="Normal 5 5 6 2 3 3 2" xfId="37138" xr:uid="{F71F2DE2-0239-44FF-A44F-A17AFBA9590A}"/>
    <cellStyle name="Normal 5 5 6 2 3 3 3" xfId="52022" xr:uid="{33BEE4D8-5285-4568-AEB7-BF98E41AE412}"/>
    <cellStyle name="Normal 5 5 6 2 3 4" xfId="16602" xr:uid="{1F6CF908-36CE-48C0-9FED-3A714C6FA291}"/>
    <cellStyle name="Normal 5 5 6 2 3 4 2" xfId="41205" xr:uid="{AE335E04-D531-4414-858C-11AE2783DD52}"/>
    <cellStyle name="Normal 5 5 6 2 3 5" xfId="30292" xr:uid="{E79B25C8-7EFF-44F9-BDF1-E6163D4CED4A}"/>
    <cellStyle name="Normal 5 5 6 2 3 6" xfId="45176" xr:uid="{B33A05BD-90BD-45AF-9377-A27956ABBD45}"/>
    <cellStyle name="Normal 5 5 6 2 3 7" xfId="9756" xr:uid="{C5B94ADF-F119-4160-84B6-AD3B30D1CB1E}"/>
    <cellStyle name="Normal 5 5 6 2 4" xfId="2930" xr:uid="{4CD4272B-3690-4A83-B27A-696B4C0DFBB4}"/>
    <cellStyle name="Normal 5 5 6 2 4 2" xfId="25156" xr:uid="{98655BB9-D2CF-4AA8-97BF-6E1A5BC80F72}"/>
    <cellStyle name="Normal 5 5 6 2 4 2 2" xfId="38848" xr:uid="{C0DEDBE1-E494-465D-AE29-2B03639AA632}"/>
    <cellStyle name="Normal 5 5 6 2 4 2 3" xfId="53732" xr:uid="{8CF6AC29-0926-40AE-A6DD-EC6147C68082}"/>
    <cellStyle name="Normal 5 5 6 2 4 3" xfId="18312" xr:uid="{ED139EB6-9DB7-41D8-95A8-BBCD0503302F}"/>
    <cellStyle name="Normal 5 5 6 2 4 3 2" xfId="41206" xr:uid="{961E3DFE-BB90-420D-8C6E-9EBE6DE380DB}"/>
    <cellStyle name="Normal 5 5 6 2 4 4" xfId="32002" xr:uid="{E78EF6BF-E96F-4423-88F2-1F12E18606D6}"/>
    <cellStyle name="Normal 5 5 6 2 4 5" xfId="46886" xr:uid="{991685BE-C44A-4CAB-8B8E-29E097D63657}"/>
    <cellStyle name="Normal 5 5 6 2 4 6" xfId="11466" xr:uid="{E1994D63-50C9-4C1A-8425-B1DD35EFAC98}"/>
    <cellStyle name="Normal 5 5 6 2 5" xfId="21734" xr:uid="{2CD7DBCB-E9AE-4E81-AA0C-01D68C3F86EC}"/>
    <cellStyle name="Normal 5 5 6 2 5 2" xfId="35426" xr:uid="{987212B3-0900-48F5-A0F6-719EC160BF84}"/>
    <cellStyle name="Normal 5 5 6 2 5 3" xfId="50310" xr:uid="{0DB69F8D-62CF-49CB-87B5-622E0C3DCEB6}"/>
    <cellStyle name="Normal 5 5 6 2 6" xfId="14890" xr:uid="{39844D39-F934-400F-A8A0-933BAB02B109}"/>
    <cellStyle name="Normal 5 5 6 2 6 2" xfId="41082" xr:uid="{4FE1E978-A2C1-4412-8E8A-FBABDC5DF21F}"/>
    <cellStyle name="Normal 5 5 6 2 7" xfId="28580" xr:uid="{F20D0628-D543-484C-A3A6-EE02E3DE877D}"/>
    <cellStyle name="Normal 5 5 6 2 8" xfId="43464" xr:uid="{B571FB79-C4FA-4637-8C24-CCBDB3D31C15}"/>
    <cellStyle name="Normal 5 5 6 2 9" xfId="8044" xr:uid="{4EDB6E35-43AA-4997-A53D-8BDAC2B41E57}"/>
    <cellStyle name="Normal 5 5 6 3" xfId="1391" xr:uid="{05BB37C1-8B14-42C4-A408-44A41D126136}"/>
    <cellStyle name="Normal 5 5 6 3 2" xfId="9758" xr:uid="{E9CBA06B-43B2-43CD-BBF2-DE7D5B26D570}"/>
    <cellStyle name="Normal 5 5 6 3 2 2" xfId="13180" xr:uid="{2BA6544E-034D-449F-867B-8AE458B960DE}"/>
    <cellStyle name="Normal 5 5 6 3 2 2 2" xfId="26870" xr:uid="{856C4FE4-3DA2-4606-974C-73FC58E859F1}"/>
    <cellStyle name="Normal 5 5 6 3 2 2 2 2" xfId="40562" xr:uid="{958F8DA1-BBD0-481F-93B6-4AF3A941D1AA}"/>
    <cellStyle name="Normal 5 5 6 3 2 2 2 3" xfId="55446" xr:uid="{D14D12B5-9B21-49D8-AA02-4F4A0EB3987E}"/>
    <cellStyle name="Normal 5 5 6 3 2 2 3" xfId="20026" xr:uid="{DAB6FFDF-A81A-454A-89EC-9A1D67F5644C}"/>
    <cellStyle name="Normal 5 5 6 3 2 2 4" xfId="33716" xr:uid="{AB70A7FA-6366-4F3D-9EFC-DF2D389982B6}"/>
    <cellStyle name="Normal 5 5 6 3 2 2 5" xfId="48600" xr:uid="{86C2D4E2-50D6-4EAF-9B4B-064E31CB3D8C}"/>
    <cellStyle name="Normal 5 5 6 3 2 3" xfId="23448" xr:uid="{0B32ACFF-E96D-4DA5-8DDC-E75583C330AC}"/>
    <cellStyle name="Normal 5 5 6 3 2 3 2" xfId="37140" xr:uid="{E9F8120B-1831-4348-BBF7-550845714A78}"/>
    <cellStyle name="Normal 5 5 6 3 2 3 3" xfId="52024" xr:uid="{5DF49FC2-DA2E-4E54-86A0-2950CA20E24A}"/>
    <cellStyle name="Normal 5 5 6 3 2 4" xfId="16604" xr:uid="{25B3427A-C998-43B5-A92E-2C35AC4F03A4}"/>
    <cellStyle name="Normal 5 5 6 3 2 5" xfId="30294" xr:uid="{E9E6C152-75A1-4F7E-853A-85FA9D3E3148}"/>
    <cellStyle name="Normal 5 5 6 3 2 6" xfId="45178" xr:uid="{345AFF08-E358-4001-973E-92630D71AB89}"/>
    <cellStyle name="Normal 5 5 6 3 3" xfId="11468" xr:uid="{D86BEEB3-A8D3-4D3F-8707-C3E66238D3B6}"/>
    <cellStyle name="Normal 5 5 6 3 3 2" xfId="25158" xr:uid="{F97215BA-A8BB-4CE9-ABE4-73FF8808B346}"/>
    <cellStyle name="Normal 5 5 6 3 3 2 2" xfId="38850" xr:uid="{34CBF989-7ADB-4185-808A-96B6F34AA61E}"/>
    <cellStyle name="Normal 5 5 6 3 3 2 3" xfId="53734" xr:uid="{D0CB6E04-36A9-47B4-910A-05006A1399DB}"/>
    <cellStyle name="Normal 5 5 6 3 3 3" xfId="18314" xr:uid="{75C24AFF-0252-4149-AA39-8E3CA412CD69}"/>
    <cellStyle name="Normal 5 5 6 3 3 4" xfId="32004" xr:uid="{9AFACA60-3147-47B9-B715-4C6666487075}"/>
    <cellStyle name="Normal 5 5 6 3 3 5" xfId="46888" xr:uid="{C9ED2D57-D70C-48B7-838E-53FE822C5885}"/>
    <cellStyle name="Normal 5 5 6 3 4" xfId="21736" xr:uid="{BE4A5AFD-C9B5-4445-B2A9-304A0E407714}"/>
    <cellStyle name="Normal 5 5 6 3 4 2" xfId="35428" xr:uid="{A2DAAF4F-90B2-466C-BF4B-006B545D51FC}"/>
    <cellStyle name="Normal 5 5 6 3 4 3" xfId="50312" xr:uid="{A806DE53-39CF-4464-AC88-85814A3B0040}"/>
    <cellStyle name="Normal 5 5 6 3 5" xfId="14892" xr:uid="{5F1EF9AA-C96C-49C9-938B-3505A76F6E6B}"/>
    <cellStyle name="Normal 5 5 6 3 5 2" xfId="41084" xr:uid="{68F93B4C-CE01-4742-BBA1-98AEE121203D}"/>
    <cellStyle name="Normal 5 5 6 3 6" xfId="28582" xr:uid="{8886024B-7438-438B-938F-FF910ACFABAE}"/>
    <cellStyle name="Normal 5 5 6 3 7" xfId="43466" xr:uid="{F178FF9D-07EE-49CB-A4A8-241A5B59FCA9}"/>
    <cellStyle name="Normal 5 5 6 3 8" xfId="8046" xr:uid="{8959A251-EC6D-4A8E-8F40-FE1826984F0D}"/>
    <cellStyle name="Normal 5 5 6 4" xfId="2931" xr:uid="{638DABFA-CEB8-4A61-8F66-C359263277D4}"/>
    <cellStyle name="Normal 5 5 6 4 2" xfId="9759" xr:uid="{83F4AE07-7C9E-449C-84C0-C4B7A92581A1}"/>
    <cellStyle name="Normal 5 5 6 4 2 2" xfId="13181" xr:uid="{F64A4259-DD7D-47C6-BE58-B9177802AFCE}"/>
    <cellStyle name="Normal 5 5 6 4 2 2 2" xfId="26871" xr:uid="{2EEC6E8D-5830-4C3A-B675-2D33257BA282}"/>
    <cellStyle name="Normal 5 5 6 4 2 2 2 2" xfId="40563" xr:uid="{E84AC269-1F6A-4530-95C7-A91053E1B658}"/>
    <cellStyle name="Normal 5 5 6 4 2 2 2 3" xfId="55447" xr:uid="{C6A1D52B-94A3-45B9-9C44-2EC9E823B4F4}"/>
    <cellStyle name="Normal 5 5 6 4 2 2 3" xfId="20027" xr:uid="{C5726C88-D42E-4A8D-BEA9-B20D94F1B1AD}"/>
    <cellStyle name="Normal 5 5 6 4 2 2 4" xfId="33717" xr:uid="{BC7072F8-0374-4D53-8EF2-0F9F5C4E518F}"/>
    <cellStyle name="Normal 5 5 6 4 2 2 5" xfId="48601" xr:uid="{8C8B8EEA-7495-4825-B9B5-E96581DF6BE4}"/>
    <cellStyle name="Normal 5 5 6 4 2 3" xfId="23449" xr:uid="{794348A6-4285-4982-8772-C820DA0283BA}"/>
    <cellStyle name="Normal 5 5 6 4 2 3 2" xfId="37141" xr:uid="{30CB2DF0-263C-4DD5-A074-DBF30A8E46B2}"/>
    <cellStyle name="Normal 5 5 6 4 2 3 3" xfId="52025" xr:uid="{BA0A634E-7245-438D-9B60-0DE631F6E3DD}"/>
    <cellStyle name="Normal 5 5 6 4 2 4" xfId="16605" xr:uid="{4C0D4EB3-5FC4-41B6-91C5-493EE02F8635}"/>
    <cellStyle name="Normal 5 5 6 4 2 5" xfId="30295" xr:uid="{C38D0AF2-6059-4DC3-BB85-9293D381B3A1}"/>
    <cellStyle name="Normal 5 5 6 4 2 6" xfId="45179" xr:uid="{E7116782-2D4C-4537-B4F0-64824897EBEF}"/>
    <cellStyle name="Normal 5 5 6 4 3" xfId="11469" xr:uid="{606D727F-0699-439B-B743-7C65E8C10975}"/>
    <cellStyle name="Normal 5 5 6 4 3 2" xfId="25159" xr:uid="{8485748C-970A-4C79-A056-1896CB6AC311}"/>
    <cellStyle name="Normal 5 5 6 4 3 2 2" xfId="38851" xr:uid="{507EEE2D-3ACD-466A-882C-9F3A793B3272}"/>
    <cellStyle name="Normal 5 5 6 4 3 2 3" xfId="53735" xr:uid="{DA46598D-23B4-4183-BC89-367E41DA12E4}"/>
    <cellStyle name="Normal 5 5 6 4 3 3" xfId="18315" xr:uid="{503F330C-8FFD-4904-8C3A-5ED3C260F128}"/>
    <cellStyle name="Normal 5 5 6 4 3 4" xfId="32005" xr:uid="{D9359E62-8FA1-43A8-9580-102F83021756}"/>
    <cellStyle name="Normal 5 5 6 4 3 5" xfId="46889" xr:uid="{BF8F8040-EF4A-45CB-AFEC-4F1B757260D3}"/>
    <cellStyle name="Normal 5 5 6 4 4" xfId="21737" xr:uid="{15B5B8E9-2428-4F53-8C25-178712E99B32}"/>
    <cellStyle name="Normal 5 5 6 4 4 2" xfId="35429" xr:uid="{99F31BB1-D5F4-422A-BCDF-154DE6D7FD2E}"/>
    <cellStyle name="Normal 5 5 6 4 4 3" xfId="50313" xr:uid="{6F2BBC7C-0899-459F-AC72-1FBF8739FEEC}"/>
    <cellStyle name="Normal 5 5 6 4 5" xfId="14893" xr:uid="{68470A0F-9683-485B-A737-EC72A43394E8}"/>
    <cellStyle name="Normal 5 5 6 4 5 2" xfId="41207" xr:uid="{DDEAB112-E853-466F-A763-3D1E6ED1AE48}"/>
    <cellStyle name="Normal 5 5 6 4 6" xfId="28583" xr:uid="{24D9A059-71C6-4826-B906-1F6302CBAC39}"/>
    <cellStyle name="Normal 5 5 6 4 7" xfId="43467" xr:uid="{121C9D72-6272-47E4-A7A7-661C36957908}"/>
    <cellStyle name="Normal 5 5 6 4 8" xfId="8047" xr:uid="{0BDF9265-2C06-424D-974A-30FA08B8973E}"/>
    <cellStyle name="Normal 5 5 6 5" xfId="2932" xr:uid="{B503E9DF-0A0C-48D8-98C0-04307BB37AA6}"/>
    <cellStyle name="Normal 5 5 6 5 2" xfId="13177" xr:uid="{1266EC47-8611-46E2-BC39-2C4D127CF029}"/>
    <cellStyle name="Normal 5 5 6 5 2 2" xfId="26867" xr:uid="{E7768A6E-E896-4018-8283-2D3B8A623178}"/>
    <cellStyle name="Normal 5 5 6 5 2 2 2" xfId="40559" xr:uid="{A58BB60B-787F-4B89-936D-81EDC2DF5203}"/>
    <cellStyle name="Normal 5 5 6 5 2 2 3" xfId="55443" xr:uid="{A18F33D7-A217-4E48-8BBD-68519F0866EA}"/>
    <cellStyle name="Normal 5 5 6 5 2 3" xfId="20023" xr:uid="{C6E17731-A46B-44D9-8440-75C67DF4FEF1}"/>
    <cellStyle name="Normal 5 5 6 5 2 4" xfId="33713" xr:uid="{D2DEC427-C52E-411B-864C-6AD7C9DB47E5}"/>
    <cellStyle name="Normal 5 5 6 5 2 5" xfId="48597" xr:uid="{D0AC9D69-428F-42CC-A86C-E6C9C74FFE8A}"/>
    <cellStyle name="Normal 5 5 6 5 3" xfId="23445" xr:uid="{F083BD02-ADC7-472B-8ED5-B800641E66EF}"/>
    <cellStyle name="Normal 5 5 6 5 3 2" xfId="37137" xr:uid="{06BD4A68-B6C4-4EBB-9E80-3101A9051D06}"/>
    <cellStyle name="Normal 5 5 6 5 3 3" xfId="52021" xr:uid="{72E8E52A-8D4C-4EE2-9A57-29394D196268}"/>
    <cellStyle name="Normal 5 5 6 5 4" xfId="16601" xr:uid="{3EA0F78D-654F-4F9C-BFCF-631C7E343AE2}"/>
    <cellStyle name="Normal 5 5 6 5 4 2" xfId="41208" xr:uid="{E686837C-831E-418E-AE86-53A9C396DDD7}"/>
    <cellStyle name="Normal 5 5 6 5 5" xfId="30291" xr:uid="{CD48F1C7-4419-4D7B-878D-A4595744270A}"/>
    <cellStyle name="Normal 5 5 6 5 6" xfId="45175" xr:uid="{5750994A-5068-45A1-BA10-F6C15B67EA40}"/>
    <cellStyle name="Normal 5 5 6 5 7" xfId="9755" xr:uid="{29213C18-CBFC-498A-A824-CCFB58CF4A26}"/>
    <cellStyle name="Normal 5 5 6 6" xfId="11465" xr:uid="{77BD44DD-E94D-440D-B4C5-83715D9909B9}"/>
    <cellStyle name="Normal 5 5 6 6 2" xfId="25155" xr:uid="{6D8088A1-7BD9-4721-9D65-9D2E7B9E6D86}"/>
    <cellStyle name="Normal 5 5 6 6 2 2" xfId="38847" xr:uid="{C445EBD0-66F3-4179-9CD7-3238271A253D}"/>
    <cellStyle name="Normal 5 5 6 6 2 3" xfId="53731" xr:uid="{AE0EA415-4F86-44E9-8F4C-6D2519E7CB0A}"/>
    <cellStyle name="Normal 5 5 6 6 3" xfId="18311" xr:uid="{D6A3929A-2640-49F1-9180-56CDAB2B56E6}"/>
    <cellStyle name="Normal 5 5 6 6 4" xfId="32001" xr:uid="{6F1CEB5F-1FC0-4B64-8433-7EF83ECE6E83}"/>
    <cellStyle name="Normal 5 5 6 6 5" xfId="46885" xr:uid="{2FC2A1AB-5B75-4AE1-B1C4-514FDFBE7715}"/>
    <cellStyle name="Normal 5 5 6 7" xfId="21733" xr:uid="{580C42F2-5E49-4D92-A264-4C112EC4FDE7}"/>
    <cellStyle name="Normal 5 5 6 7 2" xfId="35425" xr:uid="{81CB5C13-87BF-4E50-BC11-094A4BDCB438}"/>
    <cellStyle name="Normal 5 5 6 7 3" xfId="50309" xr:uid="{DA051920-3A38-4187-9096-189D68DD61F6}"/>
    <cellStyle name="Normal 5 5 6 8" xfId="14889" xr:uid="{8B38E2BB-16DC-48A2-9A54-068491BDE48E}"/>
    <cellStyle name="Normal 5 5 6 8 2" xfId="40793" xr:uid="{4378E10F-0FE0-42E4-AF51-6FCD5B5EA42E}"/>
    <cellStyle name="Normal 5 5 6 9" xfId="28579" xr:uid="{DA023385-46E0-4BC1-9F8D-840DD95C4645}"/>
    <cellStyle name="Normal 5 5 7" xfId="1392" xr:uid="{570EC8AB-9E09-4347-A287-25338F42E6BA}"/>
    <cellStyle name="Normal 5 5 7 2" xfId="1393" xr:uid="{9F3009E9-1E74-4307-807E-90487DCED77D}"/>
    <cellStyle name="Normal 5 5 7 2 2" xfId="9761" xr:uid="{4DF62339-C977-4C09-8EBA-7339AA5FD5E5}"/>
    <cellStyle name="Normal 5 5 7 2 2 2" xfId="13183" xr:uid="{26A69B65-F049-4EF9-AD45-CD9FEEEB2D7D}"/>
    <cellStyle name="Normal 5 5 7 2 2 2 2" xfId="26873" xr:uid="{3FF4089A-9886-408A-9B90-1273774D06BF}"/>
    <cellStyle name="Normal 5 5 7 2 2 2 2 2" xfId="40565" xr:uid="{53171524-E7A5-4686-AC34-0FE13AD86AC1}"/>
    <cellStyle name="Normal 5 5 7 2 2 2 2 3" xfId="55449" xr:uid="{D0BF1457-437A-4CEE-8D5F-C22FC8D4FAD2}"/>
    <cellStyle name="Normal 5 5 7 2 2 2 3" xfId="20029" xr:uid="{A9F72620-2A97-45EA-9020-6DEA21AC048C}"/>
    <cellStyle name="Normal 5 5 7 2 2 2 4" xfId="33719" xr:uid="{F6523469-0BF0-4DFC-AE2B-420E801421F6}"/>
    <cellStyle name="Normal 5 5 7 2 2 2 5" xfId="48603" xr:uid="{7D55BDA3-2F66-4D52-A488-775C4795CD78}"/>
    <cellStyle name="Normal 5 5 7 2 2 3" xfId="23451" xr:uid="{AB1ED467-2C7F-47AB-99EF-E3F5931E7F42}"/>
    <cellStyle name="Normal 5 5 7 2 2 3 2" xfId="37143" xr:uid="{91BD8AE7-A993-4194-BE74-DA9339BE2ABE}"/>
    <cellStyle name="Normal 5 5 7 2 2 3 3" xfId="52027" xr:uid="{531AB085-51D4-4ED0-8488-EEFA47911439}"/>
    <cellStyle name="Normal 5 5 7 2 2 4" xfId="16607" xr:uid="{7848CDFF-3051-44A2-BD8A-492ED7B5FED1}"/>
    <cellStyle name="Normal 5 5 7 2 2 5" xfId="30297" xr:uid="{2A0EA8CF-F64F-4133-A62D-7E09A6DCC50C}"/>
    <cellStyle name="Normal 5 5 7 2 2 6" xfId="45181" xr:uid="{0143ED17-8EB9-4EC7-BF54-B99BEBDE0052}"/>
    <cellStyle name="Normal 5 5 7 2 3" xfId="11471" xr:uid="{7F03E171-E8BB-4622-AC71-4AEB2C067EE8}"/>
    <cellStyle name="Normal 5 5 7 2 3 2" xfId="25161" xr:uid="{62C74A49-1891-4041-8D3C-28DFFE1F0BB3}"/>
    <cellStyle name="Normal 5 5 7 2 3 2 2" xfId="38853" xr:uid="{C98F10B5-AD3E-40B8-BC61-9ADA567258C4}"/>
    <cellStyle name="Normal 5 5 7 2 3 2 3" xfId="53737" xr:uid="{BFE0B741-8D8B-4EE7-BC01-CEB3FF892FDA}"/>
    <cellStyle name="Normal 5 5 7 2 3 3" xfId="18317" xr:uid="{14ADDDF6-A7F0-4927-84FB-71A77747BA5F}"/>
    <cellStyle name="Normal 5 5 7 2 3 4" xfId="32007" xr:uid="{E7B2B7D2-03A8-4FA6-B28C-36DE9D30C053}"/>
    <cellStyle name="Normal 5 5 7 2 3 5" xfId="46891" xr:uid="{E1A331BB-B7ED-4FCF-94CD-6F9004151DC8}"/>
    <cellStyle name="Normal 5 5 7 2 4" xfId="21739" xr:uid="{C909AEEB-63C1-4213-A9DA-4805D37DBC98}"/>
    <cellStyle name="Normal 5 5 7 2 4 2" xfId="35431" xr:uid="{6C122EFD-1336-4899-B3EE-5EECC27B96AF}"/>
    <cellStyle name="Normal 5 5 7 2 4 3" xfId="50315" xr:uid="{7961CFB0-6271-4BB9-9C62-7CCD84B1CD3B}"/>
    <cellStyle name="Normal 5 5 7 2 5" xfId="14895" xr:uid="{5E0CD709-0AFE-4562-B501-073491D1797F}"/>
    <cellStyle name="Normal 5 5 7 2 5 2" xfId="41086" xr:uid="{8B2BA158-61FC-4F84-8EE6-9422496658B6}"/>
    <cellStyle name="Normal 5 5 7 2 6" xfId="28585" xr:uid="{AF23273D-CBBE-4F96-8F65-2BA545CB0862}"/>
    <cellStyle name="Normal 5 5 7 2 7" xfId="43469" xr:uid="{0649ED71-FE28-4479-A0CF-F0FAC0908705}"/>
    <cellStyle name="Normal 5 5 7 2 8" xfId="8049" xr:uid="{12390407-173E-464B-81BE-26E60416C90C}"/>
    <cellStyle name="Normal 5 5 7 3" xfId="2933" xr:uid="{751C8AD1-8E4B-443E-82EB-AF55BD0FBC67}"/>
    <cellStyle name="Normal 5 5 7 3 2" xfId="13182" xr:uid="{94AC841B-EE90-4D22-87A1-3F1F141B16F1}"/>
    <cellStyle name="Normal 5 5 7 3 2 2" xfId="26872" xr:uid="{224326E4-9F12-4E60-9390-F369A69939A6}"/>
    <cellStyle name="Normal 5 5 7 3 2 2 2" xfId="40564" xr:uid="{7752377D-647D-455F-B162-FD4300754D9B}"/>
    <cellStyle name="Normal 5 5 7 3 2 2 3" xfId="55448" xr:uid="{F83143FD-0260-4AC1-A5B6-9C02A51078D4}"/>
    <cellStyle name="Normal 5 5 7 3 2 3" xfId="20028" xr:uid="{C78AF2B4-9282-452F-B368-6C1C276361D2}"/>
    <cellStyle name="Normal 5 5 7 3 2 4" xfId="33718" xr:uid="{751E94B1-C914-443D-84DC-BB1269F27300}"/>
    <cellStyle name="Normal 5 5 7 3 2 5" xfId="48602" xr:uid="{F01C7BF3-D9A4-4688-BEA9-5A9DA72E2153}"/>
    <cellStyle name="Normal 5 5 7 3 3" xfId="23450" xr:uid="{C24A6974-C436-450B-82E9-74884F764927}"/>
    <cellStyle name="Normal 5 5 7 3 3 2" xfId="37142" xr:uid="{CD551BFC-10C7-4AD7-92E4-CE14F7BD2DE2}"/>
    <cellStyle name="Normal 5 5 7 3 3 3" xfId="52026" xr:uid="{AF36E659-E163-4F01-A036-6A9C99E7439E}"/>
    <cellStyle name="Normal 5 5 7 3 4" xfId="16606" xr:uid="{B8A65A6E-E626-43B6-BFF4-A912012DBB1B}"/>
    <cellStyle name="Normal 5 5 7 3 4 2" xfId="41209" xr:uid="{4059E609-3714-42BB-8B78-881B9AEAD364}"/>
    <cellStyle name="Normal 5 5 7 3 5" xfId="30296" xr:uid="{56E64316-AD2F-43D9-82E4-1A281DF1AFB5}"/>
    <cellStyle name="Normal 5 5 7 3 6" xfId="45180" xr:uid="{FC1CB895-7694-4996-BDB2-2D71ABBD5B21}"/>
    <cellStyle name="Normal 5 5 7 3 7" xfId="9760" xr:uid="{F73A7C65-6BFC-4B1A-AE87-85473709BD3B}"/>
    <cellStyle name="Normal 5 5 7 4" xfId="2934" xr:uid="{ABBC72D7-8FE3-4C56-B3FA-1D450A58351A}"/>
    <cellStyle name="Normal 5 5 7 4 2" xfId="25160" xr:uid="{D50FCD7B-046F-41F2-BEAC-6FCE0B5C5AEB}"/>
    <cellStyle name="Normal 5 5 7 4 2 2" xfId="38852" xr:uid="{C97C2EFF-BF49-4F4B-9728-330AB797B79A}"/>
    <cellStyle name="Normal 5 5 7 4 2 3" xfId="53736" xr:uid="{40ABE2E3-9DE9-406A-9AE0-ADCAB81FCA87}"/>
    <cellStyle name="Normal 5 5 7 4 3" xfId="18316" xr:uid="{F3995410-92EA-4A03-8D41-FB11192D0642}"/>
    <cellStyle name="Normal 5 5 7 4 3 2" xfId="41210" xr:uid="{08C3F7FC-4545-4200-A639-35BA5BEE25B5}"/>
    <cellStyle name="Normal 5 5 7 4 4" xfId="32006" xr:uid="{C028A15D-3724-4C87-9638-0B441AABC328}"/>
    <cellStyle name="Normal 5 5 7 4 5" xfId="46890" xr:uid="{B62B49E1-7F77-4D81-8C01-90F2D71C5BAB}"/>
    <cellStyle name="Normal 5 5 7 4 6" xfId="11470" xr:uid="{D7037CB0-2103-4021-A5CB-2E9A71308B6D}"/>
    <cellStyle name="Normal 5 5 7 5" xfId="21738" xr:uid="{516310FC-C945-4C2C-BFE8-9FC89E2268BA}"/>
    <cellStyle name="Normal 5 5 7 5 2" xfId="35430" xr:uid="{D1F48186-1A8B-446C-80CE-7E2D1C8C455D}"/>
    <cellStyle name="Normal 5 5 7 5 3" xfId="50314" xr:uid="{78331A1C-F188-4309-8787-894BAEE2C37F}"/>
    <cellStyle name="Normal 5 5 7 6" xfId="14894" xr:uid="{695F55B4-3694-4204-8F5B-04C833F45740}"/>
    <cellStyle name="Normal 5 5 7 6 2" xfId="41085" xr:uid="{4E870122-B082-4814-818B-ADF4FECBFA59}"/>
    <cellStyle name="Normal 5 5 7 7" xfId="28584" xr:uid="{1C00C07E-1873-46B5-A644-300CC67D1040}"/>
    <cellStyle name="Normal 5 5 7 8" xfId="43468" xr:uid="{6DAB3AF0-F998-4922-A65B-4897B0A37ECB}"/>
    <cellStyle name="Normal 5 5 7 9" xfId="8048" xr:uid="{9E8AAFA7-5A76-4396-BF81-3FB10EF07BC1}"/>
    <cellStyle name="Normal 5 5 8" xfId="1394" xr:uid="{FBABDF92-2DFB-481A-9BBA-1409FF257B72}"/>
    <cellStyle name="Normal 5 5 8 2" xfId="2935" xr:uid="{E39F3D2F-1977-4E60-BD52-656AB138B10C}"/>
    <cellStyle name="Normal 5 5 8 2 2" xfId="13184" xr:uid="{08AE3AB3-E74F-476C-8C6A-B0155708D57B}"/>
    <cellStyle name="Normal 5 5 8 2 2 2" xfId="26874" xr:uid="{C7A071EE-1423-4EA5-BC6C-88D860AD4C28}"/>
    <cellStyle name="Normal 5 5 8 2 2 2 2" xfId="40566" xr:uid="{4C5E65BB-D8DD-4CFB-8150-BE7B2CAF16DB}"/>
    <cellStyle name="Normal 5 5 8 2 2 2 3" xfId="55450" xr:uid="{81DE8AED-6144-4ED0-B55A-E49AEB13BD39}"/>
    <cellStyle name="Normal 5 5 8 2 2 3" xfId="20030" xr:uid="{99E55FAB-DACE-47D0-A983-13F673C865AA}"/>
    <cellStyle name="Normal 5 5 8 2 2 4" xfId="33720" xr:uid="{F8FDE77B-6CD1-4E7F-92A1-E1F0DB5E7AB0}"/>
    <cellStyle name="Normal 5 5 8 2 2 5" xfId="48604" xr:uid="{8FF38F3F-3482-4D8D-91B6-2D1B48EAB384}"/>
    <cellStyle name="Normal 5 5 8 2 3" xfId="23452" xr:uid="{DB7CD41E-43E5-4797-A7FC-63941FC0254E}"/>
    <cellStyle name="Normal 5 5 8 2 3 2" xfId="37144" xr:uid="{19C133B5-E078-4D24-8A99-FFB7EA8C3A9F}"/>
    <cellStyle name="Normal 5 5 8 2 3 3" xfId="52028" xr:uid="{0920A1E3-2745-400F-9941-6D93931D2E36}"/>
    <cellStyle name="Normal 5 5 8 2 4" xfId="16608" xr:uid="{B2F71D86-9910-4EF0-A289-18259D36A63C}"/>
    <cellStyle name="Normal 5 5 8 2 4 2" xfId="41211" xr:uid="{FA441EB1-A0AF-45E9-9ABA-0A9D009A38E7}"/>
    <cellStyle name="Normal 5 5 8 2 5" xfId="30298" xr:uid="{D11542D5-4733-4E49-8F3C-1500EC2F22EA}"/>
    <cellStyle name="Normal 5 5 8 2 6" xfId="45182" xr:uid="{0C4A1DF8-836A-49F5-8DE6-B404E216AD0A}"/>
    <cellStyle name="Normal 5 5 8 2 7" xfId="9762" xr:uid="{96AA015E-D8AC-4652-B272-38D09D577144}"/>
    <cellStyle name="Normal 5 5 8 3" xfId="2936" xr:uid="{4D6E9FC7-3830-456E-A83A-44E82C87613C}"/>
    <cellStyle name="Normal 5 5 8 3 2" xfId="25162" xr:uid="{2D5DBF30-8441-41C8-879B-73C5913E00AA}"/>
    <cellStyle name="Normal 5 5 8 3 2 2" xfId="38854" xr:uid="{AAD4A9DC-8DC8-4ACF-AA53-403CFCE2F932}"/>
    <cellStyle name="Normal 5 5 8 3 2 3" xfId="53738" xr:uid="{8ACB4A43-2DED-4A90-9467-EAAAFF12DADD}"/>
    <cellStyle name="Normal 5 5 8 3 3" xfId="18318" xr:uid="{8C8BEEDA-18CF-491D-B62A-40B852363715}"/>
    <cellStyle name="Normal 5 5 8 3 3 2" xfId="41212" xr:uid="{C7FCDB74-AC72-4A9F-8EE6-9EF9686F9006}"/>
    <cellStyle name="Normal 5 5 8 3 4" xfId="32008" xr:uid="{A81940AD-04B0-4A3A-8E89-ABE433B1C2CF}"/>
    <cellStyle name="Normal 5 5 8 3 5" xfId="46892" xr:uid="{BC86DEDA-E012-48CF-B6F6-7D53AD0C9FC3}"/>
    <cellStyle name="Normal 5 5 8 3 6" xfId="11472" xr:uid="{9D5C2470-8EAD-453A-805E-057221331DCF}"/>
    <cellStyle name="Normal 5 5 8 4" xfId="2937" xr:uid="{CDDE8ABB-9574-4BB0-B47B-7283A39974B8}"/>
    <cellStyle name="Normal 5 5 8 4 2" xfId="41213" xr:uid="{998F5DBB-E56B-4724-8DDD-1B74B2E57B0D}"/>
    <cellStyle name="Normal 5 5 8 4 3" xfId="35432" xr:uid="{3F0D6905-129F-4321-A2B5-576F8132B423}"/>
    <cellStyle name="Normal 5 5 8 4 4" xfId="50316" xr:uid="{B074DE9B-5F09-4211-8785-BFBEF43DB889}"/>
    <cellStyle name="Normal 5 5 8 4 5" xfId="21740" xr:uid="{28EBDA51-B532-4485-971C-3D471B6CAA7B}"/>
    <cellStyle name="Normal 5 5 8 5" xfId="14896" xr:uid="{3E8B4743-A703-4A94-B6AB-96035E55C29B}"/>
    <cellStyle name="Normal 5 5 8 5 2" xfId="41087" xr:uid="{B7ED7E40-C4E3-44D4-9764-BB18FC3609E7}"/>
    <cellStyle name="Normal 5 5 8 6" xfId="28586" xr:uid="{5586FFC9-81FA-4296-995E-1CA6A1B0754E}"/>
    <cellStyle name="Normal 5 5 8 7" xfId="43470" xr:uid="{783E51A4-A9B2-43C5-95CD-888CA2C43082}"/>
    <cellStyle name="Normal 5 5 8 8" xfId="8050" xr:uid="{C440C510-1A70-44E8-8A1C-2EDE94041403}"/>
    <cellStyle name="Normal 5 5 9" xfId="2938" xr:uid="{1DDBAE42-14FF-485F-B479-BE8824088D78}"/>
    <cellStyle name="Normal 5 5 9 2" xfId="9763" xr:uid="{1D25EA8E-7E0C-4178-B5D9-445132BF3FF9}"/>
    <cellStyle name="Normal 5 5 9 2 2" xfId="13185" xr:uid="{9BAE50FC-470A-4E4C-8313-AC14C6F0A4B1}"/>
    <cellStyle name="Normal 5 5 9 2 2 2" xfId="26875" xr:uid="{4EC8A0E3-243E-4D85-A3DA-2CEF616A0CEC}"/>
    <cellStyle name="Normal 5 5 9 2 2 2 2" xfId="40567" xr:uid="{137206D8-466C-4573-B104-E34483E4D9E6}"/>
    <cellStyle name="Normal 5 5 9 2 2 2 3" xfId="55451" xr:uid="{F81AEA4F-89E5-449E-BF85-390F867F00F0}"/>
    <cellStyle name="Normal 5 5 9 2 2 3" xfId="20031" xr:uid="{5C697131-C1B8-421B-9D7E-51B18CA733A6}"/>
    <cellStyle name="Normal 5 5 9 2 2 4" xfId="33721" xr:uid="{C2AB6667-6838-460D-982F-056063BC3B4D}"/>
    <cellStyle name="Normal 5 5 9 2 2 5" xfId="48605" xr:uid="{E5ED632F-7AD9-4932-9231-2E4CAEB371C7}"/>
    <cellStyle name="Normal 5 5 9 2 3" xfId="23453" xr:uid="{D5F20E25-3D02-4C5B-B8A3-093C3790E0C7}"/>
    <cellStyle name="Normal 5 5 9 2 3 2" xfId="37145" xr:uid="{DE75D80B-ADDB-416F-A47F-325C366FEE97}"/>
    <cellStyle name="Normal 5 5 9 2 3 3" xfId="52029" xr:uid="{B0428AE1-F1D6-4662-B39F-2BB3FCBCA404}"/>
    <cellStyle name="Normal 5 5 9 2 4" xfId="16609" xr:uid="{76AC3983-C5F4-4D5B-903A-590637D0139A}"/>
    <cellStyle name="Normal 5 5 9 2 5" xfId="30299" xr:uid="{B917741A-6610-4446-B288-A6C42F45F4B8}"/>
    <cellStyle name="Normal 5 5 9 2 6" xfId="45183" xr:uid="{0E2DEF89-D145-4182-A0A9-1AD6BE8DAD36}"/>
    <cellStyle name="Normal 5 5 9 3" xfId="11473" xr:uid="{0EAEE586-E74D-4E57-8CB4-9016234E3768}"/>
    <cellStyle name="Normal 5 5 9 3 2" xfId="25163" xr:uid="{3E9100F8-FAAD-468E-8BD9-3F60DB93B979}"/>
    <cellStyle name="Normal 5 5 9 3 2 2" xfId="38855" xr:uid="{5E831E53-4F4C-49AD-ACE7-29B0F6F4E1DE}"/>
    <cellStyle name="Normal 5 5 9 3 2 3" xfId="53739" xr:uid="{A640A5B3-A5E8-4F85-8D5F-B50C79632806}"/>
    <cellStyle name="Normal 5 5 9 3 3" xfId="18319" xr:uid="{DE8BF020-3AEC-4B1D-B605-CC2A40C05612}"/>
    <cellStyle name="Normal 5 5 9 3 4" xfId="32009" xr:uid="{820D2B44-24ED-420B-81C1-314904B210E0}"/>
    <cellStyle name="Normal 5 5 9 3 5" xfId="46893" xr:uid="{EA631957-9A11-42AA-BF2F-7573E7F0C529}"/>
    <cellStyle name="Normal 5 5 9 4" xfId="21741" xr:uid="{F3AC3DF0-DADD-4C10-9021-E98280C43114}"/>
    <cellStyle name="Normal 5 5 9 4 2" xfId="35433" xr:uid="{6255F39E-2D70-4BFB-9CC8-95B4ED8E564C}"/>
    <cellStyle name="Normal 5 5 9 4 3" xfId="50317" xr:uid="{8CCAED66-25BC-44E3-8713-A0543DEF25CD}"/>
    <cellStyle name="Normal 5 5 9 5" xfId="14897" xr:uid="{F3288500-B236-45DE-8834-C0B45AEA73EB}"/>
    <cellStyle name="Normal 5 5 9 5 2" xfId="41214" xr:uid="{A5081890-EAEE-4F03-9EB6-47A2E93FB81F}"/>
    <cellStyle name="Normal 5 5 9 6" xfId="28587" xr:uid="{21288B86-F0E4-4FFB-98ED-D5E441D8140A}"/>
    <cellStyle name="Normal 5 5 9 7" xfId="43471" xr:uid="{91FB66D3-827F-4979-ACC6-5B1553E5D74D}"/>
    <cellStyle name="Normal 5 5 9 8" xfId="8051" xr:uid="{25D29E81-8EE5-411D-ABC8-EB20C562799E}"/>
    <cellStyle name="Normal 5 6" xfId="106" xr:uid="{83B26FFB-2501-48D4-AD55-23D0B5589C88}"/>
    <cellStyle name="Normal 5 6 10" xfId="2939" xr:uid="{7348A5CA-F014-4008-B342-9DF9A61B9E52}"/>
    <cellStyle name="Normal 5 6 10 2" xfId="41215" xr:uid="{20448828-09B2-4DB1-9FDD-619B89D740E7}"/>
    <cellStyle name="Normal 5 6 10 3" xfId="35434" xr:uid="{65BBAD11-B50A-479A-A9E0-A8EEA5D1D762}"/>
    <cellStyle name="Normal 5 6 10 4" xfId="50318" xr:uid="{43045AAD-085C-4AC0-B193-76ECA0719F96}"/>
    <cellStyle name="Normal 5 6 10 5" xfId="21742" xr:uid="{34F4CF5A-D5BC-4C41-A7B8-9536BD2DE64B}"/>
    <cellStyle name="Normal 5 6 11" xfId="2940" xr:uid="{878B0271-255F-4122-8E3C-5CA28FD3C177}"/>
    <cellStyle name="Normal 5 6 11 2" xfId="41216" xr:uid="{2458F9D4-BF4E-495E-BCC1-750F463288D9}"/>
    <cellStyle name="Normal 5 6 11 3" xfId="14898" xr:uid="{8A58B812-E7E8-41EE-9E77-01BD401FC259}"/>
    <cellStyle name="Normal 5 6 12" xfId="40772" xr:uid="{66CEC7DA-3E17-4B5E-8E53-BBCD5961DA1C}"/>
    <cellStyle name="Normal 5 6 13" xfId="28588" xr:uid="{AA7BB0F8-7E2A-47AA-9E3D-00E04ECB8B63}"/>
    <cellStyle name="Normal 5 6 14" xfId="43472" xr:uid="{9278587C-C258-4EC9-A5D6-1903EF547A8E}"/>
    <cellStyle name="Normal 5 6 15" xfId="8052" xr:uid="{64B06345-6E92-4244-9BB1-A7D9D7DCE293}"/>
    <cellStyle name="Normal 5 6 2" xfId="107" xr:uid="{CAC52FAB-D39D-4A39-BDDE-2FA91E70374F}"/>
    <cellStyle name="Normal 5 6 2 10" xfId="14899" xr:uid="{C8282195-00A3-429A-A13B-AE4BCDE8AEE5}"/>
    <cellStyle name="Normal 5 6 2 10 2" xfId="40773" xr:uid="{21BAC08C-B531-41B1-A27A-CCD6B7CC3929}"/>
    <cellStyle name="Normal 5 6 2 11" xfId="28589" xr:uid="{2FD67D4F-62DE-403B-8EFC-0FA0E3CFA2D8}"/>
    <cellStyle name="Normal 5 6 2 12" xfId="43473" xr:uid="{8779BC0B-236F-4611-8676-3D9A333E9B85}"/>
    <cellStyle name="Normal 5 6 2 13" xfId="8053" xr:uid="{C0DC29CA-D4B4-4420-B318-B614C5942F15}"/>
    <cellStyle name="Normal 5 6 2 2" xfId="312" xr:uid="{E65DC3DF-4C95-48A2-BF0F-ED27F7777671}"/>
    <cellStyle name="Normal 5 6 2 2 10" xfId="28590" xr:uid="{A56E54FF-83C9-4D19-9C82-92A0F26A3AD6}"/>
    <cellStyle name="Normal 5 6 2 2 11" xfId="43474" xr:uid="{801D26F1-DF94-4924-9F6E-62BB210327C3}"/>
    <cellStyle name="Normal 5 6 2 2 12" xfId="8054" xr:uid="{9CFBC871-F295-44F2-8B84-87C7951AE045}"/>
    <cellStyle name="Normal 5 6 2 2 2" xfId="575" xr:uid="{417ED377-B246-4397-AE14-3E30F824E256}"/>
    <cellStyle name="Normal 5 6 2 2 2 10" xfId="8055" xr:uid="{73F5E053-B12D-4343-B4CD-11DFC491BF98}"/>
    <cellStyle name="Normal 5 6 2 2 2 2" xfId="576" xr:uid="{75E42446-8ADC-4EBE-B12E-EAC07E22C42C}"/>
    <cellStyle name="Normal 5 6 2 2 2 2 2" xfId="1395" xr:uid="{224FAB1A-37CE-4455-B8A3-1D49726DEC58}"/>
    <cellStyle name="Normal 5 6 2 2 2 2 2 2" xfId="13190" xr:uid="{25E78543-56EA-4429-ADA6-616CC4CEBF32}"/>
    <cellStyle name="Normal 5 6 2 2 2 2 2 2 2" xfId="26880" xr:uid="{17DDC101-4DE9-4C1D-80A7-1D4002D42F33}"/>
    <cellStyle name="Normal 5 6 2 2 2 2 2 2 2 2" xfId="40572" xr:uid="{6A604615-59DF-4286-903D-996D08513CB1}"/>
    <cellStyle name="Normal 5 6 2 2 2 2 2 2 2 3" xfId="55456" xr:uid="{4763FA4B-575B-413A-8530-32FB470292D3}"/>
    <cellStyle name="Normal 5 6 2 2 2 2 2 2 3" xfId="20036" xr:uid="{A9A6FD58-E256-409F-92FE-F904A9B677CD}"/>
    <cellStyle name="Normal 5 6 2 2 2 2 2 2 4" xfId="33726" xr:uid="{E89E6D0D-5913-40F0-B415-49D97A832919}"/>
    <cellStyle name="Normal 5 6 2 2 2 2 2 2 5" xfId="48610" xr:uid="{FF420A24-6558-46D9-ABA9-760CF49CE526}"/>
    <cellStyle name="Normal 5 6 2 2 2 2 2 3" xfId="23458" xr:uid="{1431F20C-A33E-41D9-8D73-EBBA5DF250F6}"/>
    <cellStyle name="Normal 5 6 2 2 2 2 2 3 2" xfId="37150" xr:uid="{54EE1319-D0DE-406D-BDC4-ED7BBFAE9027}"/>
    <cellStyle name="Normal 5 6 2 2 2 2 2 3 3" xfId="52034" xr:uid="{D97F3E94-A913-4695-9422-5F725C9028AA}"/>
    <cellStyle name="Normal 5 6 2 2 2 2 2 4" xfId="16614" xr:uid="{887BE584-F868-4623-8722-095FAB68713A}"/>
    <cellStyle name="Normal 5 6 2 2 2 2 2 4 2" xfId="41088" xr:uid="{CE5CA21A-7B80-4D14-86E6-B2548BFBE654}"/>
    <cellStyle name="Normal 5 6 2 2 2 2 2 5" xfId="30304" xr:uid="{B6835D99-A4BD-42AA-B428-B068A4B31A53}"/>
    <cellStyle name="Normal 5 6 2 2 2 2 2 6" xfId="45188" xr:uid="{6AA78282-B118-4146-B0D9-5D39CB347412}"/>
    <cellStyle name="Normal 5 6 2 2 2 2 2 7" xfId="9768" xr:uid="{C6551C54-6A98-4C10-9AD0-733CC0D1938E}"/>
    <cellStyle name="Normal 5 6 2 2 2 2 3" xfId="2941" xr:uid="{B45B6ED7-DCBB-4D8D-8852-FED28541D0A2}"/>
    <cellStyle name="Normal 5 6 2 2 2 2 3 2" xfId="25168" xr:uid="{794275AD-BB08-42DC-ADE5-F86BD33E5FA9}"/>
    <cellStyle name="Normal 5 6 2 2 2 2 3 2 2" xfId="38860" xr:uid="{8895C3FD-98AE-4026-9CAE-064D1E68F232}"/>
    <cellStyle name="Normal 5 6 2 2 2 2 3 2 3" xfId="53744" xr:uid="{78642C57-743E-43FF-8F5D-323DFFACAB12}"/>
    <cellStyle name="Normal 5 6 2 2 2 2 3 3" xfId="18324" xr:uid="{71D45859-6D11-4BAB-B188-896EDC55E508}"/>
    <cellStyle name="Normal 5 6 2 2 2 2 3 3 2" xfId="41217" xr:uid="{540D470C-1B63-4851-B008-C784700925D7}"/>
    <cellStyle name="Normal 5 6 2 2 2 2 3 4" xfId="32014" xr:uid="{FE033661-712C-4386-A7C2-DEB9192BDCEE}"/>
    <cellStyle name="Normal 5 6 2 2 2 2 3 5" xfId="46898" xr:uid="{6B899128-88E8-415B-8F58-912D252D9D3F}"/>
    <cellStyle name="Normal 5 6 2 2 2 2 3 6" xfId="11478" xr:uid="{FA522ADB-0DCE-4867-8A99-C4D58CA3DAB7}"/>
    <cellStyle name="Normal 5 6 2 2 2 2 4" xfId="2942" xr:uid="{E347ACAB-72B4-4F4D-9C99-2920F836E931}"/>
    <cellStyle name="Normal 5 6 2 2 2 2 4 2" xfId="41218" xr:uid="{038FA3E6-0608-420A-BF60-624E95B609C4}"/>
    <cellStyle name="Normal 5 6 2 2 2 2 4 3" xfId="35438" xr:uid="{4EE6B678-45FC-4337-82DD-66D8912D66B1}"/>
    <cellStyle name="Normal 5 6 2 2 2 2 4 4" xfId="50322" xr:uid="{B5EC60A1-FFAE-48AB-A7A5-04141CFFA2BD}"/>
    <cellStyle name="Normal 5 6 2 2 2 2 4 5" xfId="21746" xr:uid="{7CA800C6-204D-4AC1-8333-6E852D66BFC3}"/>
    <cellStyle name="Normal 5 6 2 2 2 2 5" xfId="14902" xr:uid="{98CFFE57-6356-4007-8629-2BA9E59B0860}"/>
    <cellStyle name="Normal 5 6 2 2 2 2 5 2" xfId="40853" xr:uid="{5324F55F-BACA-411D-A516-39F75D3B00AE}"/>
    <cellStyle name="Normal 5 6 2 2 2 2 6" xfId="28592" xr:uid="{1BBC1E60-69AE-4A2F-BBD3-0CA936442D3A}"/>
    <cellStyle name="Normal 5 6 2 2 2 2 7" xfId="43476" xr:uid="{6ECC6D74-BC90-4DA2-86E6-CF31F57BDB73}"/>
    <cellStyle name="Normal 5 6 2 2 2 2 8" xfId="8056" xr:uid="{74D8DA37-39C8-43A0-BCAE-060E03627E48}"/>
    <cellStyle name="Normal 5 6 2 2 2 3" xfId="1396" xr:uid="{B3855F78-475E-4474-BE6B-D3C100DB6CF6}"/>
    <cellStyle name="Normal 5 6 2 2 2 3 2" xfId="2943" xr:uid="{FF799C62-E7AC-4BFC-9B62-7DD6BFAA6906}"/>
    <cellStyle name="Normal 5 6 2 2 2 3 2 2" xfId="26879" xr:uid="{4AEEA829-3530-47FB-99A9-A6339DAD8ED7}"/>
    <cellStyle name="Normal 5 6 2 2 2 3 2 2 2" xfId="40571" xr:uid="{501416FC-534A-41D9-A67C-31E6CB94979B}"/>
    <cellStyle name="Normal 5 6 2 2 2 3 2 2 3" xfId="55455" xr:uid="{8D5BA51E-5B75-4D87-8A7A-2B0B29668896}"/>
    <cellStyle name="Normal 5 6 2 2 2 3 2 3" xfId="20035" xr:uid="{FAD53FEF-AB82-453D-B4A9-BC59A177C9DF}"/>
    <cellStyle name="Normal 5 6 2 2 2 3 2 3 2" xfId="41219" xr:uid="{9FD6B57F-2888-4F86-8264-6D97624BBF81}"/>
    <cellStyle name="Normal 5 6 2 2 2 3 2 4" xfId="33725" xr:uid="{788EF7EB-825C-4BAF-818E-7AB09E04289E}"/>
    <cellStyle name="Normal 5 6 2 2 2 3 2 5" xfId="48609" xr:uid="{2BB4E012-734A-445A-90CF-A012651138E7}"/>
    <cellStyle name="Normal 5 6 2 2 2 3 2 6" xfId="13189" xr:uid="{AEAE1517-05A5-4042-9C25-131B68770D55}"/>
    <cellStyle name="Normal 5 6 2 2 2 3 3" xfId="2944" xr:uid="{B2C210B7-D30B-43F0-9ED6-A0D2A3717A30}"/>
    <cellStyle name="Normal 5 6 2 2 2 3 3 2" xfId="41220" xr:uid="{E8C5DEAE-10C9-41E7-852C-9D7117127CE6}"/>
    <cellStyle name="Normal 5 6 2 2 2 3 3 3" xfId="37149" xr:uid="{FC73EA30-79B8-4718-AAB2-4498BDD6A252}"/>
    <cellStyle name="Normal 5 6 2 2 2 3 3 4" xfId="52033" xr:uid="{9E839B33-4A15-443A-9079-5ADD914FAB61}"/>
    <cellStyle name="Normal 5 6 2 2 2 3 3 5" xfId="23457" xr:uid="{A3D89FAD-FF0B-482C-A1D5-D8579916EE3F}"/>
    <cellStyle name="Normal 5 6 2 2 2 3 4" xfId="2945" xr:uid="{9E79A280-8F43-4769-9BAE-DF08C9A45B93}"/>
    <cellStyle name="Normal 5 6 2 2 2 3 4 2" xfId="41221" xr:uid="{1F46ADAE-60BE-4FFF-AF7B-9047080186EB}"/>
    <cellStyle name="Normal 5 6 2 2 2 3 4 3" xfId="16613" xr:uid="{4C77C6AA-0417-4939-943E-2DA267F10B37}"/>
    <cellStyle name="Normal 5 6 2 2 2 3 5" xfId="41089" xr:uid="{A4716DF0-0EED-43E6-A574-95875B278EF0}"/>
    <cellStyle name="Normal 5 6 2 2 2 3 6" xfId="30303" xr:uid="{35E7A556-AE54-448A-9FC1-93CF952C6BF9}"/>
    <cellStyle name="Normal 5 6 2 2 2 3 7" xfId="45187" xr:uid="{5116DAB3-80DB-42C5-8FBB-5355B672B020}"/>
    <cellStyle name="Normal 5 6 2 2 2 3 8" xfId="9767" xr:uid="{25590920-427F-40F6-944A-CD395F7E1AF2}"/>
    <cellStyle name="Normal 5 6 2 2 2 4" xfId="2946" xr:uid="{17292800-825C-4F12-A8C0-CA9B7075898B}"/>
    <cellStyle name="Normal 5 6 2 2 2 4 2" xfId="25167" xr:uid="{43A42B01-5162-4B7A-A3D3-A3274A8AC98F}"/>
    <cellStyle name="Normal 5 6 2 2 2 4 2 2" xfId="38859" xr:uid="{428E6D49-4BC4-4DD6-BEE9-75268FF61B85}"/>
    <cellStyle name="Normal 5 6 2 2 2 4 2 3" xfId="53743" xr:uid="{E0202ED9-E4CB-447C-AABF-CD54E9B93417}"/>
    <cellStyle name="Normal 5 6 2 2 2 4 3" xfId="18323" xr:uid="{B80FC353-AA79-4D10-9F2E-C89590BB8FD7}"/>
    <cellStyle name="Normal 5 6 2 2 2 4 3 2" xfId="41222" xr:uid="{E6C90AB0-6D0F-44EA-A35B-134DED90E61C}"/>
    <cellStyle name="Normal 5 6 2 2 2 4 4" xfId="32013" xr:uid="{B809B166-0855-43FD-B00B-39B388FD7F92}"/>
    <cellStyle name="Normal 5 6 2 2 2 4 5" xfId="46897" xr:uid="{5913782A-DF1F-43AB-AE22-AEC868A63EB0}"/>
    <cellStyle name="Normal 5 6 2 2 2 4 6" xfId="11477" xr:uid="{58F3EBB7-BAC6-40EF-A427-EB571E160DC9}"/>
    <cellStyle name="Normal 5 6 2 2 2 5" xfId="2947" xr:uid="{BF2A28EB-AE07-4A03-8260-94C9394ECFBE}"/>
    <cellStyle name="Normal 5 6 2 2 2 5 2" xfId="41223" xr:uid="{B5DAB3D7-3B56-4498-B849-5B51D77D3D04}"/>
    <cellStyle name="Normal 5 6 2 2 2 5 3" xfId="35437" xr:uid="{E180E7AE-0B7F-431F-A3AF-B7AA730665B0}"/>
    <cellStyle name="Normal 5 6 2 2 2 5 4" xfId="50321" xr:uid="{C3511FB1-2451-47F9-AC25-C407A17800B8}"/>
    <cellStyle name="Normal 5 6 2 2 2 5 5" xfId="21745" xr:uid="{181044C9-9AE4-4BB9-BAEF-7EE24D001DEF}"/>
    <cellStyle name="Normal 5 6 2 2 2 6" xfId="2948" xr:uid="{09A84612-E367-4DEF-A6C7-009E3DA582DB}"/>
    <cellStyle name="Normal 5 6 2 2 2 6 2" xfId="41224" xr:uid="{0B01051D-07BA-4A5E-9082-E38B29CF2EF1}"/>
    <cellStyle name="Normal 5 6 2 2 2 6 3" xfId="14901" xr:uid="{0A4EAA09-5196-421C-906A-C64A47D84F8B}"/>
    <cellStyle name="Normal 5 6 2 2 2 7" xfId="40852" xr:uid="{5879E399-D7E3-4526-A187-64200ECF5E21}"/>
    <cellStyle name="Normal 5 6 2 2 2 8" xfId="28591" xr:uid="{05D52FD0-962F-4AB7-8D23-32C0704E2CA3}"/>
    <cellStyle name="Normal 5 6 2 2 2 9" xfId="43475" xr:uid="{3DD8B0CE-D6FE-4304-89F6-16F7069E9FC5}"/>
    <cellStyle name="Normal 5 6 2 2 3" xfId="577" xr:uid="{BFDFA003-5C15-4B30-B928-B26F3D6EF5EC}"/>
    <cellStyle name="Normal 5 6 2 2 3 2" xfId="1397" xr:uid="{C0FE0344-A1D1-4578-9761-5CEA5365705E}"/>
    <cellStyle name="Normal 5 6 2 2 3 2 2" xfId="2949" xr:uid="{180833F3-EA21-4F09-8B9C-1C5276BC7F74}"/>
    <cellStyle name="Normal 5 6 2 2 3 2 2 2" xfId="26881" xr:uid="{DD818732-CD14-4CC1-AC84-F7B55B373BBD}"/>
    <cellStyle name="Normal 5 6 2 2 3 2 2 2 2" xfId="40573" xr:uid="{C2A980D2-7495-47C4-8950-82F245B170B9}"/>
    <cellStyle name="Normal 5 6 2 2 3 2 2 2 3" xfId="55457" xr:uid="{1AA9207F-C5F4-4358-9C96-D7DC4878E95D}"/>
    <cellStyle name="Normal 5 6 2 2 3 2 2 3" xfId="20037" xr:uid="{1F1D27FF-247C-467B-BA19-F0CB84A1AE29}"/>
    <cellStyle name="Normal 5 6 2 2 3 2 2 3 2" xfId="41225" xr:uid="{8F0F5126-D5F3-41BC-9902-0BE33C188358}"/>
    <cellStyle name="Normal 5 6 2 2 3 2 2 4" xfId="33727" xr:uid="{07B0197D-04D0-4FE5-823A-C204FC469895}"/>
    <cellStyle name="Normal 5 6 2 2 3 2 2 5" xfId="48611" xr:uid="{8153591F-FD27-4517-A63C-37C60E5C6A83}"/>
    <cellStyle name="Normal 5 6 2 2 3 2 2 6" xfId="13191" xr:uid="{4612DAE8-39E6-4F41-9A13-AAEC67289F9D}"/>
    <cellStyle name="Normal 5 6 2 2 3 2 3" xfId="2950" xr:uid="{45CFFB03-BB6D-4FD3-ABC0-FF736CDA7FEE}"/>
    <cellStyle name="Normal 5 6 2 2 3 2 3 2" xfId="41226" xr:uid="{87079B64-1B11-48C0-8DB9-B315746E3015}"/>
    <cellStyle name="Normal 5 6 2 2 3 2 3 3" xfId="37151" xr:uid="{4A567D4B-AD56-4A2D-86D6-49BDBF3E67B0}"/>
    <cellStyle name="Normal 5 6 2 2 3 2 3 4" xfId="52035" xr:uid="{1201DFAD-B478-48E2-8978-CC9566ADF164}"/>
    <cellStyle name="Normal 5 6 2 2 3 2 3 5" xfId="23459" xr:uid="{D83BB988-09EB-466A-BA15-C23F929D3AD1}"/>
    <cellStyle name="Normal 5 6 2 2 3 2 4" xfId="2951" xr:uid="{9201EC27-4A92-458C-B22D-F51E23584ABE}"/>
    <cellStyle name="Normal 5 6 2 2 3 2 4 2" xfId="41227" xr:uid="{BDF8E4EA-FD77-4CED-BACB-49D07976741C}"/>
    <cellStyle name="Normal 5 6 2 2 3 2 4 3" xfId="16615" xr:uid="{CC156D1F-8493-459C-862E-25AA09FFE4F7}"/>
    <cellStyle name="Normal 5 6 2 2 3 2 5" xfId="41090" xr:uid="{DBFA3AD8-79ED-4455-A4CB-2BC0BF08A6F9}"/>
    <cellStyle name="Normal 5 6 2 2 3 2 6" xfId="30305" xr:uid="{FC209D9D-564C-4D47-BBA8-0228A30EDEE1}"/>
    <cellStyle name="Normal 5 6 2 2 3 2 7" xfId="45189" xr:uid="{B26D7A68-BCD8-43EE-AA92-43D40141D605}"/>
    <cellStyle name="Normal 5 6 2 2 3 2 8" xfId="9769" xr:uid="{5A475747-02EF-4503-AA09-6FAC07DC8968}"/>
    <cellStyle name="Normal 5 6 2 2 3 3" xfId="2952" xr:uid="{40E025A9-BE26-4809-B331-F3D23B0CCABA}"/>
    <cellStyle name="Normal 5 6 2 2 3 3 2" xfId="25169" xr:uid="{F6E8A12B-5CF6-430D-B2FF-C1D730C57561}"/>
    <cellStyle name="Normal 5 6 2 2 3 3 2 2" xfId="38861" xr:uid="{44FA3923-1F91-4B46-81CC-C7C340D06381}"/>
    <cellStyle name="Normal 5 6 2 2 3 3 2 3" xfId="53745" xr:uid="{9DF22B35-0BDE-46B6-80E3-85252500B0CF}"/>
    <cellStyle name="Normal 5 6 2 2 3 3 3" xfId="18325" xr:uid="{D8A11861-E114-4C5E-B614-ED3EE2811A18}"/>
    <cellStyle name="Normal 5 6 2 2 3 3 3 2" xfId="41228" xr:uid="{72965B1F-9D8C-4048-899A-5817C2E1836C}"/>
    <cellStyle name="Normal 5 6 2 2 3 3 4" xfId="32015" xr:uid="{79B43974-87EF-405F-8AA4-E7F4D1D5795A}"/>
    <cellStyle name="Normal 5 6 2 2 3 3 5" xfId="46899" xr:uid="{8DE08E2B-9D6C-487F-8D2A-F486AE5F487F}"/>
    <cellStyle name="Normal 5 6 2 2 3 3 6" xfId="11479" xr:uid="{B92EA381-90C0-4BCB-8020-E3ED47DC25E8}"/>
    <cellStyle name="Normal 5 6 2 2 3 4" xfId="2953" xr:uid="{C5B85990-4A6A-4C4A-8F70-A513C396F3DE}"/>
    <cellStyle name="Normal 5 6 2 2 3 4 2" xfId="41229" xr:uid="{6DEA2722-576D-4BC4-BB32-61CFA0B36A03}"/>
    <cellStyle name="Normal 5 6 2 2 3 4 3" xfId="35439" xr:uid="{974B0A32-8A8F-4583-84EC-D8B11CD8A5D9}"/>
    <cellStyle name="Normal 5 6 2 2 3 4 4" xfId="50323" xr:uid="{B4FF1306-EBC4-4CC1-8AE7-34D497A3BECE}"/>
    <cellStyle name="Normal 5 6 2 2 3 4 5" xfId="21747" xr:uid="{A92E8AB4-FE6F-4455-86C8-849F4338B3C4}"/>
    <cellStyle name="Normal 5 6 2 2 3 5" xfId="2954" xr:uid="{F02A623A-666B-4C3A-8F16-12F720F3A546}"/>
    <cellStyle name="Normal 5 6 2 2 3 5 2" xfId="41230" xr:uid="{6995F99E-AA67-4958-ABEE-7F0EC12B555D}"/>
    <cellStyle name="Normal 5 6 2 2 3 5 3" xfId="14903" xr:uid="{ABF9DE50-FE69-4F3B-9185-DB55E6D99CD5}"/>
    <cellStyle name="Normal 5 6 2 2 3 6" xfId="40854" xr:uid="{FB75D902-3524-4B16-9667-CF7F7B374DB2}"/>
    <cellStyle name="Normal 5 6 2 2 3 7" xfId="28593" xr:uid="{5B0A0B18-8F2B-45C9-B45F-6E3A5AADECFE}"/>
    <cellStyle name="Normal 5 6 2 2 3 8" xfId="43477" xr:uid="{90AB115B-537C-46ED-9633-F5ED9F9E68A3}"/>
    <cellStyle name="Normal 5 6 2 2 3 9" xfId="8057" xr:uid="{94D99C38-2915-47C7-8E49-48DDCC2F6CE3}"/>
    <cellStyle name="Normal 5 6 2 2 4" xfId="1398" xr:uid="{24514C51-E200-4EA1-9938-B9F328DFDAC2}"/>
    <cellStyle name="Normal 5 6 2 2 4 2" xfId="2955" xr:uid="{55BD102D-525C-4B02-BEA6-52F4E1275C9E}"/>
    <cellStyle name="Normal 5 6 2 2 4 2 2" xfId="13192" xr:uid="{1F274ED1-6866-4027-B382-25C0A6F02350}"/>
    <cellStyle name="Normal 5 6 2 2 4 2 2 2" xfId="26882" xr:uid="{58C2F385-A36E-4C23-914F-8578493FA630}"/>
    <cellStyle name="Normal 5 6 2 2 4 2 2 2 2" xfId="40574" xr:uid="{A07233BF-74DC-42EA-8827-D4418A9B1FF4}"/>
    <cellStyle name="Normal 5 6 2 2 4 2 2 2 3" xfId="55458" xr:uid="{09C8AB11-9E34-4D0B-8A67-97FC108B5587}"/>
    <cellStyle name="Normal 5 6 2 2 4 2 2 3" xfId="20038" xr:uid="{4D09D5E7-5EA7-4A44-AB34-35E04CFC43CB}"/>
    <cellStyle name="Normal 5 6 2 2 4 2 2 4" xfId="33728" xr:uid="{B6EFA9B6-A765-4D20-946D-A9DBE426B984}"/>
    <cellStyle name="Normal 5 6 2 2 4 2 2 5" xfId="48612" xr:uid="{ACA6F9E6-E4C9-4990-A90C-5DE653A372BB}"/>
    <cellStyle name="Normal 5 6 2 2 4 2 3" xfId="23460" xr:uid="{55A6FE04-AF32-44A6-B5D3-75363F95F8C3}"/>
    <cellStyle name="Normal 5 6 2 2 4 2 3 2" xfId="37152" xr:uid="{997E782A-42C0-4C6C-9524-DEE30C97BC6B}"/>
    <cellStyle name="Normal 5 6 2 2 4 2 3 3" xfId="52036" xr:uid="{588CABD0-D498-4432-AB41-6F203558F8FA}"/>
    <cellStyle name="Normal 5 6 2 2 4 2 4" xfId="16616" xr:uid="{2AE61646-8826-4FDF-8A9F-FF4177D8467B}"/>
    <cellStyle name="Normal 5 6 2 2 4 2 4 2" xfId="41231" xr:uid="{711F40AC-839A-40A2-B31E-59557FAF5BEB}"/>
    <cellStyle name="Normal 5 6 2 2 4 2 5" xfId="30306" xr:uid="{C3075270-ABFB-4564-AD46-4D51E62C79EF}"/>
    <cellStyle name="Normal 5 6 2 2 4 2 6" xfId="45190" xr:uid="{B329419B-DA0E-485F-A7A3-C5564AEB8B21}"/>
    <cellStyle name="Normal 5 6 2 2 4 2 7" xfId="9770" xr:uid="{8DF10284-B797-468A-92CD-B03B0CDE2110}"/>
    <cellStyle name="Normal 5 6 2 2 4 3" xfId="2956" xr:uid="{B9D06424-76C5-4104-AB1B-2EED9A47839F}"/>
    <cellStyle name="Normal 5 6 2 2 4 3 2" xfId="25170" xr:uid="{09547F40-8B10-4FA4-9CB0-9DF1C26F58C7}"/>
    <cellStyle name="Normal 5 6 2 2 4 3 2 2" xfId="38862" xr:uid="{85253277-6721-488D-812A-98AD6B902338}"/>
    <cellStyle name="Normal 5 6 2 2 4 3 2 3" xfId="53746" xr:uid="{ABD37C00-5601-43B4-BF93-174C371E2C30}"/>
    <cellStyle name="Normal 5 6 2 2 4 3 3" xfId="18326" xr:uid="{260C5042-75EF-4E61-A599-7F5746DA067A}"/>
    <cellStyle name="Normal 5 6 2 2 4 3 3 2" xfId="41232" xr:uid="{A01B6ABC-D14B-42A6-9D54-F60FBD1A7D56}"/>
    <cellStyle name="Normal 5 6 2 2 4 3 4" xfId="32016" xr:uid="{4FA5C8F8-4181-413D-AE9E-652B9BA1ABE3}"/>
    <cellStyle name="Normal 5 6 2 2 4 3 5" xfId="46900" xr:uid="{E0819CCC-F697-45C1-A6E5-B1ED5108960D}"/>
    <cellStyle name="Normal 5 6 2 2 4 3 6" xfId="11480" xr:uid="{2F62FE7D-8A07-4168-BCDC-681F63D96376}"/>
    <cellStyle name="Normal 5 6 2 2 4 4" xfId="2957" xr:uid="{6194699C-EB63-4CF9-B664-4D3662B2D3C4}"/>
    <cellStyle name="Normal 5 6 2 2 4 4 2" xfId="41233" xr:uid="{C57E2D8A-F7C2-49AF-B870-E0410B6C06A7}"/>
    <cellStyle name="Normal 5 6 2 2 4 4 3" xfId="35440" xr:uid="{BBB702C6-0161-42DB-97C2-1A7645928ABE}"/>
    <cellStyle name="Normal 5 6 2 2 4 4 4" xfId="50324" xr:uid="{E8E8DD35-5133-4A97-A483-2B57B51DAFF1}"/>
    <cellStyle name="Normal 5 6 2 2 4 4 5" xfId="21748" xr:uid="{8B8DE999-448E-4835-8D03-0054897EFB6C}"/>
    <cellStyle name="Normal 5 6 2 2 4 5" xfId="14904" xr:uid="{1D7D40DA-AB0F-49C9-BED3-E4FE2D5ADA40}"/>
    <cellStyle name="Normal 5 6 2 2 4 5 2" xfId="41091" xr:uid="{7F1FD136-946A-4A9D-B31B-7CA04F6D2912}"/>
    <cellStyle name="Normal 5 6 2 2 4 6" xfId="28594" xr:uid="{A7B0ACCC-B5F4-4CFD-BB3D-FA9474248169}"/>
    <cellStyle name="Normal 5 6 2 2 4 7" xfId="43478" xr:uid="{97299851-9726-4D09-A1CC-F36E59F73C2E}"/>
    <cellStyle name="Normal 5 6 2 2 4 8" xfId="8058" xr:uid="{980D9F38-560B-460F-88A6-A2C209C264C1}"/>
    <cellStyle name="Normal 5 6 2 2 5" xfId="2958" xr:uid="{3E7F8363-7DDF-43D0-999F-666C9866B2F9}"/>
    <cellStyle name="Normal 5 6 2 2 5 2" xfId="2959" xr:uid="{BFDFB924-8553-4FF0-A125-899287D1EEB9}"/>
    <cellStyle name="Normal 5 6 2 2 5 2 2" xfId="26878" xr:uid="{73067D5C-6A2A-43E7-9112-1F88C11CAA2C}"/>
    <cellStyle name="Normal 5 6 2 2 5 2 2 2" xfId="40570" xr:uid="{15252A03-16C0-43B6-820B-F0FCBDDB40C5}"/>
    <cellStyle name="Normal 5 6 2 2 5 2 2 3" xfId="55454" xr:uid="{5F5D30F3-64C6-4B52-AB60-75A7EF626FC1}"/>
    <cellStyle name="Normal 5 6 2 2 5 2 3" xfId="20034" xr:uid="{9B4FF582-C94A-4C58-A324-46D8C2980E89}"/>
    <cellStyle name="Normal 5 6 2 2 5 2 3 2" xfId="41235" xr:uid="{765B1A0B-AF7D-42C1-BC6C-5263B469A71A}"/>
    <cellStyle name="Normal 5 6 2 2 5 2 4" xfId="33724" xr:uid="{BCA4EDC5-B8A4-4DA8-8695-F92AB709B741}"/>
    <cellStyle name="Normal 5 6 2 2 5 2 5" xfId="48608" xr:uid="{3348B0D8-1038-4A8C-B667-CA46D831707A}"/>
    <cellStyle name="Normal 5 6 2 2 5 2 6" xfId="13188" xr:uid="{DD7DC616-7587-48E0-9742-57E7FFC62E8C}"/>
    <cellStyle name="Normal 5 6 2 2 5 3" xfId="2960" xr:uid="{36876ED3-344F-4881-BE7F-7DC31EEB142E}"/>
    <cellStyle name="Normal 5 6 2 2 5 3 2" xfId="41236" xr:uid="{93F25727-ECB9-4578-89FF-EAFF5A5B7734}"/>
    <cellStyle name="Normal 5 6 2 2 5 3 3" xfId="37148" xr:uid="{5740AC27-9035-4A5E-88D7-FD0E2AE0187A}"/>
    <cellStyle name="Normal 5 6 2 2 5 3 4" xfId="52032" xr:uid="{C3AF3FCB-A7AF-4342-BA13-39034650D03D}"/>
    <cellStyle name="Normal 5 6 2 2 5 3 5" xfId="23456" xr:uid="{CFB93B0B-00DD-43F8-B426-61E74FFDDBDD}"/>
    <cellStyle name="Normal 5 6 2 2 5 4" xfId="2961" xr:uid="{C78C8292-2961-41CD-B41A-452C07387162}"/>
    <cellStyle name="Normal 5 6 2 2 5 4 2" xfId="41237" xr:uid="{DF8C2F3D-5E47-43E1-9072-94D12631A0DD}"/>
    <cellStyle name="Normal 5 6 2 2 5 4 3" xfId="16612" xr:uid="{4D660B92-0E69-4EDA-A8CA-29F177C0DC2A}"/>
    <cellStyle name="Normal 5 6 2 2 5 5" xfId="41234" xr:uid="{AFE8F88F-D8FB-4B44-A605-97083DBFFA66}"/>
    <cellStyle name="Normal 5 6 2 2 5 6" xfId="30302" xr:uid="{09483C17-4826-4D14-8E9E-19A0BE3D5E2F}"/>
    <cellStyle name="Normal 5 6 2 2 5 7" xfId="45186" xr:uid="{737E2094-485B-4EF0-9B09-6FB633683D49}"/>
    <cellStyle name="Normal 5 6 2 2 5 8" xfId="9766" xr:uid="{696B497C-4AA1-4042-B444-2102670DC6EA}"/>
    <cellStyle name="Normal 5 6 2 2 6" xfId="2962" xr:uid="{B44540E5-11C7-4AF6-B4C5-E5F74256B597}"/>
    <cellStyle name="Normal 5 6 2 2 6 2" xfId="25166" xr:uid="{498EE7D0-D12F-483A-9CD0-690C5B04A723}"/>
    <cellStyle name="Normal 5 6 2 2 6 2 2" xfId="38858" xr:uid="{92D7A41B-E9E4-4C7D-91BA-23940D7F4644}"/>
    <cellStyle name="Normal 5 6 2 2 6 2 3" xfId="53742" xr:uid="{348FB276-A2DA-474B-ADFE-3B040DDCDEA1}"/>
    <cellStyle name="Normal 5 6 2 2 6 3" xfId="18322" xr:uid="{4124A686-F35F-4A11-BE4D-5220EC379D2A}"/>
    <cellStyle name="Normal 5 6 2 2 6 3 2" xfId="41238" xr:uid="{30511E51-0FF4-48F4-AFBF-14495C23EF9F}"/>
    <cellStyle name="Normal 5 6 2 2 6 4" xfId="32012" xr:uid="{3FE3A73A-8D04-49D9-8A0F-945C8873877E}"/>
    <cellStyle name="Normal 5 6 2 2 6 5" xfId="46896" xr:uid="{C771C870-11EE-4A35-BC65-EB1C8AD29F19}"/>
    <cellStyle name="Normal 5 6 2 2 6 6" xfId="11476" xr:uid="{D25FFA53-284D-42F4-97C5-5D49CE0EAD44}"/>
    <cellStyle name="Normal 5 6 2 2 7" xfId="2963" xr:uid="{863DB63A-DB50-4853-8A57-D134BFCEB7A8}"/>
    <cellStyle name="Normal 5 6 2 2 7 2" xfId="41239" xr:uid="{2D949B68-6DDF-4910-9866-D94D32C6BEB6}"/>
    <cellStyle name="Normal 5 6 2 2 7 3" xfId="35436" xr:uid="{908EBE1B-26A8-4784-8732-D935F2C162C9}"/>
    <cellStyle name="Normal 5 6 2 2 7 4" xfId="50320" xr:uid="{6D2266C4-31B5-461A-A694-5F2494697D1A}"/>
    <cellStyle name="Normal 5 6 2 2 7 5" xfId="21744" xr:uid="{18B69912-A9B6-4229-8C97-66BAD0C2F4BD}"/>
    <cellStyle name="Normal 5 6 2 2 8" xfId="2964" xr:uid="{77856D16-128F-4E23-9F23-65DEA7E71352}"/>
    <cellStyle name="Normal 5 6 2 2 8 2" xfId="41240" xr:uid="{F09DD150-8D91-4FB0-9796-FAA2E3A91DE3}"/>
    <cellStyle name="Normal 5 6 2 2 8 3" xfId="14900" xr:uid="{4349CAD3-9712-4013-9B2C-2388B92A8471}"/>
    <cellStyle name="Normal 5 6 2 2 9" xfId="40794" xr:uid="{8A0B3479-7AF8-40D3-B284-E18571051D01}"/>
    <cellStyle name="Normal 5 6 2 3" xfId="578" xr:uid="{7FD6E2F7-BDC6-4E1C-8247-FFC9306662FA}"/>
    <cellStyle name="Normal 5 6 2 3 10" xfId="43479" xr:uid="{00F9D874-9402-44D3-8356-BC7CA96C62C3}"/>
    <cellStyle name="Normal 5 6 2 3 11" xfId="8059" xr:uid="{9C902343-4CCE-4DE4-84F4-5891F8D7105F}"/>
    <cellStyle name="Normal 5 6 2 3 2" xfId="579" xr:uid="{3FAF0105-E4DB-4EE4-8C26-D3DFF8CC4E96}"/>
    <cellStyle name="Normal 5 6 2 3 2 2" xfId="580" xr:uid="{672BC25B-F726-4C7D-B4D1-E819A913713F}"/>
    <cellStyle name="Normal 5 6 2 3 2 2 2" xfId="9773" xr:uid="{0AC822D1-161B-415A-AB94-46BE5B437F34}"/>
    <cellStyle name="Normal 5 6 2 3 2 2 2 2" xfId="13195" xr:uid="{6474748F-B10B-4ACA-8808-FF87506CF8F5}"/>
    <cellStyle name="Normal 5 6 2 3 2 2 2 2 2" xfId="26885" xr:uid="{F40AEB5F-BEB8-4F0A-A5AF-F0549A8DEC96}"/>
    <cellStyle name="Normal 5 6 2 3 2 2 2 2 2 2" xfId="40577" xr:uid="{B424612E-2543-4C37-883D-01F5DF3B66D6}"/>
    <cellStyle name="Normal 5 6 2 3 2 2 2 2 2 3" xfId="55461" xr:uid="{EC7A36F2-A595-413F-BFA7-88C040918FF2}"/>
    <cellStyle name="Normal 5 6 2 3 2 2 2 2 3" xfId="20041" xr:uid="{9D3BC666-3ED4-4D28-AAE4-E5D9112718E4}"/>
    <cellStyle name="Normal 5 6 2 3 2 2 2 2 4" xfId="33731" xr:uid="{36FA90B9-02EA-4BFF-A278-4485626D81E9}"/>
    <cellStyle name="Normal 5 6 2 3 2 2 2 2 5" xfId="48615" xr:uid="{B6C98DE4-9554-46DD-A0E1-5565EFA37371}"/>
    <cellStyle name="Normal 5 6 2 3 2 2 2 3" xfId="23463" xr:uid="{134114B9-912E-4EB6-ABFA-0FACACFA06C0}"/>
    <cellStyle name="Normal 5 6 2 3 2 2 2 3 2" xfId="37155" xr:uid="{BA1AA76C-36E9-4628-8B73-317B5F54243C}"/>
    <cellStyle name="Normal 5 6 2 3 2 2 2 3 3" xfId="52039" xr:uid="{BAE44873-5F27-4C67-850D-A9BD7C13CDF4}"/>
    <cellStyle name="Normal 5 6 2 3 2 2 2 4" xfId="16619" xr:uid="{FA3E2233-B0D9-4FD2-8D45-5DF0D633D2C0}"/>
    <cellStyle name="Normal 5 6 2 3 2 2 2 5" xfId="30309" xr:uid="{EE019DB9-D35D-4F19-B5C3-FE0CB40A7A66}"/>
    <cellStyle name="Normal 5 6 2 3 2 2 2 6" xfId="45193" xr:uid="{C21F3CC8-0555-4B51-A3D9-92E29EB157CF}"/>
    <cellStyle name="Normal 5 6 2 3 2 2 3" xfId="11483" xr:uid="{F81ACB4C-13D0-43D5-82FC-74DB1507039E}"/>
    <cellStyle name="Normal 5 6 2 3 2 2 3 2" xfId="25173" xr:uid="{CE1A35D4-5DD8-4ACB-9579-573698597C8C}"/>
    <cellStyle name="Normal 5 6 2 3 2 2 3 2 2" xfId="38865" xr:uid="{0A2750A8-E14C-47DF-B4A7-CC07A35214CD}"/>
    <cellStyle name="Normal 5 6 2 3 2 2 3 2 3" xfId="53749" xr:uid="{213123AF-2679-4BD8-BD9B-EEA5A9A71C71}"/>
    <cellStyle name="Normal 5 6 2 3 2 2 3 3" xfId="18329" xr:uid="{B69E5344-93E1-4072-AA03-25D18448C91F}"/>
    <cellStyle name="Normal 5 6 2 3 2 2 3 4" xfId="32019" xr:uid="{A05FA614-D476-4B53-9540-32FFEB307754}"/>
    <cellStyle name="Normal 5 6 2 3 2 2 3 5" xfId="46903" xr:uid="{F4660E6B-CFA0-4361-9D1D-80620599A04A}"/>
    <cellStyle name="Normal 5 6 2 3 2 2 4" xfId="21751" xr:uid="{946A41BD-1696-4D0F-8337-C4CA0AC19700}"/>
    <cellStyle name="Normal 5 6 2 3 2 2 4 2" xfId="35443" xr:uid="{4044809C-C778-4FD7-8A0D-157AE1234406}"/>
    <cellStyle name="Normal 5 6 2 3 2 2 4 3" xfId="50327" xr:uid="{9FA4EBD7-B94B-44BE-A881-AA32E26D9AB3}"/>
    <cellStyle name="Normal 5 6 2 3 2 2 5" xfId="14907" xr:uid="{D91172A8-FC17-4612-B48B-5E3443E61F0F}"/>
    <cellStyle name="Normal 5 6 2 3 2 2 5 2" xfId="40857" xr:uid="{93D62664-E256-4981-AD45-7B277A3B6E70}"/>
    <cellStyle name="Normal 5 6 2 3 2 2 6" xfId="28597" xr:uid="{7BC74E79-3067-421F-8700-3D4F98679089}"/>
    <cellStyle name="Normal 5 6 2 3 2 2 7" xfId="43481" xr:uid="{5C66B55C-6F60-4B40-88C1-E07B96C364B6}"/>
    <cellStyle name="Normal 5 6 2 3 2 2 8" xfId="8061" xr:uid="{212F06B5-8258-4A6F-83D7-5C26B0D5C36D}"/>
    <cellStyle name="Normal 5 6 2 3 2 3" xfId="2965" xr:uid="{F23EEAD1-70DF-4E6D-B03E-29538F5B1D4B}"/>
    <cellStyle name="Normal 5 6 2 3 2 3 2" xfId="13194" xr:uid="{5A47EF93-9931-4157-8044-18D5D935E767}"/>
    <cellStyle name="Normal 5 6 2 3 2 3 2 2" xfId="26884" xr:uid="{2A0CC1CE-9165-4C7A-9DCF-DD09ACF6E62E}"/>
    <cellStyle name="Normal 5 6 2 3 2 3 2 2 2" xfId="40576" xr:uid="{294FF742-DB3B-4B6F-B2C1-798491198363}"/>
    <cellStyle name="Normal 5 6 2 3 2 3 2 2 3" xfId="55460" xr:uid="{A5FA9DE1-53ED-4005-B5AA-9C1504B59A5D}"/>
    <cellStyle name="Normal 5 6 2 3 2 3 2 3" xfId="20040" xr:uid="{6B6D6257-65D7-4BF5-A432-F8658F2F3034}"/>
    <cellStyle name="Normal 5 6 2 3 2 3 2 4" xfId="33730" xr:uid="{019F61E3-B0B4-49EB-8F89-EDB9279A93EC}"/>
    <cellStyle name="Normal 5 6 2 3 2 3 2 5" xfId="48614" xr:uid="{FBED2920-79AD-4C07-BC27-77C3200DD5DC}"/>
    <cellStyle name="Normal 5 6 2 3 2 3 3" xfId="23462" xr:uid="{6482FFEB-3F95-49A6-B0B4-CB32781617CD}"/>
    <cellStyle name="Normal 5 6 2 3 2 3 3 2" xfId="37154" xr:uid="{588789BE-49DB-453E-85F3-A9B5D4009D8F}"/>
    <cellStyle name="Normal 5 6 2 3 2 3 3 3" xfId="52038" xr:uid="{B9EA00D5-230F-4C19-949B-DB80315A3C83}"/>
    <cellStyle name="Normal 5 6 2 3 2 3 4" xfId="16618" xr:uid="{B0F50BB7-F07E-4D00-8AC5-A7D2F5C5033E}"/>
    <cellStyle name="Normal 5 6 2 3 2 3 4 2" xfId="41241" xr:uid="{C8770A68-B6CE-4A5B-8CEB-00494F651928}"/>
    <cellStyle name="Normal 5 6 2 3 2 3 5" xfId="30308" xr:uid="{10D169EE-8684-43CA-B0CA-612645BD8A40}"/>
    <cellStyle name="Normal 5 6 2 3 2 3 6" xfId="45192" xr:uid="{1E474D24-89C1-43C9-AF69-29FD09FB73B8}"/>
    <cellStyle name="Normal 5 6 2 3 2 3 7" xfId="9772" xr:uid="{8AF0A09E-43B8-4ACC-B486-08C605E014DC}"/>
    <cellStyle name="Normal 5 6 2 3 2 4" xfId="2966" xr:uid="{6A24248B-53C3-44C7-AC64-092DB6176EEF}"/>
    <cellStyle name="Normal 5 6 2 3 2 4 2" xfId="25172" xr:uid="{75525511-8198-4C6A-B395-0245A27A2D4D}"/>
    <cellStyle name="Normal 5 6 2 3 2 4 2 2" xfId="38864" xr:uid="{D0135B68-BB49-4967-BB62-A090A35B0873}"/>
    <cellStyle name="Normal 5 6 2 3 2 4 2 3" xfId="53748" xr:uid="{057065E2-0A33-4C47-B070-7DE3459024B0}"/>
    <cellStyle name="Normal 5 6 2 3 2 4 3" xfId="18328" xr:uid="{D10E87D8-9D33-4DCF-B08F-C99349AAAD0C}"/>
    <cellStyle name="Normal 5 6 2 3 2 4 3 2" xfId="41242" xr:uid="{7A08DEE4-5467-4BB9-9D0C-680D50F101DA}"/>
    <cellStyle name="Normal 5 6 2 3 2 4 4" xfId="32018" xr:uid="{7C6F2364-CCEB-49C7-B86B-6A4932DC29DD}"/>
    <cellStyle name="Normal 5 6 2 3 2 4 5" xfId="46902" xr:uid="{133799CB-8E96-4330-A389-1EE290C68D58}"/>
    <cellStyle name="Normal 5 6 2 3 2 4 6" xfId="11482" xr:uid="{6B3D42E4-AF1B-4AC2-9869-01EB1C22762A}"/>
    <cellStyle name="Normal 5 6 2 3 2 5" xfId="21750" xr:uid="{1376EFCE-7E7D-4DC4-930D-D50B4126A2FE}"/>
    <cellStyle name="Normal 5 6 2 3 2 5 2" xfId="35442" xr:uid="{1E308498-B679-48D1-83C1-C8B35E362DC4}"/>
    <cellStyle name="Normal 5 6 2 3 2 5 3" xfId="50326" xr:uid="{592C33EE-2AE7-4AF8-AB0A-891FF7443EB0}"/>
    <cellStyle name="Normal 5 6 2 3 2 6" xfId="14906" xr:uid="{7EFBDE3B-A02A-4D74-9BAF-995F316D589A}"/>
    <cellStyle name="Normal 5 6 2 3 2 6 2" xfId="40856" xr:uid="{15D68791-34B8-48FA-A3E5-C81045941D88}"/>
    <cellStyle name="Normal 5 6 2 3 2 7" xfId="28596" xr:uid="{B3976484-FB44-41BA-8116-76884230CA91}"/>
    <cellStyle name="Normal 5 6 2 3 2 8" xfId="43480" xr:uid="{313B7F1B-D2C6-4347-9873-74E7A1E8FEA7}"/>
    <cellStyle name="Normal 5 6 2 3 2 9" xfId="8060" xr:uid="{89A210BE-EA3D-4556-8295-543FF857BDF6}"/>
    <cellStyle name="Normal 5 6 2 3 3" xfId="581" xr:uid="{D12D4D9E-A9A1-4165-BF5B-DCEE01CC0CC9}"/>
    <cellStyle name="Normal 5 6 2 3 3 2" xfId="2967" xr:uid="{A6ACECEA-0109-46CA-995B-EC5B545ACF29}"/>
    <cellStyle name="Normal 5 6 2 3 3 2 2" xfId="13196" xr:uid="{FD6D0A69-B5F1-4397-B6B0-F342FB433731}"/>
    <cellStyle name="Normal 5 6 2 3 3 2 2 2" xfId="26886" xr:uid="{CEC32C47-044E-484A-9DE3-ED2DB49A9DE1}"/>
    <cellStyle name="Normal 5 6 2 3 3 2 2 2 2" xfId="40578" xr:uid="{796F25B4-66C1-4D9C-A8DE-F331585BB0A6}"/>
    <cellStyle name="Normal 5 6 2 3 3 2 2 2 3" xfId="55462" xr:uid="{DFBC84B0-D94E-467E-BC7D-EDF723224FA5}"/>
    <cellStyle name="Normal 5 6 2 3 3 2 2 3" xfId="20042" xr:uid="{5A4507A6-D5C2-4BF5-B37B-8140AF1289FD}"/>
    <cellStyle name="Normal 5 6 2 3 3 2 2 4" xfId="33732" xr:uid="{3AFF81AA-D2A5-41AE-9F5A-B52B6C9E4977}"/>
    <cellStyle name="Normal 5 6 2 3 3 2 2 5" xfId="48616" xr:uid="{2CDBDC14-073D-4B62-912D-0750885CBEE8}"/>
    <cellStyle name="Normal 5 6 2 3 3 2 3" xfId="23464" xr:uid="{1C8AEF04-697F-4941-9A1D-B0A140ACCB18}"/>
    <cellStyle name="Normal 5 6 2 3 3 2 3 2" xfId="37156" xr:uid="{858B894E-87F4-4FAF-91A2-F799EE2B7457}"/>
    <cellStyle name="Normal 5 6 2 3 3 2 3 3" xfId="52040" xr:uid="{080C219C-B638-4E4A-8A67-06F4476650E9}"/>
    <cellStyle name="Normal 5 6 2 3 3 2 4" xfId="16620" xr:uid="{6E72E77F-5E3D-41F9-B3AE-FEC8DB98F526}"/>
    <cellStyle name="Normal 5 6 2 3 3 2 4 2" xfId="41243" xr:uid="{7B02E85C-D6F7-4B22-867F-19664D673EB9}"/>
    <cellStyle name="Normal 5 6 2 3 3 2 5" xfId="30310" xr:uid="{D73C5990-EA5A-4ECD-B8ED-3A4ACA55F21B}"/>
    <cellStyle name="Normal 5 6 2 3 3 2 6" xfId="45194" xr:uid="{2A1BD775-F198-43B1-907B-6CCC024A03A2}"/>
    <cellStyle name="Normal 5 6 2 3 3 2 7" xfId="9774" xr:uid="{5FE12C44-A210-4BA5-9AF8-DF4C86CE5668}"/>
    <cellStyle name="Normal 5 6 2 3 3 3" xfId="2968" xr:uid="{E08340FF-BC31-414D-8E00-C1EC8B3299C6}"/>
    <cellStyle name="Normal 5 6 2 3 3 3 2" xfId="25174" xr:uid="{81405CC7-3730-4C5E-8BF0-30C7003CC47D}"/>
    <cellStyle name="Normal 5 6 2 3 3 3 2 2" xfId="38866" xr:uid="{08057DDA-B0D1-4A77-8C5F-903245FB22AE}"/>
    <cellStyle name="Normal 5 6 2 3 3 3 2 3" xfId="53750" xr:uid="{DE1FEE2E-CE07-4BD5-BD29-F2C1E40EABB6}"/>
    <cellStyle name="Normal 5 6 2 3 3 3 3" xfId="18330" xr:uid="{BB280B4E-336D-4CEF-BE26-FD47F53D417C}"/>
    <cellStyle name="Normal 5 6 2 3 3 3 3 2" xfId="41244" xr:uid="{604D2A27-4097-4C0F-9EFE-18702742746E}"/>
    <cellStyle name="Normal 5 6 2 3 3 3 4" xfId="32020" xr:uid="{E249C138-0482-4D74-9C8B-B32A16C0F911}"/>
    <cellStyle name="Normal 5 6 2 3 3 3 5" xfId="46904" xr:uid="{870FCB37-739D-4DD2-AA20-BDC39665BA11}"/>
    <cellStyle name="Normal 5 6 2 3 3 3 6" xfId="11484" xr:uid="{D854B874-F890-454A-8A53-AD83036D94EA}"/>
    <cellStyle name="Normal 5 6 2 3 3 4" xfId="2969" xr:uid="{D8656C48-C73B-4525-9CF6-C6F92EDD8D0E}"/>
    <cellStyle name="Normal 5 6 2 3 3 4 2" xfId="41245" xr:uid="{E0A267CE-CBC9-4BCE-A5F2-770334D69E76}"/>
    <cellStyle name="Normal 5 6 2 3 3 4 3" xfId="35444" xr:uid="{57F98EA5-9F04-4E87-AEE9-0C6FC0F75A64}"/>
    <cellStyle name="Normal 5 6 2 3 3 4 4" xfId="50328" xr:uid="{461C1676-F883-4B50-9568-977CD7DA673B}"/>
    <cellStyle name="Normal 5 6 2 3 3 4 5" xfId="21752" xr:uid="{A67720D8-ADE7-4ACC-9E63-7889DE1798FF}"/>
    <cellStyle name="Normal 5 6 2 3 3 5" xfId="14908" xr:uid="{BFB65AFB-6D0A-4EFF-9793-89B1864F5097}"/>
    <cellStyle name="Normal 5 6 2 3 3 5 2" xfId="40858" xr:uid="{BDE4FDB7-0608-4F57-A106-FEB76E0CFDE8}"/>
    <cellStyle name="Normal 5 6 2 3 3 6" xfId="28598" xr:uid="{3C22FE9A-5AA2-4403-9E42-44FD80AAC74B}"/>
    <cellStyle name="Normal 5 6 2 3 3 7" xfId="43482" xr:uid="{64087275-2868-4133-A2E7-AD22B9FD42EE}"/>
    <cellStyle name="Normal 5 6 2 3 3 8" xfId="8062" xr:uid="{A44CDFCA-17F7-42A2-8267-20F25023F00F}"/>
    <cellStyle name="Normal 5 6 2 3 4" xfId="2970" xr:uid="{7BBE3BBE-2A27-4D7A-859B-89298C387D0E}"/>
    <cellStyle name="Normal 5 6 2 3 4 2" xfId="9775" xr:uid="{4C3BA77F-EBB0-4029-9C02-DAF7A304EDA0}"/>
    <cellStyle name="Normal 5 6 2 3 4 2 2" xfId="13197" xr:uid="{5F7B8F23-C697-46C2-A22C-AFACADB1DA4D}"/>
    <cellStyle name="Normal 5 6 2 3 4 2 2 2" xfId="26887" xr:uid="{BA8479AB-CCC5-46EF-BBA3-FB7F19B55620}"/>
    <cellStyle name="Normal 5 6 2 3 4 2 2 2 2" xfId="40579" xr:uid="{1866AE75-2936-4FE6-99F4-7C16D0BEE7F0}"/>
    <cellStyle name="Normal 5 6 2 3 4 2 2 2 3" xfId="55463" xr:uid="{17A1CC8F-F5BE-44D6-B7CB-0BCE253B58A4}"/>
    <cellStyle name="Normal 5 6 2 3 4 2 2 3" xfId="20043" xr:uid="{0969E640-0CBC-4419-8A04-349B6D9472A0}"/>
    <cellStyle name="Normal 5 6 2 3 4 2 2 4" xfId="33733" xr:uid="{8CDE2B0D-FE07-4ACB-824F-9949DDD4E04A}"/>
    <cellStyle name="Normal 5 6 2 3 4 2 2 5" xfId="48617" xr:uid="{7815824A-D182-4E7B-954C-CBD3A1569170}"/>
    <cellStyle name="Normal 5 6 2 3 4 2 3" xfId="23465" xr:uid="{C3B48FF1-F71A-4069-859F-A2F81D6F3647}"/>
    <cellStyle name="Normal 5 6 2 3 4 2 3 2" xfId="37157" xr:uid="{3D857B5A-9F55-408C-BE37-E671F78F0BFD}"/>
    <cellStyle name="Normal 5 6 2 3 4 2 3 3" xfId="52041" xr:uid="{DB37834C-F61C-421F-A28F-D5EF74A6AA2B}"/>
    <cellStyle name="Normal 5 6 2 3 4 2 4" xfId="16621" xr:uid="{024F93E3-AE0B-4B25-A6D4-90AE6A49E57F}"/>
    <cellStyle name="Normal 5 6 2 3 4 2 5" xfId="30311" xr:uid="{BAB20337-55FC-43FD-BD83-172A8ABF78E5}"/>
    <cellStyle name="Normal 5 6 2 3 4 2 6" xfId="45195" xr:uid="{945A18D0-21D7-4099-8C56-28A9B327429F}"/>
    <cellStyle name="Normal 5 6 2 3 4 3" xfId="11485" xr:uid="{8705C4D4-D849-406A-B1EB-81EB65D9D8F4}"/>
    <cellStyle name="Normal 5 6 2 3 4 3 2" xfId="25175" xr:uid="{0555FFD9-8C62-44DE-A921-56EBAE79BB55}"/>
    <cellStyle name="Normal 5 6 2 3 4 3 2 2" xfId="38867" xr:uid="{8F916FDA-47E9-4AE2-8011-0314CAB89BC4}"/>
    <cellStyle name="Normal 5 6 2 3 4 3 2 3" xfId="53751" xr:uid="{04396A86-89A8-45D3-9A26-28387E6B0D8A}"/>
    <cellStyle name="Normal 5 6 2 3 4 3 3" xfId="18331" xr:uid="{5CA8D4A9-A585-4B9E-809D-5A2EF7906252}"/>
    <cellStyle name="Normal 5 6 2 3 4 3 4" xfId="32021" xr:uid="{1937C79D-E31C-4BB0-8F72-883C3D0291E6}"/>
    <cellStyle name="Normal 5 6 2 3 4 3 5" xfId="46905" xr:uid="{3821442E-95AC-400F-B534-9B3E577A7B4F}"/>
    <cellStyle name="Normal 5 6 2 3 4 4" xfId="21753" xr:uid="{827E9970-EC32-4853-8B55-3FF85AFEB6D8}"/>
    <cellStyle name="Normal 5 6 2 3 4 4 2" xfId="35445" xr:uid="{D48FCFA8-11F2-4807-B6BF-2FAB4412673A}"/>
    <cellStyle name="Normal 5 6 2 3 4 4 3" xfId="50329" xr:uid="{422B50DB-6D41-4DAF-8CFE-A1EDDD877482}"/>
    <cellStyle name="Normal 5 6 2 3 4 5" xfId="14909" xr:uid="{EF7E8452-3819-484A-AAAA-26F43AA10131}"/>
    <cellStyle name="Normal 5 6 2 3 4 5 2" xfId="41246" xr:uid="{45EF065C-228D-44DA-AE1E-5B31B7DCD0B5}"/>
    <cellStyle name="Normal 5 6 2 3 4 6" xfId="28599" xr:uid="{6165452E-0755-420B-8F6E-AFD1F61A070A}"/>
    <cellStyle name="Normal 5 6 2 3 4 7" xfId="43483" xr:uid="{AF7D091D-79CD-4890-B301-B03D95DE8820}"/>
    <cellStyle name="Normal 5 6 2 3 4 8" xfId="8063" xr:uid="{B3E758C8-D870-4665-A15E-0401D18E3C7D}"/>
    <cellStyle name="Normal 5 6 2 3 5" xfId="2971" xr:uid="{3348BB4F-33A3-4502-B514-69493AB3669B}"/>
    <cellStyle name="Normal 5 6 2 3 5 2" xfId="13193" xr:uid="{8EAB9E37-9F61-450E-BFAF-17F73D4D2D33}"/>
    <cellStyle name="Normal 5 6 2 3 5 2 2" xfId="26883" xr:uid="{F894C4C9-C896-43BB-A8C1-DE9EAD6DF3D7}"/>
    <cellStyle name="Normal 5 6 2 3 5 2 2 2" xfId="40575" xr:uid="{628D8BAC-ABAA-438C-8CA7-FBD34461956A}"/>
    <cellStyle name="Normal 5 6 2 3 5 2 2 3" xfId="55459" xr:uid="{3AB98EEA-FD8A-4CAD-B484-A0A767EAA16B}"/>
    <cellStyle name="Normal 5 6 2 3 5 2 3" xfId="20039" xr:uid="{3AA54B9F-3D38-4BFB-BB6A-7441F0245480}"/>
    <cellStyle name="Normal 5 6 2 3 5 2 4" xfId="33729" xr:uid="{A7035C85-C117-44E6-B8BC-010C3A4397B2}"/>
    <cellStyle name="Normal 5 6 2 3 5 2 5" xfId="48613" xr:uid="{DB550B9F-91DE-4E1B-A775-6E26E2403B37}"/>
    <cellStyle name="Normal 5 6 2 3 5 3" xfId="23461" xr:uid="{17A463CB-8AFC-4807-B4C1-E6C4E43E4642}"/>
    <cellStyle name="Normal 5 6 2 3 5 3 2" xfId="37153" xr:uid="{7BD715AB-611D-4AA7-B442-14791BB03D66}"/>
    <cellStyle name="Normal 5 6 2 3 5 3 3" xfId="52037" xr:uid="{21B6C911-A23A-416E-8988-DBA300901A87}"/>
    <cellStyle name="Normal 5 6 2 3 5 4" xfId="16617" xr:uid="{DD1B9EB5-3951-42A7-BB9F-4AD14D000C27}"/>
    <cellStyle name="Normal 5 6 2 3 5 4 2" xfId="41247" xr:uid="{9585B441-4862-4780-A453-D426356F2AE8}"/>
    <cellStyle name="Normal 5 6 2 3 5 5" xfId="30307" xr:uid="{5DFD28C5-B4A5-4BD9-A042-AAD9A44A5971}"/>
    <cellStyle name="Normal 5 6 2 3 5 6" xfId="45191" xr:uid="{FE23DED2-A9EF-4499-B030-7A16E4E82776}"/>
    <cellStyle name="Normal 5 6 2 3 5 7" xfId="9771" xr:uid="{4C5E4AB8-5396-4394-A6AD-74CECB87BC23}"/>
    <cellStyle name="Normal 5 6 2 3 6" xfId="2972" xr:uid="{D804D2F1-BBCB-4C80-B3CC-71C5F5C8EBE7}"/>
    <cellStyle name="Normal 5 6 2 3 6 2" xfId="25171" xr:uid="{0956CA57-36B2-4D7A-B320-7FEADB41088C}"/>
    <cellStyle name="Normal 5 6 2 3 6 2 2" xfId="38863" xr:uid="{9D9B7CD3-031F-4527-87A5-DE4424334EFF}"/>
    <cellStyle name="Normal 5 6 2 3 6 2 3" xfId="53747" xr:uid="{2FE19E0C-2B67-4F04-8BBC-976911F18ADD}"/>
    <cellStyle name="Normal 5 6 2 3 6 3" xfId="18327" xr:uid="{7E307AE6-DB5E-4E2A-BC7D-CA9379E51AC2}"/>
    <cellStyle name="Normal 5 6 2 3 6 3 2" xfId="41248" xr:uid="{70E57EEC-6D58-4703-B68B-35708726FC73}"/>
    <cellStyle name="Normal 5 6 2 3 6 4" xfId="32017" xr:uid="{8CD17B8A-1B34-43B7-A7A4-27A654F2D1C2}"/>
    <cellStyle name="Normal 5 6 2 3 6 5" xfId="46901" xr:uid="{E5E9AED4-2C52-4654-B451-A67B86E06A71}"/>
    <cellStyle name="Normal 5 6 2 3 6 6" xfId="11481" xr:uid="{2F78BE08-BDB8-475D-B06D-DBA066C1EF45}"/>
    <cellStyle name="Normal 5 6 2 3 7" xfId="21749" xr:uid="{2996F17D-9D99-426F-9B2C-0952B9DDD3C5}"/>
    <cellStyle name="Normal 5 6 2 3 7 2" xfId="35441" xr:uid="{796A8A18-B365-4DB5-B92F-638337D4BA02}"/>
    <cellStyle name="Normal 5 6 2 3 7 3" xfId="50325" xr:uid="{3D25BDFB-A58D-46CA-A24C-F2CCCCFC1A13}"/>
    <cellStyle name="Normal 5 6 2 3 8" xfId="14905" xr:uid="{92C66B95-67EB-455A-9965-1E3AAB78C749}"/>
    <cellStyle name="Normal 5 6 2 3 8 2" xfId="40855" xr:uid="{94F665CC-6E9B-4BEF-8FAD-C6955B6F0B10}"/>
    <cellStyle name="Normal 5 6 2 3 9" xfId="28595" xr:uid="{6ACAE5F8-5D70-4719-BC88-79ACBD117E45}"/>
    <cellStyle name="Normal 5 6 2 4" xfId="582" xr:uid="{3DBE39F7-5DFD-4114-8562-4E8C4D816395}"/>
    <cellStyle name="Normal 5 6 2 4 2" xfId="583" xr:uid="{26F12BC2-50E5-4D1C-BDA5-A5EEFD718125}"/>
    <cellStyle name="Normal 5 6 2 4 2 2" xfId="2973" xr:uid="{D87BB12E-9B84-4AB3-9BCC-A3B176C2554B}"/>
    <cellStyle name="Normal 5 6 2 4 2 2 2" xfId="13199" xr:uid="{05C89215-0580-433D-B877-733D92982CDA}"/>
    <cellStyle name="Normal 5 6 2 4 2 2 2 2" xfId="26889" xr:uid="{9B59DADF-8F1D-4D4C-80CA-6BD8AF76D663}"/>
    <cellStyle name="Normal 5 6 2 4 2 2 2 2 2" xfId="40581" xr:uid="{70D15BDF-DA9F-4CAB-93D9-B6905E6B2A53}"/>
    <cellStyle name="Normal 5 6 2 4 2 2 2 2 3" xfId="55465" xr:uid="{DF1B9D60-A736-4C06-BA27-33CD6FD60415}"/>
    <cellStyle name="Normal 5 6 2 4 2 2 2 3" xfId="20045" xr:uid="{8E88D31E-54B3-4E35-94FA-C23A3294D38F}"/>
    <cellStyle name="Normal 5 6 2 4 2 2 2 4" xfId="33735" xr:uid="{6723E539-A4EC-4259-932F-F4D2E49006C3}"/>
    <cellStyle name="Normal 5 6 2 4 2 2 2 5" xfId="48619" xr:uid="{E5461E99-3CDF-43B3-B1D9-A4565CF077B0}"/>
    <cellStyle name="Normal 5 6 2 4 2 2 3" xfId="23467" xr:uid="{E6F2EDA2-2C63-4FD0-ACB0-8FD0ADAC895B}"/>
    <cellStyle name="Normal 5 6 2 4 2 2 3 2" xfId="37159" xr:uid="{BE9A7A3E-F629-4E20-9015-3EB139A83064}"/>
    <cellStyle name="Normal 5 6 2 4 2 2 3 3" xfId="52043" xr:uid="{7D455E17-7F78-4971-97FF-7031C768BDA5}"/>
    <cellStyle name="Normal 5 6 2 4 2 2 4" xfId="16623" xr:uid="{9E94E55E-C2AC-4E65-815B-2ECA243B0E12}"/>
    <cellStyle name="Normal 5 6 2 4 2 2 4 2" xfId="41249" xr:uid="{171E9B79-1D99-4C48-BF2E-A9804FF2A9CB}"/>
    <cellStyle name="Normal 5 6 2 4 2 2 5" xfId="30313" xr:uid="{5D673BA5-6491-4818-B3BF-44EBAB8D23F7}"/>
    <cellStyle name="Normal 5 6 2 4 2 2 6" xfId="45197" xr:uid="{24563BFF-0A50-45E2-9FBB-D7E4D666284D}"/>
    <cellStyle name="Normal 5 6 2 4 2 2 7" xfId="9777" xr:uid="{7AE596EA-A0AA-4564-A837-FAE24CF5ACDF}"/>
    <cellStyle name="Normal 5 6 2 4 2 3" xfId="2974" xr:uid="{9C8ECF96-58F6-499A-98C1-57F8F174DA4B}"/>
    <cellStyle name="Normal 5 6 2 4 2 3 2" xfId="25177" xr:uid="{30983341-D588-4DB7-A8BD-35044E429CC5}"/>
    <cellStyle name="Normal 5 6 2 4 2 3 2 2" xfId="38869" xr:uid="{52CE4E26-19FA-4606-9250-4309BD208DA5}"/>
    <cellStyle name="Normal 5 6 2 4 2 3 2 3" xfId="53753" xr:uid="{048516C6-9774-4B2F-8205-A5DAB51901FA}"/>
    <cellStyle name="Normal 5 6 2 4 2 3 3" xfId="18333" xr:uid="{1C47EBE2-F6D5-4C5B-ADFD-814269E8F1BF}"/>
    <cellStyle name="Normal 5 6 2 4 2 3 3 2" xfId="41250" xr:uid="{A603294A-D04C-4CF0-B8F8-1C68A2221378}"/>
    <cellStyle name="Normal 5 6 2 4 2 3 4" xfId="32023" xr:uid="{16C6597E-C44F-4FB5-B8A4-CCB441022CCE}"/>
    <cellStyle name="Normal 5 6 2 4 2 3 5" xfId="46907" xr:uid="{2F59F3FE-F9A6-4D53-9A35-1AD05D45FC88}"/>
    <cellStyle name="Normal 5 6 2 4 2 3 6" xfId="11487" xr:uid="{353862AA-9B68-4809-A612-C6BB4A2DA51B}"/>
    <cellStyle name="Normal 5 6 2 4 2 4" xfId="2975" xr:uid="{794770A7-F902-4F45-BE0D-FFB7428D7343}"/>
    <cellStyle name="Normal 5 6 2 4 2 4 2" xfId="41251" xr:uid="{F7311C0A-BE29-4FB9-845C-D6BF803CBA88}"/>
    <cellStyle name="Normal 5 6 2 4 2 4 3" xfId="35447" xr:uid="{351E6195-029E-4C06-837B-61586A3B06B2}"/>
    <cellStyle name="Normal 5 6 2 4 2 4 4" xfId="50331" xr:uid="{8F77B5F2-9EFF-4C32-A41E-2C1823F460CA}"/>
    <cellStyle name="Normal 5 6 2 4 2 4 5" xfId="21755" xr:uid="{400125A3-1566-4944-A94F-13FDB57FBC42}"/>
    <cellStyle name="Normal 5 6 2 4 2 5" xfId="14911" xr:uid="{888836F6-BE09-475C-A027-6244D4D9A759}"/>
    <cellStyle name="Normal 5 6 2 4 2 5 2" xfId="40860" xr:uid="{33B20596-13AE-4ED9-AD25-46F158DD937A}"/>
    <cellStyle name="Normal 5 6 2 4 2 6" xfId="28601" xr:uid="{997CC634-92A0-4A6A-BA41-821F977C2DD9}"/>
    <cellStyle name="Normal 5 6 2 4 2 7" xfId="43485" xr:uid="{CF8E7F33-6ADB-4313-A88A-D7F1ADBC380A}"/>
    <cellStyle name="Normal 5 6 2 4 2 8" xfId="8065" xr:uid="{538CA983-2057-421F-8E60-2FD22F543857}"/>
    <cellStyle name="Normal 5 6 2 4 3" xfId="2976" xr:uid="{725AE11F-A9FB-4F31-8F41-D80A8E28C389}"/>
    <cellStyle name="Normal 5 6 2 4 3 2" xfId="13198" xr:uid="{F993A0AF-E57B-4B78-9420-F01D5E519848}"/>
    <cellStyle name="Normal 5 6 2 4 3 2 2" xfId="26888" xr:uid="{D8F1730E-AD77-4380-8583-BDE06E4EA224}"/>
    <cellStyle name="Normal 5 6 2 4 3 2 2 2" xfId="40580" xr:uid="{F803703E-3D2F-4A0E-815F-32DF6B5A9B65}"/>
    <cellStyle name="Normal 5 6 2 4 3 2 2 3" xfId="55464" xr:uid="{541D87C9-6FA5-4C33-8E01-6C3F655E5838}"/>
    <cellStyle name="Normal 5 6 2 4 3 2 3" xfId="20044" xr:uid="{DBDA3392-C79A-42D5-B2F9-21F28EEC3DEA}"/>
    <cellStyle name="Normal 5 6 2 4 3 2 4" xfId="33734" xr:uid="{49AE3FEF-5AAD-4D7F-8820-773A66169DF1}"/>
    <cellStyle name="Normal 5 6 2 4 3 2 5" xfId="48618" xr:uid="{A63E0986-F81B-486C-A61A-196457DCDE6F}"/>
    <cellStyle name="Normal 5 6 2 4 3 3" xfId="23466" xr:uid="{890BF938-23B1-45F5-AB83-8372D00DBD7B}"/>
    <cellStyle name="Normal 5 6 2 4 3 3 2" xfId="37158" xr:uid="{85322573-FFE7-42FC-B0C2-F8B7461BED3A}"/>
    <cellStyle name="Normal 5 6 2 4 3 3 3" xfId="52042" xr:uid="{BCF969BB-B8C8-4A3F-989D-F27EBC40F271}"/>
    <cellStyle name="Normal 5 6 2 4 3 4" xfId="16622" xr:uid="{84FBB592-45FB-4C3B-81DD-64E055AB0335}"/>
    <cellStyle name="Normal 5 6 2 4 3 4 2" xfId="41252" xr:uid="{9E4B4EFA-CF18-4C47-A255-B8F13A559F7C}"/>
    <cellStyle name="Normal 5 6 2 4 3 5" xfId="30312" xr:uid="{07C2DDF4-99BF-4A3E-9D2D-A3422CC7D979}"/>
    <cellStyle name="Normal 5 6 2 4 3 6" xfId="45196" xr:uid="{CBFBFED9-E966-4641-9951-57CFB86BB3D6}"/>
    <cellStyle name="Normal 5 6 2 4 3 7" xfId="9776" xr:uid="{1B5C1231-9DFC-4BE2-9A7E-A3B454CD8943}"/>
    <cellStyle name="Normal 5 6 2 4 4" xfId="2977" xr:uid="{7F14B9CD-D6F4-4DD7-9124-D9193D7AD02B}"/>
    <cellStyle name="Normal 5 6 2 4 4 2" xfId="25176" xr:uid="{4013C07C-4A3B-4F1D-A47A-F779ADBDD3B9}"/>
    <cellStyle name="Normal 5 6 2 4 4 2 2" xfId="38868" xr:uid="{0987E5DE-6B18-4808-BCF7-352697B9F4F5}"/>
    <cellStyle name="Normal 5 6 2 4 4 2 3" xfId="53752" xr:uid="{2FF618B7-7695-4ECF-88AB-2C8DC9D3BF30}"/>
    <cellStyle name="Normal 5 6 2 4 4 3" xfId="18332" xr:uid="{AC965C30-1896-45AE-8F90-1ADE05D4B1EC}"/>
    <cellStyle name="Normal 5 6 2 4 4 3 2" xfId="41253" xr:uid="{3B744454-7184-4038-87BC-A79A977BE56B}"/>
    <cellStyle name="Normal 5 6 2 4 4 4" xfId="32022" xr:uid="{61DEBC55-EFC8-4E91-AF6E-91ED17485FA4}"/>
    <cellStyle name="Normal 5 6 2 4 4 5" xfId="46906" xr:uid="{A4371A04-C2A8-48BB-A342-9B153B5BB732}"/>
    <cellStyle name="Normal 5 6 2 4 4 6" xfId="11486" xr:uid="{C7973202-B05C-453F-BB04-33365C5028B3}"/>
    <cellStyle name="Normal 5 6 2 4 5" xfId="2978" xr:uid="{66108ECD-C118-412B-8ADF-956B142B305A}"/>
    <cellStyle name="Normal 5 6 2 4 5 2" xfId="41254" xr:uid="{356A8F36-90C3-4CAF-9B8B-8EB0E13B5F3C}"/>
    <cellStyle name="Normal 5 6 2 4 5 3" xfId="35446" xr:uid="{257DDF46-B72E-4DE7-9FF9-6B617148EA4C}"/>
    <cellStyle name="Normal 5 6 2 4 5 4" xfId="50330" xr:uid="{36FBCCAB-0968-4DC0-8391-6071B242001B}"/>
    <cellStyle name="Normal 5 6 2 4 5 5" xfId="21754" xr:uid="{36BAEA22-5287-4F7A-BABB-15C1E11E09E2}"/>
    <cellStyle name="Normal 5 6 2 4 6" xfId="14910" xr:uid="{C45203A8-C422-4A59-9BBF-2D210FA21941}"/>
    <cellStyle name="Normal 5 6 2 4 6 2" xfId="40859" xr:uid="{4EB44543-FB4A-4366-B13D-F3C4B71C3CD9}"/>
    <cellStyle name="Normal 5 6 2 4 7" xfId="28600" xr:uid="{97063EEA-982D-4C1A-9965-E9F683604654}"/>
    <cellStyle name="Normal 5 6 2 4 8" xfId="43484" xr:uid="{AC033F85-0DF8-476E-94FD-EB2224B0F91F}"/>
    <cellStyle name="Normal 5 6 2 4 9" xfId="8064" xr:uid="{6ABF2C7E-216A-4922-AEF4-5B2151B2CE82}"/>
    <cellStyle name="Normal 5 6 2 5" xfId="584" xr:uid="{66863E54-91F8-42C1-B842-783EC5D58B5D}"/>
    <cellStyle name="Normal 5 6 2 5 2" xfId="2979" xr:uid="{AA26EE47-9F04-462C-9566-1C4EE8956E02}"/>
    <cellStyle name="Normal 5 6 2 5 2 2" xfId="13200" xr:uid="{AD293746-FD00-46F9-A764-06F95D0BF8EC}"/>
    <cellStyle name="Normal 5 6 2 5 2 2 2" xfId="26890" xr:uid="{F29B65FB-8AFF-4E0D-96B5-7C4725918B38}"/>
    <cellStyle name="Normal 5 6 2 5 2 2 2 2" xfId="40582" xr:uid="{85785734-BA1D-4966-A4C3-D33989F9A0B7}"/>
    <cellStyle name="Normal 5 6 2 5 2 2 2 3" xfId="55466" xr:uid="{B52C75DD-A448-441B-A117-0B9AA25F7560}"/>
    <cellStyle name="Normal 5 6 2 5 2 2 3" xfId="20046" xr:uid="{8B673E61-8144-4A87-888D-D700A5D124DF}"/>
    <cellStyle name="Normal 5 6 2 5 2 2 4" xfId="33736" xr:uid="{36444E71-7575-4280-A490-820111C2B103}"/>
    <cellStyle name="Normal 5 6 2 5 2 2 5" xfId="48620" xr:uid="{8D541B53-88BB-42AC-8586-CA068F562FBA}"/>
    <cellStyle name="Normal 5 6 2 5 2 3" xfId="23468" xr:uid="{F6EB5BA5-9B94-49EB-95C6-DF733E0626F4}"/>
    <cellStyle name="Normal 5 6 2 5 2 3 2" xfId="37160" xr:uid="{1DCB7730-2022-493F-9A88-432191FA3A58}"/>
    <cellStyle name="Normal 5 6 2 5 2 3 3" xfId="52044" xr:uid="{494B1FA8-B87E-45F5-A73F-6AA1F722EAC5}"/>
    <cellStyle name="Normal 5 6 2 5 2 4" xfId="16624" xr:uid="{28D71B88-AF08-4581-8A9D-71E4E2FEFDA5}"/>
    <cellStyle name="Normal 5 6 2 5 2 4 2" xfId="41255" xr:uid="{54568D42-39EE-4C15-BE4C-DA074B8FBA1C}"/>
    <cellStyle name="Normal 5 6 2 5 2 5" xfId="30314" xr:uid="{85A9AD64-7C33-4A79-84F4-B91271D6533C}"/>
    <cellStyle name="Normal 5 6 2 5 2 6" xfId="45198" xr:uid="{C43A05E7-4E17-4B5A-934C-E4F673654DEC}"/>
    <cellStyle name="Normal 5 6 2 5 2 7" xfId="9778" xr:uid="{2B86AF82-4C20-4466-8976-DC75DFFCF77E}"/>
    <cellStyle name="Normal 5 6 2 5 3" xfId="2980" xr:uid="{F839824C-EC62-4E85-9696-64426D4A3CD3}"/>
    <cellStyle name="Normal 5 6 2 5 3 2" xfId="25178" xr:uid="{930B7079-ADED-492C-BBDF-D531994532C5}"/>
    <cellStyle name="Normal 5 6 2 5 3 2 2" xfId="38870" xr:uid="{B641C03E-7A83-4066-B451-D7B307F6E56E}"/>
    <cellStyle name="Normal 5 6 2 5 3 2 3" xfId="53754" xr:uid="{B5CF0354-1C8D-424F-B1E3-2EFA8652CCA4}"/>
    <cellStyle name="Normal 5 6 2 5 3 3" xfId="18334" xr:uid="{092F973D-098E-4D0F-8545-5C4855950776}"/>
    <cellStyle name="Normal 5 6 2 5 3 3 2" xfId="41256" xr:uid="{F79EA27C-CF8F-4D33-9919-5902F8784FAD}"/>
    <cellStyle name="Normal 5 6 2 5 3 4" xfId="32024" xr:uid="{B4A0D8D9-33B3-475F-8171-BB299DDF8256}"/>
    <cellStyle name="Normal 5 6 2 5 3 5" xfId="46908" xr:uid="{3BDB8B5B-865A-42DB-90B0-38B023BA7BDA}"/>
    <cellStyle name="Normal 5 6 2 5 3 6" xfId="11488" xr:uid="{F233D7E0-3034-4EC9-B474-2AA22815CC2D}"/>
    <cellStyle name="Normal 5 6 2 5 4" xfId="2981" xr:uid="{4F95F143-1450-4532-B327-1CEDD8856C04}"/>
    <cellStyle name="Normal 5 6 2 5 4 2" xfId="41257" xr:uid="{F81705F7-9894-478E-A1C4-54A3DEC2B82B}"/>
    <cellStyle name="Normal 5 6 2 5 4 3" xfId="35448" xr:uid="{389A08AC-1181-4B42-9592-C3234F12C446}"/>
    <cellStyle name="Normal 5 6 2 5 4 4" xfId="50332" xr:uid="{2CC26BBF-38EB-410C-A67C-FA65EF1DAFC5}"/>
    <cellStyle name="Normal 5 6 2 5 4 5" xfId="21756" xr:uid="{EA03F1EB-A73C-43D5-91AE-94DCC9DF7587}"/>
    <cellStyle name="Normal 5 6 2 5 5" xfId="14912" xr:uid="{8043ED1C-AB98-4439-B922-864B18E8A775}"/>
    <cellStyle name="Normal 5 6 2 5 5 2" xfId="40861" xr:uid="{2B1D560A-887E-46ED-80DB-09D3B67D7D09}"/>
    <cellStyle name="Normal 5 6 2 5 6" xfId="28602" xr:uid="{84DFCBB9-05D8-41F9-B0A7-C73E8AFF7DEC}"/>
    <cellStyle name="Normal 5 6 2 5 7" xfId="43486" xr:uid="{A4A9D161-BE57-4CD0-B058-B73D5DD521B1}"/>
    <cellStyle name="Normal 5 6 2 5 8" xfId="8066" xr:uid="{4A3013F3-B236-4B8E-9E89-70D55E7010B9}"/>
    <cellStyle name="Normal 5 6 2 6" xfId="2982" xr:uid="{7BBAB81B-05E4-4036-B133-42540BD3ED9A}"/>
    <cellStyle name="Normal 5 6 2 6 2" xfId="2983" xr:uid="{354724A6-B6A4-4184-B087-B89B2156C79B}"/>
    <cellStyle name="Normal 5 6 2 6 2 2" xfId="13201" xr:uid="{0D1A5315-51D4-47B9-924C-9AC45DF09F4D}"/>
    <cellStyle name="Normal 5 6 2 6 2 2 2" xfId="26891" xr:uid="{A8C90E9F-203C-4288-A79B-46384FBF1B28}"/>
    <cellStyle name="Normal 5 6 2 6 2 2 2 2" xfId="40583" xr:uid="{26B6FC5A-B56E-431F-ACF3-DDDFFB5132A0}"/>
    <cellStyle name="Normal 5 6 2 6 2 2 2 3" xfId="55467" xr:uid="{2BDD929F-487D-4B4A-A005-2315CC08A9F6}"/>
    <cellStyle name="Normal 5 6 2 6 2 2 3" xfId="20047" xr:uid="{BF68B874-69D1-4804-80B6-5BDECC4EF50E}"/>
    <cellStyle name="Normal 5 6 2 6 2 2 4" xfId="33737" xr:uid="{377C21E0-5E0E-43A8-BBB1-C87BC3C65D1A}"/>
    <cellStyle name="Normal 5 6 2 6 2 2 5" xfId="48621" xr:uid="{A59B318C-E417-4F1C-81B7-5548F5EF6DB7}"/>
    <cellStyle name="Normal 5 6 2 6 2 3" xfId="23469" xr:uid="{0ADAAA55-2015-4F94-A81F-C3AA5EF612E1}"/>
    <cellStyle name="Normal 5 6 2 6 2 3 2" xfId="37161" xr:uid="{1D478DC8-EB31-460A-AAF5-B17BF55EC526}"/>
    <cellStyle name="Normal 5 6 2 6 2 3 3" xfId="52045" xr:uid="{A01D17F3-60A9-436D-819F-44C990405D7C}"/>
    <cellStyle name="Normal 5 6 2 6 2 4" xfId="16625" xr:uid="{74183121-AF43-4ECF-AC2C-84418953B4E4}"/>
    <cellStyle name="Normal 5 6 2 6 2 4 2" xfId="41259" xr:uid="{DBC34643-3287-44FB-8856-D02450D9D3C3}"/>
    <cellStyle name="Normal 5 6 2 6 2 5" xfId="30315" xr:uid="{D7D04125-6697-40B8-A476-151CA23043F7}"/>
    <cellStyle name="Normal 5 6 2 6 2 6" xfId="45199" xr:uid="{C7EC6C54-11E7-4F7C-AC5D-414C8851A581}"/>
    <cellStyle name="Normal 5 6 2 6 2 7" xfId="9779" xr:uid="{B0000DD4-A2C2-46B3-9BCF-C9BECD619D53}"/>
    <cellStyle name="Normal 5 6 2 6 3" xfId="2984" xr:uid="{1035B0A4-9B19-401C-8195-FFD618757020}"/>
    <cellStyle name="Normal 5 6 2 6 3 2" xfId="25179" xr:uid="{544A1E3A-39CF-4CB5-BC78-15CA9D5EAC4B}"/>
    <cellStyle name="Normal 5 6 2 6 3 2 2" xfId="38871" xr:uid="{D7A1DA78-FADE-4BA6-B7EC-D65A5FE7E201}"/>
    <cellStyle name="Normal 5 6 2 6 3 2 3" xfId="53755" xr:uid="{47B03E1A-DD14-4C5A-8265-2BDF76C78C97}"/>
    <cellStyle name="Normal 5 6 2 6 3 3" xfId="18335" xr:uid="{C2FF344D-18C6-43D4-92E4-50EFCED0F84C}"/>
    <cellStyle name="Normal 5 6 2 6 3 3 2" xfId="41260" xr:uid="{21094AC4-16A9-4EDD-B3A3-8B645D0AF0B2}"/>
    <cellStyle name="Normal 5 6 2 6 3 4" xfId="32025" xr:uid="{6647B4EB-AB3A-4DC1-99B3-E543544311F5}"/>
    <cellStyle name="Normal 5 6 2 6 3 5" xfId="46909" xr:uid="{000D2E67-759A-4A2C-A184-67122B7A9F0F}"/>
    <cellStyle name="Normal 5 6 2 6 3 6" xfId="11489" xr:uid="{9CF09592-D324-4337-8DCF-F3AD62A20F21}"/>
    <cellStyle name="Normal 5 6 2 6 4" xfId="2985" xr:uid="{FADCC834-F951-4108-B6A0-CFB24FA11FE1}"/>
    <cellStyle name="Normal 5 6 2 6 4 2" xfId="41261" xr:uid="{B4EA3395-6CC0-4C94-A5AC-E50D50207A9F}"/>
    <cellStyle name="Normal 5 6 2 6 4 3" xfId="35449" xr:uid="{A5B8C4A1-B2B2-4958-B2FB-912873C1878A}"/>
    <cellStyle name="Normal 5 6 2 6 4 4" xfId="50333" xr:uid="{385F4B79-1C3E-441A-A576-4B75D17554B0}"/>
    <cellStyle name="Normal 5 6 2 6 4 5" xfId="21757" xr:uid="{281FD531-E5C1-4247-AAF4-06BC8EF1700A}"/>
    <cellStyle name="Normal 5 6 2 6 5" xfId="14913" xr:uid="{E5C49B72-60EB-4C96-B3EB-EBCCA00CE0E0}"/>
    <cellStyle name="Normal 5 6 2 6 5 2" xfId="41258" xr:uid="{DD38EAFF-005E-4AAD-AD81-1E7F9BAA20DC}"/>
    <cellStyle name="Normal 5 6 2 6 6" xfId="28603" xr:uid="{358F539E-8305-4ACB-AC53-141BDBEA2173}"/>
    <cellStyle name="Normal 5 6 2 6 7" xfId="43487" xr:uid="{93857948-723B-4139-B4AB-20DD8B967705}"/>
    <cellStyle name="Normal 5 6 2 6 8" xfId="8067" xr:uid="{46C1605C-5F61-41D4-A3A9-F9D1AA825B3A}"/>
    <cellStyle name="Normal 5 6 2 7" xfId="2986" xr:uid="{E674C2D3-314C-4ABA-8E54-830F76DC0B08}"/>
    <cellStyle name="Normal 5 6 2 7 2" xfId="13187" xr:uid="{3E39B884-AD48-4773-89BF-CB5012000F37}"/>
    <cellStyle name="Normal 5 6 2 7 2 2" xfId="26877" xr:uid="{B1867395-B67B-4F23-9FDB-AD130FA7B023}"/>
    <cellStyle name="Normal 5 6 2 7 2 2 2" xfId="40569" xr:uid="{359443AB-E676-4D53-9F84-369FE5956B22}"/>
    <cellStyle name="Normal 5 6 2 7 2 2 3" xfId="55453" xr:uid="{7F43AF25-5C25-4444-8962-8310E9563411}"/>
    <cellStyle name="Normal 5 6 2 7 2 3" xfId="20033" xr:uid="{72BCDF04-C6D3-4B5F-A2C1-1034C956427D}"/>
    <cellStyle name="Normal 5 6 2 7 2 4" xfId="33723" xr:uid="{E27D4E9A-CF42-4831-AD3A-8F6D84AD9824}"/>
    <cellStyle name="Normal 5 6 2 7 2 5" xfId="48607" xr:uid="{C7AD7585-0465-4727-986E-A6860D7ACC43}"/>
    <cellStyle name="Normal 5 6 2 7 3" xfId="23455" xr:uid="{7C125DE1-BDF3-40D3-BC6C-A2FAA18A8DEC}"/>
    <cellStyle name="Normal 5 6 2 7 3 2" xfId="37147" xr:uid="{EE62753E-0C06-4288-88C7-C97A91F2A16E}"/>
    <cellStyle name="Normal 5 6 2 7 3 3" xfId="52031" xr:uid="{5E8E2F47-4013-4D69-A090-C96545D39DA6}"/>
    <cellStyle name="Normal 5 6 2 7 4" xfId="16611" xr:uid="{D2D6864A-871C-45E7-A7C8-8B328F6BE667}"/>
    <cellStyle name="Normal 5 6 2 7 4 2" xfId="41262" xr:uid="{AA348F4D-3FF5-4DFE-B205-93A1C7B7933E}"/>
    <cellStyle name="Normal 5 6 2 7 5" xfId="30301" xr:uid="{4C49FEB1-2E2B-4F0D-A039-9168BE826E1F}"/>
    <cellStyle name="Normal 5 6 2 7 6" xfId="45185" xr:uid="{D6B3AC55-1DBB-4408-9EAF-37C8CCA5FD3C}"/>
    <cellStyle name="Normal 5 6 2 7 7" xfId="9765" xr:uid="{AFF81E95-4386-4D9B-95BF-357D4A267523}"/>
    <cellStyle name="Normal 5 6 2 8" xfId="2987" xr:uid="{65DA930E-F272-4034-AFB8-9C8FDD191A43}"/>
    <cellStyle name="Normal 5 6 2 8 2" xfId="25165" xr:uid="{5851A210-DD80-4C7C-BDA2-C2B2F0E33BFC}"/>
    <cellStyle name="Normal 5 6 2 8 2 2" xfId="38857" xr:uid="{AA0406B1-CA58-4402-B3C7-84F615192DCE}"/>
    <cellStyle name="Normal 5 6 2 8 2 3" xfId="53741" xr:uid="{52A5D15D-25DD-4662-9C92-6535FDEFA52A}"/>
    <cellStyle name="Normal 5 6 2 8 3" xfId="18321" xr:uid="{F1A6CC4B-A7A9-40A6-95B8-24174E44B92E}"/>
    <cellStyle name="Normal 5 6 2 8 3 2" xfId="41263" xr:uid="{62174E20-BACD-40CC-90B3-B0A4F14B00ED}"/>
    <cellStyle name="Normal 5 6 2 8 4" xfId="32011" xr:uid="{B1174D3F-61D4-43B4-B5F6-94812DF07EA4}"/>
    <cellStyle name="Normal 5 6 2 8 5" xfId="46895" xr:uid="{E2917BB0-6D91-4C0B-B753-089069072B85}"/>
    <cellStyle name="Normal 5 6 2 8 6" xfId="11475" xr:uid="{8DCD4AD7-E219-4EF0-99AC-CE1DCBC6CED9}"/>
    <cellStyle name="Normal 5 6 2 9" xfId="2988" xr:uid="{DCD19E48-882F-4937-A8F5-8F0E11350AD6}"/>
    <cellStyle name="Normal 5 6 2 9 2" xfId="41264" xr:uid="{17FDC77E-9C61-4364-A1EC-8616DFB167B8}"/>
    <cellStyle name="Normal 5 6 2 9 3" xfId="35435" xr:uid="{84EFE76E-93E8-4DB9-9E3A-CA645B18005C}"/>
    <cellStyle name="Normal 5 6 2 9 4" xfId="50319" xr:uid="{944DE6C4-D187-4923-9CC2-F084C15B4992}"/>
    <cellStyle name="Normal 5 6 2 9 5" xfId="21743" xr:uid="{E3F0F764-E256-4C0C-BF84-F861D41B2000}"/>
    <cellStyle name="Normal 5 6 3" xfId="313" xr:uid="{440648C9-790A-4E02-9F5B-5ABB428FF219}"/>
    <cellStyle name="Normal 5 6 3 10" xfId="28604" xr:uid="{8093B73A-FE60-4338-87AD-8C98729C44D3}"/>
    <cellStyle name="Normal 5 6 3 11" xfId="43488" xr:uid="{F3A47050-4858-4820-9DE5-054A076E9F3F}"/>
    <cellStyle name="Normal 5 6 3 12" xfId="8068" xr:uid="{CEECB534-92E9-4275-9794-F76A93F6B382}"/>
    <cellStyle name="Normal 5 6 3 2" xfId="585" xr:uid="{439EC10A-5A5A-435E-AB1B-801E82564360}"/>
    <cellStyle name="Normal 5 6 3 2 10" xfId="8069" xr:uid="{9942B846-AD64-406E-AE12-CBC29F0214EF}"/>
    <cellStyle name="Normal 5 6 3 2 2" xfId="586" xr:uid="{5F068361-88DA-4982-A29F-EA8A140E11FB}"/>
    <cellStyle name="Normal 5 6 3 2 2 2" xfId="1399" xr:uid="{4B312D12-6645-4C1C-981D-E7300E4B0D63}"/>
    <cellStyle name="Normal 5 6 3 2 2 2 2" xfId="1400" xr:uid="{CA75D68B-7F06-43E7-BE38-4295159360A1}"/>
    <cellStyle name="Normal 5 6 3 2 2 2 2 2" xfId="26894" xr:uid="{47BD2903-487B-4735-9CFF-FE63926E2EB6}"/>
    <cellStyle name="Normal 5 6 3 2 2 2 2 2 2" xfId="40586" xr:uid="{71B6304A-3DEA-4238-8E8D-626E30F526B5}"/>
    <cellStyle name="Normal 5 6 3 2 2 2 2 2 3" xfId="55470" xr:uid="{3D1FBE0E-AF87-4DA6-9442-38CE16EF50BA}"/>
    <cellStyle name="Normal 5 6 3 2 2 2 2 3" xfId="20050" xr:uid="{A8F169C0-F91E-4F92-9BA7-A66C054D004E}"/>
    <cellStyle name="Normal 5 6 3 2 2 2 2 3 2" xfId="41093" xr:uid="{960A09E1-DED0-4EC7-9D5C-3B5A5DAA7099}"/>
    <cellStyle name="Normal 5 6 3 2 2 2 2 4" xfId="33740" xr:uid="{422CB013-8B0A-4A59-AC5C-8E24C99B8D87}"/>
    <cellStyle name="Normal 5 6 3 2 2 2 2 5" xfId="48624" xr:uid="{8549E1E8-2E42-455B-BE09-841EE3C4F551}"/>
    <cellStyle name="Normal 5 6 3 2 2 2 2 6" xfId="13204" xr:uid="{E7BF07EE-E40D-419F-A116-C4C87A7087AF}"/>
    <cellStyle name="Normal 5 6 3 2 2 2 3" xfId="23472" xr:uid="{6BF953A6-A041-4E86-94AD-A91FF38F3CAE}"/>
    <cellStyle name="Normal 5 6 3 2 2 2 3 2" xfId="37164" xr:uid="{298F80BA-8EC7-47BA-BDF0-F28E93883841}"/>
    <cellStyle name="Normal 5 6 3 2 2 2 3 3" xfId="52048" xr:uid="{631980B0-E5B2-4A43-A014-5281D87890A6}"/>
    <cellStyle name="Normal 5 6 3 2 2 2 4" xfId="16628" xr:uid="{21E2F071-2B0E-44D2-8795-EE249BE6F687}"/>
    <cellStyle name="Normal 5 6 3 2 2 2 4 2" xfId="41092" xr:uid="{02DD973A-3E70-4E04-BB47-9158FF5C8512}"/>
    <cellStyle name="Normal 5 6 3 2 2 2 5" xfId="30318" xr:uid="{054401BB-162C-4FE1-888C-7564119128DB}"/>
    <cellStyle name="Normal 5 6 3 2 2 2 6" xfId="45202" xr:uid="{22196CBE-9812-4B82-9F56-FF5263B90E06}"/>
    <cellStyle name="Normal 5 6 3 2 2 2 7" xfId="9782" xr:uid="{F24EDF3E-11D3-4348-9574-9DA513116B27}"/>
    <cellStyle name="Normal 5 6 3 2 2 3" xfId="1401" xr:uid="{BE32B3AB-FE1E-47E4-8F44-F17EAD12924C}"/>
    <cellStyle name="Normal 5 6 3 2 2 3 2" xfId="25182" xr:uid="{7AF2021A-CA8D-4B62-B8E1-BAF908FBA285}"/>
    <cellStyle name="Normal 5 6 3 2 2 3 2 2" xfId="38874" xr:uid="{E2D55A13-7A8C-4285-8E80-C06D39F81796}"/>
    <cellStyle name="Normal 5 6 3 2 2 3 2 3" xfId="53758" xr:uid="{C21D1E34-0E29-460F-BE42-4AE6FB2583F2}"/>
    <cellStyle name="Normal 5 6 3 2 2 3 3" xfId="18338" xr:uid="{BD2356DD-4365-42A8-9EBD-CA80601E93C7}"/>
    <cellStyle name="Normal 5 6 3 2 2 3 3 2" xfId="41094" xr:uid="{9B49E9E6-73A5-4452-9771-DD981B109087}"/>
    <cellStyle name="Normal 5 6 3 2 2 3 4" xfId="32028" xr:uid="{F6CD6522-00F4-4D92-B87A-FD17EB89D7D6}"/>
    <cellStyle name="Normal 5 6 3 2 2 3 5" xfId="46912" xr:uid="{0F3A5522-8A7F-4E04-BBC4-024A4A56DEB2}"/>
    <cellStyle name="Normal 5 6 3 2 2 3 6" xfId="11492" xr:uid="{660E1DB0-68CA-44F8-85EF-D8CA9EB25209}"/>
    <cellStyle name="Normal 5 6 3 2 2 4" xfId="2989" xr:uid="{16DB69FE-6773-49BB-97DD-73C0097BB187}"/>
    <cellStyle name="Normal 5 6 3 2 2 4 2" xfId="41265" xr:uid="{59E230BD-EE88-4A79-B612-5DABCB08865C}"/>
    <cellStyle name="Normal 5 6 3 2 2 4 3" xfId="35452" xr:uid="{C9554A25-36A3-469A-ABC4-95378B811923}"/>
    <cellStyle name="Normal 5 6 3 2 2 4 4" xfId="50336" xr:uid="{936FABB7-DFF1-4B1C-B85A-98A68926E9DA}"/>
    <cellStyle name="Normal 5 6 3 2 2 4 5" xfId="21760" xr:uid="{31980B29-3B34-4330-AE78-821DFA1FEC33}"/>
    <cellStyle name="Normal 5 6 3 2 2 5" xfId="14916" xr:uid="{DD87EE0A-5781-4006-943B-F7934343CF41}"/>
    <cellStyle name="Normal 5 6 3 2 2 5 2" xfId="40863" xr:uid="{774BFC19-4C93-4E29-A69A-19A26585B334}"/>
    <cellStyle name="Normal 5 6 3 2 2 6" xfId="28606" xr:uid="{F86C2719-C4AA-4C4A-ADE8-E85324E31A27}"/>
    <cellStyle name="Normal 5 6 3 2 2 7" xfId="43490" xr:uid="{1643276B-30BE-46BE-BCBD-5C7CDAA18DBD}"/>
    <cellStyle name="Normal 5 6 3 2 2 8" xfId="8070" xr:uid="{7A1A0B38-F6C2-4112-BF40-7000AEE907F7}"/>
    <cellStyle name="Normal 5 6 3 2 3" xfId="1402" xr:uid="{2C55CDFB-72DD-424D-8FAD-31068592D730}"/>
    <cellStyle name="Normal 5 6 3 2 3 2" xfId="1403" xr:uid="{C621CE1E-4D97-497D-A9FF-F6989E8B653F}"/>
    <cellStyle name="Normal 5 6 3 2 3 2 2" xfId="26893" xr:uid="{901AB781-6B42-4C6F-9D62-D069A29733DE}"/>
    <cellStyle name="Normal 5 6 3 2 3 2 2 2" xfId="40585" xr:uid="{B8DFE411-2C55-4E8B-A6B5-6C0F41274F74}"/>
    <cellStyle name="Normal 5 6 3 2 3 2 2 3" xfId="55469" xr:uid="{98F7604E-D4F2-4C1B-9CD8-76FC459DB18A}"/>
    <cellStyle name="Normal 5 6 3 2 3 2 3" xfId="20049" xr:uid="{0A432531-9278-4518-BD6A-BAEEF0C4AD60}"/>
    <cellStyle name="Normal 5 6 3 2 3 2 3 2" xfId="41096" xr:uid="{82B7E23D-B184-4930-8465-A14D574E2002}"/>
    <cellStyle name="Normal 5 6 3 2 3 2 4" xfId="33739" xr:uid="{DAB0F483-901C-4A9A-AB8F-3ED46758BCE2}"/>
    <cellStyle name="Normal 5 6 3 2 3 2 5" xfId="48623" xr:uid="{4DE68647-B8F8-45BB-BABA-B74F213A1477}"/>
    <cellStyle name="Normal 5 6 3 2 3 2 6" xfId="13203" xr:uid="{D10BEC0D-BA17-45AC-93EE-EBA27965F0F8}"/>
    <cellStyle name="Normal 5 6 3 2 3 3" xfId="2990" xr:uid="{696943E7-1BC3-4662-88F5-4D858DA19FC7}"/>
    <cellStyle name="Normal 5 6 3 2 3 3 2" xfId="41266" xr:uid="{167A3740-2A83-465F-B26D-17B42F368E2C}"/>
    <cellStyle name="Normal 5 6 3 2 3 3 3" xfId="37163" xr:uid="{B3D1C274-69FB-4F9D-B7BB-AFE524B8B36C}"/>
    <cellStyle name="Normal 5 6 3 2 3 3 4" xfId="52047" xr:uid="{FA62CB46-5008-4EB1-833A-57EE2EA29276}"/>
    <cellStyle name="Normal 5 6 3 2 3 3 5" xfId="23471" xr:uid="{7589C48C-F1DE-4E20-A2E7-00BAC384AC69}"/>
    <cellStyle name="Normal 5 6 3 2 3 4" xfId="2991" xr:uid="{3344D389-8D89-4067-9B9A-42007D72BD55}"/>
    <cellStyle name="Normal 5 6 3 2 3 4 2" xfId="41267" xr:uid="{EE54C7C4-B1ED-46D3-A055-931805DD5AF4}"/>
    <cellStyle name="Normal 5 6 3 2 3 4 3" xfId="16627" xr:uid="{0E24BC73-165E-47F4-9E97-E6C606E5FC84}"/>
    <cellStyle name="Normal 5 6 3 2 3 5" xfId="41095" xr:uid="{DFF2A8FE-8991-4530-8304-03FB68FC06C3}"/>
    <cellStyle name="Normal 5 6 3 2 3 6" xfId="30317" xr:uid="{9B886BE7-3D2D-453F-A610-EB8CD83BAA48}"/>
    <cellStyle name="Normal 5 6 3 2 3 7" xfId="45201" xr:uid="{AC439F0E-FA07-4B82-8FE2-287EDE83DF27}"/>
    <cellStyle name="Normal 5 6 3 2 3 8" xfId="9781" xr:uid="{0EB8DA17-AF12-4848-9376-5EA6F1D1905E}"/>
    <cellStyle name="Normal 5 6 3 2 4" xfId="1404" xr:uid="{65F1D0C9-8869-4237-B1D8-6E99ACF47594}"/>
    <cellStyle name="Normal 5 6 3 2 4 2" xfId="25181" xr:uid="{C7FA5B1D-633F-4C45-9212-EA326EDF7AD0}"/>
    <cellStyle name="Normal 5 6 3 2 4 2 2" xfId="38873" xr:uid="{6C7354E5-85AD-4F32-AAB0-2FBB20D8CEFD}"/>
    <cellStyle name="Normal 5 6 3 2 4 2 3" xfId="53757" xr:uid="{857360DB-0AAF-4710-9AB5-5E4A61A7A9B9}"/>
    <cellStyle name="Normal 5 6 3 2 4 3" xfId="18337" xr:uid="{0AB2AB81-670A-49F5-8790-6FFEDB1F19B8}"/>
    <cellStyle name="Normal 5 6 3 2 4 3 2" xfId="41097" xr:uid="{273F5AEF-7C4A-4D5D-A66D-7848F302C637}"/>
    <cellStyle name="Normal 5 6 3 2 4 4" xfId="32027" xr:uid="{CED6FFA8-2F32-4E81-BD4E-BD44FDCA73D6}"/>
    <cellStyle name="Normal 5 6 3 2 4 5" xfId="46911" xr:uid="{B0870D9A-680A-4463-B60C-C334745F2308}"/>
    <cellStyle name="Normal 5 6 3 2 4 6" xfId="11491" xr:uid="{0FB04861-72E1-4B23-AE53-180375593AA3}"/>
    <cellStyle name="Normal 5 6 3 2 5" xfId="2992" xr:uid="{ADED8565-CCA1-4A6C-B58C-72C6E2EC1078}"/>
    <cellStyle name="Normal 5 6 3 2 5 2" xfId="41268" xr:uid="{F35FF047-4D92-4395-AFDB-CFA7B645BDDB}"/>
    <cellStyle name="Normal 5 6 3 2 5 3" xfId="35451" xr:uid="{7EAA8B5D-D93D-4C72-AF0E-CD9287BD7B6D}"/>
    <cellStyle name="Normal 5 6 3 2 5 4" xfId="50335" xr:uid="{F354B735-AA89-4862-B5F5-28EAFCC9A181}"/>
    <cellStyle name="Normal 5 6 3 2 5 5" xfId="21759" xr:uid="{51D1C51C-A882-4850-9CB0-282CF8E06F09}"/>
    <cellStyle name="Normal 5 6 3 2 6" xfId="2993" xr:uid="{81E3B636-0427-4853-AB32-036504993E7D}"/>
    <cellStyle name="Normal 5 6 3 2 6 2" xfId="41269" xr:uid="{8BAB7627-E442-49E4-B6E6-CEEBAA2EFA86}"/>
    <cellStyle name="Normal 5 6 3 2 6 3" xfId="14915" xr:uid="{A5902D53-1150-47CB-A4E1-CB18058146A5}"/>
    <cellStyle name="Normal 5 6 3 2 7" xfId="40862" xr:uid="{1DD24544-FCF1-4C36-93BD-1E1F279EAD77}"/>
    <cellStyle name="Normal 5 6 3 2 8" xfId="28605" xr:uid="{8B33AB9F-009D-44F0-8D79-D6EE5E24CAAE}"/>
    <cellStyle name="Normal 5 6 3 2 9" xfId="43489" xr:uid="{3315836C-1B88-43EC-97D3-5BA2678D8411}"/>
    <cellStyle name="Normal 5 6 3 3" xfId="587" xr:uid="{3A22F660-6CB3-457D-B6D2-5ECA884FDE7A}"/>
    <cellStyle name="Normal 5 6 3 3 2" xfId="1405" xr:uid="{D5EA973C-D305-4186-9A6A-AC658608B413}"/>
    <cellStyle name="Normal 5 6 3 3 2 2" xfId="1406" xr:uid="{F24DB893-D8EB-43FE-80B7-7D0A3E1B24BC}"/>
    <cellStyle name="Normal 5 6 3 3 2 2 2" xfId="26895" xr:uid="{E7310979-A08F-4D85-9734-7E6F0A1EBA89}"/>
    <cellStyle name="Normal 5 6 3 3 2 2 2 2" xfId="40587" xr:uid="{FAE6AB67-1DA3-46E7-8546-14598CC41646}"/>
    <cellStyle name="Normal 5 6 3 3 2 2 2 3" xfId="55471" xr:uid="{68A463E0-55A4-4177-B1FA-0211B866DAE1}"/>
    <cellStyle name="Normal 5 6 3 3 2 2 3" xfId="20051" xr:uid="{61E68D1D-323D-4497-BABD-49D72F335F22}"/>
    <cellStyle name="Normal 5 6 3 3 2 2 3 2" xfId="41099" xr:uid="{9412AFF5-4D7C-4BCE-B473-AA20F2E6558C}"/>
    <cellStyle name="Normal 5 6 3 3 2 2 4" xfId="33741" xr:uid="{6C886269-0ACB-42D8-91F9-8EB018CF862B}"/>
    <cellStyle name="Normal 5 6 3 3 2 2 5" xfId="48625" xr:uid="{E06D652D-1127-4E4A-B0DD-BC97FF2C711C}"/>
    <cellStyle name="Normal 5 6 3 3 2 2 6" xfId="13205" xr:uid="{7FC65C8A-5047-4262-98C4-BD22D136E78F}"/>
    <cellStyle name="Normal 5 6 3 3 2 3" xfId="2994" xr:uid="{9BACE8BF-92C1-4BBA-BC31-A6B4AA9718B3}"/>
    <cellStyle name="Normal 5 6 3 3 2 3 2" xfId="41270" xr:uid="{B7446291-34EF-4F41-B51B-BC7E7BC2E57F}"/>
    <cellStyle name="Normal 5 6 3 3 2 3 3" xfId="37165" xr:uid="{C0E35B1C-ECF9-42B9-A993-AF08EE8DF383}"/>
    <cellStyle name="Normal 5 6 3 3 2 3 4" xfId="52049" xr:uid="{95E6790D-38B4-4670-AC0A-D5C6902EC08C}"/>
    <cellStyle name="Normal 5 6 3 3 2 3 5" xfId="23473" xr:uid="{7380865E-7019-44B5-AF1C-1686C1FF2A7B}"/>
    <cellStyle name="Normal 5 6 3 3 2 4" xfId="2995" xr:uid="{0AEE68A6-BD26-44A8-AE10-F450EB4B9777}"/>
    <cellStyle name="Normal 5 6 3 3 2 4 2" xfId="41271" xr:uid="{01C818FD-80F9-4E69-9410-4C7D44FD2643}"/>
    <cellStyle name="Normal 5 6 3 3 2 4 3" xfId="16629" xr:uid="{1CA74E1D-A074-4F84-8BC8-8F7627F26BC6}"/>
    <cellStyle name="Normal 5 6 3 3 2 5" xfId="41098" xr:uid="{09B7613B-DE17-404E-A185-EBDCCD5B9F14}"/>
    <cellStyle name="Normal 5 6 3 3 2 6" xfId="30319" xr:uid="{4FE14B8D-84CD-491A-AC9B-7455ED9B8157}"/>
    <cellStyle name="Normal 5 6 3 3 2 7" xfId="45203" xr:uid="{D801C6BE-2AF0-450F-BE77-89B148456116}"/>
    <cellStyle name="Normal 5 6 3 3 2 8" xfId="9783" xr:uid="{C85C585F-6667-47DC-A012-6D0CB3C40F69}"/>
    <cellStyle name="Normal 5 6 3 3 3" xfId="1407" xr:uid="{B72A7AAB-3A9F-49BE-ADEA-555044AD8635}"/>
    <cellStyle name="Normal 5 6 3 3 3 2" xfId="25183" xr:uid="{202365CA-3498-4126-A5D3-CE89BF624878}"/>
    <cellStyle name="Normal 5 6 3 3 3 2 2" xfId="38875" xr:uid="{44F0D3B1-3E3D-4F03-AEAE-B5E8A6D3E7C6}"/>
    <cellStyle name="Normal 5 6 3 3 3 2 3" xfId="53759" xr:uid="{285B82D7-18EF-4503-B878-2D8FB6BD6344}"/>
    <cellStyle name="Normal 5 6 3 3 3 3" xfId="18339" xr:uid="{90B53A6F-999E-4E90-BC2A-2A410A460D33}"/>
    <cellStyle name="Normal 5 6 3 3 3 3 2" xfId="41100" xr:uid="{81C23E38-C9A3-4360-AD06-AAC3A3AE89F8}"/>
    <cellStyle name="Normal 5 6 3 3 3 4" xfId="32029" xr:uid="{84437C0F-C23E-438E-A840-182C1E0AAC9D}"/>
    <cellStyle name="Normal 5 6 3 3 3 5" xfId="46913" xr:uid="{A0B458EC-3CA0-4FD2-B824-DBC5C12AF74A}"/>
    <cellStyle name="Normal 5 6 3 3 3 6" xfId="11493" xr:uid="{34521688-A581-44C8-A401-781DFAE083DA}"/>
    <cellStyle name="Normal 5 6 3 3 4" xfId="2996" xr:uid="{D91BAB12-31B6-47A0-9507-435A42F80F9F}"/>
    <cellStyle name="Normal 5 6 3 3 4 2" xfId="41272" xr:uid="{B9F08115-E9A3-4E2D-AB0A-69F27AF6E37F}"/>
    <cellStyle name="Normal 5 6 3 3 4 3" xfId="35453" xr:uid="{B094C6A5-8E39-4CCC-B880-F84573DD55DD}"/>
    <cellStyle name="Normal 5 6 3 3 4 4" xfId="50337" xr:uid="{7B846349-0BE7-45C8-84B5-8DC41A32F8F5}"/>
    <cellStyle name="Normal 5 6 3 3 4 5" xfId="21761" xr:uid="{CD3E75A4-7E66-4A2C-84F7-098DE5D3211A}"/>
    <cellStyle name="Normal 5 6 3 3 5" xfId="2997" xr:uid="{D4BDFF7C-BB9C-4E0E-BC82-BE225D34DCA8}"/>
    <cellStyle name="Normal 5 6 3 3 5 2" xfId="41273" xr:uid="{9EFA35A2-E812-4EC6-8E5E-89E9F6BB1917}"/>
    <cellStyle name="Normal 5 6 3 3 5 3" xfId="14917" xr:uid="{076766BD-CA2A-4496-9245-5600A3384E4A}"/>
    <cellStyle name="Normal 5 6 3 3 6" xfId="40864" xr:uid="{A0C02809-6B4C-4C56-AC7F-E229F786DB1D}"/>
    <cellStyle name="Normal 5 6 3 3 7" xfId="28607" xr:uid="{D24E730B-8277-45D6-BB52-4750233A28F9}"/>
    <cellStyle name="Normal 5 6 3 3 8" xfId="43491" xr:uid="{40841F3E-B622-43DB-B5AF-E7EE2EEF344B}"/>
    <cellStyle name="Normal 5 6 3 3 9" xfId="8071" xr:uid="{405AEE26-3BFF-4132-B830-54581C1C5A96}"/>
    <cellStyle name="Normal 5 6 3 4" xfId="1408" xr:uid="{B83C3CBB-D7D2-463D-90C6-DBBEB6F3FE2B}"/>
    <cellStyle name="Normal 5 6 3 4 2" xfId="1409" xr:uid="{FD08A13D-1B04-4BD6-B3AB-D8A2FADA4107}"/>
    <cellStyle name="Normal 5 6 3 4 2 2" xfId="13206" xr:uid="{D6AC6E5E-1E97-4724-BF58-1E36804C9333}"/>
    <cellStyle name="Normal 5 6 3 4 2 2 2" xfId="26896" xr:uid="{4EAE3EA9-F7F2-49A3-A75D-2AC11D0D6490}"/>
    <cellStyle name="Normal 5 6 3 4 2 2 2 2" xfId="40588" xr:uid="{9D63799B-CCDF-4181-8F2E-2E2140ED28E9}"/>
    <cellStyle name="Normal 5 6 3 4 2 2 2 3" xfId="55472" xr:uid="{77D485F4-2A4B-4D33-8E41-5244F9BF1FAF}"/>
    <cellStyle name="Normal 5 6 3 4 2 2 3" xfId="20052" xr:uid="{520605B1-F2B1-4135-A32C-0832FD1C195B}"/>
    <cellStyle name="Normal 5 6 3 4 2 2 4" xfId="33742" xr:uid="{3B223E88-FCBE-4812-AF4D-03E13CE9EC2B}"/>
    <cellStyle name="Normal 5 6 3 4 2 2 5" xfId="48626" xr:uid="{E3B18251-700A-4424-877D-C7C1EE5AAC62}"/>
    <cellStyle name="Normal 5 6 3 4 2 3" xfId="23474" xr:uid="{C3F2ED4F-1F59-461E-B39F-55BBBAC8321F}"/>
    <cellStyle name="Normal 5 6 3 4 2 3 2" xfId="37166" xr:uid="{B8029901-083E-4D07-87AC-A14C7BA50DC9}"/>
    <cellStyle name="Normal 5 6 3 4 2 3 3" xfId="52050" xr:uid="{7E4535FA-5441-4C55-B95E-9D0F35A65AB8}"/>
    <cellStyle name="Normal 5 6 3 4 2 4" xfId="16630" xr:uid="{789C94CE-9CFF-4C13-B7C3-11B01580E548}"/>
    <cellStyle name="Normal 5 6 3 4 2 4 2" xfId="41102" xr:uid="{4AC03D0C-942D-4BA2-B315-20E2FA665E1D}"/>
    <cellStyle name="Normal 5 6 3 4 2 5" xfId="30320" xr:uid="{EE6D6367-6E6B-4265-8C32-E6E517D10552}"/>
    <cellStyle name="Normal 5 6 3 4 2 6" xfId="45204" xr:uid="{51A8AF8A-B0BF-4CC5-9874-531EF22DE232}"/>
    <cellStyle name="Normal 5 6 3 4 2 7" xfId="9784" xr:uid="{8E056131-A896-4E2B-A05A-BD27BB4ED1F8}"/>
    <cellStyle name="Normal 5 6 3 4 3" xfId="2998" xr:uid="{81A6AB9A-8711-4497-8760-7571F34FE09F}"/>
    <cellStyle name="Normal 5 6 3 4 3 2" xfId="25184" xr:uid="{4A8093AF-4DA2-4BCA-9DC9-92C3D6BA5036}"/>
    <cellStyle name="Normal 5 6 3 4 3 2 2" xfId="38876" xr:uid="{06FA8195-111B-4204-87E7-160333BFDA62}"/>
    <cellStyle name="Normal 5 6 3 4 3 2 3" xfId="53760" xr:uid="{AE30A6A7-4A78-448E-B22B-7A3D21C65621}"/>
    <cellStyle name="Normal 5 6 3 4 3 3" xfId="18340" xr:uid="{3293565C-A631-4077-B204-0DABFDADF136}"/>
    <cellStyle name="Normal 5 6 3 4 3 3 2" xfId="41274" xr:uid="{C3400617-E7F2-4250-A50C-F490C7E45DE8}"/>
    <cellStyle name="Normal 5 6 3 4 3 4" xfId="32030" xr:uid="{A3E7A36A-7CA3-481A-86BF-4AE058CF4FF7}"/>
    <cellStyle name="Normal 5 6 3 4 3 5" xfId="46914" xr:uid="{F5448C20-6858-423F-8D56-8E93334C7DAB}"/>
    <cellStyle name="Normal 5 6 3 4 3 6" xfId="11494" xr:uid="{AB3ED222-5548-42AB-B5C8-9E405297B8AA}"/>
    <cellStyle name="Normal 5 6 3 4 4" xfId="2999" xr:uid="{2CEC5064-8914-4E76-87FC-058AB389D0FD}"/>
    <cellStyle name="Normal 5 6 3 4 4 2" xfId="41275" xr:uid="{D8FF701F-C4EE-4D0F-8AD3-06F09CC004EA}"/>
    <cellStyle name="Normal 5 6 3 4 4 3" xfId="35454" xr:uid="{F95D65A4-3D2B-43A8-8D20-83D142C1A9E9}"/>
    <cellStyle name="Normal 5 6 3 4 4 4" xfId="50338" xr:uid="{1A3E7825-E1C8-42CC-8F75-036B6AD5DF9D}"/>
    <cellStyle name="Normal 5 6 3 4 4 5" xfId="21762" xr:uid="{D1778BB5-C1A5-4A04-B2F1-8A3A68F59B65}"/>
    <cellStyle name="Normal 5 6 3 4 5" xfId="14918" xr:uid="{D4AECE4A-44D9-4995-AFA7-0BE03D41DE53}"/>
    <cellStyle name="Normal 5 6 3 4 5 2" xfId="41101" xr:uid="{188DA518-F0EA-469B-8D55-DAD5D96FEC23}"/>
    <cellStyle name="Normal 5 6 3 4 6" xfId="28608" xr:uid="{5C19B440-ED6B-4622-86C5-CAB36A6C9A0A}"/>
    <cellStyle name="Normal 5 6 3 4 7" xfId="43492" xr:uid="{36B7AEEE-1420-4AA0-8076-6FC5A6071372}"/>
    <cellStyle name="Normal 5 6 3 4 8" xfId="8072" xr:uid="{AE356DBC-A339-4905-851A-8C45B7302DB6}"/>
    <cellStyle name="Normal 5 6 3 5" xfId="1410" xr:uid="{8443AF1D-2751-4CF5-A342-0D1EAB8A2FBE}"/>
    <cellStyle name="Normal 5 6 3 5 2" xfId="3000" xr:uid="{3939D47F-218E-496C-84D0-7F519A116BAC}"/>
    <cellStyle name="Normal 5 6 3 5 2 2" xfId="26892" xr:uid="{D4570684-CF02-4BBB-976F-6B463404C560}"/>
    <cellStyle name="Normal 5 6 3 5 2 2 2" xfId="40584" xr:uid="{47DEEAFB-5802-45CC-AAA7-976AE2193429}"/>
    <cellStyle name="Normal 5 6 3 5 2 2 3" xfId="55468" xr:uid="{F0FB7023-9CB4-4A0D-A40C-0460CF081D3B}"/>
    <cellStyle name="Normal 5 6 3 5 2 3" xfId="20048" xr:uid="{1AA2DF30-094F-4147-8551-0EA1B6CDD1F8}"/>
    <cellStyle name="Normal 5 6 3 5 2 3 2" xfId="41276" xr:uid="{E39D38E0-77DC-4396-969E-B2DD508ED11D}"/>
    <cellStyle name="Normal 5 6 3 5 2 4" xfId="33738" xr:uid="{0B0D99E3-26EC-413E-B0B3-67192748C4D7}"/>
    <cellStyle name="Normal 5 6 3 5 2 5" xfId="48622" xr:uid="{83C11423-51C9-4472-AA76-4A2A29D62F8B}"/>
    <cellStyle name="Normal 5 6 3 5 2 6" xfId="13202" xr:uid="{4251080B-87AD-4F88-B8C9-2819A4F5129A}"/>
    <cellStyle name="Normal 5 6 3 5 3" xfId="3001" xr:uid="{EFA93C6B-11E9-43D6-88F8-A42B64E99359}"/>
    <cellStyle name="Normal 5 6 3 5 3 2" xfId="41277" xr:uid="{71395E2C-E700-4BA2-A7E5-BE6CB435A952}"/>
    <cellStyle name="Normal 5 6 3 5 3 3" xfId="37162" xr:uid="{3A84B4F6-2BF0-42E9-93EF-05E4B10A6EDB}"/>
    <cellStyle name="Normal 5 6 3 5 3 4" xfId="52046" xr:uid="{F47F7961-B09E-4490-BEA3-19342323CD23}"/>
    <cellStyle name="Normal 5 6 3 5 3 5" xfId="23470" xr:uid="{3392BFE3-E115-41B3-8431-E0E3791BC0D5}"/>
    <cellStyle name="Normal 5 6 3 5 4" xfId="3002" xr:uid="{E09AA0FC-1F12-4452-A4DF-43FA3CD0D86A}"/>
    <cellStyle name="Normal 5 6 3 5 4 2" xfId="41278" xr:uid="{EDD77736-C2C4-415A-B129-2CEE32590D32}"/>
    <cellStyle name="Normal 5 6 3 5 4 3" xfId="16626" xr:uid="{16692574-7FFB-49D3-8688-1604B18E5EBC}"/>
    <cellStyle name="Normal 5 6 3 5 5" xfId="41103" xr:uid="{CA692FA9-D0E5-4896-9100-018A96E0C1FE}"/>
    <cellStyle name="Normal 5 6 3 5 6" xfId="30316" xr:uid="{E3ED7150-EF06-4F93-93B0-4AF580BC1A49}"/>
    <cellStyle name="Normal 5 6 3 5 7" xfId="45200" xr:uid="{E6AAF55F-1E6E-4E08-B33C-DA4F5AE241A0}"/>
    <cellStyle name="Normal 5 6 3 5 8" xfId="9780" xr:uid="{40EE8A10-EF7E-49D1-A4E9-E56F9122CBA1}"/>
    <cellStyle name="Normal 5 6 3 6" xfId="3003" xr:uid="{8C97D229-EB0D-415E-B2F2-DEB6E7B3D2F2}"/>
    <cellStyle name="Normal 5 6 3 6 2" xfId="25180" xr:uid="{69F39545-EE46-42CB-8906-143EBD86899A}"/>
    <cellStyle name="Normal 5 6 3 6 2 2" xfId="38872" xr:uid="{D4AB0C6C-8E3F-49E6-AEDC-5B02CD21CA1D}"/>
    <cellStyle name="Normal 5 6 3 6 2 3" xfId="53756" xr:uid="{084C2E29-2F19-481E-AA63-B87682182FA2}"/>
    <cellStyle name="Normal 5 6 3 6 3" xfId="18336" xr:uid="{450A7106-B1F3-4617-90BB-02F054C226DD}"/>
    <cellStyle name="Normal 5 6 3 6 3 2" xfId="41279" xr:uid="{6A215BA4-931D-4264-95BF-192AD8857B39}"/>
    <cellStyle name="Normal 5 6 3 6 4" xfId="32026" xr:uid="{50DD9B5C-2DB7-4C52-A9A0-73F65822847B}"/>
    <cellStyle name="Normal 5 6 3 6 5" xfId="46910" xr:uid="{885779FA-900F-4254-964F-DB4789AB627E}"/>
    <cellStyle name="Normal 5 6 3 6 6" xfId="11490" xr:uid="{13865ECA-D365-425C-9202-F1B9B659EB1B}"/>
    <cellStyle name="Normal 5 6 3 7" xfId="3004" xr:uid="{6569009E-50F2-4182-9464-968D2EBD0F7E}"/>
    <cellStyle name="Normal 5 6 3 7 2" xfId="41280" xr:uid="{1AC65DE6-3538-4FE4-804C-9D02A53C5B7C}"/>
    <cellStyle name="Normal 5 6 3 7 3" xfId="35450" xr:uid="{0075400F-79B4-47C0-AA67-AA050DECE681}"/>
    <cellStyle name="Normal 5 6 3 7 4" xfId="50334" xr:uid="{8AA4664D-4FED-4663-B8D2-A56080D2DB7F}"/>
    <cellStyle name="Normal 5 6 3 7 5" xfId="21758" xr:uid="{5698E141-29F3-4B76-9B99-3E16EAFE67D0}"/>
    <cellStyle name="Normal 5 6 3 8" xfId="3005" xr:uid="{CDD91E05-5E2B-44C0-A1DD-DEE3F8B568D0}"/>
    <cellStyle name="Normal 5 6 3 8 2" xfId="41281" xr:uid="{4F501472-BF08-4F7B-B798-37831E281C5B}"/>
    <cellStyle name="Normal 5 6 3 8 3" xfId="14914" xr:uid="{547ED743-7415-4AFD-B912-327ED4F2D39B}"/>
    <cellStyle name="Normal 5 6 3 9" xfId="40795" xr:uid="{B13E28C5-1DF5-4750-97D0-A27989DBEE41}"/>
    <cellStyle name="Normal 5 6 4" xfId="314" xr:uid="{73DAFB20-3CF3-4477-98D3-6B349B89393C}"/>
    <cellStyle name="Normal 5 6 4 10" xfId="43493" xr:uid="{AB17FBAB-F895-4CBF-882D-BA5ED946831D}"/>
    <cellStyle name="Normal 5 6 4 11" xfId="8073" xr:uid="{2A71DEF9-F1C2-4528-BD28-D389B777FEA4}"/>
    <cellStyle name="Normal 5 6 4 2" xfId="588" xr:uid="{FC3F6DA1-8F54-4CDA-B0AF-19C309EAEEA4}"/>
    <cellStyle name="Normal 5 6 4 2 2" xfId="589" xr:uid="{B86BAF83-29C2-469E-AA9C-FB57A65B8222}"/>
    <cellStyle name="Normal 5 6 4 2 2 2" xfId="1411" xr:uid="{6B41F9EA-84E3-46A9-A8E6-1151F1070F20}"/>
    <cellStyle name="Normal 5 6 4 2 2 2 2" xfId="13209" xr:uid="{4ABA0021-08B7-4C2C-B34E-D82307432B92}"/>
    <cellStyle name="Normal 5 6 4 2 2 2 2 2" xfId="26899" xr:uid="{2C162B8E-3F6B-4ECE-AAA5-0977F01D87E6}"/>
    <cellStyle name="Normal 5 6 4 2 2 2 2 2 2" xfId="40591" xr:uid="{783CE16E-DE61-4FE3-B885-19E21A27BF46}"/>
    <cellStyle name="Normal 5 6 4 2 2 2 2 2 3" xfId="55475" xr:uid="{D069C700-A47B-4E20-8B0E-47CF25689A3B}"/>
    <cellStyle name="Normal 5 6 4 2 2 2 2 3" xfId="20055" xr:uid="{5AE741A1-681C-479F-92FA-B888ECF8F0BB}"/>
    <cellStyle name="Normal 5 6 4 2 2 2 2 4" xfId="33745" xr:uid="{8D0D1D21-DCDD-42F5-8BC2-15C09726D566}"/>
    <cellStyle name="Normal 5 6 4 2 2 2 2 5" xfId="48629" xr:uid="{9FB20DAA-B5DE-40A1-86BD-8A31070CA583}"/>
    <cellStyle name="Normal 5 6 4 2 2 2 3" xfId="23477" xr:uid="{A7E9B2B9-0F77-4CB5-B7EC-A1D4C5D4826A}"/>
    <cellStyle name="Normal 5 6 4 2 2 2 3 2" xfId="37169" xr:uid="{65C6EA81-CD9A-4018-9738-A1D1B341A432}"/>
    <cellStyle name="Normal 5 6 4 2 2 2 3 3" xfId="52053" xr:uid="{F30D4A44-9A5F-4AD5-A4F9-DD828DF264E6}"/>
    <cellStyle name="Normal 5 6 4 2 2 2 4" xfId="16633" xr:uid="{99B3F613-3923-4111-902E-4CB8C15B4B33}"/>
    <cellStyle name="Normal 5 6 4 2 2 2 4 2" xfId="41104" xr:uid="{F3ED4660-DC78-48EA-B4D3-1778FD352F82}"/>
    <cellStyle name="Normal 5 6 4 2 2 2 5" xfId="30323" xr:uid="{F323C7E7-5D3E-4784-ADDC-DFEA9A8CA9C5}"/>
    <cellStyle name="Normal 5 6 4 2 2 2 6" xfId="45207" xr:uid="{35A4F055-887C-48CA-A5E6-E4DED3A1B251}"/>
    <cellStyle name="Normal 5 6 4 2 2 2 7" xfId="9787" xr:uid="{5303DBAD-000B-4729-8207-9C24DB920F3D}"/>
    <cellStyle name="Normal 5 6 4 2 2 3" xfId="3006" xr:uid="{D2503DBF-1BC2-412F-891E-58472822A061}"/>
    <cellStyle name="Normal 5 6 4 2 2 3 2" xfId="25187" xr:uid="{9C23ECD5-4D7E-4253-9B1D-F69F6992BA75}"/>
    <cellStyle name="Normal 5 6 4 2 2 3 2 2" xfId="38879" xr:uid="{D6E9366E-7B79-46B2-AE99-84752B18DB19}"/>
    <cellStyle name="Normal 5 6 4 2 2 3 2 3" xfId="53763" xr:uid="{C603704F-C92F-4864-84B4-7EF954F0B702}"/>
    <cellStyle name="Normal 5 6 4 2 2 3 3" xfId="18343" xr:uid="{B42D50CA-DD41-40B8-AA49-9C0D88BE419E}"/>
    <cellStyle name="Normal 5 6 4 2 2 3 3 2" xfId="41282" xr:uid="{D7831D54-220A-4ACE-BE83-D55AC8143931}"/>
    <cellStyle name="Normal 5 6 4 2 2 3 4" xfId="32033" xr:uid="{B0E10100-DE2A-46FD-BD39-46954A7808EE}"/>
    <cellStyle name="Normal 5 6 4 2 2 3 5" xfId="46917" xr:uid="{1AD86A2A-8CEA-4D55-BFC3-F041D0C79804}"/>
    <cellStyle name="Normal 5 6 4 2 2 3 6" xfId="11497" xr:uid="{F4B68705-2D82-4754-8E6B-255F1CA76EA7}"/>
    <cellStyle name="Normal 5 6 4 2 2 4" xfId="3007" xr:uid="{35768578-95E0-49C5-AB9C-6364F2938742}"/>
    <cellStyle name="Normal 5 6 4 2 2 4 2" xfId="41283" xr:uid="{C516CD32-2CBD-4791-AB7D-F8CCBB3527F4}"/>
    <cellStyle name="Normal 5 6 4 2 2 4 3" xfId="35457" xr:uid="{A572A2BF-F836-4B46-8843-6023BAB6F9BB}"/>
    <cellStyle name="Normal 5 6 4 2 2 4 4" xfId="50341" xr:uid="{8113B4D9-B53F-4831-9D94-62B79DFC9F2A}"/>
    <cellStyle name="Normal 5 6 4 2 2 4 5" xfId="21765" xr:uid="{FA89DBB0-D287-45A1-91D3-76E51697C03F}"/>
    <cellStyle name="Normal 5 6 4 2 2 5" xfId="14921" xr:uid="{E5204697-D3FC-440A-AB23-E0358CE9091B}"/>
    <cellStyle name="Normal 5 6 4 2 2 5 2" xfId="40866" xr:uid="{81A0649E-4FF6-499F-AA5D-0E0C0E33DD18}"/>
    <cellStyle name="Normal 5 6 4 2 2 6" xfId="28611" xr:uid="{72BD70B0-21D8-420C-8873-FE7368AE62F4}"/>
    <cellStyle name="Normal 5 6 4 2 2 7" xfId="43495" xr:uid="{BBB11EC7-5A93-4A10-9EC4-D666D6E507D5}"/>
    <cellStyle name="Normal 5 6 4 2 2 8" xfId="8075" xr:uid="{D77D7398-7CB0-471D-9A7C-869BA2B3FDC5}"/>
    <cellStyle name="Normal 5 6 4 2 3" xfId="1412" xr:uid="{3353E0BB-6088-4F2D-8B77-5A939AEC7A57}"/>
    <cellStyle name="Normal 5 6 4 2 3 2" xfId="13208" xr:uid="{2A3F367C-B583-4568-B3AE-DEB818EB678E}"/>
    <cellStyle name="Normal 5 6 4 2 3 2 2" xfId="26898" xr:uid="{9ABBD46D-543D-4E7E-80AC-F7F78D52DC1C}"/>
    <cellStyle name="Normal 5 6 4 2 3 2 2 2" xfId="40590" xr:uid="{FEB86A07-2EB4-47D0-A19C-355AFF482F94}"/>
    <cellStyle name="Normal 5 6 4 2 3 2 2 3" xfId="55474" xr:uid="{7FA5B97A-BCE5-4A64-A827-1159277E76B8}"/>
    <cellStyle name="Normal 5 6 4 2 3 2 3" xfId="20054" xr:uid="{F031671F-F3B0-4B7E-B3F3-130312798853}"/>
    <cellStyle name="Normal 5 6 4 2 3 2 4" xfId="33744" xr:uid="{566E148B-5B38-43CD-ADEA-F5F692405D78}"/>
    <cellStyle name="Normal 5 6 4 2 3 2 5" xfId="48628" xr:uid="{48A61D55-CD55-4F0C-9413-0F8DD6C4A2F7}"/>
    <cellStyle name="Normal 5 6 4 2 3 3" xfId="23476" xr:uid="{43276BF7-D700-4CED-A567-5E146DB914FC}"/>
    <cellStyle name="Normal 5 6 4 2 3 3 2" xfId="37168" xr:uid="{8C8CF2EE-E766-4EA5-8C85-0CBC17637CA9}"/>
    <cellStyle name="Normal 5 6 4 2 3 3 3" xfId="52052" xr:uid="{10ADC750-1AB2-47B8-9E55-F1E6CFEE07CB}"/>
    <cellStyle name="Normal 5 6 4 2 3 4" xfId="16632" xr:uid="{AEC48EC2-EC0A-4384-BFAF-39935EA62168}"/>
    <cellStyle name="Normal 5 6 4 2 3 4 2" xfId="41105" xr:uid="{1FC6FA7F-8998-4187-BF66-6ECF61C8DF1F}"/>
    <cellStyle name="Normal 5 6 4 2 3 5" xfId="30322" xr:uid="{917C736F-2F91-474A-8538-B7E10CC342CD}"/>
    <cellStyle name="Normal 5 6 4 2 3 6" xfId="45206" xr:uid="{A4D5294D-1B8E-48DC-8308-A28B98F5AA57}"/>
    <cellStyle name="Normal 5 6 4 2 3 7" xfId="9786" xr:uid="{4EB937EE-2D80-46CF-9A66-432E4D44F9AA}"/>
    <cellStyle name="Normal 5 6 4 2 4" xfId="3008" xr:uid="{F10B6B77-ECF5-4D5A-B973-30AE2B85FC47}"/>
    <cellStyle name="Normal 5 6 4 2 4 2" xfId="25186" xr:uid="{874C5A71-6936-4090-B82F-4DBEA61EA76D}"/>
    <cellStyle name="Normal 5 6 4 2 4 2 2" xfId="38878" xr:uid="{2507C1F3-ECD1-4DF7-930F-0EF50C363FBD}"/>
    <cellStyle name="Normal 5 6 4 2 4 2 3" xfId="53762" xr:uid="{E5B17C2F-CE7D-4D50-82C2-57B41DC9306E}"/>
    <cellStyle name="Normal 5 6 4 2 4 3" xfId="18342" xr:uid="{413B5720-79D8-482F-A5C0-F67EE8716060}"/>
    <cellStyle name="Normal 5 6 4 2 4 3 2" xfId="41284" xr:uid="{B778AD18-EA2C-4A4F-A2EA-07F6B1B8BF34}"/>
    <cellStyle name="Normal 5 6 4 2 4 4" xfId="32032" xr:uid="{CC95D20D-AFC8-4EBF-A06D-BFB442FD7066}"/>
    <cellStyle name="Normal 5 6 4 2 4 5" xfId="46916" xr:uid="{BB4CD063-3E92-4A05-9506-9550DE473819}"/>
    <cellStyle name="Normal 5 6 4 2 4 6" xfId="11496" xr:uid="{F3AE0E71-FC88-4212-A938-01D6AE96F9CB}"/>
    <cellStyle name="Normal 5 6 4 2 5" xfId="3009" xr:uid="{B703B64E-D91C-4C9B-8238-CB0B4ABEC339}"/>
    <cellStyle name="Normal 5 6 4 2 5 2" xfId="41285" xr:uid="{F8D48C8C-DFCE-41BA-B20D-3E004C2FE629}"/>
    <cellStyle name="Normal 5 6 4 2 5 3" xfId="35456" xr:uid="{86B1DDA9-1918-40EF-9D33-3F3AF9058A5F}"/>
    <cellStyle name="Normal 5 6 4 2 5 4" xfId="50340" xr:uid="{C9197ABE-C20E-44DC-9A62-585A08EBF551}"/>
    <cellStyle name="Normal 5 6 4 2 5 5" xfId="21764" xr:uid="{4D54FF6E-BCE0-47F1-9AEC-EA0C594E217A}"/>
    <cellStyle name="Normal 5 6 4 2 6" xfId="14920" xr:uid="{3670C4CD-DA3F-4A4F-9A1F-780268EDB406}"/>
    <cellStyle name="Normal 5 6 4 2 6 2" xfId="40865" xr:uid="{2C9807A4-4313-4D79-ADB6-0574666A6D75}"/>
    <cellStyle name="Normal 5 6 4 2 7" xfId="28610" xr:uid="{9A4AA38C-8519-489B-874F-2DDF60F14333}"/>
    <cellStyle name="Normal 5 6 4 2 8" xfId="43494" xr:uid="{60BDBE95-85A9-4438-A238-935B8F1AD570}"/>
    <cellStyle name="Normal 5 6 4 2 9" xfId="8074" xr:uid="{28A066DD-1FFB-4FB9-8DA6-7FEAF6963ED7}"/>
    <cellStyle name="Normal 5 6 4 3" xfId="590" xr:uid="{3064AF96-B563-4174-AD9A-6688B0167170}"/>
    <cellStyle name="Normal 5 6 4 3 2" xfId="1413" xr:uid="{36820C74-2EF8-47BB-8F94-620547A293C9}"/>
    <cellStyle name="Normal 5 6 4 3 2 2" xfId="13210" xr:uid="{D4993E43-D52F-4988-B6BC-9F8943BE17DF}"/>
    <cellStyle name="Normal 5 6 4 3 2 2 2" xfId="26900" xr:uid="{21342AB9-0C63-45A1-8943-DF75C7423C00}"/>
    <cellStyle name="Normal 5 6 4 3 2 2 2 2" xfId="40592" xr:uid="{B6371A4D-76B7-4E98-908F-65F9E901D2CC}"/>
    <cellStyle name="Normal 5 6 4 3 2 2 2 3" xfId="55476" xr:uid="{7E29234E-BF5E-49E6-B44B-27C00C199760}"/>
    <cellStyle name="Normal 5 6 4 3 2 2 3" xfId="20056" xr:uid="{24773C9F-7B9D-4564-9B56-0837D549C9BB}"/>
    <cellStyle name="Normal 5 6 4 3 2 2 4" xfId="33746" xr:uid="{7F8752BB-3C5F-4B48-B5D6-86966AEFFF4A}"/>
    <cellStyle name="Normal 5 6 4 3 2 2 5" xfId="48630" xr:uid="{C2351369-8DBA-4B40-8F4F-AD6E4DBC0BA9}"/>
    <cellStyle name="Normal 5 6 4 3 2 3" xfId="23478" xr:uid="{C73DF1E0-63C7-42E0-8CD3-C130B03C2ED8}"/>
    <cellStyle name="Normal 5 6 4 3 2 3 2" xfId="37170" xr:uid="{BF7E0B3C-6BD6-4AB0-BDED-781EF8F38D75}"/>
    <cellStyle name="Normal 5 6 4 3 2 3 3" xfId="52054" xr:uid="{CA2D8429-A4F9-4AEC-B100-B35DE6DDF3EE}"/>
    <cellStyle name="Normal 5 6 4 3 2 4" xfId="16634" xr:uid="{6DEF18DB-117A-42BE-A68F-24AFC399463C}"/>
    <cellStyle name="Normal 5 6 4 3 2 4 2" xfId="41106" xr:uid="{849FBB1F-185E-49E5-B4DB-FB4D76ECB31E}"/>
    <cellStyle name="Normal 5 6 4 3 2 5" xfId="30324" xr:uid="{7A5C98DF-88C1-4A50-8205-4B196E06D5C2}"/>
    <cellStyle name="Normal 5 6 4 3 2 6" xfId="45208" xr:uid="{F4B7174F-7790-4A95-AA56-01D7F160A157}"/>
    <cellStyle name="Normal 5 6 4 3 2 7" xfId="9788" xr:uid="{A95C2752-5D5B-4D6F-98AE-EAA9A7345CF4}"/>
    <cellStyle name="Normal 5 6 4 3 3" xfId="3010" xr:uid="{CBAF81DD-DF5A-4043-86EB-A194E8B5EB85}"/>
    <cellStyle name="Normal 5 6 4 3 3 2" xfId="25188" xr:uid="{357D2DF9-A916-4513-8717-6E63C9CE9D59}"/>
    <cellStyle name="Normal 5 6 4 3 3 2 2" xfId="38880" xr:uid="{9A1E74E4-57B5-4291-9BE3-39276355C249}"/>
    <cellStyle name="Normal 5 6 4 3 3 2 3" xfId="53764" xr:uid="{9DB86DBF-D955-4611-A449-A22A17D2C140}"/>
    <cellStyle name="Normal 5 6 4 3 3 3" xfId="18344" xr:uid="{97F8ED87-D3CC-4AE0-BEFE-59C534FE649F}"/>
    <cellStyle name="Normal 5 6 4 3 3 3 2" xfId="41286" xr:uid="{C3BB5800-A968-4274-BE6B-2683A39D4F36}"/>
    <cellStyle name="Normal 5 6 4 3 3 4" xfId="32034" xr:uid="{B8E9A6DB-9377-4FDA-AA47-A54249BEBA12}"/>
    <cellStyle name="Normal 5 6 4 3 3 5" xfId="46918" xr:uid="{F1CC17F1-A4DA-42BE-A231-4FDBC4433741}"/>
    <cellStyle name="Normal 5 6 4 3 3 6" xfId="11498" xr:uid="{ECC5F672-7ECB-4F86-906F-06404E237759}"/>
    <cellStyle name="Normal 5 6 4 3 4" xfId="3011" xr:uid="{B001E617-326A-4437-929D-CFF173948DC0}"/>
    <cellStyle name="Normal 5 6 4 3 4 2" xfId="41287" xr:uid="{6B66234B-9A60-4F32-898E-9CB89F1CF307}"/>
    <cellStyle name="Normal 5 6 4 3 4 3" xfId="35458" xr:uid="{7D91B2FA-2129-4220-BA34-D4A414DB14EF}"/>
    <cellStyle name="Normal 5 6 4 3 4 4" xfId="50342" xr:uid="{AB2FE277-21AD-4FF6-97A3-2ECC6C30A02E}"/>
    <cellStyle name="Normal 5 6 4 3 4 5" xfId="21766" xr:uid="{F9EF065C-6D14-409E-A31A-B82B2887BF74}"/>
    <cellStyle name="Normal 5 6 4 3 5" xfId="14922" xr:uid="{DEB7B50E-7E70-40DE-99E8-617C3CB4BD38}"/>
    <cellStyle name="Normal 5 6 4 3 5 2" xfId="40867" xr:uid="{41A43B17-A368-4977-A824-A006C4415282}"/>
    <cellStyle name="Normal 5 6 4 3 6" xfId="28612" xr:uid="{B0F1860B-BE12-4C3F-8DB3-8950CADE669A}"/>
    <cellStyle name="Normal 5 6 4 3 7" xfId="43496" xr:uid="{4287D5D0-D30A-4FE5-B8A4-7CB55A521277}"/>
    <cellStyle name="Normal 5 6 4 3 8" xfId="8076" xr:uid="{92EACE30-D38C-4B2A-8C03-8622145207A4}"/>
    <cellStyle name="Normal 5 6 4 4" xfId="1414" xr:uid="{BD1D210E-2AF1-4E9F-B88C-2DF3818F9429}"/>
    <cellStyle name="Normal 5 6 4 4 2" xfId="3012" xr:uid="{454C43B7-0DDB-41F5-8DB6-95121DC37875}"/>
    <cellStyle name="Normal 5 6 4 4 2 2" xfId="13211" xr:uid="{2D200500-7B06-4012-93F3-6E6E194075DD}"/>
    <cellStyle name="Normal 5 6 4 4 2 2 2" xfId="26901" xr:uid="{AED62607-76FB-4D82-9FDC-AACF10E7C05A}"/>
    <cellStyle name="Normal 5 6 4 4 2 2 2 2" xfId="40593" xr:uid="{80CA9748-5A8B-422C-BF85-C71627A85DF4}"/>
    <cellStyle name="Normal 5 6 4 4 2 2 2 3" xfId="55477" xr:uid="{5B70C07F-89CA-4DB6-867A-8B3C2C7A771A}"/>
    <cellStyle name="Normal 5 6 4 4 2 2 3" xfId="20057" xr:uid="{E57D937F-D39F-4407-8786-9A07D89C4C2A}"/>
    <cellStyle name="Normal 5 6 4 4 2 2 4" xfId="33747" xr:uid="{08466A2C-3FC3-48DB-8143-B4BBC3B5867B}"/>
    <cellStyle name="Normal 5 6 4 4 2 2 5" xfId="48631" xr:uid="{88061C06-5647-4172-A3B4-2754E0D9392B}"/>
    <cellStyle name="Normal 5 6 4 4 2 3" xfId="23479" xr:uid="{2DDFBF0A-7951-4D06-889D-F30269BBA705}"/>
    <cellStyle name="Normal 5 6 4 4 2 3 2" xfId="37171" xr:uid="{E932F56E-E984-4EF4-8AB6-EF9133B047DC}"/>
    <cellStyle name="Normal 5 6 4 4 2 3 3" xfId="52055" xr:uid="{07EF4301-5E50-471A-9F74-307484E8A2F8}"/>
    <cellStyle name="Normal 5 6 4 4 2 4" xfId="16635" xr:uid="{BA205A9A-494F-43AD-B059-AEC8506BFB55}"/>
    <cellStyle name="Normal 5 6 4 4 2 4 2" xfId="41288" xr:uid="{8DD1269D-CA52-44A0-8004-A95F0C616B68}"/>
    <cellStyle name="Normal 5 6 4 4 2 5" xfId="30325" xr:uid="{1421F654-454F-4108-879A-0AE2E699BFBB}"/>
    <cellStyle name="Normal 5 6 4 4 2 6" xfId="45209" xr:uid="{E22FDFBE-6B12-40F9-9407-6B57289368BA}"/>
    <cellStyle name="Normal 5 6 4 4 2 7" xfId="9789" xr:uid="{994AD55A-E53A-40A0-BC2C-82B929344D92}"/>
    <cellStyle name="Normal 5 6 4 4 3" xfId="3013" xr:uid="{E4972663-EAF6-4C71-A9E1-8B597C615D9C}"/>
    <cellStyle name="Normal 5 6 4 4 3 2" xfId="25189" xr:uid="{68ADF369-A340-4519-8182-E77DAC17C5B3}"/>
    <cellStyle name="Normal 5 6 4 4 3 2 2" xfId="38881" xr:uid="{FBC3B637-C4EC-4A1A-9D44-1914687B9122}"/>
    <cellStyle name="Normal 5 6 4 4 3 2 3" xfId="53765" xr:uid="{82709A67-30C7-4AE3-A42C-C52516342800}"/>
    <cellStyle name="Normal 5 6 4 4 3 3" xfId="18345" xr:uid="{7BB1ACF4-74B8-4ED7-B855-597D7E56DCD5}"/>
    <cellStyle name="Normal 5 6 4 4 3 3 2" xfId="41289" xr:uid="{4F01191B-71D2-4B59-AEE1-2142910D4321}"/>
    <cellStyle name="Normal 5 6 4 4 3 4" xfId="32035" xr:uid="{4340FF05-F394-4BBA-ABFF-6804AC7715EB}"/>
    <cellStyle name="Normal 5 6 4 4 3 5" xfId="46919" xr:uid="{67FE5994-456E-45F4-9581-980CF6CA3B74}"/>
    <cellStyle name="Normal 5 6 4 4 3 6" xfId="11499" xr:uid="{774B83B8-826B-4283-8F07-6CD59DA1458B}"/>
    <cellStyle name="Normal 5 6 4 4 4" xfId="3014" xr:uid="{C6F43672-C02E-407F-AD7A-561F664EFF6A}"/>
    <cellStyle name="Normal 5 6 4 4 4 2" xfId="41290" xr:uid="{669F5ACE-BB16-42EF-A7D9-939DFF0C111A}"/>
    <cellStyle name="Normal 5 6 4 4 4 3" xfId="35459" xr:uid="{776705DE-143B-468D-A985-198C6C1F8FCB}"/>
    <cellStyle name="Normal 5 6 4 4 4 4" xfId="50343" xr:uid="{40C78F9A-2321-4204-8130-A4648F4E7B38}"/>
    <cellStyle name="Normal 5 6 4 4 4 5" xfId="21767" xr:uid="{6F397209-03D1-4102-BF8E-27B72E424BE6}"/>
    <cellStyle name="Normal 5 6 4 4 5" xfId="14923" xr:uid="{19FEABD7-7710-417D-B2EC-5FB0FFD62980}"/>
    <cellStyle name="Normal 5 6 4 4 5 2" xfId="41107" xr:uid="{8014D1DF-77D0-4B4A-8146-3D8B969D9E87}"/>
    <cellStyle name="Normal 5 6 4 4 6" xfId="28613" xr:uid="{2A6A623A-F320-41F1-BB61-799C2010C354}"/>
    <cellStyle name="Normal 5 6 4 4 7" xfId="43497" xr:uid="{7C4FAAE6-9FB7-4690-945D-A7D70E7D55B7}"/>
    <cellStyle name="Normal 5 6 4 4 8" xfId="8077" xr:uid="{1806BEB2-5BA7-424B-84EA-5F44526649CA}"/>
    <cellStyle name="Normal 5 6 4 5" xfId="3015" xr:uid="{301E565A-D6B2-4D78-A492-4DF65001E5B2}"/>
    <cellStyle name="Normal 5 6 4 5 2" xfId="13207" xr:uid="{C2AEBF35-811F-441D-B652-29C59AA4EE5F}"/>
    <cellStyle name="Normal 5 6 4 5 2 2" xfId="26897" xr:uid="{06C53898-5874-414F-912B-563DB59D3697}"/>
    <cellStyle name="Normal 5 6 4 5 2 2 2" xfId="40589" xr:uid="{4BE2ADB0-779C-45D3-89FB-363AECD3B737}"/>
    <cellStyle name="Normal 5 6 4 5 2 2 3" xfId="55473" xr:uid="{24CF7A9C-8628-4D78-8318-83836BACB625}"/>
    <cellStyle name="Normal 5 6 4 5 2 3" xfId="20053" xr:uid="{2399AAF0-56AA-4C34-91AB-9E51C4076101}"/>
    <cellStyle name="Normal 5 6 4 5 2 4" xfId="33743" xr:uid="{E45E9E22-F61E-4CEF-B4EA-04484FAE4133}"/>
    <cellStyle name="Normal 5 6 4 5 2 5" xfId="48627" xr:uid="{C52865F1-7845-41B4-A895-83E89E91508E}"/>
    <cellStyle name="Normal 5 6 4 5 3" xfId="23475" xr:uid="{BC31BFD7-B109-4B6C-82CF-E54A22C7376D}"/>
    <cellStyle name="Normal 5 6 4 5 3 2" xfId="37167" xr:uid="{0767FD4C-F31F-403E-9AF2-B9FB96082A30}"/>
    <cellStyle name="Normal 5 6 4 5 3 3" xfId="52051" xr:uid="{B6C740C3-397A-49AA-BFFE-06B784FC7F45}"/>
    <cellStyle name="Normal 5 6 4 5 4" xfId="16631" xr:uid="{63DEFFBD-E00A-4053-9B90-5F0B0D0A266E}"/>
    <cellStyle name="Normal 5 6 4 5 4 2" xfId="41291" xr:uid="{281D1E1B-33C0-4BED-8AE2-C806560DFF77}"/>
    <cellStyle name="Normal 5 6 4 5 5" xfId="30321" xr:uid="{089E3F20-F712-46FF-AA23-E4342A9B7FED}"/>
    <cellStyle name="Normal 5 6 4 5 6" xfId="45205" xr:uid="{D23CB772-64C0-4F37-B2A7-33E624DE7CB9}"/>
    <cellStyle name="Normal 5 6 4 5 7" xfId="9785" xr:uid="{54822859-C7C6-46E1-B0CA-FBC233EA41E2}"/>
    <cellStyle name="Normal 5 6 4 6" xfId="3016" xr:uid="{E1A4A08D-2512-40C1-89F5-83D6B155CBC8}"/>
    <cellStyle name="Normal 5 6 4 6 2" xfId="25185" xr:uid="{72074808-0354-43F2-B64C-00BD2072F564}"/>
    <cellStyle name="Normal 5 6 4 6 2 2" xfId="38877" xr:uid="{67AD54C7-E246-46FB-8C4E-6A78EA79D54D}"/>
    <cellStyle name="Normal 5 6 4 6 2 3" xfId="53761" xr:uid="{43E1CE07-5C20-4EB2-8FA6-6AF59222D7D6}"/>
    <cellStyle name="Normal 5 6 4 6 3" xfId="18341" xr:uid="{5643AAC1-6D94-4D13-BE76-1AC81D1FE7F5}"/>
    <cellStyle name="Normal 5 6 4 6 3 2" xfId="41292" xr:uid="{A01BC5E9-1E5A-43E8-9828-382602B3C108}"/>
    <cellStyle name="Normal 5 6 4 6 4" xfId="32031" xr:uid="{4AD750B3-671B-4131-B2DC-E02633A8327D}"/>
    <cellStyle name="Normal 5 6 4 6 5" xfId="46915" xr:uid="{409176C5-A44A-471B-AD9C-3EB8D3ED2410}"/>
    <cellStyle name="Normal 5 6 4 6 6" xfId="11495" xr:uid="{05E16032-EBC0-40D5-AADE-1FBE066B8EBF}"/>
    <cellStyle name="Normal 5 6 4 7" xfId="3017" xr:uid="{0D816879-3292-4E42-95F6-C090A43AD183}"/>
    <cellStyle name="Normal 5 6 4 7 2" xfId="41293" xr:uid="{543A4E14-DB0F-4FF6-9989-C0C93FD69003}"/>
    <cellStyle name="Normal 5 6 4 7 3" xfId="35455" xr:uid="{B269DFF3-C691-49D5-A979-F437794B9887}"/>
    <cellStyle name="Normal 5 6 4 7 4" xfId="50339" xr:uid="{2F200A2C-1AD3-4484-8CE1-FA039C0A3B1A}"/>
    <cellStyle name="Normal 5 6 4 7 5" xfId="21763" xr:uid="{D9517BF1-CC62-4811-B7C1-FE630D332CD6}"/>
    <cellStyle name="Normal 5 6 4 8" xfId="14919" xr:uid="{82502FFA-F383-4753-A7C9-E70BC13B073C}"/>
    <cellStyle name="Normal 5 6 4 8 2" xfId="40796" xr:uid="{317D36AD-E615-4A98-A7CA-2F833C6B84BF}"/>
    <cellStyle name="Normal 5 6 4 9" xfId="28609" xr:uid="{F639663D-620A-41FE-9FEC-AB17BE06042F}"/>
    <cellStyle name="Normal 5 6 5" xfId="315" xr:uid="{98D5CD0D-6088-4F91-9010-EC776C027402}"/>
    <cellStyle name="Normal 5 6 5 10" xfId="8078" xr:uid="{1259D0EE-3D1A-4AFD-A237-96AC2405EE57}"/>
    <cellStyle name="Normal 5 6 5 2" xfId="591" xr:uid="{9981F06F-449D-41EC-9BB5-26B2E04D1CFD}"/>
    <cellStyle name="Normal 5 6 5 2 2" xfId="1415" xr:uid="{DD148E4B-0CDC-4743-9789-7CC005922095}"/>
    <cellStyle name="Normal 5 6 5 2 2 2" xfId="13213" xr:uid="{428C7213-741F-47C3-B374-874F5468DEE0}"/>
    <cellStyle name="Normal 5 6 5 2 2 2 2" xfId="26903" xr:uid="{5C25B05F-9CBA-4C91-828F-D70731C39696}"/>
    <cellStyle name="Normal 5 6 5 2 2 2 2 2" xfId="40595" xr:uid="{D87F3ABE-A48E-404F-B203-00EF68DB2EC9}"/>
    <cellStyle name="Normal 5 6 5 2 2 2 2 3" xfId="55479" xr:uid="{CDB633DC-A0FC-4649-9180-5E332C3F062F}"/>
    <cellStyle name="Normal 5 6 5 2 2 2 3" xfId="20059" xr:uid="{E5191B2F-380A-4939-A8D1-C289C43C221E}"/>
    <cellStyle name="Normal 5 6 5 2 2 2 4" xfId="33749" xr:uid="{71CAE18A-3315-4668-8531-E11A9A616050}"/>
    <cellStyle name="Normal 5 6 5 2 2 2 5" xfId="48633" xr:uid="{5FA500B8-5F82-4D2A-B1F6-39AF316653FF}"/>
    <cellStyle name="Normal 5 6 5 2 2 3" xfId="23481" xr:uid="{220F472F-E257-4B97-87E7-1E46C4572124}"/>
    <cellStyle name="Normal 5 6 5 2 2 3 2" xfId="37173" xr:uid="{BC1B2922-1F33-4FF6-BAA7-4ACA65802C38}"/>
    <cellStyle name="Normal 5 6 5 2 2 3 3" xfId="52057" xr:uid="{444FD2FE-CE18-43E2-BCFD-AEB4D714427E}"/>
    <cellStyle name="Normal 5 6 5 2 2 4" xfId="16637" xr:uid="{8AA62C33-C43D-4F0C-A3F7-0483123A4C68}"/>
    <cellStyle name="Normal 5 6 5 2 2 4 2" xfId="41108" xr:uid="{8727C641-D602-4183-987A-1EA831014BDD}"/>
    <cellStyle name="Normal 5 6 5 2 2 5" xfId="30327" xr:uid="{9A0C3083-D64D-4A03-BC0C-241F76DAF6EC}"/>
    <cellStyle name="Normal 5 6 5 2 2 6" xfId="45211" xr:uid="{E4C8E50E-36F3-4C34-8D05-7941C1F22C64}"/>
    <cellStyle name="Normal 5 6 5 2 2 7" xfId="9791" xr:uid="{BA4EF29E-F098-4B64-BFC9-EC54DE0EF9F4}"/>
    <cellStyle name="Normal 5 6 5 2 3" xfId="3018" xr:uid="{E14CF211-7B9B-44F7-93F3-F747D1BBA396}"/>
    <cellStyle name="Normal 5 6 5 2 3 2" xfId="25191" xr:uid="{C0A933E5-32F0-435C-9BCB-A6FD4EDB6793}"/>
    <cellStyle name="Normal 5 6 5 2 3 2 2" xfId="38883" xr:uid="{AE23DB97-2873-49F8-A910-A55A5F2952DB}"/>
    <cellStyle name="Normal 5 6 5 2 3 2 3" xfId="53767" xr:uid="{0FDCCB6F-0D28-4A56-BEE3-A63D73AAFD5F}"/>
    <cellStyle name="Normal 5 6 5 2 3 3" xfId="18347" xr:uid="{3F78FCCD-1865-4E48-A1D7-C72DF21619C0}"/>
    <cellStyle name="Normal 5 6 5 2 3 3 2" xfId="41294" xr:uid="{565CD00A-4A0B-436D-B4B3-E034AA3D63D2}"/>
    <cellStyle name="Normal 5 6 5 2 3 4" xfId="32037" xr:uid="{D4E318F9-1FBE-4C74-B0FF-4FA9DA271FC7}"/>
    <cellStyle name="Normal 5 6 5 2 3 5" xfId="46921" xr:uid="{6609357A-5902-448A-A862-F5B3273C1D7A}"/>
    <cellStyle name="Normal 5 6 5 2 3 6" xfId="11501" xr:uid="{C2D6D476-C763-48CD-9D85-1A5D38165152}"/>
    <cellStyle name="Normal 5 6 5 2 4" xfId="3019" xr:uid="{04EE3493-CE8A-4675-A781-DC94893CF539}"/>
    <cellStyle name="Normal 5 6 5 2 4 2" xfId="41295" xr:uid="{88D87DA8-D1F4-4073-857B-B24865BBA3EB}"/>
    <cellStyle name="Normal 5 6 5 2 4 3" xfId="35461" xr:uid="{8AA35730-1F50-49C1-9421-3C1DB31B5B38}"/>
    <cellStyle name="Normal 5 6 5 2 4 4" xfId="50345" xr:uid="{150844D2-B673-4252-989B-FF23652F284F}"/>
    <cellStyle name="Normal 5 6 5 2 4 5" xfId="21769" xr:uid="{CB8F8C2B-437B-49A2-9914-DA127B1F4263}"/>
    <cellStyle name="Normal 5 6 5 2 5" xfId="14925" xr:uid="{170908D0-1C66-4559-8719-EDFF3C81386E}"/>
    <cellStyle name="Normal 5 6 5 2 5 2" xfId="40868" xr:uid="{C53FCEA5-1D17-4F51-AE92-AF3E4CF43F17}"/>
    <cellStyle name="Normal 5 6 5 2 6" xfId="28615" xr:uid="{8A6A1554-06CE-425A-99AC-98771C73706D}"/>
    <cellStyle name="Normal 5 6 5 2 7" xfId="43499" xr:uid="{7EE24740-3A9C-4097-BCED-F184D07D9B77}"/>
    <cellStyle name="Normal 5 6 5 2 8" xfId="8079" xr:uid="{1EE52DCF-6696-475B-896D-40CAD018095A}"/>
    <cellStyle name="Normal 5 6 5 3" xfId="1416" xr:uid="{E4170361-1421-4D73-A176-D3AFD397796D}"/>
    <cellStyle name="Normal 5 6 5 3 2" xfId="3020" xr:uid="{09B26C36-8109-4061-905C-BD144137B664}"/>
    <cellStyle name="Normal 5 6 5 3 2 2" xfId="26902" xr:uid="{6E642077-39DD-463A-995E-1AB8CB80A3A2}"/>
    <cellStyle name="Normal 5 6 5 3 2 2 2" xfId="40594" xr:uid="{69E2E697-20A3-4FAA-9291-8F009F3D6DE7}"/>
    <cellStyle name="Normal 5 6 5 3 2 2 3" xfId="55478" xr:uid="{B5CD90AB-68F6-4832-A16E-D959011D65CA}"/>
    <cellStyle name="Normal 5 6 5 3 2 3" xfId="20058" xr:uid="{7A6B59A3-BF76-4890-AC2A-79054589D9DB}"/>
    <cellStyle name="Normal 5 6 5 3 2 3 2" xfId="41296" xr:uid="{A250DB49-3356-482F-ABFA-935EBD55466E}"/>
    <cellStyle name="Normal 5 6 5 3 2 4" xfId="33748" xr:uid="{B8705E9D-3D8C-4645-994B-5DE69AEABC7C}"/>
    <cellStyle name="Normal 5 6 5 3 2 5" xfId="48632" xr:uid="{CF6C82E4-9E42-4206-A79B-BF3DA4CF40FF}"/>
    <cellStyle name="Normal 5 6 5 3 2 6" xfId="13212" xr:uid="{D88A2B7F-0DCA-40BE-BB32-BE4910CF495E}"/>
    <cellStyle name="Normal 5 6 5 3 3" xfId="3021" xr:uid="{A8DB8091-206F-4AAF-9BB8-E1A0455F83B0}"/>
    <cellStyle name="Normal 5 6 5 3 3 2" xfId="41297" xr:uid="{A587EDEC-2F1F-4C3B-B9A3-08B45A7243A9}"/>
    <cellStyle name="Normal 5 6 5 3 3 3" xfId="37172" xr:uid="{B2496C81-5E57-4B9E-B021-E6C65B1864D8}"/>
    <cellStyle name="Normal 5 6 5 3 3 4" xfId="52056" xr:uid="{6A578455-3A37-4086-B032-AF678D829374}"/>
    <cellStyle name="Normal 5 6 5 3 3 5" xfId="23480" xr:uid="{464FF85E-81FA-439C-B361-92AAE510F56A}"/>
    <cellStyle name="Normal 5 6 5 3 4" xfId="3022" xr:uid="{E2031F8E-84BA-4A91-B10B-3DF8F18C5152}"/>
    <cellStyle name="Normal 5 6 5 3 4 2" xfId="41298" xr:uid="{E9D4788A-C0D1-483C-B7E2-6457BBA35520}"/>
    <cellStyle name="Normal 5 6 5 3 4 3" xfId="16636" xr:uid="{1203482C-46B2-4D7C-86D6-1125EC2498CA}"/>
    <cellStyle name="Normal 5 6 5 3 5" xfId="41109" xr:uid="{569E82D8-C80A-420D-B282-DC5157600FD2}"/>
    <cellStyle name="Normal 5 6 5 3 6" xfId="30326" xr:uid="{04F5FABA-A887-496A-BB23-A695EE07A361}"/>
    <cellStyle name="Normal 5 6 5 3 7" xfId="45210" xr:uid="{1BC51E00-7BAE-4E93-AFA6-8C975A5382F1}"/>
    <cellStyle name="Normal 5 6 5 3 8" xfId="9790" xr:uid="{380E033D-6988-4A35-9CAB-74F4585EF8B6}"/>
    <cellStyle name="Normal 5 6 5 4" xfId="3023" xr:uid="{B28B6E90-4E15-4607-A70A-CD2AC06AE54A}"/>
    <cellStyle name="Normal 5 6 5 4 2" xfId="25190" xr:uid="{6B87A626-9692-474A-A3D4-479D5253B94B}"/>
    <cellStyle name="Normal 5 6 5 4 2 2" xfId="38882" xr:uid="{A7AF2F28-7F61-4F95-AE4E-BF742E554FF0}"/>
    <cellStyle name="Normal 5 6 5 4 2 3" xfId="53766" xr:uid="{F6DB6126-178B-4E96-A116-9E845D104CA4}"/>
    <cellStyle name="Normal 5 6 5 4 3" xfId="18346" xr:uid="{6F0A5862-6F79-4052-AD91-F17C0838A5B6}"/>
    <cellStyle name="Normal 5 6 5 4 3 2" xfId="41299" xr:uid="{C66DF726-698A-49A3-8302-653FC8EF1F2D}"/>
    <cellStyle name="Normal 5 6 5 4 4" xfId="32036" xr:uid="{F5A49147-7C1C-4C60-9FD3-E71B264B2CA4}"/>
    <cellStyle name="Normal 5 6 5 4 5" xfId="46920" xr:uid="{E3B401A5-9542-4F27-A686-7A9017BB9D29}"/>
    <cellStyle name="Normal 5 6 5 4 6" xfId="11500" xr:uid="{05F4C4CA-CA4E-4A05-8B87-3A213DA46926}"/>
    <cellStyle name="Normal 5 6 5 5" xfId="3024" xr:uid="{9911F1FC-8B17-4AB2-903D-8849BCC601DC}"/>
    <cellStyle name="Normal 5 6 5 5 2" xfId="41300" xr:uid="{33032A43-DB7C-44C3-9CFE-AFAE5A8DB1B5}"/>
    <cellStyle name="Normal 5 6 5 5 3" xfId="35460" xr:uid="{74661297-1312-4329-B19F-2F6786C37B0C}"/>
    <cellStyle name="Normal 5 6 5 5 4" xfId="50344" xr:uid="{2D814318-A532-470E-B1CF-66F99B61A987}"/>
    <cellStyle name="Normal 5 6 5 5 5" xfId="21768" xr:uid="{9EA971B6-A747-4DB9-8DFF-85EE2547240F}"/>
    <cellStyle name="Normal 5 6 5 6" xfId="3025" xr:uid="{0AFF47B3-9D56-4556-B9C7-7C2C6C65C1B3}"/>
    <cellStyle name="Normal 5 6 5 6 2" xfId="41301" xr:uid="{F34E87C6-36CB-4F51-9A26-331585B3BF95}"/>
    <cellStyle name="Normal 5 6 5 6 3" xfId="14924" xr:uid="{6FBB3BD3-3A02-4869-8E1C-1936B260CAB7}"/>
    <cellStyle name="Normal 5 6 5 7" xfId="40797" xr:uid="{D7443922-B6F5-4516-9742-D012A8B7CEDD}"/>
    <cellStyle name="Normal 5 6 5 8" xfId="28614" xr:uid="{2D49723E-101F-4537-B670-5C5802DD940C}"/>
    <cellStyle name="Normal 5 6 5 9" xfId="43498" xr:uid="{65A9A984-8326-4B09-8426-8592016C2EAB}"/>
    <cellStyle name="Normal 5 6 6" xfId="592" xr:uid="{FBB5AF60-8515-4239-B329-EFD0475A5961}"/>
    <cellStyle name="Normal 5 6 6 2" xfId="1417" xr:uid="{A3197046-A0E6-4079-9892-CA114B050935}"/>
    <cellStyle name="Normal 5 6 6 2 2" xfId="3026" xr:uid="{65D59706-CE7A-4E78-A527-3BFFCD85F31A}"/>
    <cellStyle name="Normal 5 6 6 2 2 2" xfId="26904" xr:uid="{814B5AAA-0167-4472-8D06-5AB3F2FD3EE6}"/>
    <cellStyle name="Normal 5 6 6 2 2 2 2" xfId="40596" xr:uid="{066A057E-8889-4443-9DC3-44DD0D8C2413}"/>
    <cellStyle name="Normal 5 6 6 2 2 2 3" xfId="55480" xr:uid="{F80CADAA-4CFA-4400-A7EA-53A95F69B8AB}"/>
    <cellStyle name="Normal 5 6 6 2 2 3" xfId="20060" xr:uid="{195E0FF6-4D78-4B44-A049-B52B8466B367}"/>
    <cellStyle name="Normal 5 6 6 2 2 3 2" xfId="41302" xr:uid="{3BD0EF6A-7EA4-44FA-9B70-BF7C2827F7E4}"/>
    <cellStyle name="Normal 5 6 6 2 2 4" xfId="33750" xr:uid="{BFCB17BB-2298-407C-A676-F2F24A0B57B1}"/>
    <cellStyle name="Normal 5 6 6 2 2 5" xfId="48634" xr:uid="{C10327ED-32DD-453A-9A45-DB0949E2B574}"/>
    <cellStyle name="Normal 5 6 6 2 2 6" xfId="13214" xr:uid="{50142137-124F-4981-8BEE-7836E5BE22B8}"/>
    <cellStyle name="Normal 5 6 6 2 3" xfId="3027" xr:uid="{499B3C3E-0727-48F4-B5A1-D533186406F2}"/>
    <cellStyle name="Normal 5 6 6 2 3 2" xfId="41303" xr:uid="{94C063D5-F548-4EC3-B0A6-16E62CA8F3B1}"/>
    <cellStyle name="Normal 5 6 6 2 3 3" xfId="37174" xr:uid="{B6E9B885-6A53-4E00-8DFD-1733DA8CC497}"/>
    <cellStyle name="Normal 5 6 6 2 3 4" xfId="52058" xr:uid="{68F82362-29AE-474B-995B-DC0AF80FA8C4}"/>
    <cellStyle name="Normal 5 6 6 2 3 5" xfId="23482" xr:uid="{8E509DDA-8E79-430C-AD1C-A138FC11FF21}"/>
    <cellStyle name="Normal 5 6 6 2 4" xfId="3028" xr:uid="{A512BEFB-3D74-4848-8A0E-8CC2E8FEED41}"/>
    <cellStyle name="Normal 5 6 6 2 4 2" xfId="41304" xr:uid="{0D6078DC-1637-4316-8F8C-48681757FADF}"/>
    <cellStyle name="Normal 5 6 6 2 4 3" xfId="16638" xr:uid="{08A56A51-85C1-405E-9728-CD1E488F002E}"/>
    <cellStyle name="Normal 5 6 6 2 5" xfId="41110" xr:uid="{F82184C1-0B47-4C82-9D87-D2916B6E5F23}"/>
    <cellStyle name="Normal 5 6 6 2 6" xfId="30328" xr:uid="{487D4EE1-B720-49B4-A3B1-BE4252A86081}"/>
    <cellStyle name="Normal 5 6 6 2 7" xfId="45212" xr:uid="{A15DDBDE-7A31-49DE-B343-16374FF55C5F}"/>
    <cellStyle name="Normal 5 6 6 2 8" xfId="9792" xr:uid="{D03D5603-F456-4030-BF35-63F1E92A5415}"/>
    <cellStyle name="Normal 5 6 6 3" xfId="3029" xr:uid="{6D5650B3-1F69-4ADF-984C-743DAA31475B}"/>
    <cellStyle name="Normal 5 6 6 3 2" xfId="25192" xr:uid="{F0C49C8E-01FB-4C89-BDD5-31EC93AFAD53}"/>
    <cellStyle name="Normal 5 6 6 3 2 2" xfId="38884" xr:uid="{97CEF5EA-0D77-4AF5-B6F1-69BBCDFE45C6}"/>
    <cellStyle name="Normal 5 6 6 3 2 3" xfId="53768" xr:uid="{18A2EDE9-1247-4BD9-A63B-4B1F19EABECD}"/>
    <cellStyle name="Normal 5 6 6 3 3" xfId="18348" xr:uid="{B79E0A70-F516-439C-A6E5-F9C0AC6EFFAE}"/>
    <cellStyle name="Normal 5 6 6 3 3 2" xfId="41305" xr:uid="{7AF766BB-8681-4A01-BE3D-F7BBD03CB8D7}"/>
    <cellStyle name="Normal 5 6 6 3 4" xfId="32038" xr:uid="{8706522E-A204-4995-A1DB-C9369EBFDB3D}"/>
    <cellStyle name="Normal 5 6 6 3 5" xfId="46922" xr:uid="{CBA9B3B8-4126-498C-9F56-FC8D42692D99}"/>
    <cellStyle name="Normal 5 6 6 3 6" xfId="11502" xr:uid="{8A5FCF2D-C1BF-4489-B801-B5E273307978}"/>
    <cellStyle name="Normal 5 6 6 4" xfId="3030" xr:uid="{9FE222D8-1FEC-4606-AACA-895BB448E361}"/>
    <cellStyle name="Normal 5 6 6 4 2" xfId="41306" xr:uid="{93866153-ECCA-436B-986A-EFBA294955E2}"/>
    <cellStyle name="Normal 5 6 6 4 3" xfId="35462" xr:uid="{58898C84-40FC-432F-8596-7132501CD836}"/>
    <cellStyle name="Normal 5 6 6 4 4" xfId="50346" xr:uid="{B874FDF1-A786-4832-84E1-64C33928152A}"/>
    <cellStyle name="Normal 5 6 6 4 5" xfId="21770" xr:uid="{F8E86E4A-1775-46AF-84DD-97011F054173}"/>
    <cellStyle name="Normal 5 6 6 5" xfId="3031" xr:uid="{4F4B5E05-EECD-4D44-8B8C-A8135DC41EAC}"/>
    <cellStyle name="Normal 5 6 6 5 2" xfId="41307" xr:uid="{E8EE3822-B6F0-4952-92B3-767F6CE9118E}"/>
    <cellStyle name="Normal 5 6 6 5 3" xfId="14926" xr:uid="{DFD87C98-E0F3-4B40-BA07-002B9009EFCB}"/>
    <cellStyle name="Normal 5 6 6 6" xfId="40869" xr:uid="{ADF7C3D0-A474-4E9F-9A04-3C26393E1171}"/>
    <cellStyle name="Normal 5 6 6 7" xfId="28616" xr:uid="{47ACC12C-5482-4967-AFB9-63803AFFE18B}"/>
    <cellStyle name="Normal 5 6 6 8" xfId="43500" xr:uid="{370A53E4-601A-4D8B-81E2-9B13A96A6805}"/>
    <cellStyle name="Normal 5 6 6 9" xfId="8080" xr:uid="{3CE60634-01DE-48C0-ABF3-3AD971908E77}"/>
    <cellStyle name="Normal 5 6 7" xfId="1418" xr:uid="{983D8353-6679-4C32-AC8A-3DAA6671D4B6}"/>
    <cellStyle name="Normal 5 6 7 2" xfId="3032" xr:uid="{BDFF6A58-1272-4957-82A9-11B284A0F569}"/>
    <cellStyle name="Normal 5 6 7 2 2" xfId="13215" xr:uid="{29FBE772-C04D-4C34-B70B-D67C53EAF655}"/>
    <cellStyle name="Normal 5 6 7 2 2 2" xfId="26905" xr:uid="{21DEB10F-86D4-4512-BF36-CB8F5E1D1C30}"/>
    <cellStyle name="Normal 5 6 7 2 2 2 2" xfId="40597" xr:uid="{5FD9E53E-7C63-435A-B641-95A61A233553}"/>
    <cellStyle name="Normal 5 6 7 2 2 2 3" xfId="55481" xr:uid="{B8DFBE29-A84E-47F2-926D-A956A37DFDA6}"/>
    <cellStyle name="Normal 5 6 7 2 2 3" xfId="20061" xr:uid="{97978E12-F03D-4804-8FCB-A444CB893887}"/>
    <cellStyle name="Normal 5 6 7 2 2 4" xfId="33751" xr:uid="{89506C96-7D0E-492E-BB04-DA06508A5AF0}"/>
    <cellStyle name="Normal 5 6 7 2 2 5" xfId="48635" xr:uid="{59847DF8-6AFA-4158-9F1D-640811F14F87}"/>
    <cellStyle name="Normal 5 6 7 2 3" xfId="23483" xr:uid="{8B6560C8-4D10-4126-8946-2624F41B0767}"/>
    <cellStyle name="Normal 5 6 7 2 3 2" xfId="37175" xr:uid="{57BE5B0C-4786-4B94-935C-E925B4B15E5F}"/>
    <cellStyle name="Normal 5 6 7 2 3 3" xfId="52059" xr:uid="{EC920854-E21A-4FF0-A00E-03C549ABEA08}"/>
    <cellStyle name="Normal 5 6 7 2 4" xfId="16639" xr:uid="{75ED493A-F4D0-43F9-B2A7-8134AE3B2856}"/>
    <cellStyle name="Normal 5 6 7 2 4 2" xfId="41308" xr:uid="{E1BDDE21-FAF6-4B48-B628-A2046394AE0A}"/>
    <cellStyle name="Normal 5 6 7 2 5" xfId="30329" xr:uid="{CAA213CA-C434-4D12-9334-2F58E9C0DD03}"/>
    <cellStyle name="Normal 5 6 7 2 6" xfId="45213" xr:uid="{66D21EBD-67F8-4975-81CC-E174B80E3154}"/>
    <cellStyle name="Normal 5 6 7 2 7" xfId="9793" xr:uid="{4B7632EC-B2B6-48EE-AEF8-9B87E157A2E1}"/>
    <cellStyle name="Normal 5 6 7 3" xfId="3033" xr:uid="{B49B9591-E9A6-4878-8320-2F7DDA28231E}"/>
    <cellStyle name="Normal 5 6 7 3 2" xfId="25193" xr:uid="{FD5FFFDD-726F-40B9-8195-53366D06B1C5}"/>
    <cellStyle name="Normal 5 6 7 3 2 2" xfId="38885" xr:uid="{15700277-30BE-4E36-AE67-4448991E6657}"/>
    <cellStyle name="Normal 5 6 7 3 2 3" xfId="53769" xr:uid="{9AF08E96-18A8-4F89-8012-A45C09B81A5F}"/>
    <cellStyle name="Normal 5 6 7 3 3" xfId="18349" xr:uid="{498555E0-C399-4A81-8C63-D1B1BE4C879C}"/>
    <cellStyle name="Normal 5 6 7 3 3 2" xfId="41309" xr:uid="{43BDBCBB-5146-4547-A88F-E19A13AE329B}"/>
    <cellStyle name="Normal 5 6 7 3 4" xfId="32039" xr:uid="{31139B0A-E339-4777-A858-769F8DCB9B25}"/>
    <cellStyle name="Normal 5 6 7 3 5" xfId="46923" xr:uid="{E10D9544-723C-4A0F-85CD-9A3D48839894}"/>
    <cellStyle name="Normal 5 6 7 3 6" xfId="11503" xr:uid="{8734E6A9-518C-4427-B10D-9861B8FEBFAE}"/>
    <cellStyle name="Normal 5 6 7 4" xfId="3034" xr:uid="{948CCB1D-E8EA-4522-9D8B-CA0FD86A29C0}"/>
    <cellStyle name="Normal 5 6 7 4 2" xfId="41310" xr:uid="{AF32E421-42AF-4D9E-AF2C-64AF40E560CC}"/>
    <cellStyle name="Normal 5 6 7 4 3" xfId="35463" xr:uid="{04F65C1E-610F-431C-9E90-276D0E86EE10}"/>
    <cellStyle name="Normal 5 6 7 4 4" xfId="50347" xr:uid="{B7C73212-6DCD-4334-9D36-727D7A7A9DD4}"/>
    <cellStyle name="Normal 5 6 7 4 5" xfId="21771" xr:uid="{4B46E280-D777-497C-8F02-E78EDFD3E2B5}"/>
    <cellStyle name="Normal 5 6 7 5" xfId="14927" xr:uid="{F4EC7D41-15AD-4F8F-B46A-678DDC321321}"/>
    <cellStyle name="Normal 5 6 7 5 2" xfId="41111" xr:uid="{1FD31EDA-8915-4214-AF9B-CD5051B9BD89}"/>
    <cellStyle name="Normal 5 6 7 6" xfId="28617" xr:uid="{482CCD74-EA8C-41B0-9B75-000725E950D1}"/>
    <cellStyle name="Normal 5 6 7 7" xfId="43501" xr:uid="{D9BB4B80-3B93-4EA9-BCF7-E26609D0AB4F}"/>
    <cellStyle name="Normal 5 6 7 8" xfId="8081" xr:uid="{BFFBC61F-FBC0-4369-B9CD-D468A5FC6E4D}"/>
    <cellStyle name="Normal 5 6 8" xfId="3035" xr:uid="{7A6BC5D4-01F5-4BD3-9CBA-E26C1099F577}"/>
    <cellStyle name="Normal 5 6 8 2" xfId="3036" xr:uid="{FF1F8F47-2E1C-4136-8956-35FC89A84E84}"/>
    <cellStyle name="Normal 5 6 8 2 2" xfId="26876" xr:uid="{668CD2E5-F8DF-424E-B077-D32480B34124}"/>
    <cellStyle name="Normal 5 6 8 2 2 2" xfId="40568" xr:uid="{56FC03F0-29D2-438C-8579-DB6D5D619AFA}"/>
    <cellStyle name="Normal 5 6 8 2 2 3" xfId="55452" xr:uid="{AE4E16A2-B7F8-4C76-BDD9-7BB8F5695D48}"/>
    <cellStyle name="Normal 5 6 8 2 3" xfId="20032" xr:uid="{D1FD15DF-55E1-45C2-9623-2B45BDE48375}"/>
    <cellStyle name="Normal 5 6 8 2 3 2" xfId="41312" xr:uid="{6B0D9EEF-50CA-40E8-A61A-DA2214910F9A}"/>
    <cellStyle name="Normal 5 6 8 2 4" xfId="33722" xr:uid="{590DF1A4-77ED-4F1F-96AC-2C625D78AC23}"/>
    <cellStyle name="Normal 5 6 8 2 5" xfId="48606" xr:uid="{C016E68D-01FC-42FD-8B15-2B34DC05B8BB}"/>
    <cellStyle name="Normal 5 6 8 2 6" xfId="13186" xr:uid="{09635A70-A097-4D76-81F9-5F403C0AA5E5}"/>
    <cellStyle name="Normal 5 6 8 3" xfId="3037" xr:uid="{5E960666-7826-4D91-BF19-73342199EE84}"/>
    <cellStyle name="Normal 5 6 8 3 2" xfId="41313" xr:uid="{886CF2A3-094B-4964-B592-5FE1119B5AD1}"/>
    <cellStyle name="Normal 5 6 8 3 3" xfId="37146" xr:uid="{C9E79D28-1B57-416C-A370-93EC82E87A28}"/>
    <cellStyle name="Normal 5 6 8 3 4" xfId="52030" xr:uid="{BA85F42D-3CAD-49CF-9A86-056607556244}"/>
    <cellStyle name="Normal 5 6 8 3 5" xfId="23454" xr:uid="{2FD1533D-61C5-492D-B4DC-AC607BD46DF9}"/>
    <cellStyle name="Normal 5 6 8 4" xfId="3038" xr:uid="{8B828C53-B95A-4E67-AF55-6937E43542D5}"/>
    <cellStyle name="Normal 5 6 8 4 2" xfId="41314" xr:uid="{42EB8CD6-8A04-4F0B-B384-7C62AF2187EC}"/>
    <cellStyle name="Normal 5 6 8 4 3" xfId="16610" xr:uid="{1E0B6D37-16DF-44D5-956B-C249F86789B3}"/>
    <cellStyle name="Normal 5 6 8 5" xfId="41311" xr:uid="{21DBE209-FB07-4121-868A-513AAC252CD7}"/>
    <cellStyle name="Normal 5 6 8 6" xfId="30300" xr:uid="{A493FADE-8165-494A-8949-EEB66B9C8B74}"/>
    <cellStyle name="Normal 5 6 8 7" xfId="45184" xr:uid="{80BF79DD-5830-4EB2-B052-876435908EC7}"/>
    <cellStyle name="Normal 5 6 8 8" xfId="9764" xr:uid="{7CEED560-2964-4B80-9F87-D16AA6D11BC7}"/>
    <cellStyle name="Normal 5 6 9" xfId="3039" xr:uid="{F97C3404-9360-4D79-B7D4-A97055AE0151}"/>
    <cellStyle name="Normal 5 6 9 2" xfId="25164" xr:uid="{C5F1CC29-99F2-41A8-8ED5-3DD4DAC27566}"/>
    <cellStyle name="Normal 5 6 9 2 2" xfId="38856" xr:uid="{EBDC1720-0A4D-4E2A-89E8-5C6E091F2BE6}"/>
    <cellStyle name="Normal 5 6 9 2 3" xfId="53740" xr:uid="{2302B113-41EF-48E3-A527-C2CED57AEF92}"/>
    <cellStyle name="Normal 5 6 9 3" xfId="18320" xr:uid="{04275B6B-A1EF-498D-B3E5-971658A8F854}"/>
    <cellStyle name="Normal 5 6 9 3 2" xfId="41315" xr:uid="{1955CA36-A241-49AA-9A6A-0304C8DA5D5A}"/>
    <cellStyle name="Normal 5 6 9 4" xfId="32010" xr:uid="{C7326948-B9C0-4F5C-B4CF-CE3C2016E0A2}"/>
    <cellStyle name="Normal 5 6 9 5" xfId="46894" xr:uid="{4BACC836-8236-4653-9FBA-216E3C53370E}"/>
    <cellStyle name="Normal 5 6 9 6" xfId="11474" xr:uid="{C7096B12-2970-4BB1-B40E-A92809D1AA8B}"/>
    <cellStyle name="Normal 5 7" xfId="108" xr:uid="{F60CA6C9-160C-4391-8AF8-CC109EA0C7BA}"/>
    <cellStyle name="Normal 5 7 10" xfId="40774" xr:uid="{3ADDF1EC-6DEB-404B-9EC8-8DA2411F87A2}"/>
    <cellStyle name="Normal 5 7 11" xfId="28769" xr:uid="{EF7EF5AB-65AA-4BDE-9D12-53572C6CFBD2}"/>
    <cellStyle name="Normal 5 7 12" xfId="43653" xr:uid="{7C83F756-E78A-4F81-822C-FA77F4AF427B}"/>
    <cellStyle name="Normal 5 7 13" xfId="8233" xr:uid="{D8651580-5FEC-4F72-B3AC-72C76720EABE}"/>
    <cellStyle name="Normal 5 7 2" xfId="109" xr:uid="{3683FE12-C508-454C-A669-F0ED7CA9CBE7}"/>
    <cellStyle name="Normal 5 7 2 10" xfId="32191" xr:uid="{236A6163-8802-4F27-A85B-FEE4D8CB1719}"/>
    <cellStyle name="Normal 5 7 2 11" xfId="47075" xr:uid="{12E2FCBA-2159-451F-A30B-8597EB52AAFC}"/>
    <cellStyle name="Normal 5 7 2 12" xfId="11655" xr:uid="{3F5BC462-D530-4880-8594-14113A5CE109}"/>
    <cellStyle name="Normal 5 7 2 2" xfId="316" xr:uid="{97B8AFF9-21A0-4245-8AEE-E9740FDD463B}"/>
    <cellStyle name="Normal 5 7 2 2 10" xfId="25345" xr:uid="{755EEB12-15CC-41E4-9030-BE995F9BB02A}"/>
    <cellStyle name="Normal 5 7 2 2 2" xfId="593" xr:uid="{A573D390-9796-4370-B6B4-2F21A0BB1455}"/>
    <cellStyle name="Normal 5 7 2 2 2 2" xfId="1419" xr:uid="{C8209576-D5EF-4434-A483-D8DDF7129329}"/>
    <cellStyle name="Normal 5 7 2 2 2 3" xfId="3040" xr:uid="{5FE2333A-EBDB-4F9F-9F50-5A5DABBDAB7A}"/>
    <cellStyle name="Normal 5 7 2 2 2 4" xfId="3041" xr:uid="{92421B71-C48B-4A78-ACD2-B320A649FF76}"/>
    <cellStyle name="Normal 5 7 2 2 3" xfId="1420" xr:uid="{C3918411-A843-42B3-9D92-249F40C147E3}"/>
    <cellStyle name="Normal 5 7 2 2 3 2" xfId="3042" xr:uid="{4EB33CB7-37D6-4883-A5E9-6825112CB751}"/>
    <cellStyle name="Normal 5 7 2 2 3 3" xfId="3043" xr:uid="{57C22105-0367-45B7-8970-F92404352531}"/>
    <cellStyle name="Normal 5 7 2 2 3 4" xfId="3044" xr:uid="{41719117-16F1-40FC-8361-E7DA0473D7BA}"/>
    <cellStyle name="Normal 5 7 2 2 4" xfId="3045" xr:uid="{D218F739-1106-49E3-B1D9-8445A2057B9E}"/>
    <cellStyle name="Normal 5 7 2 2 5" xfId="3046" xr:uid="{6B8B000A-5B07-4000-87F7-7972D94DAC2C}"/>
    <cellStyle name="Normal 5 7 2 2 6" xfId="3047" xr:uid="{BD436336-0040-4A72-80C3-E487331192DF}"/>
    <cellStyle name="Normal 5 7 2 2 7" xfId="40798" xr:uid="{6571CC14-0244-4C95-BF7D-BD1563B83921}"/>
    <cellStyle name="Normal 5 7 2 2 8" xfId="39037" xr:uid="{890956E8-846D-42AB-A2AD-D4DE5FC05DF4}"/>
    <cellStyle name="Normal 5 7 2 2 9" xfId="53921" xr:uid="{8F7BD9A5-CB5E-4140-A0B6-B686532D0133}"/>
    <cellStyle name="Normal 5 7 2 3" xfId="594" xr:uid="{6998063A-030E-4C24-8486-A547B0D8BA72}"/>
    <cellStyle name="Normal 5 7 2 3 2" xfId="1421" xr:uid="{D699B401-6A30-4E45-994E-CC74469EEEBF}"/>
    <cellStyle name="Normal 5 7 2 3 2 2" xfId="3048" xr:uid="{C0BCD956-23C7-422D-9BD1-33C7C208C4F4}"/>
    <cellStyle name="Normal 5 7 2 3 2 3" xfId="3049" xr:uid="{8FC5AE00-AD30-4230-85FB-B39D06B2C960}"/>
    <cellStyle name="Normal 5 7 2 3 2 4" xfId="3050" xr:uid="{81D2AB30-597F-4FC3-9D5C-7063927FDBED}"/>
    <cellStyle name="Normal 5 7 2 3 3" xfId="3051" xr:uid="{3120C778-767D-4320-8E14-D15EDF702CDE}"/>
    <cellStyle name="Normal 5 7 2 3 4" xfId="3052" xr:uid="{262F48B7-5E53-4613-8E3A-283B8D053B75}"/>
    <cellStyle name="Normal 5 7 2 3 5" xfId="3053" xr:uid="{848DA767-44ED-4035-AEC8-C6924EDFEC95}"/>
    <cellStyle name="Normal 5 7 2 3 6" xfId="40870" xr:uid="{141EE780-F84D-459C-88B7-8EE4419F0928}"/>
    <cellStyle name="Normal 5 7 2 3 7" xfId="18501" xr:uid="{605A13DA-2742-4B82-A75B-945725FC01C6}"/>
    <cellStyle name="Normal 5 7 2 4" xfId="1422" xr:uid="{DE129A38-7442-4E83-8C65-A1E265299A88}"/>
    <cellStyle name="Normal 5 7 2 4 2" xfId="3054" xr:uid="{EE8A7A8C-3BD6-4BAC-99FB-AA1B1FA40A98}"/>
    <cellStyle name="Normal 5 7 2 4 3" xfId="3055" xr:uid="{6A905E6A-9B7A-4BBD-B186-E7635B661254}"/>
    <cellStyle name="Normal 5 7 2 4 4" xfId="3056" xr:uid="{F1AE14B3-5997-4329-BFD8-880AB5F73BD5}"/>
    <cellStyle name="Normal 5 7 2 5" xfId="3057" xr:uid="{8D326ADD-AC32-4872-ACCE-D467FCF89D42}"/>
    <cellStyle name="Normal 5 7 2 5 2" xfId="3058" xr:uid="{DFB77326-20F6-4479-9DC9-60A644A5C5BB}"/>
    <cellStyle name="Normal 5 7 2 5 3" xfId="3059" xr:uid="{074C0B4C-87D5-4AFD-828F-C40F3A9C206A}"/>
    <cellStyle name="Normal 5 7 2 5 4" xfId="3060" xr:uid="{F492CF8E-AC1A-43FE-B5D7-99FD2587E922}"/>
    <cellStyle name="Normal 5 7 2 6" xfId="3061" xr:uid="{A30177BB-5BA4-4561-AC22-BB5CB482E7CB}"/>
    <cellStyle name="Normal 5 7 2 7" xfId="3062" xr:uid="{2815F974-5D8F-4449-AEDA-1968983A05C4}"/>
    <cellStyle name="Normal 5 7 2 8" xfId="3063" xr:uid="{067EBD2A-BFA0-4EC2-99F8-C4A70F4FD82B}"/>
    <cellStyle name="Normal 5 7 2 9" xfId="40775" xr:uid="{6E750A99-6EC8-49D0-9EF4-77DDC1D5073A}"/>
    <cellStyle name="Normal 5 7 3" xfId="317" xr:uid="{CD427E8F-5CEB-4E46-8E80-76F478D4C4A3}"/>
    <cellStyle name="Normal 5 7 3 10" xfId="21923" xr:uid="{A8314761-A16D-42DB-AF59-30351A47E32D}"/>
    <cellStyle name="Normal 5 7 3 2" xfId="595" xr:uid="{C1C427E6-05A6-48E5-9652-C342DB3AD5C2}"/>
    <cellStyle name="Normal 5 7 3 2 2" xfId="596" xr:uid="{DF3FC292-4767-4CB2-BABF-E3F7497934CF}"/>
    <cellStyle name="Normal 5 7 3 2 3" xfId="3064" xr:uid="{8A43F569-4AB5-41F0-A966-CE6290AD82BD}"/>
    <cellStyle name="Normal 5 7 3 2 4" xfId="3065" xr:uid="{FCC39592-7116-4DBE-8D74-1BBF6DFCFBF5}"/>
    <cellStyle name="Normal 5 7 3 3" xfId="597" xr:uid="{C3B3DAF5-8315-4E81-9211-60E8FF5DDC15}"/>
    <cellStyle name="Normal 5 7 3 3 2" xfId="3066" xr:uid="{5C6119BD-F7F2-4553-ADBA-8010330EA8E0}"/>
    <cellStyle name="Normal 5 7 3 3 3" xfId="3067" xr:uid="{341F8D2D-6B24-4368-8D95-D9B40A26ACF7}"/>
    <cellStyle name="Normal 5 7 3 3 4" xfId="3068" xr:uid="{E32B62C8-8A18-4DFE-A9A1-20DA96FE2398}"/>
    <cellStyle name="Normal 5 7 3 4" xfId="3069" xr:uid="{0D7B7707-EF8B-403C-B2DE-9B10FC2C6E89}"/>
    <cellStyle name="Normal 5 7 3 5" xfId="3070" xr:uid="{55770BBB-2AAD-4560-A907-B1D6C0A2B509}"/>
    <cellStyle name="Normal 5 7 3 6" xfId="3071" xr:uid="{6BF515B9-D4F8-443B-A372-3EB2999D822C}"/>
    <cellStyle name="Normal 5 7 3 7" xfId="40799" xr:uid="{D1550679-EE6A-4D44-A732-015C2C6F86DB}"/>
    <cellStyle name="Normal 5 7 3 8" xfId="35615" xr:uid="{CA55A3CC-5A06-44F2-9DCD-42DAA0827067}"/>
    <cellStyle name="Normal 5 7 3 9" xfId="50499" xr:uid="{631729FE-FBCF-49D8-852F-7DCB42255EE6}"/>
    <cellStyle name="Normal 5 7 4" xfId="318" xr:uid="{39525C71-A29B-496D-AE54-2875F02F2D09}"/>
    <cellStyle name="Normal 5 7 4 2" xfId="598" xr:uid="{805081EE-FC5A-4F00-BF60-12982BF75D32}"/>
    <cellStyle name="Normal 5 7 4 2 2" xfId="3072" xr:uid="{68AD1518-6E14-4415-8F3F-52F9C91C1D07}"/>
    <cellStyle name="Normal 5 7 4 2 3" xfId="3073" xr:uid="{4A96570F-09B9-4687-96D0-F5CD2A2548FD}"/>
    <cellStyle name="Normal 5 7 4 2 4" xfId="3074" xr:uid="{8F93C2AE-6D58-4EEB-AE96-90C9C451BD48}"/>
    <cellStyle name="Normal 5 7 4 3" xfId="3075" xr:uid="{1D3734CE-9FA0-4FDE-B217-BCD5BF68F6C7}"/>
    <cellStyle name="Normal 5 7 4 4" xfId="3076" xr:uid="{8FFEC11C-5E73-4CDF-9185-61F7DC53A89B}"/>
    <cellStyle name="Normal 5 7 4 5" xfId="3077" xr:uid="{1C7F8132-6D14-4811-97D8-C9F27C08947C}"/>
    <cellStyle name="Normal 5 7 4 6" xfId="40800" xr:uid="{A61E5F2D-DB69-4F15-9CD8-D1A19DA1CEF0}"/>
    <cellStyle name="Normal 5 7 4 7" xfId="15079" xr:uid="{4452131F-DD3C-4DC0-B194-88CF44117BBA}"/>
    <cellStyle name="Normal 5 7 5" xfId="599" xr:uid="{C9D22B81-DB6E-4219-A866-D7B191C4CBED}"/>
    <cellStyle name="Normal 5 7 5 2" xfId="3078" xr:uid="{7C8921A5-3BBB-47B7-B2E5-E74D4F1BC327}"/>
    <cellStyle name="Normal 5 7 5 3" xfId="3079" xr:uid="{9FB65F10-2BB8-4F9D-AF01-7E25D3BA22C3}"/>
    <cellStyle name="Normal 5 7 5 4" xfId="3080" xr:uid="{9275B940-1AF0-4AE3-A895-8AAA48BC7CB5}"/>
    <cellStyle name="Normal 5 7 6" xfId="3081" xr:uid="{97E14328-58E6-4351-BD87-D74CD550AF01}"/>
    <cellStyle name="Normal 5 7 6 2" xfId="3082" xr:uid="{255BF5C9-262C-4481-9D80-91CF06573600}"/>
    <cellStyle name="Normal 5 7 6 3" xfId="3083" xr:uid="{CD28846B-0A53-43D6-BABD-15AB5C01008D}"/>
    <cellStyle name="Normal 5 7 6 4" xfId="3084" xr:uid="{C36A7720-ADDC-4822-8E34-07E3A72CFC48}"/>
    <cellStyle name="Normal 5 7 7" xfId="3085" xr:uid="{41D0FA3A-DCAA-4F88-AB91-0D5BAC0985AF}"/>
    <cellStyle name="Normal 5 7 8" xfId="3086" xr:uid="{8223D620-3FD6-46B9-A6A7-0F1F3766DB6A}"/>
    <cellStyle name="Normal 5 7 9" xfId="3087" xr:uid="{8C36B9B7-1FEE-4FF1-BD89-642D3347CCE6}"/>
    <cellStyle name="Normal 5 8" xfId="110" xr:uid="{203FB74C-6465-48AA-9A1F-057DFC2540D4}"/>
    <cellStyle name="Normal 5 8 2" xfId="319" xr:uid="{723EDF0E-F760-478B-8E82-6F49629FC2A3}"/>
    <cellStyle name="Normal 5 8 2 2" xfId="600" xr:uid="{081B75E1-5889-463B-BF48-780C08F2996A}"/>
    <cellStyle name="Normal 5 8 2 2 2" xfId="1423" xr:uid="{CF3E3C2A-36DA-408D-8B15-8B8584A0CB3A}"/>
    <cellStyle name="Normal 5 8 2 2 2 2" xfId="1424" xr:uid="{18DD74DF-0FD5-4CBB-ACCF-7C68A5A1A300}"/>
    <cellStyle name="Normal 5 8 2 2 3" xfId="1425" xr:uid="{1D0438FC-9FE1-4C7C-965A-4EE5587FC819}"/>
    <cellStyle name="Normal 5 8 2 2 4" xfId="3088" xr:uid="{A8B13BA5-274B-45D1-B4ED-13901797B9DA}"/>
    <cellStyle name="Normal 5 8 2 3" xfId="1426" xr:uid="{3343AF3C-4A7F-4DBD-ADA0-9B065F01E3E2}"/>
    <cellStyle name="Normal 5 8 2 3 2" xfId="1427" xr:uid="{62B2205E-86B9-4C09-8F81-CC16264126D1}"/>
    <cellStyle name="Normal 5 8 2 3 3" xfId="3089" xr:uid="{F5AC9331-D9C2-4434-A745-022FE39316FA}"/>
    <cellStyle name="Normal 5 8 2 3 4" xfId="3090" xr:uid="{CCDEDC28-6ADF-401E-AD7B-98763C2DFDAE}"/>
    <cellStyle name="Normal 5 8 2 4" xfId="1428" xr:uid="{6DF0AB24-24B5-4311-A86D-15B9FD18C635}"/>
    <cellStyle name="Normal 5 8 2 5" xfId="3091" xr:uid="{12EFFDD3-D0DD-4A43-8EF8-F970B518A9E7}"/>
    <cellStyle name="Normal 5 8 2 6" xfId="3092" xr:uid="{551ADC79-D52A-4917-BA22-3563ACF41229}"/>
    <cellStyle name="Normal 5 8 3" xfId="601" xr:uid="{1DAE268C-CF61-4530-93B0-1FC7954B2464}"/>
    <cellStyle name="Normal 5 8 3 2" xfId="1429" xr:uid="{ACEE1289-123A-4592-B71C-81E5C2D8DD14}"/>
    <cellStyle name="Normal 5 8 3 2 2" xfId="1430" xr:uid="{794BB666-07E7-4559-928B-F232D7632B9A}"/>
    <cellStyle name="Normal 5 8 3 2 3" xfId="3093" xr:uid="{0AA2B5A0-514A-41EF-9714-C9ABABFBE442}"/>
    <cellStyle name="Normal 5 8 3 2 4" xfId="3094" xr:uid="{A5EAF97E-F1B3-4F99-84F7-3FC1AFC616CD}"/>
    <cellStyle name="Normal 5 8 3 3" xfId="1431" xr:uid="{C9D205C3-56FF-487A-9072-BBB8FD4D9016}"/>
    <cellStyle name="Normal 5 8 3 4" xfId="3095" xr:uid="{5A190DB6-CD1A-4DC6-A3F6-83D0CC531FE9}"/>
    <cellStyle name="Normal 5 8 3 5" xfId="3096" xr:uid="{EF678E95-DF17-43B1-AB05-E0C958025601}"/>
    <cellStyle name="Normal 5 8 4" xfId="1432" xr:uid="{B20C47C9-ED3A-4573-8F9E-DEB0C4ADE119}"/>
    <cellStyle name="Normal 5 8 4 2" xfId="1433" xr:uid="{63B47B6A-B156-4499-84C1-E16782B1A130}"/>
    <cellStyle name="Normal 5 8 4 3" xfId="3097" xr:uid="{A4C05BCB-B57E-4161-949D-A5F6620A7C2A}"/>
    <cellStyle name="Normal 5 8 4 4" xfId="3098" xr:uid="{632AC687-C6E6-4F39-87FB-0767E8E15B4B}"/>
    <cellStyle name="Normal 5 8 5" xfId="1434" xr:uid="{F917784A-E17A-41D1-94E4-1C2BD1095F9A}"/>
    <cellStyle name="Normal 5 8 5 2" xfId="3099" xr:uid="{D79AE154-DBCC-492A-A1D8-BA4340280F0D}"/>
    <cellStyle name="Normal 5 8 5 3" xfId="3100" xr:uid="{474937B3-1FCB-4B1A-896F-59FFD59760B2}"/>
    <cellStyle name="Normal 5 8 5 4" xfId="3101" xr:uid="{DCA557A0-3095-4DEE-9B98-9F367F23DF6F}"/>
    <cellStyle name="Normal 5 8 6" xfId="3102" xr:uid="{E1B94AE3-81CC-4AEA-8B54-A9C7BDA39A69}"/>
    <cellStyle name="Normal 5 8 7" xfId="3103" xr:uid="{BB18F440-F874-422C-919A-B54C5A52585A}"/>
    <cellStyle name="Normal 5 8 8" xfId="3104" xr:uid="{5C38E19E-3071-450A-9458-EEE94BF76ABD}"/>
    <cellStyle name="Normal 5 9" xfId="320" xr:uid="{2A2FED9F-9B71-4946-981D-DB87F7B2BEEE}"/>
    <cellStyle name="Normal 5 9 2" xfId="602" xr:uid="{94DBA69C-D913-4C55-AB1E-8C74F40D59E5}"/>
    <cellStyle name="Normal 5 9 2 2" xfId="603" xr:uid="{024D22B4-C776-4696-A901-28A30786F672}"/>
    <cellStyle name="Normal 5 9 2 2 2" xfId="1435" xr:uid="{B1F8D317-63CB-4454-85D8-C000B6857080}"/>
    <cellStyle name="Normal 5 9 2 2 3" xfId="3105" xr:uid="{D3E297A3-81F7-4665-A990-68A7F72B27CB}"/>
    <cellStyle name="Normal 5 9 2 2 4" xfId="3106" xr:uid="{D5A4C990-56FE-467A-85C1-D7A7B6771E2D}"/>
    <cellStyle name="Normal 5 9 2 3" xfId="1436" xr:uid="{A596F833-6F40-4C35-8457-393B7E6C19E2}"/>
    <cellStyle name="Normal 5 9 2 4" xfId="3107" xr:uid="{3F25D7FC-130C-461C-896D-762B46B47E14}"/>
    <cellStyle name="Normal 5 9 2 5" xfId="3108" xr:uid="{39E39741-1619-4E06-9207-382B316910CA}"/>
    <cellStyle name="Normal 5 9 3" xfId="604" xr:uid="{36904AAF-5984-4D7C-B1AD-434A4C1ADE46}"/>
    <cellStyle name="Normal 5 9 3 2" xfId="1437" xr:uid="{1B878153-AC3D-43C5-8E7A-949D617626CD}"/>
    <cellStyle name="Normal 5 9 3 3" xfId="3109" xr:uid="{05EA0430-8DF9-4662-B732-C090D0E59969}"/>
    <cellStyle name="Normal 5 9 3 4" xfId="3110" xr:uid="{50390087-2EAB-4E39-90C5-42753BB09E27}"/>
    <cellStyle name="Normal 5 9 4" xfId="1438" xr:uid="{8BE96795-B56B-421C-BC72-BBB379242BBD}"/>
    <cellStyle name="Normal 5 9 4 2" xfId="3111" xr:uid="{26D4ACE2-79E0-46CC-B956-C80E274C8722}"/>
    <cellStyle name="Normal 5 9 4 3" xfId="3112" xr:uid="{D5A8DB37-A131-4979-9839-5A906DB13658}"/>
    <cellStyle name="Normal 5 9 4 4" xfId="3113" xr:uid="{1245C575-014B-4CAE-A78F-6C558D8F4987}"/>
    <cellStyle name="Normal 5 9 5" xfId="3114" xr:uid="{323F3C72-899B-4702-9AD0-213888D8001B}"/>
    <cellStyle name="Normal 5 9 6" xfId="3115" xr:uid="{CEBA9983-0914-4F51-A754-ED5546B5E9DD}"/>
    <cellStyle name="Normal 5 9 7" xfId="3116" xr:uid="{B7EEDA8A-FC77-4736-97CB-00E3B91CCDA8}"/>
    <cellStyle name="Normal 6" xfId="111" xr:uid="{9B140E1B-7FF3-4AB0-AF43-8DC78B4BA5E6}"/>
    <cellStyle name="Normal 6 10" xfId="321" xr:uid="{1C31984F-39CC-462D-A674-8FA641FF2A84}"/>
    <cellStyle name="Normal 6 10 2" xfId="1439" xr:uid="{8087761C-F87B-4335-8BD9-A7151BEF6749}"/>
    <cellStyle name="Normal 6 10 2 2" xfId="3117" xr:uid="{1A7B0A31-ABDB-4FB5-9F4F-7C766E9BF2EF}"/>
    <cellStyle name="Normal 6 10 2 2 2" xfId="4590" xr:uid="{FFA2F330-A756-4106-870A-52A4C4918CEB}"/>
    <cellStyle name="Normal 6 10 2 3" xfId="3118" xr:uid="{3C5A8BFE-18CA-4544-AEA1-317DAAB4178C}"/>
    <cellStyle name="Normal 6 10 2 4" xfId="3119" xr:uid="{3C60E976-E561-4BED-9338-06FB247D1D82}"/>
    <cellStyle name="Normal 6 10 3" xfId="3120" xr:uid="{C18408E7-4A10-4E28-9A7F-D4F62D3BF9B2}"/>
    <cellStyle name="Normal 6 10 4" xfId="3121" xr:uid="{1A644185-567B-4605-B630-C5A9BA760E6D}"/>
    <cellStyle name="Normal 6 10 5" xfId="3122" xr:uid="{10DD5894-2033-4129-9266-60491FACC148}"/>
    <cellStyle name="Normal 6 11" xfId="1440" xr:uid="{D47644BC-8909-48CD-9017-5CA8EB303641}"/>
    <cellStyle name="Normal 6 11 2" xfId="3123" xr:uid="{2689747E-7BE2-4B82-9624-195E707793F0}"/>
    <cellStyle name="Normal 6 11 3" xfId="3124" xr:uid="{C0FEC5DE-CABC-45AB-9349-5055153E911F}"/>
    <cellStyle name="Normal 6 11 4" xfId="3125" xr:uid="{16C72906-F5CA-4972-923C-4AEFA8615143}"/>
    <cellStyle name="Normal 6 12" xfId="904" xr:uid="{4B6EE1A2-C824-4115-93AD-6666AAF60F70}"/>
    <cellStyle name="Normal 6 12 2" xfId="3126" xr:uid="{E8A0511A-BE3A-4E72-AA43-9E020E3C451D}"/>
    <cellStyle name="Normal 6 12 3" xfId="3127" xr:uid="{A9594153-C576-41FE-8763-A543A9AE8217}"/>
    <cellStyle name="Normal 6 12 4" xfId="3128" xr:uid="{348E7A74-0910-4829-96D7-29BAAE9D8464}"/>
    <cellStyle name="Normal 6 13" xfId="901" xr:uid="{BAAEC805-5652-4FF5-A7DA-BEF638D36FD9}"/>
    <cellStyle name="Normal 6 13 2" xfId="3130" xr:uid="{E5E2A5C4-CA39-4327-89E0-BA27CB398E96}"/>
    <cellStyle name="Normal 6 13 3" xfId="4317" xr:uid="{E334D304-B145-4C10-B946-666276DFD138}"/>
    <cellStyle name="Normal 6 13 4" xfId="3129" xr:uid="{E2B14AE6-9802-4B05-B619-21177DBF4CE5}"/>
    <cellStyle name="Normal 6 13 5" xfId="5321" xr:uid="{B74618F7-612F-416F-8F79-0842D3F7D07B}"/>
    <cellStyle name="Normal 6 14" xfId="3131" xr:uid="{63DDDB6F-E1B2-4537-92B5-B9035815178C}"/>
    <cellStyle name="Normal 6 15" xfId="3132" xr:uid="{70E634BD-AC27-4B49-BA5E-CDD798164D25}"/>
    <cellStyle name="Normal 6 16" xfId="3133" xr:uid="{2FC53D79-FC8F-4A87-AEDD-C0F1D02A4295}"/>
    <cellStyle name="Normal 6 2" xfId="112" xr:uid="{6D67BD17-C993-4DB6-8B98-59C5483E7049}"/>
    <cellStyle name="Normal 6 2 2" xfId="322" xr:uid="{158B806A-4FFA-4424-8E87-E1192BEED4C3}"/>
    <cellStyle name="Normal 6 2 2 2" xfId="4673" xr:uid="{A5F0A22F-72F2-4915-821E-3D01D73D0424}"/>
    <cellStyle name="Normal 6 2 3" xfId="4562" xr:uid="{A279CD15-0CA3-4BDA-A70C-19AE0B3705DE}"/>
    <cellStyle name="Normal 6 3" xfId="113" xr:uid="{2688369E-2C6E-4F43-AC64-A20C643CB3B6}"/>
    <cellStyle name="Normal 6 3 10" xfId="3134" xr:uid="{8C491122-3AEA-4CBF-B3F5-2AE25000CA00}"/>
    <cellStyle name="Normal 6 3 11" xfId="3135" xr:uid="{CFA73549-770E-4988-B9D9-1C3BCF0BEF57}"/>
    <cellStyle name="Normal 6 3 2" xfId="114" xr:uid="{B377465D-49AE-4D13-9C17-F9EAE026759A}"/>
    <cellStyle name="Normal 6 3 2 2" xfId="115" xr:uid="{755D8114-4ED9-4074-8735-52FCE3C66306}"/>
    <cellStyle name="Normal 6 3 2 2 2" xfId="323" xr:uid="{665C3A02-1A44-4389-A304-D2CCD4134376}"/>
    <cellStyle name="Normal 6 3 2 2 2 2" xfId="605" xr:uid="{813182C2-B268-48F4-8852-E5356F2BAAA8}"/>
    <cellStyle name="Normal 6 3 2 2 2 2 2" xfId="606" xr:uid="{B82C536D-854F-4307-90E3-3E166C641D81}"/>
    <cellStyle name="Normal 6 3 2 2 2 2 2 2" xfId="1441" xr:uid="{F300CDFB-17AB-4F24-B43B-C8644E2461D3}"/>
    <cellStyle name="Normal 6 3 2 2 2 2 2 2 2" xfId="1442" xr:uid="{7A049EFA-77FF-41EB-AE9D-1B817CECEBAA}"/>
    <cellStyle name="Normal 6 3 2 2 2 2 2 3" xfId="1443" xr:uid="{359ABEC9-EA84-4DCF-91E6-B2B5912C30E2}"/>
    <cellStyle name="Normal 6 3 2 2 2 2 3" xfId="1444" xr:uid="{F45CF8E5-2A5C-465A-878F-42F46A330BAC}"/>
    <cellStyle name="Normal 6 3 2 2 2 2 3 2" xfId="1445" xr:uid="{F906391A-4EE7-44E1-AC75-272D23F469C9}"/>
    <cellStyle name="Normal 6 3 2 2 2 2 4" xfId="1446" xr:uid="{F596FD70-212C-4052-A9D0-5EBC46F9479F}"/>
    <cellStyle name="Normal 6 3 2 2 2 3" xfId="607" xr:uid="{195330D1-B2E4-460A-86FB-C7C29D1C0D0F}"/>
    <cellStyle name="Normal 6 3 2 2 2 3 2" xfId="1447" xr:uid="{FF5397C4-724C-46B9-9F6F-7B8AF16C3A7F}"/>
    <cellStyle name="Normal 6 3 2 2 2 3 2 2" xfId="1448" xr:uid="{3E3E999D-3196-4939-BDA2-707399F657A1}"/>
    <cellStyle name="Normal 6 3 2 2 2 3 3" xfId="1449" xr:uid="{EBFEA527-0AD9-4EF3-B0DF-45CD3C070251}"/>
    <cellStyle name="Normal 6 3 2 2 2 3 4" xfId="3136" xr:uid="{944AA9F3-0E2D-47C8-BC8D-BF1CCE513BDE}"/>
    <cellStyle name="Normal 6 3 2 2 2 4" xfId="1450" xr:uid="{EF3F77E6-80D2-4CC6-A804-2FC71E9FC6A0}"/>
    <cellStyle name="Normal 6 3 2 2 2 4 2" xfId="1451" xr:uid="{8300B56C-EF4A-4743-93CC-826587654345}"/>
    <cellStyle name="Normal 6 3 2 2 2 5" xfId="1452" xr:uid="{C32EE307-6F3F-4F9E-9148-46B46A9AE9EB}"/>
    <cellStyle name="Normal 6 3 2 2 2 6" xfId="3137" xr:uid="{23429355-CB67-4A05-8645-49B4FFCFCCE7}"/>
    <cellStyle name="Normal 6 3 2 2 3" xfId="324" xr:uid="{7731A11F-942F-4A6B-BB44-E9EFD27B671D}"/>
    <cellStyle name="Normal 6 3 2 2 3 2" xfId="608" xr:uid="{2BB4BF28-8390-4CF3-BB94-ED326F7BE2D0}"/>
    <cellStyle name="Normal 6 3 2 2 3 2 2" xfId="609" xr:uid="{CAC808A3-9952-47C8-8EC7-2DF60BE85D04}"/>
    <cellStyle name="Normal 6 3 2 2 3 2 2 2" xfId="1453" xr:uid="{A61A5F63-749F-4194-9869-0F6BE825A32D}"/>
    <cellStyle name="Normal 6 3 2 2 3 2 2 2 2" xfId="1454" xr:uid="{72F605A8-CAFC-47F3-AC36-2F4B30DF5F50}"/>
    <cellStyle name="Normal 6 3 2 2 3 2 2 3" xfId="1455" xr:uid="{B8356D06-1604-42E1-B3E2-1B9B9011A62F}"/>
    <cellStyle name="Normal 6 3 2 2 3 2 3" xfId="1456" xr:uid="{F38E938D-8C5F-43E2-8332-81BB9E6AEAD0}"/>
    <cellStyle name="Normal 6 3 2 2 3 2 3 2" xfId="1457" xr:uid="{3428228E-C434-4BA1-A739-96EEFDC3C46F}"/>
    <cellStyle name="Normal 6 3 2 2 3 2 4" xfId="1458" xr:uid="{BA45C387-A39B-4BB7-A737-E0C8C9457B21}"/>
    <cellStyle name="Normal 6 3 2 2 3 3" xfId="610" xr:uid="{0B2DDF40-3CD6-41C1-8AF1-647746031E30}"/>
    <cellStyle name="Normal 6 3 2 2 3 3 2" xfId="1459" xr:uid="{5AE8A839-B3FD-4306-90D0-7CAAA39376E1}"/>
    <cellStyle name="Normal 6 3 2 2 3 3 2 2" xfId="1460" xr:uid="{C352313E-CED1-4B51-A492-947DFD3E4D05}"/>
    <cellStyle name="Normal 6 3 2 2 3 3 3" xfId="1461" xr:uid="{9AE3500D-8AA0-467A-ADEC-ED27FCF74DA1}"/>
    <cellStyle name="Normal 6 3 2 2 3 4" xfId="1462" xr:uid="{4735F956-EFE5-4594-B316-27544756C957}"/>
    <cellStyle name="Normal 6 3 2 2 3 4 2" xfId="1463" xr:uid="{5A584700-A604-4BC5-8487-C93423ECD102}"/>
    <cellStyle name="Normal 6 3 2 2 3 5" xfId="1464" xr:uid="{FECDB6F0-D142-45E9-9FD5-EE1B5C6C27E8}"/>
    <cellStyle name="Normal 6 3 2 2 4" xfId="611" xr:uid="{5C48CF63-A604-4293-B20D-B92A99DFF519}"/>
    <cellStyle name="Normal 6 3 2 2 4 2" xfId="612" xr:uid="{10602FAF-4616-4B62-BAC4-8600D7388CE0}"/>
    <cellStyle name="Normal 6 3 2 2 4 2 2" xfId="1465" xr:uid="{1F809209-D7EA-44E2-A063-F5D3303D7235}"/>
    <cellStyle name="Normal 6 3 2 2 4 2 2 2" xfId="1466" xr:uid="{B58AAC26-19DB-4933-B292-8E153C3C29E5}"/>
    <cellStyle name="Normal 6 3 2 2 4 2 3" xfId="1467" xr:uid="{5E6E3505-72D0-402A-9B78-5460697E962A}"/>
    <cellStyle name="Normal 6 3 2 2 4 3" xfId="1468" xr:uid="{11191B3D-D2B5-449E-8ED8-4D7F5CFFE088}"/>
    <cellStyle name="Normal 6 3 2 2 4 3 2" xfId="1469" xr:uid="{066FECDE-521D-4CAE-A5D8-D6706F79B1AC}"/>
    <cellStyle name="Normal 6 3 2 2 4 4" xfId="1470" xr:uid="{3E63C95D-FADF-4809-BE74-7D40BD033C00}"/>
    <cellStyle name="Normal 6 3 2 2 5" xfId="613" xr:uid="{0579CE7C-8B8C-4337-9A15-792C89F8F91E}"/>
    <cellStyle name="Normal 6 3 2 2 5 2" xfId="1471" xr:uid="{FA30AAB7-17AA-4169-893A-8BFC028B8A56}"/>
    <cellStyle name="Normal 6 3 2 2 5 2 2" xfId="1472" xr:uid="{39B2FA0F-27C4-45F8-8207-3FEFC67F1CF9}"/>
    <cellStyle name="Normal 6 3 2 2 5 3" xfId="1473" xr:uid="{D4BEDEEF-5C8B-4038-9C57-E8F877081FFD}"/>
    <cellStyle name="Normal 6 3 2 2 5 4" xfId="3138" xr:uid="{978CD935-9409-44DD-B353-CBC068952AB7}"/>
    <cellStyle name="Normal 6 3 2 2 6" xfId="1474" xr:uid="{6A47961C-6CA7-4A87-A30E-62CA30D26E25}"/>
    <cellStyle name="Normal 6 3 2 2 6 2" xfId="1475" xr:uid="{800471CB-CB90-4708-83E0-D8FD1DF1635A}"/>
    <cellStyle name="Normal 6 3 2 2 7" xfId="1476" xr:uid="{38A3FADC-85E4-4CEE-BD30-E8FD41369BE4}"/>
    <cellStyle name="Normal 6 3 2 2 8" xfId="3139" xr:uid="{C1E76285-019B-457E-8FAC-1878DF1EA033}"/>
    <cellStyle name="Normal 6 3 2 3" xfId="325" xr:uid="{4BC39215-6BF9-4880-9716-7F676960060F}"/>
    <cellStyle name="Normal 6 3 2 3 2" xfId="614" xr:uid="{15B82126-B279-4E45-8E38-F63A690F3D81}"/>
    <cellStyle name="Normal 6 3 2 3 2 2" xfId="615" xr:uid="{7496CA93-835C-407E-A692-03F910CF8B81}"/>
    <cellStyle name="Normal 6 3 2 3 2 2 2" xfId="1477" xr:uid="{6ADC3928-DC6B-42C0-A6C6-1C4E75393830}"/>
    <cellStyle name="Normal 6 3 2 3 2 2 2 2" xfId="1478" xr:uid="{CBD6B486-7326-47B2-80B3-C0848C6A1891}"/>
    <cellStyle name="Normal 6 3 2 3 2 2 3" xfId="1479" xr:uid="{7919CC60-8034-4FF5-8D30-644C88E66A73}"/>
    <cellStyle name="Normal 6 3 2 3 2 3" xfId="1480" xr:uid="{42F8112F-0F9B-400C-A05E-7BD6207C5DA0}"/>
    <cellStyle name="Normal 6 3 2 3 2 3 2" xfId="1481" xr:uid="{E3D4D58E-5BB5-40E5-B9E9-693C904019BD}"/>
    <cellStyle name="Normal 6 3 2 3 2 4" xfId="1482" xr:uid="{54C8DEBF-3683-47BF-9E7B-515B5DEC497E}"/>
    <cellStyle name="Normal 6 3 2 3 3" xfId="616" xr:uid="{34006E0C-09C9-4340-9004-739E8D7B29B8}"/>
    <cellStyle name="Normal 6 3 2 3 3 2" xfId="1483" xr:uid="{6B568991-531D-44B1-B8D6-9A52220863DE}"/>
    <cellStyle name="Normal 6 3 2 3 3 2 2" xfId="1484" xr:uid="{5982F971-16A9-4B58-AD09-7AB9834B9A43}"/>
    <cellStyle name="Normal 6 3 2 3 3 3" xfId="1485" xr:uid="{D0CCDE77-733C-4AF8-9158-4B1364DA3948}"/>
    <cellStyle name="Normal 6 3 2 3 3 4" xfId="3140" xr:uid="{D65D9896-3CF6-419B-97DF-02AE6D9E7AF4}"/>
    <cellStyle name="Normal 6 3 2 3 4" xfId="1486" xr:uid="{BEA38EFE-E470-4087-B73E-64140351A138}"/>
    <cellStyle name="Normal 6 3 2 3 4 2" xfId="1487" xr:uid="{FE3125DE-355B-4738-9CED-D79DE75DA8C8}"/>
    <cellStyle name="Normal 6 3 2 3 5" xfId="1488" xr:uid="{89060F5C-D2E3-46F8-AF99-21E2DDF185E6}"/>
    <cellStyle name="Normal 6 3 2 3 6" xfId="3141" xr:uid="{F271AF96-AF6F-4501-860E-D5459E51152F}"/>
    <cellStyle name="Normal 6 3 2 4" xfId="326" xr:uid="{91910096-6AF7-4079-B705-2EE4A2994528}"/>
    <cellStyle name="Normal 6 3 2 4 2" xfId="617" xr:uid="{2595EAA9-3AF8-4068-B278-AB50DC37741D}"/>
    <cellStyle name="Normal 6 3 2 4 2 2" xfId="618" xr:uid="{15143EA4-4A8E-4A53-92AF-465B9468F076}"/>
    <cellStyle name="Normal 6 3 2 4 2 2 2" xfId="1489" xr:uid="{92FEFC6B-FB0D-450A-9D90-8E0C9B7BCDD2}"/>
    <cellStyle name="Normal 6 3 2 4 2 2 2 2" xfId="1490" xr:uid="{642F0E6A-DBA6-4D3B-A9DC-7FC6EF8B134C}"/>
    <cellStyle name="Normal 6 3 2 4 2 2 3" xfId="1491" xr:uid="{A784C65E-D4CC-4E52-8524-FE9BB3F7004B}"/>
    <cellStyle name="Normal 6 3 2 4 2 3" xfId="1492" xr:uid="{18DAA266-3A14-4CBD-A4FC-9134AE226042}"/>
    <cellStyle name="Normal 6 3 2 4 2 3 2" xfId="1493" xr:uid="{1CCB90BF-F802-4BC1-8630-2041EAFCB8C4}"/>
    <cellStyle name="Normal 6 3 2 4 2 4" xfId="1494" xr:uid="{13ACA6E3-D758-496B-A9DC-EF6B596539D6}"/>
    <cellStyle name="Normal 6 3 2 4 3" xfId="619" xr:uid="{887DD2D8-3A2C-493A-A172-E40595543E97}"/>
    <cellStyle name="Normal 6 3 2 4 3 2" xfId="1495" xr:uid="{194B1B29-B582-498D-BF61-4FB70ADA953D}"/>
    <cellStyle name="Normal 6 3 2 4 3 2 2" xfId="1496" xr:uid="{E3EDA58A-231E-4A98-ACF5-1AC3100B8525}"/>
    <cellStyle name="Normal 6 3 2 4 3 3" xfId="1497" xr:uid="{02108AA5-B2ED-434E-986B-226085FF02AE}"/>
    <cellStyle name="Normal 6 3 2 4 4" xfId="1498" xr:uid="{E9EAD12B-ADB1-48C6-8888-78B0FD6D7D94}"/>
    <cellStyle name="Normal 6 3 2 4 4 2" xfId="1499" xr:uid="{A127F2A8-7AF4-4E51-A832-C472A095E7BA}"/>
    <cellStyle name="Normal 6 3 2 4 5" xfId="1500" xr:uid="{68426C67-DE51-40C7-8195-BC68A1402011}"/>
    <cellStyle name="Normal 6 3 2 5" xfId="327" xr:uid="{6E07354E-591F-4309-899F-C718954B31E8}"/>
    <cellStyle name="Normal 6 3 2 5 2" xfId="620" xr:uid="{A6D29FB0-52B7-4932-BB78-EE1F2CC0EA71}"/>
    <cellStyle name="Normal 6 3 2 5 2 2" xfId="1501" xr:uid="{D7D2F76E-BBA4-4C33-9CF0-A5F942473D7A}"/>
    <cellStyle name="Normal 6 3 2 5 2 2 2" xfId="1502" xr:uid="{4064575C-FC13-4573-A0EF-85B419B16DDD}"/>
    <cellStyle name="Normal 6 3 2 5 2 3" xfId="1503" xr:uid="{91B4324D-BD1D-419D-915B-D456BA9A1622}"/>
    <cellStyle name="Normal 6 3 2 5 3" xfId="1504" xr:uid="{7F5D5C1D-3307-4A18-9AE2-B9C803A366DF}"/>
    <cellStyle name="Normal 6 3 2 5 3 2" xfId="1505" xr:uid="{B5A1ADA8-B334-425D-A988-100DF425EE97}"/>
    <cellStyle name="Normal 6 3 2 5 4" xfId="1506" xr:uid="{ACA41CEA-578E-4748-A7C9-FC2DF2240908}"/>
    <cellStyle name="Normal 6 3 2 6" xfId="621" xr:uid="{66FBF082-EE1B-45EA-9414-2C135F674210}"/>
    <cellStyle name="Normal 6 3 2 6 2" xfId="1507" xr:uid="{53DF302C-FE7D-4399-90D6-B3AFEFC9215C}"/>
    <cellStyle name="Normal 6 3 2 6 2 2" xfId="1508" xr:uid="{2ACFD53B-64A7-47CD-AB37-29B180034251}"/>
    <cellStyle name="Normal 6 3 2 6 3" xfId="1509" xr:uid="{FD64905F-6CC9-4B91-93CF-8C5AD2F12FBF}"/>
    <cellStyle name="Normal 6 3 2 6 4" xfId="3142" xr:uid="{88AD1D29-7D33-4488-9A01-3F017BB0A6F8}"/>
    <cellStyle name="Normal 6 3 2 7" xfId="1510" xr:uid="{C411D063-36CF-43C2-8A64-E716B5863E29}"/>
    <cellStyle name="Normal 6 3 2 7 2" xfId="1511" xr:uid="{76A44D2F-3F69-4D95-A374-F031FBADB0C8}"/>
    <cellStyle name="Normal 6 3 2 8" xfId="1512" xr:uid="{6A8D95AE-5A58-475D-8213-3ABEE33DC496}"/>
    <cellStyle name="Normal 6 3 2 9" xfId="3143" xr:uid="{AE4A8FA5-6400-40BD-9353-49A7A9828F16}"/>
    <cellStyle name="Normal 6 3 3" xfId="116" xr:uid="{C44557FC-1FFE-438A-8651-7BA211E273F5}"/>
    <cellStyle name="Normal 6 3 3 2" xfId="117" xr:uid="{DEB65480-DC9A-4DA9-B89D-D8CBFD11D6D7}"/>
    <cellStyle name="Normal 6 3 3 2 2" xfId="622" xr:uid="{FDB0D68C-0ED2-4604-A6D3-F54D621E3484}"/>
    <cellStyle name="Normal 6 3 3 2 2 2" xfId="623" xr:uid="{7E2FC562-8EB2-4EEA-AFB0-21915EBA85B9}"/>
    <cellStyle name="Normal 6 3 3 2 2 2 2" xfId="1513" xr:uid="{A6A07A0A-6D64-4220-AD11-F0B58CDC5E87}"/>
    <cellStyle name="Normal 6 3 3 2 2 2 2 2" xfId="1514" xr:uid="{B5F912DE-A014-4424-B6D5-3467F8BEB954}"/>
    <cellStyle name="Normal 6 3 3 2 2 2 3" xfId="1515" xr:uid="{834420C7-8ED7-4A9C-B585-FBECB33C3DE4}"/>
    <cellStyle name="Normal 6 3 3 2 2 3" xfId="1516" xr:uid="{99D777DF-73C2-4959-9125-09A1D306B559}"/>
    <cellStyle name="Normal 6 3 3 2 2 3 2" xfId="1517" xr:uid="{F31B029B-9050-4383-83E5-76F077FF346D}"/>
    <cellStyle name="Normal 6 3 3 2 2 4" xfId="1518" xr:uid="{F0C25ACB-E241-4B94-92D9-2091C837929E}"/>
    <cellStyle name="Normal 6 3 3 2 3" xfId="624" xr:uid="{9C62FD0F-1FED-4308-8FC4-2CC49BCE8B68}"/>
    <cellStyle name="Normal 6 3 3 2 3 2" xfId="1519" xr:uid="{4301A3A7-276C-4920-81AF-EF6BB620A736}"/>
    <cellStyle name="Normal 6 3 3 2 3 2 2" xfId="1520" xr:uid="{278AA07B-E63C-40DE-9414-A781D0AA507E}"/>
    <cellStyle name="Normal 6 3 3 2 3 3" xfId="1521" xr:uid="{EE47D00D-3953-41F0-B695-D04C1EE45880}"/>
    <cellStyle name="Normal 6 3 3 2 3 4" xfId="3144" xr:uid="{0C29FC5A-B0A0-49AA-B2D7-651C12A1D4CE}"/>
    <cellStyle name="Normal 6 3 3 2 4" xfId="1522" xr:uid="{53009F74-DB5F-4AD8-AF9F-1CB659A8BDB3}"/>
    <cellStyle name="Normal 6 3 3 2 4 2" xfId="1523" xr:uid="{4FC67EE2-312E-41BE-9E3F-0C2AFCCC23AC}"/>
    <cellStyle name="Normal 6 3 3 2 5" xfId="1524" xr:uid="{15E6C4FA-648D-4D6E-AF5E-8CC4B9D25653}"/>
    <cellStyle name="Normal 6 3 3 2 6" xfId="3145" xr:uid="{B2321697-6069-46E1-84F0-87775D7EDEAA}"/>
    <cellStyle name="Normal 6 3 3 3" xfId="328" xr:uid="{01A33445-D928-4393-B13A-A57F9805F65E}"/>
    <cellStyle name="Normal 6 3 3 3 2" xfId="625" xr:uid="{93CF6EF9-31F9-43AC-B68A-55B0CCFD4977}"/>
    <cellStyle name="Normal 6 3 3 3 2 2" xfId="626" xr:uid="{5AB35A74-FE1E-49C5-A87C-593614DD5CB3}"/>
    <cellStyle name="Normal 6 3 3 3 2 2 2" xfId="1525" xr:uid="{06739872-DEC9-4AB2-A03C-277689BE5DE1}"/>
    <cellStyle name="Normal 6 3 3 3 2 2 2 2" xfId="1526" xr:uid="{79BC96C1-0F2D-4FF9-AC0B-73B48B92A121}"/>
    <cellStyle name="Normal 6 3 3 3 2 2 3" xfId="1527" xr:uid="{42C042E8-8986-45D7-A4DF-8FD165151D23}"/>
    <cellStyle name="Normal 6 3 3 3 2 3" xfId="1528" xr:uid="{6465997C-85DD-42CC-8381-B32CADB46CA9}"/>
    <cellStyle name="Normal 6 3 3 3 2 3 2" xfId="1529" xr:uid="{41C4B9B9-E707-40E5-9D47-0AB11C589A39}"/>
    <cellStyle name="Normal 6 3 3 3 2 4" xfId="1530" xr:uid="{82C07902-6554-48FF-91F2-6D036844C6AF}"/>
    <cellStyle name="Normal 6 3 3 3 3" xfId="627" xr:uid="{1B497F18-373E-44BD-B588-782691880EB2}"/>
    <cellStyle name="Normal 6 3 3 3 3 2" xfId="1531" xr:uid="{F6E71159-8A8C-47BC-99A9-83143C66DA9D}"/>
    <cellStyle name="Normal 6 3 3 3 3 2 2" xfId="1532" xr:uid="{F1E93D83-2D65-4089-85FB-0951C2DE5858}"/>
    <cellStyle name="Normal 6 3 3 3 3 3" xfId="1533" xr:uid="{FA7E11A0-A9BA-4B9F-930E-4E0106463180}"/>
    <cellStyle name="Normal 6 3 3 3 4" xfId="1534" xr:uid="{AC3C56EC-EDC5-42FC-80F3-1C442EE8DC70}"/>
    <cellStyle name="Normal 6 3 3 3 4 2" xfId="1535" xr:uid="{CAF7FB4D-3D69-48FB-BD4F-BBFF491FD5F6}"/>
    <cellStyle name="Normal 6 3 3 3 5" xfId="1536" xr:uid="{5361B35C-937F-44D7-AB10-E04BD2F34835}"/>
    <cellStyle name="Normal 6 3 3 4" xfId="329" xr:uid="{D297ED0C-7032-41A4-A148-0E2B2B4A13B8}"/>
    <cellStyle name="Normal 6 3 3 4 2" xfId="628" xr:uid="{B629E763-045A-4269-9912-6D7346C3DC02}"/>
    <cellStyle name="Normal 6 3 3 4 2 2" xfId="1537" xr:uid="{C5C8DBDA-A136-4C16-98D1-1396B336D869}"/>
    <cellStyle name="Normal 6 3 3 4 2 2 2" xfId="1538" xr:uid="{89790AFD-55BA-420D-B4EA-3D3B3D30BD42}"/>
    <cellStyle name="Normal 6 3 3 4 2 3" xfId="1539" xr:uid="{93D70F1B-3219-4033-9A05-81F1A447F453}"/>
    <cellStyle name="Normal 6 3 3 4 3" xfId="1540" xr:uid="{7AFBA298-B775-4046-B625-1C0A458269E4}"/>
    <cellStyle name="Normal 6 3 3 4 3 2" xfId="1541" xr:uid="{E307886F-676D-40A1-93B8-B279FA790549}"/>
    <cellStyle name="Normal 6 3 3 4 4" xfId="1542" xr:uid="{40305F8D-7192-4BE1-9203-A8DD76C75393}"/>
    <cellStyle name="Normal 6 3 3 5" xfId="629" xr:uid="{6D723C77-0C96-4D04-AA95-C9EC23BE7F6C}"/>
    <cellStyle name="Normal 6 3 3 5 2" xfId="1543" xr:uid="{364C60B9-25FD-44CA-97EA-16622F11A053}"/>
    <cellStyle name="Normal 6 3 3 5 2 2" xfId="1544" xr:uid="{0C36CE13-DFCB-40E6-8F5F-BF296F5EF2DD}"/>
    <cellStyle name="Normal 6 3 3 5 3" xfId="1545" xr:uid="{7FC1294B-89F3-4305-B7A0-399CAA6B9A96}"/>
    <cellStyle name="Normal 6 3 3 5 4" xfId="3146" xr:uid="{39DEE25C-9793-4141-B4D7-5C430C472F3F}"/>
    <cellStyle name="Normal 6 3 3 6" xfId="1546" xr:uid="{DB8995CA-2F49-43EA-8E56-332C0C9D9EF3}"/>
    <cellStyle name="Normal 6 3 3 6 2" xfId="1547" xr:uid="{9A1ADD60-4916-4B2F-9C5D-78E4430B6955}"/>
    <cellStyle name="Normal 6 3 3 7" xfId="1548" xr:uid="{9602C33F-1396-437D-A927-39ED6DC2BC94}"/>
    <cellStyle name="Normal 6 3 3 8" xfId="3147" xr:uid="{00670B08-7AA5-44D1-BB1A-EA694DADEBAB}"/>
    <cellStyle name="Normal 6 3 4" xfId="118" xr:uid="{6B2E5486-AF27-4E27-AFAB-E36553ED8DB7}"/>
    <cellStyle name="Normal 6 3 4 2" xfId="449" xr:uid="{D8BFBC3B-459E-465D-AB86-E150F7492962}"/>
    <cellStyle name="Normal 6 3 4 2 2" xfId="630" xr:uid="{0631EB80-74A3-4BAC-9006-CF563FF44607}"/>
    <cellStyle name="Normal 6 3 4 2 2 2" xfId="1549" xr:uid="{93056136-A37E-4793-9EF2-7F477994D3B7}"/>
    <cellStyle name="Normal 6 3 4 2 2 2 2" xfId="1550" xr:uid="{0C4F73A6-7765-45BA-9CEA-BF65A73D97A3}"/>
    <cellStyle name="Normal 6 3 4 2 2 3" xfId="1551" xr:uid="{9692FE81-68DB-4B18-AEF5-5BD9A11CA131}"/>
    <cellStyle name="Normal 6 3 4 2 2 4" xfId="3148" xr:uid="{6767016E-D91C-4EDD-93D9-FEB9FBE34D45}"/>
    <cellStyle name="Normal 6 3 4 2 3" xfId="1552" xr:uid="{FAEAA802-B380-4661-ABCD-6B97B98AD40A}"/>
    <cellStyle name="Normal 6 3 4 2 3 2" xfId="1553" xr:uid="{3414C577-C1CD-4BBE-816B-ED1EE7BCC7E8}"/>
    <cellStyle name="Normal 6 3 4 2 4" xfId="1554" xr:uid="{DA2BFF66-412A-4554-B6D4-6513C296DEED}"/>
    <cellStyle name="Normal 6 3 4 2 5" xfId="3149" xr:uid="{5A12F562-FEB1-4962-91FA-F2716290151F}"/>
    <cellStyle name="Normal 6 3 4 3" xfId="631" xr:uid="{05F2CB5D-C7DE-4A91-B88E-86EE6F502F1F}"/>
    <cellStyle name="Normal 6 3 4 3 2" xfId="1555" xr:uid="{F3622B52-7E1A-4842-98F7-DA808484D6F2}"/>
    <cellStyle name="Normal 6 3 4 3 2 2" xfId="1556" xr:uid="{9488108B-89A4-4FAF-98AD-F0C649DEFF8B}"/>
    <cellStyle name="Normal 6 3 4 3 3" xfId="1557" xr:uid="{B6EC3BE7-8BC6-45D5-BC3A-DC54578F6641}"/>
    <cellStyle name="Normal 6 3 4 3 4" xfId="3150" xr:uid="{DBE3C430-F5BF-413C-BAB8-53E76471BAA8}"/>
    <cellStyle name="Normal 6 3 4 4" xfId="1558" xr:uid="{AE1FFA12-4DCF-4591-A523-92CF1E0AAFC7}"/>
    <cellStyle name="Normal 6 3 4 4 2" xfId="1559" xr:uid="{4356ECE9-CBD2-4DFB-BF33-5AD6AB10F13D}"/>
    <cellStyle name="Normal 6 3 4 4 3" xfId="3151" xr:uid="{9BCCF7D4-09C8-410D-B183-659650F89253}"/>
    <cellStyle name="Normal 6 3 4 4 4" xfId="3152" xr:uid="{3D62EEDC-2BC1-4B7A-A419-BA92D7B6B4F5}"/>
    <cellStyle name="Normal 6 3 4 5" xfId="1560" xr:uid="{A8DF0866-EF96-4E9E-92E9-2F931E73F72B}"/>
    <cellStyle name="Normal 6 3 4 6" xfId="3153" xr:uid="{222D73D5-7733-461B-844D-6C30E447226C}"/>
    <cellStyle name="Normal 6 3 4 7" xfId="3154" xr:uid="{F35C3AFA-B066-4FE3-9D14-CCEF2C5E62F8}"/>
    <cellStyle name="Normal 6 3 5" xfId="330" xr:uid="{8395A93C-9EB9-48DF-8C35-1F690AE48256}"/>
    <cellStyle name="Normal 6 3 5 2" xfId="632" xr:uid="{386657F6-B627-4BD6-B26D-209C9097DFA4}"/>
    <cellStyle name="Normal 6 3 5 2 2" xfId="633" xr:uid="{9B55BB6C-7ABC-4BCC-9449-32DC8B59F7D9}"/>
    <cellStyle name="Normal 6 3 5 2 2 2" xfId="1561" xr:uid="{5B3BF6E8-DC8A-46A0-881B-88E1DBDCCCCE}"/>
    <cellStyle name="Normal 6 3 5 2 2 2 2" xfId="1562" xr:uid="{FD1D06DE-D52E-4FCF-A612-F7878AB89F28}"/>
    <cellStyle name="Normal 6 3 5 2 2 3" xfId="1563" xr:uid="{840D8C65-57D9-4CC4-AA44-91F2A09B8DE6}"/>
    <cellStyle name="Normal 6 3 5 2 3" xfId="1564" xr:uid="{39F8E64A-6EC0-4A41-A30B-5A4AFE729D3A}"/>
    <cellStyle name="Normal 6 3 5 2 3 2" xfId="1565" xr:uid="{01F94E8E-443B-4423-88E3-C102FB1E0129}"/>
    <cellStyle name="Normal 6 3 5 2 4" xfId="1566" xr:uid="{9A6CC2B0-5258-4B50-9261-F39EAFDFC308}"/>
    <cellStyle name="Normal 6 3 5 3" xfId="634" xr:uid="{B4B492A2-80E2-4FAB-A999-EE5E8B2C5C60}"/>
    <cellStyle name="Normal 6 3 5 3 2" xfId="1567" xr:uid="{6CACC63E-0881-4636-B81B-BB8E01083F34}"/>
    <cellStyle name="Normal 6 3 5 3 2 2" xfId="1568" xr:uid="{4F316CE1-F8A2-4223-A9C5-A85C7B0BCE68}"/>
    <cellStyle name="Normal 6 3 5 3 3" xfId="1569" xr:uid="{8C132478-1BF6-4011-BFE8-C6CF8D2CCBD9}"/>
    <cellStyle name="Normal 6 3 5 3 4" xfId="3155" xr:uid="{B428CDC1-C924-4282-A247-F51AB143CF78}"/>
    <cellStyle name="Normal 6 3 5 4" xfId="1570" xr:uid="{5B8EA14A-8D1F-49A5-B54F-D2447B23E139}"/>
    <cellStyle name="Normal 6 3 5 4 2" xfId="1571" xr:uid="{DBE4778F-96E5-4EC6-95C2-36B793DA5D93}"/>
    <cellStyle name="Normal 6 3 5 5" xfId="1572" xr:uid="{537734A7-D320-484E-8E9F-0950B55E53AE}"/>
    <cellStyle name="Normal 6 3 5 6" xfId="3156" xr:uid="{726823D3-3929-4452-833C-CA3EDD41B52E}"/>
    <cellStyle name="Normal 6 3 6" xfId="331" xr:uid="{30FAA045-B813-41EE-9EA5-A686FDCB741D}"/>
    <cellStyle name="Normal 6 3 6 2" xfId="635" xr:uid="{CD7D8988-8732-41AB-B74A-EABFC89421AA}"/>
    <cellStyle name="Normal 6 3 6 2 2" xfId="1573" xr:uid="{09B9A370-F0A9-428E-9775-5BFE25E550E8}"/>
    <cellStyle name="Normal 6 3 6 2 2 2" xfId="1574" xr:uid="{9F687925-2265-44DD-BFBA-04CC70513390}"/>
    <cellStyle name="Normal 6 3 6 2 3" xfId="1575" xr:uid="{7A510532-70B0-4AA7-B9C7-66B6A397513F}"/>
    <cellStyle name="Normal 6 3 6 2 4" xfId="3157" xr:uid="{2EB629E3-FC1D-4CF8-A5DA-4500B1435E53}"/>
    <cellStyle name="Normal 6 3 6 3" xfId="1576" xr:uid="{EACEA79D-6FB3-4CA3-ACEA-B70059F61C54}"/>
    <cellStyle name="Normal 6 3 6 3 2" xfId="1577" xr:uid="{F6EF7B34-180A-477B-9D4F-37A62838D1A5}"/>
    <cellStyle name="Normal 6 3 6 4" xfId="1578" xr:uid="{46379B74-B235-4A36-B346-574D66E7FAEE}"/>
    <cellStyle name="Normal 6 3 6 5" xfId="3158" xr:uid="{334474E0-A5C7-4610-BBD7-2165AE3D7C62}"/>
    <cellStyle name="Normal 6 3 7" xfId="636" xr:uid="{2C70650E-670C-49D7-849D-E91344D33ADB}"/>
    <cellStyle name="Normal 6 3 7 2" xfId="1579" xr:uid="{94D891B6-B909-4776-9C58-E149E391C605}"/>
    <cellStyle name="Normal 6 3 7 2 2" xfId="1580" xr:uid="{FE3DBA2B-529F-4C12-9C94-47003DB3E43A}"/>
    <cellStyle name="Normal 6 3 7 3" xfId="1581" xr:uid="{0F4E252F-BEFB-4168-908C-CF8C1DC4F8FE}"/>
    <cellStyle name="Normal 6 3 7 4" xfId="3159" xr:uid="{4078D7BE-07EA-403C-B13E-00CD103666CE}"/>
    <cellStyle name="Normal 6 3 8" xfId="1582" xr:uid="{526E1D59-3A7C-40D6-8E1B-54EFD1D760F5}"/>
    <cellStyle name="Normal 6 3 8 2" xfId="1583" xr:uid="{CC0E502D-897D-45B4-A3C6-01D804F21C59}"/>
    <cellStyle name="Normal 6 3 8 3" xfId="3160" xr:uid="{DAB38292-A75D-498F-A0C3-18B5CAEB0252}"/>
    <cellStyle name="Normal 6 3 8 4" xfId="3161" xr:uid="{D32A6CEE-7137-40E8-9E7D-588003E1C65B}"/>
    <cellStyle name="Normal 6 3 9" xfId="1584" xr:uid="{1B882A76-7E00-4350-BA9A-89F38E56EB24}"/>
    <cellStyle name="Normal 6 3 9 2" xfId="4720" xr:uid="{6D908D00-2C29-4AA9-BF1E-DF8F4B3798D2}"/>
    <cellStyle name="Normal 6 4" xfId="119" xr:uid="{2E701C89-810A-4F67-AB81-25518988F5CA}"/>
    <cellStyle name="Normal 6 4 10" xfId="3162" xr:uid="{5A55161A-ED44-4608-83B1-EDF9EF242E38}"/>
    <cellStyle name="Normal 6 4 11" xfId="3163" xr:uid="{E8DA64F0-A8DE-41D1-8C72-9303F3410EB8}"/>
    <cellStyle name="Normal 6 4 2" xfId="120" xr:uid="{296A4676-34FE-44A1-AD99-7C77C2872312}"/>
    <cellStyle name="Normal 6 4 2 2" xfId="121" xr:uid="{210255C5-F557-40AA-A01B-DD8561209310}"/>
    <cellStyle name="Normal 6 4 2 2 2" xfId="332" xr:uid="{4473543A-DBEA-4F26-995C-72B7DA65D424}"/>
    <cellStyle name="Normal 6 4 2 2 2 2" xfId="637" xr:uid="{E31D847D-9136-4106-BAA9-393FC0677D06}"/>
    <cellStyle name="Normal 6 4 2 2 2 2 2" xfId="1585" xr:uid="{E7F3D0A9-4F2B-48C9-8C20-D8979112605D}"/>
    <cellStyle name="Normal 6 4 2 2 2 2 2 2" xfId="1586" xr:uid="{3B8540C8-78DE-4D83-BA18-A77C7ADF3C29}"/>
    <cellStyle name="Normal 6 4 2 2 2 2 3" xfId="1587" xr:uid="{6C79E64D-0F89-4911-8D33-7F74811D647C}"/>
    <cellStyle name="Normal 6 4 2 2 2 2 4" xfId="3164" xr:uid="{B0F9B127-0F9F-455C-8891-4FA2557F7A77}"/>
    <cellStyle name="Normal 6 4 2 2 2 3" xfId="1588" xr:uid="{A0BDBDD0-DBC6-4076-B11E-F244543F18ED}"/>
    <cellStyle name="Normal 6 4 2 2 2 3 2" xfId="1589" xr:uid="{03FD6913-1949-4C2D-BDC7-D623774253AF}"/>
    <cellStyle name="Normal 6 4 2 2 2 3 3" xfId="3165" xr:uid="{CB7FD330-F52D-49E9-ADD1-F879CC3B37F8}"/>
    <cellStyle name="Normal 6 4 2 2 2 3 4" xfId="3166" xr:uid="{7D579501-B402-4651-93F5-FD4DCC4A00AA}"/>
    <cellStyle name="Normal 6 4 2 2 2 4" xfId="1590" xr:uid="{A0E6C7AF-9369-48F0-93DF-6A3954CC2AE6}"/>
    <cellStyle name="Normal 6 4 2 2 2 5" xfId="3167" xr:uid="{E7797383-50D8-4A34-8DF2-EFB72912D89E}"/>
    <cellStyle name="Normal 6 4 2 2 2 6" xfId="3168" xr:uid="{F6975B39-C29F-497B-A728-466A478650B9}"/>
    <cellStyle name="Normal 6 4 2 2 3" xfId="638" xr:uid="{895C1260-0777-4C6D-8E9B-5D642A3EB571}"/>
    <cellStyle name="Normal 6 4 2 2 3 2" xfId="1591" xr:uid="{B3AD12F7-81ED-4DD3-B8A0-E0EA6C5CB7EC}"/>
    <cellStyle name="Normal 6 4 2 2 3 2 2" xfId="1592" xr:uid="{CAA20210-4DEE-4892-BBD9-5672BD3D1247}"/>
    <cellStyle name="Normal 6 4 2 2 3 2 3" xfId="3169" xr:uid="{659F5136-4E5F-427F-8AB8-790D5BA40B08}"/>
    <cellStyle name="Normal 6 4 2 2 3 2 4" xfId="3170" xr:uid="{37C37052-7941-4A62-BDA2-B9C6BCE5EC8F}"/>
    <cellStyle name="Normal 6 4 2 2 3 3" xfId="1593" xr:uid="{5292BDD5-C06D-42EB-8822-7736F29FEAAB}"/>
    <cellStyle name="Normal 6 4 2 2 3 4" xfId="3171" xr:uid="{7EAC3EF3-2976-4AE3-87B0-878619C07A59}"/>
    <cellStyle name="Normal 6 4 2 2 3 5" xfId="3172" xr:uid="{7989AFF9-835E-4CCB-A04A-6ABBE7978760}"/>
    <cellStyle name="Normal 6 4 2 2 4" xfId="1594" xr:uid="{35962748-1419-47DC-9D1F-DC8557794321}"/>
    <cellStyle name="Normal 6 4 2 2 4 2" xfId="1595" xr:uid="{6C5BEB9F-0E30-44F8-86E5-AB63C0487E03}"/>
    <cellStyle name="Normal 6 4 2 2 4 3" xfId="3173" xr:uid="{865054BF-2397-40D4-9363-8013751A8FF2}"/>
    <cellStyle name="Normal 6 4 2 2 4 4" xfId="3174" xr:uid="{A4DDFFFD-290A-43D0-8F7F-22A95803AABE}"/>
    <cellStyle name="Normal 6 4 2 2 5" xfId="1596" xr:uid="{FA80F91C-9148-45DC-A4D2-39BA7B50CF29}"/>
    <cellStyle name="Normal 6 4 2 2 5 2" xfId="3175" xr:uid="{ADC79B87-728D-4296-A60A-512B2366CDF3}"/>
    <cellStyle name="Normal 6 4 2 2 5 3" xfId="3176" xr:uid="{3B036C0A-8994-44BB-BCF6-B9FE48C95B5D}"/>
    <cellStyle name="Normal 6 4 2 2 5 4" xfId="3177" xr:uid="{CFE8BE55-DE86-40DD-9A8E-6ADFA2A71E8B}"/>
    <cellStyle name="Normal 6 4 2 2 6" xfId="3178" xr:uid="{10DB66A3-F6C6-48E8-8E65-169BF4C2B62D}"/>
    <cellStyle name="Normal 6 4 2 2 7" xfId="3179" xr:uid="{B9C92AE2-3B80-494B-8C7F-88F08F7DD525}"/>
    <cellStyle name="Normal 6 4 2 2 8" xfId="3180" xr:uid="{13FC93E3-3F8B-49A0-9E1E-6FFD97BFB395}"/>
    <cellStyle name="Normal 6 4 2 3" xfId="333" xr:uid="{3FDAA015-5BE7-4CA3-B129-65BAF7ED17A6}"/>
    <cellStyle name="Normal 6 4 2 3 2" xfId="639" xr:uid="{C88FFB0A-0A97-4F5B-B577-CB3226D5E07A}"/>
    <cellStyle name="Normal 6 4 2 3 2 2" xfId="640" xr:uid="{4C3E4D04-599E-4B0E-A412-531A25EF96EE}"/>
    <cellStyle name="Normal 6 4 2 3 2 2 2" xfId="1597" xr:uid="{758E8C5F-E8F4-470E-94F0-E74F99CE6400}"/>
    <cellStyle name="Normal 6 4 2 3 2 2 2 2" xfId="1598" xr:uid="{87AEED3B-04F2-42DC-B0DE-E263B8A8A82B}"/>
    <cellStyle name="Normal 6 4 2 3 2 2 3" xfId="1599" xr:uid="{52196ED8-466F-4732-8F58-0C716E3BF9F5}"/>
    <cellStyle name="Normal 6 4 2 3 2 3" xfId="1600" xr:uid="{611B8079-F8BC-48A6-8810-AF245A7D3D88}"/>
    <cellStyle name="Normal 6 4 2 3 2 3 2" xfId="1601" xr:uid="{68E50708-8E8B-4B80-A652-A0CD4EE5C2E1}"/>
    <cellStyle name="Normal 6 4 2 3 2 4" xfId="1602" xr:uid="{209800C7-9A31-43F8-8CCD-A1446C996B84}"/>
    <cellStyle name="Normal 6 4 2 3 3" xfId="641" xr:uid="{02C1E668-BDB4-4479-AEDC-8AB8D66A187C}"/>
    <cellStyle name="Normal 6 4 2 3 3 2" xfId="1603" xr:uid="{6BEFC44F-65F5-4F27-9FF6-C3CBD8FE26F1}"/>
    <cellStyle name="Normal 6 4 2 3 3 2 2" xfId="1604" xr:uid="{CF1B5E54-857A-43D4-9977-961DE10FDE53}"/>
    <cellStyle name="Normal 6 4 2 3 3 3" xfId="1605" xr:uid="{CA92F924-AB40-45CB-8A34-76B5CBBFE0D8}"/>
    <cellStyle name="Normal 6 4 2 3 3 4" xfId="3181" xr:uid="{61513BF9-6532-4FBD-A0FD-1F2B22127415}"/>
    <cellStyle name="Normal 6 4 2 3 4" xfId="1606" xr:uid="{800C3980-1713-4536-9CB6-412DB933F6AE}"/>
    <cellStyle name="Normal 6 4 2 3 4 2" xfId="1607" xr:uid="{1AF27040-76F3-4ECA-96CB-CA5C2CFE8597}"/>
    <cellStyle name="Normal 6 4 2 3 5" xfId="1608" xr:uid="{B7580FB9-CCF3-46D9-8837-967F3387EEAA}"/>
    <cellStyle name="Normal 6 4 2 3 6" xfId="3182" xr:uid="{55BBFB52-8F92-4437-8AE7-53D207E3E772}"/>
    <cellStyle name="Normal 6 4 2 4" xfId="334" xr:uid="{BC4F9CAE-92BA-480D-84C4-06FAD95EB8AA}"/>
    <cellStyle name="Normal 6 4 2 4 2" xfId="642" xr:uid="{CF75CB2A-54B8-4DC2-9746-1CBBFF612F7F}"/>
    <cellStyle name="Normal 6 4 2 4 2 2" xfId="1609" xr:uid="{679E244F-0385-4F6F-B392-CDAA2770097F}"/>
    <cellStyle name="Normal 6 4 2 4 2 2 2" xfId="1610" xr:uid="{13142D12-2384-499E-9B3A-4D0EA40C1056}"/>
    <cellStyle name="Normal 6 4 2 4 2 3" xfId="1611" xr:uid="{4D0E778F-5908-413D-A703-0CAF926E0946}"/>
    <cellStyle name="Normal 6 4 2 4 2 4" xfId="3183" xr:uid="{10D51A4E-F42E-4225-BA14-90EED40B7115}"/>
    <cellStyle name="Normal 6 4 2 4 3" xfId="1612" xr:uid="{CED16856-554C-4C0B-93F7-EAC164DE018E}"/>
    <cellStyle name="Normal 6 4 2 4 3 2" xfId="1613" xr:uid="{97484DB6-8C90-48A7-84DF-80351CCA10F1}"/>
    <cellStyle name="Normal 6 4 2 4 4" xfId="1614" xr:uid="{FE031998-BF36-4A30-B454-D4A5039DB246}"/>
    <cellStyle name="Normal 6 4 2 4 5" xfId="3184" xr:uid="{C77B88A6-7F23-4054-AC26-F14ADD788D02}"/>
    <cellStyle name="Normal 6 4 2 5" xfId="335" xr:uid="{F9E052F5-CB27-4FB1-A04F-C31E187852FF}"/>
    <cellStyle name="Normal 6 4 2 5 2" xfId="1615" xr:uid="{48F933EE-2035-48DC-993E-7E256FAAA672}"/>
    <cellStyle name="Normal 6 4 2 5 2 2" xfId="1616" xr:uid="{902BB4B4-BBEB-45CE-B1BB-F4650BE0C9E9}"/>
    <cellStyle name="Normal 6 4 2 5 3" xfId="1617" xr:uid="{AE39A557-2353-4E0D-8486-6561D8429E8A}"/>
    <cellStyle name="Normal 6 4 2 5 4" xfId="3185" xr:uid="{A660D089-2D83-4056-9568-4ACDC5CF7D6E}"/>
    <cellStyle name="Normal 6 4 2 6" xfId="1618" xr:uid="{FDE19AAC-85CA-4766-9E8B-118891F6A8F3}"/>
    <cellStyle name="Normal 6 4 2 6 2" xfId="1619" xr:uid="{C166F31B-C433-44FE-A3BC-AD585D19AB2A}"/>
    <cellStyle name="Normal 6 4 2 6 3" xfId="3186" xr:uid="{6F250630-C8D5-4F1B-B148-DF422139F6FA}"/>
    <cellStyle name="Normal 6 4 2 6 4" xfId="3187" xr:uid="{791837AD-4CAB-4280-90DA-BB2295033B9C}"/>
    <cellStyle name="Normal 6 4 2 7" xfId="1620" xr:uid="{8EF62E0C-16B2-4CC4-B786-8E2DB17D88CF}"/>
    <cellStyle name="Normal 6 4 2 8" xfId="3188" xr:uid="{9279AA91-CC0C-4710-B058-0C5C51AB1466}"/>
    <cellStyle name="Normal 6 4 2 9" xfId="3189" xr:uid="{1190349A-6A5B-4F53-AFAA-3EECEBAD1E96}"/>
    <cellStyle name="Normal 6 4 3" xfId="122" xr:uid="{85127F75-759E-4372-A295-65A0C7E9F01A}"/>
    <cellStyle name="Normal 6 4 3 2" xfId="123" xr:uid="{3652FFCE-6DE4-4514-92C9-0364A649571B}"/>
    <cellStyle name="Normal 6 4 3 2 2" xfId="643" xr:uid="{FDA1412C-7D22-4D9D-AA26-C7F35D354DFD}"/>
    <cellStyle name="Normal 6 4 3 2 2 2" xfId="1621" xr:uid="{DFFE1323-D3A0-42E3-A5A8-029A9F7376DB}"/>
    <cellStyle name="Normal 6 4 3 2 2 2 2" xfId="1622" xr:uid="{433A73D2-7DB2-4507-8CF4-9050741148E0}"/>
    <cellStyle name="Normal 6 4 3 2 2 2 2 2" xfId="4478" xr:uid="{1E9DABC3-192F-4AAF-B766-DC796254A70F}"/>
    <cellStyle name="Normal 6 4 3 2 2 2 3" xfId="4479" xr:uid="{B2D3A7EC-3F83-439F-9D74-811FB4270A5A}"/>
    <cellStyle name="Normal 6 4 3 2 2 3" xfId="1623" xr:uid="{E949FC15-4D8B-4E2E-B4EE-CB6829D53BCB}"/>
    <cellStyle name="Normal 6 4 3 2 2 3 2" xfId="4480" xr:uid="{D6F26745-F365-45D3-BEF3-885F0BA2E4AF}"/>
    <cellStyle name="Normal 6 4 3 2 2 4" xfId="3190" xr:uid="{0F5617F7-FA66-4951-A360-178C30493A19}"/>
    <cellStyle name="Normal 6 4 3 2 3" xfId="1624" xr:uid="{B48CEF2A-9667-4664-98F6-8FBC94296412}"/>
    <cellStyle name="Normal 6 4 3 2 3 2" xfId="1625" xr:uid="{3294D07C-AA9C-4B7A-B239-3D2E6A109D94}"/>
    <cellStyle name="Normal 6 4 3 2 3 2 2" xfId="4481" xr:uid="{6F04BC31-31F5-4AAB-8208-F8E649A2DC97}"/>
    <cellStyle name="Normal 6 4 3 2 3 3" xfId="3191" xr:uid="{9598446A-DBE6-4C06-8CB2-2893183C4D29}"/>
    <cellStyle name="Normal 6 4 3 2 3 4" xfId="3192" xr:uid="{2C5528BC-3373-4E22-BED7-70DFF74F7BA2}"/>
    <cellStyle name="Normal 6 4 3 2 4" xfId="1626" xr:uid="{7D865216-0A7E-48F1-A4E5-19C181664B72}"/>
    <cellStyle name="Normal 6 4 3 2 4 2" xfId="4482" xr:uid="{55A2115A-2B53-43CF-9E6D-1DA07C665752}"/>
    <cellStyle name="Normal 6 4 3 2 5" xfId="3193" xr:uid="{EC400D90-5C7D-411D-A82F-604CC9A69523}"/>
    <cellStyle name="Normal 6 4 3 2 6" xfId="3194" xr:uid="{7C0E9010-0A07-4638-97AA-A64AC81CCDBC}"/>
    <cellStyle name="Normal 6 4 3 3" xfId="336" xr:uid="{4832B77B-FF39-42C1-B4D1-A1701B038042}"/>
    <cellStyle name="Normal 6 4 3 3 2" xfId="1627" xr:uid="{D166A73D-B335-474B-B0C2-D65EB0B4640B}"/>
    <cellStyle name="Normal 6 4 3 3 2 2" xfId="1628" xr:uid="{D7BE144B-DE6A-4F3F-9B1F-86FFD2C514E9}"/>
    <cellStyle name="Normal 6 4 3 3 2 2 2" xfId="4483" xr:uid="{46A06B26-B73E-45A7-9B98-36F32D733A44}"/>
    <cellStyle name="Normal 6 4 3 3 2 3" xfId="3195" xr:uid="{8EE98EAF-0A7D-4D73-86FC-88EA79E83A98}"/>
    <cellStyle name="Normal 6 4 3 3 2 4" xfId="3196" xr:uid="{C1F528FD-0D54-4AEA-B3AF-7CC02D27B48F}"/>
    <cellStyle name="Normal 6 4 3 3 3" xfId="1629" xr:uid="{779F4B38-2D49-4763-8C55-5AB727D5F4D4}"/>
    <cellStyle name="Normal 6 4 3 3 3 2" xfId="4484" xr:uid="{BDF18214-E252-428A-A19D-95C50D8DFDF6}"/>
    <cellStyle name="Normal 6 4 3 3 4" xfId="3197" xr:uid="{4E72D1DD-946D-4FD4-A9F4-34144ED044CF}"/>
    <cellStyle name="Normal 6 4 3 3 5" xfId="3198" xr:uid="{467AD1F5-B81D-4AF1-86D5-43E123152246}"/>
    <cellStyle name="Normal 6 4 3 4" xfId="1630" xr:uid="{FEEE2AEE-D5E0-4EB3-84AA-4BC488395988}"/>
    <cellStyle name="Normal 6 4 3 4 2" xfId="1631" xr:uid="{7D48D067-FC42-41CE-9C31-BC3C084D4993}"/>
    <cellStyle name="Normal 6 4 3 4 2 2" xfId="4485" xr:uid="{33D18986-81EA-4E0A-AB3F-076CDF59CB1D}"/>
    <cellStyle name="Normal 6 4 3 4 3" xfId="3199" xr:uid="{2F206FB3-917A-4DFF-B915-FCE94777F2A1}"/>
    <cellStyle name="Normal 6 4 3 4 4" xfId="3200" xr:uid="{AC8202FB-8F08-48D9-B6C3-174E1FFDA30B}"/>
    <cellStyle name="Normal 6 4 3 5" xfId="1632" xr:uid="{7790225B-4BA2-4747-8A7A-E3266D0C22EA}"/>
    <cellStyle name="Normal 6 4 3 5 2" xfId="3201" xr:uid="{B1BF986E-67D1-4089-A932-41D130B5CB5C}"/>
    <cellStyle name="Normal 6 4 3 5 3" xfId="3202" xr:uid="{A60B4356-07FF-41BE-8CC8-8FACA4F3A5D0}"/>
    <cellStyle name="Normal 6 4 3 5 4" xfId="3203" xr:uid="{54F6B604-B40E-4F7F-9D37-009DC2E93609}"/>
    <cellStyle name="Normal 6 4 3 6" xfId="3204" xr:uid="{BEF0EFB7-54D8-4F16-AFBB-BF5032829479}"/>
    <cellStyle name="Normal 6 4 3 7" xfId="3205" xr:uid="{32FEBF5D-1ADF-4034-BB79-B71DF85A1414}"/>
    <cellStyle name="Normal 6 4 3 8" xfId="3206" xr:uid="{5035693E-1111-40ED-B6EB-2FC186167457}"/>
    <cellStyle name="Normal 6 4 4" xfId="124" xr:uid="{A4C33687-5009-4706-93D3-D1F8427CF0BB}"/>
    <cellStyle name="Normal 6 4 4 2" xfId="644" xr:uid="{3F81F1AB-20C1-4DAA-9E5A-D07993155BA7}"/>
    <cellStyle name="Normal 6 4 4 2 2" xfId="645" xr:uid="{F4FF48EC-5031-4DBC-89B6-ED145D4F96E6}"/>
    <cellStyle name="Normal 6 4 4 2 2 2" xfId="1633" xr:uid="{3874E7AC-D6CC-4063-A8FC-130101AAEEC1}"/>
    <cellStyle name="Normal 6 4 4 2 2 2 2" xfId="1634" xr:uid="{B5653DCD-C32D-4FAD-91B4-8CC7681A78C7}"/>
    <cellStyle name="Normal 6 4 4 2 2 3" xfId="1635" xr:uid="{AAE71EFE-399D-4431-AE4F-1FAB192ACDEB}"/>
    <cellStyle name="Normal 6 4 4 2 2 4" xfId="3207" xr:uid="{0478D066-A9C3-4ED1-BBB0-F7F0BC1CBA07}"/>
    <cellStyle name="Normal 6 4 4 2 3" xfId="1636" xr:uid="{4B03C2BE-201E-4ED9-AC3C-576200E39872}"/>
    <cellStyle name="Normal 6 4 4 2 3 2" xfId="1637" xr:uid="{9647DF6A-35FC-46C7-9B70-928C95580D0D}"/>
    <cellStyle name="Normal 6 4 4 2 4" xfId="1638" xr:uid="{5FF41E67-FDCF-4DD5-A7A1-6D50E05A1298}"/>
    <cellStyle name="Normal 6 4 4 2 5" xfId="3208" xr:uid="{47B8CB62-4581-4431-9720-8623E072D58B}"/>
    <cellStyle name="Normal 6 4 4 3" xfId="646" xr:uid="{58EBD3FF-A53E-4A70-9943-7776D056A1C1}"/>
    <cellStyle name="Normal 6 4 4 3 2" xfId="1639" xr:uid="{7E943B75-CE66-4E5D-B5C6-BE156082B708}"/>
    <cellStyle name="Normal 6 4 4 3 2 2" xfId="1640" xr:uid="{D8E39CC4-EC8C-4409-ABA7-90ACB5808D78}"/>
    <cellStyle name="Normal 6 4 4 3 3" xfId="1641" xr:uid="{F8D3F9C4-9010-4774-A92C-2757883A7EFC}"/>
    <cellStyle name="Normal 6 4 4 3 4" xfId="3209" xr:uid="{035BADF2-EBBD-4F4E-96A2-2C8110621F4F}"/>
    <cellStyle name="Normal 6 4 4 4" xfId="1642" xr:uid="{2DCC9F7F-3840-462D-8F1A-183F8B8FC1D7}"/>
    <cellStyle name="Normal 6 4 4 4 2" xfId="1643" xr:uid="{D0FD2DFB-3139-4578-8CE7-AE4E93ED588E}"/>
    <cellStyle name="Normal 6 4 4 4 3" xfId="3210" xr:uid="{B9DCABCB-CA04-410E-B60E-D0ADC48235B3}"/>
    <cellStyle name="Normal 6 4 4 4 4" xfId="3211" xr:uid="{27583CB5-DECB-4601-9F5B-43B3E59AFBA0}"/>
    <cellStyle name="Normal 6 4 4 5" xfId="1644" xr:uid="{A5F577A5-1C3E-4E99-BC70-5B1AC92004A0}"/>
    <cellStyle name="Normal 6 4 4 6" xfId="3212" xr:uid="{598330BC-EF0D-4080-9AE9-70933F13870D}"/>
    <cellStyle name="Normal 6 4 4 7" xfId="3213" xr:uid="{AFF53BC2-5456-4EC4-A86B-8B507EFB23BD}"/>
    <cellStyle name="Normal 6 4 5" xfId="337" xr:uid="{5CE57C20-5D7E-4E3A-9408-549E44AF55C4}"/>
    <cellStyle name="Normal 6 4 5 2" xfId="647" xr:uid="{E43CF4B5-4367-4319-B724-C51061051595}"/>
    <cellStyle name="Normal 6 4 5 2 2" xfId="1645" xr:uid="{A37821E0-F149-460A-9EB8-520337DD20BF}"/>
    <cellStyle name="Normal 6 4 5 2 2 2" xfId="1646" xr:uid="{E427DF68-959A-4E69-9D1B-29187FBD3D67}"/>
    <cellStyle name="Normal 6 4 5 2 3" xfId="1647" xr:uid="{B4507505-CAE1-4ACA-BFD2-C0ADE6EA5FF7}"/>
    <cellStyle name="Normal 6 4 5 2 4" xfId="3214" xr:uid="{69349102-A478-4D1B-9B64-33C63751659F}"/>
    <cellStyle name="Normal 6 4 5 3" xfId="1648" xr:uid="{65179628-68E6-4088-8DB7-1386D06FCB51}"/>
    <cellStyle name="Normal 6 4 5 3 2" xfId="1649" xr:uid="{78E71140-7408-4502-B574-390BD0A925EE}"/>
    <cellStyle name="Normal 6 4 5 3 3" xfId="3215" xr:uid="{2DB0CEC1-3D7B-423E-8291-CD632CE5C5B5}"/>
    <cellStyle name="Normal 6 4 5 3 4" xfId="3216" xr:uid="{469A4322-F3BC-409B-8D7B-6DE09C9A6A3C}"/>
    <cellStyle name="Normal 6 4 5 4" xfId="1650" xr:uid="{74C8B587-D0B9-461E-931C-13B7C7EADBC4}"/>
    <cellStyle name="Normal 6 4 5 5" xfId="3217" xr:uid="{B941ED4D-4D63-4882-813D-9C1D8386AA7A}"/>
    <cellStyle name="Normal 6 4 5 6" xfId="3218" xr:uid="{40E317FB-F4B4-4A35-B3B2-82052FB16639}"/>
    <cellStyle name="Normal 6 4 6" xfId="338" xr:uid="{A3A9A3FA-1454-4524-A05C-98F339AC376A}"/>
    <cellStyle name="Normal 6 4 6 2" xfId="1651" xr:uid="{3923C7C2-0748-4288-97BF-3F3FC587C731}"/>
    <cellStyle name="Normal 6 4 6 2 2" xfId="1652" xr:uid="{A4287C1D-34E1-409C-B689-A7B009F61476}"/>
    <cellStyle name="Normal 6 4 6 2 3" xfId="3219" xr:uid="{AE5EB6F5-4621-4071-BEEB-43916E2008A4}"/>
    <cellStyle name="Normal 6 4 6 2 4" xfId="3220" xr:uid="{1BFB06DC-649A-4B99-81CD-6A2F610C85B5}"/>
    <cellStyle name="Normal 6 4 6 3" xfId="1653" xr:uid="{3880190E-EB1B-4EE6-82E5-C3C536795CC0}"/>
    <cellStyle name="Normal 6 4 6 4" xfId="3221" xr:uid="{8DA85B6F-CC09-4C2D-8C3F-C8278819F89B}"/>
    <cellStyle name="Normal 6 4 6 5" xfId="3222" xr:uid="{82AD37EF-7EB8-49B6-88F1-ACA6B3AD265E}"/>
    <cellStyle name="Normal 6 4 7" xfId="1654" xr:uid="{32B4DC34-3C98-4865-BCD1-D7CE15727CDF}"/>
    <cellStyle name="Normal 6 4 7 2" xfId="1655" xr:uid="{808E73D1-3F9D-4149-8F86-096E2DF288CF}"/>
    <cellStyle name="Normal 6 4 7 3" xfId="3223" xr:uid="{CE3CC8AC-DD01-4C1A-9F24-A30272197C78}"/>
    <cellStyle name="Normal 6 4 7 3 2" xfId="4409" xr:uid="{EB258C22-7D98-47CD-9C39-DC8B18E1AE13}"/>
    <cellStyle name="Normal 6 4 7 3 3" xfId="4687" xr:uid="{5E4BC0BA-1341-4971-B6F6-2D9E1F801906}"/>
    <cellStyle name="Normal 6 4 7 4" xfId="3224" xr:uid="{B62F09AE-E0F7-4445-9773-695529EE06B2}"/>
    <cellStyle name="Normal 6 4 8" xfId="1656" xr:uid="{84213F51-0DE1-493E-870F-F76F9B1CD716}"/>
    <cellStyle name="Normal 6 4 8 2" xfId="3225" xr:uid="{273ADECC-876E-4983-BF4F-3FAD5985824F}"/>
    <cellStyle name="Normal 6 4 8 3" xfId="3226" xr:uid="{18F79A2E-553C-4C42-B56A-C8D8354A4555}"/>
    <cellStyle name="Normal 6 4 8 4" xfId="3227" xr:uid="{6B498746-5CA3-4ADF-B126-293FA32CD5BC}"/>
    <cellStyle name="Normal 6 4 9" xfId="3228" xr:uid="{C73B050C-1066-4301-82C3-32A5B44EBF07}"/>
    <cellStyle name="Normal 6 5" xfId="125" xr:uid="{5D4CB858-8FEB-4251-BD78-ACC5F47DD331}"/>
    <cellStyle name="Normal 6 5 10" xfId="3229" xr:uid="{F1471AB6-13AA-4F8F-8815-858A53BF090D}"/>
    <cellStyle name="Normal 6 5 11" xfId="3230" xr:uid="{367253D1-9506-46C9-AE17-FF6AABF13C7E}"/>
    <cellStyle name="Normal 6 5 2" xfId="126" xr:uid="{F303F7EC-1A8A-4866-858F-A98D5732A884}"/>
    <cellStyle name="Normal 6 5 2 2" xfId="339" xr:uid="{EA393906-CFF7-4945-B13A-CFA1F9989FB4}"/>
    <cellStyle name="Normal 6 5 2 2 2" xfId="648" xr:uid="{7376AD3C-ACDA-4DDE-9493-515DD15DCD9A}"/>
    <cellStyle name="Normal 6 5 2 2 2 2" xfId="649" xr:uid="{624EF184-F0C5-4B67-ABF4-E198F20D2ED2}"/>
    <cellStyle name="Normal 6 5 2 2 2 2 2" xfId="1657" xr:uid="{063E085C-F755-48B5-B907-424E315A7A58}"/>
    <cellStyle name="Normal 6 5 2 2 2 2 3" xfId="3231" xr:uid="{8706D055-048E-4C29-AABF-3A1A183A2C80}"/>
    <cellStyle name="Normal 6 5 2 2 2 2 4" xfId="3232" xr:uid="{6BE8184B-530E-472D-8FE7-C4A4FF76622D}"/>
    <cellStyle name="Normal 6 5 2 2 2 3" xfId="1658" xr:uid="{24D147EC-FFAE-4FB4-8ABB-AABAC7EAA4F1}"/>
    <cellStyle name="Normal 6 5 2 2 2 3 2" xfId="3233" xr:uid="{BFC022F7-0EFC-4699-AA14-73764B12F811}"/>
    <cellStyle name="Normal 6 5 2 2 2 3 3" xfId="3234" xr:uid="{0ECB50FE-466C-4C78-9703-93CFA525C80D}"/>
    <cellStyle name="Normal 6 5 2 2 2 3 4" xfId="3235" xr:uid="{9AC2BDD2-0E99-4AB0-8338-1B7F37ABF89C}"/>
    <cellStyle name="Normal 6 5 2 2 2 4" xfId="3236" xr:uid="{B2CA6C00-BBC9-4D18-BA52-FD23041DAC9C}"/>
    <cellStyle name="Normal 6 5 2 2 2 5" xfId="3237" xr:uid="{9A136CC3-7D0F-46F4-8B3D-30CCD8E10EB7}"/>
    <cellStyle name="Normal 6 5 2 2 2 6" xfId="3238" xr:uid="{B400A719-FC34-47BA-9CFF-AD8BFC321A45}"/>
    <cellStyle name="Normal 6 5 2 2 3" xfId="650" xr:uid="{E53D4542-79E6-43EA-AB7F-3CB92E1D0B9B}"/>
    <cellStyle name="Normal 6 5 2 2 3 2" xfId="1659" xr:uid="{3799B588-6CDC-452F-9FA4-3440C4C37A15}"/>
    <cellStyle name="Normal 6 5 2 2 3 2 2" xfId="3239" xr:uid="{1F71F1D4-FE40-4A9B-9F05-FC38C667D523}"/>
    <cellStyle name="Normal 6 5 2 2 3 2 3" xfId="3240" xr:uid="{C76D0DBF-FA4A-40D0-BB1E-037DCCE1F71D}"/>
    <cellStyle name="Normal 6 5 2 2 3 2 4" xfId="3241" xr:uid="{DFD63308-6F29-41DD-9B49-96F4A0AA1AB2}"/>
    <cellStyle name="Normal 6 5 2 2 3 3" xfId="3242" xr:uid="{D123E977-1B96-4BE0-B104-16714917E0CF}"/>
    <cellStyle name="Normal 6 5 2 2 3 4" xfId="3243" xr:uid="{2B1F7812-CDBF-49F9-AF4B-8A2790C0785F}"/>
    <cellStyle name="Normal 6 5 2 2 3 5" xfId="3244" xr:uid="{84D15DC6-A5A7-48ED-AC05-7A716DD1DDE9}"/>
    <cellStyle name="Normal 6 5 2 2 4" xfId="1660" xr:uid="{E0C46BAD-82F2-4CA6-9E05-2EB5EEA03102}"/>
    <cellStyle name="Normal 6 5 2 2 4 2" xfId="3245" xr:uid="{632DFC4D-1A87-4BCF-8C2C-E311277728C8}"/>
    <cellStyle name="Normal 6 5 2 2 4 3" xfId="3246" xr:uid="{6D2F8ED7-0BE2-4DCC-9C48-5CFEA5FFE7B0}"/>
    <cellStyle name="Normal 6 5 2 2 4 4" xfId="3247" xr:uid="{FD16C487-3B98-484C-A231-ACF684897A15}"/>
    <cellStyle name="Normal 6 5 2 2 5" xfId="3248" xr:uid="{98E17838-85A7-467F-959B-B2325E586079}"/>
    <cellStyle name="Normal 6 5 2 2 5 2" xfId="3249" xr:uid="{427AF252-70D0-4816-891D-01F722768241}"/>
    <cellStyle name="Normal 6 5 2 2 5 3" xfId="3250" xr:uid="{687FA2C7-3698-425C-B566-357BBB7CF074}"/>
    <cellStyle name="Normal 6 5 2 2 5 4" xfId="3251" xr:uid="{F6E8047A-383A-4900-80A4-FBFD0E55F07D}"/>
    <cellStyle name="Normal 6 5 2 2 6" xfId="3252" xr:uid="{9302A47F-1BCB-40A8-8374-52E080004B62}"/>
    <cellStyle name="Normal 6 5 2 2 7" xfId="3253" xr:uid="{85FC6788-0447-4FC2-A6AA-3EA57A4A6064}"/>
    <cellStyle name="Normal 6 5 2 2 8" xfId="3254" xr:uid="{EEEFF2F8-2EB2-47EB-BAEA-B0C7BF89E081}"/>
    <cellStyle name="Normal 6 5 2 3" xfId="651" xr:uid="{60EFF8D6-BE87-4579-9601-292EA2845709}"/>
    <cellStyle name="Normal 6 5 2 3 2" xfId="652" xr:uid="{20673792-FEC5-40CD-B32C-50A1770C3ABB}"/>
    <cellStyle name="Normal 6 5 2 3 2 2" xfId="653" xr:uid="{4777F44A-ED62-4343-8AAC-5C4F681B0E0D}"/>
    <cellStyle name="Normal 6 5 2 3 2 3" xfId="3255" xr:uid="{A5F19833-3B05-4688-B76B-2757E10E962C}"/>
    <cellStyle name="Normal 6 5 2 3 2 4" xfId="3256" xr:uid="{1F9C2D77-9B6B-415B-B66C-9B7501EBBCF2}"/>
    <cellStyle name="Normal 6 5 2 3 3" xfId="654" xr:uid="{96FE42BB-C743-4EDC-994F-E1E9B9B961D3}"/>
    <cellStyle name="Normal 6 5 2 3 3 2" xfId="3257" xr:uid="{9D807F32-3268-4A02-A056-431C839ABBD1}"/>
    <cellStyle name="Normal 6 5 2 3 3 3" xfId="3258" xr:uid="{08AEA759-B894-4D73-B4C6-F220C45A9B1D}"/>
    <cellStyle name="Normal 6 5 2 3 3 4" xfId="3259" xr:uid="{3ED9347F-64E5-4D47-AD8E-CB3A5FD16F59}"/>
    <cellStyle name="Normal 6 5 2 3 4" xfId="3260" xr:uid="{A31F39F8-92D3-455C-97F0-1F767774AEBC}"/>
    <cellStyle name="Normal 6 5 2 3 5" xfId="3261" xr:uid="{44B7A310-0DED-458E-8704-4656B31097A0}"/>
    <cellStyle name="Normal 6 5 2 3 6" xfId="3262" xr:uid="{B71647C1-1962-46D3-BA7E-1928E12B6343}"/>
    <cellStyle name="Normal 6 5 2 4" xfId="655" xr:uid="{66F657FB-5A0B-4BF9-92F6-51D159C033F5}"/>
    <cellStyle name="Normal 6 5 2 4 2" xfId="656" xr:uid="{D7F6288E-4523-4D05-8FE0-CBE79C844489}"/>
    <cellStyle name="Normal 6 5 2 4 2 2" xfId="3263" xr:uid="{A591FC00-1EB9-44EA-B1BE-FA4E442FF9C3}"/>
    <cellStyle name="Normal 6 5 2 4 2 3" xfId="3264" xr:uid="{6E96C68B-46A2-46FD-894C-631F725AA605}"/>
    <cellStyle name="Normal 6 5 2 4 2 4" xfId="3265" xr:uid="{F03FFF4D-364E-41BC-B3DB-424369FA1567}"/>
    <cellStyle name="Normal 6 5 2 4 3" xfId="3266" xr:uid="{0B560FC0-EC03-4F37-AEC5-422BCAF0C44B}"/>
    <cellStyle name="Normal 6 5 2 4 4" xfId="3267" xr:uid="{8C19256B-B364-4729-A8DA-641F9FC2F310}"/>
    <cellStyle name="Normal 6 5 2 4 5" xfId="3268" xr:uid="{8C7B7413-6DE5-4843-BE43-CE0E6E9BA2F0}"/>
    <cellStyle name="Normal 6 5 2 5" xfId="657" xr:uid="{A4512241-2394-4F64-973F-BDAEE7C4B96F}"/>
    <cellStyle name="Normal 6 5 2 5 2" xfId="3269" xr:uid="{C5C2AD44-B4B4-449D-B62A-6E54C2E31273}"/>
    <cellStyle name="Normal 6 5 2 5 3" xfId="3270" xr:uid="{7B063984-0D9F-4738-B084-7578E28EDE2B}"/>
    <cellStyle name="Normal 6 5 2 5 4" xfId="3271" xr:uid="{FC562BEB-9B1B-4F1B-9C19-EFE2EE269A37}"/>
    <cellStyle name="Normal 6 5 2 6" xfId="3272" xr:uid="{37D66044-586C-4851-9012-6E70CEE8225E}"/>
    <cellStyle name="Normal 6 5 2 6 2" xfId="3273" xr:uid="{EDDC90A4-FF14-4522-8307-55B2507251FF}"/>
    <cellStyle name="Normal 6 5 2 6 3" xfId="3274" xr:uid="{A94249AC-0061-4A31-AB42-72FDB41B0119}"/>
    <cellStyle name="Normal 6 5 2 6 4" xfId="3275" xr:uid="{45BB91EF-73AB-413A-AD1F-02C7E28159B0}"/>
    <cellStyle name="Normal 6 5 2 7" xfId="3276" xr:uid="{55CFB006-7D67-4A3C-8E5C-8DB38DCA42E8}"/>
    <cellStyle name="Normal 6 5 2 8" xfId="3277" xr:uid="{73A7F5F1-F816-4D60-9C35-1DFB8575E9A8}"/>
    <cellStyle name="Normal 6 5 2 9" xfId="3278" xr:uid="{A7B2155B-C0B4-44B3-AADC-C540E621AA13}"/>
    <cellStyle name="Normal 6 5 3" xfId="340" xr:uid="{E2BE050D-F204-4824-BC2E-03B49A33BA6A}"/>
    <cellStyle name="Normal 6 5 3 2" xfId="658" xr:uid="{646D1896-8375-4244-8DA0-D25355F4FF77}"/>
    <cellStyle name="Normal 6 5 3 2 2" xfId="659" xr:uid="{639E29CB-D6C1-4173-8A82-33C5D33AE980}"/>
    <cellStyle name="Normal 6 5 3 2 2 2" xfId="1661" xr:uid="{C3FD803E-A6D0-4FEB-8913-814F2F2D07B2}"/>
    <cellStyle name="Normal 6 5 3 2 2 2 2" xfId="1662" xr:uid="{53819D45-4D4A-4EA4-9F5B-61AA4AA3FCD9}"/>
    <cellStyle name="Normal 6 5 3 2 2 3" xfId="1663" xr:uid="{CEB8FB0F-A927-4AA5-9613-6A360C63B007}"/>
    <cellStyle name="Normal 6 5 3 2 2 4" xfId="3279" xr:uid="{DC0DA564-A8FB-4AFF-A43A-A337A9E2ADFF}"/>
    <cellStyle name="Normal 6 5 3 2 3" xfId="1664" xr:uid="{9BA32F4B-5196-43A7-BEC5-60B5D9F84078}"/>
    <cellStyle name="Normal 6 5 3 2 3 2" xfId="1665" xr:uid="{F1129282-7E52-4D50-AA88-8B43FE213FE4}"/>
    <cellStyle name="Normal 6 5 3 2 3 3" xfId="3280" xr:uid="{54F4A891-36AC-4038-962C-759F3DC1E4F4}"/>
    <cellStyle name="Normal 6 5 3 2 3 4" xfId="3281" xr:uid="{A0370AA0-8EB5-4193-BF2E-B1E7D50888F5}"/>
    <cellStyle name="Normal 6 5 3 2 4" xfId="1666" xr:uid="{3B5CECCE-D594-42D6-8DFA-4C51AF098EFF}"/>
    <cellStyle name="Normal 6 5 3 2 5" xfId="3282" xr:uid="{E176808D-9146-4579-87B5-D8FF4F82E667}"/>
    <cellStyle name="Normal 6 5 3 2 6" xfId="3283" xr:uid="{9510A334-D23D-44DD-9C6A-DB3BC7B80D1C}"/>
    <cellStyle name="Normal 6 5 3 3" xfId="660" xr:uid="{88CCA7A7-DEF5-46B1-8051-279FA173D005}"/>
    <cellStyle name="Normal 6 5 3 3 2" xfId="1667" xr:uid="{E6A16273-9FD5-4335-B04A-C444A2FAEB54}"/>
    <cellStyle name="Normal 6 5 3 3 2 2" xfId="1668" xr:uid="{09C4AB95-A3BA-4764-BF22-A81EF86C0FBB}"/>
    <cellStyle name="Normal 6 5 3 3 2 3" xfId="3284" xr:uid="{0348CAF5-2394-4355-8A64-22FB71F11479}"/>
    <cellStyle name="Normal 6 5 3 3 2 4" xfId="3285" xr:uid="{1E37912D-DF0A-43F5-9253-505C7A3A00BB}"/>
    <cellStyle name="Normal 6 5 3 3 3" xfId="1669" xr:uid="{381AB04D-47E8-4D13-9242-4264B623C379}"/>
    <cellStyle name="Normal 6 5 3 3 4" xfId="3286" xr:uid="{D17AC06E-5126-472D-A98E-B51158A88AA9}"/>
    <cellStyle name="Normal 6 5 3 3 5" xfId="3287" xr:uid="{2D4EC237-59B3-4587-A928-9868C43B6CAF}"/>
    <cellStyle name="Normal 6 5 3 4" xfId="1670" xr:uid="{BB5A36F7-9B45-4B36-8A25-4A6284E471E9}"/>
    <cellStyle name="Normal 6 5 3 4 2" xfId="1671" xr:uid="{D5A403D6-B4D3-472E-8A58-E0BD9AB3D745}"/>
    <cellStyle name="Normal 6 5 3 4 3" xfId="3288" xr:uid="{7CEF9B04-BE35-41F8-B538-9A18496D9219}"/>
    <cellStyle name="Normal 6 5 3 4 4" xfId="3289" xr:uid="{9F68D01E-3BD0-4CBE-AC4E-F9DE0A73F61E}"/>
    <cellStyle name="Normal 6 5 3 5" xfId="1672" xr:uid="{68DBE1BC-B28E-4B56-BFEE-15ECE6AD3B4D}"/>
    <cellStyle name="Normal 6 5 3 5 2" xfId="3290" xr:uid="{44C6AFBA-64A1-492D-82A5-A8297C837656}"/>
    <cellStyle name="Normal 6 5 3 5 3" xfId="3291" xr:uid="{33B366AF-3A25-40B5-AB6B-A5C155B5D890}"/>
    <cellStyle name="Normal 6 5 3 5 4" xfId="3292" xr:uid="{159438B8-C4A9-4B1D-BC2E-5DD4B3FC0CB8}"/>
    <cellStyle name="Normal 6 5 3 6" xfId="3293" xr:uid="{D1EA2EF2-EE04-4A19-9EA4-12BBD800BF44}"/>
    <cellStyle name="Normal 6 5 3 7" xfId="3294" xr:uid="{22BAE874-2235-41B3-A71E-7AC137E4EFD6}"/>
    <cellStyle name="Normal 6 5 3 8" xfId="3295" xr:uid="{43F2A8C8-4793-4C87-8FD7-19FDB50BDF18}"/>
    <cellStyle name="Normal 6 5 4" xfId="341" xr:uid="{313E110B-D71D-4F46-8526-0786F8CD8704}"/>
    <cellStyle name="Normal 6 5 4 2" xfId="661" xr:uid="{ACE1C138-AF8A-4B31-B444-4A3FE9E8255A}"/>
    <cellStyle name="Normal 6 5 4 2 2" xfId="662" xr:uid="{750B5592-FAA1-49BA-A557-0F15B77C3CB5}"/>
    <cellStyle name="Normal 6 5 4 2 2 2" xfId="1673" xr:uid="{822C7983-E1EE-4181-BC37-D58758B29E9E}"/>
    <cellStyle name="Normal 6 5 4 2 2 3" xfId="3296" xr:uid="{8CE1BD12-CB51-4F40-8735-74F222159999}"/>
    <cellStyle name="Normal 6 5 4 2 2 4" xfId="3297" xr:uid="{5C2F5129-F5BB-4BBF-9828-AF957CC1817B}"/>
    <cellStyle name="Normal 6 5 4 2 3" xfId="1674" xr:uid="{56E79942-E764-4B8A-B010-9E2E484E41D7}"/>
    <cellStyle name="Normal 6 5 4 2 4" xfId="3298" xr:uid="{E85D3C5C-16F5-4322-BA71-B4A9D8626702}"/>
    <cellStyle name="Normal 6 5 4 2 5" xfId="3299" xr:uid="{AF262FFB-6D30-4CC8-9B6A-D7A22005B60B}"/>
    <cellStyle name="Normal 6 5 4 3" xfId="663" xr:uid="{B7C7EC61-8096-4AD1-8A7F-8900CFF00BAE}"/>
    <cellStyle name="Normal 6 5 4 3 2" xfId="1675" xr:uid="{AFB958C5-20AD-4271-A7C7-902E0BD5A088}"/>
    <cellStyle name="Normal 6 5 4 3 3" xfId="3300" xr:uid="{CF002AB7-F183-4E05-A5F7-84351F9A599E}"/>
    <cellStyle name="Normal 6 5 4 3 4" xfId="3301" xr:uid="{988F97FE-2EBF-4E6F-BB9F-BE2CC11A4205}"/>
    <cellStyle name="Normal 6 5 4 4" xfId="1676" xr:uid="{44B112BE-FAFE-425E-A352-B8FB538DF3CC}"/>
    <cellStyle name="Normal 6 5 4 4 2" xfId="3302" xr:uid="{E8C9895E-BCDB-4EAC-9454-FC33DCCA8B27}"/>
    <cellStyle name="Normal 6 5 4 4 3" xfId="3303" xr:uid="{F5C1C4FB-E273-418B-BD8C-84D6BA62DB8D}"/>
    <cellStyle name="Normal 6 5 4 4 4" xfId="3304" xr:uid="{B4707E5A-6539-40A7-860F-7DD259E6691A}"/>
    <cellStyle name="Normal 6 5 4 5" xfId="3305" xr:uid="{08D02474-3B85-421A-B023-7C2B95D6F921}"/>
    <cellStyle name="Normal 6 5 4 6" xfId="3306" xr:uid="{BA19DDF8-8DE3-4A20-94B7-8773AA32BD1C}"/>
    <cellStyle name="Normal 6 5 4 7" xfId="3307" xr:uid="{BDFC4C76-8D34-4E89-A3C0-580C93484CF7}"/>
    <cellStyle name="Normal 6 5 5" xfId="342" xr:uid="{224C87D0-99FC-4AD0-92A1-983127E51D28}"/>
    <cellStyle name="Normal 6 5 5 2" xfId="664" xr:uid="{C95C3189-2C55-408B-8EE3-B2D3EBC39D4E}"/>
    <cellStyle name="Normal 6 5 5 2 2" xfId="1677" xr:uid="{F9D87249-F523-47AD-B510-F5B3B4158B9A}"/>
    <cellStyle name="Normal 6 5 5 2 3" xfId="3308" xr:uid="{F3547202-5E13-4E40-91D8-BFCA717F2671}"/>
    <cellStyle name="Normal 6 5 5 2 4" xfId="3309" xr:uid="{D0483F3B-979B-4F96-B157-595892B44551}"/>
    <cellStyle name="Normal 6 5 5 3" xfId="1678" xr:uid="{86EFCAF5-401A-4A63-AE10-12F1DA87A213}"/>
    <cellStyle name="Normal 6 5 5 3 2" xfId="3310" xr:uid="{5D2960C3-FC1A-48C0-BA57-AC7152C71B72}"/>
    <cellStyle name="Normal 6 5 5 3 3" xfId="3311" xr:uid="{C99AF30E-0BF8-42FC-816F-F6DF7B048676}"/>
    <cellStyle name="Normal 6 5 5 3 4" xfId="3312" xr:uid="{98363FF5-0438-42E8-89B6-27C07BC7281D}"/>
    <cellStyle name="Normal 6 5 5 4" xfId="3313" xr:uid="{92EDA31A-BD5C-4C7E-ABA1-9D76043A0478}"/>
    <cellStyle name="Normal 6 5 5 5" xfId="3314" xr:uid="{CC573E17-29B3-445D-A3FF-72203421043F}"/>
    <cellStyle name="Normal 6 5 5 6" xfId="3315" xr:uid="{BB775236-067E-4AD7-848A-D3D34C6D8E64}"/>
    <cellStyle name="Normal 6 5 6" xfId="665" xr:uid="{4664041D-ADF3-4F01-8390-FF5551D968B0}"/>
    <cellStyle name="Normal 6 5 6 2" xfId="1679" xr:uid="{2044ED7E-2584-4268-812E-CCB4664F3C8F}"/>
    <cellStyle name="Normal 6 5 6 2 2" xfId="3316" xr:uid="{30F8EFA1-9896-4F76-922C-B878898964A9}"/>
    <cellStyle name="Normal 6 5 6 2 3" xfId="3317" xr:uid="{15F80E21-96A7-4211-9546-484F622EAB81}"/>
    <cellStyle name="Normal 6 5 6 2 4" xfId="3318" xr:uid="{0F6FFE75-1222-4648-945C-36F923194858}"/>
    <cellStyle name="Normal 6 5 6 3" xfId="3319" xr:uid="{1A345672-04F9-4AA4-8761-B437CDF1222E}"/>
    <cellStyle name="Normal 6 5 6 4" xfId="3320" xr:uid="{CDA3745B-A2A8-42EE-BC5A-7DE25D848358}"/>
    <cellStyle name="Normal 6 5 6 5" xfId="3321" xr:uid="{5D3707EB-3B70-415F-B272-28143EB783A5}"/>
    <cellStyle name="Normal 6 5 7" xfId="1680" xr:uid="{413E77F3-7764-4BFD-B4AC-DD07E6257994}"/>
    <cellStyle name="Normal 6 5 7 2" xfId="3322" xr:uid="{A5030576-9BC9-4A18-BE4C-B48B8ED41C35}"/>
    <cellStyle name="Normal 6 5 7 3" xfId="3323" xr:uid="{84ABF382-DC1C-4434-ABA2-610B9F82A2A7}"/>
    <cellStyle name="Normal 6 5 7 4" xfId="3324" xr:uid="{B783DBFF-090D-438C-9F8D-9F6CCB0431EA}"/>
    <cellStyle name="Normal 6 5 8" xfId="3325" xr:uid="{24A1195E-D3AB-4967-82DD-8946A68D1887}"/>
    <cellStyle name="Normal 6 5 8 2" xfId="3326" xr:uid="{23CD67D8-F6AC-49E9-A0FD-12BB7992A079}"/>
    <cellStyle name="Normal 6 5 8 3" xfId="3327" xr:uid="{F08CCA41-F505-4292-AA1B-E619D0390A2D}"/>
    <cellStyle name="Normal 6 5 8 4" xfId="3328" xr:uid="{C8D196E9-B789-4223-A26A-FB7ED83D843C}"/>
    <cellStyle name="Normal 6 5 9" xfId="3329" xr:uid="{02C3EF60-A37A-49E3-A7DD-A3E3EB3A135E}"/>
    <cellStyle name="Normal 6 6" xfId="127" xr:uid="{6C0816B5-CE53-4704-9B60-773691F081F3}"/>
    <cellStyle name="Normal 6 6 2" xfId="128" xr:uid="{D2079D2C-81F1-4529-A2FB-916658B31C16}"/>
    <cellStyle name="Normal 6 6 2 2" xfId="343" xr:uid="{26A9843D-F582-4EDE-B951-B7C594057D5F}"/>
    <cellStyle name="Normal 6 6 2 2 2" xfId="666" xr:uid="{1E875AF9-8941-4346-A369-94A5CFEEA1A8}"/>
    <cellStyle name="Normal 6 6 2 2 2 2" xfId="1681" xr:uid="{4BA04F9B-B6DD-4CBD-BAD9-76261C635690}"/>
    <cellStyle name="Normal 6 6 2 2 2 3" xfId="3330" xr:uid="{6AF8D6D1-09CF-4DBA-B73A-13AEF064AC67}"/>
    <cellStyle name="Normal 6 6 2 2 2 4" xfId="3331" xr:uid="{2CBC08A8-C83C-4FC4-8A11-EA83A3D2EC00}"/>
    <cellStyle name="Normal 6 6 2 2 3" xfId="1682" xr:uid="{8D4943CE-FB69-4AC2-9787-AD2811A071C5}"/>
    <cellStyle name="Normal 6 6 2 2 3 2" xfId="3332" xr:uid="{812E289A-8A38-471E-BFA7-458D2C5EA436}"/>
    <cellStyle name="Normal 6 6 2 2 3 3" xfId="3333" xr:uid="{E13B5CB2-009A-491B-9F03-1D85524D6428}"/>
    <cellStyle name="Normal 6 6 2 2 3 4" xfId="3334" xr:uid="{ED0C8D52-54F2-44FD-A54D-638326E1F019}"/>
    <cellStyle name="Normal 6 6 2 2 4" xfId="3335" xr:uid="{628E4C37-9A2A-459E-8EA8-A3979A6DEDF9}"/>
    <cellStyle name="Normal 6 6 2 2 5" xfId="3336" xr:uid="{2CE6F400-94DB-4AFD-B987-57024FD117C5}"/>
    <cellStyle name="Normal 6 6 2 2 6" xfId="3337" xr:uid="{0ED92102-5754-4EA9-B422-43022E934BD6}"/>
    <cellStyle name="Normal 6 6 2 3" xfId="667" xr:uid="{2EE81DBE-57D9-463F-AFC7-8954398FF6B2}"/>
    <cellStyle name="Normal 6 6 2 3 2" xfId="1683" xr:uid="{CF6D72FC-4731-44F4-8FEA-5D53B4D62C7E}"/>
    <cellStyle name="Normal 6 6 2 3 2 2" xfId="3338" xr:uid="{5E10A834-1151-480E-A5FD-DF2A06C55BCB}"/>
    <cellStyle name="Normal 6 6 2 3 2 3" xfId="3339" xr:uid="{2743708B-94A0-4D33-B058-BD74D7334389}"/>
    <cellStyle name="Normal 6 6 2 3 2 4" xfId="3340" xr:uid="{8B60F618-7B26-4B67-B403-306E06F424CF}"/>
    <cellStyle name="Normal 6 6 2 3 3" xfId="3341" xr:uid="{B5FE2C06-AF63-406F-B0D1-516BB4659C7C}"/>
    <cellStyle name="Normal 6 6 2 3 4" xfId="3342" xr:uid="{626C20E7-2FD4-4FD5-BDCB-6BCA33B98363}"/>
    <cellStyle name="Normal 6 6 2 3 5" xfId="3343" xr:uid="{886819BC-6A21-4905-837C-72B5D3F14B4D}"/>
    <cellStyle name="Normal 6 6 2 4" xfId="1684" xr:uid="{D863009F-C609-4B88-BAA2-D7DF8563DE78}"/>
    <cellStyle name="Normal 6 6 2 4 2" xfId="3344" xr:uid="{77570605-D72F-4FF5-8B99-1C1D751E89CB}"/>
    <cellStyle name="Normal 6 6 2 4 3" xfId="3345" xr:uid="{B5542318-C54C-45CF-B9C3-F7A2FF91EAC7}"/>
    <cellStyle name="Normal 6 6 2 4 4" xfId="3346" xr:uid="{65EBEBA5-CAB5-4003-BC71-4EB8ECB9DA90}"/>
    <cellStyle name="Normal 6 6 2 5" xfId="3347" xr:uid="{11CC23B6-8D60-478A-B345-7ED5632F4DE8}"/>
    <cellStyle name="Normal 6 6 2 5 2" xfId="3348" xr:uid="{53AB4D63-D71A-4A01-BC00-5064DF502F50}"/>
    <cellStyle name="Normal 6 6 2 5 3" xfId="3349" xr:uid="{CD95406B-8059-42BD-B9E9-AE8BE3812451}"/>
    <cellStyle name="Normal 6 6 2 5 4" xfId="3350" xr:uid="{8CFC9012-C668-4DFA-AF16-035408EFB27D}"/>
    <cellStyle name="Normal 6 6 2 6" xfId="3351" xr:uid="{D9274462-42CA-4290-ACBA-B8AB5CFEDDBE}"/>
    <cellStyle name="Normal 6 6 2 7" xfId="3352" xr:uid="{121CC54B-7F67-4989-9786-84C2064FB7B0}"/>
    <cellStyle name="Normal 6 6 2 8" xfId="3353" xr:uid="{DA984FA7-CD85-48DB-B813-CF1B999ECAF2}"/>
    <cellStyle name="Normal 6 6 3" xfId="344" xr:uid="{EA9B694D-0155-4602-962C-BBEE227AE601}"/>
    <cellStyle name="Normal 6 6 3 2" xfId="668" xr:uid="{858B508A-0023-46EC-B7DD-182EE30E53AA}"/>
    <cellStyle name="Normal 6 6 3 2 2" xfId="669" xr:uid="{EF424333-A2D5-4C01-8CAB-8DE8A9355F17}"/>
    <cellStyle name="Normal 6 6 3 2 3" xfId="3354" xr:uid="{38505B5A-73A6-42BB-8B5A-1739293B0AD7}"/>
    <cellStyle name="Normal 6 6 3 2 4" xfId="3355" xr:uid="{CC796A10-16E7-4410-B0A9-9EE80B62BB2C}"/>
    <cellStyle name="Normal 6 6 3 3" xfId="670" xr:uid="{3AA1FF46-9FDB-47FC-A08F-EAAE8699B7EE}"/>
    <cellStyle name="Normal 6 6 3 3 2" xfId="3356" xr:uid="{65AE86BD-DEDC-47F5-B2BC-13A1B1B371D6}"/>
    <cellStyle name="Normal 6 6 3 3 3" xfId="3357" xr:uid="{EA419C19-FCD6-4508-B87C-FEB040F5A64C}"/>
    <cellStyle name="Normal 6 6 3 3 4" xfId="3358" xr:uid="{986F7AB6-728B-4058-8551-1C8BCFD19B11}"/>
    <cellStyle name="Normal 6 6 3 4" xfId="3359" xr:uid="{AFAEE615-EDE4-43B8-8DD7-B8F74B89D82A}"/>
    <cellStyle name="Normal 6 6 3 5" xfId="3360" xr:uid="{5FE71D62-37A7-47C6-8F95-D847EBE4F0CF}"/>
    <cellStyle name="Normal 6 6 3 6" xfId="3361" xr:uid="{CB77DDAC-E3ED-4060-8F43-C7481FCFE6C5}"/>
    <cellStyle name="Normal 6 6 4" xfId="345" xr:uid="{240AA6A2-DB43-4400-BCFA-33B142B1E6C7}"/>
    <cellStyle name="Normal 6 6 4 2" xfId="671" xr:uid="{991C96EF-6F48-49A6-BCAD-8E91DC2C0288}"/>
    <cellStyle name="Normal 6 6 4 2 2" xfId="3362" xr:uid="{2F90D4DC-20F8-4877-A861-D462EC932125}"/>
    <cellStyle name="Normal 6 6 4 2 3" xfId="3363" xr:uid="{AB4A3E45-1450-46FD-ADF2-87FBFD8669CC}"/>
    <cellStyle name="Normal 6 6 4 2 4" xfId="3364" xr:uid="{99742A64-A03F-4A32-AE03-79D2E9B942F7}"/>
    <cellStyle name="Normal 6 6 4 3" xfId="3365" xr:uid="{F4FF0F06-8528-4586-BE4B-6510FDCF8622}"/>
    <cellStyle name="Normal 6 6 4 4" xfId="3366" xr:uid="{C9D3AA08-59C7-4449-BCCB-C297930F4942}"/>
    <cellStyle name="Normal 6 6 4 5" xfId="3367" xr:uid="{0E54FB7D-8E6E-4A84-A097-C0EE1F8EA4DC}"/>
    <cellStyle name="Normal 6 6 5" xfId="672" xr:uid="{696DE608-28C2-4AE8-8422-BECFC7BC5165}"/>
    <cellStyle name="Normal 6 6 5 2" xfId="3368" xr:uid="{FF1CBB14-73CC-490E-9D69-D91858A8ECED}"/>
    <cellStyle name="Normal 6 6 5 3" xfId="3369" xr:uid="{264F2B42-67B2-4AC4-8359-04A1471CFBAC}"/>
    <cellStyle name="Normal 6 6 5 4" xfId="3370" xr:uid="{8027C11D-F2C4-4379-8482-642A40568342}"/>
    <cellStyle name="Normal 6 6 6" xfId="3371" xr:uid="{D1F3987B-385E-457E-A7B5-DFE6ECB6461B}"/>
    <cellStyle name="Normal 6 6 6 2" xfId="3372" xr:uid="{95DA3362-D033-4BEC-8FD5-9A64254A0969}"/>
    <cellStyle name="Normal 6 6 6 3" xfId="3373" xr:uid="{F16F1A39-01DF-444B-B0B7-2010EE6E204C}"/>
    <cellStyle name="Normal 6 6 6 4" xfId="3374" xr:uid="{AE73C366-9AB8-448A-953C-B1D09F26E96F}"/>
    <cellStyle name="Normal 6 6 7" xfId="3375" xr:uid="{468E3DEB-B883-4FB6-8925-5949DFD2D896}"/>
    <cellStyle name="Normal 6 6 8" xfId="3376" xr:uid="{D45DA043-35FD-458E-8BAE-7E85562601B4}"/>
    <cellStyle name="Normal 6 6 9" xfId="3377" xr:uid="{95BE68D6-15DD-4F05-AF5D-7E6A9760EDC9}"/>
    <cellStyle name="Normal 6 7" xfId="129" xr:uid="{72D4DCE7-4707-4B0B-9BA9-272D0DFA53EE}"/>
    <cellStyle name="Normal 6 7 2" xfId="346" xr:uid="{D1198070-AC27-4862-98E1-A26D04148A44}"/>
    <cellStyle name="Normal 6 7 2 2" xfId="673" xr:uid="{9188E411-6685-4CC6-AC25-587EA4B2781D}"/>
    <cellStyle name="Normal 6 7 2 2 2" xfId="1685" xr:uid="{C3314A27-1789-43D0-B20B-85FE0849813D}"/>
    <cellStyle name="Normal 6 7 2 2 2 2" xfId="1686" xr:uid="{0969F972-EE50-4B3A-9B0C-B7389D1FC27A}"/>
    <cellStyle name="Normal 6 7 2 2 3" xfId="1687" xr:uid="{49034EC8-F247-4824-BDEA-6950F6F7321F}"/>
    <cellStyle name="Normal 6 7 2 2 4" xfId="3378" xr:uid="{C56619D6-2F9A-46BF-8167-C1B4CEABD8F5}"/>
    <cellStyle name="Normal 6 7 2 3" xfId="1688" xr:uid="{D39B9797-C842-4E7F-9385-98C4D4E91CEB}"/>
    <cellStyle name="Normal 6 7 2 3 2" xfId="1689" xr:uid="{570FEFE3-5C1F-411B-AC34-CBD7FB90D1DB}"/>
    <cellStyle name="Normal 6 7 2 3 3" xfId="3379" xr:uid="{8FD2E0C8-2ADB-444E-BF98-AD9A3A963484}"/>
    <cellStyle name="Normal 6 7 2 3 4" xfId="3380" xr:uid="{83F65961-0448-4F2E-8E0C-AEF76FCE17DB}"/>
    <cellStyle name="Normal 6 7 2 4" xfId="1690" xr:uid="{28CE8EB3-C29E-4A30-8CF1-D7ED4E43C98C}"/>
    <cellStyle name="Normal 6 7 2 5" xfId="3381" xr:uid="{AE0C2176-B925-42FB-87B0-9A6DB64796BD}"/>
    <cellStyle name="Normal 6 7 2 6" xfId="3382" xr:uid="{C99AC81E-0C11-460E-B5F7-D48BBF65FABE}"/>
    <cellStyle name="Normal 6 7 3" xfId="674" xr:uid="{CDEFB01F-0263-4062-9A39-56CAFAFC4C90}"/>
    <cellStyle name="Normal 6 7 3 2" xfId="1691" xr:uid="{CFAAD7FA-A59A-48B9-9D6A-32116EA2B022}"/>
    <cellStyle name="Normal 6 7 3 2 2" xfId="1692" xr:uid="{E6F687E8-D420-4D55-BE0A-16B702B3CDEF}"/>
    <cellStyle name="Normal 6 7 3 2 3" xfId="3383" xr:uid="{F1FE989B-BB1F-447A-9BB3-F189BFDB5354}"/>
    <cellStyle name="Normal 6 7 3 2 4" xfId="3384" xr:uid="{BAE465EE-CE63-46A2-8766-E7282DF9A580}"/>
    <cellStyle name="Normal 6 7 3 3" xfId="1693" xr:uid="{507C144B-A948-4567-AC4A-DB98D60C194F}"/>
    <cellStyle name="Normal 6 7 3 4" xfId="3385" xr:uid="{B41FE002-8956-4DEA-AEC9-05A426212791}"/>
    <cellStyle name="Normal 6 7 3 5" xfId="3386" xr:uid="{D2F7B5F6-ED7A-4922-97C0-4B97C5787400}"/>
    <cellStyle name="Normal 6 7 4" xfId="1694" xr:uid="{F3CB3EC0-5727-4E17-B329-E9E8F68F2F9B}"/>
    <cellStyle name="Normal 6 7 4 2" xfId="1695" xr:uid="{A53F921A-88B7-41CF-AE1F-597EB3F8923A}"/>
    <cellStyle name="Normal 6 7 4 3" xfId="3387" xr:uid="{4A1EAF85-FA7F-48F5-9028-3EFFD3E35D35}"/>
    <cellStyle name="Normal 6 7 4 4" xfId="3388" xr:uid="{76E11DDF-37FC-4F87-93CD-682EC35682D8}"/>
    <cellStyle name="Normal 6 7 5" xfId="1696" xr:uid="{335375AD-161B-436D-9886-9D2B299CB8E2}"/>
    <cellStyle name="Normal 6 7 5 2" xfId="3389" xr:uid="{58912EC9-ABCC-4C4B-A09B-8FA96811FED4}"/>
    <cellStyle name="Normal 6 7 5 3" xfId="3390" xr:uid="{D7B4AFD4-713C-461B-BABF-E3495F513381}"/>
    <cellStyle name="Normal 6 7 5 4" xfId="3391" xr:uid="{BE58B2F3-2640-41EF-AAFC-04ED0F12851A}"/>
    <cellStyle name="Normal 6 7 6" xfId="3392" xr:uid="{67547B4F-3EC3-41F5-B8AB-D96444C10EB0}"/>
    <cellStyle name="Normal 6 7 7" xfId="3393" xr:uid="{651ED1A0-AD9F-4CD0-94C7-A45D5857B626}"/>
    <cellStyle name="Normal 6 7 8" xfId="3394" xr:uid="{858BB57C-98CA-462E-9518-9462420D39D4}"/>
    <cellStyle name="Normal 6 8" xfId="347" xr:uid="{01964425-F796-4159-B0C1-7E40D37EA2D1}"/>
    <cellStyle name="Normal 6 8 2" xfId="675" xr:uid="{6E11BB37-358D-4840-88B4-AC72E160EF18}"/>
    <cellStyle name="Normal 6 8 2 2" xfId="676" xr:uid="{6C9A72A9-6B1B-4856-939F-9806906F0E62}"/>
    <cellStyle name="Normal 6 8 2 2 2" xfId="1697" xr:uid="{78F9746E-09F0-4763-837E-2F75A605C8D8}"/>
    <cellStyle name="Normal 6 8 2 2 3" xfId="3395" xr:uid="{714ED125-87E4-4345-9AC0-13768EE2AE59}"/>
    <cellStyle name="Normal 6 8 2 2 4" xfId="3396" xr:uid="{0DC2204B-C7CD-4CD9-A6D7-B900F705A7B1}"/>
    <cellStyle name="Normal 6 8 2 3" xfId="1698" xr:uid="{E27CFC73-3FE7-4585-BEDB-6A80E57B9478}"/>
    <cellStyle name="Normal 6 8 2 4" xfId="3397" xr:uid="{9C70BFE7-8F39-4638-87F5-AAB3C5622F36}"/>
    <cellStyle name="Normal 6 8 2 5" xfId="3398" xr:uid="{2F941FD5-1472-4119-A3EA-1558D8F3ED36}"/>
    <cellStyle name="Normal 6 8 3" xfId="677" xr:uid="{DD13750D-D2A6-42AA-BEA5-24DFFF821F07}"/>
    <cellStyle name="Normal 6 8 3 2" xfId="1699" xr:uid="{AEA56E50-64CD-4FAF-BAD6-EEF0361351FE}"/>
    <cellStyle name="Normal 6 8 3 3" xfId="3399" xr:uid="{798F04C7-7A69-4610-93EC-1C171DDD094E}"/>
    <cellStyle name="Normal 6 8 3 4" xfId="3400" xr:uid="{375BA8CD-CD61-47B1-B9C9-5B2FF47267D4}"/>
    <cellStyle name="Normal 6 8 4" xfId="1700" xr:uid="{18964EC7-CFA2-49B4-B1CD-058E41E55ABD}"/>
    <cellStyle name="Normal 6 8 4 2" xfId="3401" xr:uid="{49F4F0B6-DDF7-4803-BD74-DB7CAF0DFDC8}"/>
    <cellStyle name="Normal 6 8 4 3" xfId="3402" xr:uid="{36A34DF8-8EBB-4AB8-A7B9-46BDE4253FFC}"/>
    <cellStyle name="Normal 6 8 4 4" xfId="3403" xr:uid="{63EC9DE6-25B4-4A28-84A3-62E07DCD0D42}"/>
    <cellStyle name="Normal 6 8 5" xfId="3404" xr:uid="{98E49205-0667-4DFD-84B0-E713D338409D}"/>
    <cellStyle name="Normal 6 8 6" xfId="3405" xr:uid="{66DDF4C6-E608-4EE0-A073-6532CF11B530}"/>
    <cellStyle name="Normal 6 8 7" xfId="3406" xr:uid="{83F4D076-65FF-4CEB-9A51-BB3A35E07B17}"/>
    <cellStyle name="Normal 6 9" xfId="348" xr:uid="{4C96C381-5C36-4762-B7B8-A240EFE77D9F}"/>
    <cellStyle name="Normal 6 9 2" xfId="678" xr:uid="{082674C7-BB34-42C3-9D04-F29C01334A6F}"/>
    <cellStyle name="Normal 6 9 2 2" xfId="1701" xr:uid="{F119C6E2-DA26-4105-AF99-C5F4A394EC7B}"/>
    <cellStyle name="Normal 6 9 2 3" xfId="3407" xr:uid="{5EBC96C9-11A1-4F26-A3AB-62B1FDFB06B3}"/>
    <cellStyle name="Normal 6 9 2 4" xfId="3408" xr:uid="{11A346D3-154B-4901-97CC-AFFC2C3637A7}"/>
    <cellStyle name="Normal 6 9 3" xfId="1702" xr:uid="{2325D81A-D5BD-48F8-90F1-D42388732862}"/>
    <cellStyle name="Normal 6 9 3 2" xfId="3409" xr:uid="{1175FE24-DA9A-4AB0-952C-742B76F79455}"/>
    <cellStyle name="Normal 6 9 3 3" xfId="3410" xr:uid="{592F050B-F1D3-4750-A9F0-ED6DE1784AB6}"/>
    <cellStyle name="Normal 6 9 3 4" xfId="3411" xr:uid="{8C791720-B668-4F12-B88F-ABF40EBB7CF3}"/>
    <cellStyle name="Normal 6 9 4" xfId="3412" xr:uid="{48BAF211-52F6-47D5-B4DC-DBE6CBDF2A94}"/>
    <cellStyle name="Normal 6 9 5" xfId="3413" xr:uid="{5DD2228D-D72E-4AFE-AE9D-AFB6FA34384D}"/>
    <cellStyle name="Normal 6 9 6" xfId="3414" xr:uid="{BDC25D33-9341-423E-9A84-5165B06F0CB2}"/>
    <cellStyle name="Normal 7" xfId="130" xr:uid="{07488E89-6E35-493A-809E-23949F39C24A}"/>
    <cellStyle name="Normal 7 10" xfId="1703" xr:uid="{176C67E3-F9AA-4F0E-BB23-732E98C0EAF0}"/>
    <cellStyle name="Normal 7 10 2" xfId="3415" xr:uid="{826648BF-E8DB-46CE-B752-040C3DC44FF5}"/>
    <cellStyle name="Normal 7 10 3" xfId="3416" xr:uid="{F05A498A-8285-4DB2-8739-0F4054FD0DEF}"/>
    <cellStyle name="Normal 7 10 4" xfId="3417" xr:uid="{49E15167-10DA-43ED-BB5D-92D8F098B7E7}"/>
    <cellStyle name="Normal 7 11" xfId="3418" xr:uid="{F5B74B3F-29C1-416A-B8F2-9D44C346F093}"/>
    <cellStyle name="Normal 7 11 2" xfId="3419" xr:uid="{AF2CF023-3B4A-4856-8932-D1D162E6712B}"/>
    <cellStyle name="Normal 7 11 3" xfId="3420" xr:uid="{F78543D1-62C2-42D7-A3B8-ED0BAFC08705}"/>
    <cellStyle name="Normal 7 11 4" xfId="3421" xr:uid="{A928D9E0-6216-49D4-9B1F-C7DAD609FD75}"/>
    <cellStyle name="Normal 7 12" xfId="3422" xr:uid="{76A29C56-A114-4BDA-B7F4-DF82FAD1E7D5}"/>
    <cellStyle name="Normal 7 12 2" xfId="3423" xr:uid="{74C3A1D7-EE51-4F6E-8B45-2974F0424456}"/>
    <cellStyle name="Normal 7 13" xfId="3424" xr:uid="{A7074B02-77E6-4F45-A7C6-53A7D6239CBD}"/>
    <cellStyle name="Normal 7 14" xfId="3425" xr:uid="{BE228CFE-9ACC-4312-8691-74C7A988C254}"/>
    <cellStyle name="Normal 7 15" xfId="3426" xr:uid="{4A4D65AA-5408-42AB-8687-5EAC4557E62D}"/>
    <cellStyle name="Normal 7 2" xfId="131" xr:uid="{58A922EA-3F17-4A61-8A26-E99B4156B088}"/>
    <cellStyle name="Normal 7 2 10" xfId="3427" xr:uid="{B0290B28-6AA9-4672-916B-403233FBBE08}"/>
    <cellStyle name="Normal 7 2 11" xfId="3428" xr:uid="{A9F77D67-ED5D-4F81-8A10-5ABDD676F8B8}"/>
    <cellStyle name="Normal 7 2 2" xfId="132" xr:uid="{C85EE88D-84BD-4FFD-98D2-B65DA09B195B}"/>
    <cellStyle name="Normal 7 2 2 2" xfId="133" xr:uid="{3D5837C5-4577-405C-B256-B4EE94798A68}"/>
    <cellStyle name="Normal 7 2 2 2 2" xfId="349" xr:uid="{308BDEB5-B8F0-4F1A-85CB-72CF5B812854}"/>
    <cellStyle name="Normal 7 2 2 2 2 2" xfId="679" xr:uid="{D542B36E-803F-4035-8896-B095C1CC1D58}"/>
    <cellStyle name="Normal 7 2 2 2 2 2 2" xfId="680" xr:uid="{3F655EF4-2F76-463E-B1B5-E7E3BF77C577}"/>
    <cellStyle name="Normal 7 2 2 2 2 2 2 2" xfId="1704" xr:uid="{7D0BC6E7-82FD-4C5C-9F9E-FA6D1598A763}"/>
    <cellStyle name="Normal 7 2 2 2 2 2 2 2 2" xfId="1705" xr:uid="{406BBE69-9399-4F30-A2C5-CA445ADFB849}"/>
    <cellStyle name="Normal 7 2 2 2 2 2 2 3" xfId="1706" xr:uid="{325830C9-ED09-4594-A0D7-CF27649E1F45}"/>
    <cellStyle name="Normal 7 2 2 2 2 2 3" xfId="1707" xr:uid="{1B0033CC-5FAA-429F-B6CA-EEFDBF74C5F0}"/>
    <cellStyle name="Normal 7 2 2 2 2 2 3 2" xfId="1708" xr:uid="{09C67B7F-CC29-4505-8F2E-D38EAAA288F1}"/>
    <cellStyle name="Normal 7 2 2 2 2 2 4" xfId="1709" xr:uid="{44F76BE6-B55E-4DDD-AF38-1FCA907D771F}"/>
    <cellStyle name="Normal 7 2 2 2 2 3" xfId="681" xr:uid="{A3F18011-7C1B-4572-B23C-4E67EF8A4C9C}"/>
    <cellStyle name="Normal 7 2 2 2 2 3 2" xfId="1710" xr:uid="{024DB12B-7A47-47F2-B196-47B84482E5D5}"/>
    <cellStyle name="Normal 7 2 2 2 2 3 2 2" xfId="1711" xr:uid="{4A4C5212-FE32-45AD-ACDE-B456BFC951F6}"/>
    <cellStyle name="Normal 7 2 2 2 2 3 3" xfId="1712" xr:uid="{B710BE8C-B1C1-481B-B807-EA103F259312}"/>
    <cellStyle name="Normal 7 2 2 2 2 3 4" xfId="3429" xr:uid="{5ECACEF5-0A60-4AF1-A434-C3FFCA1244E3}"/>
    <cellStyle name="Normal 7 2 2 2 2 4" xfId="1713" xr:uid="{1C77CD87-D834-4263-87D5-8E7CCCE8B465}"/>
    <cellStyle name="Normal 7 2 2 2 2 4 2" xfId="1714" xr:uid="{2C9C2C30-FC92-4E5E-83D6-2ED9540000B9}"/>
    <cellStyle name="Normal 7 2 2 2 2 5" xfId="1715" xr:uid="{CF248161-A10E-48F5-B330-C61F8971CB92}"/>
    <cellStyle name="Normal 7 2 2 2 2 6" xfId="3430" xr:uid="{C6269A08-BAA8-4878-8CEA-0F3F4CE48ECC}"/>
    <cellStyle name="Normal 7 2 2 2 3" xfId="350" xr:uid="{4406249C-235D-4609-8EA4-D20A183964EE}"/>
    <cellStyle name="Normal 7 2 2 2 3 2" xfId="682" xr:uid="{BF135397-A53A-46FD-9DBB-3903D7AAC6C4}"/>
    <cellStyle name="Normal 7 2 2 2 3 2 2" xfId="683" xr:uid="{3D018D75-C997-4463-91DD-07BCE80C2FFF}"/>
    <cellStyle name="Normal 7 2 2 2 3 2 2 2" xfId="1716" xr:uid="{167489E4-1F98-4761-BAD9-8F0A3589F6B5}"/>
    <cellStyle name="Normal 7 2 2 2 3 2 2 2 2" xfId="1717" xr:uid="{84E5AA65-FA13-4D29-8ED5-8075EEF1A4A9}"/>
    <cellStyle name="Normal 7 2 2 2 3 2 2 3" xfId="1718" xr:uid="{EE420884-E6D1-4466-8313-58F922B7509A}"/>
    <cellStyle name="Normal 7 2 2 2 3 2 3" xfId="1719" xr:uid="{D4A68001-2D25-47AA-A885-FD0C8B25AC45}"/>
    <cellStyle name="Normal 7 2 2 2 3 2 3 2" xfId="1720" xr:uid="{202B2E42-3FFB-4FA1-BA26-50FF18A488C9}"/>
    <cellStyle name="Normal 7 2 2 2 3 2 4" xfId="1721" xr:uid="{9C936F4B-908B-49D1-AB98-6CE6AA86D120}"/>
    <cellStyle name="Normal 7 2 2 2 3 3" xfId="684" xr:uid="{1C91E9F1-0D02-4010-B31D-4E845B18CB7A}"/>
    <cellStyle name="Normal 7 2 2 2 3 3 2" xfId="1722" xr:uid="{C92BD5F7-311C-4EFC-835F-9ECABD808543}"/>
    <cellStyle name="Normal 7 2 2 2 3 3 2 2" xfId="1723" xr:uid="{E38ED882-7E5A-460B-BBC7-FF39E8C22C90}"/>
    <cellStyle name="Normal 7 2 2 2 3 3 3" xfId="1724" xr:uid="{2EB35840-AAC2-403E-9F42-AF8E3FD8C92F}"/>
    <cellStyle name="Normal 7 2 2 2 3 4" xfId="1725" xr:uid="{3BAF778A-071B-4BDD-9972-F0C330AB5B12}"/>
    <cellStyle name="Normal 7 2 2 2 3 4 2" xfId="1726" xr:uid="{CD739333-167F-49E1-9855-385A3FB92BD4}"/>
    <cellStyle name="Normal 7 2 2 2 3 5" xfId="1727" xr:uid="{B9E60461-8F07-49B9-83CE-C8FD5830039C}"/>
    <cellStyle name="Normal 7 2 2 2 4" xfId="685" xr:uid="{BE3513DC-E5E7-48D2-B792-69A6EB17168D}"/>
    <cellStyle name="Normal 7 2 2 2 4 2" xfId="686" xr:uid="{196D72B5-4F4B-41CA-AC0D-EB1997CB8CD1}"/>
    <cellStyle name="Normal 7 2 2 2 4 2 2" xfId="1728" xr:uid="{5BBCCBA5-9259-4D47-9A17-C405B2F55CCC}"/>
    <cellStyle name="Normal 7 2 2 2 4 2 2 2" xfId="1729" xr:uid="{F140FBB4-DD07-4A70-AF22-98D9F05BBD08}"/>
    <cellStyle name="Normal 7 2 2 2 4 2 3" xfId="1730" xr:uid="{846CDB6A-A4A7-43C0-94BD-17E637DF7C43}"/>
    <cellStyle name="Normal 7 2 2 2 4 3" xfId="1731" xr:uid="{272BC751-1208-434D-AD65-0FD200662D42}"/>
    <cellStyle name="Normal 7 2 2 2 4 3 2" xfId="1732" xr:uid="{FAA6A747-CC85-4CD9-98E8-D84316692538}"/>
    <cellStyle name="Normal 7 2 2 2 4 4" xfId="1733" xr:uid="{61E31654-B2B3-4EC4-8759-18EDC5CF176A}"/>
    <cellStyle name="Normal 7 2 2 2 5" xfId="687" xr:uid="{59ABCD2A-FA10-4BD4-B4D2-68F477F18B7C}"/>
    <cellStyle name="Normal 7 2 2 2 5 2" xfId="1734" xr:uid="{3CCC0A9A-77C1-4EE5-9439-AA1A1A43D3E8}"/>
    <cellStyle name="Normal 7 2 2 2 5 2 2" xfId="1735" xr:uid="{05D6BB26-C5AF-41ED-A9AE-AB405AD9E5A9}"/>
    <cellStyle name="Normal 7 2 2 2 5 3" xfId="1736" xr:uid="{CBE51411-0DE1-462A-9591-156DBD1F72BE}"/>
    <cellStyle name="Normal 7 2 2 2 5 4" xfId="3431" xr:uid="{182A3E92-DC94-4FBB-8188-55E1C0F6C718}"/>
    <cellStyle name="Normal 7 2 2 2 6" xfId="1737" xr:uid="{A8E67D5B-448F-4697-9CD2-427F43BC8C1A}"/>
    <cellStyle name="Normal 7 2 2 2 6 2" xfId="1738" xr:uid="{119BD78C-4345-4E86-8748-AD38641CF7E0}"/>
    <cellStyle name="Normal 7 2 2 2 7" xfId="1739" xr:uid="{30648219-81B2-4D06-B04E-CD7B8C571D3B}"/>
    <cellStyle name="Normal 7 2 2 2 8" xfId="3432" xr:uid="{C2DF58B4-79BB-4C50-A948-67B2B689F37A}"/>
    <cellStyle name="Normal 7 2 2 3" xfId="351" xr:uid="{53964374-9B62-447B-A587-FB271D1F1F6A}"/>
    <cellStyle name="Normal 7 2 2 3 2" xfId="688" xr:uid="{08CBD0C0-D1F8-4512-B153-CCA67AD31859}"/>
    <cellStyle name="Normal 7 2 2 3 2 2" xfId="689" xr:uid="{BDDDE4C1-4A0F-4F4B-B19C-95F1C9A8D45C}"/>
    <cellStyle name="Normal 7 2 2 3 2 2 2" xfId="1740" xr:uid="{0BD351FA-27A0-4C48-B480-5BDEA26EF2A6}"/>
    <cellStyle name="Normal 7 2 2 3 2 2 2 2" xfId="1741" xr:uid="{27176FBC-25FD-4CE3-BA66-0E5C894FCB7D}"/>
    <cellStyle name="Normal 7 2 2 3 2 2 3" xfId="1742" xr:uid="{16357E1C-F89C-4487-83F0-3B0A217B5508}"/>
    <cellStyle name="Normal 7 2 2 3 2 3" xfId="1743" xr:uid="{4C6DDEEB-8160-464D-94D1-0E39CEEB4634}"/>
    <cellStyle name="Normal 7 2 2 3 2 3 2" xfId="1744" xr:uid="{CC54A1BC-0023-4A93-AA1E-A5AE9C9373D1}"/>
    <cellStyle name="Normal 7 2 2 3 2 4" xfId="1745" xr:uid="{12FD79CC-E6ED-4A63-BEB5-FF9F0EECD884}"/>
    <cellStyle name="Normal 7 2 2 3 3" xfId="690" xr:uid="{A154FF8D-ACAA-4CC6-AF23-B8B5C4057823}"/>
    <cellStyle name="Normal 7 2 2 3 3 2" xfId="1746" xr:uid="{437BF100-948F-4760-A2FF-D147D84907E5}"/>
    <cellStyle name="Normal 7 2 2 3 3 2 2" xfId="1747" xr:uid="{4FAE5300-C025-4DA7-A7FA-D3376FBDEA25}"/>
    <cellStyle name="Normal 7 2 2 3 3 3" xfId="1748" xr:uid="{38183683-6576-4D74-9D59-84551DC63F87}"/>
    <cellStyle name="Normal 7 2 2 3 3 4" xfId="3433" xr:uid="{CB591E10-FDD4-4FAD-821A-D9711A463F62}"/>
    <cellStyle name="Normal 7 2 2 3 4" xfId="1749" xr:uid="{30AFEEAA-AD2E-45DC-8E41-F5A69F614B46}"/>
    <cellStyle name="Normal 7 2 2 3 4 2" xfId="1750" xr:uid="{120FFB38-25A2-4FEF-A916-5C617F056914}"/>
    <cellStyle name="Normal 7 2 2 3 5" xfId="1751" xr:uid="{D2791444-AD2E-40BA-8B2E-F734FAD282F5}"/>
    <cellStyle name="Normal 7 2 2 3 6" xfId="3434" xr:uid="{C0A2DEDC-B6C3-4815-846C-18772BB916C1}"/>
    <cellStyle name="Normal 7 2 2 4" xfId="352" xr:uid="{B89C2F29-7C14-4E44-AC78-AC5253E18646}"/>
    <cellStyle name="Normal 7 2 2 4 2" xfId="691" xr:uid="{D1BD01F9-4076-4B06-A456-BDE10B11595E}"/>
    <cellStyle name="Normal 7 2 2 4 2 2" xfId="692" xr:uid="{E3B78BA5-6EA0-40CB-AC50-33582FE519E0}"/>
    <cellStyle name="Normal 7 2 2 4 2 2 2" xfId="1752" xr:uid="{7744278B-0B47-4B71-9BB3-5DB58AF098A8}"/>
    <cellStyle name="Normal 7 2 2 4 2 2 2 2" xfId="1753" xr:uid="{E6837E8C-99E7-42F3-BC53-EC3E7EAC0543}"/>
    <cellStyle name="Normal 7 2 2 4 2 2 3" xfId="1754" xr:uid="{09F2EE31-BF7D-4612-A7B5-B1C6C69F099C}"/>
    <cellStyle name="Normal 7 2 2 4 2 3" xfId="1755" xr:uid="{28900209-F990-4867-A0CF-179C49AE6CF8}"/>
    <cellStyle name="Normal 7 2 2 4 2 3 2" xfId="1756" xr:uid="{A59DDE24-FCE7-48D2-8C40-30B7CC8CF88B}"/>
    <cellStyle name="Normal 7 2 2 4 2 4" xfId="1757" xr:uid="{12DA57BD-5B3F-4961-AA69-9C700C4F280B}"/>
    <cellStyle name="Normal 7 2 2 4 3" xfId="693" xr:uid="{8177DA50-46CA-4A43-961C-4ED9E310D70E}"/>
    <cellStyle name="Normal 7 2 2 4 3 2" xfId="1758" xr:uid="{387C74B2-439D-4A45-A435-5A5147305F08}"/>
    <cellStyle name="Normal 7 2 2 4 3 2 2" xfId="1759" xr:uid="{40B7D16F-82F4-47F7-8FE6-4DC9E8AD8EAC}"/>
    <cellStyle name="Normal 7 2 2 4 3 3" xfId="1760" xr:uid="{0EB5D483-50F5-42C6-A1E1-C0F909F7AE61}"/>
    <cellStyle name="Normal 7 2 2 4 4" xfId="1761" xr:uid="{3B807FE9-9CB0-4E0D-87A3-2E268690FE48}"/>
    <cellStyle name="Normal 7 2 2 4 4 2" xfId="1762" xr:uid="{895A818B-1548-4D64-9B27-E114F2B26730}"/>
    <cellStyle name="Normal 7 2 2 4 5" xfId="1763" xr:uid="{757907F6-4422-477C-AA0B-F8C24D9F3591}"/>
    <cellStyle name="Normal 7 2 2 5" xfId="353" xr:uid="{43BFBCBB-0ABD-480D-8E9D-B2F60163DBDC}"/>
    <cellStyle name="Normal 7 2 2 5 2" xfId="694" xr:uid="{4EAF0DE0-EC71-41DF-89BB-7E8F8BD8C879}"/>
    <cellStyle name="Normal 7 2 2 5 2 2" xfId="1764" xr:uid="{0DAD1A52-D7F6-4DE8-8FB6-950BE34FF0E7}"/>
    <cellStyle name="Normal 7 2 2 5 2 2 2" xfId="1765" xr:uid="{9D10FAAC-141D-4BF8-B353-FF52A8338120}"/>
    <cellStyle name="Normal 7 2 2 5 2 3" xfId="1766" xr:uid="{FD2F3799-0570-4E3A-A5C2-AE60A6D5EB4C}"/>
    <cellStyle name="Normal 7 2 2 5 3" xfId="1767" xr:uid="{025BB97C-F461-48F0-8A21-48B6D04800BB}"/>
    <cellStyle name="Normal 7 2 2 5 3 2" xfId="1768" xr:uid="{E4882F2F-A0C4-45D1-8B12-E9C2571BFFE6}"/>
    <cellStyle name="Normal 7 2 2 5 4" xfId="1769" xr:uid="{01515AD8-96FB-4E46-88A6-09307341F405}"/>
    <cellStyle name="Normal 7 2 2 6" xfId="695" xr:uid="{69CB69A9-12A3-4A00-9826-12C02DF61854}"/>
    <cellStyle name="Normal 7 2 2 6 2" xfId="1770" xr:uid="{AD1F717D-53DE-47E4-A12D-2BF02ADFE66E}"/>
    <cellStyle name="Normal 7 2 2 6 2 2" xfId="1771" xr:uid="{A4B87B8D-5DA5-424B-9A11-7B12D5B9D4AF}"/>
    <cellStyle name="Normal 7 2 2 6 3" xfId="1772" xr:uid="{2281050A-934D-4819-8856-C3BDD6F1D82A}"/>
    <cellStyle name="Normal 7 2 2 6 4" xfId="3435" xr:uid="{3E8AFEF9-C427-4686-856A-C342AB3D2151}"/>
    <cellStyle name="Normal 7 2 2 7" xfId="1773" xr:uid="{00F8B799-F184-449D-AC6B-B6E6CDDACCB4}"/>
    <cellStyle name="Normal 7 2 2 7 2" xfId="1774" xr:uid="{88159679-DBF2-4127-83FB-1A25FC88BFD4}"/>
    <cellStyle name="Normal 7 2 2 8" xfId="1775" xr:uid="{C9363101-4825-4D0B-AE5A-3D25D3421D66}"/>
    <cellStyle name="Normal 7 2 2 9" xfId="3436" xr:uid="{16AD2CAE-2B3A-41AB-84F7-2BB0F658CE50}"/>
    <cellStyle name="Normal 7 2 3" xfId="134" xr:uid="{6A4E05F0-42C8-4339-B38B-9D3FAFFDCF96}"/>
    <cellStyle name="Normal 7 2 3 2" xfId="135" xr:uid="{AF47D78A-4657-4DC6-9479-A467FF7F9D03}"/>
    <cellStyle name="Normal 7 2 3 2 2" xfId="696" xr:uid="{6CCC4A3D-80B8-4FD5-811C-6256346C3384}"/>
    <cellStyle name="Normal 7 2 3 2 2 2" xfId="697" xr:uid="{303F1F29-ED6A-44C4-A756-0F257A20031E}"/>
    <cellStyle name="Normal 7 2 3 2 2 2 2" xfId="1776" xr:uid="{1FA6A2A4-FA54-474E-BB06-3F1D2E3738CB}"/>
    <cellStyle name="Normal 7 2 3 2 2 2 2 2" xfId="1777" xr:uid="{B3BE9606-438F-4CF0-B2F4-A8EABB30ACD0}"/>
    <cellStyle name="Normal 7 2 3 2 2 2 3" xfId="1778" xr:uid="{E251328F-4F14-43E6-BE15-E1306060D247}"/>
    <cellStyle name="Normal 7 2 3 2 2 3" xfId="1779" xr:uid="{FE19BBF7-BD10-44FC-AE2D-D4F8C5180C36}"/>
    <cellStyle name="Normal 7 2 3 2 2 3 2" xfId="1780" xr:uid="{EB2655B1-49A1-4BD9-BC11-EEDAED7F8B8A}"/>
    <cellStyle name="Normal 7 2 3 2 2 4" xfId="1781" xr:uid="{B22979EE-CFA5-453E-AC4D-C41FAF1C91F6}"/>
    <cellStyle name="Normal 7 2 3 2 3" xfId="698" xr:uid="{785CB42E-6643-4001-8391-5077EEBB8430}"/>
    <cellStyle name="Normal 7 2 3 2 3 2" xfId="1782" xr:uid="{5BAD9CC9-9FA0-4C18-9952-7304AB610933}"/>
    <cellStyle name="Normal 7 2 3 2 3 2 2" xfId="1783" xr:uid="{4544848E-8D60-4A1B-A53B-B02B84CE326F}"/>
    <cellStyle name="Normal 7 2 3 2 3 3" xfId="1784" xr:uid="{166F9796-2715-4D3D-A832-3DA1A2AF13F0}"/>
    <cellStyle name="Normal 7 2 3 2 3 4" xfId="3437" xr:uid="{63755F1C-33F7-40B0-9DA5-70BE88100E25}"/>
    <cellStyle name="Normal 7 2 3 2 4" xfId="1785" xr:uid="{BBB36B1E-C751-4F15-9F98-EB6636702B77}"/>
    <cellStyle name="Normal 7 2 3 2 4 2" xfId="1786" xr:uid="{DE92254D-3BF0-4DC3-B706-5991E9BD3C9C}"/>
    <cellStyle name="Normal 7 2 3 2 5" xfId="1787" xr:uid="{1C54831B-873C-4327-9661-4372E4567DAA}"/>
    <cellStyle name="Normal 7 2 3 2 6" xfId="3438" xr:uid="{858C5209-F498-4DC1-812B-7D99AC08CB0E}"/>
    <cellStyle name="Normal 7 2 3 3" xfId="354" xr:uid="{2142EEE3-E907-43D3-9261-04709F1BCA2F}"/>
    <cellStyle name="Normal 7 2 3 3 2" xfId="699" xr:uid="{D5C9EF77-19DC-4E02-8C07-D2B7547CA2F5}"/>
    <cellStyle name="Normal 7 2 3 3 2 2" xfId="700" xr:uid="{4ADD6704-718F-4108-95FC-D7F048F9DA46}"/>
    <cellStyle name="Normal 7 2 3 3 2 2 2" xfId="1788" xr:uid="{9630D860-B479-4250-AD5B-3D3128C4218B}"/>
    <cellStyle name="Normal 7 2 3 3 2 2 2 2" xfId="1789" xr:uid="{68B49341-A99A-41F7-ADD8-196B1FB73D92}"/>
    <cellStyle name="Normal 7 2 3 3 2 2 3" xfId="1790" xr:uid="{0E12451C-66E3-439B-9220-58198DF6E6CD}"/>
    <cellStyle name="Normal 7 2 3 3 2 3" xfId="1791" xr:uid="{2C785493-2EA8-4245-B9CE-F62AB536D867}"/>
    <cellStyle name="Normal 7 2 3 3 2 3 2" xfId="1792" xr:uid="{0411D18C-EFBC-4440-AACE-0F330F11F8AF}"/>
    <cellStyle name="Normal 7 2 3 3 2 4" xfId="1793" xr:uid="{F134E3BA-8C66-4B44-9C33-6BA270557F70}"/>
    <cellStyle name="Normal 7 2 3 3 3" xfId="701" xr:uid="{2EA85C08-B6E9-4F5D-A393-DDBEA3578CDD}"/>
    <cellStyle name="Normal 7 2 3 3 3 2" xfId="1794" xr:uid="{5AA9310C-2535-4B7B-9895-4E8392A766DE}"/>
    <cellStyle name="Normal 7 2 3 3 3 2 2" xfId="1795" xr:uid="{13E4527F-F377-4A97-8990-52ADA7865561}"/>
    <cellStyle name="Normal 7 2 3 3 3 3" xfId="1796" xr:uid="{E289515B-CA4C-49B8-87C8-C79EDAD4D5E1}"/>
    <cellStyle name="Normal 7 2 3 3 4" xfId="1797" xr:uid="{892D2E9C-B2CE-4725-9085-827C9BF40430}"/>
    <cellStyle name="Normal 7 2 3 3 4 2" xfId="1798" xr:uid="{EDEE82FE-3B7A-44EF-B7EE-2DF43E20F9BF}"/>
    <cellStyle name="Normal 7 2 3 3 5" xfId="1799" xr:uid="{D34F94AD-4D93-4A0D-BA01-4982BEE97468}"/>
    <cellStyle name="Normal 7 2 3 4" xfId="355" xr:uid="{64FF4EB9-462E-4B24-81CD-CF20985A1538}"/>
    <cellStyle name="Normal 7 2 3 4 2" xfId="702" xr:uid="{00157EB8-B830-4283-9F0B-70FAB3C17558}"/>
    <cellStyle name="Normal 7 2 3 4 2 2" xfId="1800" xr:uid="{7B5B2E01-1496-4598-9C2A-F9B3BAAEDD4F}"/>
    <cellStyle name="Normal 7 2 3 4 2 2 2" xfId="1801" xr:uid="{9F719986-ADD4-48A8-A5CD-92A91BFEA979}"/>
    <cellStyle name="Normal 7 2 3 4 2 3" xfId="1802" xr:uid="{F45D26D4-CE0F-47AB-AB58-E51403DD459D}"/>
    <cellStyle name="Normal 7 2 3 4 3" xfId="1803" xr:uid="{165A27BF-0290-400F-82A7-60E5EEC207D4}"/>
    <cellStyle name="Normal 7 2 3 4 3 2" xfId="1804" xr:uid="{7A821E6F-7A62-4C0D-900A-C2CF9C41592C}"/>
    <cellStyle name="Normal 7 2 3 4 4" xfId="1805" xr:uid="{E5D865DA-E3D7-4130-8381-A0D691D40344}"/>
    <cellStyle name="Normal 7 2 3 5" xfId="703" xr:uid="{6F80FD87-4950-438C-ACD7-2299C804F1C1}"/>
    <cellStyle name="Normal 7 2 3 5 2" xfId="1806" xr:uid="{64DF6918-8938-4105-AA50-E3CE56B1F3AE}"/>
    <cellStyle name="Normal 7 2 3 5 2 2" xfId="1807" xr:uid="{A22AC207-080D-4258-B2CD-003214B04256}"/>
    <cellStyle name="Normal 7 2 3 5 3" xfId="1808" xr:uid="{504A8763-99A2-4934-9F25-F507D7481E4F}"/>
    <cellStyle name="Normal 7 2 3 5 4" xfId="3439" xr:uid="{F1B25E5D-222E-4D25-B940-212AF4A74844}"/>
    <cellStyle name="Normal 7 2 3 6" xfId="1809" xr:uid="{0B905963-BCED-4A8F-873C-3E1D63A541F0}"/>
    <cellStyle name="Normal 7 2 3 6 2" xfId="1810" xr:uid="{A64CDD13-8496-4E22-9705-0DB76267A090}"/>
    <cellStyle name="Normal 7 2 3 7" xfId="1811" xr:uid="{76C88D64-248E-4D29-93A3-2B51C4F30ECE}"/>
    <cellStyle name="Normal 7 2 3 8" xfId="3440" xr:uid="{90A2F692-B85B-475B-B923-CD334178239F}"/>
    <cellStyle name="Normal 7 2 4" xfId="136" xr:uid="{76EA3B27-858C-412E-8E13-463B9B3DFFCE}"/>
    <cellStyle name="Normal 7 2 4 2" xfId="450" xr:uid="{B90A579C-6900-4794-99DA-51E2521F1E58}"/>
    <cellStyle name="Normal 7 2 4 2 2" xfId="704" xr:uid="{0CA0ABF2-2688-4132-A4DF-03DCA4971F63}"/>
    <cellStyle name="Normal 7 2 4 2 2 2" xfId="1812" xr:uid="{0A83DF56-7AC4-4DED-B698-BBC0EADE2C19}"/>
    <cellStyle name="Normal 7 2 4 2 2 2 2" xfId="1813" xr:uid="{C8526C49-F9F6-4FE2-A1E4-B4AC4049339B}"/>
    <cellStyle name="Normal 7 2 4 2 2 3" xfId="1814" xr:uid="{14955809-1527-4BB2-BE17-8AB4FFD79779}"/>
    <cellStyle name="Normal 7 2 4 2 2 4" xfId="3441" xr:uid="{0A0F76B8-BA70-44B0-9216-7B1CA449CCF3}"/>
    <cellStyle name="Normal 7 2 4 2 3" xfId="1815" xr:uid="{89BDC009-2D6F-43F5-9023-83D4AF296125}"/>
    <cellStyle name="Normal 7 2 4 2 3 2" xfId="1816" xr:uid="{4CB883A8-2A28-4178-B1DA-1658009A3386}"/>
    <cellStyle name="Normal 7 2 4 2 4" xfId="1817" xr:uid="{5B1EED45-0D1D-4006-BC2D-8DAD2374785A}"/>
    <cellStyle name="Normal 7 2 4 2 5" xfId="3442" xr:uid="{33F1BFC2-71FC-408F-B058-09A55BDF7C54}"/>
    <cellStyle name="Normal 7 2 4 3" xfId="705" xr:uid="{1889E50E-ACE1-483A-A32E-8CD07D49721A}"/>
    <cellStyle name="Normal 7 2 4 3 2" xfId="1818" xr:uid="{1DB8E894-3BDF-4510-BCFC-EB55D78E2323}"/>
    <cellStyle name="Normal 7 2 4 3 2 2" xfId="1819" xr:uid="{12E00CE3-DB59-4EE2-9A55-F7204EACE243}"/>
    <cellStyle name="Normal 7 2 4 3 3" xfId="1820" xr:uid="{6036E0DC-B5F5-43A6-AB3A-92B804FADA4B}"/>
    <cellStyle name="Normal 7 2 4 3 4" xfId="3443" xr:uid="{81E22741-351C-49E6-8626-9B1402699337}"/>
    <cellStyle name="Normal 7 2 4 4" xfId="1821" xr:uid="{24B87DA0-1542-4A83-8AFD-7475DDF38B69}"/>
    <cellStyle name="Normal 7 2 4 4 2" xfId="1822" xr:uid="{C4EF54F3-888F-4BE7-96D5-04462A3E058B}"/>
    <cellStyle name="Normal 7 2 4 4 3" xfId="3444" xr:uid="{E6339F5C-4DD3-43FA-9AA7-34F73C255EA7}"/>
    <cellStyle name="Normal 7 2 4 4 4" xfId="3445" xr:uid="{0B39DA56-5D7A-4E49-8247-E552F5ABB8A7}"/>
    <cellStyle name="Normal 7 2 4 5" xfId="1823" xr:uid="{745B8316-C1FA-483E-B932-D70DF6CC4DE7}"/>
    <cellStyle name="Normal 7 2 4 6" xfId="3446" xr:uid="{4D9597CC-B324-41D2-B9FB-D8C953DB7089}"/>
    <cellStyle name="Normal 7 2 4 7" xfId="3447" xr:uid="{1C4DE3AC-4FE3-471B-8CCE-3FC7B4EF0CAA}"/>
    <cellStyle name="Normal 7 2 5" xfId="356" xr:uid="{4A2A09FA-EF17-4978-A58D-4984F5F024B1}"/>
    <cellStyle name="Normal 7 2 5 2" xfId="706" xr:uid="{74CCC0E9-094A-4AD7-B82F-8A46B6ED48F6}"/>
    <cellStyle name="Normal 7 2 5 2 2" xfId="707" xr:uid="{9AF683C0-931D-4B71-8B26-A6B893103793}"/>
    <cellStyle name="Normal 7 2 5 2 2 2" xfId="1824" xr:uid="{DC2FD797-C96D-4681-9099-52739CDEF04B}"/>
    <cellStyle name="Normal 7 2 5 2 2 2 2" xfId="1825" xr:uid="{B812DEE9-4538-401A-9375-A59C8ECCCCCD}"/>
    <cellStyle name="Normal 7 2 5 2 2 3" xfId="1826" xr:uid="{54C6B64C-ECF5-4C81-B40E-643977AA839C}"/>
    <cellStyle name="Normal 7 2 5 2 3" xfId="1827" xr:uid="{4F82AE07-D00E-4CC1-B03C-A29C3C2AC525}"/>
    <cellStyle name="Normal 7 2 5 2 3 2" xfId="1828" xr:uid="{DC851B3E-7109-4800-9CB4-4938740528A2}"/>
    <cellStyle name="Normal 7 2 5 2 4" xfId="1829" xr:uid="{F8F4DAB6-C2B5-496B-8D17-F7E6DCFE539B}"/>
    <cellStyle name="Normal 7 2 5 3" xfId="708" xr:uid="{D2B823EC-8639-4243-B28C-4DF51D014A40}"/>
    <cellStyle name="Normal 7 2 5 3 2" xfId="1830" xr:uid="{FE4A8F96-EE32-43F0-8513-EA17517B55B4}"/>
    <cellStyle name="Normal 7 2 5 3 2 2" xfId="1831" xr:uid="{C8C00AAD-3B74-4A7E-B8DC-1C462F9533D0}"/>
    <cellStyle name="Normal 7 2 5 3 3" xfId="1832" xr:uid="{A9598616-EE5E-4CFD-9DCB-5793F1DF12DF}"/>
    <cellStyle name="Normal 7 2 5 3 4" xfId="3448" xr:uid="{25493BB8-7200-4441-BDA9-FB5FE7ECE984}"/>
    <cellStyle name="Normal 7 2 5 4" xfId="1833" xr:uid="{AA051E93-AAFC-4897-84EA-FEA30E3026BE}"/>
    <cellStyle name="Normal 7 2 5 4 2" xfId="1834" xr:uid="{DAC056AF-545C-409C-BDC1-602DE04FA6AC}"/>
    <cellStyle name="Normal 7 2 5 5" xfId="1835" xr:uid="{FB3FA172-5049-4D72-B1E6-D668AA1AAC51}"/>
    <cellStyle name="Normal 7 2 5 6" xfId="3449" xr:uid="{AEAC51BB-C68C-471E-BC6C-C503F8B2F658}"/>
    <cellStyle name="Normal 7 2 6" xfId="357" xr:uid="{3CAA9723-E3A5-40C3-8AF4-5E1394B7E516}"/>
    <cellStyle name="Normal 7 2 6 2" xfId="709" xr:uid="{D99DFC13-5E0C-40DB-BA5C-660FF0E8287B}"/>
    <cellStyle name="Normal 7 2 6 2 2" xfId="1836" xr:uid="{84904883-2B4C-4346-86B2-ECB4742428C8}"/>
    <cellStyle name="Normal 7 2 6 2 2 2" xfId="1837" xr:uid="{251890CF-8D62-4F5B-99A8-2EC08C75F4A0}"/>
    <cellStyle name="Normal 7 2 6 2 3" xfId="1838" xr:uid="{FACB81E1-49FF-442E-BC2B-309582B1149E}"/>
    <cellStyle name="Normal 7 2 6 2 4" xfId="3450" xr:uid="{27841ABC-3768-4C6E-9D40-8CD948EC25B0}"/>
    <cellStyle name="Normal 7 2 6 3" xfId="1839" xr:uid="{03A13711-D57B-4EF8-9F75-80A5095B4F10}"/>
    <cellStyle name="Normal 7 2 6 3 2" xfId="1840" xr:uid="{46850994-6299-4DF2-BE76-5992BBFAC2A3}"/>
    <cellStyle name="Normal 7 2 6 4" xfId="1841" xr:uid="{17F4C839-E5F5-4C2B-BD86-AB769275643C}"/>
    <cellStyle name="Normal 7 2 6 5" xfId="3451" xr:uid="{9A66DF44-F63D-4E6D-AF93-4ABA23686153}"/>
    <cellStyle name="Normal 7 2 7" xfId="710" xr:uid="{48DE841D-D863-488B-80AD-4183428E61C8}"/>
    <cellStyle name="Normal 7 2 7 2" xfId="1842" xr:uid="{09BAA735-445B-434D-B0D5-E9EAF6D0697D}"/>
    <cellStyle name="Normal 7 2 7 2 2" xfId="1843" xr:uid="{BC309DBE-B007-4D32-AC35-F75ACEE9EB4E}"/>
    <cellStyle name="Normal 7 2 7 2 3" xfId="4411" xr:uid="{97E7DF58-9464-48AB-9AB8-58E326E2940B}"/>
    <cellStyle name="Normal 7 2 7 3" xfId="1844" xr:uid="{E5C2E4AA-37E9-47B0-9285-B8D31A674178}"/>
    <cellStyle name="Normal 7 2 7 4" xfId="3452" xr:uid="{C7303A4B-1B83-480D-9FED-3DA623D31AAB}"/>
    <cellStyle name="Normal 7 2 7 4 2" xfId="4581" xr:uid="{F4F400DB-9F6A-439E-9599-53593576421A}"/>
    <cellStyle name="Normal 7 2 7 4 3" xfId="4688" xr:uid="{03CD33B0-F068-4301-B966-58889C3F18EC}"/>
    <cellStyle name="Normal 7 2 7 4 4" xfId="4610" xr:uid="{7CC6397D-E264-41F7-A706-000CFB9493BD}"/>
    <cellStyle name="Normal 7 2 8" xfId="1845" xr:uid="{75337237-BFD7-4231-8900-62E3FD8C722E}"/>
    <cellStyle name="Normal 7 2 8 2" xfId="1846" xr:uid="{36E570CB-31B0-4236-B5DF-7F1DAF5EDAE4}"/>
    <cellStyle name="Normal 7 2 8 3" xfId="3453" xr:uid="{F658F2AE-8AA2-4E9F-B02B-9C9B6A6DFE9E}"/>
    <cellStyle name="Normal 7 2 8 4" xfId="3454" xr:uid="{F3901708-05CF-4231-B9D9-1F677FB2B278}"/>
    <cellStyle name="Normal 7 2 9" xfId="1847" xr:uid="{96A16586-C228-4047-AEE1-1EF08E40BA2C}"/>
    <cellStyle name="Normal 7 3" xfId="137" xr:uid="{881EF84A-395C-4AC1-85BF-92912A01B42C}"/>
    <cellStyle name="Normal 7 3 10" xfId="3455" xr:uid="{626643E5-007C-4C37-9D2B-1B7A71DDB045}"/>
    <cellStyle name="Normal 7 3 11" xfId="3456" xr:uid="{9EDEE9A1-4225-4924-90C6-7F65C4F68ABA}"/>
    <cellStyle name="Normal 7 3 2" xfId="138" xr:uid="{67B6BA1B-10F6-4128-93AD-FD3F40F20CEE}"/>
    <cellStyle name="Normal 7 3 2 2" xfId="139" xr:uid="{912D1E9D-C088-4F68-B459-BAC3B2675D88}"/>
    <cellStyle name="Normal 7 3 2 2 2" xfId="358" xr:uid="{F304E6A9-BEC8-4A1E-ADC0-A80698176C62}"/>
    <cellStyle name="Normal 7 3 2 2 2 2" xfId="711" xr:uid="{D6066582-F425-40B3-96FB-81284FB59F88}"/>
    <cellStyle name="Normal 7 3 2 2 2 2 2" xfId="1848" xr:uid="{9BB9FA06-1B49-448B-AC0F-EB5B10C3FB2D}"/>
    <cellStyle name="Normal 7 3 2 2 2 2 2 2" xfId="1849" xr:uid="{05D87523-FF5A-4108-BC17-3C0473CEFA91}"/>
    <cellStyle name="Normal 7 3 2 2 2 2 3" xfId="1850" xr:uid="{B050DAA1-8C7C-4686-8DEA-3B00361231C9}"/>
    <cellStyle name="Normal 7 3 2 2 2 2 4" xfId="3457" xr:uid="{C4FFA2F1-7419-4133-ABDE-46EDC0D0C9E8}"/>
    <cellStyle name="Normal 7 3 2 2 2 3" xfId="1851" xr:uid="{5DF87A39-8365-4E2E-8A73-5DE87B0DADC1}"/>
    <cellStyle name="Normal 7 3 2 2 2 3 2" xfId="1852" xr:uid="{BEC3D7F5-97AC-4314-93A4-CD3C4D85810C}"/>
    <cellStyle name="Normal 7 3 2 2 2 3 3" xfId="3458" xr:uid="{644C48CB-E238-49E2-8C37-74E3CF9132A3}"/>
    <cellStyle name="Normal 7 3 2 2 2 3 4" xfId="3459" xr:uid="{672FBC94-189A-40CA-A457-74170FECE843}"/>
    <cellStyle name="Normal 7 3 2 2 2 4" xfId="1853" xr:uid="{72926BC0-2DFC-4C1B-B2BB-5E75AFF81BC7}"/>
    <cellStyle name="Normal 7 3 2 2 2 5" xfId="3460" xr:uid="{568DC7E4-F47A-425B-B617-E409F3E4435A}"/>
    <cellStyle name="Normal 7 3 2 2 2 6" xfId="3461" xr:uid="{F6A0B876-0430-4512-AA4F-D792CF71A5BC}"/>
    <cellStyle name="Normal 7 3 2 2 3" xfId="712" xr:uid="{BB7973AB-F4BE-46FC-9E71-A2CB2E5C9B5D}"/>
    <cellStyle name="Normal 7 3 2 2 3 2" xfId="1854" xr:uid="{6DF8CC09-459D-42DA-BE31-099E6170A40D}"/>
    <cellStyle name="Normal 7 3 2 2 3 2 2" xfId="1855" xr:uid="{8CC9A66C-B671-419E-B228-8F03EDD37297}"/>
    <cellStyle name="Normal 7 3 2 2 3 2 3" xfId="3462" xr:uid="{230D9D5F-99DD-4010-A0D7-2AA4D7ECE53C}"/>
    <cellStyle name="Normal 7 3 2 2 3 2 4" xfId="3463" xr:uid="{15F6313E-E4DD-40E9-AC6B-2AF409A717E0}"/>
    <cellStyle name="Normal 7 3 2 2 3 3" xfId="1856" xr:uid="{CC0F5A87-0F55-41D6-97DD-9AB63AD02AC5}"/>
    <cellStyle name="Normal 7 3 2 2 3 4" xfId="3464" xr:uid="{C23C5630-254F-4820-B260-D553873E25F0}"/>
    <cellStyle name="Normal 7 3 2 2 3 5" xfId="3465" xr:uid="{2605D5B9-9F97-45C9-8A8C-3E327E0971E6}"/>
    <cellStyle name="Normal 7 3 2 2 4" xfId="1857" xr:uid="{E55D3BA5-98EF-4E23-BD69-2C19673BD413}"/>
    <cellStyle name="Normal 7 3 2 2 4 2" xfId="1858" xr:uid="{BD3CC5B7-D2ED-42E4-BA7C-E5A5D33852DC}"/>
    <cellStyle name="Normal 7 3 2 2 4 3" xfId="3466" xr:uid="{2C54ED49-34FA-4239-A29B-FE6C50F5A561}"/>
    <cellStyle name="Normal 7 3 2 2 4 4" xfId="3467" xr:uid="{3975152B-2D0B-4DF2-8196-F883DBEDADCC}"/>
    <cellStyle name="Normal 7 3 2 2 5" xfId="1859" xr:uid="{7A33650C-E30D-4FEB-8786-45F07C836EF7}"/>
    <cellStyle name="Normal 7 3 2 2 5 2" xfId="3468" xr:uid="{96F19C66-38F2-4F0E-9FD3-7B98C07133B1}"/>
    <cellStyle name="Normal 7 3 2 2 5 3" xfId="3469" xr:uid="{1C80AC7E-467E-4011-83CD-FDEA015D1FD8}"/>
    <cellStyle name="Normal 7 3 2 2 5 4" xfId="3470" xr:uid="{C9AF394E-C64D-4A90-9A5D-F9644970D562}"/>
    <cellStyle name="Normal 7 3 2 2 6" xfId="3471" xr:uid="{5E090262-8D77-49BE-B673-9805E9994FA1}"/>
    <cellStyle name="Normal 7 3 2 2 7" xfId="3472" xr:uid="{5BC2271F-2A7D-4730-90E9-F4184478F5C0}"/>
    <cellStyle name="Normal 7 3 2 2 8" xfId="3473" xr:uid="{891A31DC-D89C-4201-AF0B-87F8FBA9706D}"/>
    <cellStyle name="Normal 7 3 2 3" xfId="359" xr:uid="{FA86209A-241D-46FD-B5DA-729E36DBB806}"/>
    <cellStyle name="Normal 7 3 2 3 2" xfId="713" xr:uid="{39216508-363B-4938-9976-D18E59CD2EC5}"/>
    <cellStyle name="Normal 7 3 2 3 2 2" xfId="714" xr:uid="{E62ADADA-FB0F-465B-8B5E-FA68373B8CD7}"/>
    <cellStyle name="Normal 7 3 2 3 2 2 2" xfId="1860" xr:uid="{F4F25864-B403-44AC-BCA4-DC00BF84C372}"/>
    <cellStyle name="Normal 7 3 2 3 2 2 2 2" xfId="1861" xr:uid="{F7411C08-1AC1-48B6-9D54-01AFBF7EA09E}"/>
    <cellStyle name="Normal 7 3 2 3 2 2 3" xfId="1862" xr:uid="{599DBFC5-000E-486E-B53B-2FC716EA245D}"/>
    <cellStyle name="Normal 7 3 2 3 2 3" xfId="1863" xr:uid="{4A79C520-AB1B-44AF-AD48-9B921A301476}"/>
    <cellStyle name="Normal 7 3 2 3 2 3 2" xfId="1864" xr:uid="{66771F6F-A9C0-4AA0-99E2-BCD7FB5EE0AE}"/>
    <cellStyle name="Normal 7 3 2 3 2 4" xfId="1865" xr:uid="{0A8E9FB6-E7A2-48DA-B697-C19E2B93D41D}"/>
    <cellStyle name="Normal 7 3 2 3 3" xfId="715" xr:uid="{33476C8D-AD31-4DE5-A0AB-FA26B1F8269A}"/>
    <cellStyle name="Normal 7 3 2 3 3 2" xfId="1866" xr:uid="{A7B68D98-8F54-4C02-9CE2-F9F598B4E071}"/>
    <cellStyle name="Normal 7 3 2 3 3 2 2" xfId="1867" xr:uid="{E1E48D4E-9E24-444B-8EE7-A11F2E98475B}"/>
    <cellStyle name="Normal 7 3 2 3 3 3" xfId="1868" xr:uid="{7490DEAC-0E7D-473A-A4D8-93915997F317}"/>
    <cellStyle name="Normal 7 3 2 3 3 4" xfId="3474" xr:uid="{ADB48A81-5784-4B4E-B559-A797615F8A21}"/>
    <cellStyle name="Normal 7 3 2 3 4" xfId="1869" xr:uid="{CCCC69B7-0ADE-401A-9FC0-2DBD63F22229}"/>
    <cellStyle name="Normal 7 3 2 3 4 2" xfId="1870" xr:uid="{86F42D82-24A6-40E3-9AA7-C8C291FAB786}"/>
    <cellStyle name="Normal 7 3 2 3 5" xfId="1871" xr:uid="{BA5AD6F6-7286-4D26-B2B2-DA2E1DD75A8F}"/>
    <cellStyle name="Normal 7 3 2 3 6" xfId="3475" xr:uid="{25D7D0DB-F92E-45EF-A696-ACC87C65CBD3}"/>
    <cellStyle name="Normal 7 3 2 4" xfId="360" xr:uid="{57E79039-8090-4FDA-B14A-1E323D47A2EE}"/>
    <cellStyle name="Normal 7 3 2 4 2" xfId="716" xr:uid="{8019AD9E-ECA3-41B5-B940-CB569EE5CD29}"/>
    <cellStyle name="Normal 7 3 2 4 2 2" xfId="1872" xr:uid="{21AFBAE7-F030-4F1F-8C86-63B7714E4166}"/>
    <cellStyle name="Normal 7 3 2 4 2 2 2" xfId="1873" xr:uid="{62A5AA7E-A7F0-4C2C-8302-F313A03C0BD9}"/>
    <cellStyle name="Normal 7 3 2 4 2 3" xfId="1874" xr:uid="{2EAC1BFE-CF30-423A-8FF3-59D7ECC29FD9}"/>
    <cellStyle name="Normal 7 3 2 4 2 4" xfId="3476" xr:uid="{D8F18A1E-EC00-48B1-B15A-D3984079A3D1}"/>
    <cellStyle name="Normal 7 3 2 4 3" xfId="1875" xr:uid="{5F217E24-01F7-48A1-BE7D-2F75C819FE37}"/>
    <cellStyle name="Normal 7 3 2 4 3 2" xfId="1876" xr:uid="{F9C9C40C-4976-40D7-9151-01619CA0A29B}"/>
    <cellStyle name="Normal 7 3 2 4 4" xfId="1877" xr:uid="{B6F26A47-FF64-44B8-B114-5BC4620B8DF2}"/>
    <cellStyle name="Normal 7 3 2 4 5" xfId="3477" xr:uid="{0CB246A5-4091-4034-8D57-1820EF92AEC8}"/>
    <cellStyle name="Normal 7 3 2 5" xfId="361" xr:uid="{D8A17341-A708-462D-B0BB-178F0A9ADB44}"/>
    <cellStyle name="Normal 7 3 2 5 2" xfId="1878" xr:uid="{BB7C3C5C-2884-4120-B42B-2CFE6C8A7659}"/>
    <cellStyle name="Normal 7 3 2 5 2 2" xfId="1879" xr:uid="{C392A22A-7031-43D1-BB60-3BFCE7434537}"/>
    <cellStyle name="Normal 7 3 2 5 3" xfId="1880" xr:uid="{0AA33330-FCC6-4FD9-9BD2-C6238275632D}"/>
    <cellStyle name="Normal 7 3 2 5 4" xfId="3478" xr:uid="{9EF13E55-39C8-4720-B709-7153BCA2F264}"/>
    <cellStyle name="Normal 7 3 2 6" xfId="1881" xr:uid="{63378212-CB65-4A1D-89E6-AA0D605C31BF}"/>
    <cellStyle name="Normal 7 3 2 6 2" xfId="1882" xr:uid="{6ABFB0A4-7FC4-40A2-AC05-38B8016CB22C}"/>
    <cellStyle name="Normal 7 3 2 6 3" xfId="3479" xr:uid="{02BF0668-5C65-428C-A058-A9DACBCE0B29}"/>
    <cellStyle name="Normal 7 3 2 6 4" xfId="3480" xr:uid="{3D591CB8-A75C-4E36-A2C7-CBE2131A9A11}"/>
    <cellStyle name="Normal 7 3 2 7" xfId="1883" xr:uid="{412DB238-4D9F-4ADF-A849-A6463382195B}"/>
    <cellStyle name="Normal 7 3 2 8" xfId="3481" xr:uid="{EB1DE618-1462-4E43-9EB7-84635F3D14CC}"/>
    <cellStyle name="Normal 7 3 2 9" xfId="3482" xr:uid="{01B2AA05-35E4-4507-8ED5-B122312BC443}"/>
    <cellStyle name="Normal 7 3 3" xfId="140" xr:uid="{FE586974-00CE-489D-AE26-793DFD1202BE}"/>
    <cellStyle name="Normal 7 3 3 2" xfId="141" xr:uid="{0239A6E5-2B59-40D0-A877-2AA2C5C0E0EE}"/>
    <cellStyle name="Normal 7 3 3 2 2" xfId="717" xr:uid="{919F24C8-144A-4A89-9277-D13F7F72CD7C}"/>
    <cellStyle name="Normal 7 3 3 2 2 2" xfId="1884" xr:uid="{ED3B19FD-2D8C-435F-8FAE-500F07956C74}"/>
    <cellStyle name="Normal 7 3 3 2 2 2 2" xfId="1885" xr:uid="{A9903FCC-5F69-4891-BB65-852CBB76AB51}"/>
    <cellStyle name="Normal 7 3 3 2 2 2 2 2" xfId="4486" xr:uid="{779895CC-30F3-40E3-8B88-C022A1992CE8}"/>
    <cellStyle name="Normal 7 3 3 2 2 2 3" xfId="4487" xr:uid="{C49B208B-6337-44AE-A7C9-4E93E3FBCA9C}"/>
    <cellStyle name="Normal 7 3 3 2 2 3" xfId="1886" xr:uid="{D47F7CB3-F2C7-411C-84D1-11B1BAB1FEF9}"/>
    <cellStyle name="Normal 7 3 3 2 2 3 2" xfId="4488" xr:uid="{B43FB208-E8C8-460C-8970-5354BDC3C812}"/>
    <cellStyle name="Normal 7 3 3 2 2 4" xfId="3483" xr:uid="{F0EBB898-6F89-4A9E-82EA-B86BECE0B00E}"/>
    <cellStyle name="Normal 7 3 3 2 3" xfId="1887" xr:uid="{B0FFF973-C506-4DF7-A4F3-99B72F7233C2}"/>
    <cellStyle name="Normal 7 3 3 2 3 2" xfId="1888" xr:uid="{E51E4DF0-7D6A-4F8E-84FE-BC3608F7D343}"/>
    <cellStyle name="Normal 7 3 3 2 3 2 2" xfId="4489" xr:uid="{A61E9BB7-3DEB-45C0-8796-7300F9F0D884}"/>
    <cellStyle name="Normal 7 3 3 2 3 3" xfId="3484" xr:uid="{99F7A868-9809-413B-AEBF-0A084CC90506}"/>
    <cellStyle name="Normal 7 3 3 2 3 4" xfId="3485" xr:uid="{79D252CF-1823-430F-A6D9-E12DE11F99D1}"/>
    <cellStyle name="Normal 7 3 3 2 4" xfId="1889" xr:uid="{BC7D450D-1955-4750-AEEB-B1AACBB64175}"/>
    <cellStyle name="Normal 7 3 3 2 4 2" xfId="4490" xr:uid="{2C76EE7D-7E2A-43BA-B480-7F75BAB3FFEA}"/>
    <cellStyle name="Normal 7 3 3 2 5" xfId="3486" xr:uid="{E354D414-223F-413F-BF8F-E735B60462FF}"/>
    <cellStyle name="Normal 7 3 3 2 6" xfId="3487" xr:uid="{A31DD786-8198-4C9F-9D89-32BDE89141A0}"/>
    <cellStyle name="Normal 7 3 3 3" xfId="362" xr:uid="{B07225ED-1172-4607-ADA5-92EC28BE8C0B}"/>
    <cellStyle name="Normal 7 3 3 3 2" xfId="1890" xr:uid="{48DF704A-0880-4777-9E7B-567ADD09C4E4}"/>
    <cellStyle name="Normal 7 3 3 3 2 2" xfId="1891" xr:uid="{E92030A6-9142-4070-A632-B9B8BC13FAB5}"/>
    <cellStyle name="Normal 7 3 3 3 2 2 2" xfId="4491" xr:uid="{676E9236-50D3-454E-BF2F-89BD65FBDB8A}"/>
    <cellStyle name="Normal 7 3 3 3 2 3" xfId="3488" xr:uid="{2E5FB7FE-D19A-488D-8317-400085C622DE}"/>
    <cellStyle name="Normal 7 3 3 3 2 4" xfId="3489" xr:uid="{E65F1F7E-6318-44C1-92D1-318D38722EF3}"/>
    <cellStyle name="Normal 7 3 3 3 3" xfId="1892" xr:uid="{473CE8E8-1A36-480F-88FA-C77E2702B8C2}"/>
    <cellStyle name="Normal 7 3 3 3 3 2" xfId="4492" xr:uid="{25B21C32-7D8B-46C9-90AE-9E78EC00FA7B}"/>
    <cellStyle name="Normal 7 3 3 3 4" xfId="3490" xr:uid="{0AE70D80-2462-404C-B195-6AA0B8A47126}"/>
    <cellStyle name="Normal 7 3 3 3 5" xfId="3491" xr:uid="{13CBDC3D-DCD3-4EF6-B853-18DEC9864130}"/>
    <cellStyle name="Normal 7 3 3 4" xfId="1893" xr:uid="{4E30FF0E-39A8-4E2A-8599-403C377DCFA2}"/>
    <cellStyle name="Normal 7 3 3 4 2" xfId="1894" xr:uid="{9FFF3886-F7D4-4B6B-8B50-976182EA0C9F}"/>
    <cellStyle name="Normal 7 3 3 4 2 2" xfId="4493" xr:uid="{DE62D790-3F15-42CC-9639-BA7BBF67B1C6}"/>
    <cellStyle name="Normal 7 3 3 4 3" xfId="3492" xr:uid="{98DEF3FC-5CE5-4073-9F66-7B39BE9D4308}"/>
    <cellStyle name="Normal 7 3 3 4 4" xfId="3493" xr:uid="{D5039343-5306-4251-B6C2-2A348E73AB0E}"/>
    <cellStyle name="Normal 7 3 3 5" xfId="1895" xr:uid="{2DC61CD5-75DF-46F6-9AB4-76C007830E16}"/>
    <cellStyle name="Normal 7 3 3 5 2" xfId="3494" xr:uid="{985E2444-4640-4895-8475-EC103339A0B5}"/>
    <cellStyle name="Normal 7 3 3 5 3" xfId="3495" xr:uid="{980F8993-87D2-4193-8ACC-955B8824604F}"/>
    <cellStyle name="Normal 7 3 3 5 4" xfId="3496" xr:uid="{17EC9E37-A389-4773-A0D6-E5E068C79DDA}"/>
    <cellStyle name="Normal 7 3 3 6" xfId="3497" xr:uid="{19D707A2-AF62-4ADF-B0BD-24F56F36E012}"/>
    <cellStyle name="Normal 7 3 3 7" xfId="3498" xr:uid="{E89AF5DF-8F29-4DF7-8C18-6DE8EBB13935}"/>
    <cellStyle name="Normal 7 3 3 8" xfId="3499" xr:uid="{D0B9559F-0B96-4600-A30F-2A45A4DB2E3C}"/>
    <cellStyle name="Normal 7 3 4" xfId="142" xr:uid="{21674346-44A8-433D-ABDA-20904471B4AD}"/>
    <cellStyle name="Normal 7 3 4 2" xfId="718" xr:uid="{49E80538-4679-43E4-8A82-AB00942B416C}"/>
    <cellStyle name="Normal 7 3 4 2 2" xfId="719" xr:uid="{77425FBE-1E96-440F-912D-BB53352DAEBF}"/>
    <cellStyle name="Normal 7 3 4 2 2 2" xfId="1896" xr:uid="{671D3EDD-8125-4615-901E-D700EAEE1746}"/>
    <cellStyle name="Normal 7 3 4 2 2 2 2" xfId="1897" xr:uid="{F34C6124-508F-4C25-B4DC-8010DC6EAE12}"/>
    <cellStyle name="Normal 7 3 4 2 2 3" xfId="1898" xr:uid="{871C8557-88EF-4250-95F6-7E5C8478E902}"/>
    <cellStyle name="Normal 7 3 4 2 2 4" xfId="3500" xr:uid="{EA2F42DF-A160-4109-BAFC-680DD3F80EAE}"/>
    <cellStyle name="Normal 7 3 4 2 3" xfId="1899" xr:uid="{F4496F6C-4F06-4CF1-B8A5-CC1A2EBD9833}"/>
    <cellStyle name="Normal 7 3 4 2 3 2" xfId="1900" xr:uid="{E5166177-371F-44D3-A573-C04BD399DE09}"/>
    <cellStyle name="Normal 7 3 4 2 4" xfId="1901" xr:uid="{95F733D5-1331-4B08-AE34-7659B52BA7D5}"/>
    <cellStyle name="Normal 7 3 4 2 5" xfId="3501" xr:uid="{DE5879CC-B768-4452-93C0-A1FBD72ED97C}"/>
    <cellStyle name="Normal 7 3 4 3" xfId="720" xr:uid="{9F245681-7AD8-474C-A97D-E102D5E2F14A}"/>
    <cellStyle name="Normal 7 3 4 3 2" xfId="1902" xr:uid="{EE9066B1-F4DB-4D3C-9C8B-2B3A6EE9BA22}"/>
    <cellStyle name="Normal 7 3 4 3 2 2" xfId="1903" xr:uid="{209FBB0F-6903-4638-97E1-640A8F0AA0D6}"/>
    <cellStyle name="Normal 7 3 4 3 3" xfId="1904" xr:uid="{7B853BF0-2836-470C-B7DE-ABDB5219DD33}"/>
    <cellStyle name="Normal 7 3 4 3 4" xfId="3502" xr:uid="{CE06BCEC-2B20-4B1F-9969-F1E88C57952E}"/>
    <cellStyle name="Normal 7 3 4 4" xfId="1905" xr:uid="{630F0E8D-AED3-40DD-AF4A-41043C1CE84D}"/>
    <cellStyle name="Normal 7 3 4 4 2" xfId="1906" xr:uid="{B822412F-AF1C-4343-BF61-A2391921EEF7}"/>
    <cellStyle name="Normal 7 3 4 4 3" xfId="3503" xr:uid="{72E4C0B2-2881-429B-90D2-006267551184}"/>
    <cellStyle name="Normal 7 3 4 4 4" xfId="3504" xr:uid="{980B1BF8-185E-4461-B06D-E264C7CD63CE}"/>
    <cellStyle name="Normal 7 3 4 5" xfId="1907" xr:uid="{66DE9C16-04E8-4508-98F5-D71614A12725}"/>
    <cellStyle name="Normal 7 3 4 6" xfId="3505" xr:uid="{408BC741-91DE-4CEF-8D34-FF4EE498B72C}"/>
    <cellStyle name="Normal 7 3 4 7" xfId="3506" xr:uid="{BCF853E9-403D-41F3-80F7-D5F84AFC2993}"/>
    <cellStyle name="Normal 7 3 5" xfId="363" xr:uid="{E23B419A-0C50-4B7C-B22B-90F8CE578D78}"/>
    <cellStyle name="Normal 7 3 5 2" xfId="721" xr:uid="{475E645F-891F-4BC2-9A96-2C6E65C8ECE5}"/>
    <cellStyle name="Normal 7 3 5 2 2" xfId="1908" xr:uid="{C379B3D1-DB74-431C-A0B0-E739C70322DF}"/>
    <cellStyle name="Normal 7 3 5 2 2 2" xfId="1909" xr:uid="{53EB672E-1CCA-4D5C-B050-70EA4F0F7CE1}"/>
    <cellStyle name="Normal 7 3 5 2 3" xfId="1910" xr:uid="{4AAF2678-743C-4C6B-8C4D-CDE0D6DA0F26}"/>
    <cellStyle name="Normal 7 3 5 2 4" xfId="3507" xr:uid="{67EE8E53-77F7-43AC-B3C5-FAC944D4664B}"/>
    <cellStyle name="Normal 7 3 5 3" xfId="1911" xr:uid="{B9F90A8B-FF12-49EF-840E-62BEAFD8CDCE}"/>
    <cellStyle name="Normal 7 3 5 3 2" xfId="1912" xr:uid="{3D1187B0-3296-4FF3-92FF-E72E340D316E}"/>
    <cellStyle name="Normal 7 3 5 3 3" xfId="3508" xr:uid="{83847196-2C34-419C-A472-DF68644F0272}"/>
    <cellStyle name="Normal 7 3 5 3 4" xfId="3509" xr:uid="{8E2B10DF-8F81-4640-A00B-C7B4D864DDB3}"/>
    <cellStyle name="Normal 7 3 5 4" xfId="1913" xr:uid="{F4960C32-BF1A-4933-96E1-BD299A960CEB}"/>
    <cellStyle name="Normal 7 3 5 5" xfId="3510" xr:uid="{D5268DF0-66E0-482B-8ACF-D9C4D78C07AD}"/>
    <cellStyle name="Normal 7 3 5 6" xfId="3511" xr:uid="{1B802871-3A4A-4396-81A4-0057068AEBD4}"/>
    <cellStyle name="Normal 7 3 6" xfId="364" xr:uid="{23D42904-6DDA-44F9-B122-04075BF85DE2}"/>
    <cellStyle name="Normal 7 3 6 2" xfId="1914" xr:uid="{B18160E1-65AE-456E-A3E1-71DE1E36989A}"/>
    <cellStyle name="Normal 7 3 6 2 2" xfId="1915" xr:uid="{3F3C1C30-DF46-41C8-93F8-AEFF71C70230}"/>
    <cellStyle name="Normal 7 3 6 2 3" xfId="3512" xr:uid="{B2B62451-62F2-4112-9437-FEB37FDB2EEE}"/>
    <cellStyle name="Normal 7 3 6 2 4" xfId="3513" xr:uid="{CFA22ACA-C76D-42E2-B6F8-6A19534F8F36}"/>
    <cellStyle name="Normal 7 3 6 3" xfId="1916" xr:uid="{F661B367-330D-421A-AA47-CAAABEA25DAF}"/>
    <cellStyle name="Normal 7 3 6 4" xfId="3514" xr:uid="{7C9BFFFA-10CE-49F5-B5C7-039EBB30544D}"/>
    <cellStyle name="Normal 7 3 6 5" xfId="3515" xr:uid="{F82D5964-DE5C-492B-A913-5873F1370C42}"/>
    <cellStyle name="Normal 7 3 7" xfId="1917" xr:uid="{599E507E-B85E-4964-8F09-7EBEBE97E6D4}"/>
    <cellStyle name="Normal 7 3 7 2" xfId="1918" xr:uid="{DAE5251F-F98C-4FC8-895E-060AA83D46AC}"/>
    <cellStyle name="Normal 7 3 7 3" xfId="3516" xr:uid="{7624787A-EE22-4D20-9E4F-D57260C68DBD}"/>
    <cellStyle name="Normal 7 3 7 4" xfId="3517" xr:uid="{641DFF19-0CF5-435C-93D2-069A7B6216F1}"/>
    <cellStyle name="Normal 7 3 8" xfId="1919" xr:uid="{60B20911-229C-4193-BF98-0DBE58F7AFC2}"/>
    <cellStyle name="Normal 7 3 8 2" xfId="3518" xr:uid="{61797662-9A9F-410A-B548-95AE42E692CF}"/>
    <cellStyle name="Normal 7 3 8 3" xfId="3519" xr:uid="{B68D581B-AFF7-4CAA-8C13-63ACA39418D9}"/>
    <cellStyle name="Normal 7 3 8 4" xfId="3520" xr:uid="{C45F920B-3639-4A07-8516-F0C5279D7ECD}"/>
    <cellStyle name="Normal 7 3 9" xfId="3521" xr:uid="{91B7F60C-17ED-4156-9ED6-EA492769AF19}"/>
    <cellStyle name="Normal 7 4" xfId="143" xr:uid="{E59FE2F2-8B50-4FBD-AEA3-D239F9CDA747}"/>
    <cellStyle name="Normal 7 4 10" xfId="3522" xr:uid="{EA89A509-6B07-45A1-926E-1B63D5B4C3F4}"/>
    <cellStyle name="Normal 7 4 11" xfId="3523" xr:uid="{E19CFC05-169B-4F75-AC24-9AAC15BF6E4D}"/>
    <cellStyle name="Normal 7 4 2" xfId="144" xr:uid="{BA1B5828-B89E-46E1-9B2D-4B4405FF9FEB}"/>
    <cellStyle name="Normal 7 4 2 2" xfId="365" xr:uid="{395116A1-8F27-4B62-9702-A5BD40AFFC9D}"/>
    <cellStyle name="Normal 7 4 2 2 2" xfId="722" xr:uid="{5AA71077-9CBB-48E1-9E8C-BB6815820870}"/>
    <cellStyle name="Normal 7 4 2 2 2 2" xfId="723" xr:uid="{BFCB42E3-54A0-4767-99CB-EBECA32DD0C6}"/>
    <cellStyle name="Normal 7 4 2 2 2 2 2" xfId="1920" xr:uid="{8D1A9100-5F85-4682-AADF-CFF974F12965}"/>
    <cellStyle name="Normal 7 4 2 2 2 2 3" xfId="3524" xr:uid="{2D15D65D-C07A-47AA-8818-4532E17858C9}"/>
    <cellStyle name="Normal 7 4 2 2 2 2 4" xfId="3525" xr:uid="{5CBA35A6-3EFE-464C-8C0B-F47B04A6C3D4}"/>
    <cellStyle name="Normal 7 4 2 2 2 3" xfId="1921" xr:uid="{56954782-FA0A-496F-BFFF-AD149ABCBE4F}"/>
    <cellStyle name="Normal 7 4 2 2 2 3 2" xfId="3526" xr:uid="{53696113-AAFA-4731-855C-3CB45FBBC436}"/>
    <cellStyle name="Normal 7 4 2 2 2 3 3" xfId="3527" xr:uid="{C6960C28-91B8-494F-990F-84B93A091BFC}"/>
    <cellStyle name="Normal 7 4 2 2 2 3 4" xfId="3528" xr:uid="{338D01EC-0E48-4F3B-AE6D-EB0353B1C5B1}"/>
    <cellStyle name="Normal 7 4 2 2 2 4" xfId="3529" xr:uid="{BB33DCD1-F546-4A28-9996-A14C0CC994BD}"/>
    <cellStyle name="Normal 7 4 2 2 2 5" xfId="3530" xr:uid="{98C006CD-D2C3-4BBE-B8B2-429A3040880B}"/>
    <cellStyle name="Normal 7 4 2 2 2 6" xfId="3531" xr:uid="{78F31AA2-EBF9-4967-8DA1-A8FA6DA99BFB}"/>
    <cellStyle name="Normal 7 4 2 2 3" xfId="724" xr:uid="{6BEB7DF7-EE10-43E5-9034-7569046518D4}"/>
    <cellStyle name="Normal 7 4 2 2 3 2" xfId="1922" xr:uid="{3BBE0A17-9940-4DD9-9D90-D06ED9BA8FE5}"/>
    <cellStyle name="Normal 7 4 2 2 3 2 2" xfId="3532" xr:uid="{300B0721-1FB4-469F-B280-823C20960C41}"/>
    <cellStyle name="Normal 7 4 2 2 3 2 3" xfId="3533" xr:uid="{900636E2-04C5-46F9-A2DD-2C33B87FF97A}"/>
    <cellStyle name="Normal 7 4 2 2 3 2 4" xfId="3534" xr:uid="{867F22FD-71D1-4C4A-8D32-E26429F4DC80}"/>
    <cellStyle name="Normal 7 4 2 2 3 3" xfId="3535" xr:uid="{0FEEBC2A-4DC4-41A6-BCA0-9B7BD707BDEF}"/>
    <cellStyle name="Normal 7 4 2 2 3 4" xfId="3536" xr:uid="{882AEED7-DE97-4B37-90CE-5C3F9816B9F3}"/>
    <cellStyle name="Normal 7 4 2 2 3 5" xfId="3537" xr:uid="{903F0DCC-4853-496D-9D55-D67C0A8E600F}"/>
    <cellStyle name="Normal 7 4 2 2 4" xfId="1923" xr:uid="{8C2C4464-E9A4-4408-92D2-702283E662E4}"/>
    <cellStyle name="Normal 7 4 2 2 4 2" xfId="3538" xr:uid="{F6ADBAE9-58DE-47EB-B619-A75E46A03490}"/>
    <cellStyle name="Normal 7 4 2 2 4 3" xfId="3539" xr:uid="{9C354794-C79E-4BD1-A2FD-DFB071E2D8B7}"/>
    <cellStyle name="Normal 7 4 2 2 4 4" xfId="3540" xr:uid="{9387C59C-3D53-49B5-886F-8D6A32768346}"/>
    <cellStyle name="Normal 7 4 2 2 5" xfId="3541" xr:uid="{663BFC87-DCE4-46A2-8374-D07FF86FEBAD}"/>
    <cellStyle name="Normal 7 4 2 2 5 2" xfId="3542" xr:uid="{2A9EC948-F2B7-45DF-A780-64486F6D627A}"/>
    <cellStyle name="Normal 7 4 2 2 5 3" xfId="3543" xr:uid="{4D968AA9-BBAB-4EF5-9C90-4E53FA9EDDDF}"/>
    <cellStyle name="Normal 7 4 2 2 5 4" xfId="3544" xr:uid="{877B93E6-0FC0-401E-8EDB-A0A5187B1F72}"/>
    <cellStyle name="Normal 7 4 2 2 6" xfId="3545" xr:uid="{665E03C6-E006-495F-9FCA-E019DBD9B244}"/>
    <cellStyle name="Normal 7 4 2 2 7" xfId="3546" xr:uid="{BFABC8BA-451E-43EB-8005-FE8A2E9CBFAE}"/>
    <cellStyle name="Normal 7 4 2 2 8" xfId="3547" xr:uid="{5A126F6D-0EE5-4C3B-99CD-CF08364974CE}"/>
    <cellStyle name="Normal 7 4 2 3" xfId="725" xr:uid="{6EE82FCC-76A2-4C44-86F6-37A243243C1E}"/>
    <cellStyle name="Normal 7 4 2 3 2" xfId="726" xr:uid="{D37401BF-1A10-4294-AFBB-C3EB497DE989}"/>
    <cellStyle name="Normal 7 4 2 3 2 2" xfId="727" xr:uid="{2E7E936C-28FC-4DC1-91B4-EAF915617B71}"/>
    <cellStyle name="Normal 7 4 2 3 2 3" xfId="3548" xr:uid="{ACA15D21-56E3-4698-A536-05EF8C60B0E0}"/>
    <cellStyle name="Normal 7 4 2 3 2 4" xfId="3549" xr:uid="{805965E4-97F3-4D0C-A860-BE01A1DBB3B3}"/>
    <cellStyle name="Normal 7 4 2 3 3" xfId="728" xr:uid="{89169A2A-E816-42D2-8083-71F8D2610F94}"/>
    <cellStyle name="Normal 7 4 2 3 3 2" xfId="3550" xr:uid="{780AB51E-B6E8-47E8-BCE7-EA6484970AF3}"/>
    <cellStyle name="Normal 7 4 2 3 3 3" xfId="3551" xr:uid="{EDFC0334-3A1E-4A75-88E7-1292E5F2B170}"/>
    <cellStyle name="Normal 7 4 2 3 3 4" xfId="3552" xr:uid="{90BE1EEC-98C8-4977-A473-A56430363A20}"/>
    <cellStyle name="Normal 7 4 2 3 4" xfId="3553" xr:uid="{DC11851A-D4A7-47D4-A60A-441AFCD013C8}"/>
    <cellStyle name="Normal 7 4 2 3 5" xfId="3554" xr:uid="{A2FE7505-9BC0-4BE7-8BA9-C2315546569D}"/>
    <cellStyle name="Normal 7 4 2 3 6" xfId="3555" xr:uid="{49C7BF4F-47EE-453E-B086-49300BFABDAD}"/>
    <cellStyle name="Normal 7 4 2 4" xfId="729" xr:uid="{73DF0AF2-B184-4A6A-906C-E80814E08334}"/>
    <cellStyle name="Normal 7 4 2 4 2" xfId="730" xr:uid="{EC56396B-B5B6-46ED-AE49-BAC316C3E867}"/>
    <cellStyle name="Normal 7 4 2 4 2 2" xfId="3556" xr:uid="{B98ADB52-6BC9-4B9C-B6CC-B0549D824D8E}"/>
    <cellStyle name="Normal 7 4 2 4 2 3" xfId="3557" xr:uid="{2397979B-D46F-4006-BB71-EA22D32B4EC2}"/>
    <cellStyle name="Normal 7 4 2 4 2 4" xfId="3558" xr:uid="{F5B71E77-F4A6-44B2-93E3-E40D4635E97F}"/>
    <cellStyle name="Normal 7 4 2 4 3" xfId="3559" xr:uid="{CD021BBA-521C-4638-A4D8-FC78BE1B47D0}"/>
    <cellStyle name="Normal 7 4 2 4 4" xfId="3560" xr:uid="{264907BD-2935-4F39-86C9-43CDEFA50E0D}"/>
    <cellStyle name="Normal 7 4 2 4 5" xfId="3561" xr:uid="{A49ABB98-4AEA-441B-A1D5-551CC78356C1}"/>
    <cellStyle name="Normal 7 4 2 5" xfId="731" xr:uid="{EC12494C-2EA2-49EC-ABCA-263A336CAD26}"/>
    <cellStyle name="Normal 7 4 2 5 2" xfId="3562" xr:uid="{598A5D78-BEE9-4ABA-98DF-B256DDF5113E}"/>
    <cellStyle name="Normal 7 4 2 5 3" xfId="3563" xr:uid="{35C56E85-D40E-4902-8047-C35C9DA61682}"/>
    <cellStyle name="Normal 7 4 2 5 4" xfId="3564" xr:uid="{1CC17E42-8AB3-4E63-984D-841A4022AE75}"/>
    <cellStyle name="Normal 7 4 2 6" xfId="3565" xr:uid="{D07C3C2F-4D13-4DF9-9343-F25CEDE31AF1}"/>
    <cellStyle name="Normal 7 4 2 6 2" xfId="3566" xr:uid="{B569250F-ED96-4525-B7C4-F42F1D770129}"/>
    <cellStyle name="Normal 7 4 2 6 3" xfId="3567" xr:uid="{E409B0A7-E60A-4930-A9FB-55045956599E}"/>
    <cellStyle name="Normal 7 4 2 6 4" xfId="3568" xr:uid="{9D395FBC-9318-4A17-8CF1-8E973874ABB7}"/>
    <cellStyle name="Normal 7 4 2 7" xfId="3569" xr:uid="{6F9D7FE6-0581-4C0E-952A-2EF68B20533E}"/>
    <cellStyle name="Normal 7 4 2 8" xfId="3570" xr:uid="{868C2471-CA28-4468-8E1F-BC2475F77389}"/>
    <cellStyle name="Normal 7 4 2 9" xfId="3571" xr:uid="{7A058C32-BF1C-4D2F-8953-D1FEF040E6E7}"/>
    <cellStyle name="Normal 7 4 3" xfId="366" xr:uid="{01AEAED3-CCC1-41CC-BC5F-8B57FBB55ED7}"/>
    <cellStyle name="Normal 7 4 3 2" xfId="732" xr:uid="{8330E2F6-0289-443F-A43D-DE1B6B37C02D}"/>
    <cellStyle name="Normal 7 4 3 2 2" xfId="733" xr:uid="{A95353D9-7A88-4949-A39A-28CF4502FE98}"/>
    <cellStyle name="Normal 7 4 3 2 2 2" xfId="1924" xr:uid="{3BB49B58-B96C-4BA5-9E91-B80DF0ACEB59}"/>
    <cellStyle name="Normal 7 4 3 2 2 2 2" xfId="1925" xr:uid="{66A2BB70-766A-4AA9-9694-49B616CB707E}"/>
    <cellStyle name="Normal 7 4 3 2 2 3" xfId="1926" xr:uid="{38F02CB6-6C1D-4E49-882A-C7344561944E}"/>
    <cellStyle name="Normal 7 4 3 2 2 4" xfId="3572" xr:uid="{9C05C63E-9FFF-4BED-9BEA-C403945E5742}"/>
    <cellStyle name="Normal 7 4 3 2 3" xfId="1927" xr:uid="{5103E0D1-EF75-4503-BC7C-7C537B91FC5C}"/>
    <cellStyle name="Normal 7 4 3 2 3 2" xfId="1928" xr:uid="{30BBD29A-EC20-42F4-9A6A-C45D754B2078}"/>
    <cellStyle name="Normal 7 4 3 2 3 3" xfId="3573" xr:uid="{22CCAFF4-FEFC-40CB-A346-A033EAE23FCC}"/>
    <cellStyle name="Normal 7 4 3 2 3 4" xfId="3574" xr:uid="{8D63232D-E0D4-4A87-A96F-D5DA81049B52}"/>
    <cellStyle name="Normal 7 4 3 2 4" xfId="1929" xr:uid="{9F3D7D5A-C2B6-476D-832F-F7B461D94C15}"/>
    <cellStyle name="Normal 7 4 3 2 5" xfId="3575" xr:uid="{32BCCA65-DD93-47E2-B3BF-672B6B9F0E0C}"/>
    <cellStyle name="Normal 7 4 3 2 6" xfId="3576" xr:uid="{48545EC5-5EC1-489E-A509-06FA894AA1C2}"/>
    <cellStyle name="Normal 7 4 3 3" xfId="734" xr:uid="{6AC13A2D-7D23-44B7-9609-163C01D24981}"/>
    <cellStyle name="Normal 7 4 3 3 2" xfId="1930" xr:uid="{879161ED-CEAE-4B45-8F11-82B32061D433}"/>
    <cellStyle name="Normal 7 4 3 3 2 2" xfId="1931" xr:uid="{D789DAC1-3E7C-4530-8A2A-51BD4E3BF8AA}"/>
    <cellStyle name="Normal 7 4 3 3 2 3" xfId="3577" xr:uid="{E55F2ABB-9036-4F17-8771-B43AD76B25AB}"/>
    <cellStyle name="Normal 7 4 3 3 2 4" xfId="3578" xr:uid="{19553BEC-F34F-4303-B1FC-9C60993FEFA0}"/>
    <cellStyle name="Normal 7 4 3 3 3" xfId="1932" xr:uid="{E79A7382-6B47-439E-9A0C-F30CD08BD800}"/>
    <cellStyle name="Normal 7 4 3 3 4" xfId="3579" xr:uid="{DCB82C3A-0FDD-4726-9F0A-DC37E72FB89B}"/>
    <cellStyle name="Normal 7 4 3 3 5" xfId="3580" xr:uid="{6A083EC7-40DC-4C0D-AD46-3AB4D8AAC1FD}"/>
    <cellStyle name="Normal 7 4 3 4" xfId="1933" xr:uid="{47E59689-8968-4FA9-AFF6-AA782D201FAE}"/>
    <cellStyle name="Normal 7 4 3 4 2" xfId="1934" xr:uid="{E19C47C2-1853-4005-B0B6-7FB651F6A909}"/>
    <cellStyle name="Normal 7 4 3 4 3" xfId="3581" xr:uid="{482A83AF-CA06-4897-BBBF-E410415E7B8B}"/>
    <cellStyle name="Normal 7 4 3 4 4" xfId="3582" xr:uid="{578EB112-2E59-4FB7-B1BA-606E9A49CD1F}"/>
    <cellStyle name="Normal 7 4 3 5" xfId="1935" xr:uid="{73253A08-981A-4D21-B5DF-9A053BB92B58}"/>
    <cellStyle name="Normal 7 4 3 5 2" xfId="3583" xr:uid="{CFB64E24-86E1-44A7-A3C0-1F6FCC2142EF}"/>
    <cellStyle name="Normal 7 4 3 5 3" xfId="3584" xr:uid="{F0B1E9A6-3A69-499B-B039-7DD5494AB1F5}"/>
    <cellStyle name="Normal 7 4 3 5 4" xfId="3585" xr:uid="{6B6E99CF-C31E-4DEE-AAB2-11F4A9421F4E}"/>
    <cellStyle name="Normal 7 4 3 6" xfId="3586" xr:uid="{D4CC3074-47BC-4312-9212-C38F488FA313}"/>
    <cellStyle name="Normal 7 4 3 7" xfId="3587" xr:uid="{8824C2C5-530D-47BF-899D-4682658EA1B8}"/>
    <cellStyle name="Normal 7 4 3 8" xfId="3588" xr:uid="{4610030C-6869-463D-9564-8C22F15C354F}"/>
    <cellStyle name="Normal 7 4 4" xfId="367" xr:uid="{54BDBBDD-BED7-45C6-94E9-6CBC9CD387F7}"/>
    <cellStyle name="Normal 7 4 4 2" xfId="735" xr:uid="{2E477F06-DADC-4D1A-901A-7B6F6A74D7BF}"/>
    <cellStyle name="Normal 7 4 4 2 2" xfId="736" xr:uid="{1318E0E4-5DE9-4CED-ADC1-A47486240D16}"/>
    <cellStyle name="Normal 7 4 4 2 2 2" xfId="1936" xr:uid="{3186DDD8-8803-4724-8010-3AB752ADCB33}"/>
    <cellStyle name="Normal 7 4 4 2 2 3" xfId="3589" xr:uid="{44DB975A-53EB-4613-B836-F31375F643FF}"/>
    <cellStyle name="Normal 7 4 4 2 2 4" xfId="3590" xr:uid="{2987FB20-E518-4D47-B159-513388DD3ECF}"/>
    <cellStyle name="Normal 7 4 4 2 3" xfId="1937" xr:uid="{2A943E48-A581-4439-85FD-C51FC5074BC1}"/>
    <cellStyle name="Normal 7 4 4 2 4" xfId="3591" xr:uid="{D972163E-D1DE-4239-B944-B8BFDF3B97B6}"/>
    <cellStyle name="Normal 7 4 4 2 5" xfId="3592" xr:uid="{44C7CFAF-524B-42CB-8A53-AF7979CCB0F0}"/>
    <cellStyle name="Normal 7 4 4 3" xfId="737" xr:uid="{05B572B9-D11E-41C5-9030-DDFE9C36080A}"/>
    <cellStyle name="Normal 7 4 4 3 2" xfId="1938" xr:uid="{CBA58E53-FC73-4CE6-B9B2-753DDE282893}"/>
    <cellStyle name="Normal 7 4 4 3 3" xfId="3593" xr:uid="{849924DA-B436-478A-A7ED-535F7EF6E54C}"/>
    <cellStyle name="Normal 7 4 4 3 4" xfId="3594" xr:uid="{E3B0CF0A-0DAE-4744-80DD-A1F54E460776}"/>
    <cellStyle name="Normal 7 4 4 4" xfId="1939" xr:uid="{2DB9F36D-D98F-47EA-B09E-E65E16AF22B8}"/>
    <cellStyle name="Normal 7 4 4 4 2" xfId="3595" xr:uid="{485FE8B6-A550-446C-BAEF-9658F61AFFE3}"/>
    <cellStyle name="Normal 7 4 4 4 3" xfId="3596" xr:uid="{3428D588-C9DC-40D8-B1E0-901D800B5D72}"/>
    <cellStyle name="Normal 7 4 4 4 4" xfId="3597" xr:uid="{17DD6F90-F30D-43F5-88EE-983F5F4F2423}"/>
    <cellStyle name="Normal 7 4 4 5" xfId="3598" xr:uid="{7813413A-240A-4CF9-9D5E-689A4924F486}"/>
    <cellStyle name="Normal 7 4 4 6" xfId="3599" xr:uid="{CC731CDC-9934-4159-9F02-23DDC2FE12F8}"/>
    <cellStyle name="Normal 7 4 4 7" xfId="3600" xr:uid="{D66915F9-A750-4AE8-A8F9-D7CBB40DD0E5}"/>
    <cellStyle name="Normal 7 4 5" xfId="368" xr:uid="{92D8B3C4-4AC0-4410-A75A-C57C91783763}"/>
    <cellStyle name="Normal 7 4 5 2" xfId="738" xr:uid="{856143B9-DC8C-42FE-91DC-30A5935DCDA7}"/>
    <cellStyle name="Normal 7 4 5 2 2" xfId="1940" xr:uid="{2EF466CF-E01B-485D-B60B-DD09B95B9344}"/>
    <cellStyle name="Normal 7 4 5 2 3" xfId="3601" xr:uid="{1D2D2DF1-75DD-4FE1-AA05-EA65D96FD008}"/>
    <cellStyle name="Normal 7 4 5 2 4" xfId="3602" xr:uid="{02016A56-BDA7-4C83-8323-88DF360CB61F}"/>
    <cellStyle name="Normal 7 4 5 3" xfId="1941" xr:uid="{2FCE6A4E-361E-46E3-B705-BD62C07BC5B3}"/>
    <cellStyle name="Normal 7 4 5 3 2" xfId="3603" xr:uid="{477F8A91-6A07-489F-A83B-527EECDD8D2D}"/>
    <cellStyle name="Normal 7 4 5 3 3" xfId="3604" xr:uid="{B28D33F4-7DD1-4160-A2A8-C716327EBFC2}"/>
    <cellStyle name="Normal 7 4 5 3 4" xfId="3605" xr:uid="{946CA2FC-D31C-4697-92A8-90C6760EDB90}"/>
    <cellStyle name="Normal 7 4 5 4" xfId="3606" xr:uid="{A02D2B05-AA96-4A08-BB95-901C04FF3709}"/>
    <cellStyle name="Normal 7 4 5 5" xfId="3607" xr:uid="{0D303CD4-6CB0-472A-8671-73AB06714E9F}"/>
    <cellStyle name="Normal 7 4 5 6" xfId="3608" xr:uid="{F7F1D3E5-5DBE-437E-9D76-1AC737E1A3C3}"/>
    <cellStyle name="Normal 7 4 6" xfId="739" xr:uid="{374EF95C-9780-4A53-A86B-66D2CE3255FA}"/>
    <cellStyle name="Normal 7 4 6 2" xfId="1942" xr:uid="{77D7E810-02F6-48FE-B584-BAFF0DA23B78}"/>
    <cellStyle name="Normal 7 4 6 2 2" xfId="3609" xr:uid="{40C91FD6-F0A7-4EDE-BA3A-C48BDC028203}"/>
    <cellStyle name="Normal 7 4 6 2 3" xfId="3610" xr:uid="{51F6A503-0B40-466E-A1EB-7721CF8F18E0}"/>
    <cellStyle name="Normal 7 4 6 2 4" xfId="3611" xr:uid="{EE289896-7359-4461-A91A-947A329F761E}"/>
    <cellStyle name="Normal 7 4 6 3" xfId="3612" xr:uid="{AFBDA4C6-7D50-4EA3-94CA-BF5A404347E5}"/>
    <cellStyle name="Normal 7 4 6 4" xfId="3613" xr:uid="{52823A55-F49A-4E7D-BE72-0E5882882E78}"/>
    <cellStyle name="Normal 7 4 6 5" xfId="3614" xr:uid="{8E77AF0E-6739-4883-8DFB-1F8188E9CB94}"/>
    <cellStyle name="Normal 7 4 7" xfId="1943" xr:uid="{A475FC51-6BAE-4451-91C5-298B80BDCE9A}"/>
    <cellStyle name="Normal 7 4 7 2" xfId="3615" xr:uid="{27458A83-27D8-4CAE-ACC3-20D0DD3387FB}"/>
    <cellStyle name="Normal 7 4 7 3" xfId="3616" xr:uid="{0BFB84B4-DBB7-4783-B8E3-1BDCA154BD42}"/>
    <cellStyle name="Normal 7 4 7 4" xfId="3617" xr:uid="{6EDF9D45-54F8-4437-AB37-2D6BDFBC70FF}"/>
    <cellStyle name="Normal 7 4 8" xfId="3618" xr:uid="{4357F43F-1544-4A91-B847-28B97F4617E3}"/>
    <cellStyle name="Normal 7 4 8 2" xfId="3619" xr:uid="{AD98F591-AD20-4AB4-8F01-B5B711D70648}"/>
    <cellStyle name="Normal 7 4 8 3" xfId="3620" xr:uid="{D67FAAB7-DFC7-4306-8FB5-09105AEA3F33}"/>
    <cellStyle name="Normal 7 4 8 4" xfId="3621" xr:uid="{E38588B5-E81B-484C-9202-DF5DE610CE1C}"/>
    <cellStyle name="Normal 7 4 9" xfId="3622" xr:uid="{A00B9422-E605-4F17-BEF9-5645737F95E2}"/>
    <cellStyle name="Normal 7 5" xfId="145" xr:uid="{DE2F3DB1-CCE6-4574-B0C6-36A03EEB15A6}"/>
    <cellStyle name="Normal 7 5 2" xfId="146" xr:uid="{BCADCFD8-BA3F-4796-B90C-44063EA93E2D}"/>
    <cellStyle name="Normal 7 5 2 2" xfId="369" xr:uid="{706B0547-73E2-461D-9A3F-73E5A4C5A568}"/>
    <cellStyle name="Normal 7 5 2 2 2" xfId="740" xr:uid="{528F6768-8B8A-437B-8481-6FA27D2E3F34}"/>
    <cellStyle name="Normal 7 5 2 2 2 2" xfId="1944" xr:uid="{A7AC4A4A-D87B-4038-9F07-74A5E21A7148}"/>
    <cellStyle name="Normal 7 5 2 2 2 3" xfId="3623" xr:uid="{23891D6B-71D9-4026-83F5-46EF50BDB531}"/>
    <cellStyle name="Normal 7 5 2 2 2 4" xfId="3624" xr:uid="{D6A6C93C-B725-455C-AE88-1573B07EB049}"/>
    <cellStyle name="Normal 7 5 2 2 3" xfId="1945" xr:uid="{B3E979EF-6F3C-4B45-8B17-BC87D26D9885}"/>
    <cellStyle name="Normal 7 5 2 2 3 2" xfId="3625" xr:uid="{8FF9E909-F8F6-482E-BC90-F8CD9DAF9E7E}"/>
    <cellStyle name="Normal 7 5 2 2 3 3" xfId="3626" xr:uid="{5F98E9B1-913A-4209-8754-2058A1A7C643}"/>
    <cellStyle name="Normal 7 5 2 2 3 4" xfId="3627" xr:uid="{1C9838A0-530B-4BC1-AEDB-FFBEE08A9F09}"/>
    <cellStyle name="Normal 7 5 2 2 4" xfId="3628" xr:uid="{C907245A-C3EE-44DC-867E-2C2011DB77B6}"/>
    <cellStyle name="Normal 7 5 2 2 5" xfId="3629" xr:uid="{AD3DD9F1-E8C7-446D-A825-43626ECFDF0C}"/>
    <cellStyle name="Normal 7 5 2 2 6" xfId="3630" xr:uid="{93CDB08B-DC8A-4D67-8E8C-CF64530A3430}"/>
    <cellStyle name="Normal 7 5 2 3" xfId="741" xr:uid="{AF077772-37B9-44A6-861C-B97DFC558B4B}"/>
    <cellStyle name="Normal 7 5 2 3 2" xfId="1946" xr:uid="{52B60E30-DD76-4A62-8D37-B016FD15269D}"/>
    <cellStyle name="Normal 7 5 2 3 2 2" xfId="3631" xr:uid="{8C0ED776-4D03-4991-9AFF-25D535320947}"/>
    <cellStyle name="Normal 7 5 2 3 2 3" xfId="3632" xr:uid="{193C832C-7324-4B29-9199-075F3B287CE9}"/>
    <cellStyle name="Normal 7 5 2 3 2 4" xfId="3633" xr:uid="{FA110D81-2894-4392-A2FA-5CD98E55647A}"/>
    <cellStyle name="Normal 7 5 2 3 3" xfId="3634" xr:uid="{002D5550-4C8E-4941-8446-E87019666931}"/>
    <cellStyle name="Normal 7 5 2 3 4" xfId="3635" xr:uid="{FB573C32-CF6C-4B2C-9038-0B860A16042A}"/>
    <cellStyle name="Normal 7 5 2 3 5" xfId="3636" xr:uid="{071761AA-CB8D-4373-81A6-D2E829EB62FD}"/>
    <cellStyle name="Normal 7 5 2 4" xfId="1947" xr:uid="{B476C8B3-337D-4C4A-B122-00531EE8AEAD}"/>
    <cellStyle name="Normal 7 5 2 4 2" xfId="3637" xr:uid="{71C42C3F-1508-4430-A61C-09F6AFC3BEC9}"/>
    <cellStyle name="Normal 7 5 2 4 3" xfId="3638" xr:uid="{284B8900-84D7-485D-9171-D7F5A14B82D5}"/>
    <cellStyle name="Normal 7 5 2 4 4" xfId="3639" xr:uid="{EDBEBB62-C98E-44C9-B91C-B72BE1BB9B10}"/>
    <cellStyle name="Normal 7 5 2 5" xfId="3640" xr:uid="{C6C22806-7709-4BAD-963F-EDD89F8B7887}"/>
    <cellStyle name="Normal 7 5 2 5 2" xfId="3641" xr:uid="{186A044A-F4D1-4911-8893-FBF6F8863DC9}"/>
    <cellStyle name="Normal 7 5 2 5 3" xfId="3642" xr:uid="{8D4C2B65-2479-443B-BBC2-F9E50D3F8904}"/>
    <cellStyle name="Normal 7 5 2 5 4" xfId="3643" xr:uid="{2301DCE6-F55A-459D-B89F-B95FB4503E15}"/>
    <cellStyle name="Normal 7 5 2 6" xfId="3644" xr:uid="{A7EFA303-6099-40C9-84E2-1039F4E33292}"/>
    <cellStyle name="Normal 7 5 2 7" xfId="3645" xr:uid="{3245C74A-9040-40A3-A2C1-931C15AB13BD}"/>
    <cellStyle name="Normal 7 5 2 8" xfId="3646" xr:uid="{306AF5BA-E82E-41F0-88EB-6CAA958F2757}"/>
    <cellStyle name="Normal 7 5 3" xfId="370" xr:uid="{17D5FFCA-3D48-4E24-AD94-AADAE5554DFA}"/>
    <cellStyle name="Normal 7 5 3 2" xfId="742" xr:uid="{E619AC4E-2F8C-4BE2-AE40-D3D74302678F}"/>
    <cellStyle name="Normal 7 5 3 2 2" xfId="743" xr:uid="{6BA0DA19-DA29-4DE1-8EDD-918EB191E0A4}"/>
    <cellStyle name="Normal 7 5 3 2 3" xfId="3647" xr:uid="{2349F93A-1B47-41C3-A5FB-F8519A295624}"/>
    <cellStyle name="Normal 7 5 3 2 4" xfId="3648" xr:uid="{3E64B767-99F3-4374-AC1F-8292D9E9F278}"/>
    <cellStyle name="Normal 7 5 3 3" xfId="744" xr:uid="{B321CF79-649D-4A46-92AE-9ACA2C4EF842}"/>
    <cellStyle name="Normal 7 5 3 3 2" xfId="3649" xr:uid="{41532E26-4557-44BD-AC13-A91BAA67BB78}"/>
    <cellStyle name="Normal 7 5 3 3 3" xfId="3650" xr:uid="{C8BD2E02-ABC9-4FF5-B50F-D3A274AD54B7}"/>
    <cellStyle name="Normal 7 5 3 3 4" xfId="3651" xr:uid="{31DF8EC2-54EE-4A35-9796-B196A9AAF47C}"/>
    <cellStyle name="Normal 7 5 3 4" xfId="3652" xr:uid="{F905750C-E2B1-468C-928B-2A1EF8C6F0B6}"/>
    <cellStyle name="Normal 7 5 3 5" xfId="3653" xr:uid="{FED81C40-1A20-4B06-90D0-270D54A23131}"/>
    <cellStyle name="Normal 7 5 3 6" xfId="3654" xr:uid="{2E8EFCF5-AFF9-41D4-A977-DC5528DE7633}"/>
    <cellStyle name="Normal 7 5 4" xfId="371" xr:uid="{ED9168B5-3BF1-43C6-BCC7-C6461B75591E}"/>
    <cellStyle name="Normal 7 5 4 2" xfId="745" xr:uid="{505A3DE5-8031-4965-8FCC-B5F3D0C62056}"/>
    <cellStyle name="Normal 7 5 4 2 2" xfId="3655" xr:uid="{B48555E8-C0DB-4620-AA73-35A9F80655DB}"/>
    <cellStyle name="Normal 7 5 4 2 3" xfId="3656" xr:uid="{9B4146D4-4F53-4E16-8649-BCC5C59C83FF}"/>
    <cellStyle name="Normal 7 5 4 2 4" xfId="3657" xr:uid="{780CF376-FD6C-4688-BF30-478BF64AF115}"/>
    <cellStyle name="Normal 7 5 4 3" xfId="3658" xr:uid="{8B5F9A52-0174-4221-95F7-ACC813D5EBCC}"/>
    <cellStyle name="Normal 7 5 4 4" xfId="3659" xr:uid="{A257AF56-F03B-48CA-8D0C-C3D2EE0E50FC}"/>
    <cellStyle name="Normal 7 5 4 5" xfId="3660" xr:uid="{C2BBD994-68DA-48A8-A2A0-B256DFBA6FEF}"/>
    <cellStyle name="Normal 7 5 5" xfId="746" xr:uid="{D91F6B34-91D8-4100-ACCC-F8C8596A34A5}"/>
    <cellStyle name="Normal 7 5 5 2" xfId="3661" xr:uid="{B72C92E1-F790-4C3E-99DF-BFFD495D71EC}"/>
    <cellStyle name="Normal 7 5 5 3" xfId="3662" xr:uid="{0C55A300-FAED-4358-9627-A7657FBB56EE}"/>
    <cellStyle name="Normal 7 5 5 4" xfId="3663" xr:uid="{FB136247-0CB8-44E2-89C5-468E64DF9877}"/>
    <cellStyle name="Normal 7 5 6" xfId="3664" xr:uid="{E39DCAF7-8285-4FAE-BDD0-653CA9873273}"/>
    <cellStyle name="Normal 7 5 6 2" xfId="3665" xr:uid="{0BFE8506-5384-49AF-B5B1-79BFF39673AE}"/>
    <cellStyle name="Normal 7 5 6 3" xfId="3666" xr:uid="{93C72BBF-7FDA-451C-8780-3650FBA70163}"/>
    <cellStyle name="Normal 7 5 6 4" xfId="3667" xr:uid="{4CF22295-4C09-4CC0-AF45-F3D45CCE2962}"/>
    <cellStyle name="Normal 7 5 7" xfId="3668" xr:uid="{6A6A7BAD-D330-439D-B2E6-731262AFC926}"/>
    <cellStyle name="Normal 7 5 8" xfId="3669" xr:uid="{EFDEFAB1-5BDD-481B-9EF3-C5CE5F91A76A}"/>
    <cellStyle name="Normal 7 5 9" xfId="3670" xr:uid="{F5CFFDF8-5265-4F76-A546-15D096BE5F23}"/>
    <cellStyle name="Normal 7 6" xfId="147" xr:uid="{91F7E6B5-A75A-4207-8F25-21D39446103D}"/>
    <cellStyle name="Normal 7 6 2" xfId="372" xr:uid="{FBF9F21B-7F9A-4749-96A0-7542BEA6F263}"/>
    <cellStyle name="Normal 7 6 2 2" xfId="747" xr:uid="{87160A08-5FCA-4EFF-BFCE-E973FB86CFD3}"/>
    <cellStyle name="Normal 7 6 2 2 2" xfId="1948" xr:uid="{4B1EB749-2C33-4399-972D-B2745BA343B8}"/>
    <cellStyle name="Normal 7 6 2 2 2 2" xfId="1949" xr:uid="{7BEF6166-48DD-4A5D-B8BD-8426DDDB55A4}"/>
    <cellStyle name="Normal 7 6 2 2 3" xfId="1950" xr:uid="{0CCDD32A-2BA5-40E4-B181-FE85290D17CC}"/>
    <cellStyle name="Normal 7 6 2 2 4" xfId="3671" xr:uid="{5533C84B-1A9F-44D8-8463-5A1207EB406F}"/>
    <cellStyle name="Normal 7 6 2 3" xfId="1951" xr:uid="{9CFDF3FA-3CBB-4D08-B0D8-BC5A1C9A6A8D}"/>
    <cellStyle name="Normal 7 6 2 3 2" xfId="1952" xr:uid="{68FD4F5E-8A1A-4F34-BEBC-A43147CE3DA3}"/>
    <cellStyle name="Normal 7 6 2 3 3" xfId="3672" xr:uid="{8FC4FDE9-339C-4AF3-8EB5-FCF8A1CDA7F0}"/>
    <cellStyle name="Normal 7 6 2 3 4" xfId="3673" xr:uid="{8C228C44-576C-4F13-B4B1-E925AEB6A262}"/>
    <cellStyle name="Normal 7 6 2 4" xfId="1953" xr:uid="{54E01A90-F981-483E-ACB6-150820E78513}"/>
    <cellStyle name="Normal 7 6 2 5" xfId="3674" xr:uid="{5BCDD126-D4B9-4507-BEF5-78C2FB7C65B9}"/>
    <cellStyle name="Normal 7 6 2 6" xfId="3675" xr:uid="{0F09A9E9-EA6D-40A5-A2FF-FFFE767E8490}"/>
    <cellStyle name="Normal 7 6 3" xfId="748" xr:uid="{C62E1E25-7D24-4E6F-8AB7-486D0E6383D0}"/>
    <cellStyle name="Normal 7 6 3 2" xfId="1954" xr:uid="{07C39C86-3F8D-416A-9091-E8686A85E704}"/>
    <cellStyle name="Normal 7 6 3 2 2" xfId="1955" xr:uid="{D647965A-6F2D-4EF1-B3F2-300EE7B84A67}"/>
    <cellStyle name="Normal 7 6 3 2 3" xfId="3676" xr:uid="{EBA6F973-B38B-4FBB-B632-88A9D3C7BFF4}"/>
    <cellStyle name="Normal 7 6 3 2 4" xfId="3677" xr:uid="{A513F39F-56D4-46A6-81FF-3E71EB90EAD2}"/>
    <cellStyle name="Normal 7 6 3 3" xfId="1956" xr:uid="{C9B39528-6672-49D5-ADB3-CB3403568954}"/>
    <cellStyle name="Normal 7 6 3 4" xfId="3678" xr:uid="{5C7B80BA-EE42-4EFF-A988-FE0CAD3F8116}"/>
    <cellStyle name="Normal 7 6 3 5" xfId="3679" xr:uid="{D36652DD-0093-4A72-A5F2-760F0908266B}"/>
    <cellStyle name="Normal 7 6 4" xfId="1957" xr:uid="{04DA1870-0216-4F62-8AB2-7381572C0035}"/>
    <cellStyle name="Normal 7 6 4 2" xfId="1958" xr:uid="{1BA93E7F-8930-4A1F-AF26-45221328E269}"/>
    <cellStyle name="Normal 7 6 4 3" xfId="3680" xr:uid="{937EF50E-2AD8-41B1-BE83-636AC04134D4}"/>
    <cellStyle name="Normal 7 6 4 4" xfId="3681" xr:uid="{685A0A03-746A-491D-9388-D45031DCF349}"/>
    <cellStyle name="Normal 7 6 5" xfId="1959" xr:uid="{5CEED0ED-D05E-4704-9E14-549CF672269F}"/>
    <cellStyle name="Normal 7 6 5 2" xfId="3682" xr:uid="{D681BAD5-CD70-4704-A2CC-217A8D92AC70}"/>
    <cellStyle name="Normal 7 6 5 3" xfId="3683" xr:uid="{10DA4A06-3485-47CF-AE4C-CD3F0F133E15}"/>
    <cellStyle name="Normal 7 6 5 4" xfId="3684" xr:uid="{5BBF7F78-B2A5-4024-B321-338859F55EFE}"/>
    <cellStyle name="Normal 7 6 6" xfId="3685" xr:uid="{57993C52-7BFA-4B39-895D-A0C7C48DD35D}"/>
    <cellStyle name="Normal 7 6 7" xfId="3686" xr:uid="{98E8A058-9D64-41AB-A484-D7966EC9FD1B}"/>
    <cellStyle name="Normal 7 6 8" xfId="3687" xr:uid="{C7CA971E-A8BB-4BCA-A354-E6B081753D62}"/>
    <cellStyle name="Normal 7 7" xfId="373" xr:uid="{6800847F-A7EA-4FFA-A8EB-BED34848C6A1}"/>
    <cellStyle name="Normal 7 7 2" xfId="749" xr:uid="{CE4AD0C3-91E0-4363-B491-00528F2907FA}"/>
    <cellStyle name="Normal 7 7 2 2" xfId="750" xr:uid="{69C5ACF8-84CD-449C-B279-CBF1CAE0551D}"/>
    <cellStyle name="Normal 7 7 2 2 2" xfId="1960" xr:uid="{248C58D3-7964-4E32-BAE4-F8C1301944A2}"/>
    <cellStyle name="Normal 7 7 2 2 3" xfId="3688" xr:uid="{76305654-2E9E-4A4C-8A24-B1AF43723F87}"/>
    <cellStyle name="Normal 7 7 2 2 4" xfId="3689" xr:uid="{77D2DB93-4E67-4896-9937-08C1E2E6CB11}"/>
    <cellStyle name="Normal 7 7 2 3" xfId="1961" xr:uid="{0978E830-FDBF-4415-9DFB-0D04E7636532}"/>
    <cellStyle name="Normal 7 7 2 4" xfId="3690" xr:uid="{B03ED481-E260-435F-97D9-DBDA74C250E5}"/>
    <cellStyle name="Normal 7 7 2 5" xfId="3691" xr:uid="{DB02147E-E476-40E2-A076-33FCAA5A4C7B}"/>
    <cellStyle name="Normal 7 7 3" xfId="751" xr:uid="{AC7FD4D0-1FA1-4162-90E6-1860169EAE63}"/>
    <cellStyle name="Normal 7 7 3 2" xfId="1962" xr:uid="{941D57D7-9D21-4329-9344-B18567D45753}"/>
    <cellStyle name="Normal 7 7 3 3" xfId="3692" xr:uid="{F93B78A6-D80D-4746-BBE6-F837BC3482D5}"/>
    <cellStyle name="Normal 7 7 3 4" xfId="3693" xr:uid="{646F5B2A-2065-4F3B-A1C8-F4FF0287DA27}"/>
    <cellStyle name="Normal 7 7 4" xfId="1963" xr:uid="{791FDF33-073B-4E8A-8BB9-6C55CA0BAE9D}"/>
    <cellStyle name="Normal 7 7 4 2" xfId="3694" xr:uid="{21D8BEAD-B270-44EA-8F12-9C8735389976}"/>
    <cellStyle name="Normal 7 7 4 3" xfId="3695" xr:uid="{03AB457F-9C2D-49B6-A0A8-6F4BD0EE5E33}"/>
    <cellStyle name="Normal 7 7 4 4" xfId="3696" xr:uid="{87552FE0-336C-4322-881A-29D806358A84}"/>
    <cellStyle name="Normal 7 7 5" xfId="3697" xr:uid="{E6DFFDB7-9236-4851-9599-9AF79F01B6F5}"/>
    <cellStyle name="Normal 7 7 6" xfId="3698" xr:uid="{16744A1B-97E9-4066-AEA3-6C938F7B8867}"/>
    <cellStyle name="Normal 7 7 7" xfId="3699" xr:uid="{C2EA6D9E-B9EA-44F7-BA27-D6B114E5F314}"/>
    <cellStyle name="Normal 7 8" xfId="374" xr:uid="{91EB0321-B175-48B8-B4D0-8F8B703F4F90}"/>
    <cellStyle name="Normal 7 8 2" xfId="752" xr:uid="{98585A74-909B-4243-A7C6-8F6E75BB7255}"/>
    <cellStyle name="Normal 7 8 2 2" xfId="1964" xr:uid="{13CA7841-B623-4882-8650-5B255BF701B0}"/>
    <cellStyle name="Normal 7 8 2 3" xfId="3700" xr:uid="{080C9FBE-FEFE-4EAB-8A12-F71AEBE3813B}"/>
    <cellStyle name="Normal 7 8 2 4" xfId="3701" xr:uid="{840C565C-8F29-4638-8506-63631A917959}"/>
    <cellStyle name="Normal 7 8 3" xfId="1965" xr:uid="{A5003EC4-B9C4-48B7-9C02-280176DB5410}"/>
    <cellStyle name="Normal 7 8 3 2" xfId="3702" xr:uid="{FBEBD67C-F8C0-40E3-93FC-5E5D65319551}"/>
    <cellStyle name="Normal 7 8 3 3" xfId="3703" xr:uid="{ECD45B98-E8E1-4EC8-B556-678D2D0EB2E5}"/>
    <cellStyle name="Normal 7 8 3 4" xfId="3704" xr:uid="{DBA2CB65-4575-4BF2-A97A-2737538EA72A}"/>
    <cellStyle name="Normal 7 8 4" xfId="3705" xr:uid="{8A67117B-C44A-4E3A-83BB-482D14B6DB0C}"/>
    <cellStyle name="Normal 7 8 5" xfId="3706" xr:uid="{BFE152F5-3505-4473-BF34-AF71CAA27237}"/>
    <cellStyle name="Normal 7 8 6" xfId="3707" xr:uid="{F8703646-EECA-4DB2-872E-550267013636}"/>
    <cellStyle name="Normal 7 9" xfId="375" xr:uid="{520B07E6-A3FF-4CCD-9EA9-23B094555CE3}"/>
    <cellStyle name="Normal 7 9 2" xfId="1966" xr:uid="{3B447F64-46AA-41C2-B58C-2E17DAB37A6E}"/>
    <cellStyle name="Normal 7 9 2 2" xfId="3708" xr:uid="{0455F3E6-DC77-45A4-B368-F11F997E2C5D}"/>
    <cellStyle name="Normal 7 9 2 2 2" xfId="4410" xr:uid="{F0542A0F-F4B2-46D5-B334-4F92187321B5}"/>
    <cellStyle name="Normal 7 9 2 2 3" xfId="4689" xr:uid="{A67F029F-58A8-46A4-B6A2-344481F8FC99}"/>
    <cellStyle name="Normal 7 9 2 3" xfId="3709" xr:uid="{031C6C31-2D25-4521-9F01-77337389EF06}"/>
    <cellStyle name="Normal 7 9 2 4" xfId="3710" xr:uid="{B8886544-5E6C-49E0-A969-B52957F9FF4F}"/>
    <cellStyle name="Normal 7 9 3" xfId="3711" xr:uid="{808DF7F2-73CC-46F7-B235-2031E65F76D5}"/>
    <cellStyle name="Normal 7 9 3 2" xfId="56228" xr:uid="{6A517B06-F7AB-421E-897E-E2581BFAC7C5}"/>
    <cellStyle name="Normal 7 9 4" xfId="3712" xr:uid="{E3066C45-D67A-4892-9645-E3A49BAA526E}"/>
    <cellStyle name="Normal 7 9 4 2" xfId="4580" xr:uid="{E53E0C07-F1EF-4149-8718-49BCA61D254A}"/>
    <cellStyle name="Normal 7 9 4 3" xfId="4690" xr:uid="{9FAEBC23-05AC-4304-A4BE-DE85E56FA70C}"/>
    <cellStyle name="Normal 7 9 4 4" xfId="4609" xr:uid="{80FCFD28-2357-411D-B043-8587BEF1AF8A}"/>
    <cellStyle name="Normal 7 9 5" xfId="3713" xr:uid="{DCB6DAF7-D188-4255-A4C7-55FC07E3934C}"/>
    <cellStyle name="Normal 8" xfId="148" xr:uid="{28A51F86-F3DD-46A7-8514-9AF2563DE8F5}"/>
    <cellStyle name="Normal 8 10" xfId="1967" xr:uid="{C923E8FC-CE71-4376-86AB-FEEC4C18E799}"/>
    <cellStyle name="Normal 8 10 2" xfId="3714" xr:uid="{C5CF9CD0-2D19-4D45-AD08-A832736943DC}"/>
    <cellStyle name="Normal 8 10 3" xfId="3715" xr:uid="{BE6AB4C2-EAF5-4C77-A33A-36451BC0083A}"/>
    <cellStyle name="Normal 8 10 4" xfId="3716" xr:uid="{AAFFC92C-B6D8-42F6-ACB0-27D0939F5DDE}"/>
    <cellStyle name="Normal 8 11" xfId="3717" xr:uid="{FAB633AD-340C-4994-89B5-91218047B82F}"/>
    <cellStyle name="Normal 8 11 2" xfId="3718" xr:uid="{DDD2AC10-045B-49E3-97EA-A30DC33B8674}"/>
    <cellStyle name="Normal 8 11 3" xfId="3719" xr:uid="{7CB57D5F-234F-4ECD-8157-A6D43E65DD18}"/>
    <cellStyle name="Normal 8 11 4" xfId="3720" xr:uid="{5B9952D2-CAA9-445B-8B93-11B708E05DBC}"/>
    <cellStyle name="Normal 8 12" xfId="3721" xr:uid="{104972D8-7D05-4769-8229-8BA1BB770EDE}"/>
    <cellStyle name="Normal 8 12 2" xfId="3722" xr:uid="{4D3865C5-0B8E-4969-8EED-691C7F60B68A}"/>
    <cellStyle name="Normal 8 13" xfId="3723" xr:uid="{6AC91DAD-A78A-4711-9DE8-6868873B61CC}"/>
    <cellStyle name="Normal 8 14" xfId="3724" xr:uid="{C15C9CE2-0E80-4DF0-841B-2B514A5A6DC9}"/>
    <cellStyle name="Normal 8 15" xfId="3725" xr:uid="{E612419C-CB9B-463A-ADC2-540B27A93B17}"/>
    <cellStyle name="Normal 8 2" xfId="149" xr:uid="{4CF46641-2B67-42B0-ACEE-8C56BF7A1755}"/>
    <cellStyle name="Normal 8 2 10" xfId="3726" xr:uid="{B144E552-8D21-4FA3-B7A7-D3C23919FFB7}"/>
    <cellStyle name="Normal 8 2 11" xfId="3727" xr:uid="{4AC0FE76-F89F-4145-9E08-465617B94DD4}"/>
    <cellStyle name="Normal 8 2 2" xfId="150" xr:uid="{A7AE5321-AA61-47D5-8B90-046A4EA08628}"/>
    <cellStyle name="Normal 8 2 2 2" xfId="151" xr:uid="{AB776174-C6D6-4596-8F10-2EEDE7C46D06}"/>
    <cellStyle name="Normal 8 2 2 2 2" xfId="376" xr:uid="{92450076-CA06-4C3D-AE7C-85D24620AA3C}"/>
    <cellStyle name="Normal 8 2 2 2 2 2" xfId="753" xr:uid="{31CDBA82-5925-4ECF-BD7D-2216AE32491C}"/>
    <cellStyle name="Normal 8 2 2 2 2 2 2" xfId="754" xr:uid="{2FBC2A69-2A7E-41E4-ABE8-34E0833100E0}"/>
    <cellStyle name="Normal 8 2 2 2 2 2 2 2" xfId="1968" xr:uid="{33F52D8F-1C76-4733-8C22-709F6CD43295}"/>
    <cellStyle name="Normal 8 2 2 2 2 2 2 2 2" xfId="1969" xr:uid="{F2ED839D-10F4-4D90-B016-6744DA90F578}"/>
    <cellStyle name="Normal 8 2 2 2 2 2 2 3" xfId="1970" xr:uid="{15DFD30E-B478-4899-911A-F5999564C6DE}"/>
    <cellStyle name="Normal 8 2 2 2 2 2 3" xfId="1971" xr:uid="{C72D9868-7DB6-47D2-9951-C30C0C646111}"/>
    <cellStyle name="Normal 8 2 2 2 2 2 3 2" xfId="1972" xr:uid="{112F8416-4EBE-4924-A343-C683218911C8}"/>
    <cellStyle name="Normal 8 2 2 2 2 2 4" xfId="1973" xr:uid="{9C4CB168-F128-48BA-87D9-30EB0C3CF989}"/>
    <cellStyle name="Normal 8 2 2 2 2 3" xfId="755" xr:uid="{9557E19D-8E81-4A79-A439-D727F938E72C}"/>
    <cellStyle name="Normal 8 2 2 2 2 3 2" xfId="1974" xr:uid="{7824C044-EEFD-4E55-8584-A70FE1533AEB}"/>
    <cellStyle name="Normal 8 2 2 2 2 3 2 2" xfId="1975" xr:uid="{B9C69DFB-839D-489E-BA52-84B6B640350F}"/>
    <cellStyle name="Normal 8 2 2 2 2 3 3" xfId="1976" xr:uid="{3679E74F-34C0-44A5-89E9-9D08C0A37988}"/>
    <cellStyle name="Normal 8 2 2 2 2 3 4" xfId="3728" xr:uid="{EE176B83-9C90-4C8C-9CAC-C8DA465FC23B}"/>
    <cellStyle name="Normal 8 2 2 2 2 4" xfId="1977" xr:uid="{F660D4B8-D74E-4468-BC00-2B51DE65B9A0}"/>
    <cellStyle name="Normal 8 2 2 2 2 4 2" xfId="1978" xr:uid="{2CA47963-9B97-496F-99A9-B5D289D3FF74}"/>
    <cellStyle name="Normal 8 2 2 2 2 5" xfId="1979" xr:uid="{30341A59-581C-4EE8-998A-8B766D287756}"/>
    <cellStyle name="Normal 8 2 2 2 2 6" xfId="3729" xr:uid="{C1290EC0-2D23-4E9D-9E16-FE52B1B9F2C6}"/>
    <cellStyle name="Normal 8 2 2 2 3" xfId="377" xr:uid="{C4AC896A-7F3D-4749-8085-47570F417715}"/>
    <cellStyle name="Normal 8 2 2 2 3 2" xfId="756" xr:uid="{180C598A-1CA2-4FD1-A218-5C9DFEC7E565}"/>
    <cellStyle name="Normal 8 2 2 2 3 2 2" xfId="757" xr:uid="{8B41B280-8886-49C1-BFE1-E2B85A9ED9DC}"/>
    <cellStyle name="Normal 8 2 2 2 3 2 2 2" xfId="1980" xr:uid="{45AE1062-2BB3-4495-84DF-7F5119B579AB}"/>
    <cellStyle name="Normal 8 2 2 2 3 2 2 2 2" xfId="1981" xr:uid="{0C2C5B5A-75BB-48E5-B7C1-78062DED7397}"/>
    <cellStyle name="Normal 8 2 2 2 3 2 2 3" xfId="1982" xr:uid="{82C05BF8-DD14-4C66-AC41-7C1DD9BA9DEC}"/>
    <cellStyle name="Normal 8 2 2 2 3 2 3" xfId="1983" xr:uid="{508AD600-12C7-4D49-BEFB-D38352AC41AC}"/>
    <cellStyle name="Normal 8 2 2 2 3 2 3 2" xfId="1984" xr:uid="{30331A60-914E-42E6-BB30-995E4CA62B89}"/>
    <cellStyle name="Normal 8 2 2 2 3 2 4" xfId="1985" xr:uid="{662D92D0-79AD-4C1C-9C3B-6302D967789E}"/>
    <cellStyle name="Normal 8 2 2 2 3 3" xfId="758" xr:uid="{D903513E-406F-4D55-8938-741A3693C066}"/>
    <cellStyle name="Normal 8 2 2 2 3 3 2" xfId="1986" xr:uid="{2416AC90-68B7-462C-8407-D8B9E1317151}"/>
    <cellStyle name="Normal 8 2 2 2 3 3 2 2" xfId="1987" xr:uid="{986586B7-9841-4D35-B1CC-BEAA3A0AA1B7}"/>
    <cellStyle name="Normal 8 2 2 2 3 3 3" xfId="1988" xr:uid="{EF2A8CF1-8426-4087-ACEB-721207C21AF5}"/>
    <cellStyle name="Normal 8 2 2 2 3 4" xfId="1989" xr:uid="{7CDFEC84-2B94-4DA9-ADD6-C25F57EB2551}"/>
    <cellStyle name="Normal 8 2 2 2 3 4 2" xfId="1990" xr:uid="{F5C0642A-4488-40A5-808C-D96950E1D8B2}"/>
    <cellStyle name="Normal 8 2 2 2 3 5" xfId="1991" xr:uid="{F795CC56-FF77-4DCA-8512-C4ED57062A81}"/>
    <cellStyle name="Normal 8 2 2 2 4" xfId="759" xr:uid="{AA2476B9-F401-40AD-8C85-9EA8EDE715C9}"/>
    <cellStyle name="Normal 8 2 2 2 4 2" xfId="760" xr:uid="{21FCB30C-C55A-4D31-A9F8-80C2D289F966}"/>
    <cellStyle name="Normal 8 2 2 2 4 2 2" xfId="1992" xr:uid="{8154998E-C534-40C2-A1FB-E82355B360C4}"/>
    <cellStyle name="Normal 8 2 2 2 4 2 2 2" xfId="1993" xr:uid="{431BB97B-E611-4896-9585-2CE2E1E6AF80}"/>
    <cellStyle name="Normal 8 2 2 2 4 2 3" xfId="1994" xr:uid="{08A0C546-5AC9-40E8-B2F1-B92C55A2BF6E}"/>
    <cellStyle name="Normal 8 2 2 2 4 3" xfId="1995" xr:uid="{C2B0D425-24AD-4B06-8FF4-8D4B8AE156A3}"/>
    <cellStyle name="Normal 8 2 2 2 4 3 2" xfId="1996" xr:uid="{7FBFB44B-B5B9-4FB6-8FB9-D23C2FAF7D32}"/>
    <cellStyle name="Normal 8 2 2 2 4 4" xfId="1997" xr:uid="{B3F39C4A-8431-449F-BE3B-9AB906137E93}"/>
    <cellStyle name="Normal 8 2 2 2 5" xfId="761" xr:uid="{A2FF65A2-5FA8-4418-AFC3-46A14E955E5C}"/>
    <cellStyle name="Normal 8 2 2 2 5 2" xfId="1998" xr:uid="{661C0481-BA5E-46FA-872D-B10658787A86}"/>
    <cellStyle name="Normal 8 2 2 2 5 2 2" xfId="1999" xr:uid="{532F06D9-943F-4FD9-825A-26D527D43368}"/>
    <cellStyle name="Normal 8 2 2 2 5 3" xfId="2000" xr:uid="{93F0ECFA-E224-40D8-AB5B-C0817D9662C7}"/>
    <cellStyle name="Normal 8 2 2 2 5 4" xfId="3730" xr:uid="{6630E690-1F50-4928-B274-10C84DDA0E1A}"/>
    <cellStyle name="Normal 8 2 2 2 6" xfId="2001" xr:uid="{D0362928-C180-4667-A948-A70EF9775474}"/>
    <cellStyle name="Normal 8 2 2 2 6 2" xfId="2002" xr:uid="{90D0AEB9-EDB2-41EC-8E15-7C68EFC2DB4C}"/>
    <cellStyle name="Normal 8 2 2 2 7" xfId="2003" xr:uid="{B4DEC6FC-4E5B-4CAF-8E6E-B3E6E57F4900}"/>
    <cellStyle name="Normal 8 2 2 2 8" xfId="3731" xr:uid="{F91E307A-A923-4B1D-A67E-721B1208FA3C}"/>
    <cellStyle name="Normal 8 2 2 3" xfId="378" xr:uid="{CE8BC9BE-3114-4495-90A4-EA8E723349C4}"/>
    <cellStyle name="Normal 8 2 2 3 2" xfId="762" xr:uid="{5D67E736-9656-4E1C-A90F-8619D58FEF88}"/>
    <cellStyle name="Normal 8 2 2 3 2 2" xfId="763" xr:uid="{DD52116F-E05E-457F-BBAD-88A50D444158}"/>
    <cellStyle name="Normal 8 2 2 3 2 2 2" xfId="2004" xr:uid="{9BADBEB6-6589-4D56-B9FA-5BC9297B4980}"/>
    <cellStyle name="Normal 8 2 2 3 2 2 2 2" xfId="2005" xr:uid="{B6554482-8245-43F2-8D22-9D0242387A31}"/>
    <cellStyle name="Normal 8 2 2 3 2 2 3" xfId="2006" xr:uid="{F8D447DC-6E80-47A1-AAF4-8DB1971C48FB}"/>
    <cellStyle name="Normal 8 2 2 3 2 3" xfId="2007" xr:uid="{1E378DAF-94BB-4822-A5E6-E6CE919F8BC0}"/>
    <cellStyle name="Normal 8 2 2 3 2 3 2" xfId="2008" xr:uid="{BFAD61E6-91D1-483B-8B85-81277847C19C}"/>
    <cellStyle name="Normal 8 2 2 3 2 4" xfId="2009" xr:uid="{1374191C-96A4-4EDE-89BB-74B5417B31A5}"/>
    <cellStyle name="Normal 8 2 2 3 3" xfId="764" xr:uid="{41353E04-0D29-4F98-A268-4F8E5375D779}"/>
    <cellStyle name="Normal 8 2 2 3 3 2" xfId="2010" xr:uid="{B597C7D3-F9A5-499A-B34C-A02D59E68DFE}"/>
    <cellStyle name="Normal 8 2 2 3 3 2 2" xfId="2011" xr:uid="{D537F6CD-8FE5-4C51-9F45-E38281399B07}"/>
    <cellStyle name="Normal 8 2 2 3 3 3" xfId="2012" xr:uid="{35806BC6-6920-412E-A765-27CF105DC329}"/>
    <cellStyle name="Normal 8 2 2 3 3 4" xfId="3732" xr:uid="{7B6A4478-F8D7-4343-ADFF-5BCA37EDE666}"/>
    <cellStyle name="Normal 8 2 2 3 4" xfId="2013" xr:uid="{5F6D9DAC-DFE8-484A-9F5E-F01A8FB8A289}"/>
    <cellStyle name="Normal 8 2 2 3 4 2" xfId="2014" xr:uid="{6162B4F2-40E5-44D1-9FC0-693AC99B8C09}"/>
    <cellStyle name="Normal 8 2 2 3 5" xfId="2015" xr:uid="{FEDAE433-129D-47E9-AD05-C930829ADE06}"/>
    <cellStyle name="Normal 8 2 2 3 6" xfId="3733" xr:uid="{04787957-B5E7-4BFF-8C15-893495F7A42F}"/>
    <cellStyle name="Normal 8 2 2 4" xfId="379" xr:uid="{F673A0A7-FE81-4A24-AE6A-578898BA43F8}"/>
    <cellStyle name="Normal 8 2 2 4 2" xfId="765" xr:uid="{225C60A6-ED98-493F-8EE1-010A455A090E}"/>
    <cellStyle name="Normal 8 2 2 4 2 2" xfId="766" xr:uid="{BA20C24A-DFC4-4D40-9A28-BED1DAC223A4}"/>
    <cellStyle name="Normal 8 2 2 4 2 2 2" xfId="2016" xr:uid="{0C2FEDA2-136E-4FB1-BE4F-1880D9E37B04}"/>
    <cellStyle name="Normal 8 2 2 4 2 2 2 2" xfId="2017" xr:uid="{861BA998-52F2-49E6-AB6C-0F3748D85727}"/>
    <cellStyle name="Normal 8 2 2 4 2 2 3" xfId="2018" xr:uid="{E6A38D45-5892-4C3A-9D59-31E174A75614}"/>
    <cellStyle name="Normal 8 2 2 4 2 3" xfId="2019" xr:uid="{49617771-B261-41E2-9A34-3342C4B02E80}"/>
    <cellStyle name="Normal 8 2 2 4 2 3 2" xfId="2020" xr:uid="{18288D04-60A0-4E5E-8D9B-691E9BD30EA4}"/>
    <cellStyle name="Normal 8 2 2 4 2 4" xfId="2021" xr:uid="{FCBC589B-3B60-430D-B0D2-C64EE0098440}"/>
    <cellStyle name="Normal 8 2 2 4 3" xfId="767" xr:uid="{538C44A8-A7C1-4F15-8C1A-DA8A2DC87121}"/>
    <cellStyle name="Normal 8 2 2 4 3 2" xfId="2022" xr:uid="{E38F0BD0-7E39-4D87-85AF-943039B28BA6}"/>
    <cellStyle name="Normal 8 2 2 4 3 2 2" xfId="2023" xr:uid="{EB480AB3-222B-4503-8B16-0CEEBDEEE9D0}"/>
    <cellStyle name="Normal 8 2 2 4 3 3" xfId="2024" xr:uid="{16395CF3-5132-41E9-A35A-89669DDE684C}"/>
    <cellStyle name="Normal 8 2 2 4 4" xfId="2025" xr:uid="{5CD942FE-6799-4BCE-84A3-6E614E69F078}"/>
    <cellStyle name="Normal 8 2 2 4 4 2" xfId="2026" xr:uid="{835E5458-6A3A-446E-B2F1-21DC720E98E4}"/>
    <cellStyle name="Normal 8 2 2 4 5" xfId="2027" xr:uid="{20515157-C096-4D96-BA15-6F3454A85BA0}"/>
    <cellStyle name="Normal 8 2 2 5" xfId="380" xr:uid="{B10C447D-88C3-4169-9FDA-8F0AB34301C2}"/>
    <cellStyle name="Normal 8 2 2 5 2" xfId="768" xr:uid="{851083A3-D08A-4DDB-AA45-E0820563A5B4}"/>
    <cellStyle name="Normal 8 2 2 5 2 2" xfId="2028" xr:uid="{7C515F89-4827-4046-8605-3DAD3C5A17B6}"/>
    <cellStyle name="Normal 8 2 2 5 2 2 2" xfId="2029" xr:uid="{F386ED36-89BE-4876-AE51-D2DA2F2DA64E}"/>
    <cellStyle name="Normal 8 2 2 5 2 3" xfId="2030" xr:uid="{84452A72-7704-47CC-8F9F-2987F6DA725C}"/>
    <cellStyle name="Normal 8 2 2 5 3" xfId="2031" xr:uid="{827229F2-1748-4198-A843-B4B4CEA96DC3}"/>
    <cellStyle name="Normal 8 2 2 5 3 2" xfId="2032" xr:uid="{9301305C-52FD-4903-A2F7-7CB3849E3D93}"/>
    <cellStyle name="Normal 8 2 2 5 4" xfId="2033" xr:uid="{D4102C49-F1EA-40A6-8CEB-3481E78510FF}"/>
    <cellStyle name="Normal 8 2 2 6" xfId="769" xr:uid="{B1003634-9460-4A88-90E2-151FA005F386}"/>
    <cellStyle name="Normal 8 2 2 6 2" xfId="2034" xr:uid="{D61F3471-B32C-4DFC-B53A-09416CEEED18}"/>
    <cellStyle name="Normal 8 2 2 6 2 2" xfId="2035" xr:uid="{9CAA5632-8D27-4728-9E14-B84238055F42}"/>
    <cellStyle name="Normal 8 2 2 6 3" xfId="2036" xr:uid="{C15A275C-FA08-464F-AD10-FF8CB90A802F}"/>
    <cellStyle name="Normal 8 2 2 6 4" xfId="3734" xr:uid="{AC89CC5F-2309-4F63-AF9E-41CE50AE37A1}"/>
    <cellStyle name="Normal 8 2 2 7" xfId="2037" xr:uid="{BA6D7411-9B5F-4ED7-8812-DE561A0FC91A}"/>
    <cellStyle name="Normal 8 2 2 7 2" xfId="2038" xr:uid="{867F71D9-933D-463B-800A-ADB6BF9A5E56}"/>
    <cellStyle name="Normal 8 2 2 8" xfId="2039" xr:uid="{6339FCCF-4950-49CD-BDEF-2D71F8919DBF}"/>
    <cellStyle name="Normal 8 2 2 9" xfId="3735" xr:uid="{0417C6F0-584B-4702-B68D-B72ED97E6304}"/>
    <cellStyle name="Normal 8 2 3" xfId="152" xr:uid="{0F86F21F-E77A-4898-AC49-EBFC28E38F9E}"/>
    <cellStyle name="Normal 8 2 3 2" xfId="153" xr:uid="{B5E44463-F13A-4A6A-8447-D3682AA8A3F0}"/>
    <cellStyle name="Normal 8 2 3 2 2" xfId="770" xr:uid="{65479A2D-86F0-49CA-BF1B-E25752A82B14}"/>
    <cellStyle name="Normal 8 2 3 2 2 2" xfId="771" xr:uid="{7BCE752A-80B3-44C1-A6CE-7E850D1E6B0A}"/>
    <cellStyle name="Normal 8 2 3 2 2 2 2" xfId="2040" xr:uid="{1A35E258-77DB-4909-B17C-791DB628967E}"/>
    <cellStyle name="Normal 8 2 3 2 2 2 2 2" xfId="2041" xr:uid="{8FBBC0F9-7187-4B41-856D-FC8B529BD234}"/>
    <cellStyle name="Normal 8 2 3 2 2 2 3" xfId="2042" xr:uid="{20B446DB-DC53-4F76-A66E-FB36B6ACEA70}"/>
    <cellStyle name="Normal 8 2 3 2 2 3" xfId="2043" xr:uid="{49AE4E2C-686B-41C8-BA0A-1FEDB59115BF}"/>
    <cellStyle name="Normal 8 2 3 2 2 3 2" xfId="2044" xr:uid="{574BF1E1-FB83-455F-9704-2BE53F69F154}"/>
    <cellStyle name="Normal 8 2 3 2 2 4" xfId="2045" xr:uid="{3D87194B-BF7C-4C06-AB7E-9B3131F64DD9}"/>
    <cellStyle name="Normal 8 2 3 2 3" xfId="772" xr:uid="{F6762A91-79A1-4D4B-B99F-8E462FFF807B}"/>
    <cellStyle name="Normal 8 2 3 2 3 2" xfId="2046" xr:uid="{7D840C4E-2C82-4C1F-A830-2526FE414423}"/>
    <cellStyle name="Normal 8 2 3 2 3 2 2" xfId="2047" xr:uid="{F7B71780-902F-4548-88E8-9B0DA3547B15}"/>
    <cellStyle name="Normal 8 2 3 2 3 3" xfId="2048" xr:uid="{81AB0638-21F8-43ED-89BA-A327BE9A0232}"/>
    <cellStyle name="Normal 8 2 3 2 3 4" xfId="3736" xr:uid="{0BF18B7A-B0DC-4513-9D42-D055FB748D74}"/>
    <cellStyle name="Normal 8 2 3 2 4" xfId="2049" xr:uid="{19C6B40F-4B87-4874-A68C-90BF662D83CB}"/>
    <cellStyle name="Normal 8 2 3 2 4 2" xfId="2050" xr:uid="{5E97996E-3B3D-47D3-AE1C-E29BBE84489C}"/>
    <cellStyle name="Normal 8 2 3 2 5" xfId="2051" xr:uid="{F4D8F3B6-CB7A-4D39-8726-2F84A085209F}"/>
    <cellStyle name="Normal 8 2 3 2 6" xfId="3737" xr:uid="{6C2B09E8-E85E-4693-AB60-9640B48FAA9C}"/>
    <cellStyle name="Normal 8 2 3 3" xfId="381" xr:uid="{7D30C10A-00C0-4713-A8F5-603A799711AA}"/>
    <cellStyle name="Normal 8 2 3 3 2" xfId="773" xr:uid="{16CCF113-B37B-4B27-A4C8-C75D68A800F1}"/>
    <cellStyle name="Normal 8 2 3 3 2 2" xfId="774" xr:uid="{CDAC6DEE-0D81-4AE7-BDF3-1A1B944744EB}"/>
    <cellStyle name="Normal 8 2 3 3 2 2 2" xfId="2052" xr:uid="{4058B5F6-D49E-419E-93B7-D2A8D049EC81}"/>
    <cellStyle name="Normal 8 2 3 3 2 2 2 2" xfId="2053" xr:uid="{B3B422EB-9975-472B-B1BB-5777085DD2A6}"/>
    <cellStyle name="Normal 8 2 3 3 2 2 3" xfId="2054" xr:uid="{8A30D1E3-36CE-4695-9791-C28A03EB8EB5}"/>
    <cellStyle name="Normal 8 2 3 3 2 3" xfId="2055" xr:uid="{F6CD66F6-B188-4E56-912D-C525AEC59CCF}"/>
    <cellStyle name="Normal 8 2 3 3 2 3 2" xfId="2056" xr:uid="{82FE91BC-43B9-4C11-A140-AE00AEE08515}"/>
    <cellStyle name="Normal 8 2 3 3 2 4" xfId="2057" xr:uid="{5FE0205D-3372-46DC-9922-1D005E2279AD}"/>
    <cellStyle name="Normal 8 2 3 3 3" xfId="775" xr:uid="{4C433C76-B4F9-4CB7-BED9-9FF0E81A163D}"/>
    <cellStyle name="Normal 8 2 3 3 3 2" xfId="2058" xr:uid="{E1972D5C-B2A6-4B94-ABC8-D1E3B9DE059D}"/>
    <cellStyle name="Normal 8 2 3 3 3 2 2" xfId="2059" xr:uid="{FDEE5437-C419-4EF9-8826-7F2CD99DD85F}"/>
    <cellStyle name="Normal 8 2 3 3 3 3" xfId="2060" xr:uid="{954ADA92-7EC0-42EB-AFBF-6BD725141F8F}"/>
    <cellStyle name="Normal 8 2 3 3 4" xfId="2061" xr:uid="{E1261F20-52FD-4E92-A941-E9776EED73CC}"/>
    <cellStyle name="Normal 8 2 3 3 4 2" xfId="2062" xr:uid="{633DD79A-E7D9-430B-82E8-10625938EA1F}"/>
    <cellStyle name="Normal 8 2 3 3 5" xfId="2063" xr:uid="{181BA142-F9D1-4EF8-94A4-9EECB04E1540}"/>
    <cellStyle name="Normal 8 2 3 4" xfId="382" xr:uid="{2998FFB1-FD34-4D69-A626-0E6EE7F3A9F7}"/>
    <cellStyle name="Normal 8 2 3 4 2" xfId="776" xr:uid="{F94139D0-1A19-4E6D-A4D8-B9B6FD8A46A1}"/>
    <cellStyle name="Normal 8 2 3 4 2 2" xfId="2064" xr:uid="{AB50E55C-9F90-48AE-BE7A-EE37421CFBA7}"/>
    <cellStyle name="Normal 8 2 3 4 2 2 2" xfId="2065" xr:uid="{B4D663D6-64EC-49A8-9DCE-8A6C8BF3C7C3}"/>
    <cellStyle name="Normal 8 2 3 4 2 3" xfId="2066" xr:uid="{80B14D1D-7935-47C3-879C-A5D53EC345A5}"/>
    <cellStyle name="Normal 8 2 3 4 3" xfId="2067" xr:uid="{1D913BFA-3684-476E-8E6A-7D230A416DAC}"/>
    <cellStyle name="Normal 8 2 3 4 3 2" xfId="2068" xr:uid="{93D8A8B5-3871-4155-9E9D-AD4D8CBCF761}"/>
    <cellStyle name="Normal 8 2 3 4 4" xfId="2069" xr:uid="{15629957-7429-479E-8F44-4F07E091EB11}"/>
    <cellStyle name="Normal 8 2 3 5" xfId="777" xr:uid="{0DCFA15E-7306-4397-8849-640B1F8E639C}"/>
    <cellStyle name="Normal 8 2 3 5 2" xfId="2070" xr:uid="{D7C5DA48-7B4E-4FBB-BE2F-585CEE2550FC}"/>
    <cellStyle name="Normal 8 2 3 5 2 2" xfId="2071" xr:uid="{C8E40DAF-7872-41BA-8588-D3173E9AAE49}"/>
    <cellStyle name="Normal 8 2 3 5 3" xfId="2072" xr:uid="{90575073-6BD6-4CEE-A674-B5793EEFC1D7}"/>
    <cellStyle name="Normal 8 2 3 5 4" xfId="3738" xr:uid="{92846BC2-EA1B-4BF8-AA06-7F3C9EB9D219}"/>
    <cellStyle name="Normal 8 2 3 6" xfId="2073" xr:uid="{84868BBE-0F79-400E-886C-B6BF8166F7EA}"/>
    <cellStyle name="Normal 8 2 3 6 2" xfId="2074" xr:uid="{F3D6CED2-CD3E-4898-ADF7-D4336A737D56}"/>
    <cellStyle name="Normal 8 2 3 7" xfId="2075" xr:uid="{309922B5-96FC-44FD-A386-3D80ED144A45}"/>
    <cellStyle name="Normal 8 2 3 8" xfId="3739" xr:uid="{E7064C35-FB80-4107-B741-14F3CDE5A22B}"/>
    <cellStyle name="Normal 8 2 4" xfId="154" xr:uid="{472D0D9D-CE58-45EA-B158-6E68333A5B66}"/>
    <cellStyle name="Normal 8 2 4 2" xfId="451" xr:uid="{262A4487-BC9A-409B-A9DB-5AC782A915EF}"/>
    <cellStyle name="Normal 8 2 4 2 2" xfId="778" xr:uid="{EA8938AC-455E-4AEB-9B8A-2EB56A00A043}"/>
    <cellStyle name="Normal 8 2 4 2 2 2" xfId="2076" xr:uid="{85F4E2F5-DE8D-44BF-9FDE-A05F0B9799E2}"/>
    <cellStyle name="Normal 8 2 4 2 2 2 2" xfId="2077" xr:uid="{FBAE2D72-B131-4403-843A-A131F0A08675}"/>
    <cellStyle name="Normal 8 2 4 2 2 3" xfId="2078" xr:uid="{F79A8C45-EB10-4166-B03D-3E46C51E3E1E}"/>
    <cellStyle name="Normal 8 2 4 2 2 4" xfId="3740" xr:uid="{759976D5-88C6-4746-A886-42EFAC43902D}"/>
    <cellStyle name="Normal 8 2 4 2 3" xfId="2079" xr:uid="{EE5EF80D-4839-4ECD-8017-6503016ADB9C}"/>
    <cellStyle name="Normal 8 2 4 2 3 2" xfId="2080" xr:uid="{271E42FF-AFB3-4A03-AE0A-3124A429AF1D}"/>
    <cellStyle name="Normal 8 2 4 2 4" xfId="2081" xr:uid="{AC82DF67-93CC-4281-8E4D-7D851AD061E2}"/>
    <cellStyle name="Normal 8 2 4 2 5" xfId="3741" xr:uid="{209F1E7F-1E41-49C9-836F-5D16A96BD5C6}"/>
    <cellStyle name="Normal 8 2 4 3" xfId="779" xr:uid="{1F40283F-54D0-402B-937B-5AA147021ACB}"/>
    <cellStyle name="Normal 8 2 4 3 2" xfId="2082" xr:uid="{210B5FE5-987E-4560-A9F7-BD77473BF8F0}"/>
    <cellStyle name="Normal 8 2 4 3 2 2" xfId="2083" xr:uid="{4E9ACF9C-A55C-45A7-9410-4B982E1F8639}"/>
    <cellStyle name="Normal 8 2 4 3 3" xfId="2084" xr:uid="{C4947C78-1E8F-42F5-B671-A8FB27185FEE}"/>
    <cellStyle name="Normal 8 2 4 3 4" xfId="3742" xr:uid="{B77DFEF0-A728-4FCB-8327-C89052B89495}"/>
    <cellStyle name="Normal 8 2 4 4" xfId="2085" xr:uid="{1F7ECA33-571B-457B-AA6E-958C4CFAF04A}"/>
    <cellStyle name="Normal 8 2 4 4 2" xfId="2086" xr:uid="{AA8A4869-A220-4BF2-808A-AA7BE754F93D}"/>
    <cellStyle name="Normal 8 2 4 4 3" xfId="3743" xr:uid="{BA5C6CB8-88EA-43F1-9A85-E189BB0E94AF}"/>
    <cellStyle name="Normal 8 2 4 4 4" xfId="3744" xr:uid="{3468B9E9-0FB4-4C57-9E63-6EED5A6A06FC}"/>
    <cellStyle name="Normal 8 2 4 5" xfId="2087" xr:uid="{E150F41C-7A44-418F-BB5D-8A85D9EF8EBC}"/>
    <cellStyle name="Normal 8 2 4 6" xfId="3745" xr:uid="{65C5FC0B-98ED-4192-855F-6E1930D39C13}"/>
    <cellStyle name="Normal 8 2 4 7" xfId="3746" xr:uid="{1C1E5777-761D-43EB-9D03-A5A060479398}"/>
    <cellStyle name="Normal 8 2 5" xfId="383" xr:uid="{28F68816-F045-499B-B357-34B3DED8C13F}"/>
    <cellStyle name="Normal 8 2 5 2" xfId="780" xr:uid="{3F4E467A-3556-40CB-A227-604D473C9DC9}"/>
    <cellStyle name="Normal 8 2 5 2 2" xfId="781" xr:uid="{291D87C2-270C-45B8-87E7-7DBC9E321B32}"/>
    <cellStyle name="Normal 8 2 5 2 2 2" xfId="2088" xr:uid="{AB9B4EB6-7C5D-49CE-ABEF-76AFE62FBDFA}"/>
    <cellStyle name="Normal 8 2 5 2 2 2 2" xfId="2089" xr:uid="{6ADF66F0-2FFE-412B-A6F7-62ABDA208CF5}"/>
    <cellStyle name="Normal 8 2 5 2 2 3" xfId="2090" xr:uid="{38F0D11E-0422-4AA5-987C-ED7304C35B6E}"/>
    <cellStyle name="Normal 8 2 5 2 3" xfId="2091" xr:uid="{D7269A2D-028E-46FC-A727-5E92E89CB438}"/>
    <cellStyle name="Normal 8 2 5 2 3 2" xfId="2092" xr:uid="{8C9889CE-C958-4C7F-9EE3-D5BA09C93ECB}"/>
    <cellStyle name="Normal 8 2 5 2 4" xfId="2093" xr:uid="{A9C4A64F-4958-4910-AD19-C2DB55005CDD}"/>
    <cellStyle name="Normal 8 2 5 3" xfId="782" xr:uid="{BEB8EF2B-4338-4037-ADA2-F3D7F7F33003}"/>
    <cellStyle name="Normal 8 2 5 3 2" xfId="2094" xr:uid="{EC3AE15E-18E8-45AA-883F-2D63D3C32F49}"/>
    <cellStyle name="Normal 8 2 5 3 2 2" xfId="2095" xr:uid="{D83566DF-9D5B-46D2-BE7C-E82900285936}"/>
    <cellStyle name="Normal 8 2 5 3 3" xfId="2096" xr:uid="{53A71268-F97E-4F5B-91A6-473DA021574F}"/>
    <cellStyle name="Normal 8 2 5 3 4" xfId="3747" xr:uid="{9E664D85-4CF8-4524-A36E-DBFFD173DB6C}"/>
    <cellStyle name="Normal 8 2 5 4" xfId="2097" xr:uid="{0DE33566-5B36-4919-BD24-26D8D91CC3F1}"/>
    <cellStyle name="Normal 8 2 5 4 2" xfId="2098" xr:uid="{BF98805F-A995-438D-8833-3D43FBDF800D}"/>
    <cellStyle name="Normal 8 2 5 5" xfId="2099" xr:uid="{11AB4AE0-162B-4AEE-B00E-9E34CDC78EA6}"/>
    <cellStyle name="Normal 8 2 5 6" xfId="3748" xr:uid="{5133B798-DFD4-406D-A61B-940DADE7270A}"/>
    <cellStyle name="Normal 8 2 6" xfId="384" xr:uid="{0BE87F9B-294C-4231-B4D6-DCC68A94B96D}"/>
    <cellStyle name="Normal 8 2 6 2" xfId="783" xr:uid="{D2FB0D0A-45EA-415F-B938-0931CF78A2C1}"/>
    <cellStyle name="Normal 8 2 6 2 2" xfId="2100" xr:uid="{A7FE1E89-BD37-42FF-BAA4-53747E325E2E}"/>
    <cellStyle name="Normal 8 2 6 2 2 2" xfId="2101" xr:uid="{1DC87E3F-3C47-4C0E-9A6A-5D376F0B5719}"/>
    <cellStyle name="Normal 8 2 6 2 3" xfId="2102" xr:uid="{3DB127B0-8536-40BF-AA5F-7C36DB0D586A}"/>
    <cellStyle name="Normal 8 2 6 2 4" xfId="3749" xr:uid="{4BF4CBBA-C73D-44AC-8AE6-8FDF1512BDDC}"/>
    <cellStyle name="Normal 8 2 6 3" xfId="2103" xr:uid="{4C6A19A8-4457-41B8-8740-B1A80F16D7F6}"/>
    <cellStyle name="Normal 8 2 6 3 2" xfId="2104" xr:uid="{6CDABA01-1500-4C7D-B2B5-1EE490F93784}"/>
    <cellStyle name="Normal 8 2 6 4" xfId="2105" xr:uid="{38EFADEC-78E1-4DFE-9344-AF4D05418327}"/>
    <cellStyle name="Normal 8 2 6 5" xfId="3750" xr:uid="{379F4C4E-082F-4684-9D70-D35228D62E9F}"/>
    <cellStyle name="Normal 8 2 7" xfId="784" xr:uid="{0FC11D84-C748-4B99-8CEF-DB92B4EBA5E1}"/>
    <cellStyle name="Normal 8 2 7 2" xfId="2106" xr:uid="{FE582EC7-B19F-4896-954D-2A720301DE14}"/>
    <cellStyle name="Normal 8 2 7 2 2" xfId="2107" xr:uid="{3BF012E7-054A-48C8-B044-0C1C764DE991}"/>
    <cellStyle name="Normal 8 2 7 3" xfId="2108" xr:uid="{2FD5279F-6E79-4ACA-A50C-6C9EC7964F4D}"/>
    <cellStyle name="Normal 8 2 7 4" xfId="3751" xr:uid="{E1FC5F8A-0617-483E-9152-34778E1EFC43}"/>
    <cellStyle name="Normal 8 2 8" xfId="2109" xr:uid="{F1BBD10E-98F6-4D77-91C9-34A7350A11ED}"/>
    <cellStyle name="Normal 8 2 8 2" xfId="2110" xr:uid="{33C30C15-9B8D-4BAC-B675-B32E5856B2C6}"/>
    <cellStyle name="Normal 8 2 8 3" xfId="3752" xr:uid="{25428186-77CA-4E77-93B8-C83EB1E04869}"/>
    <cellStyle name="Normal 8 2 8 4" xfId="3753" xr:uid="{A173384B-EF8B-4B76-B45E-86F118762596}"/>
    <cellStyle name="Normal 8 2 9" xfId="2111" xr:uid="{02F6ADB9-93E1-4FBB-A7E1-DDE1214C38D7}"/>
    <cellStyle name="Normal 8 3" xfId="155" xr:uid="{5B24CA7A-9982-45D1-B053-447AF1F60BD9}"/>
    <cellStyle name="Normal 8 3 10" xfId="3754" xr:uid="{C314EB32-1634-4775-AAC9-9F9D11248364}"/>
    <cellStyle name="Normal 8 3 11" xfId="3755" xr:uid="{59E738AF-D5B8-4C7D-854B-B27BFFC1CD23}"/>
    <cellStyle name="Normal 8 3 2" xfId="156" xr:uid="{93034A03-E99C-440D-8B84-F8C1ADF2B019}"/>
    <cellStyle name="Normal 8 3 2 2" xfId="157" xr:uid="{99B5B77C-6D27-46FA-ABFE-D3EEFAE6C165}"/>
    <cellStyle name="Normal 8 3 2 2 2" xfId="385" xr:uid="{443D806E-63EC-41F6-8ECF-A0A456383192}"/>
    <cellStyle name="Normal 8 3 2 2 2 2" xfId="785" xr:uid="{B7C81C59-8D1B-4661-A9C7-65CA0672FF03}"/>
    <cellStyle name="Normal 8 3 2 2 2 2 2" xfId="2112" xr:uid="{C0513781-FB1E-441C-960D-9BAC70A47228}"/>
    <cellStyle name="Normal 8 3 2 2 2 2 2 2" xfId="2113" xr:uid="{14F9C53C-EB30-4B63-8826-B5F1C1C35841}"/>
    <cellStyle name="Normal 8 3 2 2 2 2 3" xfId="2114" xr:uid="{722D9023-3B29-450B-8E6A-4A81187CDF4B}"/>
    <cellStyle name="Normal 8 3 2 2 2 2 4" xfId="3756" xr:uid="{0299B5D5-AFCA-4D80-BBA6-5C3AEA8BC6B5}"/>
    <cellStyle name="Normal 8 3 2 2 2 3" xfId="2115" xr:uid="{1B12D9BB-8EDB-417F-87BE-55F07A80CFEC}"/>
    <cellStyle name="Normal 8 3 2 2 2 3 2" xfId="2116" xr:uid="{1DA9858B-16EF-4365-9A78-E2A1794D9B01}"/>
    <cellStyle name="Normal 8 3 2 2 2 3 3" xfId="3757" xr:uid="{528ECE19-18D5-4C68-96C1-B53DF681F100}"/>
    <cellStyle name="Normal 8 3 2 2 2 3 4" xfId="3758" xr:uid="{6CAC42E9-425E-4495-A93B-0FE7DBC907C0}"/>
    <cellStyle name="Normal 8 3 2 2 2 4" xfId="2117" xr:uid="{FD69294B-1C87-4366-B198-71818147A998}"/>
    <cellStyle name="Normal 8 3 2 2 2 5" xfId="3759" xr:uid="{BA1DC851-FA24-4CA7-AF0A-53898BDBFDFF}"/>
    <cellStyle name="Normal 8 3 2 2 2 6" xfId="3760" xr:uid="{113422F5-9B91-48D9-B1D4-4F7031098795}"/>
    <cellStyle name="Normal 8 3 2 2 3" xfId="786" xr:uid="{51E4AC58-056F-4FCD-8029-AD4C3D0D6C9F}"/>
    <cellStyle name="Normal 8 3 2 2 3 2" xfId="2118" xr:uid="{0ECFA984-8738-4625-AE8B-2A068D99D3FF}"/>
    <cellStyle name="Normal 8 3 2 2 3 2 2" xfId="2119" xr:uid="{2EA77267-DCFC-4DDF-8684-A563474A8F57}"/>
    <cellStyle name="Normal 8 3 2 2 3 2 3" xfId="3761" xr:uid="{6C368F5C-F810-451C-9F67-AE2C1A7CAFBB}"/>
    <cellStyle name="Normal 8 3 2 2 3 2 4" xfId="3762" xr:uid="{AA6FF1FD-9260-4D67-A766-5EBBD6471FCB}"/>
    <cellStyle name="Normal 8 3 2 2 3 3" xfId="2120" xr:uid="{AA527E14-453B-443A-A743-D69D341BF8DF}"/>
    <cellStyle name="Normal 8 3 2 2 3 4" xfId="3763" xr:uid="{1D252EAA-3CEC-4C0A-9CE7-810792387691}"/>
    <cellStyle name="Normal 8 3 2 2 3 5" xfId="3764" xr:uid="{1621BAAC-2B72-4E46-8249-6B5822DA20F1}"/>
    <cellStyle name="Normal 8 3 2 2 4" xfId="2121" xr:uid="{BE47618E-E16B-44A2-9F76-635170BED18D}"/>
    <cellStyle name="Normal 8 3 2 2 4 2" xfId="2122" xr:uid="{20FDBAE4-F4D8-4600-9C45-9BFEEFD20669}"/>
    <cellStyle name="Normal 8 3 2 2 4 3" xfId="3765" xr:uid="{A5EB1B2A-118D-4E0D-BC2E-73ED4CF3A42B}"/>
    <cellStyle name="Normal 8 3 2 2 4 4" xfId="3766" xr:uid="{EE709794-F636-47B2-8ED1-1F948D42102B}"/>
    <cellStyle name="Normal 8 3 2 2 5" xfId="2123" xr:uid="{2E05D419-6004-4060-8774-3BE233E1DAD1}"/>
    <cellStyle name="Normal 8 3 2 2 5 2" xfId="3767" xr:uid="{50491924-15AE-4F3C-A0AB-DFD898545492}"/>
    <cellStyle name="Normal 8 3 2 2 5 3" xfId="3768" xr:uid="{DE859C95-50A2-4517-9471-8A0C504846A9}"/>
    <cellStyle name="Normal 8 3 2 2 5 4" xfId="3769" xr:uid="{93F8A51B-0124-4B86-8F32-9E78F9C9F45E}"/>
    <cellStyle name="Normal 8 3 2 2 6" xfId="3770" xr:uid="{4FEBF7DE-41E0-4DCD-917D-DD5287CB094A}"/>
    <cellStyle name="Normal 8 3 2 2 7" xfId="3771" xr:uid="{F6C9BC9C-BC56-4CFD-9327-786DAD59A247}"/>
    <cellStyle name="Normal 8 3 2 2 8" xfId="3772" xr:uid="{C96B5990-1639-4A54-A3BA-FD7C4B8FC6F8}"/>
    <cellStyle name="Normal 8 3 2 3" xfId="386" xr:uid="{A2EFA98B-E1C3-417D-A064-86F3DF1171DE}"/>
    <cellStyle name="Normal 8 3 2 3 2" xfId="787" xr:uid="{8F1B7246-C957-4C20-BB2A-CF33685E2D10}"/>
    <cellStyle name="Normal 8 3 2 3 2 2" xfId="788" xr:uid="{AFAEB98C-AC11-46C5-9C9C-B87D99D3E8D8}"/>
    <cellStyle name="Normal 8 3 2 3 2 2 2" xfId="2124" xr:uid="{FF8C9431-DED7-4F8F-9018-D22C694F2188}"/>
    <cellStyle name="Normal 8 3 2 3 2 2 2 2" xfId="2125" xr:uid="{281B2FCC-E3FD-450E-952B-D4D032D592D4}"/>
    <cellStyle name="Normal 8 3 2 3 2 2 3" xfId="2126" xr:uid="{CCD2DC84-B88D-4BCE-B0C3-05D68681B2BE}"/>
    <cellStyle name="Normal 8 3 2 3 2 3" xfId="2127" xr:uid="{7998AC73-EE9B-4F2C-A8C0-114D454AFAA4}"/>
    <cellStyle name="Normal 8 3 2 3 2 3 2" xfId="2128" xr:uid="{1BAE8813-ED75-428B-ACD8-A6693BE5D86F}"/>
    <cellStyle name="Normal 8 3 2 3 2 4" xfId="2129" xr:uid="{89175026-6F3E-49DA-B329-CBF9BECE3D01}"/>
    <cellStyle name="Normal 8 3 2 3 3" xfId="789" xr:uid="{8BD5A108-52A5-4774-8554-85EBC4D72BEA}"/>
    <cellStyle name="Normal 8 3 2 3 3 2" xfId="2130" xr:uid="{98A59F10-02D2-47FA-BFE3-FB1B65D7DC48}"/>
    <cellStyle name="Normal 8 3 2 3 3 2 2" xfId="2131" xr:uid="{579FBCA3-052D-41AA-9D8D-27366DB66036}"/>
    <cellStyle name="Normal 8 3 2 3 3 3" xfId="2132" xr:uid="{FA499AC7-948C-4C74-A322-9EB6D245BBDE}"/>
    <cellStyle name="Normal 8 3 2 3 3 4" xfId="3773" xr:uid="{FE4F6610-0771-4E12-9E36-14376F2BAABF}"/>
    <cellStyle name="Normal 8 3 2 3 4" xfId="2133" xr:uid="{96409453-4044-47E1-ADC9-36B41EF6BD42}"/>
    <cellStyle name="Normal 8 3 2 3 4 2" xfId="2134" xr:uid="{301F2DF8-7E8D-4896-9E03-5EF623680C39}"/>
    <cellStyle name="Normal 8 3 2 3 5" xfId="2135" xr:uid="{D4F31528-84D4-4104-A52B-F45704E7BBBB}"/>
    <cellStyle name="Normal 8 3 2 3 6" xfId="3774" xr:uid="{C7BA6E53-22D5-4AE9-8292-599760A3875C}"/>
    <cellStyle name="Normal 8 3 2 4" xfId="387" xr:uid="{BDB86CA9-744D-466D-8F33-3BB224365C5E}"/>
    <cellStyle name="Normal 8 3 2 4 2" xfId="790" xr:uid="{9FCA8EDF-0C90-4BB1-A5D0-ADAEED8AB948}"/>
    <cellStyle name="Normal 8 3 2 4 2 2" xfId="2136" xr:uid="{FB6697C6-FE97-491C-B20B-66B910E89C19}"/>
    <cellStyle name="Normal 8 3 2 4 2 2 2" xfId="2137" xr:uid="{E212E7F9-AA1A-461F-A8FC-B1DC7F7A17EA}"/>
    <cellStyle name="Normal 8 3 2 4 2 3" xfId="2138" xr:uid="{EF2F25D8-BD7F-430A-A891-AB6F2AC017DA}"/>
    <cellStyle name="Normal 8 3 2 4 2 4" xfId="3775" xr:uid="{8C9A0398-B524-4652-9CCA-BA5BBB32CE22}"/>
    <cellStyle name="Normal 8 3 2 4 3" xfId="2139" xr:uid="{CE7CDD62-139F-4777-AA89-7A9BA8C1C364}"/>
    <cellStyle name="Normal 8 3 2 4 3 2" xfId="2140" xr:uid="{C6FF1DC1-675D-4F6C-9942-33DD07B27502}"/>
    <cellStyle name="Normal 8 3 2 4 4" xfId="2141" xr:uid="{AF8E2614-E779-4936-86E9-16D8B7F1F328}"/>
    <cellStyle name="Normal 8 3 2 4 5" xfId="3776" xr:uid="{A6A6E519-12A1-447F-9BBA-371A3131EC8B}"/>
    <cellStyle name="Normal 8 3 2 5" xfId="388" xr:uid="{8A9EC954-A802-485D-A283-737A52B536CC}"/>
    <cellStyle name="Normal 8 3 2 5 2" xfId="2142" xr:uid="{695AC5BD-ECE2-4D96-9283-80445400A718}"/>
    <cellStyle name="Normal 8 3 2 5 2 2" xfId="2143" xr:uid="{DB14ABC9-F2DF-4576-80F6-60026742A4E9}"/>
    <cellStyle name="Normal 8 3 2 5 3" xfId="2144" xr:uid="{E5810306-5FDD-43F2-9A80-2394ECE942FF}"/>
    <cellStyle name="Normal 8 3 2 5 4" xfId="3777" xr:uid="{DBE4BC3B-AD53-4491-8056-568D2B459952}"/>
    <cellStyle name="Normal 8 3 2 6" xfId="2145" xr:uid="{69CB6561-A355-466B-A3B5-C7C0D832439F}"/>
    <cellStyle name="Normal 8 3 2 6 2" xfId="2146" xr:uid="{F9194F12-774E-4792-8A9B-68C56CC95131}"/>
    <cellStyle name="Normal 8 3 2 6 3" xfId="3778" xr:uid="{D78D43C7-9778-4F4E-9CD2-B859FBA3B025}"/>
    <cellStyle name="Normal 8 3 2 6 4" xfId="3779" xr:uid="{3DD6950A-190F-4A9D-A9B9-7AE914099CF7}"/>
    <cellStyle name="Normal 8 3 2 7" xfId="2147" xr:uid="{AC912DFF-2B96-48B7-8A91-805A487A464F}"/>
    <cellStyle name="Normal 8 3 2 8" xfId="3780" xr:uid="{8D848A13-2369-41F1-84F2-4D3786F0A570}"/>
    <cellStyle name="Normal 8 3 2 9" xfId="3781" xr:uid="{73758D65-5101-4E9F-9606-04CE33F4E66D}"/>
    <cellStyle name="Normal 8 3 3" xfId="158" xr:uid="{792697B7-89C2-45C5-A77F-F7CDE6220B81}"/>
    <cellStyle name="Normal 8 3 3 2" xfId="159" xr:uid="{FB3B40B4-559F-4E3A-ADB1-DC7BB02E9C76}"/>
    <cellStyle name="Normal 8 3 3 2 2" xfId="791" xr:uid="{62012674-74BF-4859-AADD-01646608BA45}"/>
    <cellStyle name="Normal 8 3 3 2 2 2" xfId="2148" xr:uid="{F9492791-3613-47BA-9555-641B6A1824B5}"/>
    <cellStyle name="Normal 8 3 3 2 2 2 2" xfId="2149" xr:uid="{3A6899D8-5758-407D-B108-41739F1D6AFF}"/>
    <cellStyle name="Normal 8 3 3 2 2 2 2 2" xfId="4494" xr:uid="{CC84E992-A69F-4B49-A9ED-FD3AF9D51C5B}"/>
    <cellStyle name="Normal 8 3 3 2 2 2 3" xfId="4495" xr:uid="{3CDC9EC7-ED4D-4BA7-9DA2-B2127FDE5648}"/>
    <cellStyle name="Normal 8 3 3 2 2 3" xfId="2150" xr:uid="{D7496804-CA32-419A-B54F-09B84600D684}"/>
    <cellStyle name="Normal 8 3 3 2 2 3 2" xfId="4496" xr:uid="{9C0AD6CD-947A-4A38-83A1-87C5F34D0AF0}"/>
    <cellStyle name="Normal 8 3 3 2 2 4" xfId="3782" xr:uid="{3C20CB11-62B9-4A43-9A49-7C54DC98774C}"/>
    <cellStyle name="Normal 8 3 3 2 3" xfId="2151" xr:uid="{88ED25AC-398E-4447-AF1C-63BDB5197918}"/>
    <cellStyle name="Normal 8 3 3 2 3 2" xfId="2152" xr:uid="{45510842-3128-40DD-8D62-7E29913ECCDD}"/>
    <cellStyle name="Normal 8 3 3 2 3 2 2" xfId="4497" xr:uid="{9B2B90C2-C7AE-4A21-90E0-2045C596F991}"/>
    <cellStyle name="Normal 8 3 3 2 3 3" xfId="3783" xr:uid="{2585272F-4B34-44ED-8375-25B765399F9F}"/>
    <cellStyle name="Normal 8 3 3 2 3 4" xfId="3784" xr:uid="{A3812417-CE32-435B-A975-33964FACD5AC}"/>
    <cellStyle name="Normal 8 3 3 2 4" xfId="2153" xr:uid="{7AAE33A4-4A21-4BBB-A1B1-D373ECB7CA40}"/>
    <cellStyle name="Normal 8 3 3 2 4 2" xfId="4498" xr:uid="{CF170F3E-BCFE-4979-8FFE-83FA9F2AF93C}"/>
    <cellStyle name="Normal 8 3 3 2 5" xfId="3785" xr:uid="{F8711DD9-5FD2-4581-A6B8-D71113AECF90}"/>
    <cellStyle name="Normal 8 3 3 2 6" xfId="3786" xr:uid="{2E1312DC-9D76-4C25-A491-4FE78F3B8F5A}"/>
    <cellStyle name="Normal 8 3 3 3" xfId="389" xr:uid="{F4C6F911-9A7C-4D31-9DBD-65EBC144EEFD}"/>
    <cellStyle name="Normal 8 3 3 3 2" xfId="2154" xr:uid="{0A565942-0D6B-44F1-A742-EC67AE630E49}"/>
    <cellStyle name="Normal 8 3 3 3 2 2" xfId="2155" xr:uid="{6BA75B39-14E0-4BC5-869F-7880D040AA29}"/>
    <cellStyle name="Normal 8 3 3 3 2 2 2" xfId="4499" xr:uid="{3303F725-E7D7-4474-BCDF-5E862ADE3F67}"/>
    <cellStyle name="Normal 8 3 3 3 2 3" xfId="3787" xr:uid="{608CD82A-DB26-45EA-ABEF-2F49A06B4D92}"/>
    <cellStyle name="Normal 8 3 3 3 2 4" xfId="3788" xr:uid="{4807161D-BFD5-4B67-8312-136BB80C6321}"/>
    <cellStyle name="Normal 8 3 3 3 3" xfId="2156" xr:uid="{B889B176-0E8A-452C-B21B-D8DD2FD052DD}"/>
    <cellStyle name="Normal 8 3 3 3 3 2" xfId="4500" xr:uid="{92749C45-6BBF-494C-900C-13F88619DDB7}"/>
    <cellStyle name="Normal 8 3 3 3 4" xfId="3789" xr:uid="{AB385943-4EDF-4D49-ABAB-5B0ADD303163}"/>
    <cellStyle name="Normal 8 3 3 3 5" xfId="3790" xr:uid="{1EC06451-58DF-41CB-AF03-1482D4E6B5CD}"/>
    <cellStyle name="Normal 8 3 3 4" xfId="2157" xr:uid="{22CBD084-3DE7-4414-9475-3EAEC4F76833}"/>
    <cellStyle name="Normal 8 3 3 4 2" xfId="2158" xr:uid="{F31FD00F-9988-46C8-843A-ED9D13E37F12}"/>
    <cellStyle name="Normal 8 3 3 4 2 2" xfId="4501" xr:uid="{763E919D-0ABF-4CDC-978A-67433791A4A2}"/>
    <cellStyle name="Normal 8 3 3 4 3" xfId="3791" xr:uid="{BB4C56A8-4650-4CCC-AEE6-04058D9063FD}"/>
    <cellStyle name="Normal 8 3 3 4 4" xfId="3792" xr:uid="{4A7AC7D8-C6C9-4AEE-926B-D5B6D9129B02}"/>
    <cellStyle name="Normal 8 3 3 5" xfId="2159" xr:uid="{79DD3C16-96AB-40AF-A871-83D09A64C4FC}"/>
    <cellStyle name="Normal 8 3 3 5 2" xfId="3793" xr:uid="{C3951636-08ED-484A-B8A9-472B024AAF57}"/>
    <cellStyle name="Normal 8 3 3 5 3" xfId="3794" xr:uid="{54E57E66-D67B-4705-A0AA-C99865BE1F57}"/>
    <cellStyle name="Normal 8 3 3 5 4" xfId="3795" xr:uid="{4ED36389-B1FE-4E63-99C0-0900F2816CEA}"/>
    <cellStyle name="Normal 8 3 3 6" xfId="3796" xr:uid="{9E264228-B141-4382-B828-3B212A0E1224}"/>
    <cellStyle name="Normal 8 3 3 7" xfId="3797" xr:uid="{7B8DD1E3-38A6-4092-A7D6-B7D3757E65B6}"/>
    <cellStyle name="Normal 8 3 3 8" xfId="3798" xr:uid="{07FA15A8-7BB2-473D-BE91-4ACEA66856D9}"/>
    <cellStyle name="Normal 8 3 4" xfId="160" xr:uid="{B1BA34C1-AFA8-4834-ADEB-8D114BFCC177}"/>
    <cellStyle name="Normal 8 3 4 2" xfId="792" xr:uid="{B521747E-DB2C-42AC-A1F3-4C3AC34C94FC}"/>
    <cellStyle name="Normal 8 3 4 2 2" xfId="793" xr:uid="{4C412B2E-95DB-4CD2-BAEB-C92A02CD2972}"/>
    <cellStyle name="Normal 8 3 4 2 2 2" xfId="2160" xr:uid="{13562FA9-A7DF-4A28-BF16-62E660964D17}"/>
    <cellStyle name="Normal 8 3 4 2 2 2 2" xfId="2161" xr:uid="{18A2DEFB-57F4-4CA5-AF2D-42ABF0C30CBF}"/>
    <cellStyle name="Normal 8 3 4 2 2 3" xfId="2162" xr:uid="{917AAA67-F347-4A3B-B92A-A268EB687E82}"/>
    <cellStyle name="Normal 8 3 4 2 2 4" xfId="3799" xr:uid="{3A2B2D34-1E33-4748-8507-B19854BAACCF}"/>
    <cellStyle name="Normal 8 3 4 2 3" xfId="2163" xr:uid="{D50FB790-F56E-48F8-9E86-DA6D9D25806B}"/>
    <cellStyle name="Normal 8 3 4 2 3 2" xfId="2164" xr:uid="{855E8C28-715A-45AC-83A3-9767D2235637}"/>
    <cellStyle name="Normal 8 3 4 2 4" xfId="2165" xr:uid="{F8ADCFB6-4438-4986-9789-63DD712CFC44}"/>
    <cellStyle name="Normal 8 3 4 2 5" xfId="3800" xr:uid="{265B869A-53B1-4400-B36A-F80055B8258B}"/>
    <cellStyle name="Normal 8 3 4 3" xfId="794" xr:uid="{EA2DB938-1216-4F85-95CE-C6B1E278D850}"/>
    <cellStyle name="Normal 8 3 4 3 2" xfId="2166" xr:uid="{E127949A-F9D8-4813-85D4-EB650B57AF1F}"/>
    <cellStyle name="Normal 8 3 4 3 2 2" xfId="2167" xr:uid="{DD2FDB12-596A-47D7-ACB8-AF975AFB358F}"/>
    <cellStyle name="Normal 8 3 4 3 3" xfId="2168" xr:uid="{05944C73-9068-4FF7-A91D-9ECB8EFFD72F}"/>
    <cellStyle name="Normal 8 3 4 3 4" xfId="3801" xr:uid="{B7409113-A130-44E9-A0EA-85452A298951}"/>
    <cellStyle name="Normal 8 3 4 4" xfId="2169" xr:uid="{A9BE73E8-53D2-44E1-B3F3-E50FE95AE7FA}"/>
    <cellStyle name="Normal 8 3 4 4 2" xfId="2170" xr:uid="{2B3CBAA1-4AEF-4AEF-A2C6-A6F2E073C076}"/>
    <cellStyle name="Normal 8 3 4 4 3" xfId="3802" xr:uid="{F75FE6B3-A59C-4736-AB9C-07178A3139B7}"/>
    <cellStyle name="Normal 8 3 4 4 4" xfId="3803" xr:uid="{E89FC4C5-B674-4743-9CAD-675D524623FA}"/>
    <cellStyle name="Normal 8 3 4 5" xfId="2171" xr:uid="{637ED57B-8C6C-4E39-B79B-B6AD103C4C2C}"/>
    <cellStyle name="Normal 8 3 4 6" xfId="3804" xr:uid="{98D7E71A-7BF2-4923-B79B-CD1442B4EC6B}"/>
    <cellStyle name="Normal 8 3 4 7" xfId="3805" xr:uid="{F4D4863A-B62F-47E0-B942-9A790832D01F}"/>
    <cellStyle name="Normal 8 3 5" xfId="390" xr:uid="{3DF2EE44-F9A5-41B5-BF15-50C57250A63D}"/>
    <cellStyle name="Normal 8 3 5 2" xfId="795" xr:uid="{033165DB-BE0A-4C74-BED9-10D89B2D3A6D}"/>
    <cellStyle name="Normal 8 3 5 2 2" xfId="2172" xr:uid="{973CF09D-397F-4C5A-B0EB-3838008C205C}"/>
    <cellStyle name="Normal 8 3 5 2 2 2" xfId="2173" xr:uid="{307A2421-5443-44BA-A4E3-5CBFEE186703}"/>
    <cellStyle name="Normal 8 3 5 2 3" xfId="2174" xr:uid="{182B4A28-294F-4E13-BF80-3B0BB3CF1EA9}"/>
    <cellStyle name="Normal 8 3 5 2 4" xfId="3806" xr:uid="{FBE2E01C-D428-47F3-8334-2C8AC1C6FE20}"/>
    <cellStyle name="Normal 8 3 5 3" xfId="2175" xr:uid="{351EA1C1-2D2F-43E4-A971-CF90BEBF3143}"/>
    <cellStyle name="Normal 8 3 5 3 2" xfId="2176" xr:uid="{32562F49-F7A3-4691-90A4-271EE94BA84D}"/>
    <cellStyle name="Normal 8 3 5 3 3" xfId="3807" xr:uid="{34732BB1-23B2-4C2F-9C6E-693259FAEA19}"/>
    <cellStyle name="Normal 8 3 5 3 4" xfId="3808" xr:uid="{0AAFBB16-200B-47E6-8180-DF7401066DF6}"/>
    <cellStyle name="Normal 8 3 5 4" xfId="2177" xr:uid="{90A87B56-71B7-4A14-B75B-FFF4944F41A3}"/>
    <cellStyle name="Normal 8 3 5 5" xfId="3809" xr:uid="{B9335E8F-B541-4DBE-99F8-CDDF3B43DD4F}"/>
    <cellStyle name="Normal 8 3 5 6" xfId="3810" xr:uid="{74FF71D2-0E4A-46F8-A709-33DABE67E324}"/>
    <cellStyle name="Normal 8 3 6" xfId="391" xr:uid="{9BF81492-C703-4FE3-88DF-ED8800596A6D}"/>
    <cellStyle name="Normal 8 3 6 2" xfId="2178" xr:uid="{54E07114-D3F3-471C-B92B-CBC8489EBD9A}"/>
    <cellStyle name="Normal 8 3 6 2 2" xfId="2179" xr:uid="{998B3EBD-4793-40C2-838F-9BA27B55A2EF}"/>
    <cellStyle name="Normal 8 3 6 2 3" xfId="3811" xr:uid="{ABEFAE5E-B0C3-47C8-9C34-9AE5A8BC547C}"/>
    <cellStyle name="Normal 8 3 6 2 4" xfId="3812" xr:uid="{4BAD0B69-DD0F-477A-AEF7-F5A0B76E0003}"/>
    <cellStyle name="Normal 8 3 6 3" xfId="2180" xr:uid="{8335E11C-A894-4D62-A60F-10FE1EA124D4}"/>
    <cellStyle name="Normal 8 3 6 4" xfId="3813" xr:uid="{25A89EA4-7321-4C08-9D3A-261FEEDBF5EA}"/>
    <cellStyle name="Normal 8 3 6 5" xfId="3814" xr:uid="{AB156C4A-E86D-48C6-BBA7-B476946061EF}"/>
    <cellStyle name="Normal 8 3 7" xfId="2181" xr:uid="{CF6909FE-B0F2-428F-8672-DDEEAC9F61D8}"/>
    <cellStyle name="Normal 8 3 7 2" xfId="2182" xr:uid="{C008254D-4BCF-4DE1-80F1-AC1FB6C95E1B}"/>
    <cellStyle name="Normal 8 3 7 3" xfId="3815" xr:uid="{7CE54562-D222-472E-99BC-99BCAF037C11}"/>
    <cellStyle name="Normal 8 3 7 4" xfId="3816" xr:uid="{EBD728D4-9097-47DB-99D7-F9726FB5FA4E}"/>
    <cellStyle name="Normal 8 3 8" xfId="2183" xr:uid="{FFD97C17-CADE-44B2-AF5B-78F5A2BC648C}"/>
    <cellStyle name="Normal 8 3 8 2" xfId="3817" xr:uid="{3BEB305E-403C-41F2-B9FD-E151158BD8B5}"/>
    <cellStyle name="Normal 8 3 8 3" xfId="3818" xr:uid="{B4093439-905F-440C-AD1B-45A712DE5280}"/>
    <cellStyle name="Normal 8 3 8 4" xfId="3819" xr:uid="{D99118CC-6928-481E-ABC1-422C841FC333}"/>
    <cellStyle name="Normal 8 3 9" xfId="3820" xr:uid="{9DD69095-F0D2-4051-8DEB-B40BFC432498}"/>
    <cellStyle name="Normal 8 4" xfId="161" xr:uid="{5385E597-5734-40A7-AC8C-6C1BF400FDBF}"/>
    <cellStyle name="Normal 8 4 10" xfId="3821" xr:uid="{55DC8DD2-AA80-48A7-A29C-96A8B5CFDE94}"/>
    <cellStyle name="Normal 8 4 11" xfId="3822" xr:uid="{1346423D-BA4E-4349-85F7-77DF220D9308}"/>
    <cellStyle name="Normal 8 4 2" xfId="162" xr:uid="{D2B909D0-B759-49FF-9C93-71309F1F003F}"/>
    <cellStyle name="Normal 8 4 2 2" xfId="392" xr:uid="{C8974842-D2E0-4F53-A069-AB3C74D6D0AB}"/>
    <cellStyle name="Normal 8 4 2 2 2" xfId="796" xr:uid="{FCD2C4FF-6CD8-4A57-9BEF-D86F6A361E1F}"/>
    <cellStyle name="Normal 8 4 2 2 2 2" xfId="797" xr:uid="{D6EA7206-B303-4DD2-93AD-17A2F8C23797}"/>
    <cellStyle name="Normal 8 4 2 2 2 2 2" xfId="2184" xr:uid="{B540A8EE-7294-4D35-9AAB-5B0C4E04E17E}"/>
    <cellStyle name="Normal 8 4 2 2 2 2 3" xfId="3823" xr:uid="{4FEB2E5C-47C0-486C-A117-41249CEB08CF}"/>
    <cellStyle name="Normal 8 4 2 2 2 2 4" xfId="3824" xr:uid="{3E1BEA4E-ACF4-4E5C-A661-F68B677F7382}"/>
    <cellStyle name="Normal 8 4 2 2 2 3" xfId="2185" xr:uid="{644F7A14-7F19-4AFF-997C-E81FB3AE3B3E}"/>
    <cellStyle name="Normal 8 4 2 2 2 3 2" xfId="3825" xr:uid="{BE40FDE2-DCCD-4C58-BBDD-23239C45A8C8}"/>
    <cellStyle name="Normal 8 4 2 2 2 3 3" xfId="3826" xr:uid="{01DF6833-E71C-46CB-930C-24C3C5C9FC57}"/>
    <cellStyle name="Normal 8 4 2 2 2 3 4" xfId="3827" xr:uid="{C837EB0E-7992-4D59-A559-CC7DFFDACD27}"/>
    <cellStyle name="Normal 8 4 2 2 2 4" xfId="3828" xr:uid="{9B4F61D4-3F57-44A2-A29A-0990786BB265}"/>
    <cellStyle name="Normal 8 4 2 2 2 5" xfId="3829" xr:uid="{0291F369-C9C7-495B-8A07-4A84B8D2E52B}"/>
    <cellStyle name="Normal 8 4 2 2 2 6" xfId="3830" xr:uid="{19EA5771-05DA-4F0E-87CF-EB3637D20342}"/>
    <cellStyle name="Normal 8 4 2 2 3" xfId="798" xr:uid="{98E1120D-9541-49FD-A61B-2701530F077D}"/>
    <cellStyle name="Normal 8 4 2 2 3 2" xfId="2186" xr:uid="{73CDAAC3-8F4C-4343-B0DE-329531A7CF7B}"/>
    <cellStyle name="Normal 8 4 2 2 3 2 2" xfId="3831" xr:uid="{706C9185-9009-4D17-AF9C-9B990A361044}"/>
    <cellStyle name="Normal 8 4 2 2 3 2 3" xfId="3832" xr:uid="{6A2CEA1E-D8B3-426D-8F0E-A31DF45F6000}"/>
    <cellStyle name="Normal 8 4 2 2 3 2 4" xfId="3833" xr:uid="{CFCF0C87-1D25-4985-A0D6-4D3FED567E02}"/>
    <cellStyle name="Normal 8 4 2 2 3 3" xfId="3834" xr:uid="{CD9FA46B-DF65-443A-8F5C-87A912C4F2EE}"/>
    <cellStyle name="Normal 8 4 2 2 3 4" xfId="3835" xr:uid="{43874A08-F9FD-4F12-A897-A52B2710AF31}"/>
    <cellStyle name="Normal 8 4 2 2 3 5" xfId="3836" xr:uid="{9DFC957D-781B-4522-BD65-2C96F801421F}"/>
    <cellStyle name="Normal 8 4 2 2 4" xfId="2187" xr:uid="{7324F59E-D4F2-419D-9551-C29DB2F80FA4}"/>
    <cellStyle name="Normal 8 4 2 2 4 2" xfId="3837" xr:uid="{5C48CF67-7411-4BEE-9AAB-CE0C483C350D}"/>
    <cellStyle name="Normal 8 4 2 2 4 3" xfId="3838" xr:uid="{6CABC84E-5730-4CF7-B9FE-6B6F927B113D}"/>
    <cellStyle name="Normal 8 4 2 2 4 4" xfId="3839" xr:uid="{CEAE2C41-76D4-4368-8B99-D990A2A14699}"/>
    <cellStyle name="Normal 8 4 2 2 5" xfId="3840" xr:uid="{29BE1396-E455-489D-BD50-0FCDBC54A594}"/>
    <cellStyle name="Normal 8 4 2 2 5 2" xfId="3841" xr:uid="{37B2F0A4-CB92-4299-AB7B-92F22E04DADD}"/>
    <cellStyle name="Normal 8 4 2 2 5 3" xfId="3842" xr:uid="{27C766B2-1F71-4198-A39F-41F4414F4BAB}"/>
    <cellStyle name="Normal 8 4 2 2 5 4" xfId="3843" xr:uid="{A7999A83-B076-406E-8F5B-376521904736}"/>
    <cellStyle name="Normal 8 4 2 2 6" xfId="3844" xr:uid="{D580CB48-0B98-422A-B470-92F3AC06AEF3}"/>
    <cellStyle name="Normal 8 4 2 2 7" xfId="3845" xr:uid="{B3C0DA19-806E-4D80-AEA3-28B14F5E7914}"/>
    <cellStyle name="Normal 8 4 2 2 8" xfId="3846" xr:uid="{279070B4-83ED-4C90-9D40-C44B96D6C508}"/>
    <cellStyle name="Normal 8 4 2 3" xfId="799" xr:uid="{8B0614FE-84BE-45F3-A52B-1E40FA34AC39}"/>
    <cellStyle name="Normal 8 4 2 3 2" xfId="800" xr:uid="{76FC6D97-B4EE-4682-B036-232B03040FA4}"/>
    <cellStyle name="Normal 8 4 2 3 2 2" xfId="801" xr:uid="{ECC1DA87-4F0A-4895-8E50-2A9666320F30}"/>
    <cellStyle name="Normal 8 4 2 3 2 3" xfId="3847" xr:uid="{6DF206AB-1049-431D-BA1C-850A25F7F346}"/>
    <cellStyle name="Normal 8 4 2 3 2 4" xfId="3848" xr:uid="{E446A222-A6A9-4A09-80DB-287207C41675}"/>
    <cellStyle name="Normal 8 4 2 3 3" xfId="802" xr:uid="{7EFE7055-3357-4BF3-93DE-A4A99DA86356}"/>
    <cellStyle name="Normal 8 4 2 3 3 2" xfId="3849" xr:uid="{36EDBAF2-EE96-477E-AE2C-F0D02EE72855}"/>
    <cellStyle name="Normal 8 4 2 3 3 3" xfId="3850" xr:uid="{66DD4E0D-DDD0-4F18-BF6D-EDD39114B3FE}"/>
    <cellStyle name="Normal 8 4 2 3 3 4" xfId="3851" xr:uid="{6F65C7AA-DDF1-47FC-BAD0-AD093ED8E409}"/>
    <cellStyle name="Normal 8 4 2 3 4" xfId="3852" xr:uid="{5CB6D613-F3F2-4AAA-91C2-B726734FCE72}"/>
    <cellStyle name="Normal 8 4 2 3 5" xfId="3853" xr:uid="{23D7B9A1-657D-410B-A4AF-774D2235D23C}"/>
    <cellStyle name="Normal 8 4 2 3 6" xfId="3854" xr:uid="{4EAD9A55-324C-4AA5-A82C-BCBD542D9956}"/>
    <cellStyle name="Normal 8 4 2 4" xfId="803" xr:uid="{10103B54-D47C-4DA1-9847-4D54E285259B}"/>
    <cellStyle name="Normal 8 4 2 4 2" xfId="804" xr:uid="{F2B565E8-090E-48AB-A0E5-6D47CC93D15C}"/>
    <cellStyle name="Normal 8 4 2 4 2 2" xfId="3855" xr:uid="{F79E65CD-C114-43DE-8B4E-E735C0E70518}"/>
    <cellStyle name="Normal 8 4 2 4 2 3" xfId="3856" xr:uid="{925C83AF-6A9B-4BBB-AD3E-801C2CB66BC7}"/>
    <cellStyle name="Normal 8 4 2 4 2 4" xfId="3857" xr:uid="{DDD82974-CCA6-4BDC-A9B7-90CEF2059577}"/>
    <cellStyle name="Normal 8 4 2 4 3" xfId="3858" xr:uid="{66E72D78-C162-4AD2-82D6-2DBF15139B01}"/>
    <cellStyle name="Normal 8 4 2 4 4" xfId="3859" xr:uid="{64D34F3C-809D-4A49-90B1-41858878549F}"/>
    <cellStyle name="Normal 8 4 2 4 5" xfId="3860" xr:uid="{B072C2EF-AF5F-4A2C-90CA-FC54B7F787D4}"/>
    <cellStyle name="Normal 8 4 2 5" xfId="805" xr:uid="{8907A1D7-14F4-4F88-AFA9-4C2E632966C7}"/>
    <cellStyle name="Normal 8 4 2 5 2" xfId="3861" xr:uid="{573EF053-2224-46C5-9BA8-3C6F80208469}"/>
    <cellStyle name="Normal 8 4 2 5 3" xfId="3862" xr:uid="{AE748031-5330-458F-BBD6-ADEA0422BA5F}"/>
    <cellStyle name="Normal 8 4 2 5 4" xfId="3863" xr:uid="{9651EBCB-FE7B-4FC1-821A-83A685D0D44C}"/>
    <cellStyle name="Normal 8 4 2 6" xfId="3864" xr:uid="{7C9DF516-813F-452D-BE13-DC0004733A00}"/>
    <cellStyle name="Normal 8 4 2 6 2" xfId="3865" xr:uid="{3DB46A17-0CB8-4D51-8F1D-E43F1C2D9B35}"/>
    <cellStyle name="Normal 8 4 2 6 3" xfId="3866" xr:uid="{2C108B2E-3DDF-4242-A9DD-368D3604753D}"/>
    <cellStyle name="Normal 8 4 2 6 4" xfId="3867" xr:uid="{52D4A739-5912-4845-972F-F11271A8F6FF}"/>
    <cellStyle name="Normal 8 4 2 7" xfId="3868" xr:uid="{AF135C13-F18F-4BA3-B7A4-EC998A49561A}"/>
    <cellStyle name="Normal 8 4 2 8" xfId="3869" xr:uid="{CE36D149-9B46-4F49-88F3-4E9F2FA60CFE}"/>
    <cellStyle name="Normal 8 4 2 9" xfId="3870" xr:uid="{E284C540-85AA-4883-97A8-9C163644268D}"/>
    <cellStyle name="Normal 8 4 3" xfId="393" xr:uid="{1376CBA8-6FB1-476C-9416-D6F4D8B0F8F1}"/>
    <cellStyle name="Normal 8 4 3 2" xfId="806" xr:uid="{689CEACD-7BE8-4650-91C1-7E7CFAB486C4}"/>
    <cellStyle name="Normal 8 4 3 2 2" xfId="807" xr:uid="{87ABB029-C81D-4D7E-BA20-6A8B0A90CFDE}"/>
    <cellStyle name="Normal 8 4 3 2 2 2" xfId="2188" xr:uid="{C8327609-EF9D-45EB-B11B-EAD75C938AB0}"/>
    <cellStyle name="Normal 8 4 3 2 2 2 2" xfId="2189" xr:uid="{23BC4426-4CC3-4D43-8BE3-9BDB4F32EB5A}"/>
    <cellStyle name="Normal 8 4 3 2 2 3" xfId="2190" xr:uid="{46A2A166-29E6-414E-B87F-066D220B1CF9}"/>
    <cellStyle name="Normal 8 4 3 2 2 4" xfId="3871" xr:uid="{E41022F9-4F14-4B73-ADEF-5F39E9E6DFA1}"/>
    <cellStyle name="Normal 8 4 3 2 3" xfId="2191" xr:uid="{F9C607A1-DFA7-4564-8BE7-E7E4A9AEBD32}"/>
    <cellStyle name="Normal 8 4 3 2 3 2" xfId="2192" xr:uid="{6EB4B13E-92F4-4238-ACD7-C7F89560E872}"/>
    <cellStyle name="Normal 8 4 3 2 3 3" xfId="3872" xr:uid="{916F8D2D-7278-4530-B83C-81948F64AEE4}"/>
    <cellStyle name="Normal 8 4 3 2 3 4" xfId="3873" xr:uid="{4204B1DE-BB9B-4604-9A4D-9B48F8466641}"/>
    <cellStyle name="Normal 8 4 3 2 4" xfId="2193" xr:uid="{883DA5FD-72A0-4538-83FA-04538A92383D}"/>
    <cellStyle name="Normal 8 4 3 2 5" xfId="3874" xr:uid="{3C8E18C6-3DC4-48BF-8487-70589AC821AA}"/>
    <cellStyle name="Normal 8 4 3 2 6" xfId="3875" xr:uid="{66D1B5B6-9970-4075-936E-6A7BF1FE0D77}"/>
    <cellStyle name="Normal 8 4 3 3" xfId="808" xr:uid="{C321852C-92AD-4C0C-8B37-5E5619E0BDE2}"/>
    <cellStyle name="Normal 8 4 3 3 2" xfId="2194" xr:uid="{11996773-AF32-4884-AAA4-3D5F9EAA76DB}"/>
    <cellStyle name="Normal 8 4 3 3 2 2" xfId="2195" xr:uid="{66D8FE9C-6FCC-4BCF-805C-37809DD574DE}"/>
    <cellStyle name="Normal 8 4 3 3 2 3" xfId="3876" xr:uid="{25991FDC-1B83-4B25-A406-2B32F8756461}"/>
    <cellStyle name="Normal 8 4 3 3 2 4" xfId="3877" xr:uid="{EB4B48DF-7A80-44F5-AAAE-0E4A13CC9AC6}"/>
    <cellStyle name="Normal 8 4 3 3 3" xfId="2196" xr:uid="{072E0F57-CF71-48B0-9781-FA1F92753701}"/>
    <cellStyle name="Normal 8 4 3 3 4" xfId="3878" xr:uid="{EC2DDDF9-F2AF-4946-83CB-5641B4402C35}"/>
    <cellStyle name="Normal 8 4 3 3 5" xfId="3879" xr:uid="{0FC639AA-4CFD-4529-BCDC-F5F726A34C01}"/>
    <cellStyle name="Normal 8 4 3 4" xfId="2197" xr:uid="{BD3757A5-18F1-4C02-B906-2E4E6063E7D0}"/>
    <cellStyle name="Normal 8 4 3 4 2" xfId="2198" xr:uid="{0CE5BE34-E860-4490-AACE-77DC4CB98071}"/>
    <cellStyle name="Normal 8 4 3 4 3" xfId="3880" xr:uid="{5D6BB0DA-CE1D-4A44-A072-BAA9E8B9087B}"/>
    <cellStyle name="Normal 8 4 3 4 4" xfId="3881" xr:uid="{FD8C6B8B-3F15-485A-A018-34F56F93DA29}"/>
    <cellStyle name="Normal 8 4 3 5" xfId="2199" xr:uid="{223DAA50-D716-406E-8710-1CA1E10773BE}"/>
    <cellStyle name="Normal 8 4 3 5 2" xfId="3882" xr:uid="{68408594-9C97-47E1-A9FA-9889B22C10F0}"/>
    <cellStyle name="Normal 8 4 3 5 3" xfId="3883" xr:uid="{600B43A4-3E49-4641-A4F5-B164898640DA}"/>
    <cellStyle name="Normal 8 4 3 5 4" xfId="3884" xr:uid="{65435EC5-4676-4D91-9785-62225D77D1A1}"/>
    <cellStyle name="Normal 8 4 3 6" xfId="3885" xr:uid="{5BBA7593-4DD6-4085-9E0B-2A4D15F97306}"/>
    <cellStyle name="Normal 8 4 3 7" xfId="3886" xr:uid="{1A2AE5DA-2C86-4E1F-A10A-79D427BB7F8B}"/>
    <cellStyle name="Normal 8 4 3 8" xfId="3887" xr:uid="{7FA88469-1619-4781-BEE3-8C235D223B99}"/>
    <cellStyle name="Normal 8 4 4" xfId="394" xr:uid="{889FD72D-45A6-48BB-A262-2668BB5C07EC}"/>
    <cellStyle name="Normal 8 4 4 2" xfId="809" xr:uid="{EF4D36AE-8490-4733-BB8A-7406FE25FD61}"/>
    <cellStyle name="Normal 8 4 4 2 2" xfId="810" xr:uid="{52EAD4D6-E0AA-418A-BFD1-51A0EDB6940F}"/>
    <cellStyle name="Normal 8 4 4 2 2 2" xfId="2200" xr:uid="{C73160F9-0DBB-485B-84AC-D8086C52C62B}"/>
    <cellStyle name="Normal 8 4 4 2 2 3" xfId="3888" xr:uid="{CA42DE0B-DD57-4FF9-998A-6B3732494107}"/>
    <cellStyle name="Normal 8 4 4 2 2 4" xfId="3889" xr:uid="{00BD172D-CE49-43CE-81F0-AE4CFE0565B3}"/>
    <cellStyle name="Normal 8 4 4 2 3" xfId="2201" xr:uid="{00D413C3-D06C-4787-8789-324E18AFCD78}"/>
    <cellStyle name="Normal 8 4 4 2 4" xfId="3890" xr:uid="{257C7EED-7D81-4F87-9A3C-5A58A4CF141A}"/>
    <cellStyle name="Normal 8 4 4 2 5" xfId="3891" xr:uid="{8EB3ACC7-3918-473D-AEC4-EE757BB37520}"/>
    <cellStyle name="Normal 8 4 4 3" xfId="811" xr:uid="{32AA7710-EF34-45ED-99EF-E376F2710F82}"/>
    <cellStyle name="Normal 8 4 4 3 2" xfId="2202" xr:uid="{5E269B97-911F-49BD-A61E-6BC057322CDA}"/>
    <cellStyle name="Normal 8 4 4 3 3" xfId="3892" xr:uid="{A1FFF5A6-6F4E-4685-83C8-D7FAE5DBDFB5}"/>
    <cellStyle name="Normal 8 4 4 3 4" xfId="3893" xr:uid="{06125666-7FD9-4BD0-8318-C5936199E180}"/>
    <cellStyle name="Normal 8 4 4 4" xfId="2203" xr:uid="{11896EC7-0567-4207-8C64-EDCC0C8302E7}"/>
    <cellStyle name="Normal 8 4 4 4 2" xfId="3894" xr:uid="{9E583564-A2DF-49C9-8DC1-64CDA411AE62}"/>
    <cellStyle name="Normal 8 4 4 4 3" xfId="3895" xr:uid="{9A0113CA-08A5-4371-BB39-B5D5E6034F8F}"/>
    <cellStyle name="Normal 8 4 4 4 4" xfId="3896" xr:uid="{C8EBD9D3-3460-4A5F-8326-01DE8EE45739}"/>
    <cellStyle name="Normal 8 4 4 5" xfId="3897" xr:uid="{6C6EB099-865D-47F2-B0F8-11E3CFD86C60}"/>
    <cellStyle name="Normal 8 4 4 6" xfId="3898" xr:uid="{614604B4-65AE-41E9-8CC4-F97E88193612}"/>
    <cellStyle name="Normal 8 4 4 7" xfId="3899" xr:uid="{BF1869ED-818A-4F9F-8ABB-C71018F882C2}"/>
    <cellStyle name="Normal 8 4 5" xfId="395" xr:uid="{27F07E3A-D5C7-42F6-8906-DAE11EEA1183}"/>
    <cellStyle name="Normal 8 4 5 2" xfId="812" xr:uid="{25B0B34E-118A-4623-BEAA-70ACDEE41D39}"/>
    <cellStyle name="Normal 8 4 5 2 2" xfId="2204" xr:uid="{100DAA57-B49B-47BA-B5AE-C7F2566F7623}"/>
    <cellStyle name="Normal 8 4 5 2 3" xfId="3900" xr:uid="{18007D3A-9C7B-4571-B08A-8DCAC922A822}"/>
    <cellStyle name="Normal 8 4 5 2 4" xfId="3901" xr:uid="{43D33449-4166-4AE8-8417-037C846AFAFE}"/>
    <cellStyle name="Normal 8 4 5 3" xfId="2205" xr:uid="{9D6A67FC-70BD-4F2B-91ED-2B17492ABED8}"/>
    <cellStyle name="Normal 8 4 5 3 2" xfId="3902" xr:uid="{B342B542-2732-402B-871A-08CAA2E2B4D3}"/>
    <cellStyle name="Normal 8 4 5 3 3" xfId="3903" xr:uid="{3FF99E1C-ED67-40BD-A8EC-609C34000467}"/>
    <cellStyle name="Normal 8 4 5 3 4" xfId="3904" xr:uid="{51D7BEB1-E04E-4A2D-988D-BB85F29B5DCB}"/>
    <cellStyle name="Normal 8 4 5 4" xfId="3905" xr:uid="{304B935F-C54F-414F-9F6E-D56CC5961FDF}"/>
    <cellStyle name="Normal 8 4 5 5" xfId="3906" xr:uid="{AA29AF71-0D32-4119-8E4B-D2AA4CA97E54}"/>
    <cellStyle name="Normal 8 4 5 6" xfId="3907" xr:uid="{B0175480-1239-40AA-9488-84707EDDF9A5}"/>
    <cellStyle name="Normal 8 4 6" xfId="813" xr:uid="{E7C08555-D444-45BF-BE8D-2B195AB3A791}"/>
    <cellStyle name="Normal 8 4 6 2" xfId="2206" xr:uid="{1BB8C205-5007-4328-B26B-D6EEE35CD416}"/>
    <cellStyle name="Normal 8 4 6 2 2" xfId="3908" xr:uid="{13A08433-10FA-4698-8C30-D14D93C89CB5}"/>
    <cellStyle name="Normal 8 4 6 2 3" xfId="3909" xr:uid="{2C831C84-EC91-4372-85FC-52B234F7B4BA}"/>
    <cellStyle name="Normal 8 4 6 2 4" xfId="3910" xr:uid="{8F5AE70E-0D22-4D09-BCB9-AB5A50CD0763}"/>
    <cellStyle name="Normal 8 4 6 3" xfId="3911" xr:uid="{D801911F-0BD7-4DA7-BA48-DF797C1AA110}"/>
    <cellStyle name="Normal 8 4 6 4" xfId="3912" xr:uid="{6E7A1D4F-0E1C-44CA-A215-FFD5B2D64591}"/>
    <cellStyle name="Normal 8 4 6 5" xfId="3913" xr:uid="{CD8E86BA-6477-48E9-8169-8D461F3BF10B}"/>
    <cellStyle name="Normal 8 4 7" xfId="2207" xr:uid="{4982BD89-3370-44E5-B660-DFFDAB5C8F40}"/>
    <cellStyle name="Normal 8 4 7 2" xfId="3914" xr:uid="{36352F67-ABD6-44CC-A8D8-E513905EA2E3}"/>
    <cellStyle name="Normal 8 4 7 3" xfId="3915" xr:uid="{E28BFD94-A8A2-4D15-8764-2E4C036C4394}"/>
    <cellStyle name="Normal 8 4 7 4" xfId="3916" xr:uid="{E72EE218-2494-473B-8A2D-3EB84438894D}"/>
    <cellStyle name="Normal 8 4 8" xfId="3917" xr:uid="{B06EE522-A4D9-42B9-A622-E3297DE0C203}"/>
    <cellStyle name="Normal 8 4 8 2" xfId="3918" xr:uid="{0AF31B48-FFFB-47F9-BB63-D6DDB9E83F78}"/>
    <cellStyle name="Normal 8 4 8 3" xfId="3919" xr:uid="{CBC71308-E30F-4B2F-AA62-8117860C24CE}"/>
    <cellStyle name="Normal 8 4 8 4" xfId="3920" xr:uid="{600838C4-D167-4BA7-A4AF-B66E3AEE17C9}"/>
    <cellStyle name="Normal 8 4 9" xfId="3921" xr:uid="{2E595A02-C5B6-4B70-9D39-7AC33CCD0AC7}"/>
    <cellStyle name="Normal 8 5" xfId="163" xr:uid="{BD076B59-44DA-4ED9-A740-3A547377423B}"/>
    <cellStyle name="Normal 8 5 2" xfId="164" xr:uid="{FA5547ED-626C-402D-AB65-72430D44AC13}"/>
    <cellStyle name="Normal 8 5 2 2" xfId="396" xr:uid="{72151310-0594-48AC-AB00-A1FBACE3480B}"/>
    <cellStyle name="Normal 8 5 2 2 2" xfId="814" xr:uid="{12C9AC5F-6EF5-481F-9590-E7341EB1DDEC}"/>
    <cellStyle name="Normal 8 5 2 2 2 2" xfId="2208" xr:uid="{A108240E-A2D6-4DB5-A87B-277AE7C43C24}"/>
    <cellStyle name="Normal 8 5 2 2 2 3" xfId="3922" xr:uid="{5C7E661F-2BC8-4FDB-8CCB-1B6580A95B99}"/>
    <cellStyle name="Normal 8 5 2 2 2 4" xfId="3923" xr:uid="{F48532C5-602A-4503-AB9E-ACFD78720177}"/>
    <cellStyle name="Normal 8 5 2 2 3" xfId="2209" xr:uid="{DCA368DF-F328-4AE4-884F-2ECF9D272644}"/>
    <cellStyle name="Normal 8 5 2 2 3 2" xfId="3924" xr:uid="{7F862267-8EB8-4C98-951A-9CFC0BF677EF}"/>
    <cellStyle name="Normal 8 5 2 2 3 3" xfId="3925" xr:uid="{982D880E-27E6-4764-9C2F-0705FED7D4EF}"/>
    <cellStyle name="Normal 8 5 2 2 3 4" xfId="3926" xr:uid="{03B201D0-E140-494A-AD8F-A770A52EA25E}"/>
    <cellStyle name="Normal 8 5 2 2 4" xfId="3927" xr:uid="{79BD55D9-3B3C-45DF-B92F-B5A0C71305CB}"/>
    <cellStyle name="Normal 8 5 2 2 5" xfId="3928" xr:uid="{3D2EA8BE-0B8E-4ED7-93D7-B805ECB081C0}"/>
    <cellStyle name="Normal 8 5 2 2 6" xfId="3929" xr:uid="{5AE0BCDF-881A-4211-8231-95743AF95FEF}"/>
    <cellStyle name="Normal 8 5 2 3" xfId="815" xr:uid="{AEFDD613-04F6-4958-9EF9-69345441821F}"/>
    <cellStyle name="Normal 8 5 2 3 2" xfId="2210" xr:uid="{4AACDF1F-3858-4354-9633-4C2FDEB227D8}"/>
    <cellStyle name="Normal 8 5 2 3 2 2" xfId="3930" xr:uid="{CAB6276D-78EA-49E7-BE19-7B344264018C}"/>
    <cellStyle name="Normal 8 5 2 3 2 3" xfId="3931" xr:uid="{53431DA0-813F-46B5-8BFC-FDA385E0706C}"/>
    <cellStyle name="Normal 8 5 2 3 2 4" xfId="3932" xr:uid="{0A7280E0-C0BB-473D-8DC2-D1DD6283D09B}"/>
    <cellStyle name="Normal 8 5 2 3 3" xfId="3933" xr:uid="{D540B947-09AE-406E-A097-1237FED68836}"/>
    <cellStyle name="Normal 8 5 2 3 4" xfId="3934" xr:uid="{80A57F2A-6BB3-441B-8CE7-556CBF1DC4A5}"/>
    <cellStyle name="Normal 8 5 2 3 5" xfId="3935" xr:uid="{37359684-C61E-4827-8D4A-EF6FCCFFE5C1}"/>
    <cellStyle name="Normal 8 5 2 4" xfId="2211" xr:uid="{1CB5A3D5-A7C3-4B59-9460-E4882E217846}"/>
    <cellStyle name="Normal 8 5 2 4 2" xfId="3936" xr:uid="{ADF3FB99-DA93-47CC-8FA8-8122C9C05D88}"/>
    <cellStyle name="Normal 8 5 2 4 3" xfId="3937" xr:uid="{473A7585-ECDF-43E9-944F-8AAFD188FE9A}"/>
    <cellStyle name="Normal 8 5 2 4 4" xfId="3938" xr:uid="{FFD1D698-2109-43C8-B71C-2BBFF267D7BA}"/>
    <cellStyle name="Normal 8 5 2 5" xfId="3939" xr:uid="{EA3F4AF1-765C-4B16-806D-847433721892}"/>
    <cellStyle name="Normal 8 5 2 5 2" xfId="3940" xr:uid="{0F56E9E1-DB0D-4C22-B1CD-3D53FC9FFDBB}"/>
    <cellStyle name="Normal 8 5 2 5 3" xfId="3941" xr:uid="{8A003BCA-1907-4187-8AE9-DFB9DE39FDE9}"/>
    <cellStyle name="Normal 8 5 2 5 4" xfId="3942" xr:uid="{4A960B67-DCB7-4DA6-8E2A-9C0A9447786C}"/>
    <cellStyle name="Normal 8 5 2 6" xfId="3943" xr:uid="{F0A14F6A-FC65-49B4-A749-1C614C9A717B}"/>
    <cellStyle name="Normal 8 5 2 7" xfId="3944" xr:uid="{8013A798-1404-43C3-A8FA-B7D17129A402}"/>
    <cellStyle name="Normal 8 5 2 8" xfId="3945" xr:uid="{DD18C401-6C5F-4B4F-965A-E3EC47DF4D9B}"/>
    <cellStyle name="Normal 8 5 3" xfId="397" xr:uid="{EA51B4D7-72BC-4044-8FAD-FFB67BA64E66}"/>
    <cellStyle name="Normal 8 5 3 2" xfId="816" xr:uid="{E4A80A62-546D-4741-A76A-0475539C2D97}"/>
    <cellStyle name="Normal 8 5 3 2 2" xfId="817" xr:uid="{24C062AE-D607-41DD-9116-0817766A4E1B}"/>
    <cellStyle name="Normal 8 5 3 2 3" xfId="3946" xr:uid="{F56EED15-6955-4CB4-8AF9-39660061F721}"/>
    <cellStyle name="Normal 8 5 3 2 4" xfId="3947" xr:uid="{E837B024-8A9E-4BB5-A0AB-BAEF949D06BE}"/>
    <cellStyle name="Normal 8 5 3 3" xfId="818" xr:uid="{FFE0C92F-91F6-47DC-B51B-9454BA0E2214}"/>
    <cellStyle name="Normal 8 5 3 3 2" xfId="3948" xr:uid="{F0EAC223-4316-4ECB-BA91-034549FA8589}"/>
    <cellStyle name="Normal 8 5 3 3 3" xfId="3949" xr:uid="{564BACC3-CB5C-4082-AAF1-B8165246DE74}"/>
    <cellStyle name="Normal 8 5 3 3 4" xfId="3950" xr:uid="{D6A2465E-21DE-4F50-A6BA-6FF1FD5162AB}"/>
    <cellStyle name="Normal 8 5 3 4" xfId="3951" xr:uid="{B424EBD4-3021-4430-931A-37ACA2FB8513}"/>
    <cellStyle name="Normal 8 5 3 5" xfId="3952" xr:uid="{74589E79-4217-4091-B540-72D475C521CF}"/>
    <cellStyle name="Normal 8 5 3 6" xfId="3953" xr:uid="{4CB71341-DD5F-4A4B-AB50-A2BD94AF9358}"/>
    <cellStyle name="Normal 8 5 4" xfId="398" xr:uid="{A57E483F-4D26-4DBC-B5AE-9C7C32C20820}"/>
    <cellStyle name="Normal 8 5 4 2" xfId="819" xr:uid="{CD95F2B0-7F85-4251-8FC2-E03498EEE221}"/>
    <cellStyle name="Normal 8 5 4 2 2" xfId="3954" xr:uid="{B1906870-07E5-48E4-83AE-7E3A6CB6B024}"/>
    <cellStyle name="Normal 8 5 4 2 3" xfId="3955" xr:uid="{70A3EDBD-E565-4B5E-B553-84BD5592C0EA}"/>
    <cellStyle name="Normal 8 5 4 2 4" xfId="3956" xr:uid="{977D02C4-B51A-4CDC-B22B-816F11C60108}"/>
    <cellStyle name="Normal 8 5 4 3" xfId="3957" xr:uid="{7EFC2456-81C1-4C37-BC0E-F55C7524E95F}"/>
    <cellStyle name="Normal 8 5 4 4" xfId="3958" xr:uid="{B2B51C68-BDF1-408E-A985-4EE490DBF6EC}"/>
    <cellStyle name="Normal 8 5 4 5" xfId="3959" xr:uid="{29C06B52-5F0C-4509-9085-9EE6EAF31E98}"/>
    <cellStyle name="Normal 8 5 5" xfId="820" xr:uid="{ABAAD5CC-420D-40A1-9A4F-471B88E5A249}"/>
    <cellStyle name="Normal 8 5 5 2" xfId="3960" xr:uid="{4C9EB841-B3F4-4E57-8F66-937FFCC1AD46}"/>
    <cellStyle name="Normal 8 5 5 3" xfId="3961" xr:uid="{D296D3F0-6AF5-4F85-ABBC-521631D05D24}"/>
    <cellStyle name="Normal 8 5 5 4" xfId="3962" xr:uid="{48CB29E1-BE5B-4F94-9B90-2A6959980130}"/>
    <cellStyle name="Normal 8 5 6" xfId="3963" xr:uid="{49C1F523-D29A-492E-852D-872837ADC79C}"/>
    <cellStyle name="Normal 8 5 6 2" xfId="3964" xr:uid="{4EC2CE23-85CF-4D3F-B994-E8494EA65464}"/>
    <cellStyle name="Normal 8 5 6 3" xfId="3965" xr:uid="{2661E7D7-C1B8-46DB-8220-B40D62BE1788}"/>
    <cellStyle name="Normal 8 5 6 4" xfId="3966" xr:uid="{A16E228B-2454-4CF2-A053-11FDA9E9F4BB}"/>
    <cellStyle name="Normal 8 5 7" xfId="3967" xr:uid="{4D22908A-F24E-4FF6-9D08-C91878185D92}"/>
    <cellStyle name="Normal 8 5 8" xfId="3968" xr:uid="{00CF922F-0E84-4489-B6BA-4830EE164B91}"/>
    <cellStyle name="Normal 8 5 9" xfId="3969" xr:uid="{D7B3EC12-A318-4BA5-85D1-597D041A1FB7}"/>
    <cellStyle name="Normal 8 6" xfId="165" xr:uid="{F0734132-161D-496B-9744-8D96085181E1}"/>
    <cellStyle name="Normal 8 6 2" xfId="399" xr:uid="{3358EF80-3270-4D03-A49D-D77C0013D6C7}"/>
    <cellStyle name="Normal 8 6 2 2" xfId="821" xr:uid="{541B2D29-D6AA-4A74-8248-BAD52E20B956}"/>
    <cellStyle name="Normal 8 6 2 2 2" xfId="2212" xr:uid="{AC4ED28B-9C43-431F-9996-BE848ABB3C36}"/>
    <cellStyle name="Normal 8 6 2 2 2 2" xfId="2213" xr:uid="{83E9A742-3165-4FD9-9909-350A1DDEE86D}"/>
    <cellStyle name="Normal 8 6 2 2 3" xfId="2214" xr:uid="{CFAC3E0C-A3C9-429D-BCC5-DC9F5EA9F077}"/>
    <cellStyle name="Normal 8 6 2 2 4" xfId="3970" xr:uid="{6A7DAADD-8D64-44A7-A713-5DBFDEFD11B3}"/>
    <cellStyle name="Normal 8 6 2 3" xfId="2215" xr:uid="{49EDB352-7664-4449-9F2D-BB4EEA5319C6}"/>
    <cellStyle name="Normal 8 6 2 3 2" xfId="2216" xr:uid="{67DAC9D2-B616-4D3C-85C8-EEFF6D42377F}"/>
    <cellStyle name="Normal 8 6 2 3 3" xfId="3971" xr:uid="{15CB3C86-7D9D-4C32-BE52-3FA6B1E22F77}"/>
    <cellStyle name="Normal 8 6 2 3 4" xfId="3972" xr:uid="{8AE5C51F-4AE4-4803-B950-5F449EC8FB00}"/>
    <cellStyle name="Normal 8 6 2 4" xfId="2217" xr:uid="{932A2B22-654A-4068-8B5A-4769EFC9C877}"/>
    <cellStyle name="Normal 8 6 2 5" xfId="3973" xr:uid="{BFF1FFF8-A555-468C-AB7E-B5DC86819ED4}"/>
    <cellStyle name="Normal 8 6 2 6" xfId="3974" xr:uid="{66ACF17F-E183-4805-9E79-209BE90A4CFB}"/>
    <cellStyle name="Normal 8 6 3" xfId="822" xr:uid="{0AA37027-1CBD-4937-80E6-9E1E78FF5C08}"/>
    <cellStyle name="Normal 8 6 3 2" xfId="2218" xr:uid="{E54893E1-23F3-4CCE-829E-6539C66EDAE2}"/>
    <cellStyle name="Normal 8 6 3 2 2" xfId="2219" xr:uid="{D2A05E68-7DBF-4E3F-A502-DD5FEE639524}"/>
    <cellStyle name="Normal 8 6 3 2 3" xfId="3975" xr:uid="{13296B0D-A6B4-4FF0-9016-F577A0C14B0F}"/>
    <cellStyle name="Normal 8 6 3 2 4" xfId="3976" xr:uid="{F15B2642-8283-423B-A86F-D1C563D9CCBF}"/>
    <cellStyle name="Normal 8 6 3 3" xfId="2220" xr:uid="{EB76665E-6A8A-4CD6-A4BE-EBACE83D0387}"/>
    <cellStyle name="Normal 8 6 3 4" xfId="3977" xr:uid="{D7941B65-D86E-4C80-805D-935CEC719941}"/>
    <cellStyle name="Normal 8 6 3 5" xfId="3978" xr:uid="{A70B1D2D-6EF8-4A68-BDF2-D1FB9001DFC9}"/>
    <cellStyle name="Normal 8 6 4" xfId="2221" xr:uid="{3635690B-3ADD-405B-AFCB-3FE05496CDAE}"/>
    <cellStyle name="Normal 8 6 4 2" xfId="2222" xr:uid="{5FCBB5D0-DDE8-41A5-89AD-E276B3AB7561}"/>
    <cellStyle name="Normal 8 6 4 3" xfId="3979" xr:uid="{93625220-92E9-43C5-AD6A-A4519B1ED598}"/>
    <cellStyle name="Normal 8 6 4 4" xfId="3980" xr:uid="{AC89AC04-F9E5-44D4-96ED-D448054CF7C0}"/>
    <cellStyle name="Normal 8 6 5" xfId="2223" xr:uid="{DA942A8B-A4FC-4179-8393-8414684D72C4}"/>
    <cellStyle name="Normal 8 6 5 2" xfId="3981" xr:uid="{B3C08624-7787-4870-BA34-3F184444C715}"/>
    <cellStyle name="Normal 8 6 5 3" xfId="3982" xr:uid="{FEEE319A-96C6-4479-8158-5A63CEBA82E7}"/>
    <cellStyle name="Normal 8 6 5 4" xfId="3983" xr:uid="{13F3DC3C-0FDE-4B27-9AB7-4ED0C40DDD9A}"/>
    <cellStyle name="Normal 8 6 6" xfId="3984" xr:uid="{51701998-1EB4-4503-AD50-356EFD0093D9}"/>
    <cellStyle name="Normal 8 6 7" xfId="3985" xr:uid="{A0D51E44-7B74-47CC-AE5C-E0B931C93F03}"/>
    <cellStyle name="Normal 8 6 8" xfId="3986" xr:uid="{0F5BE07C-5963-4C8A-B5A8-2F95F65D2CC6}"/>
    <cellStyle name="Normal 8 7" xfId="400" xr:uid="{85453744-884D-44AE-B548-448756E9EE5C}"/>
    <cellStyle name="Normal 8 7 2" xfId="823" xr:uid="{6509A9D3-EB30-4019-8AA1-3E8CD1DE66D0}"/>
    <cellStyle name="Normal 8 7 2 2" xfId="824" xr:uid="{7339D107-3693-4E0B-B35F-B068A3FC4835}"/>
    <cellStyle name="Normal 8 7 2 2 2" xfId="2224" xr:uid="{15528322-EEB5-4639-B055-5894D4CDB855}"/>
    <cellStyle name="Normal 8 7 2 2 3" xfId="3987" xr:uid="{AD808FE7-3AEE-4E1B-96B9-DCBF765FCD67}"/>
    <cellStyle name="Normal 8 7 2 2 4" xfId="3988" xr:uid="{4D26F5A8-5712-41F4-8792-CD81D3C4D277}"/>
    <cellStyle name="Normal 8 7 2 3" xfId="2225" xr:uid="{4B0C6E93-9433-42F4-B6EB-810222D368E7}"/>
    <cellStyle name="Normal 8 7 2 4" xfId="3989" xr:uid="{3781782F-C9DC-4206-BB23-C5BC453C6C74}"/>
    <cellStyle name="Normal 8 7 2 5" xfId="3990" xr:uid="{746DBEA7-4138-40B2-9FE9-D67DE25BEC56}"/>
    <cellStyle name="Normal 8 7 3" xfId="825" xr:uid="{8D647C71-6620-4249-BAFC-D33B9484909B}"/>
    <cellStyle name="Normal 8 7 3 2" xfId="2226" xr:uid="{0693A8A9-E769-47BD-A06A-C8B38FD818C2}"/>
    <cellStyle name="Normal 8 7 3 3" xfId="3991" xr:uid="{68400CA6-D870-4D7A-888B-ABDD690AA20F}"/>
    <cellStyle name="Normal 8 7 3 4" xfId="3992" xr:uid="{33245D2E-3ACE-4BF0-8E31-F247B82BE760}"/>
    <cellStyle name="Normal 8 7 4" xfId="2227" xr:uid="{EF554A5F-6A2E-4F69-B67E-385A32835AFD}"/>
    <cellStyle name="Normal 8 7 4 2" xfId="3993" xr:uid="{7C75F7F0-1FAF-4BE9-BA3A-230C32AF7FA6}"/>
    <cellStyle name="Normal 8 7 4 3" xfId="3994" xr:uid="{E3BF8C7E-C1C0-454A-A63D-8DF0C469A487}"/>
    <cellStyle name="Normal 8 7 4 4" xfId="3995" xr:uid="{92E5A4AD-0451-4C62-AD8B-003371C99527}"/>
    <cellStyle name="Normal 8 7 5" xfId="3996" xr:uid="{3FC19D66-B4F2-41F1-B72B-14094154527F}"/>
    <cellStyle name="Normal 8 7 6" xfId="3997" xr:uid="{D74BE0AE-51B2-4931-A062-7BF80D56C920}"/>
    <cellStyle name="Normal 8 7 7" xfId="3998" xr:uid="{9AC9F65C-438D-4E8F-8D5A-D08E217A1475}"/>
    <cellStyle name="Normal 8 8" xfId="401" xr:uid="{7BEFF4F6-2765-42BA-BED4-5F12806EE11D}"/>
    <cellStyle name="Normal 8 8 2" xfId="826" xr:uid="{C5107548-69A8-42D3-9630-83F1603D07DD}"/>
    <cellStyle name="Normal 8 8 2 2" xfId="2228" xr:uid="{655B6AE9-2759-4629-860D-F2471B483922}"/>
    <cellStyle name="Normal 8 8 2 3" xfId="3999" xr:uid="{028FDB68-1C1E-4D6E-8010-E1F354F0D4C6}"/>
    <cellStyle name="Normal 8 8 2 4" xfId="4000" xr:uid="{3F02E407-60CD-468F-82F3-5BECBD0FC615}"/>
    <cellStyle name="Normal 8 8 3" xfId="2229" xr:uid="{96E4AAB4-B20F-4F08-AD7F-B46AE75AE256}"/>
    <cellStyle name="Normal 8 8 3 2" xfId="4001" xr:uid="{F1E86857-9EBF-4097-9024-F68C6C1EA687}"/>
    <cellStyle name="Normal 8 8 3 3" xfId="4002" xr:uid="{A30E7C3F-D6BE-4076-9440-6F4693FE3F24}"/>
    <cellStyle name="Normal 8 8 3 4" xfId="4003" xr:uid="{FA3F7108-1DBF-4B99-A348-9E15110EFBCC}"/>
    <cellStyle name="Normal 8 8 4" xfId="4004" xr:uid="{52646463-9FDF-4183-96A4-4D96FF875ED9}"/>
    <cellStyle name="Normal 8 8 5" xfId="4005" xr:uid="{1FC6268E-29A4-4C10-A032-AC83E105701C}"/>
    <cellStyle name="Normal 8 8 6" xfId="4006" xr:uid="{6D022C4C-4E82-4378-B7D7-125F19164FEF}"/>
    <cellStyle name="Normal 8 9" xfId="402" xr:uid="{3263E561-0F42-41DC-A0EE-D33861DE14FD}"/>
    <cellStyle name="Normal 8 9 2" xfId="2230" xr:uid="{C0471130-7FC8-471F-8D1D-810500A3F3F9}"/>
    <cellStyle name="Normal 8 9 2 2" xfId="4007" xr:uid="{16818586-DAAD-4CC3-BC92-95A725D49D05}"/>
    <cellStyle name="Normal 8 9 2 2 2" xfId="4412" xr:uid="{0A16CA56-45E2-4631-9467-64A96FE30166}"/>
    <cellStyle name="Normal 8 9 2 2 2 2" xfId="41337" xr:uid="{1265B285-ECF9-42B3-B0C9-896EC479B052}"/>
    <cellStyle name="Normal 8 9 2 2 2 3" xfId="5957" xr:uid="{E2EA091C-DE14-43D1-AFCE-2C410CA957B9}"/>
    <cellStyle name="Normal 8 9 2 2 2 4" xfId="5365" xr:uid="{97B7FE8B-F1EE-49D3-B326-852C94BA4D76}"/>
    <cellStyle name="Normal 8 9 2 2 2 5" xfId="55663" xr:uid="{88E1655F-D75F-4018-89CC-C49F3D490643}"/>
    <cellStyle name="Normal 8 9 2 2 2 6" xfId="56280" xr:uid="{842241AE-7E1A-4ADC-9CCD-BBC384234C3E}"/>
    <cellStyle name="Normal 8 9 2 2 3" xfId="4691" xr:uid="{61428AB9-188D-41B5-9FBC-0F2BB4760BF6}"/>
    <cellStyle name="Normal 8 9 2 3" xfId="4008" xr:uid="{2751B6F5-2A39-48C1-9192-D0FD302AB716}"/>
    <cellStyle name="Normal 8 9 2 4" xfId="4009" xr:uid="{310AF0E6-C146-4C57-8B14-C4009AECD0BC}"/>
    <cellStyle name="Normal 8 9 3" xfId="4010" xr:uid="{7C6A2857-D526-4BD6-BE48-9A03D6DC7123}"/>
    <cellStyle name="Normal 8 9 3 2" xfId="56229" xr:uid="{EFEF12E0-9231-47FA-8BF1-C7FA177FD3D3}"/>
    <cellStyle name="Normal 8 9 3 2 2" xfId="56843" xr:uid="{59937BC3-B5A8-46F8-8B74-C01F99A63125}"/>
    <cellStyle name="Normal 8 9 4" xfId="4011" xr:uid="{468E2221-2F3D-4050-A0C4-2295FC914825}"/>
    <cellStyle name="Normal 8 9 4 2" xfId="4582" xr:uid="{2251A2E9-8C31-45CC-AD3F-88A8E5784C45}"/>
    <cellStyle name="Normal 8 9 4 2 2" xfId="41358" xr:uid="{71491081-BF32-46CC-B8A0-E07D48523037}"/>
    <cellStyle name="Normal 8 9 4 2 3" xfId="5963" xr:uid="{092FF3D3-3551-4FE2-A3C8-FB0B368831DD}"/>
    <cellStyle name="Normal 8 9 4 2 4" xfId="5371" xr:uid="{6B02973A-C16B-492A-9E0F-BBDF7D2E2C70}"/>
    <cellStyle name="Normal 8 9 4 2 5" xfId="55669" xr:uid="{334F912C-9928-47D5-AA94-9A122767FD60}"/>
    <cellStyle name="Normal 8 9 4 2 6" xfId="56286" xr:uid="{C1D2541A-891E-4EC2-869A-7FC63EFC398D}"/>
    <cellStyle name="Normal 8 9 4 3" xfId="4692" xr:uid="{1A943BFA-4DA7-4FCE-B121-E6C77D8A3F8E}"/>
    <cellStyle name="Normal 8 9 4 4" xfId="4611" xr:uid="{BEC7E23F-FFFB-4C6D-8067-5833C3579D15}"/>
    <cellStyle name="Normal 8 9 4 4 2" xfId="41368" xr:uid="{94101765-5A1E-4271-B976-A4C519DE32AF}"/>
    <cellStyle name="Normal 8 9 4 4 3" xfId="5966" xr:uid="{5FB1D64E-BCA5-4888-A8BC-72D3BC977857}"/>
    <cellStyle name="Normal 8 9 4 4 4" xfId="5374" xr:uid="{97C06218-34D4-4EEF-BF73-7980BDD99B0A}"/>
    <cellStyle name="Normal 8 9 4 4 5" xfId="55672" xr:uid="{BCCAFB19-137D-454E-B8D0-FCBC09338F16}"/>
    <cellStyle name="Normal 8 9 4 4 6" xfId="56289" xr:uid="{6F44DBF6-B787-41F2-B369-F41F7BA4D70D}"/>
    <cellStyle name="Normal 8 9 5" xfId="4012" xr:uid="{892AF870-EE49-4E3C-9BDA-8FA705B65EC4}"/>
    <cellStyle name="Normal 9" xfId="166" xr:uid="{94073382-A370-42CC-9CA7-43F073901634}"/>
    <cellStyle name="Normal 9 10" xfId="403" xr:uid="{D0719CC2-B41F-4288-8CF8-893DDCD5143B}"/>
    <cellStyle name="Normal 9 10 2" xfId="2231" xr:uid="{A00B166F-D243-409B-B493-4ADA4B1FE0F8}"/>
    <cellStyle name="Normal 9 10 2 2" xfId="4013" xr:uid="{166FB288-ECFE-4A50-BB89-0D11CCE0AED7}"/>
    <cellStyle name="Normal 9 10 2 3" xfId="4014" xr:uid="{F5BD949E-2A3D-402C-B2BD-9FA674519DAE}"/>
    <cellStyle name="Normal 9 10 2 4" xfId="4015" xr:uid="{5E55DD74-98F7-491D-8C0A-652323A9BE69}"/>
    <cellStyle name="Normal 9 10 3" xfId="4016" xr:uid="{CAC810FE-33D3-4314-9314-38BB6A5C8E5D}"/>
    <cellStyle name="Normal 9 10 4" xfId="4017" xr:uid="{582CF677-93AC-47B6-924B-1EB741E1FC75}"/>
    <cellStyle name="Normal 9 10 5" xfId="4018" xr:uid="{E7E706BA-2DBB-4F29-85A4-72C0AC9289EC}"/>
    <cellStyle name="Normal 9 11" xfId="2232" xr:uid="{FA6E4944-DA95-4685-BA18-DB966619FED6}"/>
    <cellStyle name="Normal 9 11 2" xfId="4019" xr:uid="{CA666716-21F3-45F4-9C50-D47538F6585E}"/>
    <cellStyle name="Normal 9 11 3" xfId="4020" xr:uid="{E0D6A8E7-D8EF-44A7-A513-B2317436CAFD}"/>
    <cellStyle name="Normal 9 11 4" xfId="4021" xr:uid="{3BFC302D-1855-49BF-9DAD-4383D7315DC5}"/>
    <cellStyle name="Normal 9 12" xfId="4022" xr:uid="{DBD1D189-14D9-4B10-B043-D6C7A6BADE0D}"/>
    <cellStyle name="Normal 9 12 2" xfId="4023" xr:uid="{3AFC9370-0A9B-41A5-A5BB-B84A44B68EF0}"/>
    <cellStyle name="Normal 9 12 3" xfId="4024" xr:uid="{EB4A69C6-2927-4C3B-9509-4E1C1345F2ED}"/>
    <cellStyle name="Normal 9 12 4" xfId="4025" xr:uid="{D7323EEF-2FC3-418C-86F1-C0889B17F836}"/>
    <cellStyle name="Normal 9 13" xfId="4026" xr:uid="{BEA33969-EE8F-4E89-8CAD-B24EF173F996}"/>
    <cellStyle name="Normal 9 13 2" xfId="4027" xr:uid="{0E0950E4-44C0-47D9-945A-86DFD0A6BC26}"/>
    <cellStyle name="Normal 9 14" xfId="4028" xr:uid="{B8C766FA-62EC-44B5-B671-1AD609C8912B}"/>
    <cellStyle name="Normal 9 15" xfId="4029" xr:uid="{7DE61417-36D2-4FF5-8ED3-090B58F22A73}"/>
    <cellStyle name="Normal 9 16" xfId="4030" xr:uid="{845AA629-8859-4C5B-ABF2-7C4B442EED69}"/>
    <cellStyle name="Normal 9 2" xfId="167" xr:uid="{6ABE9F32-73B4-446C-946E-2974C4DADDC9}"/>
    <cellStyle name="Normal 9 2 2" xfId="404" xr:uid="{D6F9CD10-1279-4170-BAEC-EBD6F3CB8AD0}"/>
    <cellStyle name="Normal 9 2 2 2" xfId="4674" xr:uid="{472AEC6B-B38D-465A-AD08-6C08C1A8BD0E}"/>
    <cellStyle name="Normal 9 2 3" xfId="4563" xr:uid="{C0F73429-D724-421C-914F-A0823E6F56A3}"/>
    <cellStyle name="Normal 9 3" xfId="168" xr:uid="{914675A2-33F0-4DE2-96C8-3D6B7DFF3547}"/>
    <cellStyle name="Normal 9 3 10" xfId="4031" xr:uid="{3D462756-21D3-426E-911E-D5E36EC9C2E1}"/>
    <cellStyle name="Normal 9 3 11" xfId="4032" xr:uid="{FF75D54D-8BEB-4B4F-94CE-F75A9B92D3EE}"/>
    <cellStyle name="Normal 9 3 2" xfId="169" xr:uid="{3BC58C31-5CBB-438D-97EE-03CAE0D21392}"/>
    <cellStyle name="Normal 9 3 2 2" xfId="170" xr:uid="{CC44B614-BEBC-4451-A127-167F65B2B0EB}"/>
    <cellStyle name="Normal 9 3 2 2 2" xfId="405" xr:uid="{A5193222-FE86-4CC1-868A-586BC1BE01E2}"/>
    <cellStyle name="Normal 9 3 2 2 2 2" xfId="827" xr:uid="{15F7AB06-DBBF-4F39-8C84-BF1A02D7A803}"/>
    <cellStyle name="Normal 9 3 2 2 2 2 2" xfId="828" xr:uid="{366F6E29-BEDD-40FB-9E8F-51D7BF9DE3CC}"/>
    <cellStyle name="Normal 9 3 2 2 2 2 2 2" xfId="2233" xr:uid="{266F0AED-8B95-4257-912D-308811ECFA70}"/>
    <cellStyle name="Normal 9 3 2 2 2 2 2 2 2" xfId="2234" xr:uid="{AEE4E45C-C231-4AC0-A24E-EF4F29A5432B}"/>
    <cellStyle name="Normal 9 3 2 2 2 2 2 3" xfId="2235" xr:uid="{79758351-ABDD-43AB-9C4E-6A921E33C200}"/>
    <cellStyle name="Normal 9 3 2 2 2 2 3" xfId="2236" xr:uid="{E8ACDD50-F145-40BE-85EA-7A526A4402DC}"/>
    <cellStyle name="Normal 9 3 2 2 2 2 3 2" xfId="2237" xr:uid="{CA5C9313-7E3B-431E-A0B4-FDD5F9D7A791}"/>
    <cellStyle name="Normal 9 3 2 2 2 2 4" xfId="2238" xr:uid="{670DBEE7-D9B4-4A46-89DB-86113B413E2E}"/>
    <cellStyle name="Normal 9 3 2 2 2 3" xfId="829" xr:uid="{3DC1282A-3C3A-434A-89AE-06FA88FEB78A}"/>
    <cellStyle name="Normal 9 3 2 2 2 3 2" xfId="2239" xr:uid="{B8617DC8-3F02-4406-BE67-523A4BA553E6}"/>
    <cellStyle name="Normal 9 3 2 2 2 3 2 2" xfId="2240" xr:uid="{D56B8534-69BE-404D-AE86-DBBA7211B2DA}"/>
    <cellStyle name="Normal 9 3 2 2 2 3 3" xfId="2241" xr:uid="{E581390C-BE22-4039-BE6E-B75813918BCA}"/>
    <cellStyle name="Normal 9 3 2 2 2 3 4" xfId="4033" xr:uid="{D3451394-8141-4820-9F23-997212B6DDD0}"/>
    <cellStyle name="Normal 9 3 2 2 2 4" xfId="2242" xr:uid="{AAB7933F-34B1-4867-A22F-E1A7CA0252D7}"/>
    <cellStyle name="Normal 9 3 2 2 2 4 2" xfId="2243" xr:uid="{7721E3F9-B00E-46DD-B215-0347947394E9}"/>
    <cellStyle name="Normal 9 3 2 2 2 5" xfId="2244" xr:uid="{3716DF4A-58D0-4C7C-9A05-A38E0E747668}"/>
    <cellStyle name="Normal 9 3 2 2 2 6" xfId="4034" xr:uid="{48D74094-79D2-420B-B6D5-4A618DF87BC7}"/>
    <cellStyle name="Normal 9 3 2 2 3" xfId="406" xr:uid="{2C68E288-4C43-43E2-BD0C-506F8049B344}"/>
    <cellStyle name="Normal 9 3 2 2 3 2" xfId="830" xr:uid="{2C80996F-0015-478F-8560-E98644848013}"/>
    <cellStyle name="Normal 9 3 2 2 3 2 2" xfId="831" xr:uid="{799F9FA8-5DC8-4971-9686-6E394FCFE13F}"/>
    <cellStyle name="Normal 9 3 2 2 3 2 2 2" xfId="2245" xr:uid="{21539F63-2918-4302-8D15-8DFD99793AF9}"/>
    <cellStyle name="Normal 9 3 2 2 3 2 2 2 2" xfId="2246" xr:uid="{B5471054-6980-4EC4-8D2D-1C995B26A902}"/>
    <cellStyle name="Normal 9 3 2 2 3 2 2 3" xfId="2247" xr:uid="{3D448816-1566-4286-BEE6-CDED49D61805}"/>
    <cellStyle name="Normal 9 3 2 2 3 2 3" xfId="2248" xr:uid="{B309A475-611D-4C2F-ADF2-DBA0B4FFFEC4}"/>
    <cellStyle name="Normal 9 3 2 2 3 2 3 2" xfId="2249" xr:uid="{E69B2666-8910-421B-9949-D1FE464D7911}"/>
    <cellStyle name="Normal 9 3 2 2 3 2 4" xfId="2250" xr:uid="{6E919438-DFA4-4B85-AAD1-ABD1FEF15D5E}"/>
    <cellStyle name="Normal 9 3 2 2 3 3" xfId="832" xr:uid="{DE45577C-F6E9-4E09-8AC1-60025ABAE5FB}"/>
    <cellStyle name="Normal 9 3 2 2 3 3 2" xfId="2251" xr:uid="{6A995D10-307F-403D-854F-53A47245762F}"/>
    <cellStyle name="Normal 9 3 2 2 3 3 2 2" xfId="2252" xr:uid="{DC06A921-4CA1-4290-B4F7-1B6F19B74133}"/>
    <cellStyle name="Normal 9 3 2 2 3 3 3" xfId="2253" xr:uid="{8CFF09C7-7347-4051-AE56-194AE2E71326}"/>
    <cellStyle name="Normal 9 3 2 2 3 4" xfId="2254" xr:uid="{3F29C2A2-D0BC-4097-9805-82404BF6208A}"/>
    <cellStyle name="Normal 9 3 2 2 3 4 2" xfId="2255" xr:uid="{F3366D0D-0B75-42C0-8DE6-C0A3945EF770}"/>
    <cellStyle name="Normal 9 3 2 2 3 5" xfId="2256" xr:uid="{D86CF17E-16D9-4429-9513-69C64604299B}"/>
    <cellStyle name="Normal 9 3 2 2 4" xfId="833" xr:uid="{A47FEE04-9373-4234-A726-614E68E87930}"/>
    <cellStyle name="Normal 9 3 2 2 4 2" xfId="834" xr:uid="{8CACB569-3C11-4535-88A1-863EA3A4ABC1}"/>
    <cellStyle name="Normal 9 3 2 2 4 2 2" xfId="2257" xr:uid="{02F71A9A-3623-41DC-B518-9FBEC421D9E1}"/>
    <cellStyle name="Normal 9 3 2 2 4 2 2 2" xfId="2258" xr:uid="{18088C18-79E4-432D-ADBD-80A63065A057}"/>
    <cellStyle name="Normal 9 3 2 2 4 2 3" xfId="2259" xr:uid="{FC720274-4880-43D4-903D-6F6B0621F327}"/>
    <cellStyle name="Normal 9 3 2 2 4 3" xfId="2260" xr:uid="{7B79CCF0-DA33-4D3B-98AB-4E81E5C57C4D}"/>
    <cellStyle name="Normal 9 3 2 2 4 3 2" xfId="2261" xr:uid="{D38FBBE7-83FE-4418-916F-9E0691BF6F74}"/>
    <cellStyle name="Normal 9 3 2 2 4 4" xfId="2262" xr:uid="{5A64A41E-9304-40D5-A2DC-991C96116512}"/>
    <cellStyle name="Normal 9 3 2 2 5" xfId="835" xr:uid="{C6EAA9A2-4AA4-4126-AD77-6A8D97274283}"/>
    <cellStyle name="Normal 9 3 2 2 5 2" xfId="2263" xr:uid="{938822B4-6CA9-4BCC-A540-7AC80ED51EDA}"/>
    <cellStyle name="Normal 9 3 2 2 5 2 2" xfId="2264" xr:uid="{F4329F78-7419-4B6C-838B-E6AF2F2BAC60}"/>
    <cellStyle name="Normal 9 3 2 2 5 3" xfId="2265" xr:uid="{1581871A-263D-4879-A61F-9284E9D16316}"/>
    <cellStyle name="Normal 9 3 2 2 5 4" xfId="4035" xr:uid="{0C60B46B-0A9C-48F7-BDAE-8E7CD9E222C7}"/>
    <cellStyle name="Normal 9 3 2 2 6" xfId="2266" xr:uid="{A4125C62-98E7-43F5-9809-39554F748A65}"/>
    <cellStyle name="Normal 9 3 2 2 6 2" xfId="2267" xr:uid="{5DFA3A6D-641A-43CC-BADF-D7A1CB2FE1E0}"/>
    <cellStyle name="Normal 9 3 2 2 7" xfId="2268" xr:uid="{079D03EF-D937-4008-A428-CF95CCA65C4F}"/>
    <cellStyle name="Normal 9 3 2 2 8" xfId="4036" xr:uid="{59902DC0-B23E-4B70-88BF-8E1340D2DDDC}"/>
    <cellStyle name="Normal 9 3 2 3" xfId="407" xr:uid="{C6B23779-E34E-4FB5-A816-2B27EC65725A}"/>
    <cellStyle name="Normal 9 3 2 3 2" xfId="836" xr:uid="{EA5FFD6C-745D-4C5D-987A-31081CC85036}"/>
    <cellStyle name="Normal 9 3 2 3 2 2" xfId="837" xr:uid="{64BDDA17-0027-443E-91D8-BE9A166A90BD}"/>
    <cellStyle name="Normal 9 3 2 3 2 2 2" xfId="2269" xr:uid="{EBBF4114-7AAC-4DB9-82A8-5AF5EE8EA7ED}"/>
    <cellStyle name="Normal 9 3 2 3 2 2 2 2" xfId="2270" xr:uid="{17028D37-35D3-483E-B3A4-059D52E79A71}"/>
    <cellStyle name="Normal 9 3 2 3 2 2 3" xfId="2271" xr:uid="{21689E4A-66F3-4164-B4C1-BA365A4ED4CD}"/>
    <cellStyle name="Normal 9 3 2 3 2 3" xfId="2272" xr:uid="{F9B04463-80CF-48F9-A07C-D57410C37AF2}"/>
    <cellStyle name="Normal 9 3 2 3 2 3 2" xfId="2273" xr:uid="{860058A3-4AB2-4BEB-9994-8A99AAF0E510}"/>
    <cellStyle name="Normal 9 3 2 3 2 4" xfId="2274" xr:uid="{F502A84C-DDC9-4FA3-B511-F6E25C29CCF4}"/>
    <cellStyle name="Normal 9 3 2 3 3" xfId="838" xr:uid="{E10FCC0E-C9AA-4023-8273-08465DE10F59}"/>
    <cellStyle name="Normal 9 3 2 3 3 2" xfId="2275" xr:uid="{BDBF877B-7FF7-4D64-8854-9AC53EBACD10}"/>
    <cellStyle name="Normal 9 3 2 3 3 2 2" xfId="2276" xr:uid="{712D8903-909B-42A3-A5E0-FA1F35076874}"/>
    <cellStyle name="Normal 9 3 2 3 3 3" xfId="2277" xr:uid="{35B17B9B-4523-4E5B-833E-AEB8330F820E}"/>
    <cellStyle name="Normal 9 3 2 3 3 4" xfId="4037" xr:uid="{DFE8D212-F6EA-4360-B627-4BA919262536}"/>
    <cellStyle name="Normal 9 3 2 3 4" xfId="2278" xr:uid="{E955E547-EFA4-47F9-AEB9-A1426B39F75C}"/>
    <cellStyle name="Normal 9 3 2 3 4 2" xfId="2279" xr:uid="{0B61C089-D32D-421C-B499-672D2F0B904B}"/>
    <cellStyle name="Normal 9 3 2 3 5" xfId="2280" xr:uid="{B33EEFD9-66B2-4099-972D-8FFCA2556BB0}"/>
    <cellStyle name="Normal 9 3 2 3 6" xfId="4038" xr:uid="{DD53E1D2-AE2C-4BBF-BD4B-81FAB733B73B}"/>
    <cellStyle name="Normal 9 3 2 4" xfId="408" xr:uid="{18BBA188-D0C1-4F32-9FF6-EA3A417D8CFC}"/>
    <cellStyle name="Normal 9 3 2 4 2" xfId="839" xr:uid="{0635C155-180C-4F3A-BE70-46603590603B}"/>
    <cellStyle name="Normal 9 3 2 4 2 2" xfId="840" xr:uid="{CF27F8EA-5A57-4CEA-BA1F-34E6524933D6}"/>
    <cellStyle name="Normal 9 3 2 4 2 2 2" xfId="2281" xr:uid="{7527ABDB-17D6-4DFB-86E7-0CE4AD31BD54}"/>
    <cellStyle name="Normal 9 3 2 4 2 2 2 2" xfId="2282" xr:uid="{8D20E13B-2FCC-49B7-A666-5662C1F976BB}"/>
    <cellStyle name="Normal 9 3 2 4 2 2 3" xfId="2283" xr:uid="{2B9CF367-573E-4056-A8B1-AD1E62D24BF1}"/>
    <cellStyle name="Normal 9 3 2 4 2 3" xfId="2284" xr:uid="{B2403416-0538-4E47-973D-4E06845ADF0A}"/>
    <cellStyle name="Normal 9 3 2 4 2 3 2" xfId="2285" xr:uid="{3BC7F111-7402-4923-B77C-19E89CD37E88}"/>
    <cellStyle name="Normal 9 3 2 4 2 4" xfId="2286" xr:uid="{F248B543-48D0-4D39-B89F-E292192D01CD}"/>
    <cellStyle name="Normal 9 3 2 4 3" xfId="841" xr:uid="{FE90D60A-3CDA-420B-95B3-98A6ECD33EB1}"/>
    <cellStyle name="Normal 9 3 2 4 3 2" xfId="2287" xr:uid="{2893CA99-BB21-4AE1-B294-3CC6193641C4}"/>
    <cellStyle name="Normal 9 3 2 4 3 2 2" xfId="2288" xr:uid="{3981DD2E-1796-4B02-8055-9744B69882C3}"/>
    <cellStyle name="Normal 9 3 2 4 3 3" xfId="2289" xr:uid="{D564306B-F90B-4A8C-B8BF-C51C3A0C69EC}"/>
    <cellStyle name="Normal 9 3 2 4 4" xfId="2290" xr:uid="{78760D7A-8AB7-4FA6-8DE6-3233A0EDA794}"/>
    <cellStyle name="Normal 9 3 2 4 4 2" xfId="2291" xr:uid="{0BD0912B-A942-4324-86DC-8C187C747196}"/>
    <cellStyle name="Normal 9 3 2 4 5" xfId="2292" xr:uid="{D25258CD-735E-4675-8B40-53FA822E9BF8}"/>
    <cellStyle name="Normal 9 3 2 5" xfId="409" xr:uid="{3DA7E8B9-52CB-482A-BC38-D4BF936B8E05}"/>
    <cellStyle name="Normal 9 3 2 5 2" xfId="842" xr:uid="{56CEA113-3FB2-411B-A0CB-B12D6FDC1711}"/>
    <cellStyle name="Normal 9 3 2 5 2 2" xfId="2293" xr:uid="{975764DE-FE9A-4FA8-B973-D2D8093B88EB}"/>
    <cellStyle name="Normal 9 3 2 5 2 2 2" xfId="2294" xr:uid="{B6B34BDA-1039-4609-8006-AC44FA3B33CF}"/>
    <cellStyle name="Normal 9 3 2 5 2 3" xfId="2295" xr:uid="{86363AB8-251E-4223-8106-B6CF3B359A23}"/>
    <cellStyle name="Normal 9 3 2 5 3" xfId="2296" xr:uid="{D03281FF-725B-4B09-8AF0-01AFE26DC0B9}"/>
    <cellStyle name="Normal 9 3 2 5 3 2" xfId="2297" xr:uid="{178B1A6D-E303-4EAE-8354-4AAF2BBECDC6}"/>
    <cellStyle name="Normal 9 3 2 5 4" xfId="2298" xr:uid="{16CD1F8A-3F1B-4E10-A0A0-D926656BA354}"/>
    <cellStyle name="Normal 9 3 2 6" xfId="843" xr:uid="{4E5E6B5D-FA2A-4B4A-A460-99A708352FD0}"/>
    <cellStyle name="Normal 9 3 2 6 2" xfId="2299" xr:uid="{7E23BA6A-015D-4535-83C2-C7F44160A178}"/>
    <cellStyle name="Normal 9 3 2 6 2 2" xfId="2300" xr:uid="{96F14D9B-0FDF-4B95-A74D-53C3257577CE}"/>
    <cellStyle name="Normal 9 3 2 6 3" xfId="2301" xr:uid="{F187A85E-9B7E-4ED7-8700-ED836A332594}"/>
    <cellStyle name="Normal 9 3 2 6 4" xfId="4039" xr:uid="{3CB593E1-63B9-4C31-A2AB-7B95D92155D9}"/>
    <cellStyle name="Normal 9 3 2 7" xfId="2302" xr:uid="{474830B4-DA8C-406D-A117-8B11A73CCF5A}"/>
    <cellStyle name="Normal 9 3 2 7 2" xfId="2303" xr:uid="{6987F877-6818-4540-B7A8-B7AB01067831}"/>
    <cellStyle name="Normal 9 3 2 8" xfId="2304" xr:uid="{A0AE8139-9F33-4E4C-917E-936DFB79FF0C}"/>
    <cellStyle name="Normal 9 3 2 9" xfId="4040" xr:uid="{40CAC025-9A4A-40DB-BC98-9164FB18BAD8}"/>
    <cellStyle name="Normal 9 3 3" xfId="171" xr:uid="{2485C097-BF2F-4D25-AA3C-197EFF3FB30A}"/>
    <cellStyle name="Normal 9 3 3 2" xfId="172" xr:uid="{E382F3AE-75D1-47D8-AB8C-E414C6DDB228}"/>
    <cellStyle name="Normal 9 3 3 2 2" xfId="844" xr:uid="{511A8914-41F8-4D43-A5B7-120FBCD98A76}"/>
    <cellStyle name="Normal 9 3 3 2 2 2" xfId="845" xr:uid="{2E7357BB-F284-49F0-8345-513DAAC2CCE8}"/>
    <cellStyle name="Normal 9 3 3 2 2 2 2" xfId="2305" xr:uid="{177EA5B0-3C89-4B80-8A4D-4BFDBBE37217}"/>
    <cellStyle name="Normal 9 3 3 2 2 2 2 2" xfId="2306" xr:uid="{DCEDB5EA-E38B-492E-82FF-3D547BDA80D2}"/>
    <cellStyle name="Normal 9 3 3 2 2 2 3" xfId="2307" xr:uid="{4C8CF525-3D2B-42A8-A54A-4D3289CD4501}"/>
    <cellStyle name="Normal 9 3 3 2 2 3" xfId="2308" xr:uid="{142CCF73-DDAB-43BE-9354-023A9D0335BA}"/>
    <cellStyle name="Normal 9 3 3 2 2 3 2" xfId="2309" xr:uid="{2FC94879-89E0-4381-87E7-F0BCDEE881DA}"/>
    <cellStyle name="Normal 9 3 3 2 2 4" xfId="2310" xr:uid="{93E739C0-68EC-4A2A-8C85-A906634078EE}"/>
    <cellStyle name="Normal 9 3 3 2 3" xfId="846" xr:uid="{4811A026-60A8-48A1-ABB7-004491FEE071}"/>
    <cellStyle name="Normal 9 3 3 2 3 2" xfId="2311" xr:uid="{F6A0E9D0-97E6-4ED1-A8F7-BBB7F0552C78}"/>
    <cellStyle name="Normal 9 3 3 2 3 2 2" xfId="2312" xr:uid="{A5448B57-10ED-40A4-ACDB-99A8452907BE}"/>
    <cellStyle name="Normal 9 3 3 2 3 3" xfId="2313" xr:uid="{3918EACB-002B-4C02-9ADC-71C316C2CB29}"/>
    <cellStyle name="Normal 9 3 3 2 3 4" xfId="4041" xr:uid="{B9B3803B-834A-4400-ADEC-D062BD8B75EF}"/>
    <cellStyle name="Normal 9 3 3 2 4" xfId="2314" xr:uid="{B457C379-BC3F-4107-980D-28985F28D377}"/>
    <cellStyle name="Normal 9 3 3 2 4 2" xfId="2315" xr:uid="{F9A71DD0-7236-4E9D-9B55-0E381F2A0387}"/>
    <cellStyle name="Normal 9 3 3 2 5" xfId="2316" xr:uid="{D95A9E05-339F-466C-907E-841D89AF1139}"/>
    <cellStyle name="Normal 9 3 3 2 6" xfId="4042" xr:uid="{3E314277-5F25-4E23-9C6E-673F46B237DF}"/>
    <cellStyle name="Normal 9 3 3 3" xfId="410" xr:uid="{3A4EA7A8-2C1B-4CB1-A221-B17D9F45CE7D}"/>
    <cellStyle name="Normal 9 3 3 3 2" xfId="847" xr:uid="{EF103DE7-804E-41A4-9721-96DBD7B63B9E}"/>
    <cellStyle name="Normal 9 3 3 3 2 2" xfId="848" xr:uid="{254F2961-7971-4866-A6B8-A54AABEF7717}"/>
    <cellStyle name="Normal 9 3 3 3 2 2 2" xfId="2317" xr:uid="{A16FB2F3-FF5D-42AB-A1AF-2CF8053D81C0}"/>
    <cellStyle name="Normal 9 3 3 3 2 2 2 2" xfId="2318" xr:uid="{CF5F3F36-0529-4296-88F2-D17263BD119E}"/>
    <cellStyle name="Normal 9 3 3 3 2 2 2 2 2" xfId="4767" xr:uid="{4A379F7D-A6EC-478B-8530-ED59B014F274}"/>
    <cellStyle name="Normal 9 3 3 3 2 2 2 2 2 2" xfId="41394" xr:uid="{CC93595A-5D9C-4CD0-A29C-6E17531F102A}"/>
    <cellStyle name="Normal 9 3 3 3 2 2 2 2 2 3" xfId="5978" xr:uid="{0C5A3879-F7C6-4094-9321-80D25748CC5C}"/>
    <cellStyle name="Normal 9 3 3 3 2 2 2 2 2 4" xfId="5386" xr:uid="{109180BE-CBF9-480E-B7B1-483D07598FDD}"/>
    <cellStyle name="Normal 9 3 3 3 2 2 2 2 2 5" xfId="55684" xr:uid="{76D018B9-A3D0-4D70-B55E-5A0ADC7B3D68}"/>
    <cellStyle name="Normal 9 3 3 3 2 2 2 2 2 6" xfId="56301" xr:uid="{B6D5244E-64F6-4400-8257-55B065075635}"/>
    <cellStyle name="Normal 9 3 3 3 2 2 3" xfId="2319" xr:uid="{47234880-8BFB-4522-9D4C-1CB661F4FDE9}"/>
    <cellStyle name="Normal 9 3 3 3 2 2 3 2" xfId="4768" xr:uid="{90809C93-20F6-4D4A-80DE-F453C7CEDD95}"/>
    <cellStyle name="Normal 9 3 3 3 2 2 3 2 2" xfId="41395" xr:uid="{EB179C76-23F2-44CC-9CAA-474BBEDC0D8B}"/>
    <cellStyle name="Normal 9 3 3 3 2 2 3 2 3" xfId="5979" xr:uid="{3B571470-7F7E-4D50-80B3-6313CF066B7F}"/>
    <cellStyle name="Normal 9 3 3 3 2 2 3 2 4" xfId="5387" xr:uid="{FD193900-8C4B-4E95-895E-29546D41CCEC}"/>
    <cellStyle name="Normal 9 3 3 3 2 2 3 2 5" xfId="55685" xr:uid="{F60F25DB-594F-46E7-BDF3-DB98B8DF4713}"/>
    <cellStyle name="Normal 9 3 3 3 2 2 3 2 6" xfId="56302" xr:uid="{E198D13E-6164-420B-900D-3C8579C0FF51}"/>
    <cellStyle name="Normal 9 3 3 3 2 3" xfId="2320" xr:uid="{8C7A0A6B-1B89-46EC-8FDB-84F9118E3089}"/>
    <cellStyle name="Normal 9 3 3 3 2 3 2" xfId="2321" xr:uid="{5FCF25AC-80B4-456B-9A55-126DC5EFEA3B}"/>
    <cellStyle name="Normal 9 3 3 3 2 3 2 2" xfId="4770" xr:uid="{E93652BB-088C-488F-B00A-269FB7324B2A}"/>
    <cellStyle name="Normal 9 3 3 3 2 3 2 2 2" xfId="41397" xr:uid="{B2EACAC3-35E4-4A81-86C3-E525E97BB463}"/>
    <cellStyle name="Normal 9 3 3 3 2 3 2 2 3" xfId="5981" xr:uid="{DBC3E009-A10C-4635-A2CE-1A1612A04342}"/>
    <cellStyle name="Normal 9 3 3 3 2 3 2 2 4" xfId="5389" xr:uid="{6649EC1D-11D9-4214-A15B-13EFB0E281D0}"/>
    <cellStyle name="Normal 9 3 3 3 2 3 2 2 5" xfId="55687" xr:uid="{B77B21AC-E56E-4761-B2B8-C60E86E00C9D}"/>
    <cellStyle name="Normal 9 3 3 3 2 3 2 2 6" xfId="56304" xr:uid="{FD19C442-4E15-450A-BB20-793AF1128B3B}"/>
    <cellStyle name="Normal 9 3 3 3 2 3 3" xfId="4769" xr:uid="{BE0D5FB2-AA2E-4C5F-98C2-195D49AAC364}"/>
    <cellStyle name="Normal 9 3 3 3 2 3 3 2" xfId="41396" xr:uid="{6A924F49-CD2E-4EA2-9147-85B99A389E81}"/>
    <cellStyle name="Normal 9 3 3 3 2 3 3 3" xfId="5980" xr:uid="{E20BBF9F-E029-4FDF-8DC0-A15219237FDC}"/>
    <cellStyle name="Normal 9 3 3 3 2 3 3 4" xfId="5388" xr:uid="{7B6ED672-9C8F-4690-961E-4F54A78568B9}"/>
    <cellStyle name="Normal 9 3 3 3 2 3 3 5" xfId="55686" xr:uid="{C135BF39-9681-4058-B9A0-87CE5E3E9B12}"/>
    <cellStyle name="Normal 9 3 3 3 2 3 3 6" xfId="56303" xr:uid="{3CBE347E-8CC7-4F57-BCFD-E1384FB549D4}"/>
    <cellStyle name="Normal 9 3 3 3 2 4" xfId="2322" xr:uid="{110BD76C-672E-4F14-AC73-B77DC53ADEB3}"/>
    <cellStyle name="Normal 9 3 3 3 2 4 2" xfId="4771" xr:uid="{1B146256-1103-411B-95E0-76C881815034}"/>
    <cellStyle name="Normal 9 3 3 3 2 4 2 2" xfId="41398" xr:uid="{4FE583C8-C0D3-4EAF-87BC-EC4C216D791A}"/>
    <cellStyle name="Normal 9 3 3 3 2 4 2 3" xfId="5982" xr:uid="{3F65BF84-D9A9-41CA-B353-404FD0FF4D31}"/>
    <cellStyle name="Normal 9 3 3 3 2 4 2 4" xfId="5390" xr:uid="{1D78BDE4-2B5E-4C9B-8D7E-6CF2A3270717}"/>
    <cellStyle name="Normal 9 3 3 3 2 4 2 5" xfId="55688" xr:uid="{26BF274A-BD15-4666-8296-1E8A2A20E395}"/>
    <cellStyle name="Normal 9 3 3 3 2 4 2 6" xfId="56305" xr:uid="{988B90A8-009D-45F9-BB8A-855AF70BD184}"/>
    <cellStyle name="Normal 9 3 3 3 3" xfId="849" xr:uid="{D96BC8E9-52C2-4688-A284-154B456056E2}"/>
    <cellStyle name="Normal 9 3 3 3 3 2" xfId="2323" xr:uid="{E16CB703-F969-4BE8-AC7D-7A89B3868A95}"/>
    <cellStyle name="Normal 9 3 3 3 3 2 2" xfId="2324" xr:uid="{45F663BF-6FCA-46C0-9D2F-DEC626AB7684}"/>
    <cellStyle name="Normal 9 3 3 3 3 2 2 2" xfId="4774" xr:uid="{3C165CC7-A448-459D-8D3F-50BC51575016}"/>
    <cellStyle name="Normal 9 3 3 3 3 2 2 2 2" xfId="41401" xr:uid="{33AAE2D3-1E33-405E-B814-6503BFBEE1BE}"/>
    <cellStyle name="Normal 9 3 3 3 3 2 2 2 3" xfId="5985" xr:uid="{88387A02-68B4-4535-BCC4-79A58C032A1E}"/>
    <cellStyle name="Normal 9 3 3 3 3 2 2 2 4" xfId="5393" xr:uid="{CCD0A861-65A3-4EE6-86E9-0E4E91D16451}"/>
    <cellStyle name="Normal 9 3 3 3 3 2 2 2 5" xfId="55691" xr:uid="{69F602EB-F228-48C7-9A0D-EAE22258FEA9}"/>
    <cellStyle name="Normal 9 3 3 3 3 2 2 2 6" xfId="56308" xr:uid="{026F6386-2CFE-4669-ACD1-E5FA5ED6C003}"/>
    <cellStyle name="Normal 9 3 3 3 3 2 3" xfId="4773" xr:uid="{AC3C4A86-2D6D-4C9C-A4C9-224930947550}"/>
    <cellStyle name="Normal 9 3 3 3 3 2 3 2" xfId="41400" xr:uid="{903B7ADB-39FB-4728-B378-16291855A88F}"/>
    <cellStyle name="Normal 9 3 3 3 3 2 3 3" xfId="5984" xr:uid="{B8B99C75-CD70-4683-9944-9DCA36BC3277}"/>
    <cellStyle name="Normal 9 3 3 3 3 2 3 4" xfId="5392" xr:uid="{8F12C73C-672E-4CF5-A03C-2CF99EE37F35}"/>
    <cellStyle name="Normal 9 3 3 3 3 2 3 5" xfId="55690" xr:uid="{C84ACE57-64A6-4DA7-83B0-FA8966FD4AB2}"/>
    <cellStyle name="Normal 9 3 3 3 3 2 3 6" xfId="56307" xr:uid="{435DEF88-1FFC-4ED9-96A1-8B2E35F26969}"/>
    <cellStyle name="Normal 9 3 3 3 3 3" xfId="2325" xr:uid="{48572C97-143D-4A09-AA6C-19C9FD74AB44}"/>
    <cellStyle name="Normal 9 3 3 3 3 3 2" xfId="4775" xr:uid="{35CFE85F-21A3-49DD-8458-7506DB7960C0}"/>
    <cellStyle name="Normal 9 3 3 3 3 3 2 2" xfId="41402" xr:uid="{4D5DDBFC-ED08-47D8-8759-393F99CAEC5D}"/>
    <cellStyle name="Normal 9 3 3 3 3 3 2 3" xfId="5986" xr:uid="{110F7ADA-CAC1-49BB-8F0D-82014447CEFF}"/>
    <cellStyle name="Normal 9 3 3 3 3 3 2 4" xfId="5394" xr:uid="{CD507E30-CC03-48C6-A979-0344FA50AFBE}"/>
    <cellStyle name="Normal 9 3 3 3 3 3 2 5" xfId="55692" xr:uid="{72025A4C-E80D-46F2-ADD6-642183B8167A}"/>
    <cellStyle name="Normal 9 3 3 3 3 3 2 6" xfId="56309" xr:uid="{B7DEBCDD-AD2C-497B-9B4E-6607029691AA}"/>
    <cellStyle name="Normal 9 3 3 3 3 4" xfId="4772" xr:uid="{64AE216A-D6C9-476C-8349-DD22EB2C586D}"/>
    <cellStyle name="Normal 9 3 3 3 3 4 2" xfId="41399" xr:uid="{CEEC1F90-D70E-464D-B223-14DACD4F4256}"/>
    <cellStyle name="Normal 9 3 3 3 3 4 3" xfId="5983" xr:uid="{7F3D08BB-C814-4B7E-B5B6-3502481519DD}"/>
    <cellStyle name="Normal 9 3 3 3 3 4 4" xfId="5391" xr:uid="{975BE3BE-7ED4-4620-84C6-563BAE0B662C}"/>
    <cellStyle name="Normal 9 3 3 3 3 4 5" xfId="55689" xr:uid="{096B25AC-C21C-4602-B991-8C9B2DD22D4E}"/>
    <cellStyle name="Normal 9 3 3 3 3 4 6" xfId="56306" xr:uid="{AC25C772-10E0-4DEC-8558-7FAFD92A3EA0}"/>
    <cellStyle name="Normal 9 3 3 3 4" xfId="2326" xr:uid="{8D55BCD7-65BE-4C00-B06E-635B9A52D2B3}"/>
    <cellStyle name="Normal 9 3 3 3 4 2" xfId="2327" xr:uid="{CB2C963D-E963-452E-B04F-1F87ABFB8955}"/>
    <cellStyle name="Normal 9 3 3 3 4 2 2" xfId="4777" xr:uid="{0836663F-C47C-424F-956D-128C0C0E9794}"/>
    <cellStyle name="Normal 9 3 3 3 4 2 2 2" xfId="41404" xr:uid="{CE29AA6A-3E97-4106-A34D-F09C6B59372E}"/>
    <cellStyle name="Normal 9 3 3 3 4 2 2 3" xfId="5988" xr:uid="{9C7BB646-3417-46DC-A3BF-E40396AD0B6B}"/>
    <cellStyle name="Normal 9 3 3 3 4 2 2 4" xfId="5396" xr:uid="{D8D6A0DB-A368-43AB-BD7E-BA8D69BE538F}"/>
    <cellStyle name="Normal 9 3 3 3 4 2 2 5" xfId="55694" xr:uid="{976737E9-9BA1-462B-93BE-597596FECE94}"/>
    <cellStyle name="Normal 9 3 3 3 4 2 2 6" xfId="56311" xr:uid="{136EAD29-DC6D-4B90-974D-32975573DB82}"/>
    <cellStyle name="Normal 9 3 3 3 4 3" xfId="4776" xr:uid="{5EC511E1-ACC0-400F-BE3B-D5687FB40C82}"/>
    <cellStyle name="Normal 9 3 3 3 4 3 2" xfId="41403" xr:uid="{6C8AF8FE-79A7-48EB-9509-EB4BA5552DD1}"/>
    <cellStyle name="Normal 9 3 3 3 4 3 3" xfId="5987" xr:uid="{CCC825D5-DF42-4A73-87A1-CF86D45CB2B5}"/>
    <cellStyle name="Normal 9 3 3 3 4 3 4" xfId="5395" xr:uid="{BC1D5B35-A723-4D89-8ABD-C85974CAE341}"/>
    <cellStyle name="Normal 9 3 3 3 4 3 5" xfId="55693" xr:uid="{31060374-0952-4954-90DC-43149965780D}"/>
    <cellStyle name="Normal 9 3 3 3 4 3 6" xfId="56310" xr:uid="{2CF1517B-B01A-4858-94F1-76D4743B7CC1}"/>
    <cellStyle name="Normal 9 3 3 3 5" xfId="2328" xr:uid="{B8CB89BA-3830-4688-9B77-FCCA58E70D32}"/>
    <cellStyle name="Normal 9 3 3 3 5 2" xfId="4778" xr:uid="{21971EE6-8488-40AF-80B0-B8EA2C9DD3A7}"/>
    <cellStyle name="Normal 9 3 3 3 5 2 2" xfId="41405" xr:uid="{3D30AB73-E03D-434B-9A71-A3C938300DE0}"/>
    <cellStyle name="Normal 9 3 3 3 5 2 3" xfId="5989" xr:uid="{13A4CD09-A87D-487E-9279-F138A22AE26D}"/>
    <cellStyle name="Normal 9 3 3 3 5 2 4" xfId="5397" xr:uid="{0084441A-4514-493F-93FA-849FCE6C7FC2}"/>
    <cellStyle name="Normal 9 3 3 3 5 2 5" xfId="55695" xr:uid="{199570E1-5E47-4476-BD70-EDA5BCC3A3B4}"/>
    <cellStyle name="Normal 9 3 3 3 5 2 6" xfId="56312" xr:uid="{5A9429F6-2A8C-43F9-A833-AACA8A7DD0D2}"/>
    <cellStyle name="Normal 9 3 3 4" xfId="411" xr:uid="{A7C3382B-BB15-40E0-B207-DBE5375BF6A0}"/>
    <cellStyle name="Normal 9 3 3 4 2" xfId="850" xr:uid="{2252CF40-5D01-4440-A19C-C536BFA6F264}"/>
    <cellStyle name="Normal 9 3 3 4 2 2" xfId="2329" xr:uid="{A6ED352E-4C58-4F83-B8FD-EA3EB16CF7C1}"/>
    <cellStyle name="Normal 9 3 3 4 2 2 2" xfId="2330" xr:uid="{D4AB666A-0571-423C-86E5-DDA8D075D1FD}"/>
    <cellStyle name="Normal 9 3 3 4 2 2 2 2" xfId="4782" xr:uid="{391583DB-C184-4CFB-B83D-8D131A6E5F50}"/>
    <cellStyle name="Normal 9 3 3 4 2 2 2 2 2" xfId="41409" xr:uid="{AE2F1AB2-1E7D-4824-848E-28EB43F7C2C3}"/>
    <cellStyle name="Normal 9 3 3 4 2 2 2 2 3" xfId="5993" xr:uid="{1A56E293-4A9A-4436-AABC-005BE129E6D8}"/>
    <cellStyle name="Normal 9 3 3 4 2 2 2 2 4" xfId="5401" xr:uid="{0EE2A478-54EA-4AEA-8A8B-07BDCAE5604F}"/>
    <cellStyle name="Normal 9 3 3 4 2 2 2 2 5" xfId="55699" xr:uid="{B995F9F7-04ED-40C6-AF44-4A39C726FF63}"/>
    <cellStyle name="Normal 9 3 3 4 2 2 2 2 6" xfId="56316" xr:uid="{EC1D0B71-0653-497E-A3A4-6BB72EA2C115}"/>
    <cellStyle name="Normal 9 3 3 4 2 2 3" xfId="4781" xr:uid="{66AA358D-89F7-46F8-92C9-8F0B768EE17A}"/>
    <cellStyle name="Normal 9 3 3 4 2 2 3 2" xfId="41408" xr:uid="{CDA807A7-E363-45BE-8922-B45F151DB1E0}"/>
    <cellStyle name="Normal 9 3 3 4 2 2 3 3" xfId="5992" xr:uid="{F49C583B-1802-4F3C-B9EF-7302AB15863D}"/>
    <cellStyle name="Normal 9 3 3 4 2 2 3 4" xfId="5400" xr:uid="{9F52619D-28E9-48B3-BDCC-1939FB05425E}"/>
    <cellStyle name="Normal 9 3 3 4 2 2 3 5" xfId="55698" xr:uid="{49090FA0-5DC2-427D-B34C-4DE410EC59D0}"/>
    <cellStyle name="Normal 9 3 3 4 2 2 3 6" xfId="56315" xr:uid="{8F04AD4A-ADED-4D66-A5F9-AFCE156E61B5}"/>
    <cellStyle name="Normal 9 3 3 4 2 3" xfId="2331" xr:uid="{CF81EC38-72BB-4D65-A7BA-A6589C2A06C4}"/>
    <cellStyle name="Normal 9 3 3 4 2 3 2" xfId="4783" xr:uid="{C780FCC0-A30A-448F-83CA-5CAC994B8E7D}"/>
    <cellStyle name="Normal 9 3 3 4 2 3 2 2" xfId="41410" xr:uid="{2FCC35B3-57CD-400B-A95E-EBA7A8363DA7}"/>
    <cellStyle name="Normal 9 3 3 4 2 3 2 3" xfId="5994" xr:uid="{7D586E6D-F934-4992-B5E4-A06FF3E86410}"/>
    <cellStyle name="Normal 9 3 3 4 2 3 2 4" xfId="5402" xr:uid="{836C81CD-76CB-468C-A408-C4776192EA7A}"/>
    <cellStyle name="Normal 9 3 3 4 2 3 2 5" xfId="55700" xr:uid="{833B769D-7D89-4279-BA9D-AFB9F598E3D2}"/>
    <cellStyle name="Normal 9 3 3 4 2 3 2 6" xfId="56317" xr:uid="{A2AEE003-8417-4B29-91EA-69434263084F}"/>
    <cellStyle name="Normal 9 3 3 4 2 4" xfId="4780" xr:uid="{5C07598B-A98B-437E-B35D-87D969128C01}"/>
    <cellStyle name="Normal 9 3 3 4 2 4 2" xfId="41407" xr:uid="{7CC7F7C4-813C-4FA9-95C9-E407C0ED556B}"/>
    <cellStyle name="Normal 9 3 3 4 2 4 3" xfId="5991" xr:uid="{F07518EA-3591-4C44-B9A2-B72F712A25A6}"/>
    <cellStyle name="Normal 9 3 3 4 2 4 4" xfId="5399" xr:uid="{8C817123-4DE0-4FF6-96A3-CEDF3C51B031}"/>
    <cellStyle name="Normal 9 3 3 4 2 4 5" xfId="55697" xr:uid="{2D878D30-E698-44A5-AA20-8899F6A02F59}"/>
    <cellStyle name="Normal 9 3 3 4 2 4 6" xfId="56314" xr:uid="{4736B69B-278B-453C-B6EA-79AE26C7FAD9}"/>
    <cellStyle name="Normal 9 3 3 4 3" xfId="2332" xr:uid="{D145E877-95A4-467C-945B-D1AFD0D1EBD6}"/>
    <cellStyle name="Normal 9 3 3 4 3 2" xfId="2333" xr:uid="{27F0BC23-B26C-4E8F-BA7B-97BEAE6DF7E3}"/>
    <cellStyle name="Normal 9 3 3 4 3 2 2" xfId="4785" xr:uid="{535833D8-2545-4969-8513-72015E1FFE8D}"/>
    <cellStyle name="Normal 9 3 3 4 3 2 2 2" xfId="41412" xr:uid="{9EDC6512-8E8B-41A2-AC65-897B3FCDD277}"/>
    <cellStyle name="Normal 9 3 3 4 3 2 2 3" xfId="5996" xr:uid="{A1A20184-AFA1-4E1D-84CC-D60432B55D80}"/>
    <cellStyle name="Normal 9 3 3 4 3 2 2 4" xfId="5404" xr:uid="{730B9198-94C3-4139-A916-F93122D9D9E2}"/>
    <cellStyle name="Normal 9 3 3 4 3 2 2 5" xfId="55702" xr:uid="{6DF8C33E-4654-4C08-9B15-9E78E6F363C3}"/>
    <cellStyle name="Normal 9 3 3 4 3 2 2 6" xfId="56319" xr:uid="{F0CC7EA2-11FC-4C98-B101-7E8C2FBE02B7}"/>
    <cellStyle name="Normal 9 3 3 4 3 3" xfId="4784" xr:uid="{199645BF-568F-481F-9C71-46FEC093B442}"/>
    <cellStyle name="Normal 9 3 3 4 3 3 2" xfId="41411" xr:uid="{EF2B2246-8ED8-4047-A2BF-0FFAEA5D4329}"/>
    <cellStyle name="Normal 9 3 3 4 3 3 3" xfId="5995" xr:uid="{124DA78E-0F4B-4556-AF2F-3168D4357A8D}"/>
    <cellStyle name="Normal 9 3 3 4 3 3 4" xfId="5403" xr:uid="{CE6536C4-F88C-415B-9E3B-4D4AA2778997}"/>
    <cellStyle name="Normal 9 3 3 4 3 3 5" xfId="55701" xr:uid="{A3C2C950-94F0-4A4F-8C24-F53AB89689C9}"/>
    <cellStyle name="Normal 9 3 3 4 3 3 6" xfId="56318" xr:uid="{153CFEE0-1656-402B-8B6A-FECADD9579F3}"/>
    <cellStyle name="Normal 9 3 3 4 4" xfId="2334" xr:uid="{6D68D9BD-25DD-4DC2-8CF0-72EC638448D2}"/>
    <cellStyle name="Normal 9 3 3 4 4 2" xfId="4786" xr:uid="{ED48D22F-F656-4CAA-BFA6-64026AF671CE}"/>
    <cellStyle name="Normal 9 3 3 4 4 2 2" xfId="41413" xr:uid="{473EFB84-EFFC-4097-A1DC-A7CC876EF185}"/>
    <cellStyle name="Normal 9 3 3 4 4 2 3" xfId="5997" xr:uid="{00AE3977-6360-403E-87B5-E9C78DF02F81}"/>
    <cellStyle name="Normal 9 3 3 4 4 2 4" xfId="5405" xr:uid="{2E1005E1-C8B4-4F36-BBFD-763A5489EE55}"/>
    <cellStyle name="Normal 9 3 3 4 4 2 5" xfId="55703" xr:uid="{396BCA9C-D682-4364-ABFE-6B60E009EBCE}"/>
    <cellStyle name="Normal 9 3 3 4 4 2 6" xfId="56320" xr:uid="{BA24E7CF-5EC7-4015-98EE-833391E92CEC}"/>
    <cellStyle name="Normal 9 3 3 4 5" xfId="4779" xr:uid="{436545D3-26FD-4E57-9020-26000C73FE4D}"/>
    <cellStyle name="Normal 9 3 3 4 5 2" xfId="41406" xr:uid="{166F8F97-6DE9-4A2E-A0D0-3B7CB38E8D19}"/>
    <cellStyle name="Normal 9 3 3 4 5 3" xfId="5990" xr:uid="{909AB4BD-6C8B-4EE0-BC28-A7992B93BC34}"/>
    <cellStyle name="Normal 9 3 3 4 5 4" xfId="5398" xr:uid="{76EF85EC-F676-4182-A2C9-4A61932A0F83}"/>
    <cellStyle name="Normal 9 3 3 4 5 5" xfId="55696" xr:uid="{1DD30655-FE11-4C8A-A4C7-A47E8CDF480C}"/>
    <cellStyle name="Normal 9 3 3 4 5 6" xfId="56313" xr:uid="{9FECEACA-5450-4BE8-B69E-044A487BFD36}"/>
    <cellStyle name="Normal 9 3 3 5" xfId="851" xr:uid="{72A77A93-B1EF-42EE-9B83-BBBAA86D6609}"/>
    <cellStyle name="Normal 9 3 3 5 2" xfId="2335" xr:uid="{AABBAED0-C380-4E5F-94CB-6EFE60E734FF}"/>
    <cellStyle name="Normal 9 3 3 5 2 2" xfId="2336" xr:uid="{46C86CA6-652E-4705-A1E9-D04878F09602}"/>
    <cellStyle name="Normal 9 3 3 5 2 2 2" xfId="4789" xr:uid="{E5E78FDA-8DAF-4A16-A453-36541E07D7C7}"/>
    <cellStyle name="Normal 9 3 3 5 2 2 2 2" xfId="41416" xr:uid="{67848294-AF57-4685-87EF-8959E8E4B0BE}"/>
    <cellStyle name="Normal 9 3 3 5 2 2 2 3" xfId="6000" xr:uid="{16CA23D6-7636-4157-AD6E-26E340C6AC61}"/>
    <cellStyle name="Normal 9 3 3 5 2 2 2 4" xfId="5408" xr:uid="{EE6928C8-E4CF-4CE3-B93C-05B50A4B4C94}"/>
    <cellStyle name="Normal 9 3 3 5 2 2 2 5" xfId="55706" xr:uid="{A798AF87-C463-4589-8CBE-4510BDB01D35}"/>
    <cellStyle name="Normal 9 3 3 5 2 2 2 6" xfId="56323" xr:uid="{476BE1A0-5836-4C0A-8210-601DB844BEC4}"/>
    <cellStyle name="Normal 9 3 3 5 2 3" xfId="4788" xr:uid="{E238E669-DE68-4A3E-BFF0-24C6F501C417}"/>
    <cellStyle name="Normal 9 3 3 5 2 3 2" xfId="41415" xr:uid="{04075879-E369-46BF-AA62-92A4A1081AEE}"/>
    <cellStyle name="Normal 9 3 3 5 2 3 3" xfId="5999" xr:uid="{AFAC37BD-6EDC-4152-96ED-E3D470532EE8}"/>
    <cellStyle name="Normal 9 3 3 5 2 3 4" xfId="5407" xr:uid="{947E4A9C-1B37-4D93-98C1-AF8EA54E60A7}"/>
    <cellStyle name="Normal 9 3 3 5 2 3 5" xfId="55705" xr:uid="{03EFEA50-93C5-4C7B-9E1B-AB9CA400D8C8}"/>
    <cellStyle name="Normal 9 3 3 5 2 3 6" xfId="56322" xr:uid="{661F9BB4-0D59-4766-AD6D-95C45FD5BF91}"/>
    <cellStyle name="Normal 9 3 3 5 3" xfId="2337" xr:uid="{B898BFEE-99A6-45DC-88B4-AAE97BA9D3A9}"/>
    <cellStyle name="Normal 9 3 3 5 3 2" xfId="4790" xr:uid="{4E651D09-3B32-4F80-8EE5-7003BFB81A8F}"/>
    <cellStyle name="Normal 9 3 3 5 3 2 2" xfId="41417" xr:uid="{25F6863E-D3AD-4A2F-B430-4F9ED927F1EA}"/>
    <cellStyle name="Normal 9 3 3 5 3 2 3" xfId="6001" xr:uid="{A29724A4-1546-43A2-B870-8635EA3E5D0F}"/>
    <cellStyle name="Normal 9 3 3 5 3 2 4" xfId="5409" xr:uid="{A9A36197-0323-4D2D-A1E8-96B108032239}"/>
    <cellStyle name="Normal 9 3 3 5 3 2 5" xfId="55707" xr:uid="{CBE3C242-2D62-4B8A-8139-BEF877D29798}"/>
    <cellStyle name="Normal 9 3 3 5 3 2 6" xfId="56324" xr:uid="{EE723048-C132-47B3-89AE-99A152F778CB}"/>
    <cellStyle name="Normal 9 3 3 5 4" xfId="4043" xr:uid="{B9B843B7-389C-4531-A520-CD66D1D86A89}"/>
    <cellStyle name="Normal 9 3 3 5 4 2" xfId="4791" xr:uid="{1731FFBB-E1E1-4282-B6CC-E84AC84796AE}"/>
    <cellStyle name="Normal 9 3 3 5 4 2 2" xfId="41418" xr:uid="{DF8C4D0E-5F3F-44FA-8211-17E4555FEC83}"/>
    <cellStyle name="Normal 9 3 3 5 4 2 3" xfId="6002" xr:uid="{D1797423-6E9B-4FF1-A220-9D4429DBCF66}"/>
    <cellStyle name="Normal 9 3 3 5 4 2 4" xfId="5410" xr:uid="{A5FA9C0E-9A6B-42AC-8C4F-46E57D6C5641}"/>
    <cellStyle name="Normal 9 3 3 5 4 2 5" xfId="55708" xr:uid="{B5C1DAC4-7CA5-4E88-A28A-05044CF20D3E}"/>
    <cellStyle name="Normal 9 3 3 5 4 2 6" xfId="56325" xr:uid="{BBD5BBEE-2930-4A43-9CD5-7CDA830E632E}"/>
    <cellStyle name="Normal 9 3 3 5 5" xfId="4787" xr:uid="{7FD5388A-695E-4C21-9530-05C4B8759786}"/>
    <cellStyle name="Normal 9 3 3 5 5 2" xfId="41414" xr:uid="{849E5FD4-66E4-43A9-9202-D2651DF1FB82}"/>
    <cellStyle name="Normal 9 3 3 5 5 3" xfId="5998" xr:uid="{81C6EF32-D40B-4217-B7C1-09A13DD7DB6D}"/>
    <cellStyle name="Normal 9 3 3 5 5 4" xfId="5406" xr:uid="{2A636D13-A170-437E-9DFC-E30FC99ED5BD}"/>
    <cellStyle name="Normal 9 3 3 5 5 5" xfId="55704" xr:uid="{B54C7FCF-E6A0-41DF-A6BE-917F8BCF28E6}"/>
    <cellStyle name="Normal 9 3 3 5 5 6" xfId="56321" xr:uid="{8091DB7A-F118-4620-A0C0-2A1D582A4A7E}"/>
    <cellStyle name="Normal 9 3 3 6" xfId="2338" xr:uid="{E337C147-BDD4-495F-A452-5819D9BAC05E}"/>
    <cellStyle name="Normal 9 3 3 6 2" xfId="2339" xr:uid="{43F4D230-251A-4DF2-8D66-674FF69CDBDC}"/>
    <cellStyle name="Normal 9 3 3 6 2 2" xfId="4793" xr:uid="{57735400-31E5-47BA-A2EA-029AE3895B00}"/>
    <cellStyle name="Normal 9 3 3 6 2 2 2" xfId="41420" xr:uid="{CBD4407A-AF8D-4B37-98BB-28933A3E1A5F}"/>
    <cellStyle name="Normal 9 3 3 6 2 2 3" xfId="6004" xr:uid="{E7DBF3A3-E7F6-41B2-B492-D5615C07148B}"/>
    <cellStyle name="Normal 9 3 3 6 2 2 4" xfId="5412" xr:uid="{03300ECC-5F19-46A0-A307-16B5E9A4A668}"/>
    <cellStyle name="Normal 9 3 3 6 2 2 5" xfId="55710" xr:uid="{0A25A1A4-8CD6-4937-8376-F27AA7DADFB6}"/>
    <cellStyle name="Normal 9 3 3 6 2 2 6" xfId="56327" xr:uid="{EB373745-20D5-49EF-85E6-FD28678315EC}"/>
    <cellStyle name="Normal 9 3 3 6 3" xfId="4792" xr:uid="{34EE48AC-CEC3-40A8-9ED5-EB4336E6221C}"/>
    <cellStyle name="Normal 9 3 3 6 3 2" xfId="41419" xr:uid="{87CAB3E7-1F9A-41E6-B2E8-CA729AD4B205}"/>
    <cellStyle name="Normal 9 3 3 6 3 3" xfId="6003" xr:uid="{4A99106C-7FC3-46BF-B44A-CB6F10E1452A}"/>
    <cellStyle name="Normal 9 3 3 6 3 4" xfId="5411" xr:uid="{1EBB4827-8B33-42F7-BB84-59B6D33A79CD}"/>
    <cellStyle name="Normal 9 3 3 6 3 5" xfId="55709" xr:uid="{136B59BE-D2C4-409A-A58C-2C68E343F9F6}"/>
    <cellStyle name="Normal 9 3 3 6 3 6" xfId="56326" xr:uid="{964CDC24-BFDA-4929-9AED-5B4E783363A9}"/>
    <cellStyle name="Normal 9 3 3 7" xfId="2340" xr:uid="{C65935FF-F88C-4458-9DC9-D35EECE8D955}"/>
    <cellStyle name="Normal 9 3 3 7 2" xfId="4794" xr:uid="{64366B5F-0D7D-4A99-A1E0-BA12A45AD847}"/>
    <cellStyle name="Normal 9 3 3 7 2 2" xfId="41421" xr:uid="{47FBAF13-7E7F-42C7-8142-2E667EBE050E}"/>
    <cellStyle name="Normal 9 3 3 7 2 3" xfId="6005" xr:uid="{BCCA58E7-598F-4E4C-AF3F-161CD01D24C6}"/>
    <cellStyle name="Normal 9 3 3 7 2 4" xfId="5413" xr:uid="{1A643F6A-308F-4B54-A193-16C3AB321D09}"/>
    <cellStyle name="Normal 9 3 3 7 2 5" xfId="55711" xr:uid="{20A6A94A-781B-4DD8-8A39-A815E8F58050}"/>
    <cellStyle name="Normal 9 3 3 7 2 6" xfId="56328" xr:uid="{BC8DC138-6479-4825-B162-E2F2DC23CB15}"/>
    <cellStyle name="Normal 9 3 3 8" xfId="4044" xr:uid="{92383B22-E1D1-4EB2-8950-C864C13BF6A4}"/>
    <cellStyle name="Normal 9 3 3 8 2" xfId="4795" xr:uid="{2BA02C67-0771-4670-893F-CA87347939B3}"/>
    <cellStyle name="Normal 9 3 3 8 2 2" xfId="41422" xr:uid="{83D86D7C-CD71-4289-903A-A2B0A0940E00}"/>
    <cellStyle name="Normal 9 3 3 8 2 3" xfId="6006" xr:uid="{29DC9465-83B7-4F0F-AD7C-FF2EF7F8F820}"/>
    <cellStyle name="Normal 9 3 3 8 2 4" xfId="5414" xr:uid="{B46B78D2-47DA-4942-AB73-8F2AA319C0C1}"/>
    <cellStyle name="Normal 9 3 3 8 2 5" xfId="55712" xr:uid="{A8C4CF9C-B804-4409-BC5A-CAA133E61473}"/>
    <cellStyle name="Normal 9 3 3 8 2 6" xfId="56329" xr:uid="{C39D84F4-0B1D-4789-B58A-8D3C38788AE5}"/>
    <cellStyle name="Normal 9 3 4" xfId="173" xr:uid="{4A442D8B-D1F7-4DBE-B0F4-5A1A180E2BF4}"/>
    <cellStyle name="Normal 9 3 4 2" xfId="452" xr:uid="{F675A294-876A-4643-AA71-38F471DCB94F}"/>
    <cellStyle name="Normal 9 3 4 2 2" xfId="852" xr:uid="{E5525200-142D-48FA-B22A-D91FF6769436}"/>
    <cellStyle name="Normal 9 3 4 2 2 2" xfId="2341" xr:uid="{97AE2659-17C5-4633-AD5F-558B145669E8}"/>
    <cellStyle name="Normal 9 3 4 2 2 2 2" xfId="2342" xr:uid="{63E7EA62-BDB4-40D6-B1AB-A6D2EC5EB3EC}"/>
    <cellStyle name="Normal 9 3 4 2 2 2 2 2" xfId="4800" xr:uid="{B9AC7F4F-1B0D-478B-9EA2-33FC7D29598F}"/>
    <cellStyle name="Normal 9 3 4 2 2 2 2 2 2" xfId="41427" xr:uid="{610E2B0C-6875-479B-8099-0B670781A62B}"/>
    <cellStyle name="Normal 9 3 4 2 2 2 2 2 3" xfId="6011" xr:uid="{54206AD1-D4F2-4EBA-B436-6DAC4C726B85}"/>
    <cellStyle name="Normal 9 3 4 2 2 2 2 2 4" xfId="5419" xr:uid="{D3868384-4945-4ECF-AC7D-E7EDED99DAA4}"/>
    <cellStyle name="Normal 9 3 4 2 2 2 2 2 5" xfId="55717" xr:uid="{BDC047A2-CB38-451A-80F4-1E5BCFC364A6}"/>
    <cellStyle name="Normal 9 3 4 2 2 2 2 2 6" xfId="56334" xr:uid="{7E4456CB-1E30-4299-B41E-848A6F3F2933}"/>
    <cellStyle name="Normal 9 3 4 2 2 2 3" xfId="4799" xr:uid="{C407750B-0A6E-4DBB-8E66-13873D5CF1F1}"/>
    <cellStyle name="Normal 9 3 4 2 2 2 3 2" xfId="41426" xr:uid="{E4BDDA72-9F23-4ABE-89E5-8A8C8A993F38}"/>
    <cellStyle name="Normal 9 3 4 2 2 2 3 3" xfId="6010" xr:uid="{40C6583B-73CF-4CBE-B1AA-B8F7C622603F}"/>
    <cellStyle name="Normal 9 3 4 2 2 2 3 4" xfId="5418" xr:uid="{CBBD69E6-D74D-475E-9420-6735A1B907D2}"/>
    <cellStyle name="Normal 9 3 4 2 2 2 3 5" xfId="55716" xr:uid="{6C7FF89E-7366-42E1-9B6F-CE904D850C0D}"/>
    <cellStyle name="Normal 9 3 4 2 2 2 3 6" xfId="56333" xr:uid="{5A9352BF-739F-4666-B19A-B00ADC3E1710}"/>
    <cellStyle name="Normal 9 3 4 2 2 3" xfId="2343" xr:uid="{435EE26A-74D9-4DBD-87C9-501B9A4AAA13}"/>
    <cellStyle name="Normal 9 3 4 2 2 3 2" xfId="4801" xr:uid="{2B12B558-BB70-4724-9688-3F0EDED70F09}"/>
    <cellStyle name="Normal 9 3 4 2 2 3 2 2" xfId="41428" xr:uid="{274EDDDC-1F32-4757-AE06-50197608C017}"/>
    <cellStyle name="Normal 9 3 4 2 2 3 2 3" xfId="6012" xr:uid="{88A46D90-D8A0-480E-8AF5-B39A2E753FCE}"/>
    <cellStyle name="Normal 9 3 4 2 2 3 2 4" xfId="5420" xr:uid="{00594D0B-E3C2-4E14-A799-DC617B52ACCB}"/>
    <cellStyle name="Normal 9 3 4 2 2 3 2 5" xfId="55718" xr:uid="{D0D5BD67-0F68-4F94-A90B-5DB2714E1EDD}"/>
    <cellStyle name="Normal 9 3 4 2 2 3 2 6" xfId="56335" xr:uid="{45C68AC9-1C10-4BE9-9488-D44798B3B78B}"/>
    <cellStyle name="Normal 9 3 4 2 2 4" xfId="4045" xr:uid="{2AE2EA38-121F-4F9D-9165-663736F06D78}"/>
    <cellStyle name="Normal 9 3 4 2 2 4 2" xfId="4802" xr:uid="{ACD9F371-5286-4C30-ABE0-27260946C4C2}"/>
    <cellStyle name="Normal 9 3 4 2 2 4 2 2" xfId="41429" xr:uid="{8A326BAE-D101-4F7A-BC32-083BDB71A7BE}"/>
    <cellStyle name="Normal 9 3 4 2 2 4 2 3" xfId="6013" xr:uid="{24C8FD08-C8A2-4156-AC32-2F101766228C}"/>
    <cellStyle name="Normal 9 3 4 2 2 4 2 4" xfId="5421" xr:uid="{05C5082D-3336-464C-A78E-A0A22808FFBC}"/>
    <cellStyle name="Normal 9 3 4 2 2 4 2 5" xfId="55719" xr:uid="{DC034771-6EC9-4C77-AADF-D0F14179A79D}"/>
    <cellStyle name="Normal 9 3 4 2 2 4 2 6" xfId="56336" xr:uid="{9AC46271-8177-44C2-AF80-AFE345C1F62D}"/>
    <cellStyle name="Normal 9 3 4 2 2 5" xfId="4798" xr:uid="{A085C216-73EB-43C4-80CB-9ED0D5EAB0C7}"/>
    <cellStyle name="Normal 9 3 4 2 2 5 2" xfId="41425" xr:uid="{86596715-58B3-44CF-A324-5F846BE9C23C}"/>
    <cellStyle name="Normal 9 3 4 2 2 5 3" xfId="6009" xr:uid="{2B528770-7324-4BB7-B488-7AB0964DC875}"/>
    <cellStyle name="Normal 9 3 4 2 2 5 4" xfId="5417" xr:uid="{FDF12A6B-4FB2-4659-A7FC-F3B2C67001E9}"/>
    <cellStyle name="Normal 9 3 4 2 2 5 5" xfId="55715" xr:uid="{B4F52D38-5D48-46E4-9421-FD51A8B93D30}"/>
    <cellStyle name="Normal 9 3 4 2 2 5 6" xfId="56332" xr:uid="{AF3919C7-5948-4704-8ACD-902F9E9B67EA}"/>
    <cellStyle name="Normal 9 3 4 2 3" xfId="2344" xr:uid="{F74E9298-42F9-45C9-9F82-2C61F8032E1D}"/>
    <cellStyle name="Normal 9 3 4 2 3 2" xfId="2345" xr:uid="{67C417DB-7F70-4F24-95E8-7124674BB907}"/>
    <cellStyle name="Normal 9 3 4 2 3 2 2" xfId="4804" xr:uid="{20813887-5B44-43AD-9F3A-C949C5097E0B}"/>
    <cellStyle name="Normal 9 3 4 2 3 2 2 2" xfId="41431" xr:uid="{E19FEFC3-BA9A-4A7D-9454-55C321137891}"/>
    <cellStyle name="Normal 9 3 4 2 3 2 2 3" xfId="6015" xr:uid="{3A0FE70D-51C3-4628-A3A9-E6C7A8ACA08A}"/>
    <cellStyle name="Normal 9 3 4 2 3 2 2 4" xfId="5423" xr:uid="{1557E2D4-99CC-43A2-BCFB-35ECBA316D80}"/>
    <cellStyle name="Normal 9 3 4 2 3 2 2 5" xfId="55721" xr:uid="{15C512D2-4543-4B34-A150-482D739180ED}"/>
    <cellStyle name="Normal 9 3 4 2 3 2 2 6" xfId="56338" xr:uid="{8093617D-3688-451C-8F52-EBF034FD9DAA}"/>
    <cellStyle name="Normal 9 3 4 2 3 3" xfId="4803" xr:uid="{47B54AF4-26E6-4BCE-AB7D-EB05CDC6161E}"/>
    <cellStyle name="Normal 9 3 4 2 3 3 2" xfId="41430" xr:uid="{34A2D00E-7EEB-48A1-B48E-CDC9B2CEAE7D}"/>
    <cellStyle name="Normal 9 3 4 2 3 3 3" xfId="6014" xr:uid="{5EAA2397-084A-443D-89B1-0BDE0F21B6E7}"/>
    <cellStyle name="Normal 9 3 4 2 3 3 4" xfId="5422" xr:uid="{EACD0389-AB1D-4886-82EC-D30C04EBFD67}"/>
    <cellStyle name="Normal 9 3 4 2 3 3 5" xfId="55720" xr:uid="{5D9BD6EB-5408-4720-B774-5C25C4146C39}"/>
    <cellStyle name="Normal 9 3 4 2 3 3 6" xfId="56337" xr:uid="{BAE75208-0450-462A-BCB0-69A81A5CD4AE}"/>
    <cellStyle name="Normal 9 3 4 2 4" xfId="2346" xr:uid="{770F6F20-ACC9-4F4A-B9CB-39A6974233D6}"/>
    <cellStyle name="Normal 9 3 4 2 4 2" xfId="4805" xr:uid="{5BFD6B2D-53B7-4512-9DE7-08A802305FFD}"/>
    <cellStyle name="Normal 9 3 4 2 4 2 2" xfId="41432" xr:uid="{439EDF74-0F22-42B1-AD18-DD859CB9BB44}"/>
    <cellStyle name="Normal 9 3 4 2 4 2 3" xfId="6016" xr:uid="{524259CF-CA92-466C-81FD-32974522E4C5}"/>
    <cellStyle name="Normal 9 3 4 2 4 2 4" xfId="5424" xr:uid="{9550C6E5-9ED2-4909-B48A-0DE07289938C}"/>
    <cellStyle name="Normal 9 3 4 2 4 2 5" xfId="55722" xr:uid="{6949C5CC-5E82-44B1-9BAA-1C5DFB22378A}"/>
    <cellStyle name="Normal 9 3 4 2 4 2 6" xfId="56339" xr:uid="{00AA7315-1AB6-4A2E-A6FC-647C1AA6B3F4}"/>
    <cellStyle name="Normal 9 3 4 2 5" xfId="4046" xr:uid="{82BE8003-E311-4DE1-A839-96A47232EB72}"/>
    <cellStyle name="Normal 9 3 4 2 5 2" xfId="4806" xr:uid="{6E326C42-1E56-44E8-8943-B482F3E01673}"/>
    <cellStyle name="Normal 9 3 4 2 5 2 2" xfId="41433" xr:uid="{A0F9CDFF-34D1-40A0-A739-1590EB2FEA03}"/>
    <cellStyle name="Normal 9 3 4 2 5 2 3" xfId="6017" xr:uid="{CFC4E996-414B-49C7-AC15-AFA761948A9E}"/>
    <cellStyle name="Normal 9 3 4 2 5 2 4" xfId="5425" xr:uid="{4A243D4B-A042-4B1F-9820-790E334CE01B}"/>
    <cellStyle name="Normal 9 3 4 2 5 2 5" xfId="55723" xr:uid="{EED8433C-0755-4500-B200-B9CFB907CDCA}"/>
    <cellStyle name="Normal 9 3 4 2 5 2 6" xfId="56340" xr:uid="{A1B12426-6C9B-4AD4-B2E2-D6CF720958C4}"/>
    <cellStyle name="Normal 9 3 4 2 6" xfId="4797" xr:uid="{617C6EE1-4A6E-473D-AC7C-CBB5B3B0598B}"/>
    <cellStyle name="Normal 9 3 4 2 6 2" xfId="41424" xr:uid="{8E9FD30B-169A-4F57-9A95-1F34EF5DE832}"/>
    <cellStyle name="Normal 9 3 4 2 6 3" xfId="6008" xr:uid="{CE4D82CA-7F71-4AA4-8C1C-8658750160A3}"/>
    <cellStyle name="Normal 9 3 4 2 6 4" xfId="5416" xr:uid="{173304E1-071F-4482-A65A-5687A6960AD5}"/>
    <cellStyle name="Normal 9 3 4 2 6 5" xfId="55714" xr:uid="{EAC706A8-86DB-419B-A371-8971F30C3240}"/>
    <cellStyle name="Normal 9 3 4 2 6 6" xfId="56331" xr:uid="{4CD1D1DC-7409-4B8D-83E8-057A4EB0F04B}"/>
    <cellStyle name="Normal 9 3 4 3" xfId="853" xr:uid="{A015498C-F5A8-47B3-8C5E-90903D818B53}"/>
    <cellStyle name="Normal 9 3 4 3 2" xfId="2347" xr:uid="{EC85F24C-C5DC-46F3-A9CC-B73F689E43CC}"/>
    <cellStyle name="Normal 9 3 4 3 2 2" xfId="2348" xr:uid="{69D6722F-1644-4867-8F11-98E1F698BEBB}"/>
    <cellStyle name="Normal 9 3 4 3 2 2 2" xfId="4809" xr:uid="{6BCF9CF4-A760-41B4-B90C-B7AB1E75BCB1}"/>
    <cellStyle name="Normal 9 3 4 3 2 2 2 2" xfId="41436" xr:uid="{5834D3E3-000C-4A0D-B107-1D23D33CA29B}"/>
    <cellStyle name="Normal 9 3 4 3 2 2 2 3" xfId="6020" xr:uid="{513A178F-69E7-4EB4-8A88-34E4AB2EE8E8}"/>
    <cellStyle name="Normal 9 3 4 3 2 2 2 4" xfId="5428" xr:uid="{6D065C9D-0B96-4D35-99E4-5E023613BE2D}"/>
    <cellStyle name="Normal 9 3 4 3 2 2 2 5" xfId="55726" xr:uid="{F6F987AA-D4F4-4221-A66D-FD64A1A0A412}"/>
    <cellStyle name="Normal 9 3 4 3 2 2 2 6" xfId="56343" xr:uid="{6EADC2C2-6767-4AA0-9110-8A846B57A748}"/>
    <cellStyle name="Normal 9 3 4 3 2 3" xfId="4808" xr:uid="{BD99E344-8701-4A93-882F-DDA759E4B81A}"/>
    <cellStyle name="Normal 9 3 4 3 2 3 2" xfId="41435" xr:uid="{1F680085-8D64-46E8-B58A-0389E866D139}"/>
    <cellStyle name="Normal 9 3 4 3 2 3 3" xfId="6019" xr:uid="{855CB9B5-ADBA-41C0-B7DE-803999D42EF0}"/>
    <cellStyle name="Normal 9 3 4 3 2 3 4" xfId="5427" xr:uid="{F9802AAC-30F6-45B3-82CE-EAE359C6789A}"/>
    <cellStyle name="Normal 9 3 4 3 2 3 5" xfId="55725" xr:uid="{87B4A0C8-8101-4867-85E5-CBF2F9FA44E0}"/>
    <cellStyle name="Normal 9 3 4 3 2 3 6" xfId="56342" xr:uid="{DB1119E8-D576-4944-AF39-E2AC4D747200}"/>
    <cellStyle name="Normal 9 3 4 3 3" xfId="2349" xr:uid="{EE09F340-DEF3-46BC-B1AE-53CC2FFB511E}"/>
    <cellStyle name="Normal 9 3 4 3 3 2" xfId="4810" xr:uid="{981D224C-7130-4ECC-BE28-84F4EC8AC961}"/>
    <cellStyle name="Normal 9 3 4 3 3 2 2" xfId="41437" xr:uid="{B2B8E81D-12D1-47B1-A044-4D9749B17656}"/>
    <cellStyle name="Normal 9 3 4 3 3 2 3" xfId="6021" xr:uid="{0DE8F0AF-DDC2-471A-A0B8-0C9BA843304F}"/>
    <cellStyle name="Normal 9 3 4 3 3 2 4" xfId="5429" xr:uid="{CE780DB4-4CBB-4224-BC6F-1AD5C2464D82}"/>
    <cellStyle name="Normal 9 3 4 3 3 2 5" xfId="55727" xr:uid="{F277B207-DD96-40D6-978B-86449F30E017}"/>
    <cellStyle name="Normal 9 3 4 3 3 2 6" xfId="56344" xr:uid="{84561F62-CBFB-40B2-9951-9001E8532301}"/>
    <cellStyle name="Normal 9 3 4 3 4" xfId="4047" xr:uid="{364B6506-07A7-4847-BA26-A198C6C3A6CC}"/>
    <cellStyle name="Normal 9 3 4 3 4 2" xfId="4811" xr:uid="{660DE305-D3A7-40FA-ADF5-48DEEBE2513D}"/>
    <cellStyle name="Normal 9 3 4 3 4 2 2" xfId="41438" xr:uid="{061217D7-892F-478A-B75C-9637D9BB5CFC}"/>
    <cellStyle name="Normal 9 3 4 3 4 2 3" xfId="6022" xr:uid="{BEE161A7-DAE0-40D5-A79D-A2677D5054FC}"/>
    <cellStyle name="Normal 9 3 4 3 4 2 4" xfId="5430" xr:uid="{42C219DB-DAB8-4A15-9F85-BF32172738FC}"/>
    <cellStyle name="Normal 9 3 4 3 4 2 5" xfId="55728" xr:uid="{C7A1CE11-BDE0-4966-8E32-94BDA2F10AE7}"/>
    <cellStyle name="Normal 9 3 4 3 4 2 6" xfId="56345" xr:uid="{03818295-C1B6-4930-882F-022BCA1B0990}"/>
    <cellStyle name="Normal 9 3 4 3 5" xfId="4807" xr:uid="{6964895D-44E2-44DF-B7F6-3174CE61CF6B}"/>
    <cellStyle name="Normal 9 3 4 3 5 2" xfId="41434" xr:uid="{68CBDB6F-CFC2-4E32-AEE9-58FDC592E883}"/>
    <cellStyle name="Normal 9 3 4 3 5 3" xfId="6018" xr:uid="{B4FA4ABE-5706-45BA-844D-6326E83B7CA0}"/>
    <cellStyle name="Normal 9 3 4 3 5 4" xfId="5426" xr:uid="{0AD205D0-E56C-4415-A227-4321871D3D15}"/>
    <cellStyle name="Normal 9 3 4 3 5 5" xfId="55724" xr:uid="{5F0C9C67-E0D3-45A8-9B5D-FD1BB50374AE}"/>
    <cellStyle name="Normal 9 3 4 3 5 6" xfId="56341" xr:uid="{5B66BFDC-F80D-4A9E-97FC-7A0B4ED6C662}"/>
    <cellStyle name="Normal 9 3 4 4" xfId="2350" xr:uid="{620CBBC9-A49F-4789-B3D9-4EA4C32CD716}"/>
    <cellStyle name="Normal 9 3 4 4 2" xfId="2351" xr:uid="{229ECC6F-DF73-4AC8-B83B-8FE8EB84C68E}"/>
    <cellStyle name="Normal 9 3 4 4 2 2" xfId="4813" xr:uid="{FA586FDD-0DFF-4CDD-92AC-E27260031489}"/>
    <cellStyle name="Normal 9 3 4 4 2 2 2" xfId="41440" xr:uid="{543A5411-2D95-4EBB-920D-6C6F8A95F286}"/>
    <cellStyle name="Normal 9 3 4 4 2 2 3" xfId="6024" xr:uid="{424433B5-AF28-4E36-8BE5-B090B2BDAAF7}"/>
    <cellStyle name="Normal 9 3 4 4 2 2 4" xfId="5432" xr:uid="{B928C267-ED5F-4026-A163-B810C4C3D2F6}"/>
    <cellStyle name="Normal 9 3 4 4 2 2 5" xfId="55730" xr:uid="{133EAABC-0CEA-49A5-A3CF-E7B1A4D3F388}"/>
    <cellStyle name="Normal 9 3 4 4 2 2 6" xfId="56347" xr:uid="{B8A4983C-5A23-4167-913F-B664DCA96D65}"/>
    <cellStyle name="Normal 9 3 4 4 3" xfId="4048" xr:uid="{DE1589E3-2294-4ED0-9BEA-8E4BCE55F55F}"/>
    <cellStyle name="Normal 9 3 4 4 3 2" xfId="4814" xr:uid="{A47BA8AE-E6CF-4380-9185-385890D265C4}"/>
    <cellStyle name="Normal 9 3 4 4 3 2 2" xfId="41441" xr:uid="{2989F46E-EB87-4D2B-8941-2B882485686A}"/>
    <cellStyle name="Normal 9 3 4 4 3 2 3" xfId="6025" xr:uid="{E5B857EE-A5B0-4814-A673-D9DD5E0FAA7B}"/>
    <cellStyle name="Normal 9 3 4 4 3 2 4" xfId="5433" xr:uid="{0CE4F361-D94E-4D83-BACC-30B915E77908}"/>
    <cellStyle name="Normal 9 3 4 4 3 2 5" xfId="55731" xr:uid="{4EAFECE2-F96F-4A58-9D85-44B584C37C7A}"/>
    <cellStyle name="Normal 9 3 4 4 3 2 6" xfId="56348" xr:uid="{8F9B1365-F1A5-4A7E-A30C-0AFD78F3871F}"/>
    <cellStyle name="Normal 9 3 4 4 4" xfId="4049" xr:uid="{342ADF9E-D4FE-4947-AE87-D02C5B0AA971}"/>
    <cellStyle name="Normal 9 3 4 4 4 2" xfId="4815" xr:uid="{210FE183-C703-4CEE-AEF6-DC6317BD0665}"/>
    <cellStyle name="Normal 9 3 4 4 4 2 2" xfId="41442" xr:uid="{0C3BFFA0-CFB0-4E28-B822-2D8AFD07C54A}"/>
    <cellStyle name="Normal 9 3 4 4 4 2 3" xfId="6026" xr:uid="{93FD4E0C-4138-4E3A-A886-AE8E95286C32}"/>
    <cellStyle name="Normal 9 3 4 4 4 2 4" xfId="5434" xr:uid="{95AA86D4-5A04-44A8-BB60-DC4CFDB52AB8}"/>
    <cellStyle name="Normal 9 3 4 4 4 2 5" xfId="55732" xr:uid="{31DACAAC-AC5C-4981-9756-5B888B3C1A54}"/>
    <cellStyle name="Normal 9 3 4 4 4 2 6" xfId="56349" xr:uid="{BCC42750-073E-45B0-A215-3214C2D5C47C}"/>
    <cellStyle name="Normal 9 3 4 4 5" xfId="4812" xr:uid="{CFCC40B9-AB68-4A32-ADCD-E88415B45127}"/>
    <cellStyle name="Normal 9 3 4 4 5 2" xfId="41439" xr:uid="{57CB3CC1-3CFE-42EE-BCD6-512DF3AAACD6}"/>
    <cellStyle name="Normal 9 3 4 4 5 3" xfId="6023" xr:uid="{11805BF3-5782-4EF0-950F-252F485B08E4}"/>
    <cellStyle name="Normal 9 3 4 4 5 4" xfId="5431" xr:uid="{3EB95A5F-521D-48AA-836F-A41190043C84}"/>
    <cellStyle name="Normal 9 3 4 4 5 5" xfId="55729" xr:uid="{AC3CDC7A-8D5B-4105-BC47-CAFFA4A9B241}"/>
    <cellStyle name="Normal 9 3 4 4 5 6" xfId="56346" xr:uid="{4A74E1E8-F806-4280-84B8-C3736497FC4B}"/>
    <cellStyle name="Normal 9 3 4 5" xfId="2352" xr:uid="{5EB6EFE6-A202-49DF-AE4E-1FE8DA1CD533}"/>
    <cellStyle name="Normal 9 3 4 5 2" xfId="4816" xr:uid="{136A0338-2424-4C14-9C2C-9D8BE96D76C2}"/>
    <cellStyle name="Normal 9 3 4 5 2 2" xfId="41443" xr:uid="{E134BDCA-4DBC-4248-86AB-5FE8CDB73428}"/>
    <cellStyle name="Normal 9 3 4 5 2 3" xfId="6027" xr:uid="{F12ACEFB-436B-4C3D-9EAC-D949B5B6D337}"/>
    <cellStyle name="Normal 9 3 4 5 2 4" xfId="5435" xr:uid="{4CD44D82-ACFD-4A8B-A171-CEAB931CE558}"/>
    <cellStyle name="Normal 9 3 4 5 2 5" xfId="55733" xr:uid="{FEC42605-E32C-49E5-A0F8-708039D7C043}"/>
    <cellStyle name="Normal 9 3 4 5 2 6" xfId="56350" xr:uid="{32071D46-9CDB-4C2F-8746-F3E19840520C}"/>
    <cellStyle name="Normal 9 3 4 6" xfId="4050" xr:uid="{909C928C-5268-4E37-A427-221B8704ADDA}"/>
    <cellStyle name="Normal 9 3 4 6 2" xfId="4817" xr:uid="{DCDA77AF-B6E4-40F2-B5D8-B9EE91DE552F}"/>
    <cellStyle name="Normal 9 3 4 6 2 2" xfId="41444" xr:uid="{73041680-3CDF-4205-973C-653EEC036AE9}"/>
    <cellStyle name="Normal 9 3 4 6 2 3" xfId="6028" xr:uid="{F0E970D9-997E-4DB5-BD77-B43A8D6C3F2D}"/>
    <cellStyle name="Normal 9 3 4 6 2 4" xfId="5436" xr:uid="{AB589521-D1FC-4B95-92A5-3E981FC12964}"/>
    <cellStyle name="Normal 9 3 4 6 2 5" xfId="55734" xr:uid="{263F741E-7F3B-4D8F-8917-A81F40405387}"/>
    <cellStyle name="Normal 9 3 4 6 2 6" xfId="56351" xr:uid="{41510D58-0068-4E3D-A707-89477BA11185}"/>
    <cellStyle name="Normal 9 3 4 7" xfId="4051" xr:uid="{B515B007-572F-4890-8CAB-6393C362A0B3}"/>
    <cellStyle name="Normal 9 3 4 7 2" xfId="4818" xr:uid="{352225E9-C481-4B3D-B993-F71749041542}"/>
    <cellStyle name="Normal 9 3 4 7 2 2" xfId="41445" xr:uid="{537F9908-29E4-4706-96B7-B7709D1B5306}"/>
    <cellStyle name="Normal 9 3 4 7 2 3" xfId="6029" xr:uid="{49516ECC-4493-46F6-8A04-DABBD0CAD102}"/>
    <cellStyle name="Normal 9 3 4 7 2 4" xfId="5437" xr:uid="{11DA6B2C-1EB9-4625-B5C0-3AC793AA1B29}"/>
    <cellStyle name="Normal 9 3 4 7 2 5" xfId="55735" xr:uid="{D31BB2A9-5E69-4A41-973A-3B06068F79B0}"/>
    <cellStyle name="Normal 9 3 4 7 2 6" xfId="56352" xr:uid="{FB39802D-75DE-486A-85EC-54B43D71A881}"/>
    <cellStyle name="Normal 9 3 4 8" xfId="4796" xr:uid="{46DCED67-1F33-479E-B28B-FD8423DD5E7D}"/>
    <cellStyle name="Normal 9 3 4 8 2" xfId="41423" xr:uid="{218E55D4-8930-4C92-B799-5EB66035AF76}"/>
    <cellStyle name="Normal 9 3 4 8 3" xfId="6007" xr:uid="{F082B107-F39B-4D2D-823C-8FEE7B7F3B1A}"/>
    <cellStyle name="Normal 9 3 4 8 4" xfId="5415" xr:uid="{3A6A0A68-1A6E-4541-9F62-495823F588F0}"/>
    <cellStyle name="Normal 9 3 4 8 5" xfId="55713" xr:uid="{834BBEA5-07E5-44E8-B0A7-40B3284A50AC}"/>
    <cellStyle name="Normal 9 3 4 8 6" xfId="56330" xr:uid="{FF0DF11F-13B9-4C98-A8E6-2E6661BE3898}"/>
    <cellStyle name="Normal 9 3 5" xfId="412" xr:uid="{39606854-2D08-4F31-8C72-E8786712B421}"/>
    <cellStyle name="Normal 9 3 5 2" xfId="854" xr:uid="{D841A6A1-6ACF-41B3-A0E3-8E48901D5B5D}"/>
    <cellStyle name="Normal 9 3 5 2 2" xfId="855" xr:uid="{69A0B626-6065-4914-B2A9-FDE3999E3AD8}"/>
    <cellStyle name="Normal 9 3 5 2 2 2" xfId="2353" xr:uid="{8127C48B-E964-46EE-9FCA-0D1A83BF06A6}"/>
    <cellStyle name="Normal 9 3 5 2 2 2 2" xfId="2354" xr:uid="{C30CA548-33B3-4848-8B0E-1EA05AD811F0}"/>
    <cellStyle name="Normal 9 3 5 2 2 2 2 2" xfId="4823" xr:uid="{FE1AE68C-3268-4A5B-8260-AC6852E858B6}"/>
    <cellStyle name="Normal 9 3 5 2 2 2 2 2 2" xfId="41450" xr:uid="{F88E9852-946E-4EB3-B228-AEE44F99BFA9}"/>
    <cellStyle name="Normal 9 3 5 2 2 2 2 2 3" xfId="6034" xr:uid="{629E937B-7415-488C-907F-BC7557B6B6C2}"/>
    <cellStyle name="Normal 9 3 5 2 2 2 2 2 4" xfId="5442" xr:uid="{B9A6AB11-A2FE-40F1-80B0-044303685DEF}"/>
    <cellStyle name="Normal 9 3 5 2 2 2 2 2 5" xfId="55740" xr:uid="{BDD3E31D-121C-4605-858A-30D5805333B6}"/>
    <cellStyle name="Normal 9 3 5 2 2 2 2 2 6" xfId="56357" xr:uid="{F65336AC-89FA-40D3-9074-975BE53C1B01}"/>
    <cellStyle name="Normal 9 3 5 2 2 2 3" xfId="4822" xr:uid="{06AE2B3E-AD18-4661-954A-B1D97E95E44C}"/>
    <cellStyle name="Normal 9 3 5 2 2 2 3 2" xfId="41449" xr:uid="{EE1B8700-923A-46A4-8F60-C4741D166345}"/>
    <cellStyle name="Normal 9 3 5 2 2 2 3 3" xfId="6033" xr:uid="{F9CD7208-6666-4D15-8D33-A2DE456CF1F9}"/>
    <cellStyle name="Normal 9 3 5 2 2 2 3 4" xfId="5441" xr:uid="{CDB8C2EB-C1A4-4D65-A486-B34666E6E7CA}"/>
    <cellStyle name="Normal 9 3 5 2 2 2 3 5" xfId="55739" xr:uid="{D19F7D91-F1F9-4C8A-838D-6F5FB168FE2C}"/>
    <cellStyle name="Normal 9 3 5 2 2 2 3 6" xfId="56356" xr:uid="{5EF9DDBF-0B67-4C4D-8ECC-EC27C8662890}"/>
    <cellStyle name="Normal 9 3 5 2 2 3" xfId="2355" xr:uid="{BCDC29FE-5C58-46E7-B7DD-BC3949A09972}"/>
    <cellStyle name="Normal 9 3 5 2 2 3 2" xfId="4824" xr:uid="{865D5BA2-DE97-40EA-BE30-4D5D3F0134E1}"/>
    <cellStyle name="Normal 9 3 5 2 2 3 2 2" xfId="41451" xr:uid="{B0DA186B-6909-4BE1-8D91-355BB59BF133}"/>
    <cellStyle name="Normal 9 3 5 2 2 3 2 3" xfId="6035" xr:uid="{B315E19F-7E88-46C9-9FAA-596FB644AB45}"/>
    <cellStyle name="Normal 9 3 5 2 2 3 2 4" xfId="5443" xr:uid="{BE794EA3-524B-4418-82C8-D886F0BDCD34}"/>
    <cellStyle name="Normal 9 3 5 2 2 3 2 5" xfId="55741" xr:uid="{939C3242-118B-44BD-B6C2-68068AFBBD6B}"/>
    <cellStyle name="Normal 9 3 5 2 2 3 2 6" xfId="56358" xr:uid="{8AE454E4-9A8E-4197-AAEA-9ECE747C7F62}"/>
    <cellStyle name="Normal 9 3 5 2 2 4" xfId="4821" xr:uid="{31F390BD-FB93-44D7-B8E1-6602ABC00B42}"/>
    <cellStyle name="Normal 9 3 5 2 2 4 2" xfId="41448" xr:uid="{BF3972FF-C34F-4B12-B630-42E2F66224C8}"/>
    <cellStyle name="Normal 9 3 5 2 2 4 3" xfId="6032" xr:uid="{4A6A184F-062A-46CA-9D15-BD9E7B38132B}"/>
    <cellStyle name="Normal 9 3 5 2 2 4 4" xfId="5440" xr:uid="{61F28C27-5447-486D-90FC-A035C5A8159A}"/>
    <cellStyle name="Normal 9 3 5 2 2 4 5" xfId="55738" xr:uid="{F1668543-C7E7-424D-A506-BF3A718F4886}"/>
    <cellStyle name="Normal 9 3 5 2 2 4 6" xfId="56355" xr:uid="{7B74F40E-EC5D-4C1B-87F0-DD0F7042A59C}"/>
    <cellStyle name="Normal 9 3 5 2 3" xfId="2356" xr:uid="{125CA01C-4E1C-4FA4-87CE-80A3ABE90F7D}"/>
    <cellStyle name="Normal 9 3 5 2 3 2" xfId="2357" xr:uid="{475ECDA9-6FDF-48A3-AF19-38CFC58A3C95}"/>
    <cellStyle name="Normal 9 3 5 2 3 2 2" xfId="4826" xr:uid="{F3E4BD98-4EE7-40E9-9CE8-12B52421F29E}"/>
    <cellStyle name="Normal 9 3 5 2 3 2 2 2" xfId="41453" xr:uid="{985C0516-4D85-4581-844D-3A6C5E870148}"/>
    <cellStyle name="Normal 9 3 5 2 3 2 2 3" xfId="6037" xr:uid="{FE5867C8-F04C-4A1A-9E39-E2BE91D88343}"/>
    <cellStyle name="Normal 9 3 5 2 3 2 2 4" xfId="5445" xr:uid="{8AE8503F-1CD9-498A-A131-5A0D47B6E638}"/>
    <cellStyle name="Normal 9 3 5 2 3 2 2 5" xfId="55743" xr:uid="{D02527DC-2487-45BC-A88F-E0496CD94446}"/>
    <cellStyle name="Normal 9 3 5 2 3 2 2 6" xfId="56360" xr:uid="{6FE1BC2C-92DE-4195-BEC7-601FF5D69230}"/>
    <cellStyle name="Normal 9 3 5 2 3 3" xfId="4825" xr:uid="{C357E0D8-7EA3-498C-BA32-92D4D8F00500}"/>
    <cellStyle name="Normal 9 3 5 2 3 3 2" xfId="41452" xr:uid="{688DBEC5-12C8-407B-81DB-73C7F77C2286}"/>
    <cellStyle name="Normal 9 3 5 2 3 3 3" xfId="6036" xr:uid="{1D67F279-6940-4219-85C3-44F26E88B1BB}"/>
    <cellStyle name="Normal 9 3 5 2 3 3 4" xfId="5444" xr:uid="{F791F1FB-F9C4-4FA6-A895-036B6303345A}"/>
    <cellStyle name="Normal 9 3 5 2 3 3 5" xfId="55742" xr:uid="{E3995823-4C84-4A23-98D4-8F9BB69F4272}"/>
    <cellStyle name="Normal 9 3 5 2 3 3 6" xfId="56359" xr:uid="{950CA666-3A03-47D9-8A7E-1132B6CCA754}"/>
    <cellStyle name="Normal 9 3 5 2 4" xfId="2358" xr:uid="{FF0E60AF-8592-4FC7-A209-97D22B266E95}"/>
    <cellStyle name="Normal 9 3 5 2 4 2" xfId="4827" xr:uid="{DEDD5B9E-2357-49D0-9D15-D83A85020AC6}"/>
    <cellStyle name="Normal 9 3 5 2 4 2 2" xfId="41454" xr:uid="{34A6A386-F3F6-4935-8931-5437A2F76483}"/>
    <cellStyle name="Normal 9 3 5 2 4 2 3" xfId="6038" xr:uid="{87286208-3F72-4A7B-809B-452AB26E72D3}"/>
    <cellStyle name="Normal 9 3 5 2 4 2 4" xfId="5446" xr:uid="{653E1042-DF35-4FB7-83C2-210CB6052916}"/>
    <cellStyle name="Normal 9 3 5 2 4 2 5" xfId="55744" xr:uid="{C8E7F820-4D65-4B8D-9B7D-CD5E97509827}"/>
    <cellStyle name="Normal 9 3 5 2 4 2 6" xfId="56361" xr:uid="{E60BD2F2-F2B1-4440-B675-3A5EA7F116BD}"/>
    <cellStyle name="Normal 9 3 5 2 5" xfId="4820" xr:uid="{9E19FC52-7FA6-4305-8D34-E4B0C1476D46}"/>
    <cellStyle name="Normal 9 3 5 2 5 2" xfId="41447" xr:uid="{2F495040-8752-4E6D-843A-EB5A859C7874}"/>
    <cellStyle name="Normal 9 3 5 2 5 3" xfId="6031" xr:uid="{407C2A58-58C6-4A15-AB9A-1A05C081DB3C}"/>
    <cellStyle name="Normal 9 3 5 2 5 4" xfId="5439" xr:uid="{0D08A6C3-6DE2-4E00-B71D-8F784225542D}"/>
    <cellStyle name="Normal 9 3 5 2 5 5" xfId="55737" xr:uid="{3E233ECB-8531-46F5-B3F5-9872360126E9}"/>
    <cellStyle name="Normal 9 3 5 2 5 6" xfId="56354" xr:uid="{0C6991A0-C288-4FF2-8AD7-8F939762987D}"/>
    <cellStyle name="Normal 9 3 5 3" xfId="856" xr:uid="{3A37C5D0-77BD-4D8A-8F84-F624B779F2DB}"/>
    <cellStyle name="Normal 9 3 5 3 2" xfId="2359" xr:uid="{FEE14388-59F7-49E5-AD15-5BE651E8B9E5}"/>
    <cellStyle name="Normal 9 3 5 3 2 2" xfId="2360" xr:uid="{C1E54AD5-7624-4136-82CF-A93FD9B7253A}"/>
    <cellStyle name="Normal 9 3 5 3 2 2 2" xfId="4830" xr:uid="{472359E9-0358-4207-9EA8-8CC27D626BC4}"/>
    <cellStyle name="Normal 9 3 5 3 2 2 2 2" xfId="41457" xr:uid="{3E06B3E4-997E-4858-9F28-C4D602CD9C02}"/>
    <cellStyle name="Normal 9 3 5 3 2 2 2 3" xfId="6041" xr:uid="{F85FE40A-827D-46F4-87CB-7593C880B380}"/>
    <cellStyle name="Normal 9 3 5 3 2 2 2 4" xfId="5449" xr:uid="{1ADEE008-FA72-40D7-818A-6745676090B2}"/>
    <cellStyle name="Normal 9 3 5 3 2 2 2 5" xfId="55747" xr:uid="{1D565F04-C00E-4612-BBD5-3EE1F9D4488C}"/>
    <cellStyle name="Normal 9 3 5 3 2 2 2 6" xfId="56364" xr:uid="{1C487A43-48D1-455F-9014-86467829250B}"/>
    <cellStyle name="Normal 9 3 5 3 2 3" xfId="4829" xr:uid="{312BE4E0-AE92-4330-9D5B-C7344662EBE1}"/>
    <cellStyle name="Normal 9 3 5 3 2 3 2" xfId="41456" xr:uid="{1C27C939-FCC7-4A44-A7DE-4E03FA9906BF}"/>
    <cellStyle name="Normal 9 3 5 3 2 3 3" xfId="6040" xr:uid="{EB64665A-AE54-4446-A2FD-B182A10C486F}"/>
    <cellStyle name="Normal 9 3 5 3 2 3 4" xfId="5448" xr:uid="{5AB41BA1-3183-4AA9-AE36-DCA8A1607863}"/>
    <cellStyle name="Normal 9 3 5 3 2 3 5" xfId="55746" xr:uid="{C4AF67E8-8EC2-4CDF-97CE-9DCF9A1CF5D7}"/>
    <cellStyle name="Normal 9 3 5 3 2 3 6" xfId="56363" xr:uid="{FDAF18FD-C7A9-4645-9578-143A05F35783}"/>
    <cellStyle name="Normal 9 3 5 3 3" xfId="2361" xr:uid="{CCEF6FE8-DE57-4D66-9848-6521F36C179A}"/>
    <cellStyle name="Normal 9 3 5 3 3 2" xfId="4831" xr:uid="{7DE695F9-1761-4313-B49B-17ABDD93DCC4}"/>
    <cellStyle name="Normal 9 3 5 3 3 2 2" xfId="41458" xr:uid="{050B17A0-257C-4BC4-8842-9A7C4087B074}"/>
    <cellStyle name="Normal 9 3 5 3 3 2 3" xfId="6042" xr:uid="{D046083A-070D-48DD-B8E8-A24C3F5D8949}"/>
    <cellStyle name="Normal 9 3 5 3 3 2 4" xfId="5450" xr:uid="{769F2852-295B-4110-9226-D6953A10E470}"/>
    <cellStyle name="Normal 9 3 5 3 3 2 5" xfId="55748" xr:uid="{894A5477-37FD-49C7-AFAF-AF3406EC991F}"/>
    <cellStyle name="Normal 9 3 5 3 3 2 6" xfId="56365" xr:uid="{7E00236D-DD35-4136-94F2-E195FF990CA0}"/>
    <cellStyle name="Normal 9 3 5 3 4" xfId="4052" xr:uid="{FC78330E-7E09-40FB-9566-9A8C182E25E3}"/>
    <cellStyle name="Normal 9 3 5 3 4 2" xfId="4832" xr:uid="{5DE747A2-C82D-471C-B3C7-1B69BC558CBD}"/>
    <cellStyle name="Normal 9 3 5 3 4 2 2" xfId="41459" xr:uid="{524BECBF-16FA-42F3-BFDA-C03A36F6A78C}"/>
    <cellStyle name="Normal 9 3 5 3 4 2 3" xfId="6043" xr:uid="{57F4237B-A873-4C05-8D5A-ECAB7DD342E6}"/>
    <cellStyle name="Normal 9 3 5 3 4 2 4" xfId="5451" xr:uid="{826EC2ED-C5DC-4390-8149-50F6108D73A2}"/>
    <cellStyle name="Normal 9 3 5 3 4 2 5" xfId="55749" xr:uid="{D72977D3-2005-46B1-BC2D-F12C9BC96E0B}"/>
    <cellStyle name="Normal 9 3 5 3 4 2 6" xfId="56366" xr:uid="{047B6585-8D8E-4D47-AED8-E73B78EF3DB9}"/>
    <cellStyle name="Normal 9 3 5 3 5" xfId="4828" xr:uid="{EA96E5C1-CB5B-4924-AA03-8A88A4E96022}"/>
    <cellStyle name="Normal 9 3 5 3 5 2" xfId="41455" xr:uid="{F6B4621A-3DAF-45A2-954F-9C4D76B248B9}"/>
    <cellStyle name="Normal 9 3 5 3 5 3" xfId="6039" xr:uid="{D25A3AF5-B50A-434B-9244-6696C895BCA1}"/>
    <cellStyle name="Normal 9 3 5 3 5 4" xfId="5447" xr:uid="{2137CFE1-62D5-4EDE-A06B-8652B2C585DC}"/>
    <cellStyle name="Normal 9 3 5 3 5 5" xfId="55745" xr:uid="{3D79022D-BD5C-4BBF-ACA2-A4D1833DE4A4}"/>
    <cellStyle name="Normal 9 3 5 3 5 6" xfId="56362" xr:uid="{AE96437C-86DB-433F-900D-F7E8B7F17B01}"/>
    <cellStyle name="Normal 9 3 5 4" xfId="2362" xr:uid="{3F7A3E09-55CB-49AE-AC12-3044D04B8E16}"/>
    <cellStyle name="Normal 9 3 5 4 2" xfId="2363" xr:uid="{2C3D7545-65C0-47AF-AB9A-A087339DB905}"/>
    <cellStyle name="Normal 9 3 5 4 2 2" xfId="4834" xr:uid="{CA701CDC-B07B-46A2-A1AA-4FD6755A79C4}"/>
    <cellStyle name="Normal 9 3 5 4 2 2 2" xfId="41461" xr:uid="{D33133C5-FF5C-4638-902F-BE6B090B8AEB}"/>
    <cellStyle name="Normal 9 3 5 4 2 2 3" xfId="6045" xr:uid="{7C93910D-1C2A-46F4-A127-805AC58CA5FF}"/>
    <cellStyle name="Normal 9 3 5 4 2 2 4" xfId="5453" xr:uid="{098D02DA-E415-41CA-8764-01499D42CC06}"/>
    <cellStyle name="Normal 9 3 5 4 2 2 5" xfId="55751" xr:uid="{75943D3E-DEB0-4B97-9248-46F14BAC2AB4}"/>
    <cellStyle name="Normal 9 3 5 4 2 2 6" xfId="56368" xr:uid="{6AB72B98-3829-445F-A0BA-AB1D5924EC1E}"/>
    <cellStyle name="Normal 9 3 5 4 3" xfId="4833" xr:uid="{ACA8F3D6-217A-4D78-8127-9D83FBFC08AC}"/>
    <cellStyle name="Normal 9 3 5 4 3 2" xfId="41460" xr:uid="{06729794-9000-458B-80D7-8202A20EF1FE}"/>
    <cellStyle name="Normal 9 3 5 4 3 3" xfId="6044" xr:uid="{D93EF787-64C4-4CE4-9360-3856A856C0E4}"/>
    <cellStyle name="Normal 9 3 5 4 3 4" xfId="5452" xr:uid="{7CC22151-7389-4A38-9D37-5ECE49827978}"/>
    <cellStyle name="Normal 9 3 5 4 3 5" xfId="55750" xr:uid="{05CA8675-FDF1-4658-B8EC-5519F90B7349}"/>
    <cellStyle name="Normal 9 3 5 4 3 6" xfId="56367" xr:uid="{277E45FC-2961-45A2-A61E-FDA894833366}"/>
    <cellStyle name="Normal 9 3 5 5" xfId="2364" xr:uid="{FAAF57A9-ECEC-4EEA-B477-426F3BA641CF}"/>
    <cellStyle name="Normal 9 3 5 5 2" xfId="4835" xr:uid="{819B0A41-A4B5-40FF-B3D9-6E2CE3CE512C}"/>
    <cellStyle name="Normal 9 3 5 5 2 2" xfId="41462" xr:uid="{68A2163E-747D-4A66-B1DD-EFE53A57A1BB}"/>
    <cellStyle name="Normal 9 3 5 5 2 3" xfId="6046" xr:uid="{DCC72A6D-447E-4DC0-82C2-D49E71C7154B}"/>
    <cellStyle name="Normal 9 3 5 5 2 4" xfId="5454" xr:uid="{998DCF89-D78D-4307-A81A-217479176F58}"/>
    <cellStyle name="Normal 9 3 5 5 2 5" xfId="55752" xr:uid="{12D4777F-6604-4C58-94EB-5257E0AE8E57}"/>
    <cellStyle name="Normal 9 3 5 5 2 6" xfId="56369" xr:uid="{51DC52FF-DF39-48BC-B0D2-96E3E9AE4736}"/>
    <cellStyle name="Normal 9 3 5 6" xfId="4053" xr:uid="{ADE9E0A1-A130-4086-931F-4C6B24CAF47B}"/>
    <cellStyle name="Normal 9 3 5 6 2" xfId="4836" xr:uid="{C9FA97F4-3DD9-4D4D-8D35-FAB5FB4F20AF}"/>
    <cellStyle name="Normal 9 3 5 6 2 2" xfId="41463" xr:uid="{3C6099C0-F376-4992-84EA-7EBF24482383}"/>
    <cellStyle name="Normal 9 3 5 6 2 3" xfId="6047" xr:uid="{49DAF249-301B-49F0-87F9-B0EDFB6CDC25}"/>
    <cellStyle name="Normal 9 3 5 6 2 4" xfId="5455" xr:uid="{A01E7D3F-299A-4C43-AB71-7125FED17955}"/>
    <cellStyle name="Normal 9 3 5 6 2 5" xfId="55753" xr:uid="{4F58B0A6-A068-40FD-A7D1-03074CEAC0AC}"/>
    <cellStyle name="Normal 9 3 5 6 2 6" xfId="56370" xr:uid="{B965EC78-8C77-400C-9D24-3CC0F1ED3CB4}"/>
    <cellStyle name="Normal 9 3 5 7" xfId="4819" xr:uid="{AA4EFE8A-FE12-4DD5-87D8-6942D9AE37CC}"/>
    <cellStyle name="Normal 9 3 5 7 2" xfId="41446" xr:uid="{F6D22A6F-180C-44B8-A137-FC2C319C4D89}"/>
    <cellStyle name="Normal 9 3 5 7 3" xfId="6030" xr:uid="{AB7EF3B2-2351-4934-8D89-E7AF200072AC}"/>
    <cellStyle name="Normal 9 3 5 7 4" xfId="5438" xr:uid="{A78403B2-3DCE-4450-A0FB-4B727D561E20}"/>
    <cellStyle name="Normal 9 3 5 7 5" xfId="55736" xr:uid="{6746BAE2-B6DF-481B-ABDB-163721F348B1}"/>
    <cellStyle name="Normal 9 3 5 7 6" xfId="56353" xr:uid="{14B69B72-69B7-4F85-8120-11E1BB01A8C0}"/>
    <cellStyle name="Normal 9 3 6" xfId="413" xr:uid="{7645E742-5382-4518-8692-49CEAE52E9E1}"/>
    <cellStyle name="Normal 9 3 6 2" xfId="857" xr:uid="{1237F5F7-9873-4605-9791-AE022B07BD30}"/>
    <cellStyle name="Normal 9 3 6 2 2" xfId="2365" xr:uid="{0C1F0940-CC72-4837-99D1-37559A564F8B}"/>
    <cellStyle name="Normal 9 3 6 2 2 2" xfId="2366" xr:uid="{DFE9FD8F-467F-4764-A2D3-59DD60E407C5}"/>
    <cellStyle name="Normal 9 3 6 2 2 2 2" xfId="4840" xr:uid="{5C72C3EB-707E-49B9-94B1-D1076B2E9319}"/>
    <cellStyle name="Normal 9 3 6 2 2 2 2 2" xfId="41467" xr:uid="{238AC21D-6852-4FF3-A314-331F0068061B}"/>
    <cellStyle name="Normal 9 3 6 2 2 2 2 3" xfId="6051" xr:uid="{918DF015-1EF9-404D-859B-A1177D87DA70}"/>
    <cellStyle name="Normal 9 3 6 2 2 2 2 4" xfId="5459" xr:uid="{2AC7B5CD-ABA6-4BED-9B68-2B7F4121A46C}"/>
    <cellStyle name="Normal 9 3 6 2 2 2 2 5" xfId="55757" xr:uid="{FB3CC9ED-57C2-43AB-83D4-FD14B1B7DBCB}"/>
    <cellStyle name="Normal 9 3 6 2 2 2 2 6" xfId="56374" xr:uid="{748522AC-99F6-4657-9999-6611D1138769}"/>
    <cellStyle name="Normal 9 3 6 2 2 3" xfId="4839" xr:uid="{6C98735B-222D-4AE4-9900-255424CBA8B4}"/>
    <cellStyle name="Normal 9 3 6 2 2 3 2" xfId="41466" xr:uid="{2D0D2D4A-F215-4942-B47A-586CEB2BC04E}"/>
    <cellStyle name="Normal 9 3 6 2 2 3 3" xfId="6050" xr:uid="{03260BB8-E519-4647-90DF-EDFEA8B69645}"/>
    <cellStyle name="Normal 9 3 6 2 2 3 4" xfId="5458" xr:uid="{6631B92A-ED46-468A-80B5-0A1AA96D685E}"/>
    <cellStyle name="Normal 9 3 6 2 2 3 5" xfId="55756" xr:uid="{987A531E-06B3-449A-8581-0713E1DE277E}"/>
    <cellStyle name="Normal 9 3 6 2 2 3 6" xfId="56373" xr:uid="{2D759D6D-C663-4496-873D-3992671FB4E2}"/>
    <cellStyle name="Normal 9 3 6 2 3" xfId="2367" xr:uid="{D3BB098D-188B-4326-8303-E763FC3A2E0D}"/>
    <cellStyle name="Normal 9 3 6 2 3 2" xfId="4841" xr:uid="{80AC0BA7-B98C-4B74-8980-9ECCE4C35B48}"/>
    <cellStyle name="Normal 9 3 6 2 3 2 2" xfId="41468" xr:uid="{3934A16A-3E86-4F0B-ACBB-BE2D4A69AA20}"/>
    <cellStyle name="Normal 9 3 6 2 3 2 3" xfId="6052" xr:uid="{88E0DC92-DA65-4A5B-B0F6-BE1CBBB25F6A}"/>
    <cellStyle name="Normal 9 3 6 2 3 2 4" xfId="5460" xr:uid="{9D8AEDED-5928-4641-9E75-CA5D097B0EF2}"/>
    <cellStyle name="Normal 9 3 6 2 3 2 5" xfId="55758" xr:uid="{021B3B08-FBF6-4295-A842-744B2A1192DF}"/>
    <cellStyle name="Normal 9 3 6 2 3 2 6" xfId="56375" xr:uid="{4609368D-8F2F-4FF1-BC37-ED11EDA6168E}"/>
    <cellStyle name="Normal 9 3 6 2 4" xfId="4054" xr:uid="{C978C644-7AD0-4A91-959A-3B39DA6223D9}"/>
    <cellStyle name="Normal 9 3 6 2 4 2" xfId="4842" xr:uid="{A0E2A039-5138-47B2-BF8E-97027C46F124}"/>
    <cellStyle name="Normal 9 3 6 2 4 2 2" xfId="41469" xr:uid="{118BD94C-8DE5-4E5B-962D-24AAD48A546D}"/>
    <cellStyle name="Normal 9 3 6 2 4 2 3" xfId="6053" xr:uid="{BDB91327-7F3C-4180-A26E-E81D4A4F1281}"/>
    <cellStyle name="Normal 9 3 6 2 4 2 4" xfId="5461" xr:uid="{9854EDDB-0D54-4C40-8D63-89C37417FDF4}"/>
    <cellStyle name="Normal 9 3 6 2 4 2 5" xfId="55759" xr:uid="{B56A5F13-C565-4DE6-86D1-A3B1FE6BDA44}"/>
    <cellStyle name="Normal 9 3 6 2 4 2 6" xfId="56376" xr:uid="{0AE05FC6-3146-4B6B-887F-AB081B0F214D}"/>
    <cellStyle name="Normal 9 3 6 2 5" xfId="4838" xr:uid="{FAA31CAB-029C-46DB-ABCF-B356A9C77287}"/>
    <cellStyle name="Normal 9 3 6 2 5 2" xfId="41465" xr:uid="{0A575A48-A7B4-40F5-898E-B176C230E40C}"/>
    <cellStyle name="Normal 9 3 6 2 5 3" xfId="6049" xr:uid="{2A239BD6-61A1-44CB-BB3C-69C0F48C8971}"/>
    <cellStyle name="Normal 9 3 6 2 5 4" xfId="5457" xr:uid="{AC6A208E-3FFC-457C-8DEF-A569F309D6EA}"/>
    <cellStyle name="Normal 9 3 6 2 5 5" xfId="55755" xr:uid="{BA7353A4-FCEA-4063-AE33-3519A8688923}"/>
    <cellStyle name="Normal 9 3 6 2 5 6" xfId="56372" xr:uid="{D785B693-118F-4520-B3DC-4886A54FFBE7}"/>
    <cellStyle name="Normal 9 3 6 3" xfId="2368" xr:uid="{71BED7E7-DF7F-4EF1-8C41-BD295154DC1C}"/>
    <cellStyle name="Normal 9 3 6 3 2" xfId="2369" xr:uid="{E948546A-52B3-42C3-9B5E-4F68943A755C}"/>
    <cellStyle name="Normal 9 3 6 3 2 2" xfId="4844" xr:uid="{520D4D25-05C4-473D-8DDF-F4774A489901}"/>
    <cellStyle name="Normal 9 3 6 3 2 2 2" xfId="41471" xr:uid="{A91FB8FD-D6DF-4452-8C2C-C60749519F4D}"/>
    <cellStyle name="Normal 9 3 6 3 2 2 3" xfId="6055" xr:uid="{1AE49C9E-8049-4535-A8D8-63D5B775C12D}"/>
    <cellStyle name="Normal 9 3 6 3 2 2 4" xfId="5463" xr:uid="{1839B304-2F43-40B0-9761-7C70160FFB48}"/>
    <cellStyle name="Normal 9 3 6 3 2 2 5" xfId="55761" xr:uid="{D63AB5CF-532D-45D7-AAFF-F8C638F7376F}"/>
    <cellStyle name="Normal 9 3 6 3 2 2 6" xfId="56378" xr:uid="{149E4E44-4817-4325-8311-BBD9E22B5F8E}"/>
    <cellStyle name="Normal 9 3 6 3 3" xfId="4843" xr:uid="{2EC6EB83-F9D4-401F-A828-A89C80E860BF}"/>
    <cellStyle name="Normal 9 3 6 3 3 2" xfId="41470" xr:uid="{183E64AE-AD78-4582-ABB7-604FE4328E68}"/>
    <cellStyle name="Normal 9 3 6 3 3 3" xfId="6054" xr:uid="{F5F060C4-30CA-46DF-BFE9-24BD80F3CAAA}"/>
    <cellStyle name="Normal 9 3 6 3 3 4" xfId="5462" xr:uid="{21973448-5E82-4C99-88B6-95E5F5F9E747}"/>
    <cellStyle name="Normal 9 3 6 3 3 5" xfId="55760" xr:uid="{D358FB1E-F87D-4DF7-99BD-FC099DDEAE98}"/>
    <cellStyle name="Normal 9 3 6 3 3 6" xfId="56377" xr:uid="{36E45A0B-F711-4857-82E3-6EB60E7A59D5}"/>
    <cellStyle name="Normal 9 3 6 4" xfId="2370" xr:uid="{8E254649-7FF8-4882-A93E-6F1DF65B5FEF}"/>
    <cellStyle name="Normal 9 3 6 4 2" xfId="4845" xr:uid="{1EA1A6F3-CC47-4B20-8F78-05DD80977F26}"/>
    <cellStyle name="Normal 9 3 6 4 2 2" xfId="41472" xr:uid="{B5DBEC20-5425-4BC4-91D2-E380FD179003}"/>
    <cellStyle name="Normal 9 3 6 4 2 3" xfId="6056" xr:uid="{80A27323-0015-4394-AC07-3B2F60868B6B}"/>
    <cellStyle name="Normal 9 3 6 4 2 4" xfId="5464" xr:uid="{24B14BD6-3AF6-4DC8-9D75-0BCD01C2DC0E}"/>
    <cellStyle name="Normal 9 3 6 4 2 5" xfId="55762" xr:uid="{0482342E-CD6F-4E92-AEB5-A393439A902C}"/>
    <cellStyle name="Normal 9 3 6 4 2 6" xfId="56379" xr:uid="{15CBB695-5D4E-4185-A51A-BB250643D225}"/>
    <cellStyle name="Normal 9 3 6 5" xfId="4055" xr:uid="{EC45D45E-F77B-409D-9EF6-9DD1A9E6375A}"/>
    <cellStyle name="Normal 9 3 6 5 2" xfId="4846" xr:uid="{7B9602AB-975B-4456-897B-EFDD3D85C4F0}"/>
    <cellStyle name="Normal 9 3 6 5 2 2" xfId="41473" xr:uid="{1205B89D-6F47-452D-9B0E-F9FDFF773FAE}"/>
    <cellStyle name="Normal 9 3 6 5 2 3" xfId="6057" xr:uid="{E2BD9852-736E-4978-AF86-1CF43E7404C0}"/>
    <cellStyle name="Normal 9 3 6 5 2 4" xfId="5465" xr:uid="{08776CF2-9E54-4F24-996D-9E603934488B}"/>
    <cellStyle name="Normal 9 3 6 5 2 5" xfId="55763" xr:uid="{02E468D8-0854-4F41-AA10-A113CFB6EE57}"/>
    <cellStyle name="Normal 9 3 6 5 2 6" xfId="56380" xr:uid="{DF3E7167-1EF0-4C4C-B8CD-828A5FFA40EF}"/>
    <cellStyle name="Normal 9 3 6 6" xfId="4837" xr:uid="{9440F1D1-4B0A-47E5-8137-96C35A1B3D9D}"/>
    <cellStyle name="Normal 9 3 6 6 2" xfId="41464" xr:uid="{825B8138-0536-4F55-BBB1-BFB35C75930E}"/>
    <cellStyle name="Normal 9 3 6 6 3" xfId="6048" xr:uid="{E9ED838F-5D5F-42A8-A2FE-A74FCC981FC9}"/>
    <cellStyle name="Normal 9 3 6 6 4" xfId="5456" xr:uid="{FE94BEEC-5EFA-4F1D-97EB-BA852A403843}"/>
    <cellStyle name="Normal 9 3 6 6 5" xfId="55754" xr:uid="{13071915-AECC-45F7-9D96-6FA0E23FBB4D}"/>
    <cellStyle name="Normal 9 3 6 6 6" xfId="56371" xr:uid="{30DBD642-3F7E-4826-8D44-C1C1390F419D}"/>
    <cellStyle name="Normal 9 3 7" xfId="858" xr:uid="{56419F67-3DDB-42DF-B0B8-20E914E8AF81}"/>
    <cellStyle name="Normal 9 3 7 2" xfId="2371" xr:uid="{0AE542B6-FC39-48B2-8FA3-37CD4DE15A1C}"/>
    <cellStyle name="Normal 9 3 7 2 2" xfId="2372" xr:uid="{54185C59-13F1-4548-A69C-63CE3818FCA3}"/>
    <cellStyle name="Normal 9 3 7 2 2 2" xfId="4849" xr:uid="{A7663211-4F03-4A1F-832D-7E02666CA3F9}"/>
    <cellStyle name="Normal 9 3 7 2 2 2 2" xfId="41476" xr:uid="{80921FC1-3D41-4080-A93D-7D10943C2F78}"/>
    <cellStyle name="Normal 9 3 7 2 2 2 3" xfId="6060" xr:uid="{66601EC6-2ED2-4087-BC5C-2574F82BB783}"/>
    <cellStyle name="Normal 9 3 7 2 2 2 4" xfId="5468" xr:uid="{C865A2FF-3F43-4E51-ADE2-3A3055D1FBDE}"/>
    <cellStyle name="Normal 9 3 7 2 2 2 5" xfId="55766" xr:uid="{C34CBCDC-0A62-4AE1-8F40-8669D6577EDA}"/>
    <cellStyle name="Normal 9 3 7 2 2 2 6" xfId="56383" xr:uid="{CB1968CD-3BB2-49B2-880B-6F13E9A09D0E}"/>
    <cellStyle name="Normal 9 3 7 2 3" xfId="4848" xr:uid="{2AD9C6B8-0A81-4B0D-A59E-E7B3E92D2342}"/>
    <cellStyle name="Normal 9 3 7 2 3 2" xfId="41475" xr:uid="{492F4E75-1C88-4C8C-A7A9-0A27CE255208}"/>
    <cellStyle name="Normal 9 3 7 2 3 3" xfId="6059" xr:uid="{F32AE77F-1A90-4825-9AA1-01576007DBC6}"/>
    <cellStyle name="Normal 9 3 7 2 3 4" xfId="5467" xr:uid="{472BAFEB-6BF0-421F-B4D3-378F001E4ACC}"/>
    <cellStyle name="Normal 9 3 7 2 3 5" xfId="55765" xr:uid="{13281033-9A71-43A4-8867-F9A3BC711CF8}"/>
    <cellStyle name="Normal 9 3 7 2 3 6" xfId="56382" xr:uid="{0B8844A6-B129-4082-B0A5-B641EE7DDCCE}"/>
    <cellStyle name="Normal 9 3 7 3" xfId="2373" xr:uid="{2D15066D-6A0C-43C0-A369-5A0CC0D32A97}"/>
    <cellStyle name="Normal 9 3 7 3 2" xfId="4850" xr:uid="{99225127-B696-479D-AE05-F1F70A18B768}"/>
    <cellStyle name="Normal 9 3 7 3 2 2" xfId="41477" xr:uid="{8F0D1701-1206-4271-BE2F-88DEFD00B91A}"/>
    <cellStyle name="Normal 9 3 7 3 2 3" xfId="6061" xr:uid="{D3A0AE72-1B31-4CEC-83FB-0ED56FEA849D}"/>
    <cellStyle name="Normal 9 3 7 3 2 4" xfId="5469" xr:uid="{84D38D8D-9E3D-4D7B-971E-62E758CBF3CE}"/>
    <cellStyle name="Normal 9 3 7 3 2 5" xfId="55767" xr:uid="{A211119E-ACD4-4568-AE30-E7388927A239}"/>
    <cellStyle name="Normal 9 3 7 3 2 6" xfId="56384" xr:uid="{CFECBA5A-A0B0-4788-B5A3-6210BE0490F4}"/>
    <cellStyle name="Normal 9 3 7 4" xfId="4056" xr:uid="{1FFD54E8-FD8D-439D-AF64-D5476BA33069}"/>
    <cellStyle name="Normal 9 3 7 4 2" xfId="4851" xr:uid="{8C16CB61-FBCC-48F6-8024-B3BD46EE4CB4}"/>
    <cellStyle name="Normal 9 3 7 4 2 2" xfId="41478" xr:uid="{9F3CB724-28B1-42F8-8950-4CCD5DAA43B1}"/>
    <cellStyle name="Normal 9 3 7 4 2 3" xfId="6062" xr:uid="{769E2DE0-8A4E-47AA-BD21-15DE73998ADE}"/>
    <cellStyle name="Normal 9 3 7 4 2 4" xfId="5470" xr:uid="{8A9F2CAB-9320-4E11-B8DC-5C08A025E586}"/>
    <cellStyle name="Normal 9 3 7 4 2 5" xfId="55768" xr:uid="{BFF2F9AC-CBCF-4221-881E-785440F067A2}"/>
    <cellStyle name="Normal 9 3 7 4 2 6" xfId="56385" xr:uid="{2217600B-55C8-46D6-801A-161DE8A229CD}"/>
    <cellStyle name="Normal 9 3 7 5" xfId="4847" xr:uid="{D6C7ED80-7763-464B-BC7F-8281B1F63EB5}"/>
    <cellStyle name="Normal 9 3 7 5 2" xfId="41474" xr:uid="{80CE1561-EB6E-4789-88FD-ADB68E6E325A}"/>
    <cellStyle name="Normal 9 3 7 5 3" xfId="6058" xr:uid="{9B515A26-5412-4FDC-BA01-E8B5F54ABBD1}"/>
    <cellStyle name="Normal 9 3 7 5 4" xfId="5466" xr:uid="{FDAD8F80-D555-4F39-9521-283867CE05A8}"/>
    <cellStyle name="Normal 9 3 7 5 5" xfId="55764" xr:uid="{E63FC126-CFB9-465E-B2E4-A2576574141C}"/>
    <cellStyle name="Normal 9 3 7 5 6" xfId="56381" xr:uid="{B4F28A4B-4A3A-4FFD-BF69-D2EFD004A778}"/>
    <cellStyle name="Normal 9 3 8" xfId="2374" xr:uid="{1FE5F784-8254-4F62-A0B2-00958251F137}"/>
    <cellStyle name="Normal 9 3 8 2" xfId="2375" xr:uid="{23332CB4-CA10-4D08-8B84-57A5C9E939AB}"/>
    <cellStyle name="Normal 9 3 8 2 2" xfId="4853" xr:uid="{85938BFC-E107-4754-99BF-1F562FED839A}"/>
    <cellStyle name="Normal 9 3 8 2 2 2" xfId="41480" xr:uid="{F35E46D4-4162-498F-BC0A-477648D3B75B}"/>
    <cellStyle name="Normal 9 3 8 2 2 3" xfId="6064" xr:uid="{08A4F576-E1CD-4A95-AB70-05D10DC356FB}"/>
    <cellStyle name="Normal 9 3 8 2 2 4" xfId="5472" xr:uid="{89282B29-7693-47DC-A239-6D6C4D502E87}"/>
    <cellStyle name="Normal 9 3 8 2 2 5" xfId="55770" xr:uid="{E65FE862-30AA-47B1-8297-5E25D09A688F}"/>
    <cellStyle name="Normal 9 3 8 2 2 6" xfId="56387" xr:uid="{F7458072-B516-45F6-AD21-00096BEFA2F8}"/>
    <cellStyle name="Normal 9 3 8 3" xfId="4057" xr:uid="{50AA9646-FA26-43CA-95D7-4FC5A1B8FA56}"/>
    <cellStyle name="Normal 9 3 8 3 2" xfId="4854" xr:uid="{069D614E-BDB1-412E-BDC4-926A7593F411}"/>
    <cellStyle name="Normal 9 3 8 3 2 2" xfId="41481" xr:uid="{2FEE11AB-9644-484F-852F-6D013F147D94}"/>
    <cellStyle name="Normal 9 3 8 3 2 3" xfId="6065" xr:uid="{B4883949-0BBC-49B3-9457-73D8FBADEB22}"/>
    <cellStyle name="Normal 9 3 8 3 2 4" xfId="5473" xr:uid="{B50C993F-CD36-4F02-9CD3-B0DB16848D0E}"/>
    <cellStyle name="Normal 9 3 8 3 2 5" xfId="55771" xr:uid="{455B793F-2CF4-48CD-AB7E-538A4F0A65FF}"/>
    <cellStyle name="Normal 9 3 8 3 2 6" xfId="56388" xr:uid="{7D10931D-FF91-4612-9C44-2933CCE280DE}"/>
    <cellStyle name="Normal 9 3 8 4" xfId="4058" xr:uid="{550EF920-7B96-4AA3-9FA5-2B0500412244}"/>
    <cellStyle name="Normal 9 3 8 4 2" xfId="4855" xr:uid="{403FB73B-2814-4B61-B35A-E9D2017344F7}"/>
    <cellStyle name="Normal 9 3 8 4 2 2" xfId="41482" xr:uid="{BB181E1B-667F-4D55-9169-975A7AE745DF}"/>
    <cellStyle name="Normal 9 3 8 4 2 3" xfId="6066" xr:uid="{3C96F285-4000-464B-BBE1-39AFB5BDE42F}"/>
    <cellStyle name="Normal 9 3 8 4 2 4" xfId="5474" xr:uid="{9E9E88BE-A9B8-4D88-AF23-CED37DDCFAFD}"/>
    <cellStyle name="Normal 9 3 8 4 2 5" xfId="55772" xr:uid="{857AF526-962F-41AD-9A3B-43D8F85713F0}"/>
    <cellStyle name="Normal 9 3 8 4 2 6" xfId="56389" xr:uid="{CC637BF9-00F5-4117-8E95-BBBEE063927A}"/>
    <cellStyle name="Normal 9 3 8 5" xfId="4852" xr:uid="{7817C586-4E99-4C96-A7B0-32FFB1DFE752}"/>
    <cellStyle name="Normal 9 3 8 5 2" xfId="41479" xr:uid="{AB1C24FD-A3F2-4BF0-8B31-1B0488C9C4B1}"/>
    <cellStyle name="Normal 9 3 8 5 3" xfId="6063" xr:uid="{2EB1F132-11E6-4F4B-81BC-F5F62DA4BFED}"/>
    <cellStyle name="Normal 9 3 8 5 4" xfId="5471" xr:uid="{D0F6546D-639C-414E-A6D2-6C6C898C9D42}"/>
    <cellStyle name="Normal 9 3 8 5 5" xfId="55769" xr:uid="{67EAEDF0-2EE0-4A1D-ACB0-F54FBDC3C377}"/>
    <cellStyle name="Normal 9 3 8 5 6" xfId="56386" xr:uid="{C5EFFE68-400C-4CD7-B54F-AC638EA52C0A}"/>
    <cellStyle name="Normal 9 3 9" xfId="2376" xr:uid="{38EE3B1E-EE21-4FE2-ABBC-59B52049BA11}"/>
    <cellStyle name="Normal 9 3 9 2" xfId="4856" xr:uid="{49950E63-86BE-422A-AA82-15C7F6EA3149}"/>
    <cellStyle name="Normal 9 3 9 2 2" xfId="41483" xr:uid="{792625E1-1CDD-4BC1-8447-B4771A945B1F}"/>
    <cellStyle name="Normal 9 3 9 2 3" xfId="6067" xr:uid="{3C9B7331-4C89-482A-8B5C-017D5785B652}"/>
    <cellStyle name="Normal 9 3 9 2 4" xfId="5475" xr:uid="{2C442890-755D-4874-BE6B-A11B86DC99B5}"/>
    <cellStyle name="Normal 9 3 9 2 5" xfId="55773" xr:uid="{F476650D-DAE1-4952-B1CC-3E0206913AE5}"/>
    <cellStyle name="Normal 9 3 9 2 6" xfId="56390" xr:uid="{2829758C-6259-4977-988B-3B908649ACE3}"/>
    <cellStyle name="Normal 9 4" xfId="174" xr:uid="{93FB215E-34E5-4AD1-937D-86B592F7F738}"/>
    <cellStyle name="Normal 9 4 10" xfId="4059" xr:uid="{671DBE35-AB7C-40D7-AA1C-BD69D787AC05}"/>
    <cellStyle name="Normal 9 4 10 2" xfId="4858" xr:uid="{054590AD-571A-4A4D-936A-C7EE27BA92F2}"/>
    <cellStyle name="Normal 9 4 10 2 2" xfId="41485" xr:uid="{DC2D265E-F09A-4A0D-96EF-52C21493D94A}"/>
    <cellStyle name="Normal 9 4 10 2 3" xfId="6069" xr:uid="{A0D8F6A6-4791-4677-A59A-72BB974A890B}"/>
    <cellStyle name="Normal 9 4 10 2 4" xfId="5477" xr:uid="{24464E12-3056-4566-B4E1-8804E54AC77C}"/>
    <cellStyle name="Normal 9 4 10 2 5" xfId="55775" xr:uid="{15F9E323-7595-4C01-847F-FB3FBFA3CA20}"/>
    <cellStyle name="Normal 9 4 10 2 6" xfId="56392" xr:uid="{11BD5B3E-42EE-421C-B092-4D407E3ED09C}"/>
    <cellStyle name="Normal 9 4 11" xfId="4060" xr:uid="{616C65BD-B3C5-4078-A7A5-7970263451E6}"/>
    <cellStyle name="Normal 9 4 11 2" xfId="4859" xr:uid="{2A74489D-8C6D-4C86-88E6-6718F3B6F0F0}"/>
    <cellStyle name="Normal 9 4 11 2 2" xfId="41486" xr:uid="{A1D571F2-8D09-4107-BCCF-FDFB5D6C6A9A}"/>
    <cellStyle name="Normal 9 4 11 2 3" xfId="6070" xr:uid="{F371E17F-5D29-491D-BC21-217BF43E8148}"/>
    <cellStyle name="Normal 9 4 11 2 4" xfId="5478" xr:uid="{318C3BE4-C032-422B-8C4D-040BE88FA1DC}"/>
    <cellStyle name="Normal 9 4 11 2 5" xfId="55776" xr:uid="{8CD32CAC-4B8D-4E0F-98AD-88737B5AA4C5}"/>
    <cellStyle name="Normal 9 4 11 2 6" xfId="56393" xr:uid="{0F33F10B-7807-419C-8810-D8FE5EC6918C}"/>
    <cellStyle name="Normal 9 4 12" xfId="4857" xr:uid="{518C3EB7-EE0C-4574-8802-A3DEB0BC59A2}"/>
    <cellStyle name="Normal 9 4 12 2" xfId="41484" xr:uid="{3DE44019-11CB-45BF-9123-F2D18CEC5C68}"/>
    <cellStyle name="Normal 9 4 12 3" xfId="6068" xr:uid="{310F83EA-1B90-43CF-98BA-3D26383054CB}"/>
    <cellStyle name="Normal 9 4 12 4" xfId="5476" xr:uid="{4DB347C1-5A55-43B9-B970-E91F2D3C7E23}"/>
    <cellStyle name="Normal 9 4 12 5" xfId="55774" xr:uid="{604B7A76-4028-4DFA-92F4-0EDF1E8A66F4}"/>
    <cellStyle name="Normal 9 4 12 6" xfId="56391" xr:uid="{D4770952-BB8B-4F05-9FD7-594597C3EF68}"/>
    <cellStyle name="Normal 9 4 2" xfId="175" xr:uid="{E2055125-E58A-4299-9AD5-BA844AF7C359}"/>
    <cellStyle name="Normal 9 4 2 10" xfId="4860" xr:uid="{B420F567-833B-4EAE-96C8-BCC467A44D58}"/>
    <cellStyle name="Normal 9 4 2 10 2" xfId="41487" xr:uid="{E66C680E-82D1-43AF-AF27-D71E8066AC9F}"/>
    <cellStyle name="Normal 9 4 2 10 3" xfId="6071" xr:uid="{E7E37399-F785-4594-BE28-866BBE2E1B7F}"/>
    <cellStyle name="Normal 9 4 2 10 4" xfId="5479" xr:uid="{670C1082-4499-4A31-9A86-BCF7EC2C4105}"/>
    <cellStyle name="Normal 9 4 2 10 5" xfId="55777" xr:uid="{BA4127C7-6183-4172-A188-99913B0879F5}"/>
    <cellStyle name="Normal 9 4 2 10 6" xfId="56394" xr:uid="{FF57B28B-407A-4688-8371-E199E00116CF}"/>
    <cellStyle name="Normal 9 4 2 2" xfId="176" xr:uid="{0B6B622C-B2CC-4875-A31E-FFC634DD00CB}"/>
    <cellStyle name="Normal 9 4 2 2 2" xfId="414" xr:uid="{B7CACB71-011D-4B4D-AD65-B17E5B51CF21}"/>
    <cellStyle name="Normal 9 4 2 2 2 2" xfId="859" xr:uid="{51D3B635-F7F5-457A-ACB7-3D139DA2C9D0}"/>
    <cellStyle name="Normal 9 4 2 2 2 2 2" xfId="2377" xr:uid="{E8290F49-E0E8-4194-9BA5-69911ACC0C0E}"/>
    <cellStyle name="Normal 9 4 2 2 2 2 2 2" xfId="2378" xr:uid="{DDE66EB2-7553-4813-ADC4-B22DD57228A0}"/>
    <cellStyle name="Normal 9 4 2 2 2 2 2 2 2" xfId="4865" xr:uid="{E2431654-65B0-4FDA-B313-777626294827}"/>
    <cellStyle name="Normal 9 4 2 2 2 2 2 2 2 2" xfId="41492" xr:uid="{D63476FB-BCD0-4328-B600-556FFF0CFAC8}"/>
    <cellStyle name="Normal 9 4 2 2 2 2 2 2 2 3" xfId="6076" xr:uid="{D00856C8-4FAB-4336-9323-43912F0300A2}"/>
    <cellStyle name="Normal 9 4 2 2 2 2 2 2 2 4" xfId="5484" xr:uid="{150B0C88-F50B-418C-A7E0-2B2C01736CF8}"/>
    <cellStyle name="Normal 9 4 2 2 2 2 2 2 2 5" xfId="55782" xr:uid="{9E0DE013-CCB7-43BC-A84D-A75F9D4B95FA}"/>
    <cellStyle name="Normal 9 4 2 2 2 2 2 2 2 6" xfId="56399" xr:uid="{E702E737-C3F0-4F21-BFC0-D49EFD273D6E}"/>
    <cellStyle name="Normal 9 4 2 2 2 2 2 3" xfId="4864" xr:uid="{16F37B47-7075-4030-B8D7-58E0694D57F4}"/>
    <cellStyle name="Normal 9 4 2 2 2 2 2 3 2" xfId="41491" xr:uid="{3A5E4F67-58A9-4D00-8243-36FD4E89DACE}"/>
    <cellStyle name="Normal 9 4 2 2 2 2 2 3 3" xfId="6075" xr:uid="{4A732473-F229-4D14-9C39-C482DF80D496}"/>
    <cellStyle name="Normal 9 4 2 2 2 2 2 3 4" xfId="5483" xr:uid="{9F0FD852-C857-4297-828D-26C829B4E03B}"/>
    <cellStyle name="Normal 9 4 2 2 2 2 2 3 5" xfId="55781" xr:uid="{877AF13A-7DE0-4F03-B2B3-7CEA70A45281}"/>
    <cellStyle name="Normal 9 4 2 2 2 2 2 3 6" xfId="56398" xr:uid="{A9DA7CB4-CAF0-406F-8C41-E1B98AD52B87}"/>
    <cellStyle name="Normal 9 4 2 2 2 2 3" xfId="2379" xr:uid="{C4920636-D9E9-4F3C-89E5-759667750586}"/>
    <cellStyle name="Normal 9 4 2 2 2 2 3 2" xfId="4866" xr:uid="{0C1F3964-29D0-422A-90BB-8B2F566F7780}"/>
    <cellStyle name="Normal 9 4 2 2 2 2 3 2 2" xfId="41493" xr:uid="{352368CE-34A5-4FDF-81DF-071717B9EBA0}"/>
    <cellStyle name="Normal 9 4 2 2 2 2 3 2 3" xfId="6077" xr:uid="{EE40B3EB-BA13-4901-998F-FCB872319F29}"/>
    <cellStyle name="Normal 9 4 2 2 2 2 3 2 4" xfId="5485" xr:uid="{5FE9AF5D-6310-4D27-8E10-BD89A26D93E3}"/>
    <cellStyle name="Normal 9 4 2 2 2 2 3 2 5" xfId="55783" xr:uid="{EAFEE9FE-72AE-4E69-9194-3567394E99ED}"/>
    <cellStyle name="Normal 9 4 2 2 2 2 3 2 6" xfId="56400" xr:uid="{CA6C67C6-B968-4087-B9D3-87769EF39DFA}"/>
    <cellStyle name="Normal 9 4 2 2 2 2 4" xfId="4061" xr:uid="{C920637C-BB8C-4A68-B2DE-22BA19ADF707}"/>
    <cellStyle name="Normal 9 4 2 2 2 2 4 2" xfId="4867" xr:uid="{695927DE-30D1-4D91-B78D-0D9F9B88D54D}"/>
    <cellStyle name="Normal 9 4 2 2 2 2 4 2 2" xfId="41494" xr:uid="{AD0139E7-30D0-4979-8B46-9CC66A444DD9}"/>
    <cellStyle name="Normal 9 4 2 2 2 2 4 2 3" xfId="6078" xr:uid="{3F017327-FFBE-4043-8679-B89F086741FF}"/>
    <cellStyle name="Normal 9 4 2 2 2 2 4 2 4" xfId="5486" xr:uid="{D42B834D-9ECE-44D8-83AC-CC56F756C0E5}"/>
    <cellStyle name="Normal 9 4 2 2 2 2 4 2 5" xfId="55784" xr:uid="{F6313080-F21B-4BF0-8908-1F2B8CCF5424}"/>
    <cellStyle name="Normal 9 4 2 2 2 2 4 2 6" xfId="56401" xr:uid="{8E9B1A71-DF34-45D1-BEF1-72DA606E235B}"/>
    <cellStyle name="Normal 9 4 2 2 2 2 5" xfId="4863" xr:uid="{99AAE44B-31BD-4B3D-BBA6-4C9F44F22E04}"/>
    <cellStyle name="Normal 9 4 2 2 2 2 5 2" xfId="41490" xr:uid="{BFC892EA-92BE-41B0-B703-9ADF690E1552}"/>
    <cellStyle name="Normal 9 4 2 2 2 2 5 3" xfId="6074" xr:uid="{930501B8-30C9-44C4-A702-F544E2F3A171}"/>
    <cellStyle name="Normal 9 4 2 2 2 2 5 4" xfId="5482" xr:uid="{46621F3C-9592-48EB-A811-4D947A6593A0}"/>
    <cellStyle name="Normal 9 4 2 2 2 2 5 5" xfId="55780" xr:uid="{C8F4BCA6-FA99-41FB-9F36-77096F1AB785}"/>
    <cellStyle name="Normal 9 4 2 2 2 2 5 6" xfId="56397" xr:uid="{07ED9214-9FC4-4689-A58C-25EA8D919EC8}"/>
    <cellStyle name="Normal 9 4 2 2 2 3" xfId="2380" xr:uid="{5BA57E0D-03C7-4810-B973-F8870F561A7B}"/>
    <cellStyle name="Normal 9 4 2 2 2 3 2" xfId="2381" xr:uid="{85513F13-BE2D-41B2-9E16-E2CC5C55202A}"/>
    <cellStyle name="Normal 9 4 2 2 2 3 2 2" xfId="4869" xr:uid="{1C8FEFB7-07C3-4ADE-AAA6-49CDF1EC2C9B}"/>
    <cellStyle name="Normal 9 4 2 2 2 3 2 2 2" xfId="41496" xr:uid="{675A6D00-8057-443D-B7E0-04D1FC76B400}"/>
    <cellStyle name="Normal 9 4 2 2 2 3 2 2 3" xfId="6080" xr:uid="{AE019AC1-B475-4739-8EC4-075B152F0810}"/>
    <cellStyle name="Normal 9 4 2 2 2 3 2 2 4" xfId="5488" xr:uid="{A9ACE141-7FDA-43C2-B379-194BDAF50DE5}"/>
    <cellStyle name="Normal 9 4 2 2 2 3 2 2 5" xfId="55786" xr:uid="{D5A5C4C6-E001-4986-BC0E-536F7AF7AC71}"/>
    <cellStyle name="Normal 9 4 2 2 2 3 2 2 6" xfId="56403" xr:uid="{BDF7A22D-A090-466F-886B-53A468312AAD}"/>
    <cellStyle name="Normal 9 4 2 2 2 3 3" xfId="4062" xr:uid="{1F1325E3-E7CD-40C6-A3E5-6938770C1233}"/>
    <cellStyle name="Normal 9 4 2 2 2 3 3 2" xfId="4870" xr:uid="{4B3C6D91-9AD9-4024-918F-C90567E20844}"/>
    <cellStyle name="Normal 9 4 2 2 2 3 3 2 2" xfId="41497" xr:uid="{7DDD90D6-8A65-4AE3-AE0C-7B30B7EAE8E6}"/>
    <cellStyle name="Normal 9 4 2 2 2 3 3 2 3" xfId="6081" xr:uid="{B601BF3C-D99A-445D-B75F-6034652D162C}"/>
    <cellStyle name="Normal 9 4 2 2 2 3 3 2 4" xfId="5489" xr:uid="{A095CACF-6D9E-4CE7-BFA6-C7ADE94A5C32}"/>
    <cellStyle name="Normal 9 4 2 2 2 3 3 2 5" xfId="55787" xr:uid="{44E4CF5D-1C1A-40EA-AD68-51E8D00FEB53}"/>
    <cellStyle name="Normal 9 4 2 2 2 3 3 2 6" xfId="56404" xr:uid="{FE9BBF2A-7D2F-4308-A610-EEAA8D8B3536}"/>
    <cellStyle name="Normal 9 4 2 2 2 3 4" xfId="4063" xr:uid="{4FF0B4CE-7767-4B7D-BFBB-296CA0336DFF}"/>
    <cellStyle name="Normal 9 4 2 2 2 3 4 2" xfId="4871" xr:uid="{4F027E72-631A-48FD-9726-2C3429FDADFE}"/>
    <cellStyle name="Normal 9 4 2 2 2 3 4 2 2" xfId="41498" xr:uid="{62DCD3E0-6622-41CE-B40A-391AC10A04CA}"/>
    <cellStyle name="Normal 9 4 2 2 2 3 4 2 3" xfId="6082" xr:uid="{D3B9E78B-95CF-4C84-BD50-BD778BF89542}"/>
    <cellStyle name="Normal 9 4 2 2 2 3 4 2 4" xfId="5490" xr:uid="{81649ED5-5FFF-4805-9D1A-AA452FA5FC17}"/>
    <cellStyle name="Normal 9 4 2 2 2 3 4 2 5" xfId="55788" xr:uid="{9C170E73-7E40-4C0E-9004-F7F407537E43}"/>
    <cellStyle name="Normal 9 4 2 2 2 3 4 2 6" xfId="56405" xr:uid="{D01ED23C-4502-4470-9957-B380074ED577}"/>
    <cellStyle name="Normal 9 4 2 2 2 3 5" xfId="4868" xr:uid="{894FB1D4-761B-4DB3-B2F3-6DDA1AB2FA86}"/>
    <cellStyle name="Normal 9 4 2 2 2 3 5 2" xfId="41495" xr:uid="{6EF94E1E-A931-4469-8D6A-5C19305C84DB}"/>
    <cellStyle name="Normal 9 4 2 2 2 3 5 3" xfId="6079" xr:uid="{C4D3192E-BA12-472B-BC92-C8BAC53BA94A}"/>
    <cellStyle name="Normal 9 4 2 2 2 3 5 4" xfId="5487" xr:uid="{FE2452F7-F6A3-4CC7-8915-F4430BFC4546}"/>
    <cellStyle name="Normal 9 4 2 2 2 3 5 5" xfId="55785" xr:uid="{BCFB980F-C66E-48F8-9C95-7F2B528FB3DC}"/>
    <cellStyle name="Normal 9 4 2 2 2 3 5 6" xfId="56402" xr:uid="{AF2B96FE-5CD6-4FC8-972C-FE08317D3876}"/>
    <cellStyle name="Normal 9 4 2 2 2 4" xfId="2382" xr:uid="{D1310E19-8214-4DB9-B1FB-2E4B36B9E0D5}"/>
    <cellStyle name="Normal 9 4 2 2 2 4 2" xfId="4872" xr:uid="{307EAA34-CF94-496F-A52C-93E14F52ABAD}"/>
    <cellStyle name="Normal 9 4 2 2 2 4 2 2" xfId="41499" xr:uid="{C804026F-B7F6-4551-AD0B-17E72B565878}"/>
    <cellStyle name="Normal 9 4 2 2 2 4 2 3" xfId="6083" xr:uid="{F47FEBB5-71D3-4A93-AC3B-69BF2C03E323}"/>
    <cellStyle name="Normal 9 4 2 2 2 4 2 4" xfId="5491" xr:uid="{990E17E0-2C47-4B33-8882-0DA8A85121F6}"/>
    <cellStyle name="Normal 9 4 2 2 2 4 2 5" xfId="55789" xr:uid="{F0512C65-2C16-4C89-A49B-3AE25766300F}"/>
    <cellStyle name="Normal 9 4 2 2 2 4 2 6" xfId="56406" xr:uid="{399B4CA0-8F40-40F7-BDFA-AD6FEF2DAF8D}"/>
    <cellStyle name="Normal 9 4 2 2 2 5" xfId="4064" xr:uid="{C623339D-636A-4F49-9F4D-8C2661B79666}"/>
    <cellStyle name="Normal 9 4 2 2 2 5 2" xfId="4873" xr:uid="{E3AF50EE-72AE-4C65-B2A3-FE4566488AA6}"/>
    <cellStyle name="Normal 9 4 2 2 2 5 2 2" xfId="41500" xr:uid="{B5BB853C-BEB1-498C-BF95-36F9C249F657}"/>
    <cellStyle name="Normal 9 4 2 2 2 5 2 3" xfId="6084" xr:uid="{4F1707F7-59BD-4952-9C00-01D37E3D3DA2}"/>
    <cellStyle name="Normal 9 4 2 2 2 5 2 4" xfId="5492" xr:uid="{09E6AC09-CA7D-4965-8573-3C85CFBE407D}"/>
    <cellStyle name="Normal 9 4 2 2 2 5 2 5" xfId="55790" xr:uid="{1C689CB8-0C62-4D90-B9A9-8701AFF7819F}"/>
    <cellStyle name="Normal 9 4 2 2 2 5 2 6" xfId="56407" xr:uid="{DBDA5D32-01D4-455A-B6C1-FAC55E3D98AC}"/>
    <cellStyle name="Normal 9 4 2 2 2 6" xfId="4065" xr:uid="{256AB8C9-6810-4BD6-8AFC-D4EFE6A63200}"/>
    <cellStyle name="Normal 9 4 2 2 2 6 2" xfId="4874" xr:uid="{5444F5AA-E624-465F-A3FC-B7C7EBE64C05}"/>
    <cellStyle name="Normal 9 4 2 2 2 6 2 2" xfId="41501" xr:uid="{BA199656-084B-4A73-A6D5-4B53F137B9E6}"/>
    <cellStyle name="Normal 9 4 2 2 2 6 2 3" xfId="6085" xr:uid="{4865343D-69A7-4499-8BD9-0600E36349B6}"/>
    <cellStyle name="Normal 9 4 2 2 2 6 2 4" xfId="5493" xr:uid="{93EF61BE-BAC4-48D3-9049-8B5F4CE7681C}"/>
    <cellStyle name="Normal 9 4 2 2 2 6 2 5" xfId="55791" xr:uid="{98B1B583-7265-47FB-83B8-A470776A88D5}"/>
    <cellStyle name="Normal 9 4 2 2 2 6 2 6" xfId="56408" xr:uid="{0F834791-7D08-40DA-B03B-564F608875B3}"/>
    <cellStyle name="Normal 9 4 2 2 2 7" xfId="4862" xr:uid="{6628F8EB-4234-4849-8EBB-5A6D0B3FDA87}"/>
    <cellStyle name="Normal 9 4 2 2 2 7 2" xfId="41489" xr:uid="{91B6F431-602F-4507-BC02-A076A02A7633}"/>
    <cellStyle name="Normal 9 4 2 2 2 7 3" xfId="6073" xr:uid="{02EDCD2C-B4D3-479A-9D47-73EBF88335A1}"/>
    <cellStyle name="Normal 9 4 2 2 2 7 4" xfId="5481" xr:uid="{354E56B0-94AB-4B43-A722-5F61AAD55491}"/>
    <cellStyle name="Normal 9 4 2 2 2 7 5" xfId="55779" xr:uid="{CDCCC197-37AE-4F59-9750-D46A2E60DF6C}"/>
    <cellStyle name="Normal 9 4 2 2 2 7 6" xfId="56396" xr:uid="{023A27F1-BD25-47AB-B466-BD4C30D7A07B}"/>
    <cellStyle name="Normal 9 4 2 2 3" xfId="860" xr:uid="{FA47223B-A3AD-419D-8786-1D60EDC52FBB}"/>
    <cellStyle name="Normal 9 4 2 2 3 2" xfId="2383" xr:uid="{17045D5E-1669-4673-AC89-5BB4CC44506B}"/>
    <cellStyle name="Normal 9 4 2 2 3 2 2" xfId="2384" xr:uid="{59F4380E-B364-4639-8B96-05C3C1D34137}"/>
    <cellStyle name="Normal 9 4 2 2 3 2 2 2" xfId="4877" xr:uid="{9867F4F1-88E0-4A5A-A870-7B9AF5A44077}"/>
    <cellStyle name="Normal 9 4 2 2 3 2 2 2 2" xfId="41504" xr:uid="{33681D78-E160-4EC0-8779-78B96198140D}"/>
    <cellStyle name="Normal 9 4 2 2 3 2 2 2 3" xfId="6088" xr:uid="{8094195A-49A5-4D1A-9CB7-BAACE28CEDFF}"/>
    <cellStyle name="Normal 9 4 2 2 3 2 2 2 4" xfId="5496" xr:uid="{CF3C129A-B8B8-4A52-A365-0F8C96B226E1}"/>
    <cellStyle name="Normal 9 4 2 2 3 2 2 2 5" xfId="55794" xr:uid="{8CE5A844-9853-402B-BC23-9B06DEE837DB}"/>
    <cellStyle name="Normal 9 4 2 2 3 2 2 2 6" xfId="56411" xr:uid="{11881907-196B-43D7-8DB1-A84FA8DB176A}"/>
    <cellStyle name="Normal 9 4 2 2 3 2 3" xfId="4066" xr:uid="{8AC8C6B7-004A-416A-B0D3-F5A513B2D391}"/>
    <cellStyle name="Normal 9 4 2 2 3 2 3 2" xfId="4878" xr:uid="{9C454656-B9DB-4897-9498-438C810B1A7E}"/>
    <cellStyle name="Normal 9 4 2 2 3 2 3 2 2" xfId="41505" xr:uid="{446ADF28-6FB1-4990-BE3B-FE405480ABCC}"/>
    <cellStyle name="Normal 9 4 2 2 3 2 3 2 3" xfId="6089" xr:uid="{3C31F03C-E3B1-43D7-9534-CFDD4D07C97A}"/>
    <cellStyle name="Normal 9 4 2 2 3 2 3 2 4" xfId="5497" xr:uid="{D0887EC8-C193-475B-9EE5-E8FC9265AD4F}"/>
    <cellStyle name="Normal 9 4 2 2 3 2 3 2 5" xfId="55795" xr:uid="{B65ED53D-6CE4-47C6-BDFF-022808C7D617}"/>
    <cellStyle name="Normal 9 4 2 2 3 2 3 2 6" xfId="56412" xr:uid="{0AF5E672-3DC3-4649-AD49-487B3D592810}"/>
    <cellStyle name="Normal 9 4 2 2 3 2 4" xfId="4067" xr:uid="{E85D017B-532B-4F76-9F53-4559571AB103}"/>
    <cellStyle name="Normal 9 4 2 2 3 2 4 2" xfId="4879" xr:uid="{A72E5753-E6B8-49DA-8680-D80F99637838}"/>
    <cellStyle name="Normal 9 4 2 2 3 2 4 2 2" xfId="41506" xr:uid="{6CBA3E46-ED7C-49FA-A290-F61F138A543E}"/>
    <cellStyle name="Normal 9 4 2 2 3 2 4 2 3" xfId="6090" xr:uid="{05143A1B-D1B5-4003-BBA2-7A0BEF70F476}"/>
    <cellStyle name="Normal 9 4 2 2 3 2 4 2 4" xfId="5498" xr:uid="{AA3F7537-2697-4613-B2F7-5089856DCFC0}"/>
    <cellStyle name="Normal 9 4 2 2 3 2 4 2 5" xfId="55796" xr:uid="{A5BA6FE9-6A0B-4176-BF6B-020ED472C2F9}"/>
    <cellStyle name="Normal 9 4 2 2 3 2 4 2 6" xfId="56413" xr:uid="{58BF2703-14B9-4F15-A359-DDD42520CB96}"/>
    <cellStyle name="Normal 9 4 2 2 3 2 5" xfId="4876" xr:uid="{F73E8038-D782-4656-B797-09C322230B01}"/>
    <cellStyle name="Normal 9 4 2 2 3 2 5 2" xfId="41503" xr:uid="{41904027-469B-4059-8B86-A3809FE97653}"/>
    <cellStyle name="Normal 9 4 2 2 3 2 5 3" xfId="6087" xr:uid="{57D87EEB-5571-4C9A-8435-63FA01E0BD6E}"/>
    <cellStyle name="Normal 9 4 2 2 3 2 5 4" xfId="5495" xr:uid="{BC6365DC-B51A-41CC-8AC5-C6E0525B4E0B}"/>
    <cellStyle name="Normal 9 4 2 2 3 2 5 5" xfId="55793" xr:uid="{50A27706-6D87-4033-8594-4A834D16120A}"/>
    <cellStyle name="Normal 9 4 2 2 3 2 5 6" xfId="56410" xr:uid="{1C841849-3BC5-48D4-9EEE-0422497AA01F}"/>
    <cellStyle name="Normal 9 4 2 2 3 3" xfId="2385" xr:uid="{B7B060F8-6484-4DC4-8900-CF7929D434D1}"/>
    <cellStyle name="Normal 9 4 2 2 3 3 2" xfId="4880" xr:uid="{99FFC28A-FC0C-4CDE-9578-15CD73A72B53}"/>
    <cellStyle name="Normal 9 4 2 2 3 3 2 2" xfId="41507" xr:uid="{004D1C7A-5175-41EC-AF4D-2ECDF958D8CF}"/>
    <cellStyle name="Normal 9 4 2 2 3 3 2 3" xfId="6091" xr:uid="{92AE579C-AF11-45BB-A25A-2F7DB041524E}"/>
    <cellStyle name="Normal 9 4 2 2 3 3 2 4" xfId="5499" xr:uid="{DC61C27A-F6A8-452B-A8F9-BF3582705AF2}"/>
    <cellStyle name="Normal 9 4 2 2 3 3 2 5" xfId="55797" xr:uid="{A15C3FAF-0188-4600-914E-57D7A45ADC25}"/>
    <cellStyle name="Normal 9 4 2 2 3 3 2 6" xfId="56414" xr:uid="{D8FCAD7E-21AA-4095-B64E-CE9427412345}"/>
    <cellStyle name="Normal 9 4 2 2 3 4" xfId="4068" xr:uid="{62BB011E-AAF4-4A59-B41C-A8E7BC6C4858}"/>
    <cellStyle name="Normal 9 4 2 2 3 4 2" xfId="4881" xr:uid="{20664E8B-1060-4958-904F-C04DE8E8E10C}"/>
    <cellStyle name="Normal 9 4 2 2 3 4 2 2" xfId="41508" xr:uid="{A4ACAFD7-9742-4851-9BEB-49FC2FFB55A5}"/>
    <cellStyle name="Normal 9 4 2 2 3 4 2 3" xfId="6092" xr:uid="{EC18C919-C13D-442B-B539-B77E5552AD43}"/>
    <cellStyle name="Normal 9 4 2 2 3 4 2 4" xfId="5500" xr:uid="{0D7C2CBA-D834-4698-8838-69E49AF7AF26}"/>
    <cellStyle name="Normal 9 4 2 2 3 4 2 5" xfId="55798" xr:uid="{9422E73B-CDC2-485E-A25A-57740E3C1D76}"/>
    <cellStyle name="Normal 9 4 2 2 3 4 2 6" xfId="56415" xr:uid="{A68C73C2-4018-4E07-9069-2CACDF6278DB}"/>
    <cellStyle name="Normal 9 4 2 2 3 5" xfId="4069" xr:uid="{D73D7DD6-4653-4A2E-A9F2-61A7D8DC0724}"/>
    <cellStyle name="Normal 9 4 2 2 3 5 2" xfId="4882" xr:uid="{580E746B-C2D9-4BC4-90E2-6CCC9F6308A5}"/>
    <cellStyle name="Normal 9 4 2 2 3 5 2 2" xfId="41509" xr:uid="{109F3595-27F2-45AF-A3CB-0681D417B17C}"/>
    <cellStyle name="Normal 9 4 2 2 3 5 2 3" xfId="6093" xr:uid="{0AF881C0-D527-4E83-8EAA-B13E7CBD407E}"/>
    <cellStyle name="Normal 9 4 2 2 3 5 2 4" xfId="5501" xr:uid="{68566A90-F34F-462E-9AE8-3641477C6D24}"/>
    <cellStyle name="Normal 9 4 2 2 3 5 2 5" xfId="55799" xr:uid="{113C0600-CB6E-433E-9908-2D15B0C9E303}"/>
    <cellStyle name="Normal 9 4 2 2 3 5 2 6" xfId="56416" xr:uid="{9432F3A4-A46F-4B83-BA1E-A863128656FE}"/>
    <cellStyle name="Normal 9 4 2 2 3 6" xfId="4875" xr:uid="{96E8F31E-6403-4058-8C21-67D986B07534}"/>
    <cellStyle name="Normal 9 4 2 2 3 6 2" xfId="41502" xr:uid="{385B0EEC-778B-4AC8-A726-8C387C404059}"/>
    <cellStyle name="Normal 9 4 2 2 3 6 3" xfId="6086" xr:uid="{3B6FE7A2-815C-4D17-B1C9-9BCFED94E7A2}"/>
    <cellStyle name="Normal 9 4 2 2 3 6 4" xfId="5494" xr:uid="{5BBDCC66-A42A-4E2F-ADC3-6DA19AF14BA9}"/>
    <cellStyle name="Normal 9 4 2 2 3 6 5" xfId="55792" xr:uid="{8D66D87A-DCA7-4358-8D1E-A34BC7703894}"/>
    <cellStyle name="Normal 9 4 2 2 3 6 6" xfId="56409" xr:uid="{FDDC9789-AA0D-455D-86DE-4ECDA5AAB4A3}"/>
    <cellStyle name="Normal 9 4 2 2 4" xfId="2386" xr:uid="{CCB8F0DC-B93F-46DC-8B02-5E5600C05FF1}"/>
    <cellStyle name="Normal 9 4 2 2 4 2" xfId="2387" xr:uid="{B266CC15-E00F-4070-887C-7B0150C08345}"/>
    <cellStyle name="Normal 9 4 2 2 4 2 2" xfId="4884" xr:uid="{AC6346AA-3473-4EBD-9A7E-BB8EAE3DD527}"/>
    <cellStyle name="Normal 9 4 2 2 4 2 2 2" xfId="41511" xr:uid="{56FDCC8C-D76B-4BEB-B11E-31A3DD12918F}"/>
    <cellStyle name="Normal 9 4 2 2 4 2 2 3" xfId="6095" xr:uid="{027F7194-1733-4B8D-AD72-BF5CEB3F0212}"/>
    <cellStyle name="Normal 9 4 2 2 4 2 2 4" xfId="5503" xr:uid="{632468FE-1431-4477-84AC-107B7B017252}"/>
    <cellStyle name="Normal 9 4 2 2 4 2 2 5" xfId="55801" xr:uid="{CB2E1E9B-F1A8-470F-9D10-0A97BFC32DBD}"/>
    <cellStyle name="Normal 9 4 2 2 4 2 2 6" xfId="56418" xr:uid="{73F17696-3C35-4FB1-88EA-22B6129013E1}"/>
    <cellStyle name="Normal 9 4 2 2 4 3" xfId="4070" xr:uid="{B49579C7-DF31-46D8-BCA9-6F3B64130BB2}"/>
    <cellStyle name="Normal 9 4 2 2 4 3 2" xfId="4885" xr:uid="{0E9D8FDD-DD51-4A5B-ABDA-1B36842D3B3A}"/>
    <cellStyle name="Normal 9 4 2 2 4 3 2 2" xfId="41512" xr:uid="{ADDD064D-0F8D-4546-9E13-0B516D056EDB}"/>
    <cellStyle name="Normal 9 4 2 2 4 3 2 3" xfId="6096" xr:uid="{8D2EE5BA-F481-494F-AFB5-D686246DCC3D}"/>
    <cellStyle name="Normal 9 4 2 2 4 3 2 4" xfId="5504" xr:uid="{071B9DFF-8B9B-42E5-A957-D8C27035CE4C}"/>
    <cellStyle name="Normal 9 4 2 2 4 3 2 5" xfId="55802" xr:uid="{3F3BE138-4EB5-4B26-8368-86D27D738774}"/>
    <cellStyle name="Normal 9 4 2 2 4 3 2 6" xfId="56419" xr:uid="{C18C5E2A-062D-48C9-AE9C-0781A60D35C1}"/>
    <cellStyle name="Normal 9 4 2 2 4 4" xfId="4071" xr:uid="{6C15B3EC-F8E7-4ACE-8B00-03FF9D5342A3}"/>
    <cellStyle name="Normal 9 4 2 2 4 4 2" xfId="4886" xr:uid="{097B5D2E-9F64-4BD0-9DF1-B058022630BD}"/>
    <cellStyle name="Normal 9 4 2 2 4 4 2 2" xfId="41513" xr:uid="{B9C60B00-3681-459B-8737-91335200F81A}"/>
    <cellStyle name="Normal 9 4 2 2 4 4 2 3" xfId="6097" xr:uid="{4C8B94AF-6DA1-47D5-AD8E-30E641068786}"/>
    <cellStyle name="Normal 9 4 2 2 4 4 2 4" xfId="5505" xr:uid="{282190DA-3BF5-4B74-BA9C-536BB099E16B}"/>
    <cellStyle name="Normal 9 4 2 2 4 4 2 5" xfId="55803" xr:uid="{E191AA25-6C2F-4786-B9E0-3C268F79CDF8}"/>
    <cellStyle name="Normal 9 4 2 2 4 4 2 6" xfId="56420" xr:uid="{4F31C72F-1D84-43E3-84E0-EF5E90653930}"/>
    <cellStyle name="Normal 9 4 2 2 4 5" xfId="4883" xr:uid="{39151A2F-01DC-4137-8966-B7890FADBA39}"/>
    <cellStyle name="Normal 9 4 2 2 4 5 2" xfId="41510" xr:uid="{7F23B8B6-0A3D-4F73-9E7C-7549E8415AD9}"/>
    <cellStyle name="Normal 9 4 2 2 4 5 3" xfId="6094" xr:uid="{DC50EC0B-2542-4F8B-86F0-79B163F02100}"/>
    <cellStyle name="Normal 9 4 2 2 4 5 4" xfId="5502" xr:uid="{CBB984D6-8619-40E6-95DA-2AAB31173249}"/>
    <cellStyle name="Normal 9 4 2 2 4 5 5" xfId="55800" xr:uid="{B54F2A2E-B78E-4DEA-A118-4FED1B1F7BA6}"/>
    <cellStyle name="Normal 9 4 2 2 4 5 6" xfId="56417" xr:uid="{290A9C41-F7DD-4ABC-B6F6-FE92B8019714}"/>
    <cellStyle name="Normal 9 4 2 2 5" xfId="2388" xr:uid="{1EA92B14-DED4-47E9-B1D9-91C29AE13FA5}"/>
    <cellStyle name="Normal 9 4 2 2 5 2" xfId="4072" xr:uid="{25BEB9EC-3710-4F7B-ACAF-60267993956D}"/>
    <cellStyle name="Normal 9 4 2 2 5 2 2" xfId="4888" xr:uid="{29D54DC5-FC9E-4D66-90BB-32AB5D259D3C}"/>
    <cellStyle name="Normal 9 4 2 2 5 2 2 2" xfId="41515" xr:uid="{17A8F35D-865D-4C5E-8BC3-CD15116BB6EA}"/>
    <cellStyle name="Normal 9 4 2 2 5 2 2 3" xfId="6099" xr:uid="{C386A5E3-B123-4B10-9137-C08ACD00A610}"/>
    <cellStyle name="Normal 9 4 2 2 5 2 2 4" xfId="5507" xr:uid="{2083C6B6-B6EE-433F-85BC-5F828983A159}"/>
    <cellStyle name="Normal 9 4 2 2 5 2 2 5" xfId="55805" xr:uid="{DC0D7771-FB62-4806-AD86-AE5750AFF3B8}"/>
    <cellStyle name="Normal 9 4 2 2 5 2 2 6" xfId="56422" xr:uid="{23A69BA0-3416-48E7-A491-15A9630B8191}"/>
    <cellStyle name="Normal 9 4 2 2 5 3" xfId="4073" xr:uid="{FEF20F3C-AD4C-4425-A85B-85CC795320F3}"/>
    <cellStyle name="Normal 9 4 2 2 5 3 2" xfId="4889" xr:uid="{B3BB86FA-85A9-4FB2-9DF3-CB1647E22F04}"/>
    <cellStyle name="Normal 9 4 2 2 5 3 2 2" xfId="41516" xr:uid="{321337DA-D7B4-41A8-9292-61C6754DF455}"/>
    <cellStyle name="Normal 9 4 2 2 5 3 2 3" xfId="6100" xr:uid="{096B4358-98C9-4074-A96C-9A002FBAA98E}"/>
    <cellStyle name="Normal 9 4 2 2 5 3 2 4" xfId="5508" xr:uid="{309EFF7D-6FCD-4F8A-8011-A10AD2BB5C60}"/>
    <cellStyle name="Normal 9 4 2 2 5 3 2 5" xfId="55806" xr:uid="{F3F5F23B-455A-4F4D-B638-C847E92E2BDA}"/>
    <cellStyle name="Normal 9 4 2 2 5 3 2 6" xfId="56423" xr:uid="{BFB06CA4-4A24-409F-B829-3DC338D89153}"/>
    <cellStyle name="Normal 9 4 2 2 5 4" xfId="4074" xr:uid="{87577CB9-1DF6-443F-8CBB-7EFD3FBDE041}"/>
    <cellStyle name="Normal 9 4 2 2 5 4 2" xfId="4890" xr:uid="{0A5194F4-5E52-43F2-93CD-0F30280A1A97}"/>
    <cellStyle name="Normal 9 4 2 2 5 4 2 2" xfId="41517" xr:uid="{E8BE514E-5AE2-4D4A-BCC1-751F7B446625}"/>
    <cellStyle name="Normal 9 4 2 2 5 4 2 3" xfId="6101" xr:uid="{AC057C93-49E5-4D45-B51A-2CE94BF368BE}"/>
    <cellStyle name="Normal 9 4 2 2 5 4 2 4" xfId="5509" xr:uid="{1713123A-E0E4-4A28-9BEC-BCA907092A2D}"/>
    <cellStyle name="Normal 9 4 2 2 5 4 2 5" xfId="55807" xr:uid="{635C8AF5-A248-4FCA-9B75-2702E17D4E9D}"/>
    <cellStyle name="Normal 9 4 2 2 5 4 2 6" xfId="56424" xr:uid="{C46670A6-40C9-4DCD-8B10-1E6717855AD3}"/>
    <cellStyle name="Normal 9 4 2 2 5 5" xfId="4887" xr:uid="{D0A6C595-BA90-4F09-A17F-DDFD1FD7B20C}"/>
    <cellStyle name="Normal 9 4 2 2 5 5 2" xfId="41514" xr:uid="{98ADEF4A-D79F-4BF5-AC25-DE440EB8C417}"/>
    <cellStyle name="Normal 9 4 2 2 5 5 3" xfId="6098" xr:uid="{1771C751-EA70-4FBE-8C18-211B200CCD13}"/>
    <cellStyle name="Normal 9 4 2 2 5 5 4" xfId="5506" xr:uid="{6D5EA2C3-978C-4AA1-A674-D4F1E734848D}"/>
    <cellStyle name="Normal 9 4 2 2 5 5 5" xfId="55804" xr:uid="{6C40C772-E947-45E0-819A-E7DE6914CC05}"/>
    <cellStyle name="Normal 9 4 2 2 5 5 6" xfId="56421" xr:uid="{F067E15C-3DAD-402E-AA3F-84B5FD79F505}"/>
    <cellStyle name="Normal 9 4 2 2 6" xfId="4075" xr:uid="{FE1174B6-5B06-4E8B-AB12-117F65F1A96B}"/>
    <cellStyle name="Normal 9 4 2 2 6 2" xfId="4891" xr:uid="{1E192D80-33E6-402D-8641-8C465104111C}"/>
    <cellStyle name="Normal 9 4 2 2 6 2 2" xfId="41518" xr:uid="{A96EF69A-AE66-408E-8F12-0FF8E941638F}"/>
    <cellStyle name="Normal 9 4 2 2 6 2 3" xfId="6102" xr:uid="{1D37ABEC-5152-4FBE-865A-C639212FB301}"/>
    <cellStyle name="Normal 9 4 2 2 6 2 4" xfId="5510" xr:uid="{38433045-B528-4DEE-9AD2-5349B0E5F834}"/>
    <cellStyle name="Normal 9 4 2 2 6 2 5" xfId="55808" xr:uid="{690A4750-B73A-4468-AD59-167D9446EA12}"/>
    <cellStyle name="Normal 9 4 2 2 6 2 6" xfId="56425" xr:uid="{9F2ED098-ACDE-49BF-AFD4-E2B70FEC12C6}"/>
    <cellStyle name="Normal 9 4 2 2 7" xfId="4076" xr:uid="{A92BF469-C064-4801-94DF-78016D586085}"/>
    <cellStyle name="Normal 9 4 2 2 7 2" xfId="4892" xr:uid="{5FDB7418-3F8B-4220-92DC-07B579C07114}"/>
    <cellStyle name="Normal 9 4 2 2 7 2 2" xfId="41519" xr:uid="{8EBF359E-12F4-4EA5-B502-5253D361703C}"/>
    <cellStyle name="Normal 9 4 2 2 7 2 3" xfId="6103" xr:uid="{4B82A696-A2DF-402B-9CAD-45219D63A276}"/>
    <cellStyle name="Normal 9 4 2 2 7 2 4" xfId="5511" xr:uid="{3DBF591C-8AB5-4544-AC02-28F45CDA5166}"/>
    <cellStyle name="Normal 9 4 2 2 7 2 5" xfId="55809" xr:uid="{E1A826A6-5413-4A5D-84CC-4BEFEC08A20B}"/>
    <cellStyle name="Normal 9 4 2 2 7 2 6" xfId="56426" xr:uid="{69B6517F-59AB-41BB-960E-A0B7690DA6A4}"/>
    <cellStyle name="Normal 9 4 2 2 8" xfId="4077" xr:uid="{F0CB340B-7E9A-475D-B47B-6D5D2E270966}"/>
    <cellStyle name="Normal 9 4 2 2 8 2" xfId="4893" xr:uid="{33E0528C-2C30-4BBA-BC3D-BF6F42A59A2B}"/>
    <cellStyle name="Normal 9 4 2 2 8 2 2" xfId="41520" xr:uid="{DD43C739-6D37-4B81-80BC-40B4F5C59984}"/>
    <cellStyle name="Normal 9 4 2 2 8 2 3" xfId="6104" xr:uid="{B058ACAD-00BF-4B3E-B647-1F5120AF0E65}"/>
    <cellStyle name="Normal 9 4 2 2 8 2 4" xfId="5512" xr:uid="{73203984-161A-433D-B7F4-0130114AA783}"/>
    <cellStyle name="Normal 9 4 2 2 8 2 5" xfId="55810" xr:uid="{0602FBCF-6B27-4BDF-853E-2CAB2D1BDC20}"/>
    <cellStyle name="Normal 9 4 2 2 8 2 6" xfId="56427" xr:uid="{F134DE06-D925-4535-A835-180C4EEC7E45}"/>
    <cellStyle name="Normal 9 4 2 2 9" xfId="4861" xr:uid="{FC7AE8BD-B5E7-48FA-95EF-819ADEC6F8DD}"/>
    <cellStyle name="Normal 9 4 2 2 9 2" xfId="41488" xr:uid="{3A0EDC63-B8E4-43D2-A47D-75629621CF62}"/>
    <cellStyle name="Normal 9 4 2 2 9 3" xfId="6072" xr:uid="{8EEB0E28-A9DE-4568-A4CA-C47BF936227E}"/>
    <cellStyle name="Normal 9 4 2 2 9 4" xfId="5480" xr:uid="{BB96DCD0-C4BE-478B-9144-0C358E2C00DA}"/>
    <cellStyle name="Normal 9 4 2 2 9 5" xfId="55778" xr:uid="{C521CE70-CDE3-4DA8-B91A-4D3B98FC8CBF}"/>
    <cellStyle name="Normal 9 4 2 2 9 6" xfId="56395" xr:uid="{E09D84B2-1C49-4CEB-9239-6F1B6F74E9A0}"/>
    <cellStyle name="Normal 9 4 2 3" xfId="415" xr:uid="{9F21662A-75E1-436D-B76C-75ACBFEB4329}"/>
    <cellStyle name="Normal 9 4 2 3 2" xfId="861" xr:uid="{487C4A9A-A33E-49F4-A348-4A55040BEA45}"/>
    <cellStyle name="Normal 9 4 2 3 2 2" xfId="862" xr:uid="{C06E3BF7-5DBB-478A-A6E5-A1E64E23405F}"/>
    <cellStyle name="Normal 9 4 2 3 2 2 2" xfId="2389" xr:uid="{C2929651-7E29-426D-AC12-01DC9580AA53}"/>
    <cellStyle name="Normal 9 4 2 3 2 2 2 2" xfId="2390" xr:uid="{2A2F8A55-B66D-469C-AE84-95BBFB72EC4A}"/>
    <cellStyle name="Normal 9 4 2 3 2 2 2 2 2" xfId="4898" xr:uid="{417CE858-6C2E-4198-85EB-F38A43434A5F}"/>
    <cellStyle name="Normal 9 4 2 3 2 2 2 2 2 2" xfId="41525" xr:uid="{EB86E161-AFE3-4EE0-9F58-541D7202708D}"/>
    <cellStyle name="Normal 9 4 2 3 2 2 2 2 2 3" xfId="6109" xr:uid="{B45EDB5D-6C9B-47D9-BC36-1FAEA10A1D43}"/>
    <cellStyle name="Normal 9 4 2 3 2 2 2 2 2 4" xfId="5517" xr:uid="{61FB056F-73F6-44A6-8A03-ACC764D54B77}"/>
    <cellStyle name="Normal 9 4 2 3 2 2 2 2 2 5" xfId="55815" xr:uid="{AE2049D9-9EC9-4EC1-9BB9-0CA1C9163AEA}"/>
    <cellStyle name="Normal 9 4 2 3 2 2 2 2 2 6" xfId="56432" xr:uid="{C4B19A89-E370-43A8-89B4-1F4DFE6BC869}"/>
    <cellStyle name="Normal 9 4 2 3 2 2 2 3" xfId="4897" xr:uid="{7D47FF26-90EA-40F1-9151-6F49206ADA2B}"/>
    <cellStyle name="Normal 9 4 2 3 2 2 2 3 2" xfId="41524" xr:uid="{B9EE1130-C6DB-4C7B-A968-DAD746B246EB}"/>
    <cellStyle name="Normal 9 4 2 3 2 2 2 3 3" xfId="6108" xr:uid="{89F7A2AD-043D-4BD8-AAA7-7CE02D3ABAA7}"/>
    <cellStyle name="Normal 9 4 2 3 2 2 2 3 4" xfId="5516" xr:uid="{843CDD79-FDF6-47C7-89BA-B33D8AEF2736}"/>
    <cellStyle name="Normal 9 4 2 3 2 2 2 3 5" xfId="55814" xr:uid="{42D0D004-D3AD-4FA3-A024-4A66A9E2A9D5}"/>
    <cellStyle name="Normal 9 4 2 3 2 2 2 3 6" xfId="56431" xr:uid="{682CA8AC-2C63-4274-BA74-1CB1D6505072}"/>
    <cellStyle name="Normal 9 4 2 3 2 2 3" xfId="2391" xr:uid="{50D99C6F-51FB-4580-8221-6939C40886BB}"/>
    <cellStyle name="Normal 9 4 2 3 2 2 3 2" xfId="4899" xr:uid="{20AD72EE-FF2F-4CD2-9B22-35BC68501172}"/>
    <cellStyle name="Normal 9 4 2 3 2 2 3 2 2" xfId="41526" xr:uid="{D1D932E2-5454-40A2-B5D0-DB5CD1C7D352}"/>
    <cellStyle name="Normal 9 4 2 3 2 2 3 2 3" xfId="6110" xr:uid="{5766DA4C-078D-4861-A0AF-F1867E16DB45}"/>
    <cellStyle name="Normal 9 4 2 3 2 2 3 2 4" xfId="5518" xr:uid="{A48DB5EE-0FDC-4BDF-8C44-5A824A05879B}"/>
    <cellStyle name="Normal 9 4 2 3 2 2 3 2 5" xfId="55816" xr:uid="{396AB4A1-2E7E-45F8-AC35-7CF542E2F74C}"/>
    <cellStyle name="Normal 9 4 2 3 2 2 3 2 6" xfId="56433" xr:uid="{CDB71014-5EEA-489E-8481-3946804AF048}"/>
    <cellStyle name="Normal 9 4 2 3 2 2 4" xfId="4896" xr:uid="{395AA3F1-FCF5-46DE-A413-9F094DBF149C}"/>
    <cellStyle name="Normal 9 4 2 3 2 2 4 2" xfId="41523" xr:uid="{D5C82115-D020-4804-8C38-9908D742E4E8}"/>
    <cellStyle name="Normal 9 4 2 3 2 2 4 3" xfId="6107" xr:uid="{B579212C-C6B9-441D-978D-2026453A353D}"/>
    <cellStyle name="Normal 9 4 2 3 2 2 4 4" xfId="5515" xr:uid="{6915F8D3-3057-466F-84EE-8CE55B305336}"/>
    <cellStyle name="Normal 9 4 2 3 2 2 4 5" xfId="55813" xr:uid="{77326B06-62B7-4E03-A498-6B8861A654AA}"/>
    <cellStyle name="Normal 9 4 2 3 2 2 4 6" xfId="56430" xr:uid="{C9BA408A-0471-4C04-80F1-2A9B343E399E}"/>
    <cellStyle name="Normal 9 4 2 3 2 3" xfId="2392" xr:uid="{790F0E30-BFC2-4695-A30F-9F0E8A40E208}"/>
    <cellStyle name="Normal 9 4 2 3 2 3 2" xfId="2393" xr:uid="{B5DFB585-11D1-42B3-AB36-11D9F8E6007A}"/>
    <cellStyle name="Normal 9 4 2 3 2 3 2 2" xfId="4901" xr:uid="{195595A3-135F-414B-83C6-B9BB70B8060F}"/>
    <cellStyle name="Normal 9 4 2 3 2 3 2 2 2" xfId="41528" xr:uid="{505745DE-2405-473A-A998-D6A4EB8186F0}"/>
    <cellStyle name="Normal 9 4 2 3 2 3 2 2 3" xfId="6112" xr:uid="{58049B28-B319-43FC-B2A8-CCA56703BD73}"/>
    <cellStyle name="Normal 9 4 2 3 2 3 2 2 4" xfId="5520" xr:uid="{175B655F-1E25-497F-94DD-2D03F3AD4416}"/>
    <cellStyle name="Normal 9 4 2 3 2 3 2 2 5" xfId="55818" xr:uid="{E6EE478D-0057-45A3-9F9E-18F26991FCC3}"/>
    <cellStyle name="Normal 9 4 2 3 2 3 2 2 6" xfId="56435" xr:uid="{93D6CB02-909B-4F6E-AB1B-BE5C2EDF232D}"/>
    <cellStyle name="Normal 9 4 2 3 2 3 3" xfId="4900" xr:uid="{1F96DD7D-2ED2-4C77-89FE-B44BC40339F1}"/>
    <cellStyle name="Normal 9 4 2 3 2 3 3 2" xfId="41527" xr:uid="{C291F5FA-5434-42EE-B6A4-54C8C222DEC3}"/>
    <cellStyle name="Normal 9 4 2 3 2 3 3 3" xfId="6111" xr:uid="{85DDCEC1-0F83-4E20-8176-4338A2E9F0A0}"/>
    <cellStyle name="Normal 9 4 2 3 2 3 3 4" xfId="5519" xr:uid="{CAD918F8-6F49-4F61-B77B-24D84F0834AB}"/>
    <cellStyle name="Normal 9 4 2 3 2 3 3 5" xfId="55817" xr:uid="{AB1692DF-92D2-4A16-89F9-965FFF0A9556}"/>
    <cellStyle name="Normal 9 4 2 3 2 3 3 6" xfId="56434" xr:uid="{21C7577B-AB2B-43EA-9164-BA9687EC3015}"/>
    <cellStyle name="Normal 9 4 2 3 2 4" xfId="2394" xr:uid="{E8D0D1A4-3D5B-4A63-8655-E03B725E3C38}"/>
    <cellStyle name="Normal 9 4 2 3 2 4 2" xfId="4902" xr:uid="{932FF265-A01C-4286-A284-C4AB95FAF3FA}"/>
    <cellStyle name="Normal 9 4 2 3 2 4 2 2" xfId="41529" xr:uid="{CB6A5A81-6EE2-412C-BBA3-0701C16741E5}"/>
    <cellStyle name="Normal 9 4 2 3 2 4 2 3" xfId="6113" xr:uid="{AF5D28FE-B145-47A7-864A-735BE043515B}"/>
    <cellStyle name="Normal 9 4 2 3 2 4 2 4" xfId="5521" xr:uid="{87A9AC39-5BA0-43EC-9C54-3E219AC28C31}"/>
    <cellStyle name="Normal 9 4 2 3 2 4 2 5" xfId="55819" xr:uid="{680F8634-6C45-4128-BB2A-958D4016A214}"/>
    <cellStyle name="Normal 9 4 2 3 2 4 2 6" xfId="56436" xr:uid="{9AB9E884-4BFB-43B1-BD61-5138A8E6FCCA}"/>
    <cellStyle name="Normal 9 4 2 3 2 5" xfId="4895" xr:uid="{AA6521F7-39C1-4AF7-8424-9A6706519A78}"/>
    <cellStyle name="Normal 9 4 2 3 2 5 2" xfId="41522" xr:uid="{11E12183-1A4C-4ECC-A031-A31FABB9CF0C}"/>
    <cellStyle name="Normal 9 4 2 3 2 5 3" xfId="6106" xr:uid="{0ED0DE95-5C4D-424C-9F85-3D6EA12909BD}"/>
    <cellStyle name="Normal 9 4 2 3 2 5 4" xfId="5514" xr:uid="{27E073A7-8E52-42C5-B140-55D63B65CF6C}"/>
    <cellStyle name="Normal 9 4 2 3 2 5 5" xfId="55812" xr:uid="{820069E6-7125-4388-985C-A5B359AEB9D3}"/>
    <cellStyle name="Normal 9 4 2 3 2 5 6" xfId="56429" xr:uid="{2438D45B-25F5-43AD-B801-F2BEE4A6D60E}"/>
    <cellStyle name="Normal 9 4 2 3 3" xfId="863" xr:uid="{9445DA63-AD78-475C-B4D0-FD9AF86D6A13}"/>
    <cellStyle name="Normal 9 4 2 3 3 2" xfId="2395" xr:uid="{8AE5EF67-6179-48F0-8E89-6B55AFCCCE8B}"/>
    <cellStyle name="Normal 9 4 2 3 3 2 2" xfId="2396" xr:uid="{4DB53BC6-08AE-434A-89B7-3C0A8A1763AF}"/>
    <cellStyle name="Normal 9 4 2 3 3 2 2 2" xfId="4905" xr:uid="{1B67C379-19F7-43D7-8B22-E73AEE44FF74}"/>
    <cellStyle name="Normal 9 4 2 3 3 2 2 2 2" xfId="41532" xr:uid="{B3DFCA58-F47C-45DC-A99F-9D5293436408}"/>
    <cellStyle name="Normal 9 4 2 3 3 2 2 2 3" xfId="6116" xr:uid="{D05033B1-6402-4CD0-B151-5FFA9B43029A}"/>
    <cellStyle name="Normal 9 4 2 3 3 2 2 2 4" xfId="5524" xr:uid="{BF223CA8-EFE8-4763-BC9E-CF55B235F731}"/>
    <cellStyle name="Normal 9 4 2 3 3 2 2 2 5" xfId="55822" xr:uid="{F2AA6662-149E-4359-96F4-D53B474B1D45}"/>
    <cellStyle name="Normal 9 4 2 3 3 2 2 2 6" xfId="56439" xr:uid="{D55A68E5-7890-4748-9DCB-A0C7B850CC5C}"/>
    <cellStyle name="Normal 9 4 2 3 3 2 3" xfId="4904" xr:uid="{0E1C2283-2310-4DD7-9D91-1ABB8D4D38C3}"/>
    <cellStyle name="Normal 9 4 2 3 3 2 3 2" xfId="41531" xr:uid="{A9879BC5-AF2E-44BC-953B-E7876E9A3690}"/>
    <cellStyle name="Normal 9 4 2 3 3 2 3 3" xfId="6115" xr:uid="{40C7F1D9-6AD0-4448-A7CA-EBF1A8BFA949}"/>
    <cellStyle name="Normal 9 4 2 3 3 2 3 4" xfId="5523" xr:uid="{088F8491-83C5-4631-BF97-C1AA4EBAD734}"/>
    <cellStyle name="Normal 9 4 2 3 3 2 3 5" xfId="55821" xr:uid="{4573EB0E-17AE-441E-A01C-7920CA1CC58A}"/>
    <cellStyle name="Normal 9 4 2 3 3 2 3 6" xfId="56438" xr:uid="{25538026-9ECC-49EF-96A9-5CB13C2E36C1}"/>
    <cellStyle name="Normal 9 4 2 3 3 3" xfId="2397" xr:uid="{4FC2E66E-8514-457C-A210-C7CACD3FF2BC}"/>
    <cellStyle name="Normal 9 4 2 3 3 3 2" xfId="4906" xr:uid="{8729315F-C735-44DD-974C-B36AA489ABB5}"/>
    <cellStyle name="Normal 9 4 2 3 3 3 2 2" xfId="41533" xr:uid="{100E65A0-0C7B-48FB-B759-D9CB519B1705}"/>
    <cellStyle name="Normal 9 4 2 3 3 3 2 3" xfId="6117" xr:uid="{186B4F33-CF40-4E61-B828-292EA45924A6}"/>
    <cellStyle name="Normal 9 4 2 3 3 3 2 4" xfId="5525" xr:uid="{5DE734C0-D2F2-4AD5-8A17-E436C044D2E3}"/>
    <cellStyle name="Normal 9 4 2 3 3 3 2 5" xfId="55823" xr:uid="{FF42841C-50A7-4CBD-9418-059B6934D1DF}"/>
    <cellStyle name="Normal 9 4 2 3 3 3 2 6" xfId="56440" xr:uid="{EDC2C549-F63A-461E-8D3F-6D857039608B}"/>
    <cellStyle name="Normal 9 4 2 3 3 4" xfId="4078" xr:uid="{949CCDD4-4653-4370-8AC2-D7BAA8564BB1}"/>
    <cellStyle name="Normal 9 4 2 3 3 4 2" xfId="4907" xr:uid="{6347A7F5-369E-4FA0-B92A-DC243CB82A22}"/>
    <cellStyle name="Normal 9 4 2 3 3 4 2 2" xfId="41534" xr:uid="{0DE1FAD7-5096-4171-AC71-F24A79579CEF}"/>
    <cellStyle name="Normal 9 4 2 3 3 4 2 3" xfId="6118" xr:uid="{BDE6A4AD-D784-4F77-BE10-E1AA8265C9E6}"/>
    <cellStyle name="Normal 9 4 2 3 3 4 2 4" xfId="5526" xr:uid="{F8095A2F-6501-40DA-9EAD-6E110477952E}"/>
    <cellStyle name="Normal 9 4 2 3 3 4 2 5" xfId="55824" xr:uid="{32837C50-2172-424C-B338-E4D3029F4D4E}"/>
    <cellStyle name="Normal 9 4 2 3 3 4 2 6" xfId="56441" xr:uid="{1E231DCA-8558-45CB-A99F-2632F0F6A20C}"/>
    <cellStyle name="Normal 9 4 2 3 3 5" xfId="4903" xr:uid="{104CD942-F286-41A4-9E73-660198737DC2}"/>
    <cellStyle name="Normal 9 4 2 3 3 5 2" xfId="41530" xr:uid="{A14329B8-5D47-440F-BBD2-16EFD7AA5932}"/>
    <cellStyle name="Normal 9 4 2 3 3 5 3" xfId="6114" xr:uid="{636D6411-7D97-499F-8D87-9B3B1C292507}"/>
    <cellStyle name="Normal 9 4 2 3 3 5 4" xfId="5522" xr:uid="{33B50B74-C90A-49B0-8F7E-5E001E1216AE}"/>
    <cellStyle name="Normal 9 4 2 3 3 5 5" xfId="55820" xr:uid="{B86842C8-22EC-49FA-89EB-092F6D006060}"/>
    <cellStyle name="Normal 9 4 2 3 3 5 6" xfId="56437" xr:uid="{7DFA7405-786B-4AFF-B538-94A846780C0B}"/>
    <cellStyle name="Normal 9 4 2 3 4" xfId="2398" xr:uid="{F5196943-690F-4C79-9BB9-C3F673396F0A}"/>
    <cellStyle name="Normal 9 4 2 3 4 2" xfId="2399" xr:uid="{9B9D4435-DC08-4F5E-B8E7-2917B45A83D6}"/>
    <cellStyle name="Normal 9 4 2 3 4 2 2" xfId="4909" xr:uid="{42DB6C32-A683-4C92-B4F0-F1D210252559}"/>
    <cellStyle name="Normal 9 4 2 3 4 2 2 2" xfId="41536" xr:uid="{3CA01363-1CCC-465F-9C8E-9EBD7A09FF45}"/>
    <cellStyle name="Normal 9 4 2 3 4 2 2 3" xfId="6120" xr:uid="{56912AC6-B8E9-42FA-8B3C-F81FF50F2C7D}"/>
    <cellStyle name="Normal 9 4 2 3 4 2 2 4" xfId="5528" xr:uid="{474A6482-EE41-421B-80F5-A1FF12CBCD4A}"/>
    <cellStyle name="Normal 9 4 2 3 4 2 2 5" xfId="55826" xr:uid="{11C903A9-C6B3-4807-89F4-889B99D3A7E7}"/>
    <cellStyle name="Normal 9 4 2 3 4 2 2 6" xfId="56443" xr:uid="{2E319632-0DFC-4685-9BC4-A1CFE01B8DCB}"/>
    <cellStyle name="Normal 9 4 2 3 4 3" xfId="4908" xr:uid="{CAB09EE6-F0F0-48C9-BBCC-6FC06879D46C}"/>
    <cellStyle name="Normal 9 4 2 3 4 3 2" xfId="41535" xr:uid="{B5C67D8D-BAA6-454D-ABFA-5FAB52CDA3F9}"/>
    <cellStyle name="Normal 9 4 2 3 4 3 3" xfId="6119" xr:uid="{D30AEA3A-9618-449F-A3CE-82FEA9AC6A94}"/>
    <cellStyle name="Normal 9 4 2 3 4 3 4" xfId="5527" xr:uid="{C6705EAB-E666-4003-8CD3-F4A4257CCF93}"/>
    <cellStyle name="Normal 9 4 2 3 4 3 5" xfId="55825" xr:uid="{1243A808-378B-426D-AED9-BC5B7B781614}"/>
    <cellStyle name="Normal 9 4 2 3 4 3 6" xfId="56442" xr:uid="{61531A72-C34D-4372-A9B9-C497C89E1391}"/>
    <cellStyle name="Normal 9 4 2 3 5" xfId="2400" xr:uid="{542AED89-F2E8-43A2-BF57-F936774F1C27}"/>
    <cellStyle name="Normal 9 4 2 3 5 2" xfId="4910" xr:uid="{292CA44A-8BF4-49A5-BBF0-14C2B4DA2CE6}"/>
    <cellStyle name="Normal 9 4 2 3 5 2 2" xfId="41537" xr:uid="{06B25425-5389-4046-9682-5C7C9A328DDB}"/>
    <cellStyle name="Normal 9 4 2 3 5 2 3" xfId="6121" xr:uid="{C8459464-E92C-4168-99B1-64F361CDA4BC}"/>
    <cellStyle name="Normal 9 4 2 3 5 2 4" xfId="5529" xr:uid="{84D7A1B4-823F-4C6B-8002-2FF30E718342}"/>
    <cellStyle name="Normal 9 4 2 3 5 2 5" xfId="55827" xr:uid="{C3A4CAA5-28E8-4BDC-A5AE-6283454FE505}"/>
    <cellStyle name="Normal 9 4 2 3 5 2 6" xfId="56444" xr:uid="{2F130547-F32A-4706-8B66-FF674023330F}"/>
    <cellStyle name="Normal 9 4 2 3 6" xfId="4079" xr:uid="{2EDD887A-A51B-47B9-A7B2-6E1E59DE9A48}"/>
    <cellStyle name="Normal 9 4 2 3 6 2" xfId="4911" xr:uid="{896DABED-208D-47B0-8DDA-8CCE653FA728}"/>
    <cellStyle name="Normal 9 4 2 3 6 2 2" xfId="41538" xr:uid="{0D30F0C9-BDA1-443F-833E-F17B094DBC23}"/>
    <cellStyle name="Normal 9 4 2 3 6 2 3" xfId="6122" xr:uid="{27455763-741C-4B15-AB5B-A47752EFF5F8}"/>
    <cellStyle name="Normal 9 4 2 3 6 2 4" xfId="5530" xr:uid="{F8676EC4-294F-4384-BE9D-FD487E9C4ADF}"/>
    <cellStyle name="Normal 9 4 2 3 6 2 5" xfId="55828" xr:uid="{61AED929-1940-4D50-8698-711C915CB58E}"/>
    <cellStyle name="Normal 9 4 2 3 6 2 6" xfId="56445" xr:uid="{9F1C5C0A-CBE5-4503-BA39-7141E1FDB589}"/>
    <cellStyle name="Normal 9 4 2 3 7" xfId="4894" xr:uid="{190004E7-C00F-45DB-B73C-9BCA5071ED10}"/>
    <cellStyle name="Normal 9 4 2 3 7 2" xfId="41521" xr:uid="{CF4A802D-5194-4982-817E-E8DF24036DE1}"/>
    <cellStyle name="Normal 9 4 2 3 7 3" xfId="6105" xr:uid="{48E69105-003D-4B4E-8E3D-5DFAB56CF57D}"/>
    <cellStyle name="Normal 9 4 2 3 7 4" xfId="5513" xr:uid="{277F46F8-871B-43EE-A944-2744C91742EE}"/>
    <cellStyle name="Normal 9 4 2 3 7 5" xfId="55811" xr:uid="{720697DE-AC70-4F48-B753-9572D8807B8C}"/>
    <cellStyle name="Normal 9 4 2 3 7 6" xfId="56428" xr:uid="{B1AE6AA6-B845-4227-83A5-4617405473FB}"/>
    <cellStyle name="Normal 9 4 2 4" xfId="416" xr:uid="{58D0E055-B141-4258-9225-AD3A51569B12}"/>
    <cellStyle name="Normal 9 4 2 4 2" xfId="864" xr:uid="{C2B6DBE5-7042-4AAC-B304-F520ACF23773}"/>
    <cellStyle name="Normal 9 4 2 4 2 2" xfId="2401" xr:uid="{2E84729C-3C7D-4A4A-B60D-7749445182C4}"/>
    <cellStyle name="Normal 9 4 2 4 2 2 2" xfId="2402" xr:uid="{1ADB9BD4-51D4-4B35-88EE-21E8079B7F8F}"/>
    <cellStyle name="Normal 9 4 2 4 2 2 2 2" xfId="4915" xr:uid="{3657E893-56BD-4C76-9B8E-C6DFB8EBA80B}"/>
    <cellStyle name="Normal 9 4 2 4 2 2 2 2 2" xfId="41542" xr:uid="{5875CCBD-614E-4C00-A584-3CD20B717AC4}"/>
    <cellStyle name="Normal 9 4 2 4 2 2 2 2 3" xfId="6126" xr:uid="{BB29D384-FBE3-45D8-8FC4-786485665F1F}"/>
    <cellStyle name="Normal 9 4 2 4 2 2 2 2 4" xfId="5534" xr:uid="{D6E8FB6E-579C-451F-9EF4-429AF9E26378}"/>
    <cellStyle name="Normal 9 4 2 4 2 2 2 2 5" xfId="55832" xr:uid="{4C7A6768-7B60-4475-84DF-3865997AEC85}"/>
    <cellStyle name="Normal 9 4 2 4 2 2 2 2 6" xfId="56449" xr:uid="{A5593CA7-949A-4C8B-88D9-927038BA47AB}"/>
    <cellStyle name="Normal 9 4 2 4 2 2 3" xfId="4914" xr:uid="{B94BAAA0-C12C-4E16-91FD-9C2A64BFBC7B}"/>
    <cellStyle name="Normal 9 4 2 4 2 2 3 2" xfId="41541" xr:uid="{10C0F871-4E5B-42F5-8833-3743E8A01D9B}"/>
    <cellStyle name="Normal 9 4 2 4 2 2 3 3" xfId="6125" xr:uid="{2BD07809-6925-4229-A734-B2E5A4376927}"/>
    <cellStyle name="Normal 9 4 2 4 2 2 3 4" xfId="5533" xr:uid="{0C30AA90-80B1-4977-BCDA-269BB318C4A9}"/>
    <cellStyle name="Normal 9 4 2 4 2 2 3 5" xfId="55831" xr:uid="{F27B34F9-C78B-4B3B-9FDE-3DDD7FD8E59C}"/>
    <cellStyle name="Normal 9 4 2 4 2 2 3 6" xfId="56448" xr:uid="{CF62E4F8-BF34-415D-8115-E7DE1B8B09F3}"/>
    <cellStyle name="Normal 9 4 2 4 2 3" xfId="2403" xr:uid="{DEE6E6CE-3176-49E4-B52E-558E6C9C9201}"/>
    <cellStyle name="Normal 9 4 2 4 2 3 2" xfId="4916" xr:uid="{DB3FDD21-3F56-415B-AF3B-C95442751E5D}"/>
    <cellStyle name="Normal 9 4 2 4 2 3 2 2" xfId="41543" xr:uid="{6D2EFA14-DDFD-4988-9EE5-ED5592BB3F23}"/>
    <cellStyle name="Normal 9 4 2 4 2 3 2 3" xfId="6127" xr:uid="{E98CCC6F-55F4-4517-B72A-78161C6726BF}"/>
    <cellStyle name="Normal 9 4 2 4 2 3 2 4" xfId="5535" xr:uid="{4F34EEDA-99A7-4398-8411-E3708CF68806}"/>
    <cellStyle name="Normal 9 4 2 4 2 3 2 5" xfId="55833" xr:uid="{67851FA7-E3F9-4FF7-AA82-C26DEF6D4FB6}"/>
    <cellStyle name="Normal 9 4 2 4 2 3 2 6" xfId="56450" xr:uid="{742E1982-4647-429E-849F-3FBF56476D6E}"/>
    <cellStyle name="Normal 9 4 2 4 2 4" xfId="4080" xr:uid="{E25BA953-DFFC-435C-9C87-0AB3BCD3091D}"/>
    <cellStyle name="Normal 9 4 2 4 2 4 2" xfId="4917" xr:uid="{8D385130-BB7A-4252-A2A4-633B20D33855}"/>
    <cellStyle name="Normal 9 4 2 4 2 4 2 2" xfId="41544" xr:uid="{970DFCB2-D489-419C-B12D-C9BF305283FA}"/>
    <cellStyle name="Normal 9 4 2 4 2 4 2 3" xfId="6128" xr:uid="{2C1C16FB-0442-462B-8401-97DAB59CB172}"/>
    <cellStyle name="Normal 9 4 2 4 2 4 2 4" xfId="5536" xr:uid="{D8640593-D7B4-4247-8C54-ECB092F50D40}"/>
    <cellStyle name="Normal 9 4 2 4 2 4 2 5" xfId="55834" xr:uid="{51F9920C-1113-4586-A504-2936931E8F18}"/>
    <cellStyle name="Normal 9 4 2 4 2 4 2 6" xfId="56451" xr:uid="{CE610D92-8D27-43A5-A2C8-8609F82F2AAB}"/>
    <cellStyle name="Normal 9 4 2 4 2 5" xfId="4913" xr:uid="{F25C3652-84C9-4925-B929-784F7E7021C0}"/>
    <cellStyle name="Normal 9 4 2 4 2 5 2" xfId="41540" xr:uid="{48C020AD-8B60-4F4E-841D-3C7BAA64C18B}"/>
    <cellStyle name="Normal 9 4 2 4 2 5 3" xfId="6124" xr:uid="{E5EE8F43-3837-4D96-BAFC-DC4FBDE5547C}"/>
    <cellStyle name="Normal 9 4 2 4 2 5 4" xfId="5532" xr:uid="{B27D8012-F4E4-4BD0-A383-DAE556B324BD}"/>
    <cellStyle name="Normal 9 4 2 4 2 5 5" xfId="55830" xr:uid="{A381A7EC-8BF5-4D83-BC1B-10194AD43207}"/>
    <cellStyle name="Normal 9 4 2 4 2 5 6" xfId="56447" xr:uid="{405DB233-7265-49AF-A67E-ACAFD183757F}"/>
    <cellStyle name="Normal 9 4 2 4 3" xfId="2404" xr:uid="{D1DD2387-C312-4906-B068-D197F379AC75}"/>
    <cellStyle name="Normal 9 4 2 4 3 2" xfId="2405" xr:uid="{BCB2543D-1171-4599-B5BB-B34D476831C7}"/>
    <cellStyle name="Normal 9 4 2 4 3 2 2" xfId="4919" xr:uid="{F8EF2F83-4C6F-409E-8D2C-93AA2E855F74}"/>
    <cellStyle name="Normal 9 4 2 4 3 2 2 2" xfId="41546" xr:uid="{2D918367-2762-4E63-86EB-3DEFE6FA8A3C}"/>
    <cellStyle name="Normal 9 4 2 4 3 2 2 3" xfId="6130" xr:uid="{2ADEDC60-8760-4B0C-91D7-C5DCB7731EE0}"/>
    <cellStyle name="Normal 9 4 2 4 3 2 2 4" xfId="5538" xr:uid="{A60B8616-71FB-4E86-98F5-8830A8C70423}"/>
    <cellStyle name="Normal 9 4 2 4 3 2 2 5" xfId="55836" xr:uid="{B7AEC982-6A18-47E3-BA88-3057229B1626}"/>
    <cellStyle name="Normal 9 4 2 4 3 2 2 6" xfId="56453" xr:uid="{B91CCF99-B640-44B2-A7CA-7979E68A898E}"/>
    <cellStyle name="Normal 9 4 2 4 3 3" xfId="4918" xr:uid="{45EA892A-ACE7-4294-9ED5-05CB6E0BE5F3}"/>
    <cellStyle name="Normal 9 4 2 4 3 3 2" xfId="41545" xr:uid="{A1C0C165-E2FB-4516-8DD5-403CF7E0B324}"/>
    <cellStyle name="Normal 9 4 2 4 3 3 3" xfId="6129" xr:uid="{62919C0D-44C8-45DB-B2FF-66751FF2D9FD}"/>
    <cellStyle name="Normal 9 4 2 4 3 3 4" xfId="5537" xr:uid="{9F5B088B-6A0C-4333-8095-012858E6D930}"/>
    <cellStyle name="Normal 9 4 2 4 3 3 5" xfId="55835" xr:uid="{166B37B2-D504-46D8-94ED-2F01630F10A8}"/>
    <cellStyle name="Normal 9 4 2 4 3 3 6" xfId="56452" xr:uid="{08B6D32D-2716-4544-B9D3-DF9626373251}"/>
    <cellStyle name="Normal 9 4 2 4 4" xfId="2406" xr:uid="{8C1DB2CA-B6E2-44E0-84BA-6025167C2B67}"/>
    <cellStyle name="Normal 9 4 2 4 4 2" xfId="4920" xr:uid="{AA2226E3-4598-409E-9D88-33D1A9DA44DC}"/>
    <cellStyle name="Normal 9 4 2 4 4 2 2" xfId="41547" xr:uid="{CAD193C8-C42F-41A5-A48A-8FC783CA06E7}"/>
    <cellStyle name="Normal 9 4 2 4 4 2 3" xfId="6131" xr:uid="{72C27D47-E930-447E-BBA6-B549174A4C07}"/>
    <cellStyle name="Normal 9 4 2 4 4 2 4" xfId="5539" xr:uid="{09CDB815-024E-4DFE-8F20-C9795DEFA933}"/>
    <cellStyle name="Normal 9 4 2 4 4 2 5" xfId="55837" xr:uid="{6FFA24DF-E812-4F5D-B564-E661C0040D97}"/>
    <cellStyle name="Normal 9 4 2 4 4 2 6" xfId="56454" xr:uid="{0B762DBE-4934-4727-98A7-22C512ECFE65}"/>
    <cellStyle name="Normal 9 4 2 4 5" xfId="4081" xr:uid="{9C90E550-EAEC-4B5D-8C5F-6081BC61FEC7}"/>
    <cellStyle name="Normal 9 4 2 4 5 2" xfId="4921" xr:uid="{80ABB33D-AB02-46FB-A2BE-F6BDB96220D2}"/>
    <cellStyle name="Normal 9 4 2 4 5 2 2" xfId="41548" xr:uid="{E0C0979B-D078-4976-A676-66C9F9D4F290}"/>
    <cellStyle name="Normal 9 4 2 4 5 2 3" xfId="6132" xr:uid="{D41C2B77-261D-4423-A675-0CDAA30B453E}"/>
    <cellStyle name="Normal 9 4 2 4 5 2 4" xfId="5540" xr:uid="{D95CA939-E5FE-43B5-8145-8A1962C77097}"/>
    <cellStyle name="Normal 9 4 2 4 5 2 5" xfId="55838" xr:uid="{84C3804E-8D1E-49E6-ADB3-CBF6CBB879B6}"/>
    <cellStyle name="Normal 9 4 2 4 5 2 6" xfId="56455" xr:uid="{58516180-C7DD-4407-90D3-F5CDAD65CEA5}"/>
    <cellStyle name="Normal 9 4 2 4 6" xfId="4912" xr:uid="{0F06CF8B-3787-4FEA-81E5-887F1A9712A9}"/>
    <cellStyle name="Normal 9 4 2 4 6 2" xfId="41539" xr:uid="{9BF79D01-35FD-4895-B8CB-63D900EC1E14}"/>
    <cellStyle name="Normal 9 4 2 4 6 3" xfId="6123" xr:uid="{C2663A2F-0A10-4BEE-8A97-2008ECE7652E}"/>
    <cellStyle name="Normal 9 4 2 4 6 4" xfId="5531" xr:uid="{A9894970-758B-4467-B3F8-D8F04FB38D05}"/>
    <cellStyle name="Normal 9 4 2 4 6 5" xfId="55829" xr:uid="{CFA84F63-A9D4-4F15-B5D9-36B3623AC16E}"/>
    <cellStyle name="Normal 9 4 2 4 6 6" xfId="56446" xr:uid="{0088BEB6-04AD-46AB-832A-7B107F6359DE}"/>
    <cellStyle name="Normal 9 4 2 5" xfId="417" xr:uid="{5052E727-C70A-4AE5-8A14-433A09C293DE}"/>
    <cellStyle name="Normal 9 4 2 5 2" xfId="2407" xr:uid="{992CB56E-6966-4791-92AD-E504A86AD5FB}"/>
    <cellStyle name="Normal 9 4 2 5 2 2" xfId="2408" xr:uid="{B55352E0-0FF1-485C-836C-2BC775AD600A}"/>
    <cellStyle name="Normal 9 4 2 5 2 2 2" xfId="4924" xr:uid="{EE86CBC2-04D2-49B6-8F3F-0E650AF65C44}"/>
    <cellStyle name="Normal 9 4 2 5 2 2 2 2" xfId="41551" xr:uid="{77F50F99-6096-479F-8AD9-B486D29A0067}"/>
    <cellStyle name="Normal 9 4 2 5 2 2 2 3" xfId="6135" xr:uid="{175A5B81-3F92-424D-AEBD-57F6B0F28A59}"/>
    <cellStyle name="Normal 9 4 2 5 2 2 2 4" xfId="5543" xr:uid="{C8265052-0DD2-4896-A6E9-896A68F19018}"/>
    <cellStyle name="Normal 9 4 2 5 2 2 2 5" xfId="55841" xr:uid="{B6ADA293-EE2A-4E07-A63B-21874DA58E7C}"/>
    <cellStyle name="Normal 9 4 2 5 2 2 2 6" xfId="56458" xr:uid="{9335D37A-B31E-4425-95E3-94A1EE7A59D2}"/>
    <cellStyle name="Normal 9 4 2 5 2 3" xfId="4923" xr:uid="{519DD18A-DB46-4403-B6EB-89BE09C29AB8}"/>
    <cellStyle name="Normal 9 4 2 5 2 3 2" xfId="41550" xr:uid="{F89251C0-52FA-4B30-AB2A-E7784A1E4F6A}"/>
    <cellStyle name="Normal 9 4 2 5 2 3 3" xfId="6134" xr:uid="{65AD30B6-BF8E-4117-BC64-FCB998549A45}"/>
    <cellStyle name="Normal 9 4 2 5 2 3 4" xfId="5542" xr:uid="{6C1D3D3B-68E4-4DEF-8CFC-EA199A5532BE}"/>
    <cellStyle name="Normal 9 4 2 5 2 3 5" xfId="55840" xr:uid="{6015EE20-3D3E-4EC0-9D0B-9963BF6261F8}"/>
    <cellStyle name="Normal 9 4 2 5 2 3 6" xfId="56457" xr:uid="{32FB734F-B23A-4246-910B-42E565B76D4E}"/>
    <cellStyle name="Normal 9 4 2 5 3" xfId="2409" xr:uid="{9F3C0E85-6CDC-472F-9AD1-BFD84DDE7C99}"/>
    <cellStyle name="Normal 9 4 2 5 3 2" xfId="4925" xr:uid="{5733BD66-2A0B-460F-A9EB-78DFDCFE2638}"/>
    <cellStyle name="Normal 9 4 2 5 3 2 2" xfId="41552" xr:uid="{03060BFF-BA6D-485B-9F7F-D7A614A660D2}"/>
    <cellStyle name="Normal 9 4 2 5 3 2 3" xfId="6136" xr:uid="{D5F3AD0D-6EF0-491B-9ECE-ADC2539DF289}"/>
    <cellStyle name="Normal 9 4 2 5 3 2 4" xfId="5544" xr:uid="{D2BE906F-8271-49D9-BFDB-B96097D459AA}"/>
    <cellStyle name="Normal 9 4 2 5 3 2 5" xfId="55842" xr:uid="{7AD6D8DB-ACCB-41CA-80AC-947A8C435C9C}"/>
    <cellStyle name="Normal 9 4 2 5 3 2 6" xfId="56459" xr:uid="{47E4B3A4-62EB-46FD-962C-5B36A8053D93}"/>
    <cellStyle name="Normal 9 4 2 5 4" xfId="4082" xr:uid="{BFA7DE8B-85B9-47FC-B093-E690DE008870}"/>
    <cellStyle name="Normal 9 4 2 5 4 2" xfId="4926" xr:uid="{D92E8284-2B87-4369-A9A5-B78E16800921}"/>
    <cellStyle name="Normal 9 4 2 5 4 2 2" xfId="41553" xr:uid="{42BCDF29-371C-439A-912D-7294B47F95F8}"/>
    <cellStyle name="Normal 9 4 2 5 4 2 3" xfId="6137" xr:uid="{9D193E94-EF5D-46FA-8292-4365A9D7CDDE}"/>
    <cellStyle name="Normal 9 4 2 5 4 2 4" xfId="5545" xr:uid="{ADE3CB60-EB3C-40F3-A3F0-9C49E18CA89B}"/>
    <cellStyle name="Normal 9 4 2 5 4 2 5" xfId="55843" xr:uid="{622C8FF3-F3E2-49D1-8C7F-301F0336C14A}"/>
    <cellStyle name="Normal 9 4 2 5 4 2 6" xfId="56460" xr:uid="{6A9F1308-98BD-477F-A827-80C1B5C8EBF4}"/>
    <cellStyle name="Normal 9 4 2 5 5" xfId="4922" xr:uid="{10EB78E6-A32C-4F17-AF54-18C405A59093}"/>
    <cellStyle name="Normal 9 4 2 5 5 2" xfId="41549" xr:uid="{4FB66C2F-8360-40C1-B285-5CCD107133EE}"/>
    <cellStyle name="Normal 9 4 2 5 5 3" xfId="6133" xr:uid="{0BEED568-DECB-43CF-BDF4-D270EF465855}"/>
    <cellStyle name="Normal 9 4 2 5 5 4" xfId="5541" xr:uid="{77F4FF77-AED9-4A49-A18A-BDD20E8CDB3F}"/>
    <cellStyle name="Normal 9 4 2 5 5 5" xfId="55839" xr:uid="{5640C355-AC68-4DA0-B5BE-A08DDC91D501}"/>
    <cellStyle name="Normal 9 4 2 5 5 6" xfId="56456" xr:uid="{05F29DCF-555A-45A6-A153-DF8383C552F6}"/>
    <cellStyle name="Normal 9 4 2 6" xfId="2410" xr:uid="{170454B0-E06A-4971-8B7E-C683EAEC9D72}"/>
    <cellStyle name="Normal 9 4 2 6 2" xfId="2411" xr:uid="{09887F92-5EF5-4D67-8C02-139139E1751F}"/>
    <cellStyle name="Normal 9 4 2 6 2 2" xfId="4928" xr:uid="{6506C243-8300-44BD-97F9-8572E0F12B7E}"/>
    <cellStyle name="Normal 9 4 2 6 2 2 2" xfId="41555" xr:uid="{1FE2B18F-4D52-4996-96AB-CDF651ADD732}"/>
    <cellStyle name="Normal 9 4 2 6 2 2 3" xfId="6139" xr:uid="{29F3A2BC-72D8-4EEF-8834-63C3B93FE60B}"/>
    <cellStyle name="Normal 9 4 2 6 2 2 4" xfId="5547" xr:uid="{DB79EC0E-3BBF-40D7-BC66-D2E7F20DB9EA}"/>
    <cellStyle name="Normal 9 4 2 6 2 2 5" xfId="55845" xr:uid="{5F6FC5B2-A34C-4B7F-9D08-0827633AC598}"/>
    <cellStyle name="Normal 9 4 2 6 2 2 6" xfId="56462" xr:uid="{54B1491A-5290-4902-BE28-0BF069D73540}"/>
    <cellStyle name="Normal 9 4 2 6 3" xfId="4083" xr:uid="{3D17E040-1D82-47A3-BDD6-2D2560E0D1EB}"/>
    <cellStyle name="Normal 9 4 2 6 3 2" xfId="4929" xr:uid="{06BF62F4-7CCB-41A9-9E35-5D3AEB56AC36}"/>
    <cellStyle name="Normal 9 4 2 6 3 2 2" xfId="41556" xr:uid="{E65388A7-5137-4A10-B372-BC4DB898D357}"/>
    <cellStyle name="Normal 9 4 2 6 3 2 3" xfId="6140" xr:uid="{27349CA5-BFD5-445D-9B2A-895BD6C1CF1F}"/>
    <cellStyle name="Normal 9 4 2 6 3 2 4" xfId="5548" xr:uid="{0D243AE4-0979-48CC-B1D9-F11F10A39E1A}"/>
    <cellStyle name="Normal 9 4 2 6 3 2 5" xfId="55846" xr:uid="{73DC6513-385E-4B40-B48A-5F61A8D2B45D}"/>
    <cellStyle name="Normal 9 4 2 6 3 2 6" xfId="56463" xr:uid="{F5F0AAA7-111F-4EB6-A3B3-1006EF7E0870}"/>
    <cellStyle name="Normal 9 4 2 6 4" xfId="4084" xr:uid="{E4B81F78-C83C-4E29-91C5-2759D2DCEA34}"/>
    <cellStyle name="Normal 9 4 2 6 4 2" xfId="4930" xr:uid="{04F09FE0-AD65-4F81-9BE5-7F1E7E0E6FDE}"/>
    <cellStyle name="Normal 9 4 2 6 4 2 2" xfId="41557" xr:uid="{519217B5-F004-46A7-AA92-B20370271DCE}"/>
    <cellStyle name="Normal 9 4 2 6 4 2 3" xfId="6141" xr:uid="{8766F588-0686-43E3-8B7B-83BAB73CEFF5}"/>
    <cellStyle name="Normal 9 4 2 6 4 2 4" xfId="5549" xr:uid="{E5DDD1BF-9EA7-400F-8946-2B7CD5433947}"/>
    <cellStyle name="Normal 9 4 2 6 4 2 5" xfId="55847" xr:uid="{78E35287-082A-4A05-BCD8-DA4846B9F907}"/>
    <cellStyle name="Normal 9 4 2 6 4 2 6" xfId="56464" xr:uid="{91495075-6414-4794-8A48-CF31F4C3278E}"/>
    <cellStyle name="Normal 9 4 2 6 5" xfId="4927" xr:uid="{435BBEC0-E6D2-4797-953E-572128FC9031}"/>
    <cellStyle name="Normal 9 4 2 6 5 2" xfId="41554" xr:uid="{3A01CD4D-CFBA-448A-B628-7F2D2AE8582E}"/>
    <cellStyle name="Normal 9 4 2 6 5 3" xfId="6138" xr:uid="{B0080CE4-BA51-4660-A9B1-F90092A24EDD}"/>
    <cellStyle name="Normal 9 4 2 6 5 4" xfId="5546" xr:uid="{7E3E7359-53E2-4CCA-9EF1-F43CD7520C9B}"/>
    <cellStyle name="Normal 9 4 2 6 5 5" xfId="55844" xr:uid="{A0D1F84B-EEE1-4D4B-A5F0-FD8A3E94CEB6}"/>
    <cellStyle name="Normal 9 4 2 6 5 6" xfId="56461" xr:uid="{C8DF4D52-E863-498C-BA7E-B3F2466C24EE}"/>
    <cellStyle name="Normal 9 4 2 7" xfId="2412" xr:uid="{B4DC8ABC-8B72-43B2-AF19-9144B8D60745}"/>
    <cellStyle name="Normal 9 4 2 7 2" xfId="4931" xr:uid="{169E40EE-B19A-41C3-8E1A-7B2FC9B11914}"/>
    <cellStyle name="Normal 9 4 2 7 2 2" xfId="41558" xr:uid="{072E6427-8DE5-4E6F-B8EB-899B4B114AB2}"/>
    <cellStyle name="Normal 9 4 2 7 2 3" xfId="6142" xr:uid="{EB71337A-BC38-4A16-988F-3BA6BD91AEE4}"/>
    <cellStyle name="Normal 9 4 2 7 2 4" xfId="5550" xr:uid="{2F9CECD2-7C75-429F-B4B6-AF78BD0C83BA}"/>
    <cellStyle name="Normal 9 4 2 7 2 5" xfId="55848" xr:uid="{E9AEEF99-CECC-4D1E-9CEC-E84B1370B0D6}"/>
    <cellStyle name="Normal 9 4 2 7 2 6" xfId="56465" xr:uid="{07661696-7C02-4223-8A7E-0B40685CEC63}"/>
    <cellStyle name="Normal 9 4 2 8" xfId="4085" xr:uid="{B506F181-0B7D-4B0E-A6BC-299C244BC761}"/>
    <cellStyle name="Normal 9 4 2 8 2" xfId="4932" xr:uid="{68A48A4A-8A54-4C66-BFA7-9D069748E5F8}"/>
    <cellStyle name="Normal 9 4 2 8 2 2" xfId="41559" xr:uid="{BB126083-7988-4BD0-BECF-17EAE02C5048}"/>
    <cellStyle name="Normal 9 4 2 8 2 3" xfId="6143" xr:uid="{2031706C-9DC5-4F70-BB3D-20D757CE0D1E}"/>
    <cellStyle name="Normal 9 4 2 8 2 4" xfId="5551" xr:uid="{C8BA88FD-FB62-4A2F-AD21-2AE958C833C2}"/>
    <cellStyle name="Normal 9 4 2 8 2 5" xfId="55849" xr:uid="{49FDFF20-062C-4BD0-BC6D-E53866C0358F}"/>
    <cellStyle name="Normal 9 4 2 8 2 6" xfId="56466" xr:uid="{04CD4A77-6779-4224-9264-494C1709F09A}"/>
    <cellStyle name="Normal 9 4 2 9" xfId="4086" xr:uid="{050D170A-A8ED-40FC-A619-692470162336}"/>
    <cellStyle name="Normal 9 4 2 9 2" xfId="4933" xr:uid="{B18F4212-DAB2-494C-A656-190C0532152A}"/>
    <cellStyle name="Normal 9 4 2 9 2 2" xfId="41560" xr:uid="{E73BEB15-EBFB-47C3-806C-5C0DA8FC9A32}"/>
    <cellStyle name="Normal 9 4 2 9 2 3" xfId="6144" xr:uid="{D3DF2AEC-3C12-45DE-A8E9-66B81833E889}"/>
    <cellStyle name="Normal 9 4 2 9 2 4" xfId="5552" xr:uid="{B763A962-6707-4144-B2B0-211B07B8B4FC}"/>
    <cellStyle name="Normal 9 4 2 9 2 5" xfId="55850" xr:uid="{00A99C98-22F1-4F30-A0B0-5F498EABAAD0}"/>
    <cellStyle name="Normal 9 4 2 9 2 6" xfId="56467" xr:uid="{C46B4174-BE3E-4BEE-95A7-94D4D11B4552}"/>
    <cellStyle name="Normal 9 4 3" xfId="177" xr:uid="{1D48556C-2AE5-4955-A2BF-AB22A6C7D9E1}"/>
    <cellStyle name="Normal 9 4 3 2" xfId="178" xr:uid="{6E638CE0-9A15-4026-A49D-BFE871F1A884}"/>
    <cellStyle name="Normal 9 4 3 2 2" xfId="865" xr:uid="{10E59C9B-6EEF-40F2-8D01-E36F55A7DFA7}"/>
    <cellStyle name="Normal 9 4 3 2 2 2" xfId="2413" xr:uid="{4493FB2E-65FE-485A-ABCB-8D702E8369D3}"/>
    <cellStyle name="Normal 9 4 3 2 2 2 2" xfId="2414" xr:uid="{ED4D371A-83C3-408A-9DF7-855F9F73546A}"/>
    <cellStyle name="Normal 9 4 3 2 2 2 2 2" xfId="4502" xr:uid="{9148830E-E939-4CEB-B368-3330F56BFAA8}"/>
    <cellStyle name="Normal 9 4 3 2 2 2 2 2 2" xfId="5309" xr:uid="{7042D4F3-94B6-48DE-AB2E-E9052164EDA4}"/>
    <cellStyle name="Normal 9 4 3 2 2 2 2 2 3" xfId="4938" xr:uid="{EA86DEB8-7CED-4818-B491-4FA2701DAEE3}"/>
    <cellStyle name="Normal 9 4 3 2 2 2 2 2 3 2" xfId="41565" xr:uid="{953325FB-D139-4801-913B-5A1E52FA296F}"/>
    <cellStyle name="Normal 9 4 3 2 2 2 2 2 3 3" xfId="6149" xr:uid="{04322278-4EC1-4A0E-B2C6-3DACCC64B5A8}"/>
    <cellStyle name="Normal 9 4 3 2 2 2 2 2 3 4" xfId="5557" xr:uid="{645F764C-1E5C-49B7-A12E-B012892EA73B}"/>
    <cellStyle name="Normal 9 4 3 2 2 2 2 2 3 5" xfId="55855" xr:uid="{29A2FBD3-6C1E-40A0-B048-60FDDA35D727}"/>
    <cellStyle name="Normal 9 4 3 2 2 2 2 2 3 6" xfId="56472" xr:uid="{6D8A133E-5F3A-4F40-9D79-7F01AEE3768B}"/>
    <cellStyle name="Normal 9 4 3 2 2 2 3" xfId="4503" xr:uid="{E58A8BE0-027B-47BB-AA6E-57BBF02A354B}"/>
    <cellStyle name="Normal 9 4 3 2 2 2 3 2" xfId="5310" xr:uid="{46DF31B9-9DA6-4D8B-AE4A-3E4289820E53}"/>
    <cellStyle name="Normal 9 4 3 2 2 2 3 3" xfId="4937" xr:uid="{D2FB76FB-E93B-46DB-A91B-9ECB64DB204E}"/>
    <cellStyle name="Normal 9 4 3 2 2 2 3 3 2" xfId="41564" xr:uid="{9A69E496-6D7E-4F38-9192-EEF976A9AAB6}"/>
    <cellStyle name="Normal 9 4 3 2 2 2 3 3 3" xfId="6148" xr:uid="{770B252D-9079-494D-9EF9-C0D4F88BAE95}"/>
    <cellStyle name="Normal 9 4 3 2 2 2 3 3 4" xfId="5556" xr:uid="{AB28D3E5-FD1E-478B-809B-1A72D0F70B2D}"/>
    <cellStyle name="Normal 9 4 3 2 2 2 3 3 5" xfId="55854" xr:uid="{EE9EFE2C-BF66-4CD8-BEB8-D10CFC0C468B}"/>
    <cellStyle name="Normal 9 4 3 2 2 2 3 3 6" xfId="56471" xr:uid="{7B61C1C2-0992-4D4B-930C-50E3BD6AFEB6}"/>
    <cellStyle name="Normal 9 4 3 2 2 3" xfId="2415" xr:uid="{92C9DCEA-6FF8-4C1B-BC24-4D49DD14FAC9}"/>
    <cellStyle name="Normal 9 4 3 2 2 3 2" xfId="4504" xr:uid="{617C71F4-58B5-4B26-B428-9B611457D943}"/>
    <cellStyle name="Normal 9 4 3 2 2 3 2 2" xfId="5311" xr:uid="{E916754E-56E3-49E9-A33D-0CEF94596F63}"/>
    <cellStyle name="Normal 9 4 3 2 2 3 2 3" xfId="4939" xr:uid="{1A0BBBB7-A70B-4C2D-B6A0-6075C39DDEFF}"/>
    <cellStyle name="Normal 9 4 3 2 2 3 2 3 2" xfId="41566" xr:uid="{0BA22C51-48A9-4194-AD40-0AC8EEB304B9}"/>
    <cellStyle name="Normal 9 4 3 2 2 3 2 3 3" xfId="6150" xr:uid="{7B74DC18-DD84-4BD7-9E46-744D363794B5}"/>
    <cellStyle name="Normal 9 4 3 2 2 3 2 3 4" xfId="5558" xr:uid="{A613B2D0-0024-43CA-98C1-3B5493ABED31}"/>
    <cellStyle name="Normal 9 4 3 2 2 3 2 3 5" xfId="55856" xr:uid="{9784A56E-454A-434E-A75F-6665DB791C0C}"/>
    <cellStyle name="Normal 9 4 3 2 2 3 2 3 6" xfId="56473" xr:uid="{5D8D0144-1E9D-4A9E-8512-5D81A920273D}"/>
    <cellStyle name="Normal 9 4 3 2 2 4" xfId="4087" xr:uid="{5484CEF1-4B14-4CA2-99B4-34A0B221FCBC}"/>
    <cellStyle name="Normal 9 4 3 2 2 4 2" xfId="4940" xr:uid="{D2EF1A13-F2A3-4642-BDD0-300B12138359}"/>
    <cellStyle name="Normal 9 4 3 2 2 4 2 2" xfId="41567" xr:uid="{26738389-6088-4EFC-91CC-57309E920405}"/>
    <cellStyle name="Normal 9 4 3 2 2 4 2 3" xfId="6151" xr:uid="{7DB31C86-F44E-4CC2-9C08-88B4D6D0C0E6}"/>
    <cellStyle name="Normal 9 4 3 2 2 4 2 4" xfId="5559" xr:uid="{81C7E3B1-5FD9-4036-AB90-DCD702B1EFDE}"/>
    <cellStyle name="Normal 9 4 3 2 2 4 2 5" xfId="55857" xr:uid="{615FBEC0-8F6E-4F8C-B18E-5C0A97A3EC41}"/>
    <cellStyle name="Normal 9 4 3 2 2 4 2 6" xfId="56474" xr:uid="{1BD1C9EA-670B-4ACA-9D7E-39DA01412680}"/>
    <cellStyle name="Normal 9 4 3 2 2 5" xfId="4936" xr:uid="{72F81FA9-C1DB-4FC9-A02E-6E92CE02D24A}"/>
    <cellStyle name="Normal 9 4 3 2 2 5 2" xfId="41563" xr:uid="{1E83DCF6-9721-4437-BCEE-693717A8CF94}"/>
    <cellStyle name="Normal 9 4 3 2 2 5 3" xfId="6147" xr:uid="{3E0CFE8C-82B8-4771-83E9-ACB886C4E62F}"/>
    <cellStyle name="Normal 9 4 3 2 2 5 4" xfId="5555" xr:uid="{022CF797-8FD9-43AF-9266-1510C1F932E8}"/>
    <cellStyle name="Normal 9 4 3 2 2 5 5" xfId="55853" xr:uid="{F5D6365D-6945-4305-B8BA-8088FE3B6BD7}"/>
    <cellStyle name="Normal 9 4 3 2 2 5 6" xfId="56470" xr:uid="{FA7CD4D7-E45C-447F-B3A7-44AC126B221C}"/>
    <cellStyle name="Normal 9 4 3 2 3" xfId="2416" xr:uid="{963CCBB9-1556-4602-B3AA-3BAF7A1B02F1}"/>
    <cellStyle name="Normal 9 4 3 2 3 2" xfId="2417" xr:uid="{E8BDE66F-8169-45AE-9FAE-71E502594BC0}"/>
    <cellStyle name="Normal 9 4 3 2 3 2 2" xfId="4505" xr:uid="{9C31A83B-1468-4ED5-8C86-6A98FBF101DD}"/>
    <cellStyle name="Normal 9 4 3 2 3 2 2 2" xfId="5312" xr:uid="{A6080E8C-2A6D-4B3C-9741-C22DF31B168F}"/>
    <cellStyle name="Normal 9 4 3 2 3 2 2 3" xfId="4942" xr:uid="{06C50857-B70F-469C-983C-BA30D6E4AEBA}"/>
    <cellStyle name="Normal 9 4 3 2 3 2 2 3 2" xfId="41569" xr:uid="{FD63CC78-8231-43FB-ABCF-3E0195A40720}"/>
    <cellStyle name="Normal 9 4 3 2 3 2 2 3 3" xfId="6153" xr:uid="{AC7C12A2-36A7-40B2-8FD1-2AA72E368AA9}"/>
    <cellStyle name="Normal 9 4 3 2 3 2 2 3 4" xfId="5561" xr:uid="{58650BDF-4254-42E0-808F-38D7BF75E267}"/>
    <cellStyle name="Normal 9 4 3 2 3 2 2 3 5" xfId="55859" xr:uid="{DCB27CB6-A73D-4F82-A095-F9F9BD668502}"/>
    <cellStyle name="Normal 9 4 3 2 3 2 2 3 6" xfId="56476" xr:uid="{1B2735D1-1D8F-402B-BF81-64F54CED2861}"/>
    <cellStyle name="Normal 9 4 3 2 3 3" xfId="4088" xr:uid="{94FE7EEA-7B1C-4637-919C-7F5ABA83C37F}"/>
    <cellStyle name="Normal 9 4 3 2 3 3 2" xfId="4943" xr:uid="{EB6A8C1C-88AF-48D5-87E8-5559B3DD5311}"/>
    <cellStyle name="Normal 9 4 3 2 3 3 2 2" xfId="41570" xr:uid="{1BD6D41B-6A0B-40D3-9872-78DAC92B90A2}"/>
    <cellStyle name="Normal 9 4 3 2 3 3 2 3" xfId="6154" xr:uid="{0D407A6F-40C4-4FBE-A15D-9AC14E3F7210}"/>
    <cellStyle name="Normal 9 4 3 2 3 3 2 4" xfId="5562" xr:uid="{BFC5588F-6883-4EEE-BF24-5DE7858A41C5}"/>
    <cellStyle name="Normal 9 4 3 2 3 3 2 5" xfId="55860" xr:uid="{5A736D63-98D9-4AF0-8FA7-81F5330705A6}"/>
    <cellStyle name="Normal 9 4 3 2 3 3 2 6" xfId="56477" xr:uid="{D56E3530-6FE7-4E42-9C76-83F6DA062340}"/>
    <cellStyle name="Normal 9 4 3 2 3 4" xfId="4089" xr:uid="{D9E545C4-3211-4D11-BA54-D8ED73C73D06}"/>
    <cellStyle name="Normal 9 4 3 2 3 4 2" xfId="4944" xr:uid="{F7EB09C2-C348-4054-BF28-F7322EB1BC18}"/>
    <cellStyle name="Normal 9 4 3 2 3 4 2 2" xfId="41571" xr:uid="{D0C13410-9F5E-45F1-AFB5-CA4CDE46E751}"/>
    <cellStyle name="Normal 9 4 3 2 3 4 2 3" xfId="6155" xr:uid="{E8C5C440-A0A2-476C-9579-14D8C1A1954B}"/>
    <cellStyle name="Normal 9 4 3 2 3 4 2 4" xfId="5563" xr:uid="{225769B8-70AF-4A43-A93D-6236DE12ED09}"/>
    <cellStyle name="Normal 9 4 3 2 3 4 2 5" xfId="55861" xr:uid="{E37E11A1-0A19-47A7-9386-00F51ED071AE}"/>
    <cellStyle name="Normal 9 4 3 2 3 4 2 6" xfId="56478" xr:uid="{2AFC0CC6-76FC-410D-8F82-5AA37D9C24F6}"/>
    <cellStyle name="Normal 9 4 3 2 3 5" xfId="4941" xr:uid="{1C9BFA9F-0E7B-493F-A8B7-A00BFC1184F2}"/>
    <cellStyle name="Normal 9 4 3 2 3 5 2" xfId="41568" xr:uid="{CAE989FE-85B2-452A-B577-343FFE78F61D}"/>
    <cellStyle name="Normal 9 4 3 2 3 5 3" xfId="6152" xr:uid="{05207194-D112-49F1-B327-CBA40D947B00}"/>
    <cellStyle name="Normal 9 4 3 2 3 5 4" xfId="5560" xr:uid="{B09A2920-80CF-4774-B4F3-E84F4E1DC83F}"/>
    <cellStyle name="Normal 9 4 3 2 3 5 5" xfId="55858" xr:uid="{6D716927-0C02-4526-B0DA-4B26379E0BFB}"/>
    <cellStyle name="Normal 9 4 3 2 3 5 6" xfId="56475" xr:uid="{735401BF-DE7A-4C89-AB00-348D628C9C9B}"/>
    <cellStyle name="Normal 9 4 3 2 4" xfId="2418" xr:uid="{536731F6-0B32-4521-9BA5-7E9DD2A57E03}"/>
    <cellStyle name="Normal 9 4 3 2 4 2" xfId="4506" xr:uid="{7B7E04FA-58CF-4BC1-8501-B7BC8BF246DF}"/>
    <cellStyle name="Normal 9 4 3 2 4 2 2" xfId="5313" xr:uid="{3BB29E57-DBD9-48AB-9CE1-6D9453E548F2}"/>
    <cellStyle name="Normal 9 4 3 2 4 2 3" xfId="4945" xr:uid="{C0E95DEB-63EB-4F05-8016-546DF5CE478D}"/>
    <cellStyle name="Normal 9 4 3 2 4 2 3 2" xfId="41572" xr:uid="{D777E7AC-22C9-4148-B2F9-1BD6D3F3D889}"/>
    <cellStyle name="Normal 9 4 3 2 4 2 3 3" xfId="6156" xr:uid="{65B29F36-B2E1-41BC-BD62-0473CC65CFE8}"/>
    <cellStyle name="Normal 9 4 3 2 4 2 3 4" xfId="5564" xr:uid="{B01D6F2E-D617-4BF5-AA4B-2543CC2308AA}"/>
    <cellStyle name="Normal 9 4 3 2 4 2 3 5" xfId="55862" xr:uid="{706C0636-9C55-4C93-91E9-5E0E8158EB7E}"/>
    <cellStyle name="Normal 9 4 3 2 4 2 3 6" xfId="56479" xr:uid="{6965EA79-B7FA-4788-9FE6-08F1B0D04938}"/>
    <cellStyle name="Normal 9 4 3 2 5" xfId="4090" xr:uid="{E8F03728-6821-4F04-B264-671812110CF0}"/>
    <cellStyle name="Normal 9 4 3 2 5 2" xfId="4946" xr:uid="{3DF550C9-9B43-493F-9979-1F39E3EC40C6}"/>
    <cellStyle name="Normal 9 4 3 2 5 2 2" xfId="41573" xr:uid="{CDC27AD0-033F-4368-B968-195B4F16BF72}"/>
    <cellStyle name="Normal 9 4 3 2 5 2 3" xfId="6157" xr:uid="{6E658137-AA4D-4466-8A76-2FEECCF4D9CC}"/>
    <cellStyle name="Normal 9 4 3 2 5 2 4" xfId="5565" xr:uid="{0883199E-F587-487A-9362-50AA6506F5D8}"/>
    <cellStyle name="Normal 9 4 3 2 5 2 5" xfId="55863" xr:uid="{B61681A3-11B6-424E-8D9F-79645327E600}"/>
    <cellStyle name="Normal 9 4 3 2 5 2 6" xfId="56480" xr:uid="{C6DB0F00-887E-49B1-8D1D-ADF428BBB0BE}"/>
    <cellStyle name="Normal 9 4 3 2 6" xfId="4091" xr:uid="{9B3209B1-7463-4856-B107-61A9A54A3798}"/>
    <cellStyle name="Normal 9 4 3 2 6 2" xfId="4947" xr:uid="{933525DC-C540-4632-BB23-892A3AAA55B0}"/>
    <cellStyle name="Normal 9 4 3 2 6 2 2" xfId="41574" xr:uid="{CFE25B29-E072-4198-8BEB-262A7275C3C4}"/>
    <cellStyle name="Normal 9 4 3 2 6 2 3" xfId="6158" xr:uid="{47D25D09-8B79-47C4-8EAC-18E727CF79FE}"/>
    <cellStyle name="Normal 9 4 3 2 6 2 4" xfId="5566" xr:uid="{7725D87C-6E79-4A1E-85BF-346AA3C57E3A}"/>
    <cellStyle name="Normal 9 4 3 2 6 2 5" xfId="55864" xr:uid="{500E5823-A138-4DAA-89B2-0EFD228765F0}"/>
    <cellStyle name="Normal 9 4 3 2 6 2 6" xfId="56481" xr:uid="{91EBE6DA-B482-47E8-A2D8-4BD642163DE7}"/>
    <cellStyle name="Normal 9 4 3 2 7" xfId="4935" xr:uid="{9E1FAADF-5BCA-4032-AA89-25DE0123C381}"/>
    <cellStyle name="Normal 9 4 3 2 7 2" xfId="41562" xr:uid="{E4AD00CE-4CCF-43E9-892A-97B210516730}"/>
    <cellStyle name="Normal 9 4 3 2 7 3" xfId="6146" xr:uid="{991694CE-984A-45FA-862F-358A5E24F734}"/>
    <cellStyle name="Normal 9 4 3 2 7 4" xfId="5554" xr:uid="{BC6D2D0D-FCDB-4BB9-96C3-B4564FA7F2E4}"/>
    <cellStyle name="Normal 9 4 3 2 7 5" xfId="55852" xr:uid="{5D15B299-B203-4DF6-9A59-913416E5E1E5}"/>
    <cellStyle name="Normal 9 4 3 2 7 6" xfId="56469" xr:uid="{97A43D64-7C70-4A68-993C-BEDE4FB7AFEC}"/>
    <cellStyle name="Normal 9 4 3 3" xfId="418" xr:uid="{F9CF4BC9-025E-4694-99ED-3D438B5B6E1C}"/>
    <cellStyle name="Normal 9 4 3 3 2" xfId="2419" xr:uid="{34AF2A8B-7BDA-4906-A405-1CAB75081047}"/>
    <cellStyle name="Normal 9 4 3 3 2 2" xfId="2420" xr:uid="{0B9DE2E8-62CA-47FD-AF4B-8D710328ABB6}"/>
    <cellStyle name="Normal 9 4 3 3 2 2 2" xfId="4507" xr:uid="{E1AD8358-A884-4BFC-B07E-AAA6135F7083}"/>
    <cellStyle name="Normal 9 4 3 3 2 2 2 2" xfId="5314" xr:uid="{F2D7B375-AC2B-48C1-B3AE-5CDF76A9165B}"/>
    <cellStyle name="Normal 9 4 3 3 2 2 2 3" xfId="4950" xr:uid="{220A88F3-8315-4DFA-B052-81DE16C904CC}"/>
    <cellStyle name="Normal 9 4 3 3 2 2 2 3 2" xfId="41577" xr:uid="{50E9CDCD-DDBC-4898-940C-25D9018713D9}"/>
    <cellStyle name="Normal 9 4 3 3 2 2 2 3 3" xfId="6161" xr:uid="{3F59B585-E50A-4887-927D-D01E2D756291}"/>
    <cellStyle name="Normal 9 4 3 3 2 2 2 3 4" xfId="5569" xr:uid="{680E8BDE-E08F-45DB-938A-99F3E6AA3D57}"/>
    <cellStyle name="Normal 9 4 3 3 2 2 2 3 5" xfId="55867" xr:uid="{731426AB-4056-4F51-9E27-D5DE64E6C545}"/>
    <cellStyle name="Normal 9 4 3 3 2 2 2 3 6" xfId="56484" xr:uid="{C0586790-B399-471B-A672-9038D5004124}"/>
    <cellStyle name="Normal 9 4 3 3 2 3" xfId="4092" xr:uid="{AD6DB9B4-0438-4B19-9670-4632BD94BC90}"/>
    <cellStyle name="Normal 9 4 3 3 2 3 2" xfId="4951" xr:uid="{E4996D1F-2204-43CD-A7D7-F2FEAC1521EF}"/>
    <cellStyle name="Normal 9 4 3 3 2 3 2 2" xfId="41578" xr:uid="{B7CED660-DEBD-466E-B675-0D71B4A6665F}"/>
    <cellStyle name="Normal 9 4 3 3 2 3 2 3" xfId="6162" xr:uid="{6B3E4E1E-F841-4056-9DD5-ADF1005404E7}"/>
    <cellStyle name="Normal 9 4 3 3 2 3 2 4" xfId="5570" xr:uid="{C21A4F86-1E21-41E4-A5C4-BF90DD43D46E}"/>
    <cellStyle name="Normal 9 4 3 3 2 3 2 5" xfId="55868" xr:uid="{43AD12F5-8FDB-4B91-9D44-35FDCDF34DD9}"/>
    <cellStyle name="Normal 9 4 3 3 2 3 2 6" xfId="56485" xr:uid="{841F667A-9B7E-43C5-8F84-26D003FD1B5F}"/>
    <cellStyle name="Normal 9 4 3 3 2 4" xfId="4093" xr:uid="{B7C57EAE-BBA7-4D50-9D9B-4C5E6DF9A0EF}"/>
    <cellStyle name="Normal 9 4 3 3 2 4 2" xfId="4952" xr:uid="{C48BA523-CFBF-4EFB-80D7-E2442741ED4E}"/>
    <cellStyle name="Normal 9 4 3 3 2 4 2 2" xfId="41579" xr:uid="{A34769B4-4A77-4FFD-ABE9-1E090697FBA4}"/>
    <cellStyle name="Normal 9 4 3 3 2 4 2 3" xfId="6163" xr:uid="{F3F45BD2-E96F-442F-B837-7FF142421D68}"/>
    <cellStyle name="Normal 9 4 3 3 2 4 2 4" xfId="5571" xr:uid="{8ED1EBA7-064B-4906-B5EC-34CE751FB2BD}"/>
    <cellStyle name="Normal 9 4 3 3 2 4 2 5" xfId="55869" xr:uid="{85BBF1A7-A1FA-454E-80F9-A393A1C6A8B2}"/>
    <cellStyle name="Normal 9 4 3 3 2 4 2 6" xfId="56486" xr:uid="{FED415B2-894C-465C-B76F-085FDD435DC1}"/>
    <cellStyle name="Normal 9 4 3 3 2 5" xfId="4949" xr:uid="{5E83C528-79E5-4BDB-A864-972F1BA76DC6}"/>
    <cellStyle name="Normal 9 4 3 3 2 5 2" xfId="41576" xr:uid="{74689FDD-B5DB-4563-8CA9-9B22A99669A7}"/>
    <cellStyle name="Normal 9 4 3 3 2 5 3" xfId="6160" xr:uid="{605C0426-629F-4B94-B807-932D883F595D}"/>
    <cellStyle name="Normal 9 4 3 3 2 5 4" xfId="5568" xr:uid="{F8F22836-6198-488F-93DB-5514C850CD06}"/>
    <cellStyle name="Normal 9 4 3 3 2 5 5" xfId="55866" xr:uid="{A7F668A4-8E2F-4CAA-A7F8-5BC6E7E58CBF}"/>
    <cellStyle name="Normal 9 4 3 3 2 5 6" xfId="56483" xr:uid="{7676066A-F9AA-4560-9575-B21E2FAF5E88}"/>
    <cellStyle name="Normal 9 4 3 3 3" xfId="2421" xr:uid="{BFCB5515-08D7-4768-BB6C-7A8AB795E4B1}"/>
    <cellStyle name="Normal 9 4 3 3 3 2" xfId="4508" xr:uid="{D6A893FC-3F4B-4BD5-BA78-DCC68E9CC9B6}"/>
    <cellStyle name="Normal 9 4 3 3 3 2 2" xfId="5315" xr:uid="{33A05C80-4447-487F-80C5-ACA65CF9B8CE}"/>
    <cellStyle name="Normal 9 4 3 3 3 2 3" xfId="4953" xr:uid="{BEFDFCC4-BD42-46D1-B46D-C88D817BFACD}"/>
    <cellStyle name="Normal 9 4 3 3 3 2 3 2" xfId="41580" xr:uid="{15BD526B-D1AD-4B64-BAF6-87CAA7387DAC}"/>
    <cellStyle name="Normal 9 4 3 3 3 2 3 3" xfId="6164" xr:uid="{04D5F452-7FB7-41F6-A35A-9832C3816B9F}"/>
    <cellStyle name="Normal 9 4 3 3 3 2 3 4" xfId="5572" xr:uid="{2ABD5354-F6C0-4128-9815-03AD3FABBCD5}"/>
    <cellStyle name="Normal 9 4 3 3 3 2 3 5" xfId="55870" xr:uid="{CA6CD521-90EA-4CCF-AA14-730AE6AC4218}"/>
    <cellStyle name="Normal 9 4 3 3 3 2 3 6" xfId="56487" xr:uid="{7A866CA4-7786-4EBF-BF92-E2DF041A8160}"/>
    <cellStyle name="Normal 9 4 3 3 4" xfId="4094" xr:uid="{FEE4FFB6-4D94-49CB-B95A-01169EAC75C1}"/>
    <cellStyle name="Normal 9 4 3 3 4 2" xfId="4954" xr:uid="{575FDC53-9892-4D67-B57C-08ACE893A2C2}"/>
    <cellStyle name="Normal 9 4 3 3 4 2 2" xfId="41581" xr:uid="{C34F812F-93B6-4383-A939-F72C058F8FF0}"/>
    <cellStyle name="Normal 9 4 3 3 4 2 3" xfId="6165" xr:uid="{97A871B5-7343-42A9-B573-F3393D5A4FF0}"/>
    <cellStyle name="Normal 9 4 3 3 4 2 4" xfId="5573" xr:uid="{97D8139B-31B3-45CE-9502-1A5CB029EB93}"/>
    <cellStyle name="Normal 9 4 3 3 4 2 5" xfId="55871" xr:uid="{40FE1EA2-68C1-46CA-8879-1B1E41953C4D}"/>
    <cellStyle name="Normal 9 4 3 3 4 2 6" xfId="56488" xr:uid="{24F69E54-37DE-40AD-82D4-7EA3E00387E4}"/>
    <cellStyle name="Normal 9 4 3 3 5" xfId="4095" xr:uid="{9C284438-F787-4FAF-AA14-D8DD75241E4E}"/>
    <cellStyle name="Normal 9 4 3 3 5 2" xfId="4955" xr:uid="{1E5330B3-04C8-464C-8885-36419C0DFD3C}"/>
    <cellStyle name="Normal 9 4 3 3 5 2 2" xfId="41582" xr:uid="{0835606F-C2AA-4E59-A1AA-B6270D991CBA}"/>
    <cellStyle name="Normal 9 4 3 3 5 2 3" xfId="6166" xr:uid="{5FC44665-72B1-440D-A522-111CF1FF5DE4}"/>
    <cellStyle name="Normal 9 4 3 3 5 2 4" xfId="5574" xr:uid="{BE7C81BF-F6C5-4935-A739-F64509108BB4}"/>
    <cellStyle name="Normal 9 4 3 3 5 2 5" xfId="55872" xr:uid="{8B0D9F43-670D-47B4-B8F5-5291761CD9B0}"/>
    <cellStyle name="Normal 9 4 3 3 5 2 6" xfId="56489" xr:uid="{7C80AF95-D9D4-435E-A892-2A478A6D984A}"/>
    <cellStyle name="Normal 9 4 3 3 6" xfId="4948" xr:uid="{B52EFFD3-75E7-470E-BC1C-51F5B577C41C}"/>
    <cellStyle name="Normal 9 4 3 3 6 2" xfId="41575" xr:uid="{C3C3CD39-8710-4205-9ED5-EE13D707F7DC}"/>
    <cellStyle name="Normal 9 4 3 3 6 3" xfId="6159" xr:uid="{0710DC85-3150-4263-AF20-489E3A169F15}"/>
    <cellStyle name="Normal 9 4 3 3 6 4" xfId="5567" xr:uid="{6FD0D8F2-7C8F-4B3A-9BC1-3644B0E459F1}"/>
    <cellStyle name="Normal 9 4 3 3 6 5" xfId="55865" xr:uid="{912ED039-E12D-4078-848B-F2FF75237CCD}"/>
    <cellStyle name="Normal 9 4 3 3 6 6" xfId="56482" xr:uid="{10A615AB-46CB-4749-B020-2CF3F98A4741}"/>
    <cellStyle name="Normal 9 4 3 4" xfId="2422" xr:uid="{4C7F6EAD-2864-4166-BC6A-FBB1243CFE4D}"/>
    <cellStyle name="Normal 9 4 3 4 2" xfId="2423" xr:uid="{D795F2ED-D8A6-43AE-A100-00DE90B4AA32}"/>
    <cellStyle name="Normal 9 4 3 4 2 2" xfId="4509" xr:uid="{94B749DC-64C6-48E1-8D5A-B8338FCCDA7D}"/>
    <cellStyle name="Normal 9 4 3 4 2 2 2" xfId="5316" xr:uid="{01DD7457-1EDE-4718-AFE5-A95CEDA8195D}"/>
    <cellStyle name="Normal 9 4 3 4 2 2 3" xfId="4957" xr:uid="{A6CBC400-C2F5-4E1C-B59A-49F64922876D}"/>
    <cellStyle name="Normal 9 4 3 4 2 2 3 2" xfId="41584" xr:uid="{DD6B1F64-56EA-446B-AF67-90F17FFC19FA}"/>
    <cellStyle name="Normal 9 4 3 4 2 2 3 3" xfId="6168" xr:uid="{BB1589AA-D71A-448E-A121-F8CA7EB8F7D4}"/>
    <cellStyle name="Normal 9 4 3 4 2 2 3 4" xfId="5576" xr:uid="{96882646-135C-4F17-A215-24954BB1610A}"/>
    <cellStyle name="Normal 9 4 3 4 2 2 3 5" xfId="55874" xr:uid="{EEED475F-BAE6-48CA-B48C-E03EA4D2D81F}"/>
    <cellStyle name="Normal 9 4 3 4 2 2 3 6" xfId="56491" xr:uid="{7F0CF3CB-544B-4368-AE52-071442D2F90E}"/>
    <cellStyle name="Normal 9 4 3 4 3" xfId="4096" xr:uid="{8D4B4485-C6C0-49FD-8A45-FB0636EAFCD0}"/>
    <cellStyle name="Normal 9 4 3 4 3 2" xfId="4958" xr:uid="{621DF64A-FFA0-4F18-9E6F-4D7CEF241D19}"/>
    <cellStyle name="Normal 9 4 3 4 3 2 2" xfId="41585" xr:uid="{13A28D93-DEBC-441A-8C4A-18916860E791}"/>
    <cellStyle name="Normal 9 4 3 4 3 2 3" xfId="6169" xr:uid="{E719FBA4-1566-4510-83B8-1A2FCF8F476B}"/>
    <cellStyle name="Normal 9 4 3 4 3 2 4" xfId="5577" xr:uid="{85226A9D-32AA-4495-9ECD-56FA264060E5}"/>
    <cellStyle name="Normal 9 4 3 4 3 2 5" xfId="55875" xr:uid="{9EC601A1-9E1E-4F6D-ACEF-365F86B940DD}"/>
    <cellStyle name="Normal 9 4 3 4 3 2 6" xfId="56492" xr:uid="{BF72F0FB-5136-4E6C-A4D9-494A36B8C885}"/>
    <cellStyle name="Normal 9 4 3 4 4" xfId="4097" xr:uid="{E62E9266-9D80-4939-A92F-A54514B0A92D}"/>
    <cellStyle name="Normal 9 4 3 4 4 2" xfId="4959" xr:uid="{498F055D-C09E-479E-9F73-AE829CD49A95}"/>
    <cellStyle name="Normal 9 4 3 4 4 2 2" xfId="41586" xr:uid="{546190D9-601D-4312-BEA8-B06ED797D0B5}"/>
    <cellStyle name="Normal 9 4 3 4 4 2 3" xfId="6170" xr:uid="{66777B43-5183-418B-86D6-FA94D0F0C988}"/>
    <cellStyle name="Normal 9 4 3 4 4 2 4" xfId="5578" xr:uid="{D6106CC2-FC5D-4A88-9325-891610C86093}"/>
    <cellStyle name="Normal 9 4 3 4 4 2 5" xfId="55876" xr:uid="{284630CA-CD4F-4A1E-9159-9E75B9A4A7CA}"/>
    <cellStyle name="Normal 9 4 3 4 4 2 6" xfId="56493" xr:uid="{17208D75-841B-4654-805C-D8C6BF2251CF}"/>
    <cellStyle name="Normal 9 4 3 4 5" xfId="4956" xr:uid="{63959981-03E9-4791-AE72-AAEE65A362B1}"/>
    <cellStyle name="Normal 9 4 3 4 5 2" xfId="41583" xr:uid="{4B21245A-E2A5-43FF-B935-7862E9B609D1}"/>
    <cellStyle name="Normal 9 4 3 4 5 3" xfId="6167" xr:uid="{EDCA1EDC-166B-492C-9DF7-2689FE0BF9ED}"/>
    <cellStyle name="Normal 9 4 3 4 5 4" xfId="5575" xr:uid="{31CF5B16-BDD6-42B1-82F3-758996029832}"/>
    <cellStyle name="Normal 9 4 3 4 5 5" xfId="55873" xr:uid="{32E5AF1B-CC50-421A-BFC5-632616F416DA}"/>
    <cellStyle name="Normal 9 4 3 4 5 6" xfId="56490" xr:uid="{1BBFC401-50AC-4C43-A088-7FBA0ACA56E1}"/>
    <cellStyle name="Normal 9 4 3 5" xfId="2424" xr:uid="{C363F453-AD64-48A3-80A0-EE78CA847AE2}"/>
    <cellStyle name="Normal 9 4 3 5 2" xfId="4098" xr:uid="{A2085FC4-7D99-43DB-9919-0B2B499EBAC2}"/>
    <cellStyle name="Normal 9 4 3 5 2 2" xfId="4961" xr:uid="{887CC59E-8148-47D7-9BA5-EB7D0CED30BF}"/>
    <cellStyle name="Normal 9 4 3 5 2 2 2" xfId="41588" xr:uid="{07A0FF5A-01C2-46C7-8F4B-2CF64066593C}"/>
    <cellStyle name="Normal 9 4 3 5 2 2 3" xfId="6172" xr:uid="{C23D4174-FE3B-442C-9354-9E45C3EE461D}"/>
    <cellStyle name="Normal 9 4 3 5 2 2 4" xfId="5580" xr:uid="{C782A528-ECEB-40E0-8A77-70FB85F330BF}"/>
    <cellStyle name="Normal 9 4 3 5 2 2 5" xfId="55878" xr:uid="{83BCD3C1-32D1-40B3-A12C-977744E676A2}"/>
    <cellStyle name="Normal 9 4 3 5 2 2 6" xfId="56495" xr:uid="{220A0579-516E-41FB-8B4E-EA735D9B7999}"/>
    <cellStyle name="Normal 9 4 3 5 3" xfId="4099" xr:uid="{B0E9C2AB-FBBC-4069-990C-B2A86DD680F3}"/>
    <cellStyle name="Normal 9 4 3 5 3 2" xfId="4962" xr:uid="{88C065AA-A3DC-4DEA-A1BE-FB364671B148}"/>
    <cellStyle name="Normal 9 4 3 5 3 2 2" xfId="41589" xr:uid="{A8BF8042-F2D8-4EDA-A1C4-7DC0F5180E97}"/>
    <cellStyle name="Normal 9 4 3 5 3 2 3" xfId="6173" xr:uid="{2F732A6B-2827-4762-ACE3-DBE0E4E6FC4D}"/>
    <cellStyle name="Normal 9 4 3 5 3 2 4" xfId="5581" xr:uid="{F9E9CF20-14E1-403E-A576-63BBEC9B7396}"/>
    <cellStyle name="Normal 9 4 3 5 3 2 5" xfId="55879" xr:uid="{64928415-7230-45CD-AC87-76485F3A99E2}"/>
    <cellStyle name="Normal 9 4 3 5 3 2 6" xfId="56496" xr:uid="{948F74D1-5842-4BEE-A650-B668D57F8D57}"/>
    <cellStyle name="Normal 9 4 3 5 4" xfId="4100" xr:uid="{5A669BC9-A401-4241-AE40-8658A44C09D6}"/>
    <cellStyle name="Normal 9 4 3 5 4 2" xfId="4963" xr:uid="{BE0F3AA0-796B-41E9-A78C-E82344FF355E}"/>
    <cellStyle name="Normal 9 4 3 5 4 2 2" xfId="41590" xr:uid="{346C4FFF-F1AB-4187-924A-D4361F063527}"/>
    <cellStyle name="Normal 9 4 3 5 4 2 3" xfId="6174" xr:uid="{2576B827-C5E8-469E-A7EC-3C62E40CD87B}"/>
    <cellStyle name="Normal 9 4 3 5 4 2 4" xfId="5582" xr:uid="{E19D65AC-F62D-4BD0-8BE2-CCA5BBBFFB11}"/>
    <cellStyle name="Normal 9 4 3 5 4 2 5" xfId="55880" xr:uid="{83655287-7174-4A91-838C-600CC055F35B}"/>
    <cellStyle name="Normal 9 4 3 5 4 2 6" xfId="56497" xr:uid="{693A831D-E567-4CBE-A7F2-5973468F7F9A}"/>
    <cellStyle name="Normal 9 4 3 5 5" xfId="4960" xr:uid="{5F9B6D1C-A6E1-41E4-AC7E-7679882A063B}"/>
    <cellStyle name="Normal 9 4 3 5 5 2" xfId="41587" xr:uid="{CD127798-50A3-47DF-B867-7DB7AC23F7A6}"/>
    <cellStyle name="Normal 9 4 3 5 5 3" xfId="6171" xr:uid="{4DA24278-4E83-4EBE-9582-16470827F62D}"/>
    <cellStyle name="Normal 9 4 3 5 5 4" xfId="5579" xr:uid="{DB9760F6-AD93-4319-A5E1-8097A731B38E}"/>
    <cellStyle name="Normal 9 4 3 5 5 5" xfId="55877" xr:uid="{2EFA1C49-391C-48C3-803D-6C75CF1A2AE6}"/>
    <cellStyle name="Normal 9 4 3 5 5 6" xfId="56494" xr:uid="{44A07316-8A33-49E3-A7B7-FE293EA8BEA6}"/>
    <cellStyle name="Normal 9 4 3 6" xfId="4101" xr:uid="{A0AF0C71-910D-4EEE-A606-3C01CE58FCA1}"/>
    <cellStyle name="Normal 9 4 3 6 2" xfId="4964" xr:uid="{5BAE51C5-7AEC-4DC1-AECF-06C03D6ABD29}"/>
    <cellStyle name="Normal 9 4 3 6 2 2" xfId="41591" xr:uid="{8129C517-967C-401A-9912-4212A0C8E35B}"/>
    <cellStyle name="Normal 9 4 3 6 2 3" xfId="6175" xr:uid="{68C24A56-717C-48ED-A426-451A1747DCF7}"/>
    <cellStyle name="Normal 9 4 3 6 2 4" xfId="5583" xr:uid="{221C2E71-1729-4AE7-8788-8AC7ABBF3764}"/>
    <cellStyle name="Normal 9 4 3 6 2 5" xfId="55881" xr:uid="{2B5C1AFC-9557-486A-9D7C-9CEF3BE67FA1}"/>
    <cellStyle name="Normal 9 4 3 6 2 6" xfId="56498" xr:uid="{BB12ECDD-0C80-476B-B253-2FAC95918084}"/>
    <cellStyle name="Normal 9 4 3 7" xfId="4102" xr:uid="{F2321D51-A270-45AB-98AB-BA8F665D8925}"/>
    <cellStyle name="Normal 9 4 3 7 2" xfId="4965" xr:uid="{7A55CFC6-12D3-4FDC-ADD4-0D8FDD9F7E71}"/>
    <cellStyle name="Normal 9 4 3 7 2 2" xfId="41592" xr:uid="{5D91E4C3-DA0D-4C3F-8488-95795AC3413B}"/>
    <cellStyle name="Normal 9 4 3 7 2 3" xfId="6176" xr:uid="{5CA31E7C-FF48-4013-AB7F-BA7CAF941D90}"/>
    <cellStyle name="Normal 9 4 3 7 2 4" xfId="5584" xr:uid="{89979F91-6507-4C21-8019-408374868987}"/>
    <cellStyle name="Normal 9 4 3 7 2 5" xfId="55882" xr:uid="{0E61A0D2-031D-4A35-A336-35648FEE8441}"/>
    <cellStyle name="Normal 9 4 3 7 2 6" xfId="56499" xr:uid="{2CAC6889-3528-4991-9C66-530D212A3A74}"/>
    <cellStyle name="Normal 9 4 3 8" xfId="4103" xr:uid="{86958F77-1037-48B6-8A6A-29F15EE9C0A4}"/>
    <cellStyle name="Normal 9 4 3 8 2" xfId="4966" xr:uid="{A0DC524F-33AA-4A8D-A493-9EFD9949783D}"/>
    <cellStyle name="Normal 9 4 3 8 2 2" xfId="41593" xr:uid="{B4300C2A-82A5-4A30-81AA-B27FA15CD0B9}"/>
    <cellStyle name="Normal 9 4 3 8 2 3" xfId="6177" xr:uid="{C87AAFEC-022A-4F63-A13B-E378D98E113B}"/>
    <cellStyle name="Normal 9 4 3 8 2 4" xfId="5585" xr:uid="{F715A364-E048-4101-8A1C-BD4C3A655D94}"/>
    <cellStyle name="Normal 9 4 3 8 2 5" xfId="55883" xr:uid="{173CF31D-9E1B-4EAA-98C8-2B55E0D08E53}"/>
    <cellStyle name="Normal 9 4 3 8 2 6" xfId="56500" xr:uid="{C7B58E7D-23FC-487C-A89F-514ACFB3917B}"/>
    <cellStyle name="Normal 9 4 3 9" xfId="4934" xr:uid="{E585DAA3-AD09-4B67-88D9-D640B81AD0F3}"/>
    <cellStyle name="Normal 9 4 3 9 2" xfId="41561" xr:uid="{A7F3115E-7DD3-4D09-8E7D-049B97B67109}"/>
    <cellStyle name="Normal 9 4 3 9 3" xfId="6145" xr:uid="{83AD7375-EAD7-4E79-A0F4-D251D04741A4}"/>
    <cellStyle name="Normal 9 4 3 9 4" xfId="5553" xr:uid="{95595A07-D55D-43AD-801A-B87955250C0F}"/>
    <cellStyle name="Normal 9 4 3 9 5" xfId="55851" xr:uid="{84FF38B5-800F-4EEE-93BE-7DA5CDD40BDD}"/>
    <cellStyle name="Normal 9 4 3 9 6" xfId="56468" xr:uid="{17237A67-5F09-482A-AF05-617FC7744EC5}"/>
    <cellStyle name="Normal 9 4 4" xfId="179" xr:uid="{6685B255-837B-4707-9BED-A05C51577596}"/>
    <cellStyle name="Normal 9 4 4 2" xfId="866" xr:uid="{8534DF17-6E8F-412C-A583-1F8418A5A521}"/>
    <cellStyle name="Normal 9 4 4 2 2" xfId="867" xr:uid="{90E80BCE-80E0-4AD5-B428-B22F7150DAD5}"/>
    <cellStyle name="Normal 9 4 4 2 2 2" xfId="2425" xr:uid="{6C940DB8-0D27-4BAC-A5D7-C337C3CF288B}"/>
    <cellStyle name="Normal 9 4 4 2 2 2 2" xfId="2426" xr:uid="{4408F44C-A328-468D-AEEB-2620405AB6DF}"/>
    <cellStyle name="Normal 9 4 4 2 2 2 2 2" xfId="4971" xr:uid="{6DEC6A43-8C96-4E2D-BDF0-3C074C80B0C0}"/>
    <cellStyle name="Normal 9 4 4 2 2 2 2 2 2" xfId="41598" xr:uid="{63996861-74FB-46A6-A43A-C7142E798CF6}"/>
    <cellStyle name="Normal 9 4 4 2 2 2 2 2 3" xfId="6182" xr:uid="{715AA857-0790-4899-9C82-4EEC290F4EAC}"/>
    <cellStyle name="Normal 9 4 4 2 2 2 2 2 4" xfId="5590" xr:uid="{CAEF17B1-F552-4825-8665-9E19E08C0DE5}"/>
    <cellStyle name="Normal 9 4 4 2 2 2 2 2 5" xfId="55888" xr:uid="{C5229C44-DD72-40F2-B572-3557C32D5BFA}"/>
    <cellStyle name="Normal 9 4 4 2 2 2 2 2 6" xfId="56505" xr:uid="{56984E21-1108-4B70-A812-5DE4FB392238}"/>
    <cellStyle name="Normal 9 4 4 2 2 2 3" xfId="4970" xr:uid="{5D30C1E9-9EC9-461F-9135-0195C3154696}"/>
    <cellStyle name="Normal 9 4 4 2 2 2 3 2" xfId="41597" xr:uid="{327997A1-8FE6-4531-B47A-996E1C4A7E75}"/>
    <cellStyle name="Normal 9 4 4 2 2 2 3 3" xfId="6181" xr:uid="{D906E9BD-00AB-44AE-8A03-1B91BE19F6B5}"/>
    <cellStyle name="Normal 9 4 4 2 2 2 3 4" xfId="5589" xr:uid="{8E0A10EF-F791-4466-8FC4-5C70DA0E9391}"/>
    <cellStyle name="Normal 9 4 4 2 2 2 3 5" xfId="55887" xr:uid="{561288BC-8D22-4045-8B41-C6CA05877B72}"/>
    <cellStyle name="Normal 9 4 4 2 2 2 3 6" xfId="56504" xr:uid="{76851F58-8D70-4F08-975C-802C85E57D26}"/>
    <cellStyle name="Normal 9 4 4 2 2 3" xfId="2427" xr:uid="{E8137448-6CF8-45C9-AB52-0A3626A05199}"/>
    <cellStyle name="Normal 9 4 4 2 2 3 2" xfId="4972" xr:uid="{DE62B990-7F5E-41EF-93B0-AD071204FAE8}"/>
    <cellStyle name="Normal 9 4 4 2 2 3 2 2" xfId="41599" xr:uid="{2D76EFA3-F7A5-44F3-982D-4C535AFE2192}"/>
    <cellStyle name="Normal 9 4 4 2 2 3 2 3" xfId="6183" xr:uid="{4E3257CF-8397-4791-8C77-3EF6D216B67F}"/>
    <cellStyle name="Normal 9 4 4 2 2 3 2 4" xfId="5591" xr:uid="{142DB5D1-9843-4721-B40B-654AAED9B23F}"/>
    <cellStyle name="Normal 9 4 4 2 2 3 2 5" xfId="55889" xr:uid="{996396A3-7A01-4B5F-AF76-6E5079414564}"/>
    <cellStyle name="Normal 9 4 4 2 2 3 2 6" xfId="56506" xr:uid="{C29971A4-2210-469E-89E0-CE62F07B6DBA}"/>
    <cellStyle name="Normal 9 4 4 2 2 4" xfId="4104" xr:uid="{9CF5CEF4-8C60-4943-8E06-4D31FE63142B}"/>
    <cellStyle name="Normal 9 4 4 2 2 4 2" xfId="4973" xr:uid="{2C32088F-73DB-4219-8076-76B2F5A8411D}"/>
    <cellStyle name="Normal 9 4 4 2 2 4 2 2" xfId="41600" xr:uid="{9AE4C8B2-195F-4962-B6A0-88E8AA951ECF}"/>
    <cellStyle name="Normal 9 4 4 2 2 4 2 3" xfId="6184" xr:uid="{170685B9-52B7-438F-A6D7-A04367D43717}"/>
    <cellStyle name="Normal 9 4 4 2 2 4 2 4" xfId="5592" xr:uid="{D27C17DD-EE2A-448F-836F-C7EA7F8E01AA}"/>
    <cellStyle name="Normal 9 4 4 2 2 4 2 5" xfId="55890" xr:uid="{76524870-FF15-4533-B3CE-89CD5E54AB07}"/>
    <cellStyle name="Normal 9 4 4 2 2 4 2 6" xfId="56507" xr:uid="{148F4286-6630-48B1-A9B7-EE837D6361B4}"/>
    <cellStyle name="Normal 9 4 4 2 2 5" xfId="4969" xr:uid="{4A930F8B-7D49-43AD-8CB5-75B34C9A83B7}"/>
    <cellStyle name="Normal 9 4 4 2 2 5 2" xfId="41596" xr:uid="{E9D4D894-BC3D-4994-8D1C-04B3B798AEC3}"/>
    <cellStyle name="Normal 9 4 4 2 2 5 3" xfId="6180" xr:uid="{B1E7D23E-E35C-4199-A50F-B9C9BD35D3F4}"/>
    <cellStyle name="Normal 9 4 4 2 2 5 4" xfId="5588" xr:uid="{8242F223-B98B-4904-8356-458520898866}"/>
    <cellStyle name="Normal 9 4 4 2 2 5 5" xfId="55886" xr:uid="{5DBB919E-81B4-43F5-9563-DEA96932D53E}"/>
    <cellStyle name="Normal 9 4 4 2 2 5 6" xfId="56503" xr:uid="{832F42B9-F8F7-48A6-AAB6-EDC5B026716A}"/>
    <cellStyle name="Normal 9 4 4 2 3" xfId="2428" xr:uid="{07659394-367C-491C-934D-11273B063495}"/>
    <cellStyle name="Normal 9 4 4 2 3 2" xfId="2429" xr:uid="{25DA31B5-2CCE-4065-B730-D6C4B0621B78}"/>
    <cellStyle name="Normal 9 4 4 2 3 2 2" xfId="4975" xr:uid="{B454F77A-EEB8-497A-90AB-F4DAF6CCED90}"/>
    <cellStyle name="Normal 9 4 4 2 3 2 2 2" xfId="41602" xr:uid="{89F5D139-30BA-4345-969A-BC10E008AACB}"/>
    <cellStyle name="Normal 9 4 4 2 3 2 2 3" xfId="6186" xr:uid="{1DB70290-ADE7-4C9F-B2FB-B0FC44A86BED}"/>
    <cellStyle name="Normal 9 4 4 2 3 2 2 4" xfId="5594" xr:uid="{7E7772F1-0BB5-4043-9F87-543830BBCDA5}"/>
    <cellStyle name="Normal 9 4 4 2 3 2 2 5" xfId="55892" xr:uid="{8BAA6431-20C2-414E-9E74-4946F6F8F9AD}"/>
    <cellStyle name="Normal 9 4 4 2 3 2 2 6" xfId="56509" xr:uid="{0AD33E82-6022-4F52-9751-AC83B21C589A}"/>
    <cellStyle name="Normal 9 4 4 2 3 3" xfId="4974" xr:uid="{7D64FDCB-65C3-4B3D-BFFA-A37FBBF696D5}"/>
    <cellStyle name="Normal 9 4 4 2 3 3 2" xfId="41601" xr:uid="{20725A29-13CB-48AC-A9B4-76FFC6CF3CDC}"/>
    <cellStyle name="Normal 9 4 4 2 3 3 3" xfId="6185" xr:uid="{2D4EE965-F7A4-4410-B812-B597451E7F19}"/>
    <cellStyle name="Normal 9 4 4 2 3 3 4" xfId="5593" xr:uid="{D31A7716-9B22-4F63-8505-F06EACD246D2}"/>
    <cellStyle name="Normal 9 4 4 2 3 3 5" xfId="55891" xr:uid="{A229D9E8-5ABF-4868-AE21-A022E69FD1CD}"/>
    <cellStyle name="Normal 9 4 4 2 3 3 6" xfId="56508" xr:uid="{DA86F9A2-DDD8-4625-B362-9CB07808FD70}"/>
    <cellStyle name="Normal 9 4 4 2 4" xfId="2430" xr:uid="{B56DDC73-DC2B-4BB7-B434-B48FB53F5917}"/>
    <cellStyle name="Normal 9 4 4 2 4 2" xfId="4976" xr:uid="{CC46CF4B-4031-4880-99D8-C0BD1A38FA73}"/>
    <cellStyle name="Normal 9 4 4 2 4 2 2" xfId="41603" xr:uid="{E0475DD4-DC1D-49D3-AC7F-27ABCA07BCD5}"/>
    <cellStyle name="Normal 9 4 4 2 4 2 3" xfId="6187" xr:uid="{4C9AA77B-EC2D-4B30-990B-0C8B31094328}"/>
    <cellStyle name="Normal 9 4 4 2 4 2 4" xfId="5595" xr:uid="{2BE12E41-5055-4C8D-BFA2-F976CC97D7EE}"/>
    <cellStyle name="Normal 9 4 4 2 4 2 5" xfId="55893" xr:uid="{16263976-A900-4636-9ED0-97FEF008E747}"/>
    <cellStyle name="Normal 9 4 4 2 4 2 6" xfId="56510" xr:uid="{5F8296A0-4BD0-4571-8905-12F148E517BB}"/>
    <cellStyle name="Normal 9 4 4 2 5" xfId="4105" xr:uid="{FE6348B7-99F1-47C5-B7F3-F8448652356C}"/>
    <cellStyle name="Normal 9 4 4 2 5 2" xfId="4977" xr:uid="{82C84EEF-0115-47CF-8EF2-185E426EC6D3}"/>
    <cellStyle name="Normal 9 4 4 2 5 2 2" xfId="41604" xr:uid="{34438632-92E1-4E95-AAD2-7B4EEA613D3D}"/>
    <cellStyle name="Normal 9 4 4 2 5 2 3" xfId="6188" xr:uid="{8CF3259A-E516-490A-8187-9C477CF19692}"/>
    <cellStyle name="Normal 9 4 4 2 5 2 4" xfId="5596" xr:uid="{2D02D592-054E-4238-9135-9231A4E57BE7}"/>
    <cellStyle name="Normal 9 4 4 2 5 2 5" xfId="55894" xr:uid="{57E7DD8A-7D1A-47D7-9A58-8A4038E36518}"/>
    <cellStyle name="Normal 9 4 4 2 5 2 6" xfId="56511" xr:uid="{228B493B-B48B-4293-B68D-9387E83BB05B}"/>
    <cellStyle name="Normal 9 4 4 2 6" xfId="4968" xr:uid="{22D4C0B2-365E-4610-B941-7F9D4AF2B11D}"/>
    <cellStyle name="Normal 9 4 4 2 6 2" xfId="41595" xr:uid="{D38580EF-A050-4700-9E33-6A4701DADF47}"/>
    <cellStyle name="Normal 9 4 4 2 6 3" xfId="6179" xr:uid="{CD51B823-1A56-45F1-BB23-090B8183FE8B}"/>
    <cellStyle name="Normal 9 4 4 2 6 4" xfId="5587" xr:uid="{E28F8851-6679-496A-ABAD-8D0190D968F0}"/>
    <cellStyle name="Normal 9 4 4 2 6 5" xfId="55885" xr:uid="{2489C58F-11CD-443B-BC1E-E247D1397A9B}"/>
    <cellStyle name="Normal 9 4 4 2 6 6" xfId="56502" xr:uid="{897E5410-C489-4A5A-82EC-7D43A3BC9F4B}"/>
    <cellStyle name="Normal 9 4 4 3" xfId="868" xr:uid="{7138D508-C146-4626-96DB-5182C71AD80D}"/>
    <cellStyle name="Normal 9 4 4 3 2" xfId="2431" xr:uid="{5B9CC3C3-6D12-4C59-85C8-C5544FEA6062}"/>
    <cellStyle name="Normal 9 4 4 3 2 2" xfId="2432" xr:uid="{ADF96C8C-AF72-45FC-A909-9200812E93AA}"/>
    <cellStyle name="Normal 9 4 4 3 2 2 2" xfId="4980" xr:uid="{AA313594-4BA6-4203-9413-5AB00939F18E}"/>
    <cellStyle name="Normal 9 4 4 3 2 2 2 2" xfId="41607" xr:uid="{81C71F75-59E3-4822-9E18-CE1C8D001355}"/>
    <cellStyle name="Normal 9 4 4 3 2 2 2 3" xfId="6191" xr:uid="{C77043FE-3BB8-45CD-B71B-67DE2C7F7B3B}"/>
    <cellStyle name="Normal 9 4 4 3 2 2 2 4" xfId="5599" xr:uid="{2F4A6F29-365F-44E7-A865-88A01CD129D2}"/>
    <cellStyle name="Normal 9 4 4 3 2 2 2 5" xfId="55897" xr:uid="{69CB2B61-D691-4DF7-B388-37F64FCA84F7}"/>
    <cellStyle name="Normal 9 4 4 3 2 2 2 6" xfId="56514" xr:uid="{1E1F5F48-843E-43D5-BA6C-E0704FD20025}"/>
    <cellStyle name="Normal 9 4 4 3 2 3" xfId="4979" xr:uid="{FB079258-528D-470A-BFEC-E4C66C407DE1}"/>
    <cellStyle name="Normal 9 4 4 3 2 3 2" xfId="41606" xr:uid="{96335228-5368-4287-91B6-D30ED102B3A7}"/>
    <cellStyle name="Normal 9 4 4 3 2 3 3" xfId="6190" xr:uid="{71BE543E-6C28-4BEF-985C-4CDF6DEBF9CC}"/>
    <cellStyle name="Normal 9 4 4 3 2 3 4" xfId="5598" xr:uid="{D8B10592-4699-4056-9EB7-23369E7F7FD8}"/>
    <cellStyle name="Normal 9 4 4 3 2 3 5" xfId="55896" xr:uid="{A657BB09-2AE0-4D40-836A-DB24DCAA857E}"/>
    <cellStyle name="Normal 9 4 4 3 2 3 6" xfId="56513" xr:uid="{3F729894-55E8-4021-97B5-7DE9AA726613}"/>
    <cellStyle name="Normal 9 4 4 3 3" xfId="2433" xr:uid="{4F4B0BB2-5307-4EEC-A980-E1736E94A847}"/>
    <cellStyle name="Normal 9 4 4 3 3 2" xfId="4981" xr:uid="{1ED8B244-76B1-413D-B7C9-495A2C11DECF}"/>
    <cellStyle name="Normal 9 4 4 3 3 2 2" xfId="41608" xr:uid="{32D932D6-CCB5-4212-8956-6C0BC2390064}"/>
    <cellStyle name="Normal 9 4 4 3 3 2 3" xfId="6192" xr:uid="{1FACC391-6DFC-437A-B430-E3A675EA1094}"/>
    <cellStyle name="Normal 9 4 4 3 3 2 4" xfId="5600" xr:uid="{BCA19EBE-1427-4D35-BA8A-CC9F18ABBE54}"/>
    <cellStyle name="Normal 9 4 4 3 3 2 5" xfId="55898" xr:uid="{1E10200B-E92F-4438-8328-3DA1C8CA14F9}"/>
    <cellStyle name="Normal 9 4 4 3 3 2 6" xfId="56515" xr:uid="{7FAB58A1-4CA6-4E13-B884-DA6A7C0A220A}"/>
    <cellStyle name="Normal 9 4 4 3 4" xfId="4106" xr:uid="{BCFF64B1-FADE-4DF9-BBEF-0E2E383A3599}"/>
    <cellStyle name="Normal 9 4 4 3 4 2" xfId="4982" xr:uid="{0AD66DA6-0110-4164-A6B5-CC45B683EBB1}"/>
    <cellStyle name="Normal 9 4 4 3 4 2 2" xfId="41609" xr:uid="{D2309CC2-A14C-42A9-B355-4F7C00839D03}"/>
    <cellStyle name="Normal 9 4 4 3 4 2 3" xfId="6193" xr:uid="{19BB62E4-685F-4DC2-846B-55D7046A34D2}"/>
    <cellStyle name="Normal 9 4 4 3 4 2 4" xfId="5601" xr:uid="{8D4AF6F2-B4A8-4292-83D5-0AD6559022ED}"/>
    <cellStyle name="Normal 9 4 4 3 4 2 5" xfId="55899" xr:uid="{26CB8E86-14A5-40FE-B0AB-5EEF3EA1F089}"/>
    <cellStyle name="Normal 9 4 4 3 4 2 6" xfId="56516" xr:uid="{6B4ECC20-417E-40D5-96C0-03A8693D43D3}"/>
    <cellStyle name="Normal 9 4 4 3 5" xfId="4978" xr:uid="{AB58BD2F-2D79-446F-A258-FC5FB712B5A6}"/>
    <cellStyle name="Normal 9 4 4 3 5 2" xfId="41605" xr:uid="{76AB3006-381F-46F7-9610-FB48D2A026C2}"/>
    <cellStyle name="Normal 9 4 4 3 5 3" xfId="6189" xr:uid="{DA4F8F80-30E0-42E9-A31F-9676BA09FA44}"/>
    <cellStyle name="Normal 9 4 4 3 5 4" xfId="5597" xr:uid="{EA7994CE-4538-4975-946C-7D9C42124938}"/>
    <cellStyle name="Normal 9 4 4 3 5 5" xfId="55895" xr:uid="{D8152161-C0ED-4A12-B762-CAE5F1AFA4E4}"/>
    <cellStyle name="Normal 9 4 4 3 5 6" xfId="56512" xr:uid="{CD2191FD-444C-4F1D-9A99-E12EFCDF7E39}"/>
    <cellStyle name="Normal 9 4 4 4" xfId="2434" xr:uid="{D2B01E04-9244-46A7-AC2C-90B92E653A40}"/>
    <cellStyle name="Normal 9 4 4 4 2" xfId="2435" xr:uid="{4429F325-DD07-40DB-8275-8CE9F33C882D}"/>
    <cellStyle name="Normal 9 4 4 4 2 2" xfId="4984" xr:uid="{2A71C5B1-F05A-4E1F-BA8C-7935179EDFD4}"/>
    <cellStyle name="Normal 9 4 4 4 2 2 2" xfId="41611" xr:uid="{7DEE75B6-D017-49E9-849C-EB47C3B8D962}"/>
    <cellStyle name="Normal 9 4 4 4 2 2 3" xfId="6195" xr:uid="{2EA8C198-0AFC-4BE9-8BEB-FAA1185B82DC}"/>
    <cellStyle name="Normal 9 4 4 4 2 2 4" xfId="5603" xr:uid="{A8E55733-9A49-4FB6-B007-72F7C750BE09}"/>
    <cellStyle name="Normal 9 4 4 4 2 2 5" xfId="55901" xr:uid="{8AB0C517-4DE5-4246-96C1-6B2036E919F2}"/>
    <cellStyle name="Normal 9 4 4 4 2 2 6" xfId="56518" xr:uid="{785844AB-275A-42FD-AC8B-B3D7F56FD0F0}"/>
    <cellStyle name="Normal 9 4 4 4 3" xfId="4107" xr:uid="{AABAF85D-FB98-432A-B530-63B1B654030C}"/>
    <cellStyle name="Normal 9 4 4 4 3 2" xfId="4985" xr:uid="{5A931701-29E1-4090-B36F-0484290512C6}"/>
    <cellStyle name="Normal 9 4 4 4 3 2 2" xfId="41612" xr:uid="{66D59E01-F10A-48CE-8C07-2F6F6828535B}"/>
    <cellStyle name="Normal 9 4 4 4 3 2 3" xfId="6196" xr:uid="{65378841-50B2-49A7-A760-19A3D7B1A473}"/>
    <cellStyle name="Normal 9 4 4 4 3 2 4" xfId="5604" xr:uid="{A3B32102-9CF9-452A-A888-348C84212823}"/>
    <cellStyle name="Normal 9 4 4 4 3 2 5" xfId="55902" xr:uid="{8FCBE61B-826D-4320-A34C-37A0DFD09730}"/>
    <cellStyle name="Normal 9 4 4 4 3 2 6" xfId="56519" xr:uid="{9DBB77BD-167D-49A8-B95D-7BBAA4273E14}"/>
    <cellStyle name="Normal 9 4 4 4 4" xfId="4108" xr:uid="{2BBFEDBF-D434-4DDC-807D-3F8D7C8CD750}"/>
    <cellStyle name="Normal 9 4 4 4 4 2" xfId="4986" xr:uid="{CF66B183-D082-4F34-BC7E-421C35C63B3A}"/>
    <cellStyle name="Normal 9 4 4 4 4 2 2" xfId="41613" xr:uid="{E93F99C5-3A4D-43A0-A302-747AE387D6CD}"/>
    <cellStyle name="Normal 9 4 4 4 4 2 3" xfId="6197" xr:uid="{2C12DC46-77EC-4B16-BD49-B45359CE24BB}"/>
    <cellStyle name="Normal 9 4 4 4 4 2 4" xfId="5605" xr:uid="{61A8D09F-851C-47E6-80E7-7DBC1A114BFF}"/>
    <cellStyle name="Normal 9 4 4 4 4 2 5" xfId="55903" xr:uid="{EF0FA272-F899-44F5-A520-E5A10366A83D}"/>
    <cellStyle name="Normal 9 4 4 4 4 2 6" xfId="56520" xr:uid="{4B061100-6885-4EB0-BDDE-4F66EC855AB3}"/>
    <cellStyle name="Normal 9 4 4 4 5" xfId="4983" xr:uid="{6BF7A6DE-1F13-4580-A32D-242B2568412D}"/>
    <cellStyle name="Normal 9 4 4 4 5 2" xfId="41610" xr:uid="{34278190-816E-4687-ADF0-7898FC0538D6}"/>
    <cellStyle name="Normal 9 4 4 4 5 3" xfId="6194" xr:uid="{A52A77D1-9328-4564-875C-4031C91D96AD}"/>
    <cellStyle name="Normal 9 4 4 4 5 4" xfId="5602" xr:uid="{2B32561D-2856-4DBE-9211-9BCA5C84B73E}"/>
    <cellStyle name="Normal 9 4 4 4 5 5" xfId="55900" xr:uid="{D11F4AC2-BD71-4C28-8947-820252E5E215}"/>
    <cellStyle name="Normal 9 4 4 4 5 6" xfId="56517" xr:uid="{7F574261-F8BA-45A7-8614-044257649BBE}"/>
    <cellStyle name="Normal 9 4 4 5" xfId="2436" xr:uid="{93DD218E-53C7-4EA4-81CF-0F750A946EA6}"/>
    <cellStyle name="Normal 9 4 4 5 2" xfId="4987" xr:uid="{E2D1342B-4D24-45C0-BE48-F9C35765EAEE}"/>
    <cellStyle name="Normal 9 4 4 5 2 2" xfId="41614" xr:uid="{0FC47A50-64E2-472E-927C-0C4B860F5736}"/>
    <cellStyle name="Normal 9 4 4 5 2 3" xfId="6198" xr:uid="{3BEECE7C-7B0D-483C-85FB-05E1E1D78AD4}"/>
    <cellStyle name="Normal 9 4 4 5 2 4" xfId="5606" xr:uid="{5725A82A-3F02-4AE6-99A5-5D71BDF64E33}"/>
    <cellStyle name="Normal 9 4 4 5 2 5" xfId="55904" xr:uid="{FAC13223-4273-495B-A461-9FEBCC7F4126}"/>
    <cellStyle name="Normal 9 4 4 5 2 6" xfId="56521" xr:uid="{F77AE7AC-D074-4CDC-9F6E-71798582F690}"/>
    <cellStyle name="Normal 9 4 4 6" xfId="4109" xr:uid="{3C43ECB4-1B76-42E1-BD16-04170FBE5F33}"/>
    <cellStyle name="Normal 9 4 4 6 2" xfId="4988" xr:uid="{6638743F-91EE-4D25-B50F-49BE0D865CD6}"/>
    <cellStyle name="Normal 9 4 4 6 2 2" xfId="41615" xr:uid="{247AC0DC-3920-42DC-850E-500DF6ABF1DA}"/>
    <cellStyle name="Normal 9 4 4 6 2 3" xfId="6199" xr:uid="{9F292A3A-D7EE-4FA6-88E3-E79A085C9AD7}"/>
    <cellStyle name="Normal 9 4 4 6 2 4" xfId="5607" xr:uid="{7A9682D6-B089-4674-B478-98FB4D3E6179}"/>
    <cellStyle name="Normal 9 4 4 6 2 5" xfId="55905" xr:uid="{4A244689-F2AA-4004-8CBF-C62DA31CCEA3}"/>
    <cellStyle name="Normal 9 4 4 6 2 6" xfId="56522" xr:uid="{3B46CD09-51EF-41CF-B79B-7A23450CEF73}"/>
    <cellStyle name="Normal 9 4 4 7" xfId="4110" xr:uid="{2366D277-F9AE-42C9-A2E5-D78CC91F4467}"/>
    <cellStyle name="Normal 9 4 4 7 2" xfId="4989" xr:uid="{313D572B-FCA3-40D4-8BDD-15204F1F8506}"/>
    <cellStyle name="Normal 9 4 4 7 2 2" xfId="41616" xr:uid="{9EDA5AEF-C6C1-4736-A24B-A50A74BC266A}"/>
    <cellStyle name="Normal 9 4 4 7 2 3" xfId="6200" xr:uid="{DCDDAC3C-13A8-41F5-822B-2F961A3C6CBD}"/>
    <cellStyle name="Normal 9 4 4 7 2 4" xfId="5608" xr:uid="{E492ACD5-F333-41BF-98E9-26D511EFB766}"/>
    <cellStyle name="Normal 9 4 4 7 2 5" xfId="55906" xr:uid="{E0FC1F00-14D1-4AD0-BC9F-BF1A9F35DFE6}"/>
    <cellStyle name="Normal 9 4 4 7 2 6" xfId="56523" xr:uid="{3A1473BB-82C6-40EA-9077-FDD0277FA9CB}"/>
    <cellStyle name="Normal 9 4 4 8" xfId="4967" xr:uid="{FB023975-960F-4B2C-817F-C82CE7850BEA}"/>
    <cellStyle name="Normal 9 4 4 8 2" xfId="41594" xr:uid="{4EF2E45F-3F85-4CB2-8A73-28E00A171398}"/>
    <cellStyle name="Normal 9 4 4 8 3" xfId="6178" xr:uid="{55F3CD19-B9D3-4D67-82A2-7C2176270012}"/>
    <cellStyle name="Normal 9 4 4 8 4" xfId="5586" xr:uid="{BFAD72B8-1D5F-4227-96CA-4AC4254FA045}"/>
    <cellStyle name="Normal 9 4 4 8 5" xfId="55884" xr:uid="{49382B0C-FB03-415D-8C9B-57F3DBAFD0D6}"/>
    <cellStyle name="Normal 9 4 4 8 6" xfId="56501" xr:uid="{DBFCBEDA-4EA6-4EDC-A497-08F7A52E40B2}"/>
    <cellStyle name="Normal 9 4 5" xfId="419" xr:uid="{0E050DF1-7C59-450C-9443-CDABE7703193}"/>
    <cellStyle name="Normal 9 4 5 2" xfId="869" xr:uid="{98E335AF-2409-4184-9FE8-3040FA43B7E0}"/>
    <cellStyle name="Normal 9 4 5 2 2" xfId="2437" xr:uid="{E45736B9-AB93-4E89-ADDD-A7AC025D7E7E}"/>
    <cellStyle name="Normal 9 4 5 2 2 2" xfId="2438" xr:uid="{DE28AAEC-805F-4F9A-8515-5FD386FA7228}"/>
    <cellStyle name="Normal 9 4 5 2 2 2 2" xfId="4993" xr:uid="{BE32A50E-3E82-4E92-AE93-E0408982CC7F}"/>
    <cellStyle name="Normal 9 4 5 2 2 2 2 2" xfId="41620" xr:uid="{FE562954-3F8C-4F1D-9D71-99DC64397D65}"/>
    <cellStyle name="Normal 9 4 5 2 2 2 2 3" xfId="6204" xr:uid="{E4446FA0-AE37-4D53-9E48-E60CCD731A16}"/>
    <cellStyle name="Normal 9 4 5 2 2 2 2 4" xfId="5612" xr:uid="{BCFCB005-4106-42B2-A11B-2CA1814444BF}"/>
    <cellStyle name="Normal 9 4 5 2 2 2 2 5" xfId="55910" xr:uid="{F5B97BB4-9268-44AA-B919-FDA7238C353E}"/>
    <cellStyle name="Normal 9 4 5 2 2 2 2 6" xfId="56527" xr:uid="{759F9705-17D2-4A8E-B3C9-59D5C38BAE38}"/>
    <cellStyle name="Normal 9 4 5 2 2 3" xfId="4992" xr:uid="{16A522A8-6074-45CF-A098-13222C7E165C}"/>
    <cellStyle name="Normal 9 4 5 2 2 3 2" xfId="41619" xr:uid="{273B54BF-C98E-406A-BA02-FEAAF3515CE1}"/>
    <cellStyle name="Normal 9 4 5 2 2 3 3" xfId="6203" xr:uid="{648FBF6F-86A8-4A97-94BC-3CC79E4627D6}"/>
    <cellStyle name="Normal 9 4 5 2 2 3 4" xfId="5611" xr:uid="{333FEAF6-ABD1-4484-9422-2097D2E4B061}"/>
    <cellStyle name="Normal 9 4 5 2 2 3 5" xfId="55909" xr:uid="{2FB3771F-1CE7-4841-966D-171303603332}"/>
    <cellStyle name="Normal 9 4 5 2 2 3 6" xfId="56526" xr:uid="{6E3DDA48-280C-4C17-BB90-19A080F64BA2}"/>
    <cellStyle name="Normal 9 4 5 2 3" xfId="2439" xr:uid="{056B5F4F-2B48-4854-9743-AA4ABC1C75E6}"/>
    <cellStyle name="Normal 9 4 5 2 3 2" xfId="4994" xr:uid="{D376E9A6-1986-41CD-9F72-16EBF51A1DB0}"/>
    <cellStyle name="Normal 9 4 5 2 3 2 2" xfId="41621" xr:uid="{6A0F0D08-39D8-4807-B18B-EFC75984D29D}"/>
    <cellStyle name="Normal 9 4 5 2 3 2 3" xfId="6205" xr:uid="{DB94C5DB-F629-4A95-8189-AC5441B8F6DC}"/>
    <cellStyle name="Normal 9 4 5 2 3 2 4" xfId="5613" xr:uid="{91060664-2A5E-4201-A69B-A3D1CEC51B06}"/>
    <cellStyle name="Normal 9 4 5 2 3 2 5" xfId="55911" xr:uid="{181602FD-74D8-4B14-ABCB-525E5EF29B00}"/>
    <cellStyle name="Normal 9 4 5 2 3 2 6" xfId="56528" xr:uid="{CA59F0B7-63BC-47B1-A72F-41C93400A483}"/>
    <cellStyle name="Normal 9 4 5 2 4" xfId="4111" xr:uid="{6B1BEF31-BCE1-4422-BF04-FC9B8CB2016F}"/>
    <cellStyle name="Normal 9 4 5 2 4 2" xfId="4995" xr:uid="{D9AF9D01-375D-4264-8086-45743B2F929F}"/>
    <cellStyle name="Normal 9 4 5 2 4 2 2" xfId="41622" xr:uid="{1C04F4C4-9439-42E0-BCD5-668166C1F14A}"/>
    <cellStyle name="Normal 9 4 5 2 4 2 3" xfId="6206" xr:uid="{5C50ECD9-020C-4A0F-B1A2-3D412BDDF1C9}"/>
    <cellStyle name="Normal 9 4 5 2 4 2 4" xfId="5614" xr:uid="{C34D4D6F-1CCB-4E02-8339-5FDE53D5220A}"/>
    <cellStyle name="Normal 9 4 5 2 4 2 5" xfId="55912" xr:uid="{4AD33859-FF30-48AB-AC63-2BF572BAB413}"/>
    <cellStyle name="Normal 9 4 5 2 4 2 6" xfId="56529" xr:uid="{BF5F1A5E-C778-446B-99CA-7C438D51119F}"/>
    <cellStyle name="Normal 9 4 5 2 5" xfId="4991" xr:uid="{BE81E59A-BF93-4F4D-BE9F-CA64180B4519}"/>
    <cellStyle name="Normal 9 4 5 2 5 2" xfId="41618" xr:uid="{35819F2B-E0E0-4027-AFF1-E40A31DC75AF}"/>
    <cellStyle name="Normal 9 4 5 2 5 3" xfId="6202" xr:uid="{1814AAA2-81FD-40EF-A524-CC98069F577D}"/>
    <cellStyle name="Normal 9 4 5 2 5 4" xfId="5610" xr:uid="{B3FB9642-1225-42F3-ADBD-2C383E2E9A32}"/>
    <cellStyle name="Normal 9 4 5 2 5 5" xfId="55908" xr:uid="{48A1037A-57F7-4979-9897-A5D9A1CDB083}"/>
    <cellStyle name="Normal 9 4 5 2 5 6" xfId="56525" xr:uid="{F0DBE5CA-925E-4734-9EBC-2B9FA309EC68}"/>
    <cellStyle name="Normal 9 4 5 3" xfId="2440" xr:uid="{7A39D97E-82E4-4E11-9CC9-8B80DC31A29A}"/>
    <cellStyle name="Normal 9 4 5 3 2" xfId="2441" xr:uid="{73401784-9D4C-4E9C-B11C-5BC0FB540447}"/>
    <cellStyle name="Normal 9 4 5 3 2 2" xfId="4997" xr:uid="{4B349346-B5D7-49B3-AD70-9373DB1BB47C}"/>
    <cellStyle name="Normal 9 4 5 3 2 2 2" xfId="41624" xr:uid="{D319DCA3-EC4A-4648-ABD0-34B1C0B37B4A}"/>
    <cellStyle name="Normal 9 4 5 3 2 2 3" xfId="6208" xr:uid="{353584FE-D7EE-4D91-A2EF-122E67C16C65}"/>
    <cellStyle name="Normal 9 4 5 3 2 2 4" xfId="5616" xr:uid="{D02B949B-D509-4CC8-9C07-8848203828CA}"/>
    <cellStyle name="Normal 9 4 5 3 2 2 5" xfId="55914" xr:uid="{5C4D750B-1FD0-444C-A1EF-9EB8B4E496BF}"/>
    <cellStyle name="Normal 9 4 5 3 2 2 6" xfId="56531" xr:uid="{4A45ADDF-E266-49B0-B6A9-CDCC89BC8ECE}"/>
    <cellStyle name="Normal 9 4 5 3 3" xfId="4112" xr:uid="{0B3ACFD4-D606-430D-A77B-C2F5E261FB35}"/>
    <cellStyle name="Normal 9 4 5 3 3 2" xfId="4998" xr:uid="{579F5897-31D8-43E6-8C5D-386DA1784A9A}"/>
    <cellStyle name="Normal 9 4 5 3 3 2 2" xfId="41625" xr:uid="{47C15CC0-5504-44E4-B647-30AB5EC9D8AF}"/>
    <cellStyle name="Normal 9 4 5 3 3 2 3" xfId="6209" xr:uid="{49FCF6F1-D6F1-42A1-852B-C6FE244E3300}"/>
    <cellStyle name="Normal 9 4 5 3 3 2 4" xfId="5617" xr:uid="{F3AB9D26-1DCC-464D-AD87-1414E3F8CD6A}"/>
    <cellStyle name="Normal 9 4 5 3 3 2 5" xfId="55915" xr:uid="{F0E95F17-677A-4403-A85D-418A0740BC67}"/>
    <cellStyle name="Normal 9 4 5 3 3 2 6" xfId="56532" xr:uid="{7BA14EFB-EDB9-40D1-8065-D7B3BF269A4E}"/>
    <cellStyle name="Normal 9 4 5 3 4" xfId="4113" xr:uid="{135BA49C-56A1-44AE-9DAC-0802FE421EE7}"/>
    <cellStyle name="Normal 9 4 5 3 4 2" xfId="4999" xr:uid="{A6C9B1AB-61B7-49ED-B089-8E0387D25455}"/>
    <cellStyle name="Normal 9 4 5 3 4 2 2" xfId="41626" xr:uid="{7C60A117-37C9-4BC2-89C8-72C40B0C03C5}"/>
    <cellStyle name="Normal 9 4 5 3 4 2 3" xfId="6210" xr:uid="{694FEFFB-CAEA-4C95-9CCC-A7934B4777C2}"/>
    <cellStyle name="Normal 9 4 5 3 4 2 4" xfId="5618" xr:uid="{5F2C883E-DCC7-40EE-B29C-D49DED68F0B1}"/>
    <cellStyle name="Normal 9 4 5 3 4 2 5" xfId="55916" xr:uid="{64E0D27E-C86F-4902-9689-28BEA6F9D1A2}"/>
    <cellStyle name="Normal 9 4 5 3 4 2 6" xfId="56533" xr:uid="{7AB88DB4-09D6-4C34-937A-1F8CFC8DD8EF}"/>
    <cellStyle name="Normal 9 4 5 3 5" xfId="4996" xr:uid="{23334838-3596-4F67-8829-65B050C0A210}"/>
    <cellStyle name="Normal 9 4 5 3 5 2" xfId="41623" xr:uid="{8886243E-80A6-4174-AAA6-DE99CD6B40F1}"/>
    <cellStyle name="Normal 9 4 5 3 5 3" xfId="6207" xr:uid="{6906864F-6D18-455F-BEA5-617F6120C646}"/>
    <cellStyle name="Normal 9 4 5 3 5 4" xfId="5615" xr:uid="{C81481BD-0887-4CD7-AA73-7EFD6091497F}"/>
    <cellStyle name="Normal 9 4 5 3 5 5" xfId="55913" xr:uid="{AB299011-081D-4393-B685-45A0234EE797}"/>
    <cellStyle name="Normal 9 4 5 3 5 6" xfId="56530" xr:uid="{BA8F03F6-49ED-4C03-8D68-811DDA14AEB2}"/>
    <cellStyle name="Normal 9 4 5 4" xfId="2442" xr:uid="{C9DEE588-4014-4153-B180-8782EB07CFF3}"/>
    <cellStyle name="Normal 9 4 5 4 2" xfId="5000" xr:uid="{47820A55-7737-4B15-9189-0FB12B959F2F}"/>
    <cellStyle name="Normal 9 4 5 4 2 2" xfId="41627" xr:uid="{CDA55494-233B-4C6B-8549-E7E28D380251}"/>
    <cellStyle name="Normal 9 4 5 4 2 3" xfId="6211" xr:uid="{66AD1095-B8B9-44B1-A4C7-A460C9A4AFE6}"/>
    <cellStyle name="Normal 9 4 5 4 2 4" xfId="5619" xr:uid="{7AE340D5-1406-4861-9168-93B5368C1375}"/>
    <cellStyle name="Normal 9 4 5 4 2 5" xfId="55917" xr:uid="{026B7E4C-B762-4206-87D9-4EDDC29D20B4}"/>
    <cellStyle name="Normal 9 4 5 4 2 6" xfId="56534" xr:uid="{25FFA525-2773-42FB-859F-4121DBD9BFA9}"/>
    <cellStyle name="Normal 9 4 5 5" xfId="4114" xr:uid="{62B8D9A3-D87E-451A-B686-C4DED047934E}"/>
    <cellStyle name="Normal 9 4 5 5 2" xfId="5001" xr:uid="{BBA42458-C393-4706-B957-6CF0882E0B2E}"/>
    <cellStyle name="Normal 9 4 5 5 2 2" xfId="41628" xr:uid="{F06994D9-E8BE-48B6-A485-EEF669A08245}"/>
    <cellStyle name="Normal 9 4 5 5 2 3" xfId="6212" xr:uid="{96BC9264-6886-49E6-A9D7-CEF024069EB0}"/>
    <cellStyle name="Normal 9 4 5 5 2 4" xfId="5620" xr:uid="{1CC8CDD5-800A-482B-B1C5-A2675CDA9A59}"/>
    <cellStyle name="Normal 9 4 5 5 2 5" xfId="55918" xr:uid="{1DF72087-69AE-42EB-9383-D6F41CC8EAC3}"/>
    <cellStyle name="Normal 9 4 5 5 2 6" xfId="56535" xr:uid="{4D16AE2C-AB78-4013-871E-242A2A96289E}"/>
    <cellStyle name="Normal 9 4 5 6" xfId="4115" xr:uid="{D58C32FA-857F-4E1B-A77C-981D9C8AAB35}"/>
    <cellStyle name="Normal 9 4 5 6 2" xfId="5002" xr:uid="{4A9BA866-2636-414F-8163-6BDCC59C2A67}"/>
    <cellStyle name="Normal 9 4 5 6 2 2" xfId="41629" xr:uid="{7977FEF3-FF9C-473A-B2C8-B1E3F3570796}"/>
    <cellStyle name="Normal 9 4 5 6 2 3" xfId="6213" xr:uid="{768B9FDB-1C04-4469-973B-CB735BDE0F11}"/>
    <cellStyle name="Normal 9 4 5 6 2 4" xfId="5621" xr:uid="{1A44096B-03BC-45AD-8756-5701D0A06664}"/>
    <cellStyle name="Normal 9 4 5 6 2 5" xfId="55919" xr:uid="{C2CECDDE-21D2-4713-8907-15B24D439C88}"/>
    <cellStyle name="Normal 9 4 5 6 2 6" xfId="56536" xr:uid="{472EC715-A63C-4298-8894-166D386D4959}"/>
    <cellStyle name="Normal 9 4 5 7" xfId="4990" xr:uid="{FC897832-FA4B-4000-B40F-2C594D016591}"/>
    <cellStyle name="Normal 9 4 5 7 2" xfId="41617" xr:uid="{F08716F4-527E-44AE-90AA-974F1A95E8C2}"/>
    <cellStyle name="Normal 9 4 5 7 3" xfId="6201" xr:uid="{EAFF4CEF-7861-4E6E-957E-021C43CD9C8C}"/>
    <cellStyle name="Normal 9 4 5 7 4" xfId="5609" xr:uid="{AA96EC65-32C0-4950-8D20-C0537157CDAD}"/>
    <cellStyle name="Normal 9 4 5 7 5" xfId="55907" xr:uid="{E4659CC4-FFA8-4225-BD0E-C7E319B1BA61}"/>
    <cellStyle name="Normal 9 4 5 7 6" xfId="56524" xr:uid="{BA4096FE-6BB5-4AD7-999E-6CE1305CDB9C}"/>
    <cellStyle name="Normal 9 4 6" xfId="420" xr:uid="{946961D3-702F-4FB4-8851-4F9AF7A337D7}"/>
    <cellStyle name="Normal 9 4 6 2" xfId="2443" xr:uid="{060B1668-2D84-4B28-8230-7F754F76CE97}"/>
    <cellStyle name="Normal 9 4 6 2 2" xfId="2444" xr:uid="{E108B5B3-A5D8-44D7-9E67-09884635F237}"/>
    <cellStyle name="Normal 9 4 6 2 2 2" xfId="5005" xr:uid="{C7726113-EB84-4A3D-A0E2-76149DE3A945}"/>
    <cellStyle name="Normal 9 4 6 2 2 2 2" xfId="41632" xr:uid="{57AF7C2C-4131-4F4C-8F0D-DE09BB009ED1}"/>
    <cellStyle name="Normal 9 4 6 2 2 2 3" xfId="6216" xr:uid="{A20A3852-6B28-411E-8E25-D416DAF877C3}"/>
    <cellStyle name="Normal 9 4 6 2 2 2 4" xfId="5624" xr:uid="{EF4A58C7-FFB4-439C-9275-4D73236B268A}"/>
    <cellStyle name="Normal 9 4 6 2 2 2 5" xfId="55922" xr:uid="{26F636D3-4188-4D6C-A4D4-E930B03BEE04}"/>
    <cellStyle name="Normal 9 4 6 2 2 2 6" xfId="56539" xr:uid="{3D573441-987F-4833-97A4-8B2B7B40E3A7}"/>
    <cellStyle name="Normal 9 4 6 2 3" xfId="4116" xr:uid="{1C37759C-DE7A-4A7C-A87F-7EFC1A44AB31}"/>
    <cellStyle name="Normal 9 4 6 2 3 2" xfId="5006" xr:uid="{C8D52117-3DE0-40BF-AD46-5F47881F8803}"/>
    <cellStyle name="Normal 9 4 6 2 3 2 2" xfId="41633" xr:uid="{EC0836B3-5A38-402C-BC18-DD4046E5938C}"/>
    <cellStyle name="Normal 9 4 6 2 3 2 3" xfId="6217" xr:uid="{2B82E65C-E116-4320-ADFB-BF68E9D9C54C}"/>
    <cellStyle name="Normal 9 4 6 2 3 2 4" xfId="5625" xr:uid="{AD0A6465-21B8-4AA9-8CE8-AFFBFEF1DD1E}"/>
    <cellStyle name="Normal 9 4 6 2 3 2 5" xfId="55923" xr:uid="{7BBC0477-ACFF-4642-A95B-EB78040E6ABC}"/>
    <cellStyle name="Normal 9 4 6 2 3 2 6" xfId="56540" xr:uid="{099BD612-4A60-4852-B44A-05BA535223D0}"/>
    <cellStyle name="Normal 9 4 6 2 4" xfId="4117" xr:uid="{1C9581C2-ACB8-4084-9221-C9842ED91D7B}"/>
    <cellStyle name="Normal 9 4 6 2 4 2" xfId="5007" xr:uid="{C8F48625-3AD2-4684-B6EA-B2389A66B8BB}"/>
    <cellStyle name="Normal 9 4 6 2 4 2 2" xfId="41634" xr:uid="{A332E5E7-6D90-41F5-BCD2-E91AA496D4E1}"/>
    <cellStyle name="Normal 9 4 6 2 4 2 3" xfId="6218" xr:uid="{BE9A838E-DC19-4B0F-97AF-B8E33FE78A3F}"/>
    <cellStyle name="Normal 9 4 6 2 4 2 4" xfId="5626" xr:uid="{AB5DFDDA-517F-4427-8DB9-BE9DBF136862}"/>
    <cellStyle name="Normal 9 4 6 2 4 2 5" xfId="55924" xr:uid="{9DC79246-795D-41EE-92E5-6C34B32B861E}"/>
    <cellStyle name="Normal 9 4 6 2 4 2 6" xfId="56541" xr:uid="{AE93542B-ACF8-4913-B487-67201BEBBDC7}"/>
    <cellStyle name="Normal 9 4 6 2 5" xfId="5004" xr:uid="{675974E9-8D04-4184-A2A0-C7D63DABBD13}"/>
    <cellStyle name="Normal 9 4 6 2 5 2" xfId="41631" xr:uid="{F1631FF9-1F97-444B-B1EE-1EFC839D238D}"/>
    <cellStyle name="Normal 9 4 6 2 5 3" xfId="6215" xr:uid="{75063FA0-AA8F-4612-A716-237E9462EC55}"/>
    <cellStyle name="Normal 9 4 6 2 5 4" xfId="5623" xr:uid="{42AF1F85-4C78-4D74-93B5-FE8DD337CC2F}"/>
    <cellStyle name="Normal 9 4 6 2 5 5" xfId="55921" xr:uid="{3E4F2DDE-F587-4BB2-831B-6DE63CCFD588}"/>
    <cellStyle name="Normal 9 4 6 2 5 6" xfId="56538" xr:uid="{095290FE-4060-45D8-81FE-159F47B292D3}"/>
    <cellStyle name="Normal 9 4 6 3" xfId="2445" xr:uid="{C0C0D910-AE11-4C1F-AC0B-404A25C43D28}"/>
    <cellStyle name="Normal 9 4 6 3 2" xfId="5008" xr:uid="{D48D62C9-3B6E-4696-8DE0-A6E6D2D181AC}"/>
    <cellStyle name="Normal 9 4 6 3 2 2" xfId="41635" xr:uid="{E3F4E42C-5298-43AA-B8C5-D5EE6F7A4570}"/>
    <cellStyle name="Normal 9 4 6 3 2 3" xfId="6219" xr:uid="{B8C7BEFC-B551-471D-B20E-928C56FB4F97}"/>
    <cellStyle name="Normal 9 4 6 3 2 4" xfId="5627" xr:uid="{1C679152-80AC-4FCD-B673-60906BEDB358}"/>
    <cellStyle name="Normal 9 4 6 3 2 5" xfId="55925" xr:uid="{0CCC9A2C-0BD3-48A5-B149-D38070AC4F61}"/>
    <cellStyle name="Normal 9 4 6 3 2 6" xfId="56542" xr:uid="{7995FF89-64B5-4D0D-B8F5-C86A25848F9A}"/>
    <cellStyle name="Normal 9 4 6 4" xfId="4118" xr:uid="{4E76A65B-DD27-4738-B594-E6B1304AFA1F}"/>
    <cellStyle name="Normal 9 4 6 4 2" xfId="5009" xr:uid="{94E054B4-AA5C-44A2-98F4-4271CC3A8D16}"/>
    <cellStyle name="Normal 9 4 6 4 2 2" xfId="41636" xr:uid="{572CE35E-4070-447A-8DC1-98E119A2051A}"/>
    <cellStyle name="Normal 9 4 6 4 2 3" xfId="6220" xr:uid="{D7990ECA-67F2-45C8-A4DD-633686B57801}"/>
    <cellStyle name="Normal 9 4 6 4 2 4" xfId="5628" xr:uid="{03F03CAE-6414-4840-823A-E54AAE1C1931}"/>
    <cellStyle name="Normal 9 4 6 4 2 5" xfId="55926" xr:uid="{AC513147-9F96-4E28-9388-0A95DD3A4ADF}"/>
    <cellStyle name="Normal 9 4 6 4 2 6" xfId="56543" xr:uid="{78D7B5F9-9425-465D-8B43-7DFC379BF8A0}"/>
    <cellStyle name="Normal 9 4 6 5" xfId="4119" xr:uid="{4114448F-24F6-4828-9ADA-0163365D5804}"/>
    <cellStyle name="Normal 9 4 6 5 2" xfId="5010" xr:uid="{7A0A3CE7-E28D-4FF3-82A4-D41BB7FBA1A0}"/>
    <cellStyle name="Normal 9 4 6 5 2 2" xfId="41637" xr:uid="{9AC0DDCA-9B6C-4600-AC51-C1B3FA5B4280}"/>
    <cellStyle name="Normal 9 4 6 5 2 3" xfId="6221" xr:uid="{49F4170D-F818-4491-8D27-EB0A2CBB5988}"/>
    <cellStyle name="Normal 9 4 6 5 2 4" xfId="5629" xr:uid="{D0B92D1C-BC0C-470E-920A-9FFBA06584FC}"/>
    <cellStyle name="Normal 9 4 6 5 2 5" xfId="55927" xr:uid="{6CD7504D-4BD4-4F64-A7B7-06D7834DDECA}"/>
    <cellStyle name="Normal 9 4 6 5 2 6" xfId="56544" xr:uid="{6A8B8CC7-AF8E-43C5-972E-D5A4D5FEAFA8}"/>
    <cellStyle name="Normal 9 4 6 6" xfId="5003" xr:uid="{4F8D19CB-CBAE-439C-84B9-870964B71F4D}"/>
    <cellStyle name="Normal 9 4 6 6 2" xfId="41630" xr:uid="{0B8D1F6B-7EB1-4502-8202-00F239AA3A25}"/>
    <cellStyle name="Normal 9 4 6 6 3" xfId="6214" xr:uid="{245801E8-E35D-4189-943F-3A482B0471EB}"/>
    <cellStyle name="Normal 9 4 6 6 4" xfId="5622" xr:uid="{ED2647D1-54A9-43FA-8A30-E35D085D736F}"/>
    <cellStyle name="Normal 9 4 6 6 5" xfId="55920" xr:uid="{6307264C-0904-428E-9C12-056E01EAD898}"/>
    <cellStyle name="Normal 9 4 6 6 6" xfId="56537" xr:uid="{38780E70-AAEE-4E1B-BE65-9FBF034F0EE2}"/>
    <cellStyle name="Normal 9 4 7" xfId="2446" xr:uid="{CF604A88-2CD2-4E2C-9AEA-7B7C0EA9FAEB}"/>
    <cellStyle name="Normal 9 4 7 2" xfId="2447" xr:uid="{A6B821EF-19F5-4951-B217-62F813BC0D20}"/>
    <cellStyle name="Normal 9 4 7 2 2" xfId="5012" xr:uid="{0B26C1C1-DF20-4878-BFAE-76397008185E}"/>
    <cellStyle name="Normal 9 4 7 2 2 2" xfId="41639" xr:uid="{DF039062-D9BC-475E-8959-A4F717C8D704}"/>
    <cellStyle name="Normal 9 4 7 2 2 3" xfId="6223" xr:uid="{0BB4F4D0-D4A1-482B-8F4C-5D7164C12D6F}"/>
    <cellStyle name="Normal 9 4 7 2 2 4" xfId="5631" xr:uid="{A618BBA4-9475-413C-BFA8-32FA068991CD}"/>
    <cellStyle name="Normal 9 4 7 2 2 5" xfId="55929" xr:uid="{F79CCF15-E891-4901-A49E-201656B937AE}"/>
    <cellStyle name="Normal 9 4 7 2 2 6" xfId="56546" xr:uid="{86036286-C77A-4092-9B76-74CF3F55AF6E}"/>
    <cellStyle name="Normal 9 4 7 3" xfId="4120" xr:uid="{1434AFFD-F4FB-46D9-9EA4-5CEDDBC67E8E}"/>
    <cellStyle name="Normal 9 4 7 3 2" xfId="5013" xr:uid="{26C9F471-BB32-4D93-8C8C-945D813D690D}"/>
    <cellStyle name="Normal 9 4 7 3 2 2" xfId="41640" xr:uid="{21136453-81FC-498B-B16D-D8576DC13AAD}"/>
    <cellStyle name="Normal 9 4 7 3 2 3" xfId="6224" xr:uid="{06163867-10E7-4E0C-A09C-BDB5643E1E7E}"/>
    <cellStyle name="Normal 9 4 7 3 2 4" xfId="5632" xr:uid="{937449D8-87E0-4A15-98B8-DBDA646897A2}"/>
    <cellStyle name="Normal 9 4 7 3 2 5" xfId="55930" xr:uid="{7DFBF946-B2E9-4841-9AF0-03A138E8E95E}"/>
    <cellStyle name="Normal 9 4 7 3 2 6" xfId="56547" xr:uid="{94C1DB7F-5870-4858-9578-45F1F8CF03F4}"/>
    <cellStyle name="Normal 9 4 7 4" xfId="4121" xr:uid="{EC14B61E-7C9C-4583-BB1B-AEE4C73AA9C1}"/>
    <cellStyle name="Normal 9 4 7 4 2" xfId="5014" xr:uid="{F2233CF4-5F1A-4686-9F0E-17A1845BD78E}"/>
    <cellStyle name="Normal 9 4 7 4 2 2" xfId="41641" xr:uid="{79516891-F862-4B46-B5A9-8E51165C5D66}"/>
    <cellStyle name="Normal 9 4 7 4 2 3" xfId="6225" xr:uid="{42C5E5F5-72A9-46AD-9D37-B942B0B3DC45}"/>
    <cellStyle name="Normal 9 4 7 4 2 4" xfId="5633" xr:uid="{FEC6B367-9474-4254-ACB8-BA7AF547F3C5}"/>
    <cellStyle name="Normal 9 4 7 4 2 5" xfId="55931" xr:uid="{7FC8124A-C09A-41CC-8C2F-D2259E0D2E10}"/>
    <cellStyle name="Normal 9 4 7 4 2 6" xfId="56548" xr:uid="{23EDBEEC-7993-40E4-B262-B44F55813000}"/>
    <cellStyle name="Normal 9 4 7 5" xfId="5011" xr:uid="{015AB021-0B9E-4015-86D0-766E0DA274DD}"/>
    <cellStyle name="Normal 9 4 7 5 2" xfId="41638" xr:uid="{DA6654BA-BB8B-46FB-B4E7-F9508D0EBD1F}"/>
    <cellStyle name="Normal 9 4 7 5 3" xfId="6222" xr:uid="{38F87E6B-E742-4161-9554-03CF915B2820}"/>
    <cellStyle name="Normal 9 4 7 5 4" xfId="5630" xr:uid="{448B640C-BF58-4E00-991A-2C6D0601A9F8}"/>
    <cellStyle name="Normal 9 4 7 5 5" xfId="55928" xr:uid="{F407483C-CB5E-49D4-A2F1-95ABD11B00E4}"/>
    <cellStyle name="Normal 9 4 7 5 6" xfId="56545" xr:uid="{70DEC5F6-1E19-4F83-BA6D-9DF749EFFEBE}"/>
    <cellStyle name="Normal 9 4 8" xfId="2448" xr:uid="{59F85616-1516-4B7B-B36E-F4BFEE3360DC}"/>
    <cellStyle name="Normal 9 4 8 2" xfId="4122" xr:uid="{D8875352-D931-4836-B7D6-EE56E81A0AFA}"/>
    <cellStyle name="Normal 9 4 8 2 2" xfId="5016" xr:uid="{F48F03C2-34B1-49AD-AFF1-5B73F3E249EB}"/>
    <cellStyle name="Normal 9 4 8 2 2 2" xfId="41643" xr:uid="{12DB8057-3E5B-42AA-AD66-C63B4A19DF4D}"/>
    <cellStyle name="Normal 9 4 8 2 2 3" xfId="6227" xr:uid="{EBBFF310-94FD-4CE2-82CC-CDBF10CEF408}"/>
    <cellStyle name="Normal 9 4 8 2 2 4" xfId="5635" xr:uid="{036E879F-4A27-4031-80C5-2D7CB3378B79}"/>
    <cellStyle name="Normal 9 4 8 2 2 5" xfId="55933" xr:uid="{D7FEE88D-3785-4352-AB58-76731E00F8F0}"/>
    <cellStyle name="Normal 9 4 8 2 2 6" xfId="56550" xr:uid="{64022F33-9FE8-4E5F-8435-5C52114BF9A6}"/>
    <cellStyle name="Normal 9 4 8 3" xfId="4123" xr:uid="{6A34B995-493B-4744-A2D0-4A5C075E310D}"/>
    <cellStyle name="Normal 9 4 8 3 2" xfId="5017" xr:uid="{6E8E68C3-0177-4C87-8533-F99E8003062B}"/>
    <cellStyle name="Normal 9 4 8 3 2 2" xfId="41644" xr:uid="{4C15105F-1116-48AE-AABD-D2E97BAE435C}"/>
    <cellStyle name="Normal 9 4 8 3 2 3" xfId="6228" xr:uid="{6FB2153E-188D-424D-A2BB-30F46F173BA0}"/>
    <cellStyle name="Normal 9 4 8 3 2 4" xfId="5636" xr:uid="{B3C01B22-5068-4A16-A778-55984B427C14}"/>
    <cellStyle name="Normal 9 4 8 3 2 5" xfId="55934" xr:uid="{E68BE807-9EE3-4921-9AD4-872930DE7ED2}"/>
    <cellStyle name="Normal 9 4 8 3 2 6" xfId="56551" xr:uid="{CED08884-911F-4D5B-B2C3-4A5C1F8FBF05}"/>
    <cellStyle name="Normal 9 4 8 4" xfId="4124" xr:uid="{79ECA64D-7F0D-4A41-987D-5E8A5C71DBB5}"/>
    <cellStyle name="Normal 9 4 8 4 2" xfId="5018" xr:uid="{24499687-0D43-495C-ADE7-6AE44B16E3E7}"/>
    <cellStyle name="Normal 9 4 8 4 2 2" xfId="41645" xr:uid="{AB2108DE-EF7B-44F9-9BF9-56524AD9E4DD}"/>
    <cellStyle name="Normal 9 4 8 4 2 3" xfId="6229" xr:uid="{F75BD3DA-F3A8-4F48-8E15-15EA513947D0}"/>
    <cellStyle name="Normal 9 4 8 4 2 4" xfId="5637" xr:uid="{258AAB6D-C8EE-4364-9E7E-06F299415F73}"/>
    <cellStyle name="Normal 9 4 8 4 2 5" xfId="55935" xr:uid="{22EA5841-9AC9-4DF6-8FA3-3173EC48ED2B}"/>
    <cellStyle name="Normal 9 4 8 4 2 6" xfId="56552" xr:uid="{2C713EFB-8C20-4438-9308-7470FEDAAEBB}"/>
    <cellStyle name="Normal 9 4 8 5" xfId="5015" xr:uid="{894E6C72-5A61-401F-BFBB-759E59695EC7}"/>
    <cellStyle name="Normal 9 4 8 5 2" xfId="41642" xr:uid="{F830FE92-9B1C-4148-9EF1-DF92CA6F9BF5}"/>
    <cellStyle name="Normal 9 4 8 5 3" xfId="6226" xr:uid="{1842781F-D546-495F-AD07-0994D074C14A}"/>
    <cellStyle name="Normal 9 4 8 5 4" xfId="5634" xr:uid="{989921F0-9BE7-4678-8DF7-E53EDBE052CB}"/>
    <cellStyle name="Normal 9 4 8 5 5" xfId="55932" xr:uid="{D4F05F11-4B1F-4A9E-8D9F-49571F4536DA}"/>
    <cellStyle name="Normal 9 4 8 5 6" xfId="56549" xr:uid="{1B3020F1-F948-419E-B5AC-BF8186958974}"/>
    <cellStyle name="Normal 9 4 9" xfId="4125" xr:uid="{9229BB33-2522-40E9-B088-8111D41F235B}"/>
    <cellStyle name="Normal 9 4 9 2" xfId="5019" xr:uid="{4E9845B3-1CE4-4073-8BE2-0408903497EE}"/>
    <cellStyle name="Normal 9 4 9 2 2" xfId="41646" xr:uid="{5DE3267D-2779-478E-80C1-CD95F4597B81}"/>
    <cellStyle name="Normal 9 4 9 2 3" xfId="6230" xr:uid="{36C1A94A-ECC0-4C7D-8B27-05006A9E9EC4}"/>
    <cellStyle name="Normal 9 4 9 2 4" xfId="5638" xr:uid="{C1BA7D00-F836-4DC5-B40F-CD1D9F2419BC}"/>
    <cellStyle name="Normal 9 4 9 2 5" xfId="55936" xr:uid="{A987E115-F4E4-4124-B528-03B647FDE315}"/>
    <cellStyle name="Normal 9 4 9 2 6" xfId="56553" xr:uid="{95C76A25-D410-454C-B79C-1EAC04120389}"/>
    <cellStyle name="Normal 9 5" xfId="180" xr:uid="{432762E3-850E-49FD-9CBA-BB06FFC4E1B1}"/>
    <cellStyle name="Normal 9 5 10" xfId="4126" xr:uid="{DB5C3074-7B6F-41DA-A4F0-2F7BCAF0D8C7}"/>
    <cellStyle name="Normal 9 5 10 2" xfId="5021" xr:uid="{9A94FB27-81DA-4168-9AAD-5D6D5DE54174}"/>
    <cellStyle name="Normal 9 5 10 2 2" xfId="41648" xr:uid="{81B793B8-23FD-4EC0-9B9D-DB3F2202A59A}"/>
    <cellStyle name="Normal 9 5 10 2 3" xfId="6232" xr:uid="{0F04C2D1-BE89-4777-BD2C-4034B437A87C}"/>
    <cellStyle name="Normal 9 5 10 2 4" xfId="5640" xr:uid="{0B1AC770-2738-466F-875F-52C577C82591}"/>
    <cellStyle name="Normal 9 5 10 2 5" xfId="55938" xr:uid="{EC4CDAF6-19CD-40DA-BBBB-BBD5973F3C6A}"/>
    <cellStyle name="Normal 9 5 10 2 6" xfId="56555" xr:uid="{791AB510-1AC3-4E7D-BB20-C1A8D24C06EE}"/>
    <cellStyle name="Normal 9 5 11" xfId="4127" xr:uid="{0A295B3F-E285-471F-AB39-5D6C28EAA515}"/>
    <cellStyle name="Normal 9 5 11 2" xfId="5022" xr:uid="{0A0C3408-1130-4427-A583-50F4C01A8CB9}"/>
    <cellStyle name="Normal 9 5 11 2 2" xfId="41649" xr:uid="{830CBFFC-44A6-4EC1-9F50-B7709BCC3AE9}"/>
    <cellStyle name="Normal 9 5 11 2 3" xfId="6233" xr:uid="{66A42451-ACFE-4FA2-B87D-E553A28E6F4A}"/>
    <cellStyle name="Normal 9 5 11 2 4" xfId="5641" xr:uid="{134C0353-0A36-44CA-B0D6-AA1C9D28B548}"/>
    <cellStyle name="Normal 9 5 11 2 5" xfId="55939" xr:uid="{BF06DF1F-CB7D-47EB-A9CF-CEBFF69A5B3C}"/>
    <cellStyle name="Normal 9 5 11 2 6" xfId="56556" xr:uid="{56B68F1D-B532-4BCD-80AB-C78F2678B510}"/>
    <cellStyle name="Normal 9 5 12" xfId="5020" xr:uid="{3F445900-115F-4C86-8443-95C30EFD693B}"/>
    <cellStyle name="Normal 9 5 12 2" xfId="41647" xr:uid="{D98D7FB4-EB61-4614-8A87-121FA58C64AB}"/>
    <cellStyle name="Normal 9 5 12 3" xfId="6231" xr:uid="{A929AD8F-718F-4F22-8771-C9FADB96AC0E}"/>
    <cellStyle name="Normal 9 5 12 4" xfId="5639" xr:uid="{5FBB0BF7-65F2-4571-BC13-E11F37946704}"/>
    <cellStyle name="Normal 9 5 12 5" xfId="55937" xr:uid="{E1B160FD-F86D-401D-8947-0E9079D6EE81}"/>
    <cellStyle name="Normal 9 5 12 6" xfId="56554" xr:uid="{E1F609DE-45CF-47B5-993F-4389A581B297}"/>
    <cellStyle name="Normal 9 5 2" xfId="181" xr:uid="{0CA2AFD9-4A50-479A-8595-C831E89036ED}"/>
    <cellStyle name="Normal 9 5 2 10" xfId="5023" xr:uid="{78DDC61B-D4CA-49F8-A0FC-EB69E4CD2C9F}"/>
    <cellStyle name="Normal 9 5 2 10 2" xfId="41650" xr:uid="{3F5BBE18-7369-467E-91CA-F17CDB7C9F39}"/>
    <cellStyle name="Normal 9 5 2 10 3" xfId="6234" xr:uid="{77453DEF-00D7-4043-A85B-E4EB9D99572B}"/>
    <cellStyle name="Normal 9 5 2 10 4" xfId="5642" xr:uid="{87BE80AB-AC0B-4527-8EB1-0E7B2BD71A2D}"/>
    <cellStyle name="Normal 9 5 2 10 5" xfId="55940" xr:uid="{39C5FF07-C7A2-4D24-8D12-FB21EA83124E}"/>
    <cellStyle name="Normal 9 5 2 10 6" xfId="56557" xr:uid="{29E7C7BB-A289-493A-BD26-A5877BDC5D9D}"/>
    <cellStyle name="Normal 9 5 2 2" xfId="421" xr:uid="{50574F32-339A-4A66-AFEB-8F413C1E8C92}"/>
    <cellStyle name="Normal 9 5 2 2 2" xfId="870" xr:uid="{69BEBCD4-A37B-44F1-B6C1-EB48DE9EA61E}"/>
    <cellStyle name="Normal 9 5 2 2 2 2" xfId="871" xr:uid="{8EFB109E-804E-4CE5-84A4-1B4EE2EFF49D}"/>
    <cellStyle name="Normal 9 5 2 2 2 2 2" xfId="2449" xr:uid="{FF319ED0-90F8-4221-8AA1-6B91FC530EE2}"/>
    <cellStyle name="Normal 9 5 2 2 2 2 2 2" xfId="5027" xr:uid="{F5A0B611-31C9-4DE0-B215-448E67DAEAB0}"/>
    <cellStyle name="Normal 9 5 2 2 2 2 2 2 2" xfId="41654" xr:uid="{F0BDCFEF-8E73-4A41-A834-64F2B0C27CC6}"/>
    <cellStyle name="Normal 9 5 2 2 2 2 2 2 3" xfId="6238" xr:uid="{6F2B5484-1F8F-45BA-975C-ED39E5B8FB3F}"/>
    <cellStyle name="Normal 9 5 2 2 2 2 2 2 4" xfId="5646" xr:uid="{440F59A5-0335-4D2E-B886-00F9AB4883E6}"/>
    <cellStyle name="Normal 9 5 2 2 2 2 2 2 5" xfId="55944" xr:uid="{B294C53F-8691-4C4C-9F0F-C336D982ED94}"/>
    <cellStyle name="Normal 9 5 2 2 2 2 2 2 6" xfId="56561" xr:uid="{C4C53623-645F-40FA-B5DE-34036FB9B4A6}"/>
    <cellStyle name="Normal 9 5 2 2 2 2 3" xfId="4128" xr:uid="{A8B3F358-F453-4180-8947-36F476915877}"/>
    <cellStyle name="Normal 9 5 2 2 2 2 3 2" xfId="5028" xr:uid="{9429FDA6-49D6-477B-B573-F8A46C94CBE1}"/>
    <cellStyle name="Normal 9 5 2 2 2 2 3 2 2" xfId="41655" xr:uid="{A86C8D87-04D9-43CE-A3CF-A5FB5DB7A79F}"/>
    <cellStyle name="Normal 9 5 2 2 2 2 3 2 3" xfId="6239" xr:uid="{8706AE48-D068-4940-98DB-4F133C26A02D}"/>
    <cellStyle name="Normal 9 5 2 2 2 2 3 2 4" xfId="5647" xr:uid="{AC23739A-9650-4A5C-A70E-2FFFA15B982C}"/>
    <cellStyle name="Normal 9 5 2 2 2 2 3 2 5" xfId="55945" xr:uid="{FF46D7AE-6875-4F39-8B26-1113F7CC86C1}"/>
    <cellStyle name="Normal 9 5 2 2 2 2 3 2 6" xfId="56562" xr:uid="{43486105-1906-4ADD-AF53-596578255657}"/>
    <cellStyle name="Normal 9 5 2 2 2 2 4" xfId="4129" xr:uid="{10722B57-726A-4A27-A911-C7C5F9DCDC41}"/>
    <cellStyle name="Normal 9 5 2 2 2 2 4 2" xfId="5029" xr:uid="{64C2180F-EB2E-496A-8283-ED1FD2DFCDCE}"/>
    <cellStyle name="Normal 9 5 2 2 2 2 4 2 2" xfId="41656" xr:uid="{BBFF1301-6884-4AF7-B9AC-5193650EA7B8}"/>
    <cellStyle name="Normal 9 5 2 2 2 2 4 2 3" xfId="6240" xr:uid="{47690E61-286A-4B37-9D1B-0FCD3AC8ADBB}"/>
    <cellStyle name="Normal 9 5 2 2 2 2 4 2 4" xfId="5648" xr:uid="{9A4A5C65-3A24-4836-B260-FD817A4C8111}"/>
    <cellStyle name="Normal 9 5 2 2 2 2 4 2 5" xfId="55946" xr:uid="{08B396AF-BCB6-4CCB-9072-7B14425EB270}"/>
    <cellStyle name="Normal 9 5 2 2 2 2 4 2 6" xfId="56563" xr:uid="{14612888-883C-43FA-9B63-D431D2864BCB}"/>
    <cellStyle name="Normal 9 5 2 2 2 2 5" xfId="5026" xr:uid="{B9B915A3-18AD-4555-9CB3-943AA815A83C}"/>
    <cellStyle name="Normal 9 5 2 2 2 2 5 2" xfId="41653" xr:uid="{59B10323-0812-4602-A79D-AF9AEAECAA54}"/>
    <cellStyle name="Normal 9 5 2 2 2 2 5 3" xfId="6237" xr:uid="{1098619E-5823-480F-8509-EC9BB8674673}"/>
    <cellStyle name="Normal 9 5 2 2 2 2 5 4" xfId="5645" xr:uid="{969099B7-3BB9-4C22-A1E3-4E25158E422A}"/>
    <cellStyle name="Normal 9 5 2 2 2 2 5 5" xfId="55943" xr:uid="{92FEF76D-21C6-4130-88EA-87A547192805}"/>
    <cellStyle name="Normal 9 5 2 2 2 2 5 6" xfId="56560" xr:uid="{BD7F4A7F-87D0-4013-A0E7-5021135C3CCE}"/>
    <cellStyle name="Normal 9 5 2 2 2 3" xfId="2450" xr:uid="{7B5D2459-C28E-403C-8792-E6F64E8D8E40}"/>
    <cellStyle name="Normal 9 5 2 2 2 3 2" xfId="4130" xr:uid="{6C023F11-6C80-46DF-829E-A24E3C1DA7DE}"/>
    <cellStyle name="Normal 9 5 2 2 2 3 2 2" xfId="5031" xr:uid="{F71D7A47-6538-4558-A5C6-47D256F3F8D5}"/>
    <cellStyle name="Normal 9 5 2 2 2 3 2 2 2" xfId="41658" xr:uid="{3EABD49C-A0EA-45E9-9700-5B8168ACC590}"/>
    <cellStyle name="Normal 9 5 2 2 2 3 2 2 3" xfId="6242" xr:uid="{07417642-55D0-4A7F-88E4-08A2F202BA14}"/>
    <cellStyle name="Normal 9 5 2 2 2 3 2 2 4" xfId="5650" xr:uid="{0B2471F4-B449-4897-A8A9-EEFFCE9170BE}"/>
    <cellStyle name="Normal 9 5 2 2 2 3 2 2 5" xfId="55948" xr:uid="{1E995882-3F1C-4072-B6AB-B7F2B77045EE}"/>
    <cellStyle name="Normal 9 5 2 2 2 3 2 2 6" xfId="56565" xr:uid="{CA135F68-366B-4CE7-BB22-15287B7ACAA0}"/>
    <cellStyle name="Normal 9 5 2 2 2 3 3" xfId="4131" xr:uid="{A5D82CEB-95C3-493C-989D-A295F4B50D11}"/>
    <cellStyle name="Normal 9 5 2 2 2 3 3 2" xfId="5032" xr:uid="{2DC73787-137D-4603-A4DA-0BFBBB5AB599}"/>
    <cellStyle name="Normal 9 5 2 2 2 3 3 2 2" xfId="41659" xr:uid="{F510B074-6F53-4C28-AC80-A6DBF27CCAD5}"/>
    <cellStyle name="Normal 9 5 2 2 2 3 3 2 3" xfId="6243" xr:uid="{5E9CEF22-BAD7-421F-BC40-6244DB614B94}"/>
    <cellStyle name="Normal 9 5 2 2 2 3 3 2 4" xfId="5651" xr:uid="{C4EDE684-1C41-44E1-BCDD-43BBD4E4503E}"/>
    <cellStyle name="Normal 9 5 2 2 2 3 3 2 5" xfId="55949" xr:uid="{E7DA2036-869B-4CE3-A64A-845A5915D50E}"/>
    <cellStyle name="Normal 9 5 2 2 2 3 3 2 6" xfId="56566" xr:uid="{CE019A5E-8838-4FFE-9427-F13157DB4410}"/>
    <cellStyle name="Normal 9 5 2 2 2 3 4" xfId="4132" xr:uid="{30BA7C78-9BB3-4020-9931-790A14EE627C}"/>
    <cellStyle name="Normal 9 5 2 2 2 3 4 2" xfId="5033" xr:uid="{7CE3D923-BFF0-49D8-9E67-9AB053FE703F}"/>
    <cellStyle name="Normal 9 5 2 2 2 3 4 2 2" xfId="41660" xr:uid="{E6416950-F46A-4ADD-9E46-762910D72E6D}"/>
    <cellStyle name="Normal 9 5 2 2 2 3 4 2 3" xfId="6244" xr:uid="{C75D307E-B782-497C-9069-1B99E027B2C4}"/>
    <cellStyle name="Normal 9 5 2 2 2 3 4 2 4" xfId="5652" xr:uid="{AAF0106B-2DAE-4A58-A3BD-ED6EA0F2970A}"/>
    <cellStyle name="Normal 9 5 2 2 2 3 4 2 5" xfId="55950" xr:uid="{CFA63D73-13C9-4A69-B0C3-B1FFD81A73DD}"/>
    <cellStyle name="Normal 9 5 2 2 2 3 4 2 6" xfId="56567" xr:uid="{45DFEF80-8D23-4CE6-90B0-283192CB81EF}"/>
    <cellStyle name="Normal 9 5 2 2 2 3 5" xfId="5030" xr:uid="{43F0F280-216F-4903-B0EE-B98C037E70C5}"/>
    <cellStyle name="Normal 9 5 2 2 2 3 5 2" xfId="41657" xr:uid="{E5359ABE-2373-40C5-AE8B-4A6A65C6F9B2}"/>
    <cellStyle name="Normal 9 5 2 2 2 3 5 3" xfId="6241" xr:uid="{F2FA2AA6-D594-47D9-9C46-0A3C65EBDC4B}"/>
    <cellStyle name="Normal 9 5 2 2 2 3 5 4" xfId="5649" xr:uid="{D7472108-C265-4D71-91D8-059729420AFA}"/>
    <cellStyle name="Normal 9 5 2 2 2 3 5 5" xfId="55947" xr:uid="{86812656-F95B-4AAB-8A72-C5CAD65A0C3A}"/>
    <cellStyle name="Normal 9 5 2 2 2 3 5 6" xfId="56564" xr:uid="{AC7ECC1A-6753-43F0-95EC-918B10AE0174}"/>
    <cellStyle name="Normal 9 5 2 2 2 4" xfId="4133" xr:uid="{5189A2CD-209E-4435-9664-7629A69BA6CF}"/>
    <cellStyle name="Normal 9 5 2 2 2 4 2" xfId="5034" xr:uid="{CC1FC703-0D80-4A34-A36B-248C111FB8EC}"/>
    <cellStyle name="Normal 9 5 2 2 2 4 2 2" xfId="41661" xr:uid="{47B512A8-A4D8-4178-BD07-CAABCE828AF9}"/>
    <cellStyle name="Normal 9 5 2 2 2 4 2 3" xfId="6245" xr:uid="{F2E46838-5480-4744-AA83-BA1B7601F500}"/>
    <cellStyle name="Normal 9 5 2 2 2 4 2 4" xfId="5653" xr:uid="{83DF00E2-5EDC-48A3-8FF6-4775655E1686}"/>
    <cellStyle name="Normal 9 5 2 2 2 4 2 5" xfId="55951" xr:uid="{B0439888-D3B7-4DFF-BAE5-CC3EF1DDA7C3}"/>
    <cellStyle name="Normal 9 5 2 2 2 4 2 6" xfId="56568" xr:uid="{BAC2F25E-61BF-4523-A1FF-6C2C5AC41EF9}"/>
    <cellStyle name="Normal 9 5 2 2 2 5" xfId="4134" xr:uid="{C6B2F56F-2666-400F-A95F-78AF6A386139}"/>
    <cellStyle name="Normal 9 5 2 2 2 5 2" xfId="5035" xr:uid="{A45918CA-E591-47B5-BFE7-6BF69F090F16}"/>
    <cellStyle name="Normal 9 5 2 2 2 5 2 2" xfId="41662" xr:uid="{7257B4CB-AB0B-4BB7-B875-24481D70C428}"/>
    <cellStyle name="Normal 9 5 2 2 2 5 2 3" xfId="6246" xr:uid="{3636F2D0-ECA5-4700-90F1-DA4D36DDC7CC}"/>
    <cellStyle name="Normal 9 5 2 2 2 5 2 4" xfId="5654" xr:uid="{0C6D6A8E-EB82-416F-8BEB-3C1DC613531B}"/>
    <cellStyle name="Normal 9 5 2 2 2 5 2 5" xfId="55952" xr:uid="{2076E025-5C31-48E1-9B9D-269AC76C5B5B}"/>
    <cellStyle name="Normal 9 5 2 2 2 5 2 6" xfId="56569" xr:uid="{3A9BCD0B-45D9-4D7E-930C-B3B528FD2629}"/>
    <cellStyle name="Normal 9 5 2 2 2 6" xfId="4135" xr:uid="{5A01479A-CB79-4AA7-9286-E84B82527B26}"/>
    <cellStyle name="Normal 9 5 2 2 2 6 2" xfId="5036" xr:uid="{5094E715-E501-4A36-9CB7-74B6A8BCFA3D}"/>
    <cellStyle name="Normal 9 5 2 2 2 6 2 2" xfId="41663" xr:uid="{968FF086-5949-430F-91DC-6080A5D14F37}"/>
    <cellStyle name="Normal 9 5 2 2 2 6 2 3" xfId="6247" xr:uid="{E0131E2E-6D91-412B-B27A-FC539AD5FE7B}"/>
    <cellStyle name="Normal 9 5 2 2 2 6 2 4" xfId="5655" xr:uid="{0A7956C2-ADCB-45B6-9EC5-67778A617918}"/>
    <cellStyle name="Normal 9 5 2 2 2 6 2 5" xfId="55953" xr:uid="{9383D0E1-E3C0-4A9C-AF16-BF73183CF1B9}"/>
    <cellStyle name="Normal 9 5 2 2 2 6 2 6" xfId="56570" xr:uid="{087041F3-6588-4D39-ADE8-EF59BD0C0213}"/>
    <cellStyle name="Normal 9 5 2 2 2 7" xfId="5025" xr:uid="{74B719D1-1647-45CA-8683-1395CB8C3F70}"/>
    <cellStyle name="Normal 9 5 2 2 2 7 2" xfId="41652" xr:uid="{E1E85CBE-AB29-4AB8-82C5-3F094940A8EA}"/>
    <cellStyle name="Normal 9 5 2 2 2 7 3" xfId="6236" xr:uid="{7AA181D8-3339-4CDE-82A8-54D7B2D50930}"/>
    <cellStyle name="Normal 9 5 2 2 2 7 4" xfId="5644" xr:uid="{AB997035-D894-4A84-B923-3106A95C947C}"/>
    <cellStyle name="Normal 9 5 2 2 2 7 5" xfId="55942" xr:uid="{46FF968A-8AA3-4487-8977-3B04BBB88CCD}"/>
    <cellStyle name="Normal 9 5 2 2 2 7 6" xfId="56559" xr:uid="{F9A00369-5CA1-48EF-8885-9164E8E4BC57}"/>
    <cellStyle name="Normal 9 5 2 2 3" xfId="872" xr:uid="{D06C9C75-A2AC-4C9C-A809-567875C4D37F}"/>
    <cellStyle name="Normal 9 5 2 2 3 2" xfId="2451" xr:uid="{BB205A39-5FDB-40EE-B869-DF94B4E7C7CC}"/>
    <cellStyle name="Normal 9 5 2 2 3 2 2" xfId="4136" xr:uid="{AE6E53B5-4B04-4C16-9B6B-19D3A923A5AE}"/>
    <cellStyle name="Normal 9 5 2 2 3 2 2 2" xfId="5039" xr:uid="{E4CE203E-D95A-416E-8FD3-AEB9660BF4CF}"/>
    <cellStyle name="Normal 9 5 2 2 3 2 2 2 2" xfId="41666" xr:uid="{4446A47C-AB5D-45C0-A42A-7CE6C667FE3D}"/>
    <cellStyle name="Normal 9 5 2 2 3 2 2 2 3" xfId="6250" xr:uid="{F032C9B1-1196-405E-B803-9DB7E8516C57}"/>
    <cellStyle name="Normal 9 5 2 2 3 2 2 2 4" xfId="5658" xr:uid="{BA8DF9A1-BD28-4F45-97DF-1AAFBFA7A552}"/>
    <cellStyle name="Normal 9 5 2 2 3 2 2 2 5" xfId="55956" xr:uid="{B60481D7-F92B-416F-AC3C-D34ECFB8983E}"/>
    <cellStyle name="Normal 9 5 2 2 3 2 2 2 6" xfId="56573" xr:uid="{26D3D199-CB75-4AD9-B512-694BD1240E38}"/>
    <cellStyle name="Normal 9 5 2 2 3 2 3" xfId="4137" xr:uid="{6AD07F49-35A5-45F6-95E8-E4ADCBB6FDAA}"/>
    <cellStyle name="Normal 9 5 2 2 3 2 3 2" xfId="5040" xr:uid="{FA8D2E20-4276-4B0F-993D-3509388B2AF5}"/>
    <cellStyle name="Normal 9 5 2 2 3 2 3 2 2" xfId="41667" xr:uid="{11A3FA3D-470C-4CF9-805D-668C319BC896}"/>
    <cellStyle name="Normal 9 5 2 2 3 2 3 2 3" xfId="6251" xr:uid="{2F90C50C-9945-4E6B-A91D-F85031933B42}"/>
    <cellStyle name="Normal 9 5 2 2 3 2 3 2 4" xfId="5659" xr:uid="{CFCB12D2-1FD0-4FEB-ADFE-922CB809875D}"/>
    <cellStyle name="Normal 9 5 2 2 3 2 3 2 5" xfId="55957" xr:uid="{8BEA2B31-9E8F-412A-8B85-FAAE5BFEB111}"/>
    <cellStyle name="Normal 9 5 2 2 3 2 3 2 6" xfId="56574" xr:uid="{A48A9681-B67C-46DB-B0D1-C78193128510}"/>
    <cellStyle name="Normal 9 5 2 2 3 2 4" xfId="4138" xr:uid="{9DDF3C21-0E85-4064-8803-3E1A26E8C7F5}"/>
    <cellStyle name="Normal 9 5 2 2 3 2 4 2" xfId="5041" xr:uid="{9555892C-8293-465F-9555-BE3D52A3776E}"/>
    <cellStyle name="Normal 9 5 2 2 3 2 4 2 2" xfId="41668" xr:uid="{DE1A61F3-FD98-4553-BDF9-F244481E989E}"/>
    <cellStyle name="Normal 9 5 2 2 3 2 4 2 3" xfId="6252" xr:uid="{BBB185B4-E7E8-4769-A711-6C284031C9BB}"/>
    <cellStyle name="Normal 9 5 2 2 3 2 4 2 4" xfId="5660" xr:uid="{76396D33-4E4E-4304-B0C2-9E10CF39FB5D}"/>
    <cellStyle name="Normal 9 5 2 2 3 2 4 2 5" xfId="55958" xr:uid="{83C1DEBF-7D0C-4528-A53F-18B33C48BCD3}"/>
    <cellStyle name="Normal 9 5 2 2 3 2 4 2 6" xfId="56575" xr:uid="{13FB52C3-F2D4-40FC-B689-F6488710CCF0}"/>
    <cellStyle name="Normal 9 5 2 2 3 2 5" xfId="5038" xr:uid="{2C7738FF-3AA5-4E92-ACBC-F30AB102DF10}"/>
    <cellStyle name="Normal 9 5 2 2 3 2 5 2" xfId="41665" xr:uid="{3AF542CE-8C8C-4998-A5E8-82E6C7905AF5}"/>
    <cellStyle name="Normal 9 5 2 2 3 2 5 3" xfId="6249" xr:uid="{AF77B466-F024-4D55-94D4-972F226BBA17}"/>
    <cellStyle name="Normal 9 5 2 2 3 2 5 4" xfId="5657" xr:uid="{9188162B-ACE3-4FAD-93A6-64D38AB441E4}"/>
    <cellStyle name="Normal 9 5 2 2 3 2 5 5" xfId="55955" xr:uid="{1DAD15F6-2252-4641-B43D-3F0F09579FF6}"/>
    <cellStyle name="Normal 9 5 2 2 3 2 5 6" xfId="56572" xr:uid="{BB79434A-E616-4B8E-856A-AD74FA2A693F}"/>
    <cellStyle name="Normal 9 5 2 2 3 3" xfId="4139" xr:uid="{B06B70D8-E1EA-4028-AAC9-9F78FFDB7881}"/>
    <cellStyle name="Normal 9 5 2 2 3 3 2" xfId="5042" xr:uid="{E011E49F-D55A-4EBD-9C7B-8741419EE70F}"/>
    <cellStyle name="Normal 9 5 2 2 3 3 2 2" xfId="41669" xr:uid="{DD151B6E-A489-45DA-9C69-58F63E1DE9F3}"/>
    <cellStyle name="Normal 9 5 2 2 3 3 2 3" xfId="6253" xr:uid="{4DC5EC51-8619-4EA8-9E7A-5721C51E115B}"/>
    <cellStyle name="Normal 9 5 2 2 3 3 2 4" xfId="5661" xr:uid="{45B6BA7B-9160-434E-B17C-65EBE761BEEE}"/>
    <cellStyle name="Normal 9 5 2 2 3 3 2 5" xfId="55959" xr:uid="{BAB0F766-ABC5-496E-BDF8-BB53021F8EC8}"/>
    <cellStyle name="Normal 9 5 2 2 3 3 2 6" xfId="56576" xr:uid="{F4B81C98-D48B-4E0B-BCF1-A53965811806}"/>
    <cellStyle name="Normal 9 5 2 2 3 4" xfId="4140" xr:uid="{F13408C2-8E63-4221-8B96-61D3EDCB83C2}"/>
    <cellStyle name="Normal 9 5 2 2 3 4 2" xfId="5043" xr:uid="{01823D1A-100C-46F8-B31D-2F4FF476B268}"/>
    <cellStyle name="Normal 9 5 2 2 3 4 2 2" xfId="41670" xr:uid="{0994C450-F3B3-46C8-9D52-09DBFE5E12A0}"/>
    <cellStyle name="Normal 9 5 2 2 3 4 2 3" xfId="6254" xr:uid="{4A020504-3587-43D9-9E47-063EFD457539}"/>
    <cellStyle name="Normal 9 5 2 2 3 4 2 4" xfId="5662" xr:uid="{B2139E15-41DB-45DE-B315-102EBD59DD5D}"/>
    <cellStyle name="Normal 9 5 2 2 3 4 2 5" xfId="55960" xr:uid="{B89E81EF-8AA0-475B-94D5-0811D6C825DB}"/>
    <cellStyle name="Normal 9 5 2 2 3 4 2 6" xfId="56577" xr:uid="{FFC89ED7-CE75-41EB-8A32-FF9035725289}"/>
    <cellStyle name="Normal 9 5 2 2 3 5" xfId="4141" xr:uid="{6CB1D1A1-138C-4ED7-9950-DDBED2EA00E9}"/>
    <cellStyle name="Normal 9 5 2 2 3 5 2" xfId="5044" xr:uid="{5AC7D17E-3498-483E-9220-7CBAAE5CF034}"/>
    <cellStyle name="Normal 9 5 2 2 3 5 2 2" xfId="41671" xr:uid="{7291553C-6E68-4A86-AA65-F29A140D3D4B}"/>
    <cellStyle name="Normal 9 5 2 2 3 5 2 3" xfId="6255" xr:uid="{661AD8A9-A73F-4D45-A966-F124BA461E10}"/>
    <cellStyle name="Normal 9 5 2 2 3 5 2 4" xfId="5663" xr:uid="{7C030FFB-F4DB-44C6-80C1-48313D7C2F83}"/>
    <cellStyle name="Normal 9 5 2 2 3 5 2 5" xfId="55961" xr:uid="{656AE7CD-0F4F-4F1B-B670-845C3B4459F3}"/>
    <cellStyle name="Normal 9 5 2 2 3 5 2 6" xfId="56578" xr:uid="{6C3A5F22-B80B-40F2-A41C-342E2C3F32C6}"/>
    <cellStyle name="Normal 9 5 2 2 3 6" xfId="5037" xr:uid="{D50B7E5D-C741-4391-8E51-E30EED27AC41}"/>
    <cellStyle name="Normal 9 5 2 2 3 6 2" xfId="41664" xr:uid="{BE745A04-649A-45AA-B0C9-122C5C234A63}"/>
    <cellStyle name="Normal 9 5 2 2 3 6 3" xfId="6248" xr:uid="{9D5F106E-A8E9-4EC7-BC95-9EA2A858361D}"/>
    <cellStyle name="Normal 9 5 2 2 3 6 4" xfId="5656" xr:uid="{D8D8A2FE-7349-4746-B5DC-5C4F85B6A1EA}"/>
    <cellStyle name="Normal 9 5 2 2 3 6 5" xfId="55954" xr:uid="{92EA3074-2850-432D-9813-6F9A8484DC8C}"/>
    <cellStyle name="Normal 9 5 2 2 3 6 6" xfId="56571" xr:uid="{A60F64EC-7F33-454F-A96C-82E9137891E1}"/>
    <cellStyle name="Normal 9 5 2 2 4" xfId="2452" xr:uid="{9A089897-B39B-4A2C-9974-FEF00A7C7607}"/>
    <cellStyle name="Normal 9 5 2 2 4 2" xfId="4142" xr:uid="{CBCEC49E-7591-4F7B-855F-9266886DADB7}"/>
    <cellStyle name="Normal 9 5 2 2 4 2 2" xfId="5046" xr:uid="{340D947D-CBD5-44D0-BC63-A03064D0ED56}"/>
    <cellStyle name="Normal 9 5 2 2 4 2 2 2" xfId="41673" xr:uid="{6F876C09-561F-4D56-82F0-A0E27BC51DA6}"/>
    <cellStyle name="Normal 9 5 2 2 4 2 2 3" xfId="6257" xr:uid="{9737ABED-E648-45D1-BFFA-F3BC2454FA52}"/>
    <cellStyle name="Normal 9 5 2 2 4 2 2 4" xfId="5665" xr:uid="{52B7ECE3-F719-4469-886F-8BABABEC042E}"/>
    <cellStyle name="Normal 9 5 2 2 4 2 2 5" xfId="55963" xr:uid="{5B41E403-CDF7-495E-A1EE-700E8398DDAA}"/>
    <cellStyle name="Normal 9 5 2 2 4 2 2 6" xfId="56580" xr:uid="{E2302A74-0A5F-4FDE-B841-B04A1A98739D}"/>
    <cellStyle name="Normal 9 5 2 2 4 3" xfId="4143" xr:uid="{C0401537-FFF2-4780-8ECE-0AD5956EA855}"/>
    <cellStyle name="Normal 9 5 2 2 4 3 2" xfId="5047" xr:uid="{C2478759-8410-4FC7-8C05-B8062D56D534}"/>
    <cellStyle name="Normal 9 5 2 2 4 3 2 2" xfId="41674" xr:uid="{7EE20BBB-421F-4D86-A4F8-0EEA9D851170}"/>
    <cellStyle name="Normal 9 5 2 2 4 3 2 3" xfId="6258" xr:uid="{B810AC2C-8217-41D9-9AC9-6C126F9B85EA}"/>
    <cellStyle name="Normal 9 5 2 2 4 3 2 4" xfId="5666" xr:uid="{8EC4E427-4614-43C8-9E88-B6BE39834F2A}"/>
    <cellStyle name="Normal 9 5 2 2 4 3 2 5" xfId="55964" xr:uid="{AE3796D9-4F85-4823-A16B-7631907DE772}"/>
    <cellStyle name="Normal 9 5 2 2 4 3 2 6" xfId="56581" xr:uid="{A9A38D45-345B-49A0-B4B3-EA512BCA0034}"/>
    <cellStyle name="Normal 9 5 2 2 4 4" xfId="4144" xr:uid="{9D44906C-4992-40E5-886D-2F37522AD42D}"/>
    <cellStyle name="Normal 9 5 2 2 4 4 2" xfId="5048" xr:uid="{FA7ED685-AAEE-428F-A230-A14FDE279AAA}"/>
    <cellStyle name="Normal 9 5 2 2 4 4 2 2" xfId="41675" xr:uid="{DD246396-7ACA-4039-AEBB-0643CB6D960D}"/>
    <cellStyle name="Normal 9 5 2 2 4 4 2 3" xfId="6259" xr:uid="{0D9B3B83-7A05-4C26-B094-738F7F2A92E0}"/>
    <cellStyle name="Normal 9 5 2 2 4 4 2 4" xfId="5667" xr:uid="{8E002708-A736-4472-B196-CE4B97B5D204}"/>
    <cellStyle name="Normal 9 5 2 2 4 4 2 5" xfId="55965" xr:uid="{A0B80446-144C-4CBC-8942-3780EFB7521F}"/>
    <cellStyle name="Normal 9 5 2 2 4 4 2 6" xfId="56582" xr:uid="{95C7D3B4-442C-41A4-8024-FC05DF491C99}"/>
    <cellStyle name="Normal 9 5 2 2 4 5" xfId="5045" xr:uid="{6C2F94B8-A4A1-4AB2-B670-87478CC71776}"/>
    <cellStyle name="Normal 9 5 2 2 4 5 2" xfId="41672" xr:uid="{BF0E8639-A5C9-4C35-94D8-57ECAEAAE204}"/>
    <cellStyle name="Normal 9 5 2 2 4 5 3" xfId="6256" xr:uid="{06F8C7D1-C433-49D7-B36B-3DE94A6CC159}"/>
    <cellStyle name="Normal 9 5 2 2 4 5 4" xfId="5664" xr:uid="{2CB3070F-C1A0-4688-9A57-98C67971CF04}"/>
    <cellStyle name="Normal 9 5 2 2 4 5 5" xfId="55962" xr:uid="{F716CFE1-D9D6-44C7-88F7-A16CAC98C28B}"/>
    <cellStyle name="Normal 9 5 2 2 4 5 6" xfId="56579" xr:uid="{2A70929B-AA22-498C-9559-84C352C9D2F0}"/>
    <cellStyle name="Normal 9 5 2 2 5" xfId="4145" xr:uid="{6D86AE51-D55D-4C97-AB73-BA2B4A8E3841}"/>
    <cellStyle name="Normal 9 5 2 2 5 2" xfId="4146" xr:uid="{3331FFB8-2B2E-4F9E-AE55-3C99B4EE5329}"/>
    <cellStyle name="Normal 9 5 2 2 5 2 2" xfId="5050" xr:uid="{2187CBC8-95E1-46B8-84EE-B2CA63FA0613}"/>
    <cellStyle name="Normal 9 5 2 2 5 2 2 2" xfId="41677" xr:uid="{5F90F090-B4C2-40F1-BAA0-D387A1601181}"/>
    <cellStyle name="Normal 9 5 2 2 5 2 2 3" xfId="6261" xr:uid="{4C070779-CC3F-4B38-98BF-90DB72CAECD9}"/>
    <cellStyle name="Normal 9 5 2 2 5 2 2 4" xfId="5669" xr:uid="{8421BDA3-6924-4689-AB43-80E635213BFC}"/>
    <cellStyle name="Normal 9 5 2 2 5 2 2 5" xfId="55967" xr:uid="{82CE66A8-B867-4A9C-9F3C-77C40F18E319}"/>
    <cellStyle name="Normal 9 5 2 2 5 2 2 6" xfId="56584" xr:uid="{342F54B7-BB80-49D9-A99F-31E0008BC034}"/>
    <cellStyle name="Normal 9 5 2 2 5 3" xfId="4147" xr:uid="{79031DF5-1FED-42CD-98EC-B56ED0E2500F}"/>
    <cellStyle name="Normal 9 5 2 2 5 3 2" xfId="5051" xr:uid="{F3162421-C2B4-49A4-AD85-74441D82CD79}"/>
    <cellStyle name="Normal 9 5 2 2 5 3 2 2" xfId="41678" xr:uid="{01F871CF-A082-4AB3-BB44-5825B15FDF9E}"/>
    <cellStyle name="Normal 9 5 2 2 5 3 2 3" xfId="6262" xr:uid="{43476521-5295-42FA-8E43-A3823AC2DD45}"/>
    <cellStyle name="Normal 9 5 2 2 5 3 2 4" xfId="5670" xr:uid="{14D6B241-46A9-4EE0-8C50-BE7FE240AC50}"/>
    <cellStyle name="Normal 9 5 2 2 5 3 2 5" xfId="55968" xr:uid="{C78C8672-6997-44E3-8B16-DB3BB2698443}"/>
    <cellStyle name="Normal 9 5 2 2 5 3 2 6" xfId="56585" xr:uid="{378CE6B9-34F6-43B3-B20D-2164505F4A6C}"/>
    <cellStyle name="Normal 9 5 2 2 5 4" xfId="4148" xr:uid="{B7307914-B119-4F15-92E5-1CB190E82C11}"/>
    <cellStyle name="Normal 9 5 2 2 5 4 2" xfId="5052" xr:uid="{FB6B5E89-49C4-4171-8B2F-AD668B3F48B8}"/>
    <cellStyle name="Normal 9 5 2 2 5 4 2 2" xfId="41679" xr:uid="{557FA283-2CA4-4946-B04F-AD842A305013}"/>
    <cellStyle name="Normal 9 5 2 2 5 4 2 3" xfId="6263" xr:uid="{A7BE9887-58CE-4DB2-B8FF-707971B85448}"/>
    <cellStyle name="Normal 9 5 2 2 5 4 2 4" xfId="5671" xr:uid="{245F9E6F-EEF3-4924-BCA1-7CC678C42C9E}"/>
    <cellStyle name="Normal 9 5 2 2 5 4 2 5" xfId="55969" xr:uid="{3FEFDFDE-74D7-4040-AFF2-0E318556F962}"/>
    <cellStyle name="Normal 9 5 2 2 5 4 2 6" xfId="56586" xr:uid="{41075E74-9D2E-4D3D-BB61-64B4A3D00FFF}"/>
    <cellStyle name="Normal 9 5 2 2 5 5" xfId="5049" xr:uid="{05F0B66F-D450-49CA-BDA8-009BAA771B61}"/>
    <cellStyle name="Normal 9 5 2 2 5 5 2" xfId="41676" xr:uid="{132083D8-22D3-4058-B0A2-19932AA0A688}"/>
    <cellStyle name="Normal 9 5 2 2 5 5 3" xfId="6260" xr:uid="{BAD615F5-69E9-4338-BDFB-8ECAB313D880}"/>
    <cellStyle name="Normal 9 5 2 2 5 5 4" xfId="5668" xr:uid="{221C4E47-E8B3-4CFE-A729-D51DC7080723}"/>
    <cellStyle name="Normal 9 5 2 2 5 5 5" xfId="55966" xr:uid="{EA824E43-67E8-478F-8EA0-3D69A7DCBEF0}"/>
    <cellStyle name="Normal 9 5 2 2 5 5 6" xfId="56583" xr:uid="{C91E6946-874E-4680-9D38-E22B0475790F}"/>
    <cellStyle name="Normal 9 5 2 2 6" xfId="4149" xr:uid="{88B5CFDC-B619-4113-8522-33B7369BEBB8}"/>
    <cellStyle name="Normal 9 5 2 2 6 2" xfId="5053" xr:uid="{F2F5A98C-FEBB-415E-BA21-5B7E649241B6}"/>
    <cellStyle name="Normal 9 5 2 2 6 2 2" xfId="41680" xr:uid="{399516E9-9B15-4DBA-BDD0-E5D594FF3057}"/>
    <cellStyle name="Normal 9 5 2 2 6 2 3" xfId="6264" xr:uid="{39D0F60E-DFC6-4010-8B8D-77990A7864A0}"/>
    <cellStyle name="Normal 9 5 2 2 6 2 4" xfId="5672" xr:uid="{1277B1BF-60B6-42B1-894C-81BFC55BC3B5}"/>
    <cellStyle name="Normal 9 5 2 2 6 2 5" xfId="55970" xr:uid="{A13E859E-3A0A-4D54-9603-500A7354B96E}"/>
    <cellStyle name="Normal 9 5 2 2 6 2 6" xfId="56587" xr:uid="{C114AF40-598B-4DE8-8DE9-E11150B39738}"/>
    <cellStyle name="Normal 9 5 2 2 7" xfId="4150" xr:uid="{9C7DC6EF-2227-41CC-873E-155026CF8CB1}"/>
    <cellStyle name="Normal 9 5 2 2 7 2" xfId="5054" xr:uid="{8C8B16EC-5332-4F08-B23A-B1735A121F87}"/>
    <cellStyle name="Normal 9 5 2 2 7 2 2" xfId="41681" xr:uid="{CB81FED4-0406-4C84-9C75-6485178B998C}"/>
    <cellStyle name="Normal 9 5 2 2 7 2 3" xfId="6265" xr:uid="{17563A3A-0830-4101-A5FB-D9929AF21EDC}"/>
    <cellStyle name="Normal 9 5 2 2 7 2 4" xfId="5673" xr:uid="{034C9E04-2AFE-4308-8722-B56C13815DDC}"/>
    <cellStyle name="Normal 9 5 2 2 7 2 5" xfId="55971" xr:uid="{22944BDA-F760-4A6F-8DE6-AE5356E6B481}"/>
    <cellStyle name="Normal 9 5 2 2 7 2 6" xfId="56588" xr:uid="{85F6ACA0-AB0A-4222-82D3-A33A75F93DBF}"/>
    <cellStyle name="Normal 9 5 2 2 8" xfId="4151" xr:uid="{3DD1613A-68DA-4647-80CD-7E5B76B10BC3}"/>
    <cellStyle name="Normal 9 5 2 2 8 2" xfId="5055" xr:uid="{675C7251-7B64-4B0D-83B8-F5B77A5C95B6}"/>
    <cellStyle name="Normal 9 5 2 2 8 2 2" xfId="41682" xr:uid="{088073ED-021E-4CEA-885A-6C03F0D893F2}"/>
    <cellStyle name="Normal 9 5 2 2 8 2 3" xfId="6266" xr:uid="{94DD2BF5-3EA3-46AF-A8F3-326D6995E437}"/>
    <cellStyle name="Normal 9 5 2 2 8 2 4" xfId="5674" xr:uid="{A641F160-A075-46E9-91A3-363D32649F19}"/>
    <cellStyle name="Normal 9 5 2 2 8 2 5" xfId="55972" xr:uid="{45233B2A-9C79-4118-A59E-CD69A45C121E}"/>
    <cellStyle name="Normal 9 5 2 2 8 2 6" xfId="56589" xr:uid="{444DEADA-CCB8-4175-B5B8-6EF39B220691}"/>
    <cellStyle name="Normal 9 5 2 2 9" xfId="5024" xr:uid="{23C5F260-0330-42FF-8F47-9726F7235DD9}"/>
    <cellStyle name="Normal 9 5 2 2 9 2" xfId="41651" xr:uid="{C10735D2-6B7B-4B93-9159-41AF3429A0DA}"/>
    <cellStyle name="Normal 9 5 2 2 9 3" xfId="6235" xr:uid="{188373C1-8E2A-46FC-812B-A1414F728D65}"/>
    <cellStyle name="Normal 9 5 2 2 9 4" xfId="5643" xr:uid="{B7A59526-0EAB-4B27-A03C-2438C404AFA0}"/>
    <cellStyle name="Normal 9 5 2 2 9 5" xfId="55941" xr:uid="{1BA25C5C-2761-4B43-ADA6-4F3E4BF6CFE0}"/>
    <cellStyle name="Normal 9 5 2 2 9 6" xfId="56558" xr:uid="{DE57EBF2-5974-498C-B44D-568BAF4A1CF1}"/>
    <cellStyle name="Normal 9 5 2 3" xfId="873" xr:uid="{40CCB041-0B5A-459D-B5EC-7D7D325E1402}"/>
    <cellStyle name="Normal 9 5 2 3 2" xfId="874" xr:uid="{9B8D2C81-BB97-40E5-965B-43F04815949B}"/>
    <cellStyle name="Normal 9 5 2 3 2 2" xfId="875" xr:uid="{6384DE42-E256-4B36-9A5C-085FBF2DE42B}"/>
    <cellStyle name="Normal 9 5 2 3 2 2 2" xfId="5058" xr:uid="{78A97B49-3D56-4DE0-835E-14ECABFA0DE6}"/>
    <cellStyle name="Normal 9 5 2 3 2 2 2 2" xfId="41685" xr:uid="{F23B03C4-8816-4B51-9469-02697ED856BB}"/>
    <cellStyle name="Normal 9 5 2 3 2 2 2 3" xfId="6269" xr:uid="{F4F78D86-D3C5-45DE-9C62-F75B6E6BF8A0}"/>
    <cellStyle name="Normal 9 5 2 3 2 2 2 4" xfId="5677" xr:uid="{483F576F-FF0E-45E2-9264-8077354B4881}"/>
    <cellStyle name="Normal 9 5 2 3 2 2 2 5" xfId="55975" xr:uid="{CC7580A0-BFEE-4C8E-8F1D-B07F1B93A161}"/>
    <cellStyle name="Normal 9 5 2 3 2 2 2 6" xfId="56592" xr:uid="{992D2E9F-7D25-4568-B748-22443D38D347}"/>
    <cellStyle name="Normal 9 5 2 3 2 3" xfId="4152" xr:uid="{BAA22928-D13D-4ADD-8323-F7A9E4B049EC}"/>
    <cellStyle name="Normal 9 5 2 3 2 3 2" xfId="5059" xr:uid="{2FC83379-DA30-40B0-B94C-A3A3CE985347}"/>
    <cellStyle name="Normal 9 5 2 3 2 3 2 2" xfId="41686" xr:uid="{3534497F-9A60-4992-9B9E-7A6DAF220F38}"/>
    <cellStyle name="Normal 9 5 2 3 2 3 2 3" xfId="6270" xr:uid="{6F162AA9-CB50-4EE4-A6E5-B615A900C57B}"/>
    <cellStyle name="Normal 9 5 2 3 2 3 2 4" xfId="5678" xr:uid="{8BB48123-1CFC-4706-AC3A-701EC1AABADC}"/>
    <cellStyle name="Normal 9 5 2 3 2 3 2 5" xfId="55976" xr:uid="{73E84CE0-70EF-4282-AC7B-308DCCF776B0}"/>
    <cellStyle name="Normal 9 5 2 3 2 3 2 6" xfId="56593" xr:uid="{5CE95C44-A7EB-4E48-B0F7-81802413B7A8}"/>
    <cellStyle name="Normal 9 5 2 3 2 4" xfId="4153" xr:uid="{BEFC0BAC-B8C9-4D89-A9DB-C149FCEB7B5B}"/>
    <cellStyle name="Normal 9 5 2 3 2 4 2" xfId="5060" xr:uid="{B38C875E-66AB-4D11-98F5-5D78508A8BCA}"/>
    <cellStyle name="Normal 9 5 2 3 2 4 2 2" xfId="41687" xr:uid="{FE178103-AA34-4462-9A94-B4B056BE7E08}"/>
    <cellStyle name="Normal 9 5 2 3 2 4 2 3" xfId="6271" xr:uid="{E7E1A6DE-1BD2-43F4-A6AE-BB05EEEA5A5B}"/>
    <cellStyle name="Normal 9 5 2 3 2 4 2 4" xfId="5679" xr:uid="{B5BBDB54-7378-4F20-938F-FA1D5C3DC7B4}"/>
    <cellStyle name="Normal 9 5 2 3 2 4 2 5" xfId="55977" xr:uid="{D114B137-0B42-4E9B-AE9E-1976D76818FC}"/>
    <cellStyle name="Normal 9 5 2 3 2 4 2 6" xfId="56594" xr:uid="{A16BE971-F2E7-41B6-87A1-9DFF7945D209}"/>
    <cellStyle name="Normal 9 5 2 3 2 5" xfId="5057" xr:uid="{2189E4C2-667B-498E-A32C-F884E01BE262}"/>
    <cellStyle name="Normal 9 5 2 3 2 5 2" xfId="41684" xr:uid="{5053FE3F-D685-4A00-9DB2-93D773E95519}"/>
    <cellStyle name="Normal 9 5 2 3 2 5 3" xfId="6268" xr:uid="{43C3D1B9-53DD-4446-A417-F11EB6669229}"/>
    <cellStyle name="Normal 9 5 2 3 2 5 4" xfId="5676" xr:uid="{905FA4AA-FD57-4119-B9EA-4BB87A42D33F}"/>
    <cellStyle name="Normal 9 5 2 3 2 5 5" xfId="55974" xr:uid="{9D5D37A3-5344-4C02-A24D-4AE7D0A7DECC}"/>
    <cellStyle name="Normal 9 5 2 3 2 5 6" xfId="56591" xr:uid="{82CF9485-2843-4560-B54B-E32B81D6D322}"/>
    <cellStyle name="Normal 9 5 2 3 3" xfId="876" xr:uid="{16928C56-4243-4797-9740-09B3544B91A6}"/>
    <cellStyle name="Normal 9 5 2 3 3 2" xfId="4154" xr:uid="{4669B595-97B6-4C80-A460-2E3CD44F95A1}"/>
    <cellStyle name="Normal 9 5 2 3 3 2 2" xfId="5062" xr:uid="{8DF7A76E-D41A-4859-B483-035EFC95259F}"/>
    <cellStyle name="Normal 9 5 2 3 3 2 2 2" xfId="41689" xr:uid="{081A9076-05A6-456D-B6BF-49584FCDEE8F}"/>
    <cellStyle name="Normal 9 5 2 3 3 2 2 3" xfId="6273" xr:uid="{06EC66EA-2DD5-4BA8-A3B4-AC90B8FD648E}"/>
    <cellStyle name="Normal 9 5 2 3 3 2 2 4" xfId="5681" xr:uid="{579787B8-5637-4A42-B0D3-EDBF68FF9233}"/>
    <cellStyle name="Normal 9 5 2 3 3 2 2 5" xfId="55979" xr:uid="{6DC05EFF-0F09-4B22-AAD8-E2E5B7AF44E6}"/>
    <cellStyle name="Normal 9 5 2 3 3 2 2 6" xfId="56596" xr:uid="{6F99E4AC-816C-41CD-B06A-E4E174C3FB12}"/>
    <cellStyle name="Normal 9 5 2 3 3 3" xfId="4155" xr:uid="{06FC6AA1-4541-4967-811D-EB03B8810962}"/>
    <cellStyle name="Normal 9 5 2 3 3 3 2" xfId="5063" xr:uid="{46DD2237-C81A-4A5D-9F5B-941593B191E9}"/>
    <cellStyle name="Normal 9 5 2 3 3 3 2 2" xfId="41690" xr:uid="{EBFD9678-1830-4022-BBDA-1A94BF37BDC4}"/>
    <cellStyle name="Normal 9 5 2 3 3 3 2 3" xfId="6274" xr:uid="{CEFA50F2-879E-4A5A-8291-F69969BB8305}"/>
    <cellStyle name="Normal 9 5 2 3 3 3 2 4" xfId="5682" xr:uid="{814BEE4A-1ABD-405E-A273-F03AC273C8A1}"/>
    <cellStyle name="Normal 9 5 2 3 3 3 2 5" xfId="55980" xr:uid="{FF73FC98-5DD0-4E56-A06F-9C0E27002A98}"/>
    <cellStyle name="Normal 9 5 2 3 3 3 2 6" xfId="56597" xr:uid="{DB065F0F-3A2B-4893-8DFF-6101DA81F1B7}"/>
    <cellStyle name="Normal 9 5 2 3 3 4" xfId="4156" xr:uid="{C73A5B45-1AD5-4E14-8A39-06B8239CAE74}"/>
    <cellStyle name="Normal 9 5 2 3 3 4 2" xfId="5064" xr:uid="{BEF2AA1E-A4DB-4DB3-A72B-8F24D8139308}"/>
    <cellStyle name="Normal 9 5 2 3 3 4 2 2" xfId="41691" xr:uid="{D71C9042-2FBA-42D7-976B-E413A5F81B7C}"/>
    <cellStyle name="Normal 9 5 2 3 3 4 2 3" xfId="6275" xr:uid="{F0CCB296-2267-486F-A371-C0343785998E}"/>
    <cellStyle name="Normal 9 5 2 3 3 4 2 4" xfId="5683" xr:uid="{CAA32BFB-FA1A-45DA-8300-92FFFD4C808F}"/>
    <cellStyle name="Normal 9 5 2 3 3 4 2 5" xfId="55981" xr:uid="{D18735F5-6F12-4B80-B548-605EBC7E7212}"/>
    <cellStyle name="Normal 9 5 2 3 3 4 2 6" xfId="56598" xr:uid="{FB68864E-88EE-407E-87CC-D83852AFC06D}"/>
    <cellStyle name="Normal 9 5 2 3 3 5" xfId="5061" xr:uid="{5509D22A-B771-410D-B723-0CE9C3381DD0}"/>
    <cellStyle name="Normal 9 5 2 3 3 5 2" xfId="41688" xr:uid="{0C6B21BF-D8C7-4206-8305-81CA52F415CD}"/>
    <cellStyle name="Normal 9 5 2 3 3 5 3" xfId="6272" xr:uid="{77413EB2-5DDB-41B0-93E4-A4623527F388}"/>
    <cellStyle name="Normal 9 5 2 3 3 5 4" xfId="5680" xr:uid="{488FAC6A-A2B1-4457-8981-72E28C41479F}"/>
    <cellStyle name="Normal 9 5 2 3 3 5 5" xfId="55978" xr:uid="{5304F883-C7F3-4006-B157-F8625F71A9CD}"/>
    <cellStyle name="Normal 9 5 2 3 3 5 6" xfId="56595" xr:uid="{50668244-C899-4705-B3E6-5149F1498885}"/>
    <cellStyle name="Normal 9 5 2 3 4" xfId="4157" xr:uid="{E72F25CE-92C2-42AF-B499-C40A7602FD2A}"/>
    <cellStyle name="Normal 9 5 2 3 4 2" xfId="5065" xr:uid="{46937721-84B1-4497-A313-B9CC7ED82276}"/>
    <cellStyle name="Normal 9 5 2 3 4 2 2" xfId="41692" xr:uid="{72E87701-EFBA-49DA-835B-632790740CB2}"/>
    <cellStyle name="Normal 9 5 2 3 4 2 3" xfId="6276" xr:uid="{B960605F-F851-4CD7-98AE-31DC54BECA8B}"/>
    <cellStyle name="Normal 9 5 2 3 4 2 4" xfId="5684" xr:uid="{4778ADEA-700C-4642-BF64-F71FD7FECB9B}"/>
    <cellStyle name="Normal 9 5 2 3 4 2 5" xfId="55982" xr:uid="{1BFFA06D-1A91-43D4-A355-2C5B28F8D5E1}"/>
    <cellStyle name="Normal 9 5 2 3 4 2 6" xfId="56599" xr:uid="{F17AABC4-3A13-4E13-A82C-490FC4037E23}"/>
    <cellStyle name="Normal 9 5 2 3 5" xfId="4158" xr:uid="{2FA5AA64-6493-4551-94DA-20C5E2B363D7}"/>
    <cellStyle name="Normal 9 5 2 3 5 2" xfId="5066" xr:uid="{9B771615-4CC9-4C43-98BF-2A1A0FF3A7AC}"/>
    <cellStyle name="Normal 9 5 2 3 5 2 2" xfId="41693" xr:uid="{A19A16C7-066C-4CFC-A5FB-D1AE8E61B685}"/>
    <cellStyle name="Normal 9 5 2 3 5 2 3" xfId="6277" xr:uid="{A7E3EE0E-C47A-4569-82CD-0CF694E54F4F}"/>
    <cellStyle name="Normal 9 5 2 3 5 2 4" xfId="5685" xr:uid="{BDE395E2-994F-41AC-B6DC-3E51FB2B20C4}"/>
    <cellStyle name="Normal 9 5 2 3 5 2 5" xfId="55983" xr:uid="{AB651D42-8324-4C1B-8FC9-5776330DB1B0}"/>
    <cellStyle name="Normal 9 5 2 3 5 2 6" xfId="56600" xr:uid="{4DE9FB86-A985-471A-970E-05887D30A956}"/>
    <cellStyle name="Normal 9 5 2 3 6" xfId="4159" xr:uid="{56B7AF79-2197-420F-BD99-E17A61E7C978}"/>
    <cellStyle name="Normal 9 5 2 3 6 2" xfId="5067" xr:uid="{01913C6A-7973-4D6D-A464-C52213688F24}"/>
    <cellStyle name="Normal 9 5 2 3 6 2 2" xfId="41694" xr:uid="{292B177E-1FFA-437A-821A-B53594CAEC17}"/>
    <cellStyle name="Normal 9 5 2 3 6 2 3" xfId="6278" xr:uid="{7B9101DC-B1BB-4D5F-A7F8-E2D0F862551E}"/>
    <cellStyle name="Normal 9 5 2 3 6 2 4" xfId="5686" xr:uid="{2B09266A-F2DA-41B6-8686-BFE12979E2B4}"/>
    <cellStyle name="Normal 9 5 2 3 6 2 5" xfId="55984" xr:uid="{1D10A79E-38E6-4B59-A4B0-7E9AA0C37DC9}"/>
    <cellStyle name="Normal 9 5 2 3 6 2 6" xfId="56601" xr:uid="{7F76828E-9910-4C7F-ADDC-A26AC1485AE8}"/>
    <cellStyle name="Normal 9 5 2 3 7" xfId="5056" xr:uid="{9938815F-1D75-4F16-9C79-B2D9CE79AC6D}"/>
    <cellStyle name="Normal 9 5 2 3 7 2" xfId="41683" xr:uid="{F5971A4F-67A3-4BAF-BB0D-106B053B65D1}"/>
    <cellStyle name="Normal 9 5 2 3 7 3" xfId="6267" xr:uid="{A7D121CA-39E8-4383-9F1A-C95E9F302B99}"/>
    <cellStyle name="Normal 9 5 2 3 7 4" xfId="5675" xr:uid="{6141F976-280C-41D2-93AC-CD651BC59486}"/>
    <cellStyle name="Normal 9 5 2 3 7 5" xfId="55973" xr:uid="{2FDC7161-0DEA-4B02-8BF2-DEDC6B135430}"/>
    <cellStyle name="Normal 9 5 2 3 7 6" xfId="56590" xr:uid="{32761E3D-E14A-4745-B77E-C937E85E7FBB}"/>
    <cellStyle name="Normal 9 5 2 4" xfId="877" xr:uid="{0595210C-370D-484E-84F9-D5E5707AEEF9}"/>
    <cellStyle name="Normal 9 5 2 4 2" xfId="878" xr:uid="{7B882EC5-B8AB-4E16-BB9F-2A1033380DE4}"/>
    <cellStyle name="Normal 9 5 2 4 2 2" xfId="4160" xr:uid="{711691A0-52E4-4776-8144-883FB847A5FD}"/>
    <cellStyle name="Normal 9 5 2 4 2 2 2" xfId="5070" xr:uid="{87ABF19B-1E45-4A09-8353-52C6D44DE4EC}"/>
    <cellStyle name="Normal 9 5 2 4 2 2 2 2" xfId="41697" xr:uid="{6BAD96A5-EA56-44E6-9681-A2212CA171CA}"/>
    <cellStyle name="Normal 9 5 2 4 2 2 2 3" xfId="6281" xr:uid="{60FC0CD1-EA5A-4E07-AD92-2EB1E4999D5E}"/>
    <cellStyle name="Normal 9 5 2 4 2 2 2 4" xfId="5689" xr:uid="{A8B21351-DF5A-441D-A2CB-0518F80EFE85}"/>
    <cellStyle name="Normal 9 5 2 4 2 2 2 5" xfId="55987" xr:uid="{7EFB8FD0-CB98-4C86-906E-270C280BC74B}"/>
    <cellStyle name="Normal 9 5 2 4 2 2 2 6" xfId="56604" xr:uid="{99011051-B1A8-4A88-A47E-CC6F8977D411}"/>
    <cellStyle name="Normal 9 5 2 4 2 3" xfId="4161" xr:uid="{44ABBBAB-FE7A-49D3-8024-4407D8A5901D}"/>
    <cellStyle name="Normal 9 5 2 4 2 3 2" xfId="5071" xr:uid="{6E04C96D-FD41-40F8-9804-9C53B31E84AB}"/>
    <cellStyle name="Normal 9 5 2 4 2 3 2 2" xfId="41698" xr:uid="{559EB832-D231-45A2-B284-F4F18C142C1A}"/>
    <cellStyle name="Normal 9 5 2 4 2 3 2 3" xfId="6282" xr:uid="{A05FB14A-E7E3-44B7-BD6B-3579C14D5245}"/>
    <cellStyle name="Normal 9 5 2 4 2 3 2 4" xfId="5690" xr:uid="{5D4EF3D3-ECAC-4274-B5FF-9BBE9C3D9592}"/>
    <cellStyle name="Normal 9 5 2 4 2 3 2 5" xfId="55988" xr:uid="{70D5DE5E-F527-47F1-AB0E-D93304985D45}"/>
    <cellStyle name="Normal 9 5 2 4 2 3 2 6" xfId="56605" xr:uid="{406513C6-19E9-40A2-A1CB-C514C30F8FDD}"/>
    <cellStyle name="Normal 9 5 2 4 2 4" xfId="4162" xr:uid="{84783798-F89B-4873-9997-8291C85428CB}"/>
    <cellStyle name="Normal 9 5 2 4 2 4 2" xfId="5072" xr:uid="{4CDF3D8C-F5A4-485D-8EA9-F38C1D2CC6C2}"/>
    <cellStyle name="Normal 9 5 2 4 2 4 2 2" xfId="41699" xr:uid="{375C4EDE-1A9D-4A1D-B8A2-B53E82734C49}"/>
    <cellStyle name="Normal 9 5 2 4 2 4 2 3" xfId="6283" xr:uid="{442146CF-BC29-4186-BD86-0DE9FAB61353}"/>
    <cellStyle name="Normal 9 5 2 4 2 4 2 4" xfId="5691" xr:uid="{121705E1-18E6-4F37-9CCC-13C514F7658D}"/>
    <cellStyle name="Normal 9 5 2 4 2 4 2 5" xfId="55989" xr:uid="{8EEE5EA5-A107-43DA-AD0E-1CF37B02EF03}"/>
    <cellStyle name="Normal 9 5 2 4 2 4 2 6" xfId="56606" xr:uid="{D5A47FC2-4F0F-47B7-885D-6BD779A23CCD}"/>
    <cellStyle name="Normal 9 5 2 4 2 5" xfId="5069" xr:uid="{A24D5BB8-E410-4734-896F-C2F7D0D228FF}"/>
    <cellStyle name="Normal 9 5 2 4 2 5 2" xfId="41696" xr:uid="{A637E91B-A2BF-4FA0-BDBA-8C2176DDE136}"/>
    <cellStyle name="Normal 9 5 2 4 2 5 3" xfId="6280" xr:uid="{F5C9F8AF-3B24-4942-BF51-419CFD57E4F5}"/>
    <cellStyle name="Normal 9 5 2 4 2 5 4" xfId="5688" xr:uid="{5463C3E0-403A-419C-BCEF-B51266FAEB53}"/>
    <cellStyle name="Normal 9 5 2 4 2 5 5" xfId="55986" xr:uid="{13AEF80C-24C3-4009-9487-E8B1642F9153}"/>
    <cellStyle name="Normal 9 5 2 4 2 5 6" xfId="56603" xr:uid="{3F7984DC-165B-4FB7-B148-697CF13761A2}"/>
    <cellStyle name="Normal 9 5 2 4 3" xfId="4163" xr:uid="{6CFEE4AB-4180-4EAA-A6D8-54ECC9ECBFDB}"/>
    <cellStyle name="Normal 9 5 2 4 3 2" xfId="5073" xr:uid="{C97AB9D7-A40B-4AAA-BF95-4D991A6A1E15}"/>
    <cellStyle name="Normal 9 5 2 4 3 2 2" xfId="41700" xr:uid="{E089C156-E925-4308-8A16-A24CA44171DD}"/>
    <cellStyle name="Normal 9 5 2 4 3 2 3" xfId="6284" xr:uid="{77FC7894-6FC5-4E62-B90A-FF8C265C83C9}"/>
    <cellStyle name="Normal 9 5 2 4 3 2 4" xfId="5692" xr:uid="{DECF608E-D808-4488-87BD-48479B46350D}"/>
    <cellStyle name="Normal 9 5 2 4 3 2 5" xfId="55990" xr:uid="{E41F314D-D3D2-454A-BFBD-8BD68B5E0192}"/>
    <cellStyle name="Normal 9 5 2 4 3 2 6" xfId="56607" xr:uid="{4F4D8718-D272-4E46-9758-49EB6280766E}"/>
    <cellStyle name="Normal 9 5 2 4 4" xfId="4164" xr:uid="{4D896F39-765C-41AF-89AF-D43FB1A65E22}"/>
    <cellStyle name="Normal 9 5 2 4 4 2" xfId="5074" xr:uid="{3D08222A-DA2A-4779-B8E3-994E27E18C0A}"/>
    <cellStyle name="Normal 9 5 2 4 4 2 2" xfId="41701" xr:uid="{7347B874-7415-4979-B297-F8163AC8A307}"/>
    <cellStyle name="Normal 9 5 2 4 4 2 3" xfId="6285" xr:uid="{2E42541F-7DCE-4FB1-9609-A62FFFE66998}"/>
    <cellStyle name="Normal 9 5 2 4 4 2 4" xfId="5693" xr:uid="{BEFB61D5-0941-4D92-A814-4E6D219A21B5}"/>
    <cellStyle name="Normal 9 5 2 4 4 2 5" xfId="55991" xr:uid="{874F3324-4236-41A4-9C36-C6EDEA9D2C9B}"/>
    <cellStyle name="Normal 9 5 2 4 4 2 6" xfId="56608" xr:uid="{E8525753-CD22-4910-B4E8-4642AAABF513}"/>
    <cellStyle name="Normal 9 5 2 4 5" xfId="4165" xr:uid="{0361CC91-36DB-4200-A362-44C754D26485}"/>
    <cellStyle name="Normal 9 5 2 4 5 2" xfId="5075" xr:uid="{03924E4B-6184-4FCF-AA29-3391D9BF35DF}"/>
    <cellStyle name="Normal 9 5 2 4 5 2 2" xfId="41702" xr:uid="{887BC152-3E94-42D2-B153-CF7210538C04}"/>
    <cellStyle name="Normal 9 5 2 4 5 2 3" xfId="6286" xr:uid="{8751C204-BD50-413B-B443-EAB22572EEA1}"/>
    <cellStyle name="Normal 9 5 2 4 5 2 4" xfId="5694" xr:uid="{3842564C-83AE-42C2-BA53-DBD97F0068EC}"/>
    <cellStyle name="Normal 9 5 2 4 5 2 5" xfId="55992" xr:uid="{F296CC81-5FC0-4424-941A-788FB4FA5D8B}"/>
    <cellStyle name="Normal 9 5 2 4 5 2 6" xfId="56609" xr:uid="{03BDDCA3-A2EB-4C29-A455-1C070D2784A6}"/>
    <cellStyle name="Normal 9 5 2 4 6" xfId="5068" xr:uid="{8D0778EC-F8F4-4CFE-85FD-A60BB6EDABC4}"/>
    <cellStyle name="Normal 9 5 2 4 6 2" xfId="41695" xr:uid="{65C58262-8232-4946-93A8-87E4BF1C1B83}"/>
    <cellStyle name="Normal 9 5 2 4 6 3" xfId="6279" xr:uid="{9B76BA48-506C-46C7-9610-A673EDFE5FEE}"/>
    <cellStyle name="Normal 9 5 2 4 6 4" xfId="5687" xr:uid="{3EB9C4A4-0984-4FE9-B4CF-50E593FFB40E}"/>
    <cellStyle name="Normal 9 5 2 4 6 5" xfId="55985" xr:uid="{3282D630-E0B6-4A46-BEE5-6CC4E14F6B66}"/>
    <cellStyle name="Normal 9 5 2 4 6 6" xfId="56602" xr:uid="{7DECB726-55B2-4F98-90B1-55BDE668F1D2}"/>
    <cellStyle name="Normal 9 5 2 5" xfId="879" xr:uid="{29E8B27F-186C-42A1-A8C3-89CD38DFD5F1}"/>
    <cellStyle name="Normal 9 5 2 5 2" xfId="4166" xr:uid="{B9AED40A-1739-4EFF-A41E-0A7258617508}"/>
    <cellStyle name="Normal 9 5 2 5 2 2" xfId="5077" xr:uid="{674CFF71-F98E-4068-B520-050FF14A6D36}"/>
    <cellStyle name="Normal 9 5 2 5 2 2 2" xfId="41704" xr:uid="{C611AD3D-401D-47C3-BA9D-6F0426486AFA}"/>
    <cellStyle name="Normal 9 5 2 5 2 2 3" xfId="6288" xr:uid="{D1204977-0C89-42A9-ABEA-6B0F187C454C}"/>
    <cellStyle name="Normal 9 5 2 5 2 2 4" xfId="5696" xr:uid="{26094E7E-99BA-4024-9C2A-7F1DC0E82E37}"/>
    <cellStyle name="Normal 9 5 2 5 2 2 5" xfId="55994" xr:uid="{ED66B4C8-EFD3-4E9F-8A41-F84AF7ABB0C9}"/>
    <cellStyle name="Normal 9 5 2 5 2 2 6" xfId="56611" xr:uid="{C48816AD-C332-4B6B-9FFE-C465DA836E33}"/>
    <cellStyle name="Normal 9 5 2 5 3" xfId="4167" xr:uid="{96C2D160-B304-4DC1-A1ED-930F9C2B1323}"/>
    <cellStyle name="Normal 9 5 2 5 3 2" xfId="5078" xr:uid="{F5498D88-B863-4F94-A5C8-C017562EA8C1}"/>
    <cellStyle name="Normal 9 5 2 5 3 2 2" xfId="41705" xr:uid="{2F3C29C9-E4FC-4B5A-B0DF-3D1D0E1CC6EB}"/>
    <cellStyle name="Normal 9 5 2 5 3 2 3" xfId="6289" xr:uid="{9AAACE25-E671-4BDB-8B7A-B01897035C54}"/>
    <cellStyle name="Normal 9 5 2 5 3 2 4" xfId="5697" xr:uid="{78BB8F38-E9F2-4C00-BCE4-8823DB6E3AD1}"/>
    <cellStyle name="Normal 9 5 2 5 3 2 5" xfId="55995" xr:uid="{57CFDA9B-85EF-4E79-AC10-56C6E7F1FA6C}"/>
    <cellStyle name="Normal 9 5 2 5 3 2 6" xfId="56612" xr:uid="{343F8D1B-059E-46EC-9904-427FDC8ADC59}"/>
    <cellStyle name="Normal 9 5 2 5 4" xfId="4168" xr:uid="{9B64E811-5685-4B93-A667-661B701C95D9}"/>
    <cellStyle name="Normal 9 5 2 5 4 2" xfId="5079" xr:uid="{C454E9B4-F5C8-4986-A811-E32B362B18F4}"/>
    <cellStyle name="Normal 9 5 2 5 4 2 2" xfId="41706" xr:uid="{4F7A35C9-906D-4115-A962-FBA2F7984DA5}"/>
    <cellStyle name="Normal 9 5 2 5 4 2 3" xfId="6290" xr:uid="{1009DA53-C86F-4552-B841-25A6F56D0838}"/>
    <cellStyle name="Normal 9 5 2 5 4 2 4" xfId="5698" xr:uid="{CA529AE5-45BC-42D9-BC44-366CFA95C073}"/>
    <cellStyle name="Normal 9 5 2 5 4 2 5" xfId="55996" xr:uid="{DD08749A-73A9-4C99-B81E-F4561DD91747}"/>
    <cellStyle name="Normal 9 5 2 5 4 2 6" xfId="56613" xr:uid="{909F6EF0-A6FF-418C-91A8-5471D0E133EE}"/>
    <cellStyle name="Normal 9 5 2 5 5" xfId="5076" xr:uid="{43FE06E1-5DCC-4D7E-8DBA-3BA0E726F5FF}"/>
    <cellStyle name="Normal 9 5 2 5 5 2" xfId="41703" xr:uid="{D625DC00-F602-464C-ACF4-F89F56E9A5D4}"/>
    <cellStyle name="Normal 9 5 2 5 5 3" xfId="6287" xr:uid="{E39B913C-9F6B-4841-8F25-0D34E15702FA}"/>
    <cellStyle name="Normal 9 5 2 5 5 4" xfId="5695" xr:uid="{79DE9B68-42ED-41FA-AB28-D3CEAAC8166B}"/>
    <cellStyle name="Normal 9 5 2 5 5 5" xfId="55993" xr:uid="{E6C32ABE-51FC-4BF2-92EC-9E4F8C0D6DC5}"/>
    <cellStyle name="Normal 9 5 2 5 5 6" xfId="56610" xr:uid="{93746ED3-74E2-44DD-85F6-7D75F4C02DAC}"/>
    <cellStyle name="Normal 9 5 2 6" xfId="4169" xr:uid="{1666B94C-224D-4644-9243-0F53E5A152BC}"/>
    <cellStyle name="Normal 9 5 2 6 2" xfId="4170" xr:uid="{FA309202-37B9-4976-BFFC-0017CADC05A1}"/>
    <cellStyle name="Normal 9 5 2 6 2 2" xfId="5081" xr:uid="{24DAD657-A29F-4B06-8964-1373AF6E53D5}"/>
    <cellStyle name="Normal 9 5 2 6 2 2 2" xfId="41708" xr:uid="{E1A45518-C878-4A9F-AE61-074B808563C0}"/>
    <cellStyle name="Normal 9 5 2 6 2 2 3" xfId="6292" xr:uid="{06F1FA56-1BCD-4333-A27F-364ADC320A2E}"/>
    <cellStyle name="Normal 9 5 2 6 2 2 4" xfId="5700" xr:uid="{57CA728D-4F8B-436E-AAFB-BB721260F1A2}"/>
    <cellStyle name="Normal 9 5 2 6 2 2 5" xfId="55998" xr:uid="{F5139E56-7B78-4B78-ADAD-F9E6798B3F54}"/>
    <cellStyle name="Normal 9 5 2 6 2 2 6" xfId="56615" xr:uid="{EB38A88E-E74C-4FF0-AA44-1102CB6EF282}"/>
    <cellStyle name="Normal 9 5 2 6 3" xfId="4171" xr:uid="{C94FF478-E7DC-48C4-8C61-5B4EBEDD86E0}"/>
    <cellStyle name="Normal 9 5 2 6 3 2" xfId="5082" xr:uid="{93C8BE72-C71A-4899-AC37-B980B8457FC9}"/>
    <cellStyle name="Normal 9 5 2 6 3 2 2" xfId="41709" xr:uid="{6F9BAD50-73D3-4563-8EB2-39C8BBA5CFDD}"/>
    <cellStyle name="Normal 9 5 2 6 3 2 3" xfId="6293" xr:uid="{AAECA311-87C7-4D0E-BB42-6425691FF0D8}"/>
    <cellStyle name="Normal 9 5 2 6 3 2 4" xfId="5701" xr:uid="{5E81F3BB-1C3F-4EFB-8127-7AA9C9A3A5FC}"/>
    <cellStyle name="Normal 9 5 2 6 3 2 5" xfId="55999" xr:uid="{D896271E-9A05-4283-8CE6-19B56D6D8554}"/>
    <cellStyle name="Normal 9 5 2 6 3 2 6" xfId="56616" xr:uid="{4DF2DD1C-C60B-4D47-8AAA-F10F5E19FA38}"/>
    <cellStyle name="Normal 9 5 2 6 4" xfId="4172" xr:uid="{0BC4ED5B-DE29-4DA7-9E07-FEAB5487B9EE}"/>
    <cellStyle name="Normal 9 5 2 6 4 2" xfId="5083" xr:uid="{21A88219-EE48-4C62-A8F2-DC48C8EF0922}"/>
    <cellStyle name="Normal 9 5 2 6 4 2 2" xfId="41710" xr:uid="{22060F7D-5833-48A6-B5C7-0F2B6DBFF240}"/>
    <cellStyle name="Normal 9 5 2 6 4 2 3" xfId="6294" xr:uid="{E33E97EF-24AB-41C7-981D-2157A5D0B77F}"/>
    <cellStyle name="Normal 9 5 2 6 4 2 4" xfId="5702" xr:uid="{1B1066BC-1095-497D-A397-C4B562E9E171}"/>
    <cellStyle name="Normal 9 5 2 6 4 2 5" xfId="56000" xr:uid="{86CC5669-EC17-46D8-86E6-07AB183757E6}"/>
    <cellStyle name="Normal 9 5 2 6 4 2 6" xfId="56617" xr:uid="{2A6EAB7B-DC3E-44E2-8696-4565E82F9AEA}"/>
    <cellStyle name="Normal 9 5 2 6 5" xfId="5080" xr:uid="{57A0EB79-EC32-41C0-934D-0652E010B243}"/>
    <cellStyle name="Normal 9 5 2 6 5 2" xfId="41707" xr:uid="{9C50FA52-F50B-494D-B854-5F3C6C2D0993}"/>
    <cellStyle name="Normal 9 5 2 6 5 3" xfId="6291" xr:uid="{61FA79BB-2F88-4990-98B0-AE7D589BFE6F}"/>
    <cellStyle name="Normal 9 5 2 6 5 4" xfId="5699" xr:uid="{19B0C917-F52F-44E2-B2F8-DF383E635F48}"/>
    <cellStyle name="Normal 9 5 2 6 5 5" xfId="55997" xr:uid="{6BD78CE5-28CB-49C3-8ACB-E555E2C0D083}"/>
    <cellStyle name="Normal 9 5 2 6 5 6" xfId="56614" xr:uid="{29CF2AAC-7CF0-41DC-906B-918A35C14E4D}"/>
    <cellStyle name="Normal 9 5 2 7" xfId="4173" xr:uid="{6FE1725F-4D7E-4396-9219-9235B7E17F14}"/>
    <cellStyle name="Normal 9 5 2 7 2" xfId="5084" xr:uid="{E00E8EE2-2997-4D41-959A-BFEED18987F2}"/>
    <cellStyle name="Normal 9 5 2 7 2 2" xfId="41711" xr:uid="{94FC128A-DC24-4CE4-8B4F-38589774A026}"/>
    <cellStyle name="Normal 9 5 2 7 2 3" xfId="6295" xr:uid="{4C96B4AB-40A4-4488-9509-85306CC48EB0}"/>
    <cellStyle name="Normal 9 5 2 7 2 4" xfId="5703" xr:uid="{557BFB15-3795-45EE-AE69-FB43A718F8C2}"/>
    <cellStyle name="Normal 9 5 2 7 2 5" xfId="56001" xr:uid="{470DA2D0-2252-456D-A40B-AC92CCB2C32C}"/>
    <cellStyle name="Normal 9 5 2 7 2 6" xfId="56618" xr:uid="{A7F98F16-DF03-4204-A24A-4A74659A6707}"/>
    <cellStyle name="Normal 9 5 2 8" xfId="4174" xr:uid="{9DD717EA-63BF-44CC-90F7-4C45BA3B1CB1}"/>
    <cellStyle name="Normal 9 5 2 8 2" xfId="5085" xr:uid="{BB05E131-E4C1-4576-80F7-E96231D2AD7A}"/>
    <cellStyle name="Normal 9 5 2 8 2 2" xfId="41712" xr:uid="{4374326E-BED0-4D13-846A-E45EB2FD0E51}"/>
    <cellStyle name="Normal 9 5 2 8 2 3" xfId="6296" xr:uid="{3246143A-04FC-40C4-9997-A229AA9253C4}"/>
    <cellStyle name="Normal 9 5 2 8 2 4" xfId="5704" xr:uid="{D0AD1DEA-A68F-4D02-A4CF-4BCBB2A70EC3}"/>
    <cellStyle name="Normal 9 5 2 8 2 5" xfId="56002" xr:uid="{C78EFA22-F0C5-4D26-89F5-37E0B58F10E5}"/>
    <cellStyle name="Normal 9 5 2 8 2 6" xfId="56619" xr:uid="{3100336E-70B8-4983-BB50-2D3992620B20}"/>
    <cellStyle name="Normal 9 5 2 9" xfId="4175" xr:uid="{37EA013A-8C7B-4D64-9E56-00F2A0787E63}"/>
    <cellStyle name="Normal 9 5 2 9 2" xfId="5086" xr:uid="{D72B03D6-795B-4C33-A13D-92429259423E}"/>
    <cellStyle name="Normal 9 5 2 9 2 2" xfId="41713" xr:uid="{2FD98989-DC49-4F89-B3FF-E351A8574999}"/>
    <cellStyle name="Normal 9 5 2 9 2 3" xfId="6297" xr:uid="{A92D208C-8E5A-4F1E-9A50-180C9C50367B}"/>
    <cellStyle name="Normal 9 5 2 9 2 4" xfId="5705" xr:uid="{D0E5CE34-6DFD-445F-9183-BBE41CF33727}"/>
    <cellStyle name="Normal 9 5 2 9 2 5" xfId="56003" xr:uid="{231B858B-6745-42C1-A1A3-91FECA91A4A7}"/>
    <cellStyle name="Normal 9 5 2 9 2 6" xfId="56620" xr:uid="{C4E79229-5058-456B-84D7-97F230F5E278}"/>
    <cellStyle name="Normal 9 5 3" xfId="422" xr:uid="{29CBD9C6-E9E4-49F2-B786-F3195903A121}"/>
    <cellStyle name="Normal 9 5 3 2" xfId="880" xr:uid="{C9FAF298-E999-4DF1-A5DF-428E74958C94}"/>
    <cellStyle name="Normal 9 5 3 2 2" xfId="881" xr:uid="{FC08D6F8-A036-45A1-A38A-EE27C749BEB4}"/>
    <cellStyle name="Normal 9 5 3 2 2 2" xfId="2453" xr:uid="{F0731B79-11BA-4C36-8646-A2924F572AA5}"/>
    <cellStyle name="Normal 9 5 3 2 2 2 2" xfId="2454" xr:uid="{868A4631-DF4C-4AD9-9AFF-A43ADEEAB594}"/>
    <cellStyle name="Normal 9 5 3 2 2 2 2 2" xfId="5091" xr:uid="{57CBC329-CACB-47CD-BCEE-4B20C181FB2B}"/>
    <cellStyle name="Normal 9 5 3 2 2 2 2 2 2" xfId="41718" xr:uid="{6002477D-5576-46CC-8CA9-8B46DBCFB2C5}"/>
    <cellStyle name="Normal 9 5 3 2 2 2 2 2 3" xfId="6302" xr:uid="{00D8E71E-ED51-4FA8-8EC8-1A1D63B5E0D0}"/>
    <cellStyle name="Normal 9 5 3 2 2 2 2 2 4" xfId="5710" xr:uid="{BE668A05-88D2-48FB-A068-12FEEFF75203}"/>
    <cellStyle name="Normal 9 5 3 2 2 2 2 2 5" xfId="56008" xr:uid="{251CFA27-A487-4D78-B26F-63C71E1EC32A}"/>
    <cellStyle name="Normal 9 5 3 2 2 2 2 2 6" xfId="56625" xr:uid="{FC539CC1-4768-4817-B54B-8247191159AC}"/>
    <cellStyle name="Normal 9 5 3 2 2 2 3" xfId="5090" xr:uid="{E2F903E5-3B3B-4723-96CE-8AFFBB7D3F73}"/>
    <cellStyle name="Normal 9 5 3 2 2 2 3 2" xfId="41717" xr:uid="{741250A2-F0AA-4E17-BA0E-D33A74A37F5D}"/>
    <cellStyle name="Normal 9 5 3 2 2 2 3 3" xfId="6301" xr:uid="{FD07F0D3-FF10-424C-8CB0-6BFC50561B8F}"/>
    <cellStyle name="Normal 9 5 3 2 2 2 3 4" xfId="5709" xr:uid="{ED9A87E0-58AE-44A3-A715-A6AA2E14B830}"/>
    <cellStyle name="Normal 9 5 3 2 2 2 3 5" xfId="56007" xr:uid="{FA383EF3-FA7F-4FB5-BF78-8F77656F65B6}"/>
    <cellStyle name="Normal 9 5 3 2 2 2 3 6" xfId="56624" xr:uid="{5C49632F-AF38-4BB8-A404-6C314FA46C76}"/>
    <cellStyle name="Normal 9 5 3 2 2 3" xfId="2455" xr:uid="{B30A8396-FF9A-4495-8E20-88383C8B42C2}"/>
    <cellStyle name="Normal 9 5 3 2 2 3 2" xfId="5092" xr:uid="{A3B40EE8-AE42-486A-BDA4-957AD408DBB7}"/>
    <cellStyle name="Normal 9 5 3 2 2 3 2 2" xfId="41719" xr:uid="{DE454FEB-B973-4BC7-BCFA-04D9A9004F91}"/>
    <cellStyle name="Normal 9 5 3 2 2 3 2 3" xfId="6303" xr:uid="{093BD18C-D2FB-4E57-95D3-247D7A6AD459}"/>
    <cellStyle name="Normal 9 5 3 2 2 3 2 4" xfId="5711" xr:uid="{CFB98D9F-B36F-4CF8-9BD4-118AFF7443B4}"/>
    <cellStyle name="Normal 9 5 3 2 2 3 2 5" xfId="56009" xr:uid="{00974C08-E5B4-46B1-A933-A802F08FC52C}"/>
    <cellStyle name="Normal 9 5 3 2 2 3 2 6" xfId="56626" xr:uid="{6D464EE6-B423-4FD3-B92F-B435ADF30D2D}"/>
    <cellStyle name="Normal 9 5 3 2 2 4" xfId="4176" xr:uid="{0F8EA28F-433D-4A85-9A7E-2158C8AC0575}"/>
    <cellStyle name="Normal 9 5 3 2 2 4 2" xfId="5093" xr:uid="{C6168D6C-7ACF-4FF7-A22B-9CBD4262D3B5}"/>
    <cellStyle name="Normal 9 5 3 2 2 4 2 2" xfId="41720" xr:uid="{987A2885-9FCA-4928-BAE8-97A161A53B6F}"/>
    <cellStyle name="Normal 9 5 3 2 2 4 2 3" xfId="6304" xr:uid="{0C408D9D-5022-42B6-9A89-DABA66D0F98E}"/>
    <cellStyle name="Normal 9 5 3 2 2 4 2 4" xfId="5712" xr:uid="{5123D4FF-987D-455D-84F6-6EC09A5250A1}"/>
    <cellStyle name="Normal 9 5 3 2 2 4 2 5" xfId="56010" xr:uid="{F120D5B0-ACAD-4B6F-8131-F92EF704DEBB}"/>
    <cellStyle name="Normal 9 5 3 2 2 4 2 6" xfId="56627" xr:uid="{E2086B37-97AC-4462-BE7E-9A20DBD66FEA}"/>
    <cellStyle name="Normal 9 5 3 2 2 5" xfId="5089" xr:uid="{C1EB2FF6-A952-40EA-9E34-3081C88847D5}"/>
    <cellStyle name="Normal 9 5 3 2 2 5 2" xfId="41716" xr:uid="{ADADA970-CF30-4C37-9159-7B1329FD96F9}"/>
    <cellStyle name="Normal 9 5 3 2 2 5 3" xfId="6300" xr:uid="{EBB58A9D-8C6A-469B-A2CB-8F084B55C471}"/>
    <cellStyle name="Normal 9 5 3 2 2 5 4" xfId="5708" xr:uid="{09E5ED8E-5741-41A3-A9B9-04D3A3E1C41B}"/>
    <cellStyle name="Normal 9 5 3 2 2 5 5" xfId="56006" xr:uid="{26292C14-B30D-4887-A9B6-148DE703CE9D}"/>
    <cellStyle name="Normal 9 5 3 2 2 5 6" xfId="56623" xr:uid="{CF4EA3D4-3921-4AC4-AABA-05743C7710B0}"/>
    <cellStyle name="Normal 9 5 3 2 3" xfId="2456" xr:uid="{68275884-80E5-4098-B385-915B5DEF0732}"/>
    <cellStyle name="Normal 9 5 3 2 3 2" xfId="2457" xr:uid="{DC98CB11-E2D0-4FF5-BF6E-278A019A7739}"/>
    <cellStyle name="Normal 9 5 3 2 3 2 2" xfId="5095" xr:uid="{5E87EA0A-7161-4441-B99E-DCE2F5C329C6}"/>
    <cellStyle name="Normal 9 5 3 2 3 2 2 2" xfId="41722" xr:uid="{6FB38414-F70B-4FC3-A546-F4D37EF38FAE}"/>
    <cellStyle name="Normal 9 5 3 2 3 2 2 3" xfId="6306" xr:uid="{9D59C0C3-799E-4B4C-9739-64274B74ACF8}"/>
    <cellStyle name="Normal 9 5 3 2 3 2 2 4" xfId="5714" xr:uid="{5026F264-87AB-4265-841D-D086D5B424DC}"/>
    <cellStyle name="Normal 9 5 3 2 3 2 2 5" xfId="56012" xr:uid="{347B82AA-0126-4AC0-8A1C-42069714FB15}"/>
    <cellStyle name="Normal 9 5 3 2 3 2 2 6" xfId="56629" xr:uid="{C147765F-063C-4F52-A80F-F3A0EC3D7D99}"/>
    <cellStyle name="Normal 9 5 3 2 3 3" xfId="4177" xr:uid="{199188A5-D97E-42AE-B3FC-6BFF97E62792}"/>
    <cellStyle name="Normal 9 5 3 2 3 3 2" xfId="5096" xr:uid="{BBDC67B0-7CFA-42C4-B1DF-001579A58C3B}"/>
    <cellStyle name="Normal 9 5 3 2 3 3 2 2" xfId="41723" xr:uid="{72675C01-ED4C-4055-B80B-686D31E8CE61}"/>
    <cellStyle name="Normal 9 5 3 2 3 3 2 3" xfId="6307" xr:uid="{1590D6CE-A7EB-412A-95B8-39E9FF2634D2}"/>
    <cellStyle name="Normal 9 5 3 2 3 3 2 4" xfId="5715" xr:uid="{A40325D3-B4CE-4E28-A4E8-D04B82066F7B}"/>
    <cellStyle name="Normal 9 5 3 2 3 3 2 5" xfId="56013" xr:uid="{CB4BA54B-E485-40AC-9BF9-120A14C036C7}"/>
    <cellStyle name="Normal 9 5 3 2 3 3 2 6" xfId="56630" xr:uid="{2EC8B1FD-C296-49AA-BFC2-B48592E36E7B}"/>
    <cellStyle name="Normal 9 5 3 2 3 4" xfId="4178" xr:uid="{F59B0713-6DC8-4F34-9CC8-22B45DBEB1FA}"/>
    <cellStyle name="Normal 9 5 3 2 3 4 2" xfId="5097" xr:uid="{448F48A6-77FD-4704-AC06-CA5B2CC628F7}"/>
    <cellStyle name="Normal 9 5 3 2 3 4 2 2" xfId="41724" xr:uid="{BE5EEC1D-0AB0-4C1A-9976-667505B133E8}"/>
    <cellStyle name="Normal 9 5 3 2 3 4 2 3" xfId="6308" xr:uid="{2BA5B1AC-7947-45E0-8972-42E6CAFCE1AF}"/>
    <cellStyle name="Normal 9 5 3 2 3 4 2 4" xfId="5716" xr:uid="{6535BD89-D84E-487F-9FCC-7E09DB2E151E}"/>
    <cellStyle name="Normal 9 5 3 2 3 4 2 5" xfId="56014" xr:uid="{8464EE81-FAF7-4060-9BAC-4AB829FF73EF}"/>
    <cellStyle name="Normal 9 5 3 2 3 4 2 6" xfId="56631" xr:uid="{AFF4AB18-24C3-4399-9433-1A3B7BB2D3A9}"/>
    <cellStyle name="Normal 9 5 3 2 3 5" xfId="5094" xr:uid="{946B39AD-2279-42FF-B314-010A642EC448}"/>
    <cellStyle name="Normal 9 5 3 2 3 5 2" xfId="41721" xr:uid="{DB9C0FB5-EF46-4E8A-972B-D58F869B0DCF}"/>
    <cellStyle name="Normal 9 5 3 2 3 5 3" xfId="6305" xr:uid="{A96419DA-ADF1-409C-87C1-C872CECD9457}"/>
    <cellStyle name="Normal 9 5 3 2 3 5 4" xfId="5713" xr:uid="{865EEAA6-1D38-4F32-A750-BA1336697DA7}"/>
    <cellStyle name="Normal 9 5 3 2 3 5 5" xfId="56011" xr:uid="{46726DFF-89C8-4858-936A-45D458B4E921}"/>
    <cellStyle name="Normal 9 5 3 2 3 5 6" xfId="56628" xr:uid="{AFB1CE2D-2D0F-4810-9A34-EECE1417E380}"/>
    <cellStyle name="Normal 9 5 3 2 4" xfId="2458" xr:uid="{DE80B560-8BF4-4015-81B4-745F6095B043}"/>
    <cellStyle name="Normal 9 5 3 2 4 2" xfId="5098" xr:uid="{9BC35979-23F7-4E7E-B52B-23E33EC955ED}"/>
    <cellStyle name="Normal 9 5 3 2 4 2 2" xfId="41725" xr:uid="{631925D3-9B65-42E3-A8A7-729E9C8FFE8E}"/>
    <cellStyle name="Normal 9 5 3 2 4 2 3" xfId="6309" xr:uid="{CDC56490-5C49-460B-8BED-DE752121AB62}"/>
    <cellStyle name="Normal 9 5 3 2 4 2 4" xfId="5717" xr:uid="{BD827201-3BA1-4D66-A126-2F9A349589B2}"/>
    <cellStyle name="Normal 9 5 3 2 4 2 5" xfId="56015" xr:uid="{F974678A-86E2-4B0D-8AAA-01D074A13BD2}"/>
    <cellStyle name="Normal 9 5 3 2 4 2 6" xfId="56632" xr:uid="{BFBBABB6-4718-499C-843C-A3E983F253D4}"/>
    <cellStyle name="Normal 9 5 3 2 5" xfId="4179" xr:uid="{9CE8CCFF-C5A4-4F0D-A62C-18057368DAD8}"/>
    <cellStyle name="Normal 9 5 3 2 5 2" xfId="5099" xr:uid="{0B98013B-2DB0-4EE4-A78D-B2F65DB92681}"/>
    <cellStyle name="Normal 9 5 3 2 5 2 2" xfId="41726" xr:uid="{422318FA-97E9-4856-A0C7-1729C9AE5D4D}"/>
    <cellStyle name="Normal 9 5 3 2 5 2 3" xfId="6310" xr:uid="{B9A4C58E-08B6-4BBC-97E6-B939A1170DA3}"/>
    <cellStyle name="Normal 9 5 3 2 5 2 4" xfId="5718" xr:uid="{F8815804-E295-4B89-89CB-17729EF08D97}"/>
    <cellStyle name="Normal 9 5 3 2 5 2 5" xfId="56016" xr:uid="{31C9B540-E094-40E4-ABA4-554CFA84625E}"/>
    <cellStyle name="Normal 9 5 3 2 5 2 6" xfId="56633" xr:uid="{15C2FC42-83F5-428C-AA3F-9205259C1A97}"/>
    <cellStyle name="Normal 9 5 3 2 6" xfId="4180" xr:uid="{201F2A48-FAB8-456B-9F99-C16CAECB77EA}"/>
    <cellStyle name="Normal 9 5 3 2 6 2" xfId="5100" xr:uid="{A40D89BF-E5ED-4F3A-B628-D08CCAAC207D}"/>
    <cellStyle name="Normal 9 5 3 2 6 2 2" xfId="41727" xr:uid="{2F329C10-0099-4E11-B08D-8E7A5F03AA9A}"/>
    <cellStyle name="Normal 9 5 3 2 6 2 3" xfId="6311" xr:uid="{15293E62-688F-4D2B-B18A-7128CAC4E158}"/>
    <cellStyle name="Normal 9 5 3 2 6 2 4" xfId="5719" xr:uid="{FE2CA78B-F1D3-4C5F-ACE1-B94A9C8AF7E5}"/>
    <cellStyle name="Normal 9 5 3 2 6 2 5" xfId="56017" xr:uid="{6AEB5C4F-363C-43D3-BF23-6C4BBE254987}"/>
    <cellStyle name="Normal 9 5 3 2 6 2 6" xfId="56634" xr:uid="{FBB44C9C-D5ED-4138-972F-BADB3A21B203}"/>
    <cellStyle name="Normal 9 5 3 2 7" xfId="5088" xr:uid="{60CF4CD7-0A73-41BF-843A-955BBD193841}"/>
    <cellStyle name="Normal 9 5 3 2 7 2" xfId="41715" xr:uid="{FE796828-D385-402D-AAD1-F1FC457C8768}"/>
    <cellStyle name="Normal 9 5 3 2 7 3" xfId="6299" xr:uid="{DDDA5796-E40D-460A-B852-8198809ECE82}"/>
    <cellStyle name="Normal 9 5 3 2 7 4" xfId="5707" xr:uid="{FDF8BFF3-989C-4635-A052-8B01875C3FEA}"/>
    <cellStyle name="Normal 9 5 3 2 7 5" xfId="56005" xr:uid="{CEF456FF-7AC4-429C-97B2-31085135A062}"/>
    <cellStyle name="Normal 9 5 3 2 7 6" xfId="56622" xr:uid="{9247A1BC-6536-4397-9035-AC36C657D905}"/>
    <cellStyle name="Normal 9 5 3 3" xfId="882" xr:uid="{8BD20514-8356-43DD-B959-5E10BE03F5B4}"/>
    <cellStyle name="Normal 9 5 3 3 2" xfId="2459" xr:uid="{0FEBCAD8-AE11-4836-A9CF-FD8DA2C7C076}"/>
    <cellStyle name="Normal 9 5 3 3 2 2" xfId="2460" xr:uid="{85145557-5278-4FEF-9EF1-417C33DD7782}"/>
    <cellStyle name="Normal 9 5 3 3 2 2 2" xfId="5103" xr:uid="{53D17D4A-176D-41DD-AC46-14A647F88959}"/>
    <cellStyle name="Normal 9 5 3 3 2 2 2 2" xfId="41730" xr:uid="{328BC60B-880A-4841-956C-EF3CAE2EF989}"/>
    <cellStyle name="Normal 9 5 3 3 2 2 2 3" xfId="6314" xr:uid="{4DE1186B-ED6D-44B8-B6AB-F4BDFB2F27CC}"/>
    <cellStyle name="Normal 9 5 3 3 2 2 2 4" xfId="5722" xr:uid="{C2EB1A60-8038-4AB1-9983-C3ADD9A904CB}"/>
    <cellStyle name="Normal 9 5 3 3 2 2 2 5" xfId="56020" xr:uid="{E373D1D3-92C3-4FDD-94DE-F585A0465CAC}"/>
    <cellStyle name="Normal 9 5 3 3 2 2 2 6" xfId="56637" xr:uid="{DF4CD937-F678-4641-BA3F-DC36031E01D4}"/>
    <cellStyle name="Normal 9 5 3 3 2 3" xfId="4181" xr:uid="{06C345E9-C433-4BD7-AED3-ED02F5A99DC0}"/>
    <cellStyle name="Normal 9 5 3 3 2 3 2" xfId="5104" xr:uid="{C7D463A4-C865-473C-B0C8-AA7BD446196A}"/>
    <cellStyle name="Normal 9 5 3 3 2 3 2 2" xfId="41731" xr:uid="{B29DF81E-51B9-49D3-AAD6-D6AF93FE6674}"/>
    <cellStyle name="Normal 9 5 3 3 2 3 2 3" xfId="6315" xr:uid="{215FC5A5-A06E-41DA-A768-91630D800665}"/>
    <cellStyle name="Normal 9 5 3 3 2 3 2 4" xfId="5723" xr:uid="{E5F06745-FC93-402C-8A7F-1F192D4C41AD}"/>
    <cellStyle name="Normal 9 5 3 3 2 3 2 5" xfId="56021" xr:uid="{6BD14551-FF28-4757-A167-49AAD137F99D}"/>
    <cellStyle name="Normal 9 5 3 3 2 3 2 6" xfId="56638" xr:uid="{13C05725-3FB6-49B8-A3AC-149B51491132}"/>
    <cellStyle name="Normal 9 5 3 3 2 4" xfId="4182" xr:uid="{A2700E5B-1A77-4EB1-BC59-9A1DAA59946C}"/>
    <cellStyle name="Normal 9 5 3 3 2 4 2" xfId="5105" xr:uid="{DF3220FA-D463-4947-AED5-7725BFB8E470}"/>
    <cellStyle name="Normal 9 5 3 3 2 4 2 2" xfId="41732" xr:uid="{E43DADCD-DEDE-4856-A055-269F77D85975}"/>
    <cellStyle name="Normal 9 5 3 3 2 4 2 3" xfId="6316" xr:uid="{B7BCBF7B-BC1D-495A-8E23-633AEC9647C7}"/>
    <cellStyle name="Normal 9 5 3 3 2 4 2 4" xfId="5724" xr:uid="{D0CE1C3A-892C-4CF6-9D61-1B0CC7AAB2A7}"/>
    <cellStyle name="Normal 9 5 3 3 2 4 2 5" xfId="56022" xr:uid="{D197030E-AC29-4D10-9A13-27A7156DE9E1}"/>
    <cellStyle name="Normal 9 5 3 3 2 4 2 6" xfId="56639" xr:uid="{54CC6298-7BD5-4E4C-8B9B-9EFF6ED00C01}"/>
    <cellStyle name="Normal 9 5 3 3 2 5" xfId="5102" xr:uid="{DEBB84E3-8E4A-4ED3-8265-4A82FAC67EDB}"/>
    <cellStyle name="Normal 9 5 3 3 2 5 2" xfId="41729" xr:uid="{373FC833-638F-41CA-BAAE-0B5C760969ED}"/>
    <cellStyle name="Normal 9 5 3 3 2 5 3" xfId="6313" xr:uid="{99C94B49-EEE3-4ABB-8FD3-FAE8E930F1FA}"/>
    <cellStyle name="Normal 9 5 3 3 2 5 4" xfId="5721" xr:uid="{1B3630E6-AB0C-4E7E-AFD5-9E6CA921B550}"/>
    <cellStyle name="Normal 9 5 3 3 2 5 5" xfId="56019" xr:uid="{0C46CD82-2942-4336-A29C-17FA9728313D}"/>
    <cellStyle name="Normal 9 5 3 3 2 5 6" xfId="56636" xr:uid="{ACAA4C55-0B09-4BC6-9439-1E1CC9A35F78}"/>
    <cellStyle name="Normal 9 5 3 3 3" xfId="2461" xr:uid="{824F9859-CEBA-4EAC-9400-2027F3219158}"/>
    <cellStyle name="Normal 9 5 3 3 3 2" xfId="5106" xr:uid="{4AB71986-E3AB-4217-A100-96B52E1FAB44}"/>
    <cellStyle name="Normal 9 5 3 3 3 2 2" xfId="41733" xr:uid="{89CDF0AB-BC9F-4C1A-9024-E92A7F8782EB}"/>
    <cellStyle name="Normal 9 5 3 3 3 2 3" xfId="6317" xr:uid="{AB6A5ABA-DD66-437F-8264-B81B90D252E6}"/>
    <cellStyle name="Normal 9 5 3 3 3 2 4" xfId="5725" xr:uid="{27EC1833-8F2D-44B8-94F4-84ABA5B5749E}"/>
    <cellStyle name="Normal 9 5 3 3 3 2 5" xfId="56023" xr:uid="{F4ACF624-3DF3-4489-B920-A34A1C855CE4}"/>
    <cellStyle name="Normal 9 5 3 3 3 2 6" xfId="56640" xr:uid="{9D39ED67-3CF2-44EC-A22B-704C99B5FFBC}"/>
    <cellStyle name="Normal 9 5 3 3 4" xfId="4183" xr:uid="{0E0BCC01-2E26-4EAF-8D9E-A58BF10BAD40}"/>
    <cellStyle name="Normal 9 5 3 3 4 2" xfId="5107" xr:uid="{E391A99A-7FDA-4A5B-8272-AE3DD243F3D2}"/>
    <cellStyle name="Normal 9 5 3 3 4 2 2" xfId="41734" xr:uid="{DEC2EC2C-5AF1-4E41-9508-F5597CC45B69}"/>
    <cellStyle name="Normal 9 5 3 3 4 2 3" xfId="6318" xr:uid="{E7E327CF-E586-4D11-AD09-5CB30501276B}"/>
    <cellStyle name="Normal 9 5 3 3 4 2 4" xfId="5726" xr:uid="{13F3BCFA-1514-4D9D-9577-FAF89A2A8167}"/>
    <cellStyle name="Normal 9 5 3 3 4 2 5" xfId="56024" xr:uid="{54A71008-5015-4F2A-A5C8-B5EF4C9DD0A3}"/>
    <cellStyle name="Normal 9 5 3 3 4 2 6" xfId="56641" xr:uid="{4BB87201-B24B-47A3-82E5-FACE225C6AB3}"/>
    <cellStyle name="Normal 9 5 3 3 5" xfId="4184" xr:uid="{5D7C51F3-9F9B-4A80-A304-58D8BD2494EF}"/>
    <cellStyle name="Normal 9 5 3 3 5 2" xfId="5108" xr:uid="{512844E1-D5DC-4463-96D6-7CFF4611ACB8}"/>
    <cellStyle name="Normal 9 5 3 3 5 2 2" xfId="41735" xr:uid="{DAD7E7D2-3328-40AA-A73F-73D6420C0324}"/>
    <cellStyle name="Normal 9 5 3 3 5 2 3" xfId="6319" xr:uid="{840C1B0F-EABB-4944-8A12-F7E86FFA96F5}"/>
    <cellStyle name="Normal 9 5 3 3 5 2 4" xfId="5727" xr:uid="{976DE0F2-37B3-4E27-B748-289F1F3224EB}"/>
    <cellStyle name="Normal 9 5 3 3 5 2 5" xfId="56025" xr:uid="{38408EC1-C093-451D-ABD5-F079EB154E38}"/>
    <cellStyle name="Normal 9 5 3 3 5 2 6" xfId="56642" xr:uid="{3CF19DEB-F38C-449C-B1F7-1240E70E9FA8}"/>
    <cellStyle name="Normal 9 5 3 3 6" xfId="5101" xr:uid="{B0404701-E59E-4A09-A590-60CB49DDADDE}"/>
    <cellStyle name="Normal 9 5 3 3 6 2" xfId="41728" xr:uid="{85EA4E41-0EAF-4368-8705-E16BA01D2E0A}"/>
    <cellStyle name="Normal 9 5 3 3 6 3" xfId="6312" xr:uid="{7FD9515D-3F3A-414C-8921-22F902CF52DB}"/>
    <cellStyle name="Normal 9 5 3 3 6 4" xfId="5720" xr:uid="{CA153874-CA0F-49DA-AA99-EE101B131BF5}"/>
    <cellStyle name="Normal 9 5 3 3 6 5" xfId="56018" xr:uid="{FD7CAF69-5213-4819-B85F-536E2CEB21CF}"/>
    <cellStyle name="Normal 9 5 3 3 6 6" xfId="56635" xr:uid="{D0A97E5F-A4F5-4440-B182-FFDFB95CA006}"/>
    <cellStyle name="Normal 9 5 3 4" xfId="2462" xr:uid="{A8882BFD-34C1-4031-BB55-612489767AEF}"/>
    <cellStyle name="Normal 9 5 3 4 2" xfId="2463" xr:uid="{F01A174F-686A-44BB-8377-A7F89A1914E3}"/>
    <cellStyle name="Normal 9 5 3 4 2 2" xfId="5110" xr:uid="{04FCE7C8-F18D-43A4-AE72-1217D75F6BA2}"/>
    <cellStyle name="Normal 9 5 3 4 2 2 2" xfId="41737" xr:uid="{69188849-DDE1-4E22-85BF-4E85B9BBB946}"/>
    <cellStyle name="Normal 9 5 3 4 2 2 3" xfId="6321" xr:uid="{024003B4-96A2-40E2-8B05-86A1FBD14028}"/>
    <cellStyle name="Normal 9 5 3 4 2 2 4" xfId="5729" xr:uid="{88BF6170-9474-415C-B51E-24E3651671D5}"/>
    <cellStyle name="Normal 9 5 3 4 2 2 5" xfId="56027" xr:uid="{13DB6397-E3B8-47C0-B6BE-B59A4A1FA651}"/>
    <cellStyle name="Normal 9 5 3 4 2 2 6" xfId="56644" xr:uid="{E915029A-1E9C-42ED-876B-B8E044B73477}"/>
    <cellStyle name="Normal 9 5 3 4 3" xfId="4185" xr:uid="{ABA3D2A2-865D-4D74-9347-3671A4BE51D9}"/>
    <cellStyle name="Normal 9 5 3 4 3 2" xfId="5111" xr:uid="{95569EA5-FC5A-4603-97EB-50370C01D859}"/>
    <cellStyle name="Normal 9 5 3 4 3 2 2" xfId="41738" xr:uid="{4CB99615-051F-48A4-8CFD-2D4C14243C91}"/>
    <cellStyle name="Normal 9 5 3 4 3 2 3" xfId="6322" xr:uid="{68A900B4-DDB4-4F77-9B4F-559153F3016A}"/>
    <cellStyle name="Normal 9 5 3 4 3 2 4" xfId="5730" xr:uid="{4943D959-805D-40DA-9803-C8B9BFAF0BC3}"/>
    <cellStyle name="Normal 9 5 3 4 3 2 5" xfId="56028" xr:uid="{D1B76AF1-69BB-4BF4-8B25-3B5B19769BD1}"/>
    <cellStyle name="Normal 9 5 3 4 3 2 6" xfId="56645" xr:uid="{9B7C367F-8FE8-4249-A40B-A52DFF3DC7FF}"/>
    <cellStyle name="Normal 9 5 3 4 4" xfId="4186" xr:uid="{0868AA33-7924-42C9-8D87-CD7F4B065386}"/>
    <cellStyle name="Normal 9 5 3 4 4 2" xfId="5112" xr:uid="{424D149A-C1BC-4259-83CD-CD58A3B4FF40}"/>
    <cellStyle name="Normal 9 5 3 4 4 2 2" xfId="41739" xr:uid="{83E26B48-5DF1-4B9C-86BE-5687DFD41D7E}"/>
    <cellStyle name="Normal 9 5 3 4 4 2 3" xfId="6323" xr:uid="{90CA87CF-8F37-41B7-91B3-06C93519D875}"/>
    <cellStyle name="Normal 9 5 3 4 4 2 4" xfId="5731" xr:uid="{19C312DC-B8AF-42C9-98A1-171A312E031F}"/>
    <cellStyle name="Normal 9 5 3 4 4 2 5" xfId="56029" xr:uid="{BD582B88-EA6C-42C1-B265-9BD507F126CC}"/>
    <cellStyle name="Normal 9 5 3 4 4 2 6" xfId="56646" xr:uid="{5F898D55-A20D-4BCE-975D-844E0FFACADE}"/>
    <cellStyle name="Normal 9 5 3 4 5" xfId="5109" xr:uid="{B2644E32-DC2A-45BB-BC9A-C4F9086E5E84}"/>
    <cellStyle name="Normal 9 5 3 4 5 2" xfId="41736" xr:uid="{ADD8DE84-3AE5-4963-81CC-B922DF7E066A}"/>
    <cellStyle name="Normal 9 5 3 4 5 3" xfId="6320" xr:uid="{9975496D-F312-4E31-BD12-177777E836EC}"/>
    <cellStyle name="Normal 9 5 3 4 5 4" xfId="5728" xr:uid="{7D366617-6509-45EF-A220-EED9A6AB5669}"/>
    <cellStyle name="Normal 9 5 3 4 5 5" xfId="56026" xr:uid="{FB011056-3589-4F7C-AC81-0A73859877B8}"/>
    <cellStyle name="Normal 9 5 3 4 5 6" xfId="56643" xr:uid="{1EBCEAC6-4DD5-45E1-BBEA-911A5DEEF453}"/>
    <cellStyle name="Normal 9 5 3 5" xfId="2464" xr:uid="{EFA43115-11E0-4B88-BA8A-5B5FC2F34256}"/>
    <cellStyle name="Normal 9 5 3 5 2" xfId="4187" xr:uid="{5594E266-134C-4430-A8A8-CA25A16DA133}"/>
    <cellStyle name="Normal 9 5 3 5 2 2" xfId="5114" xr:uid="{F276D177-FBA1-4595-A23F-D1E5ACC0A7E6}"/>
    <cellStyle name="Normal 9 5 3 5 2 2 2" xfId="41741" xr:uid="{6FD54BA6-2BDA-42F2-AE71-ED4CC39E0C21}"/>
    <cellStyle name="Normal 9 5 3 5 2 2 3" xfId="6325" xr:uid="{C33E8AB8-0ACA-4E12-9B01-646B125F60DC}"/>
    <cellStyle name="Normal 9 5 3 5 2 2 4" xfId="5733" xr:uid="{F922506E-97DA-41E0-A746-40707B1C35AB}"/>
    <cellStyle name="Normal 9 5 3 5 2 2 5" xfId="56031" xr:uid="{BD9D7B6B-C193-45A2-A25C-5EEF6D05AA99}"/>
    <cellStyle name="Normal 9 5 3 5 2 2 6" xfId="56648" xr:uid="{4C7513E9-572E-44DE-922A-5D1858F7A1EA}"/>
    <cellStyle name="Normal 9 5 3 5 3" xfId="4188" xr:uid="{47C0E73C-402D-4B63-8D76-BA48ED5403F1}"/>
    <cellStyle name="Normal 9 5 3 5 3 2" xfId="5115" xr:uid="{DAA0A832-192F-46EC-924A-21B6DF6A6BF3}"/>
    <cellStyle name="Normal 9 5 3 5 3 2 2" xfId="41742" xr:uid="{4765D6A0-285D-41CF-8476-6CEAE90DC56A}"/>
    <cellStyle name="Normal 9 5 3 5 3 2 3" xfId="6326" xr:uid="{B86B9109-6A97-4BB8-BEF5-F4D60FC882BD}"/>
    <cellStyle name="Normal 9 5 3 5 3 2 4" xfId="5734" xr:uid="{8FE1A10E-1F77-426A-938E-108A0D8E0E43}"/>
    <cellStyle name="Normal 9 5 3 5 3 2 5" xfId="56032" xr:uid="{07E7BEDE-4EA1-409F-8836-29BFAE880D9F}"/>
    <cellStyle name="Normal 9 5 3 5 3 2 6" xfId="56649" xr:uid="{470DA669-0D79-432D-B11A-8B9C1055FE01}"/>
    <cellStyle name="Normal 9 5 3 5 4" xfId="4189" xr:uid="{B053760F-8F4C-4CDB-83AF-0CCEF1A6F2B3}"/>
    <cellStyle name="Normal 9 5 3 5 4 2" xfId="5116" xr:uid="{03B2AC73-C055-4B77-A021-710A79E44B8E}"/>
    <cellStyle name="Normal 9 5 3 5 4 2 2" xfId="41743" xr:uid="{0042F97A-D57F-4B98-ADA1-E38A383880AA}"/>
    <cellStyle name="Normal 9 5 3 5 4 2 3" xfId="6327" xr:uid="{378AA945-0AD6-495B-B429-10E53A6177FB}"/>
    <cellStyle name="Normal 9 5 3 5 4 2 4" xfId="5735" xr:uid="{0905E5F9-695B-4795-8A94-F05EC6A523D3}"/>
    <cellStyle name="Normal 9 5 3 5 4 2 5" xfId="56033" xr:uid="{7B66B2D4-D707-4A9B-A6FF-3A0A31CF7B1D}"/>
    <cellStyle name="Normal 9 5 3 5 4 2 6" xfId="56650" xr:uid="{3144258F-15A1-457B-8D13-3325B5A7AA44}"/>
    <cellStyle name="Normal 9 5 3 5 5" xfId="5113" xr:uid="{2FD1E4C0-4ACB-4AD9-B36F-B9BB39750EAA}"/>
    <cellStyle name="Normal 9 5 3 5 5 2" xfId="41740" xr:uid="{BCF8E132-428C-475E-8E15-9D284AC04CEE}"/>
    <cellStyle name="Normal 9 5 3 5 5 3" xfId="6324" xr:uid="{CD04A95E-0319-4409-8A94-576E1101D6CE}"/>
    <cellStyle name="Normal 9 5 3 5 5 4" xfId="5732" xr:uid="{B594B3F8-F4DC-4E66-9961-4ECB6C9665A7}"/>
    <cellStyle name="Normal 9 5 3 5 5 5" xfId="56030" xr:uid="{20E66467-7C03-4841-B5A7-A12DA41FF893}"/>
    <cellStyle name="Normal 9 5 3 5 5 6" xfId="56647" xr:uid="{CAFF0460-DFA4-4E38-AA59-FDE89EA7CA1A}"/>
    <cellStyle name="Normal 9 5 3 6" xfId="4190" xr:uid="{AD5B1E86-FAFB-4ABB-B747-D0AE1F192A53}"/>
    <cellStyle name="Normal 9 5 3 6 2" xfId="5117" xr:uid="{BC261E44-6350-457E-BECA-9B97623732E5}"/>
    <cellStyle name="Normal 9 5 3 6 2 2" xfId="41744" xr:uid="{ECC35386-660C-4C67-93D5-AEF9FDB4E674}"/>
    <cellStyle name="Normal 9 5 3 6 2 3" xfId="6328" xr:uid="{B210FF41-390C-4743-A2E9-968CBB12FE39}"/>
    <cellStyle name="Normal 9 5 3 6 2 4" xfId="5736" xr:uid="{4C4C438F-255C-4499-B303-703D366457B7}"/>
    <cellStyle name="Normal 9 5 3 6 2 5" xfId="56034" xr:uid="{5AE1E248-0C34-407C-B656-FAD22B4E4DF9}"/>
    <cellStyle name="Normal 9 5 3 6 2 6" xfId="56651" xr:uid="{CB502808-AE54-427F-A19C-A933E78DE64D}"/>
    <cellStyle name="Normal 9 5 3 7" xfId="4191" xr:uid="{A5AE63FB-C160-4A4E-88F4-6710C665DD15}"/>
    <cellStyle name="Normal 9 5 3 7 2" xfId="5118" xr:uid="{27711C80-B1AE-4FDB-B7DC-E98DC20C3DBD}"/>
    <cellStyle name="Normal 9 5 3 7 2 2" xfId="41745" xr:uid="{AB80A9EE-0662-4B84-B3D9-8733E95693BE}"/>
    <cellStyle name="Normal 9 5 3 7 2 3" xfId="6329" xr:uid="{0E35DCBA-5896-4837-B869-03C81A5E55E6}"/>
    <cellStyle name="Normal 9 5 3 7 2 4" xfId="5737" xr:uid="{88B1D9F9-7623-4689-8CA2-8C40C3A0F6B3}"/>
    <cellStyle name="Normal 9 5 3 7 2 5" xfId="56035" xr:uid="{C1D5EE9A-901E-424D-A859-ED9EAFA4167E}"/>
    <cellStyle name="Normal 9 5 3 7 2 6" xfId="56652" xr:uid="{BDA2302F-75ED-4879-9E7F-211594580B7C}"/>
    <cellStyle name="Normal 9 5 3 8" xfId="4192" xr:uid="{0BAEF030-DF35-475F-A6E1-FE5E585A78A4}"/>
    <cellStyle name="Normal 9 5 3 8 2" xfId="5119" xr:uid="{59EC0399-0A3A-4FA0-B79B-FBCEB9F18584}"/>
    <cellStyle name="Normal 9 5 3 8 2 2" xfId="41746" xr:uid="{0159987C-8723-4D38-8D8B-DC20D808DA9A}"/>
    <cellStyle name="Normal 9 5 3 8 2 3" xfId="6330" xr:uid="{BCA55BE1-0A84-4F6E-8E44-1B9F8C9D3033}"/>
    <cellStyle name="Normal 9 5 3 8 2 4" xfId="5738" xr:uid="{8D489C00-ACF7-4353-A311-414A7A62FEA5}"/>
    <cellStyle name="Normal 9 5 3 8 2 5" xfId="56036" xr:uid="{E6EA3F90-582E-4FB2-AF23-794384B1A4BA}"/>
    <cellStyle name="Normal 9 5 3 8 2 6" xfId="56653" xr:uid="{96A537D2-DF5B-4E36-98AB-CAE1774F8A1D}"/>
    <cellStyle name="Normal 9 5 3 9" xfId="5087" xr:uid="{88673025-DAC9-4454-BA82-BA05A8103E09}"/>
    <cellStyle name="Normal 9 5 3 9 2" xfId="41714" xr:uid="{90328534-771C-4E44-B047-F8C075FA0905}"/>
    <cellStyle name="Normal 9 5 3 9 3" xfId="6298" xr:uid="{8A5C85EB-8C56-4F5B-9122-731B53903A21}"/>
    <cellStyle name="Normal 9 5 3 9 4" xfId="5706" xr:uid="{DCFBB54D-BB98-418D-86EC-87E7092C214B}"/>
    <cellStyle name="Normal 9 5 3 9 5" xfId="56004" xr:uid="{677456F3-9F0A-4F9E-A93D-A73F06990F63}"/>
    <cellStyle name="Normal 9 5 3 9 6" xfId="56621" xr:uid="{01B2F5A5-4951-4F04-994D-FCC8F2A7CB18}"/>
    <cellStyle name="Normal 9 5 4" xfId="423" xr:uid="{1767BE86-CC18-4195-A575-8751D8A50083}"/>
    <cellStyle name="Normal 9 5 4 2" xfId="883" xr:uid="{BEE90025-0D6B-4CEB-BD6B-2BC6BFC05262}"/>
    <cellStyle name="Normal 9 5 4 2 2" xfId="884" xr:uid="{31FFD3B9-D0DF-42B8-9B34-4165F1B915A6}"/>
    <cellStyle name="Normal 9 5 4 2 2 2" xfId="2465" xr:uid="{B3B53E3E-164B-4FCC-A859-0DFA21F91B0D}"/>
    <cellStyle name="Normal 9 5 4 2 2 2 2" xfId="5123" xr:uid="{903D1531-7157-4F72-BAEB-E629D7B5DDE0}"/>
    <cellStyle name="Normal 9 5 4 2 2 2 2 2" xfId="41750" xr:uid="{5AB6F4AC-13E4-40C5-84CE-89683297E927}"/>
    <cellStyle name="Normal 9 5 4 2 2 2 2 3" xfId="6334" xr:uid="{C89931CF-0391-435C-A103-914163EF0FAD}"/>
    <cellStyle name="Normal 9 5 4 2 2 2 2 4" xfId="5742" xr:uid="{1DB7D458-5A93-41D8-BFDC-7CBB2548C2BA}"/>
    <cellStyle name="Normal 9 5 4 2 2 2 2 5" xfId="56040" xr:uid="{3AA44857-B9E3-4554-939D-427019E7EAEB}"/>
    <cellStyle name="Normal 9 5 4 2 2 2 2 6" xfId="56657" xr:uid="{8A9D4491-070D-4B28-9652-42AF93C10F31}"/>
    <cellStyle name="Normal 9 5 4 2 2 3" xfId="4193" xr:uid="{54E0170B-EBD1-4C6D-96D4-8067796D8D7B}"/>
    <cellStyle name="Normal 9 5 4 2 2 3 2" xfId="5124" xr:uid="{A0EBFA9A-71F1-4F4E-9B42-C595A9BB446C}"/>
    <cellStyle name="Normal 9 5 4 2 2 3 2 2" xfId="41751" xr:uid="{35875506-ECAB-4CA2-929A-6A3F65EAF1F4}"/>
    <cellStyle name="Normal 9 5 4 2 2 3 2 3" xfId="6335" xr:uid="{795F8A18-DE2F-4DE2-A9A7-1932764D5EC7}"/>
    <cellStyle name="Normal 9 5 4 2 2 3 2 4" xfId="5743" xr:uid="{DF1DAC95-BAE3-40FB-AD5D-7478100C959E}"/>
    <cellStyle name="Normal 9 5 4 2 2 3 2 5" xfId="56041" xr:uid="{825101CB-AAE2-47F4-B531-9A3B19C8BDB4}"/>
    <cellStyle name="Normal 9 5 4 2 2 3 2 6" xfId="56658" xr:uid="{A6DCAF9A-54FC-43BF-85CF-D46E3A748E0D}"/>
    <cellStyle name="Normal 9 5 4 2 2 4" xfId="4194" xr:uid="{F60AC53B-BC18-4AA9-9EAC-0D6CE88FA7D1}"/>
    <cellStyle name="Normal 9 5 4 2 2 4 2" xfId="5125" xr:uid="{FB54A371-58F3-4C1A-B9A1-980374AAA366}"/>
    <cellStyle name="Normal 9 5 4 2 2 4 2 2" xfId="41752" xr:uid="{0EB4B428-6815-467C-97B0-F73A08D8090C}"/>
    <cellStyle name="Normal 9 5 4 2 2 4 2 3" xfId="6336" xr:uid="{35618B06-9120-4500-8500-56B39B4ED312}"/>
    <cellStyle name="Normal 9 5 4 2 2 4 2 4" xfId="5744" xr:uid="{5BD4AF16-8D01-48EF-88CB-CA44D11624BA}"/>
    <cellStyle name="Normal 9 5 4 2 2 4 2 5" xfId="56042" xr:uid="{1625F802-A996-40DC-AA15-9F3B3BA80A6B}"/>
    <cellStyle name="Normal 9 5 4 2 2 4 2 6" xfId="56659" xr:uid="{1083DA17-46D7-4F6D-97C4-7B3144512A2D}"/>
    <cellStyle name="Normal 9 5 4 2 2 5" xfId="5122" xr:uid="{45BAE78B-E300-4D8F-B68A-D8355167AB97}"/>
    <cellStyle name="Normal 9 5 4 2 2 5 2" xfId="41749" xr:uid="{7401E03C-84C5-40B8-8BD4-7C7DC9BA55D4}"/>
    <cellStyle name="Normal 9 5 4 2 2 5 3" xfId="6333" xr:uid="{C0471C59-FE2E-442D-BD0B-EB3C9D9BF109}"/>
    <cellStyle name="Normal 9 5 4 2 2 5 4" xfId="5741" xr:uid="{95FFAB58-DAB9-49A7-93A1-11B6ECA30884}"/>
    <cellStyle name="Normal 9 5 4 2 2 5 5" xfId="56039" xr:uid="{999F5437-5B87-4252-B20E-67912476D063}"/>
    <cellStyle name="Normal 9 5 4 2 2 5 6" xfId="56656" xr:uid="{B0341D58-4A2E-44F9-AB60-1F9F73CB13E6}"/>
    <cellStyle name="Normal 9 5 4 2 3" xfId="2466" xr:uid="{8C8B1116-4BEE-4C42-A8C1-97A1B1DA9687}"/>
    <cellStyle name="Normal 9 5 4 2 3 2" xfId="5126" xr:uid="{6CD025EB-7E78-4442-843B-8F5A867161DF}"/>
    <cellStyle name="Normal 9 5 4 2 3 2 2" xfId="41753" xr:uid="{262AE27E-EB9A-48C6-ACA2-5E2CFA065038}"/>
    <cellStyle name="Normal 9 5 4 2 3 2 3" xfId="6337" xr:uid="{68A3BCEE-1DB7-4FF5-94CF-581FBABF6710}"/>
    <cellStyle name="Normal 9 5 4 2 3 2 4" xfId="5745" xr:uid="{6CE243DC-867B-4989-99AB-7252601D3BF5}"/>
    <cellStyle name="Normal 9 5 4 2 3 2 5" xfId="56043" xr:uid="{764560E1-C935-4575-BE0B-5F50CFC40EC8}"/>
    <cellStyle name="Normal 9 5 4 2 3 2 6" xfId="56660" xr:uid="{4F885631-46CD-4CCB-9D0E-2A41F2EC2FD8}"/>
    <cellStyle name="Normal 9 5 4 2 4" xfId="4195" xr:uid="{1D69DE86-5966-4A29-8539-C354A6C74B97}"/>
    <cellStyle name="Normal 9 5 4 2 4 2" xfId="5127" xr:uid="{DFCC06DE-EB00-4D4E-ADFA-646426CA8813}"/>
    <cellStyle name="Normal 9 5 4 2 4 2 2" xfId="41754" xr:uid="{3B01C07D-246D-4A00-B3A8-392254C989B9}"/>
    <cellStyle name="Normal 9 5 4 2 4 2 3" xfId="6338" xr:uid="{3119C295-0AFC-48CB-AF2C-6158E711768B}"/>
    <cellStyle name="Normal 9 5 4 2 4 2 4" xfId="5746" xr:uid="{93CFA01D-4BB7-45DB-BB4A-FF0A289210E6}"/>
    <cellStyle name="Normal 9 5 4 2 4 2 5" xfId="56044" xr:uid="{F598A7B0-D8E8-4661-B411-912D13B17BA7}"/>
    <cellStyle name="Normal 9 5 4 2 4 2 6" xfId="56661" xr:uid="{41082BB3-9017-4F63-BD72-CA1714E2CF24}"/>
    <cellStyle name="Normal 9 5 4 2 5" xfId="4196" xr:uid="{96D8ED23-63D7-4EFC-978C-F45C6067A2B3}"/>
    <cellStyle name="Normal 9 5 4 2 5 2" xfId="5128" xr:uid="{0366C15F-76D2-4191-9B75-38339C547986}"/>
    <cellStyle name="Normal 9 5 4 2 5 2 2" xfId="41755" xr:uid="{6C5DD3E2-29FB-4259-A4EA-D462E7964FF2}"/>
    <cellStyle name="Normal 9 5 4 2 5 2 3" xfId="6339" xr:uid="{E95B4961-A901-4512-AC1A-7E2FF9077AA0}"/>
    <cellStyle name="Normal 9 5 4 2 5 2 4" xfId="5747" xr:uid="{DAC25C7B-9389-4CFA-AE2C-770BA4A6D2B8}"/>
    <cellStyle name="Normal 9 5 4 2 5 2 5" xfId="56045" xr:uid="{9C334104-5BF2-4D3B-9734-12C489CE709B}"/>
    <cellStyle name="Normal 9 5 4 2 5 2 6" xfId="56662" xr:uid="{DD5C83CB-1C24-43DB-98D4-EA0FDF77D8C8}"/>
    <cellStyle name="Normal 9 5 4 2 6" xfId="5121" xr:uid="{BFFD33DA-353A-4021-8AB8-301A74671FAC}"/>
    <cellStyle name="Normal 9 5 4 2 6 2" xfId="41748" xr:uid="{B1A40AC6-5138-4826-9DDD-BBB181886828}"/>
    <cellStyle name="Normal 9 5 4 2 6 3" xfId="6332" xr:uid="{3B54494B-1044-4DEA-B110-946A2C9FE6BD}"/>
    <cellStyle name="Normal 9 5 4 2 6 4" xfId="5740" xr:uid="{C98FDFEB-D0A7-4B19-8070-0F2D28E1D348}"/>
    <cellStyle name="Normal 9 5 4 2 6 5" xfId="56038" xr:uid="{0D23CB7E-DDEF-49DF-9E47-795497FD04D9}"/>
    <cellStyle name="Normal 9 5 4 2 6 6" xfId="56655" xr:uid="{FEE22282-2BFD-42AC-9C43-C2FF0F323C23}"/>
    <cellStyle name="Normal 9 5 4 3" xfId="885" xr:uid="{F8CCBD76-48A3-4F3C-A457-71AC0DA206AA}"/>
    <cellStyle name="Normal 9 5 4 3 2" xfId="2467" xr:uid="{C9CD76CC-4B81-49F8-9030-461ACFADA188}"/>
    <cellStyle name="Normal 9 5 4 3 2 2" xfId="5130" xr:uid="{20B10659-3F95-437D-982A-7855A7900526}"/>
    <cellStyle name="Normal 9 5 4 3 2 2 2" xfId="41757" xr:uid="{9F31B4BF-7D06-4B9D-9F6D-71C95BB143C6}"/>
    <cellStyle name="Normal 9 5 4 3 2 2 3" xfId="6341" xr:uid="{0721FFC3-F59D-4189-B52A-A14FEC1ACB8D}"/>
    <cellStyle name="Normal 9 5 4 3 2 2 4" xfId="5749" xr:uid="{FC5F413E-66BB-43EA-9E14-CCA5818E65DE}"/>
    <cellStyle name="Normal 9 5 4 3 2 2 5" xfId="56047" xr:uid="{BA1A2CC0-8436-4205-B273-CF5615583697}"/>
    <cellStyle name="Normal 9 5 4 3 2 2 6" xfId="56664" xr:uid="{CD23BB26-5124-4399-962D-B55F9FA4741E}"/>
    <cellStyle name="Normal 9 5 4 3 3" xfId="4197" xr:uid="{8EC07413-6E17-4B6F-BE18-B12DDBB2A9B7}"/>
    <cellStyle name="Normal 9 5 4 3 3 2" xfId="5131" xr:uid="{1761FC75-388E-4369-B832-460AEA875CA5}"/>
    <cellStyle name="Normal 9 5 4 3 3 2 2" xfId="41758" xr:uid="{33F95675-FEA8-4EF4-B2C7-AE1EB57A09F7}"/>
    <cellStyle name="Normal 9 5 4 3 3 2 3" xfId="6342" xr:uid="{F35B22BC-0473-40BB-BAA2-05223A33E9C8}"/>
    <cellStyle name="Normal 9 5 4 3 3 2 4" xfId="5750" xr:uid="{3272C53B-07DA-46B5-BC77-D32CD6DBCF23}"/>
    <cellStyle name="Normal 9 5 4 3 3 2 5" xfId="56048" xr:uid="{B3A97729-4878-4C67-B8B1-72A4F27339F0}"/>
    <cellStyle name="Normal 9 5 4 3 3 2 6" xfId="56665" xr:uid="{550BDAF9-BF09-4593-A7C0-AA70D81245CE}"/>
    <cellStyle name="Normal 9 5 4 3 4" xfId="4198" xr:uid="{C382FDA1-76D5-43AB-B445-FF3FBE75C11F}"/>
    <cellStyle name="Normal 9 5 4 3 4 2" xfId="5132" xr:uid="{6506C4D5-65FD-4748-982B-2B9910D7F32B}"/>
    <cellStyle name="Normal 9 5 4 3 4 2 2" xfId="41759" xr:uid="{D90F654C-2891-4B3F-9114-9661BD96F94A}"/>
    <cellStyle name="Normal 9 5 4 3 4 2 3" xfId="6343" xr:uid="{8728ACFE-D62C-4EA4-BA7C-90AE078898EF}"/>
    <cellStyle name="Normal 9 5 4 3 4 2 4" xfId="5751" xr:uid="{37E6398D-FA3F-48BB-A0EB-42407596854A}"/>
    <cellStyle name="Normal 9 5 4 3 4 2 5" xfId="56049" xr:uid="{5B0E8EE7-6DAB-4EBD-ABB4-F08A6CDE0114}"/>
    <cellStyle name="Normal 9 5 4 3 4 2 6" xfId="56666" xr:uid="{DA641A1F-21A7-480A-84AA-7FA83FB37430}"/>
    <cellStyle name="Normal 9 5 4 3 5" xfId="5129" xr:uid="{65D22FB9-8960-4013-802E-F865A6BEEA8E}"/>
    <cellStyle name="Normal 9 5 4 3 5 2" xfId="41756" xr:uid="{854CEA86-3816-4FE7-83CF-EF0CD0A9FC1D}"/>
    <cellStyle name="Normal 9 5 4 3 5 3" xfId="6340" xr:uid="{8593736E-89BE-453D-97A6-265F3314DB80}"/>
    <cellStyle name="Normal 9 5 4 3 5 4" xfId="5748" xr:uid="{300B1E52-FFC4-4344-A769-ABBCA43DE076}"/>
    <cellStyle name="Normal 9 5 4 3 5 5" xfId="56046" xr:uid="{459F028D-0C2D-4377-AA3C-E20273897904}"/>
    <cellStyle name="Normal 9 5 4 3 5 6" xfId="56663" xr:uid="{276E7126-6B6A-410E-88EC-E694D9BF63A5}"/>
    <cellStyle name="Normal 9 5 4 4" xfId="2468" xr:uid="{1AD2C688-7B37-4951-8F1E-901378971639}"/>
    <cellStyle name="Normal 9 5 4 4 2" xfId="4199" xr:uid="{9B6ED29F-9CBF-4885-87B4-6E588CFBDFB6}"/>
    <cellStyle name="Normal 9 5 4 4 2 2" xfId="5134" xr:uid="{48E4ED20-3AA6-4773-96A2-A2789B7B1EE0}"/>
    <cellStyle name="Normal 9 5 4 4 2 2 2" xfId="41761" xr:uid="{AF4D700F-4C22-4AF6-8614-178CF853956E}"/>
    <cellStyle name="Normal 9 5 4 4 2 2 3" xfId="6345" xr:uid="{E5EDE835-7E0E-4446-AA10-A1AD68A5253D}"/>
    <cellStyle name="Normal 9 5 4 4 2 2 4" xfId="5753" xr:uid="{2171022C-19AE-4D28-A281-9E47A322556C}"/>
    <cellStyle name="Normal 9 5 4 4 2 2 5" xfId="56051" xr:uid="{08A826C9-E188-4F68-A577-8C6E019ADDA8}"/>
    <cellStyle name="Normal 9 5 4 4 2 2 6" xfId="56668" xr:uid="{DBBBD754-6B1F-4A3E-8E1C-72C41EADF954}"/>
    <cellStyle name="Normal 9 5 4 4 3" xfId="4200" xr:uid="{B569A9B4-7627-43A3-A6F5-375E2F0DFA24}"/>
    <cellStyle name="Normal 9 5 4 4 3 2" xfId="5135" xr:uid="{E2079074-01AF-446F-A182-160F2556F92E}"/>
    <cellStyle name="Normal 9 5 4 4 3 2 2" xfId="41762" xr:uid="{CA8AEEB5-6126-4E56-92C9-E1633AD876C7}"/>
    <cellStyle name="Normal 9 5 4 4 3 2 3" xfId="6346" xr:uid="{F760849F-3E22-444E-B23A-C234A9CD3F3C}"/>
    <cellStyle name="Normal 9 5 4 4 3 2 4" xfId="5754" xr:uid="{FF8C8C8E-531D-478E-BA5F-B6E41093B723}"/>
    <cellStyle name="Normal 9 5 4 4 3 2 5" xfId="56052" xr:uid="{8660B1FA-DE43-4218-8B11-ED50069774F2}"/>
    <cellStyle name="Normal 9 5 4 4 3 2 6" xfId="56669" xr:uid="{B7CE6094-5086-436C-B48C-BE666D6BFDCC}"/>
    <cellStyle name="Normal 9 5 4 4 4" xfId="4201" xr:uid="{2BBCF4BE-28BC-4FE7-95B7-46350B5B6150}"/>
    <cellStyle name="Normal 9 5 4 4 4 2" xfId="5136" xr:uid="{C1A4C7C5-5CC8-4B71-8D74-F81F1CF758A8}"/>
    <cellStyle name="Normal 9 5 4 4 4 2 2" xfId="41763" xr:uid="{9EB5F295-407C-4EFD-9198-DC9BE64FB919}"/>
    <cellStyle name="Normal 9 5 4 4 4 2 3" xfId="6347" xr:uid="{BCEB72F8-34D9-41E2-96B9-0339157AFDAF}"/>
    <cellStyle name="Normal 9 5 4 4 4 2 4" xfId="5755" xr:uid="{4F5E0718-7C64-412F-BEBB-6674AB5C5A0E}"/>
    <cellStyle name="Normal 9 5 4 4 4 2 5" xfId="56053" xr:uid="{44151009-4851-4DBA-A468-F21EAD031078}"/>
    <cellStyle name="Normal 9 5 4 4 4 2 6" xfId="56670" xr:uid="{52DD6C7F-3F0A-4590-A1BC-ED09FC465496}"/>
    <cellStyle name="Normal 9 5 4 4 5" xfId="5133" xr:uid="{50AECB11-90CF-42BE-8366-3BBC51187128}"/>
    <cellStyle name="Normal 9 5 4 4 5 2" xfId="41760" xr:uid="{A7D03219-D2B1-4D5C-B48B-28943C858603}"/>
    <cellStyle name="Normal 9 5 4 4 5 3" xfId="6344" xr:uid="{4655198E-05D6-49AF-915B-704DF656BF0F}"/>
    <cellStyle name="Normal 9 5 4 4 5 4" xfId="5752" xr:uid="{F82D7AF0-5AFE-473C-A26F-F42E8286E125}"/>
    <cellStyle name="Normal 9 5 4 4 5 5" xfId="56050" xr:uid="{F535D477-2F74-417F-AEDE-A6947EE61960}"/>
    <cellStyle name="Normal 9 5 4 4 5 6" xfId="56667" xr:uid="{6FA45B7B-4FCE-4D9A-AA19-F0AB40C89DD0}"/>
    <cellStyle name="Normal 9 5 4 5" xfId="4202" xr:uid="{4DB4EE02-1A91-41AC-BE71-6F8A314D8FE0}"/>
    <cellStyle name="Normal 9 5 4 5 2" xfId="5137" xr:uid="{B9CC745A-1DB3-40F8-B0A5-259E952929CF}"/>
    <cellStyle name="Normal 9 5 4 5 2 2" xfId="41764" xr:uid="{5E748422-8D43-4558-9A62-47A9500FA6F4}"/>
    <cellStyle name="Normal 9 5 4 5 2 3" xfId="6348" xr:uid="{06B891E4-924E-490B-AEE7-2A6617DD0BA4}"/>
    <cellStyle name="Normal 9 5 4 5 2 4" xfId="5756" xr:uid="{B0F2BB68-0BF3-4C60-985F-6FF9CB4F6EF5}"/>
    <cellStyle name="Normal 9 5 4 5 2 5" xfId="56054" xr:uid="{7C420AF4-6994-46C9-BF9E-9352312D39CC}"/>
    <cellStyle name="Normal 9 5 4 5 2 6" xfId="56671" xr:uid="{37C6A467-AF12-4057-AA76-B3EFD2B852EE}"/>
    <cellStyle name="Normal 9 5 4 6" xfId="4203" xr:uid="{37E981F2-0209-49AA-A700-E91A301EE9A8}"/>
    <cellStyle name="Normal 9 5 4 6 2" xfId="5138" xr:uid="{46EBBCD9-659C-4C00-8C4E-73FFF7893149}"/>
    <cellStyle name="Normal 9 5 4 6 2 2" xfId="41765" xr:uid="{A51E032A-32D5-48D9-9490-C8A1EA123B61}"/>
    <cellStyle name="Normal 9 5 4 6 2 3" xfId="6349" xr:uid="{ACE55A7C-1DFA-42EB-B5AE-8CD02FFE7B63}"/>
    <cellStyle name="Normal 9 5 4 6 2 4" xfId="5757" xr:uid="{37AAF661-B7F7-4091-9DAD-D0B3692E278D}"/>
    <cellStyle name="Normal 9 5 4 6 2 5" xfId="56055" xr:uid="{0F3AB615-3D3C-4D75-86BF-B6E0ADB3E039}"/>
    <cellStyle name="Normal 9 5 4 6 2 6" xfId="56672" xr:uid="{F14CB98B-8B36-4628-A679-75D2A7E02220}"/>
    <cellStyle name="Normal 9 5 4 7" xfId="4204" xr:uid="{BC719502-3CAA-4CCA-AA37-9C5091797554}"/>
    <cellStyle name="Normal 9 5 4 7 2" xfId="5139" xr:uid="{C22E5050-B650-4D9B-B1EF-12CDFB6D2646}"/>
    <cellStyle name="Normal 9 5 4 7 2 2" xfId="41766" xr:uid="{1BB8E154-29B5-47BB-8058-32A0D961E679}"/>
    <cellStyle name="Normal 9 5 4 7 2 3" xfId="6350" xr:uid="{78A5FF9A-A7E2-4067-9E0C-61B19A42825B}"/>
    <cellStyle name="Normal 9 5 4 7 2 4" xfId="5758" xr:uid="{4E31D8F0-FEE7-4478-BC78-3613948A84B0}"/>
    <cellStyle name="Normal 9 5 4 7 2 5" xfId="56056" xr:uid="{15630F8E-2A44-4385-842E-11056AFC7196}"/>
    <cellStyle name="Normal 9 5 4 7 2 6" xfId="56673" xr:uid="{BE29987F-26EB-4045-959F-C445B6E90EC5}"/>
    <cellStyle name="Normal 9 5 4 8" xfId="5120" xr:uid="{F08FA1FE-C2EF-4B4A-94C7-02C7379533AC}"/>
    <cellStyle name="Normal 9 5 4 8 2" xfId="41747" xr:uid="{BB29781E-7073-489B-B65B-1F9B398B2962}"/>
    <cellStyle name="Normal 9 5 4 8 3" xfId="6331" xr:uid="{9072D37B-A0B4-4101-8AAB-CE08659548BB}"/>
    <cellStyle name="Normal 9 5 4 8 4" xfId="5739" xr:uid="{004405BA-4145-4497-BA52-39228D6BC984}"/>
    <cellStyle name="Normal 9 5 4 8 5" xfId="56037" xr:uid="{0FC33533-1003-430D-A04D-440E2251481B}"/>
    <cellStyle name="Normal 9 5 4 8 6" xfId="56654" xr:uid="{443A5B50-BF28-47B2-8F22-6DEE0EBBD8B5}"/>
    <cellStyle name="Normal 9 5 5" xfId="424" xr:uid="{C8FFE334-3F30-48EC-9D8D-B114D81393F9}"/>
    <cellStyle name="Normal 9 5 5 2" xfId="886" xr:uid="{4B649AEF-E9F4-4D15-B87E-E3C386918974}"/>
    <cellStyle name="Normal 9 5 5 2 2" xfId="2469" xr:uid="{8E3AD1EC-F5BA-468B-9195-3335B513A7D7}"/>
    <cellStyle name="Normal 9 5 5 2 2 2" xfId="5142" xr:uid="{8141B8AC-1CC6-4840-9726-514A99AE144C}"/>
    <cellStyle name="Normal 9 5 5 2 2 2 2" xfId="41769" xr:uid="{E8FEE21F-A79D-4EDE-9DBB-C1DE32CB11B4}"/>
    <cellStyle name="Normal 9 5 5 2 2 2 3" xfId="6353" xr:uid="{4D3F06AB-268C-4647-8582-783A68F70D28}"/>
    <cellStyle name="Normal 9 5 5 2 2 2 4" xfId="5761" xr:uid="{07421FFD-0780-4899-B15C-950D55A0D7A3}"/>
    <cellStyle name="Normal 9 5 5 2 2 2 5" xfId="56059" xr:uid="{6820BB5B-1B1C-48D3-AE36-8CE9E59D22BF}"/>
    <cellStyle name="Normal 9 5 5 2 2 2 6" xfId="56676" xr:uid="{D8C416E0-0732-4391-A95D-086FEC33563D}"/>
    <cellStyle name="Normal 9 5 5 2 3" xfId="4205" xr:uid="{6DFB59F1-2320-4274-94D6-1183E5574C30}"/>
    <cellStyle name="Normal 9 5 5 2 3 2" xfId="5143" xr:uid="{6B22E02C-5E8B-4255-B0BA-AA0E4E2EF270}"/>
    <cellStyle name="Normal 9 5 5 2 3 2 2" xfId="41770" xr:uid="{E1C1F224-0BC6-41D5-A77C-82E096493B5E}"/>
    <cellStyle name="Normal 9 5 5 2 3 2 3" xfId="6354" xr:uid="{5103D083-2461-4402-B97F-B4B24F9C9DE5}"/>
    <cellStyle name="Normal 9 5 5 2 3 2 4" xfId="5762" xr:uid="{72E7ED66-FA0F-493B-88A5-3842970B0511}"/>
    <cellStyle name="Normal 9 5 5 2 3 2 5" xfId="56060" xr:uid="{44BBC80F-BDE0-4CFF-95F6-4E3DE19D286E}"/>
    <cellStyle name="Normal 9 5 5 2 3 2 6" xfId="56677" xr:uid="{FC738C69-9B12-4B85-B55F-0C15B480FF7F}"/>
    <cellStyle name="Normal 9 5 5 2 4" xfId="4206" xr:uid="{BF103824-C2E9-483C-9CC7-93FB1BA1EB71}"/>
    <cellStyle name="Normal 9 5 5 2 4 2" xfId="5144" xr:uid="{68F11434-1BD7-489D-883E-C4A9D5A9FDBA}"/>
    <cellStyle name="Normal 9 5 5 2 4 2 2" xfId="41771" xr:uid="{3BD2111C-0BD8-4DBE-A04F-0C195E56F9B6}"/>
    <cellStyle name="Normal 9 5 5 2 4 2 3" xfId="6355" xr:uid="{96ECCC0C-9DB9-4C15-9140-0356E33991B3}"/>
    <cellStyle name="Normal 9 5 5 2 4 2 4" xfId="5763" xr:uid="{825CADEC-6904-4E22-947B-C0CFBE35C447}"/>
    <cellStyle name="Normal 9 5 5 2 4 2 5" xfId="56061" xr:uid="{2788F33F-8F71-4186-A0C6-837102716029}"/>
    <cellStyle name="Normal 9 5 5 2 4 2 6" xfId="56678" xr:uid="{1F1E5BBC-BCCD-4FE8-879E-2D210B92BE22}"/>
    <cellStyle name="Normal 9 5 5 2 5" xfId="5141" xr:uid="{36A82E23-0F8E-401C-BD10-FA983DD1295E}"/>
    <cellStyle name="Normal 9 5 5 2 5 2" xfId="41768" xr:uid="{7B9BB64A-2B05-4E45-A93B-7028E1018F36}"/>
    <cellStyle name="Normal 9 5 5 2 5 3" xfId="6352" xr:uid="{DB3095D8-16E9-4D46-9982-695B5427F429}"/>
    <cellStyle name="Normal 9 5 5 2 5 4" xfId="5760" xr:uid="{48F2EECA-DD75-43D8-9902-55DBB2D87B60}"/>
    <cellStyle name="Normal 9 5 5 2 5 5" xfId="56058" xr:uid="{623DBC6D-A545-4B2F-89AF-CEC06F48C720}"/>
    <cellStyle name="Normal 9 5 5 2 5 6" xfId="56675" xr:uid="{FB1D6082-9B3C-44D4-A126-9EA70B81E7B1}"/>
    <cellStyle name="Normal 9 5 5 3" xfId="2470" xr:uid="{1C97A67A-2964-4AD7-83EB-17EB80E3994D}"/>
    <cellStyle name="Normal 9 5 5 3 2" xfId="4207" xr:uid="{9885D0EC-FEE1-4B8F-8222-1BF7A6C0B4B2}"/>
    <cellStyle name="Normal 9 5 5 3 2 2" xfId="5146" xr:uid="{AE72BAD2-21D0-466B-A564-659F62D9F3F0}"/>
    <cellStyle name="Normal 9 5 5 3 2 2 2" xfId="41773" xr:uid="{E51B9286-87EA-4398-8036-B28FE1B039CE}"/>
    <cellStyle name="Normal 9 5 5 3 2 2 3" xfId="6357" xr:uid="{2C5DB8FA-45E6-4AE4-8E16-9FDCAF2FD8DF}"/>
    <cellStyle name="Normal 9 5 5 3 2 2 4" xfId="5765" xr:uid="{754A90E0-F8DE-4D86-AA43-DFAA978DC57B}"/>
    <cellStyle name="Normal 9 5 5 3 2 2 5" xfId="56063" xr:uid="{8F631041-8482-405A-B21E-97697F8E89F2}"/>
    <cellStyle name="Normal 9 5 5 3 2 2 6" xfId="56680" xr:uid="{B8D73FA9-3445-455B-A940-F1F5412EBD97}"/>
    <cellStyle name="Normal 9 5 5 3 3" xfId="4208" xr:uid="{12F8519B-F2F0-48E3-9D52-192553183261}"/>
    <cellStyle name="Normal 9 5 5 3 3 2" xfId="5147" xr:uid="{3FEFB719-CA9A-4474-B653-AC4E7A2DF0EF}"/>
    <cellStyle name="Normal 9 5 5 3 3 2 2" xfId="41774" xr:uid="{8F323A69-637E-4804-A755-C8EFBFDFE597}"/>
    <cellStyle name="Normal 9 5 5 3 3 2 3" xfId="6358" xr:uid="{8CB74B14-0B67-4C6A-8A9A-ED6BBC92D37F}"/>
    <cellStyle name="Normal 9 5 5 3 3 2 4" xfId="5766" xr:uid="{3BD30898-BB6D-4823-BC9D-4D98DD4AA388}"/>
    <cellStyle name="Normal 9 5 5 3 3 2 5" xfId="56064" xr:uid="{EC8C26A3-B8EB-41AA-AAD6-283B2C60C871}"/>
    <cellStyle name="Normal 9 5 5 3 3 2 6" xfId="56681" xr:uid="{F589A4EF-2D85-48F9-8FEA-EE67B55CB223}"/>
    <cellStyle name="Normal 9 5 5 3 4" xfId="4209" xr:uid="{7E541026-781B-46E2-AA23-CD55E480B21F}"/>
    <cellStyle name="Normal 9 5 5 3 4 2" xfId="5148" xr:uid="{891C0AB0-9A4E-438C-AF85-497526117DC5}"/>
    <cellStyle name="Normal 9 5 5 3 4 2 2" xfId="41775" xr:uid="{2B538298-62AF-45F9-8547-EF9C51539741}"/>
    <cellStyle name="Normal 9 5 5 3 4 2 3" xfId="6359" xr:uid="{427E0892-D3BB-4523-94F5-FB15687B5763}"/>
    <cellStyle name="Normal 9 5 5 3 4 2 4" xfId="5767" xr:uid="{C75726A9-5791-43B7-AF19-E15EDDBFFCCC}"/>
    <cellStyle name="Normal 9 5 5 3 4 2 5" xfId="56065" xr:uid="{E2072A9A-F19C-4311-8D13-64166777A57E}"/>
    <cellStyle name="Normal 9 5 5 3 4 2 6" xfId="56682" xr:uid="{E424D53F-FC5B-43F8-9EE3-D01B32B221AC}"/>
    <cellStyle name="Normal 9 5 5 3 5" xfId="5145" xr:uid="{19C7782A-5E55-4FF3-9F25-53C789835D61}"/>
    <cellStyle name="Normal 9 5 5 3 5 2" xfId="41772" xr:uid="{E23ACF45-F25E-4FEA-8197-07BAE643950E}"/>
    <cellStyle name="Normal 9 5 5 3 5 3" xfId="6356" xr:uid="{DC4334AB-8781-4C69-BB22-61F1751BC6B5}"/>
    <cellStyle name="Normal 9 5 5 3 5 4" xfId="5764" xr:uid="{F6BE0568-D7A7-4848-B735-FB8B8388D1BF}"/>
    <cellStyle name="Normal 9 5 5 3 5 5" xfId="56062" xr:uid="{6DDC1E27-1339-4AC1-86B5-63F166908160}"/>
    <cellStyle name="Normal 9 5 5 3 5 6" xfId="56679" xr:uid="{25138952-4577-4993-A2B0-5733C47E362B}"/>
    <cellStyle name="Normal 9 5 5 4" xfId="4210" xr:uid="{213A8D3F-12D7-49E8-9329-8EABDCBCCF3A}"/>
    <cellStyle name="Normal 9 5 5 4 2" xfId="5149" xr:uid="{2B3051CD-9CC3-4865-8011-262500C771A6}"/>
    <cellStyle name="Normal 9 5 5 4 2 2" xfId="41776" xr:uid="{29E83854-8593-49D7-B8A0-C0B1645AE12B}"/>
    <cellStyle name="Normal 9 5 5 4 2 3" xfId="6360" xr:uid="{B8011810-B0F2-4DDE-BC19-FD8A71D1F598}"/>
    <cellStyle name="Normal 9 5 5 4 2 4" xfId="5768" xr:uid="{06A1A444-81E0-4954-A9F4-7C6A63B4E082}"/>
    <cellStyle name="Normal 9 5 5 4 2 5" xfId="56066" xr:uid="{609B0492-ECA0-4E26-9EEA-CDDB9F5299DF}"/>
    <cellStyle name="Normal 9 5 5 4 2 6" xfId="56683" xr:uid="{6DB7BBBA-9130-4393-8F9D-52F5D4134E92}"/>
    <cellStyle name="Normal 9 5 5 5" xfId="4211" xr:uid="{AA37F4EF-C611-4794-8173-5EB3277FF979}"/>
    <cellStyle name="Normal 9 5 5 5 2" xfId="5150" xr:uid="{9E2A965A-6E46-4523-B861-06F90601B35A}"/>
    <cellStyle name="Normal 9 5 5 5 2 2" xfId="41777" xr:uid="{80F9E156-5C06-4814-ADDC-0E8BAF178908}"/>
    <cellStyle name="Normal 9 5 5 5 2 3" xfId="6361" xr:uid="{A00D23E3-F8FC-4AD8-944A-F3F2212D3B9F}"/>
    <cellStyle name="Normal 9 5 5 5 2 4" xfId="5769" xr:uid="{CBF9AFBD-2B2B-4FE1-B6B9-8BE4962068C7}"/>
    <cellStyle name="Normal 9 5 5 5 2 5" xfId="56067" xr:uid="{40DD82B1-5B3E-4D52-9BB4-84097B4C1B64}"/>
    <cellStyle name="Normal 9 5 5 5 2 6" xfId="56684" xr:uid="{DD276DFB-973B-44F4-8534-263A95075F8F}"/>
    <cellStyle name="Normal 9 5 5 6" xfId="4212" xr:uid="{07B01ED8-FE82-4A75-A374-352E175D133B}"/>
    <cellStyle name="Normal 9 5 5 6 2" xfId="5151" xr:uid="{AF4CC633-6C27-49BF-9BC5-933F6C2B0EBD}"/>
    <cellStyle name="Normal 9 5 5 6 2 2" xfId="41778" xr:uid="{B0C7F669-1C86-4C3B-9303-3C6456FB539E}"/>
    <cellStyle name="Normal 9 5 5 6 2 3" xfId="6362" xr:uid="{3980476A-9746-4124-83C4-CB92409C659D}"/>
    <cellStyle name="Normal 9 5 5 6 2 4" xfId="5770" xr:uid="{6E4E44CF-D5D9-4203-A21F-D1DCB94094EA}"/>
    <cellStyle name="Normal 9 5 5 6 2 5" xfId="56068" xr:uid="{4EA4F22D-D6C5-458B-A6FA-B4E323716122}"/>
    <cellStyle name="Normal 9 5 5 6 2 6" xfId="56685" xr:uid="{8C36953C-506F-4970-843F-C479E43A6F44}"/>
    <cellStyle name="Normal 9 5 5 7" xfId="5140" xr:uid="{9C5215FD-9DC0-4DE1-8D41-4A6B8C67CD5B}"/>
    <cellStyle name="Normal 9 5 5 7 2" xfId="41767" xr:uid="{22172F96-81C9-44F6-9172-336066F839A4}"/>
    <cellStyle name="Normal 9 5 5 7 3" xfId="6351" xr:uid="{3078B08B-05C7-4A2C-8E59-072064EA4A0C}"/>
    <cellStyle name="Normal 9 5 5 7 4" xfId="5759" xr:uid="{BB43AA77-6B6B-48C2-BA67-29274E63A1A4}"/>
    <cellStyle name="Normal 9 5 5 7 5" xfId="56057" xr:uid="{F38619B8-AD1E-4B5C-87E6-D71F17CC683E}"/>
    <cellStyle name="Normal 9 5 5 7 6" xfId="56674" xr:uid="{095B8504-AB17-4D6F-AD88-D34E53336010}"/>
    <cellStyle name="Normal 9 5 6" xfId="887" xr:uid="{3B46B89A-0423-4DD2-9D48-4B0989712008}"/>
    <cellStyle name="Normal 9 5 6 2" xfId="2471" xr:uid="{6E7A81A3-6208-4190-911D-755D23B8DE3C}"/>
    <cellStyle name="Normal 9 5 6 2 2" xfId="4213" xr:uid="{39B9A8A2-8E3C-44CA-A08C-81ADC7B429A7}"/>
    <cellStyle name="Normal 9 5 6 2 2 2" xfId="5154" xr:uid="{7B5AC6BC-9033-41EB-AA0C-97F00E44AB23}"/>
    <cellStyle name="Normal 9 5 6 2 2 2 2" xfId="41781" xr:uid="{83737D9D-BEFE-402B-BC74-4FD3EAF428F2}"/>
    <cellStyle name="Normal 9 5 6 2 2 2 3" xfId="6365" xr:uid="{60809E64-2F58-4177-9014-8D78784FD30A}"/>
    <cellStyle name="Normal 9 5 6 2 2 2 4" xfId="5773" xr:uid="{4BF8BFBF-C73F-4BA5-8F29-1E99BF75CBFF}"/>
    <cellStyle name="Normal 9 5 6 2 2 2 5" xfId="56071" xr:uid="{2A5B8E36-9471-46BB-B2E2-5A86D775BB27}"/>
    <cellStyle name="Normal 9 5 6 2 2 2 6" xfId="56688" xr:uid="{06EA4C86-3797-41B1-BC25-E0A55B2C1904}"/>
    <cellStyle name="Normal 9 5 6 2 3" xfId="4214" xr:uid="{7AE3F481-A15F-4BC2-AF9E-CD8ABC54ADFE}"/>
    <cellStyle name="Normal 9 5 6 2 3 2" xfId="5155" xr:uid="{D7249641-AABB-4FF8-B157-3814C72A408D}"/>
    <cellStyle name="Normal 9 5 6 2 3 2 2" xfId="41782" xr:uid="{687AB9A3-D33B-4004-A802-89997EF8418B}"/>
    <cellStyle name="Normal 9 5 6 2 3 2 3" xfId="6366" xr:uid="{BD8A3376-8A4B-43B5-83CC-700E4F459E90}"/>
    <cellStyle name="Normal 9 5 6 2 3 2 4" xfId="5774" xr:uid="{428B7474-29E1-4B6F-AA8C-DB63A6FA330B}"/>
    <cellStyle name="Normal 9 5 6 2 3 2 5" xfId="56072" xr:uid="{C7ABC66E-561B-4BD1-BF77-93CBBD63303B}"/>
    <cellStyle name="Normal 9 5 6 2 3 2 6" xfId="56689" xr:uid="{868B60E1-1926-49FB-9763-A5991CF2C966}"/>
    <cellStyle name="Normal 9 5 6 2 4" xfId="4215" xr:uid="{3CCDA1FF-3C44-494C-9995-23FC9BA53B4D}"/>
    <cellStyle name="Normal 9 5 6 2 4 2" xfId="5156" xr:uid="{F42B0D95-991B-429B-9AD8-BD9EA7B640CA}"/>
    <cellStyle name="Normal 9 5 6 2 4 2 2" xfId="41783" xr:uid="{4C16383C-7FCC-40AC-8B85-B882A1FC062C}"/>
    <cellStyle name="Normal 9 5 6 2 4 2 3" xfId="6367" xr:uid="{49D2FCBC-60C9-4C74-A67A-976B092C63BF}"/>
    <cellStyle name="Normal 9 5 6 2 4 2 4" xfId="5775" xr:uid="{7C0C739C-F790-410C-A06D-741C6429F569}"/>
    <cellStyle name="Normal 9 5 6 2 4 2 5" xfId="56073" xr:uid="{3C770F6F-A485-4229-B8E8-4D0E345F3A44}"/>
    <cellStyle name="Normal 9 5 6 2 4 2 6" xfId="56690" xr:uid="{613EFD74-D092-4CBB-B705-DCAAE82AE4E6}"/>
    <cellStyle name="Normal 9 5 6 2 5" xfId="5153" xr:uid="{49DA4007-EF4F-4E1F-8668-05F201827C82}"/>
    <cellStyle name="Normal 9 5 6 2 5 2" xfId="41780" xr:uid="{6DD895DF-C63A-4688-B88B-7BB8887081F4}"/>
    <cellStyle name="Normal 9 5 6 2 5 3" xfId="6364" xr:uid="{3AC07435-A6E3-482C-8345-6AE69D58AD40}"/>
    <cellStyle name="Normal 9 5 6 2 5 4" xfId="5772" xr:uid="{EA6936F1-B618-4023-A7BE-685704AA3B8B}"/>
    <cellStyle name="Normal 9 5 6 2 5 5" xfId="56070" xr:uid="{BFCCA923-C5C0-4870-B1C8-EA074E020B3E}"/>
    <cellStyle name="Normal 9 5 6 2 5 6" xfId="56687" xr:uid="{C9D7E0BD-CD21-4594-8BE0-2D86635D4B66}"/>
    <cellStyle name="Normal 9 5 6 3" xfId="4216" xr:uid="{78C26958-B59E-4070-B4A6-E6C16B2C8AFE}"/>
    <cellStyle name="Normal 9 5 6 3 2" xfId="5157" xr:uid="{5F8DCC2E-CB0B-40A7-B4B2-AF257DADD8DA}"/>
    <cellStyle name="Normal 9 5 6 3 2 2" xfId="41784" xr:uid="{E0663E33-878E-4F65-B0E2-9E04B69204F7}"/>
    <cellStyle name="Normal 9 5 6 3 2 3" xfId="6368" xr:uid="{9C7EA6EF-FFC1-47DD-9699-C6D6CD3DABF7}"/>
    <cellStyle name="Normal 9 5 6 3 2 4" xfId="5776" xr:uid="{627B8A8A-85E5-4363-8ADB-76BF816D8E8E}"/>
    <cellStyle name="Normal 9 5 6 3 2 5" xfId="56074" xr:uid="{707BADBC-C682-409D-83BB-F37880924E71}"/>
    <cellStyle name="Normal 9 5 6 3 2 6" xfId="56691" xr:uid="{660131F4-9D96-446B-8CDA-B3AA0CC35E08}"/>
    <cellStyle name="Normal 9 5 6 4" xfId="4217" xr:uid="{091D24C6-6A1A-4E39-8EB9-BEF68C6F4C8B}"/>
    <cellStyle name="Normal 9 5 6 4 2" xfId="5158" xr:uid="{41B37936-AC2B-4C41-AA8F-5A69B11094A5}"/>
    <cellStyle name="Normal 9 5 6 4 2 2" xfId="41785" xr:uid="{EBC98232-CE70-4683-975A-E833FD7C5C62}"/>
    <cellStyle name="Normal 9 5 6 4 2 3" xfId="6369" xr:uid="{02ED6D69-40C3-4051-B628-EECD9C7DAE42}"/>
    <cellStyle name="Normal 9 5 6 4 2 4" xfId="5777" xr:uid="{75C6610A-C43B-4B3A-B566-415ED19D6B53}"/>
    <cellStyle name="Normal 9 5 6 4 2 5" xfId="56075" xr:uid="{AF2CE30F-5AC0-4F3C-A232-9AD6DCC6341D}"/>
    <cellStyle name="Normal 9 5 6 4 2 6" xfId="56692" xr:uid="{2F172D1B-949E-4877-9E3C-3F456A23723F}"/>
    <cellStyle name="Normal 9 5 6 5" xfId="4218" xr:uid="{D8C3F398-9372-4332-BAD8-3C87A89BDB4C}"/>
    <cellStyle name="Normal 9 5 6 5 2" xfId="5159" xr:uid="{4669D8A5-CE16-4983-841E-C06827D45B27}"/>
    <cellStyle name="Normal 9 5 6 5 2 2" xfId="41786" xr:uid="{D7BB5211-B9A6-43E1-AAD7-35A978E587B9}"/>
    <cellStyle name="Normal 9 5 6 5 2 3" xfId="6370" xr:uid="{67D76A0B-3FA4-4857-A39B-C961612E3488}"/>
    <cellStyle name="Normal 9 5 6 5 2 4" xfId="5778" xr:uid="{46CB1E41-515B-44A3-A5EB-A847960A4EC0}"/>
    <cellStyle name="Normal 9 5 6 5 2 5" xfId="56076" xr:uid="{76C8D1CB-6607-4ACA-9060-5F6D83DFC5DF}"/>
    <cellStyle name="Normal 9 5 6 5 2 6" xfId="56693" xr:uid="{D8628336-CC36-45D5-9124-94E6ED2C6C1E}"/>
    <cellStyle name="Normal 9 5 6 6" xfId="5152" xr:uid="{89A084D8-A7BA-4C37-8E2A-86B8CDF83B71}"/>
    <cellStyle name="Normal 9 5 6 6 2" xfId="41779" xr:uid="{05B05BF2-DAD4-47ED-A6D2-431A3412EDF6}"/>
    <cellStyle name="Normal 9 5 6 6 3" xfId="6363" xr:uid="{A3D912BD-C0CB-47B4-8291-540E9DDB5617}"/>
    <cellStyle name="Normal 9 5 6 6 4" xfId="5771" xr:uid="{2CCED029-C566-4A9A-A3D8-B1E2E3AA1328}"/>
    <cellStyle name="Normal 9 5 6 6 5" xfId="56069" xr:uid="{A56F08DE-E324-40D7-9BB4-1601C19068CB}"/>
    <cellStyle name="Normal 9 5 6 6 6" xfId="56686" xr:uid="{7644E4AF-9810-4414-A249-B1FE23390E06}"/>
    <cellStyle name="Normal 9 5 7" xfId="2472" xr:uid="{70FA590B-A080-418D-BD5B-01B44B250665}"/>
    <cellStyle name="Normal 9 5 7 2" xfId="4219" xr:uid="{40943798-FFC0-4DE6-8FA1-094E20BD59EA}"/>
    <cellStyle name="Normal 9 5 7 2 2" xfId="5161" xr:uid="{2F77119B-2992-4263-8646-CE65C587DAE3}"/>
    <cellStyle name="Normal 9 5 7 2 2 2" xfId="41788" xr:uid="{7911F9D0-8B66-481A-ABD9-79CA7819A6E4}"/>
    <cellStyle name="Normal 9 5 7 2 2 3" xfId="6372" xr:uid="{1CE22320-E035-484D-AC17-63CAA1A15BBD}"/>
    <cellStyle name="Normal 9 5 7 2 2 4" xfId="5780" xr:uid="{C447DA38-83DA-499C-B554-D2E7028A7D42}"/>
    <cellStyle name="Normal 9 5 7 2 2 5" xfId="56078" xr:uid="{3F19BC95-9C81-4C1A-A1B9-8AEF72B72A67}"/>
    <cellStyle name="Normal 9 5 7 2 2 6" xfId="56695" xr:uid="{355FC7E0-FB51-4F65-9419-1E609F22525E}"/>
    <cellStyle name="Normal 9 5 7 3" xfId="4220" xr:uid="{FC14E6D8-81B0-46BB-BB24-E9320BD01549}"/>
    <cellStyle name="Normal 9 5 7 3 2" xfId="5162" xr:uid="{6BACCBD6-4A95-49E3-9F7D-CB5A63E9FA9E}"/>
    <cellStyle name="Normal 9 5 7 3 2 2" xfId="41789" xr:uid="{9B297204-9C8D-4909-A09C-BF2353FE69BA}"/>
    <cellStyle name="Normal 9 5 7 3 2 3" xfId="6373" xr:uid="{A1556EF1-7E3E-4FB6-9DA3-9C30063A3FA0}"/>
    <cellStyle name="Normal 9 5 7 3 2 4" xfId="5781" xr:uid="{17E3AF12-655A-4346-849E-06828C167706}"/>
    <cellStyle name="Normal 9 5 7 3 2 5" xfId="56079" xr:uid="{07853D66-2753-4A4D-A2B4-160C5EACB286}"/>
    <cellStyle name="Normal 9 5 7 3 2 6" xfId="56696" xr:uid="{D6F8BA40-A55E-4ADA-8F8C-1CDDDB07679C}"/>
    <cellStyle name="Normal 9 5 7 4" xfId="4221" xr:uid="{6183ACEF-BD14-41B4-BBAE-963B96D07406}"/>
    <cellStyle name="Normal 9 5 7 4 2" xfId="5163" xr:uid="{B36E2D3E-0790-4970-8F61-E223EE496D21}"/>
    <cellStyle name="Normal 9 5 7 4 2 2" xfId="41790" xr:uid="{756CFBB1-A36C-4DBF-B91C-70B57487EDFF}"/>
    <cellStyle name="Normal 9 5 7 4 2 3" xfId="6374" xr:uid="{AE1E0481-87CC-4473-9D4D-B3E506A1E62D}"/>
    <cellStyle name="Normal 9 5 7 4 2 4" xfId="5782" xr:uid="{21AA87B1-D5B1-4FD3-99CC-9C3EC07202AC}"/>
    <cellStyle name="Normal 9 5 7 4 2 5" xfId="56080" xr:uid="{4770477D-F252-4018-B844-2E3795792191}"/>
    <cellStyle name="Normal 9 5 7 4 2 6" xfId="56697" xr:uid="{CD0B2C81-9C4A-4761-9C85-138D4A485037}"/>
    <cellStyle name="Normal 9 5 7 5" xfId="5160" xr:uid="{E36DAFD6-F43E-40BE-A042-D13940625AA8}"/>
    <cellStyle name="Normal 9 5 7 5 2" xfId="41787" xr:uid="{1522537C-2846-43EA-A1B7-15AF4E6EFA90}"/>
    <cellStyle name="Normal 9 5 7 5 3" xfId="6371" xr:uid="{0A7A4808-2A4F-4A0C-85E0-61C767A915E1}"/>
    <cellStyle name="Normal 9 5 7 5 4" xfId="5779" xr:uid="{BB93CEAE-6E8C-4310-82DC-8F8CBB219F19}"/>
    <cellStyle name="Normal 9 5 7 5 5" xfId="56077" xr:uid="{81083DB1-CE20-40E9-BEC2-B528FF6AC498}"/>
    <cellStyle name="Normal 9 5 7 5 6" xfId="56694" xr:uid="{5567ABF5-220C-4BDB-B600-1FB8C315D394}"/>
    <cellStyle name="Normal 9 5 8" xfId="4222" xr:uid="{05B9C170-742D-493B-A186-7F5F9BB24B45}"/>
    <cellStyle name="Normal 9 5 8 2" xfId="4223" xr:uid="{FD6B1B1D-9DD1-429E-A8D4-03B7A10BF80A}"/>
    <cellStyle name="Normal 9 5 8 2 2" xfId="5165" xr:uid="{051D9D57-C22F-4EB9-8E45-2D411C6CB95A}"/>
    <cellStyle name="Normal 9 5 8 2 2 2" xfId="41792" xr:uid="{B9B6D7F9-302A-4FCF-8D32-23714567CA06}"/>
    <cellStyle name="Normal 9 5 8 2 2 3" xfId="6376" xr:uid="{E0EFEB0D-80BE-403B-BCBD-33F731FE9CD1}"/>
    <cellStyle name="Normal 9 5 8 2 2 4" xfId="5784" xr:uid="{50ABE308-67E3-4594-ADF9-607C041EE30B}"/>
    <cellStyle name="Normal 9 5 8 2 2 5" xfId="56082" xr:uid="{2D2EEA41-363C-4B2F-9062-7B5F0F1A1FCA}"/>
    <cellStyle name="Normal 9 5 8 2 2 6" xfId="56699" xr:uid="{DBF428A2-E7CA-485A-B5D0-7938B6AC2DE8}"/>
    <cellStyle name="Normal 9 5 8 3" xfId="4224" xr:uid="{0B415273-6E0B-4FAB-9DC3-41847C44CEA7}"/>
    <cellStyle name="Normal 9 5 8 3 2" xfId="5166" xr:uid="{4DF03D00-BA7F-4FB7-9E53-293B5D5583D1}"/>
    <cellStyle name="Normal 9 5 8 3 2 2" xfId="41793" xr:uid="{BDE5C12D-B918-42BB-8C36-0FC8A3CECB2A}"/>
    <cellStyle name="Normal 9 5 8 3 2 3" xfId="6377" xr:uid="{71C622D8-4C4B-40B4-9E63-F99EDF27A5C5}"/>
    <cellStyle name="Normal 9 5 8 3 2 4" xfId="5785" xr:uid="{FAC4E193-32AC-4909-AE6D-A230CFEF45CD}"/>
    <cellStyle name="Normal 9 5 8 3 2 5" xfId="56083" xr:uid="{470A424E-A970-4D00-9C0A-7F60055DFA15}"/>
    <cellStyle name="Normal 9 5 8 3 2 6" xfId="56700" xr:uid="{FC267ABB-681C-4DA1-8D76-E0DCEADC7341}"/>
    <cellStyle name="Normal 9 5 8 4" xfId="4225" xr:uid="{5CE1CFCC-9875-4739-9ABD-F3AE1139290C}"/>
    <cellStyle name="Normal 9 5 8 4 2" xfId="5167" xr:uid="{85B4DCFF-A6DE-4772-BAFD-BDBC47EE64E5}"/>
    <cellStyle name="Normal 9 5 8 4 2 2" xfId="41794" xr:uid="{3F561BAC-D164-41E5-92E6-B5207948518B}"/>
    <cellStyle name="Normal 9 5 8 4 2 3" xfId="6378" xr:uid="{0FE95EEB-85D6-4E70-833F-2797B40C8290}"/>
    <cellStyle name="Normal 9 5 8 4 2 4" xfId="5786" xr:uid="{A382BDA8-832D-4852-BA0A-18086A795897}"/>
    <cellStyle name="Normal 9 5 8 4 2 5" xfId="56084" xr:uid="{18982327-0400-43DE-8181-985089307003}"/>
    <cellStyle name="Normal 9 5 8 4 2 6" xfId="56701" xr:uid="{21356985-0A04-4DE7-AB05-EF97D26CB4E2}"/>
    <cellStyle name="Normal 9 5 8 5" xfId="5164" xr:uid="{D1C36262-331A-4CC2-AC37-03687D6E2E4B}"/>
    <cellStyle name="Normal 9 5 8 5 2" xfId="41791" xr:uid="{07E8A333-94DC-4A7C-B604-E612503847E0}"/>
    <cellStyle name="Normal 9 5 8 5 3" xfId="6375" xr:uid="{0ED3C08A-AA8F-4291-8213-01183D78A893}"/>
    <cellStyle name="Normal 9 5 8 5 4" xfId="5783" xr:uid="{94878751-34F9-4AF1-B1CA-3246DD7BE567}"/>
    <cellStyle name="Normal 9 5 8 5 5" xfId="56081" xr:uid="{163DDB6F-C19E-4B9E-93A0-1B9BB8AF29EF}"/>
    <cellStyle name="Normal 9 5 8 5 6" xfId="56698" xr:uid="{E65395AE-D3CE-4E2F-9FEC-5C0CDF332D8D}"/>
    <cellStyle name="Normal 9 5 9" xfId="4226" xr:uid="{1226523C-B81D-4692-9878-D38640E1BC18}"/>
    <cellStyle name="Normal 9 5 9 2" xfId="5168" xr:uid="{D5C1886C-9351-4B93-9248-299B6B9D1078}"/>
    <cellStyle name="Normal 9 5 9 2 2" xfId="41795" xr:uid="{5885C1E1-9EA4-4E0B-AC50-587B3829E5AB}"/>
    <cellStyle name="Normal 9 5 9 2 3" xfId="6379" xr:uid="{F7BEE1EF-AB7D-4E16-B4A7-BDADBC2742A3}"/>
    <cellStyle name="Normal 9 5 9 2 4" xfId="5787" xr:uid="{1D67FBF3-0142-4A85-85D4-77B7EF5D0497}"/>
    <cellStyle name="Normal 9 5 9 2 5" xfId="56085" xr:uid="{23947D5E-1B22-46D2-A1EF-B1E661A30B0B}"/>
    <cellStyle name="Normal 9 5 9 2 6" xfId="56702" xr:uid="{37160304-05E6-4374-9477-1CC60824B524}"/>
    <cellStyle name="Normal 9 6" xfId="182" xr:uid="{471E5615-C6C2-496C-88CB-956E3328E6D8}"/>
    <cellStyle name="Normal 9 6 10" xfId="5169" xr:uid="{4FC43CA5-C3AC-4034-8F70-C02636CE2FB6}"/>
    <cellStyle name="Normal 9 6 10 2" xfId="41796" xr:uid="{46BBFAA4-6A8E-4068-8377-A0A82CF6B194}"/>
    <cellStyle name="Normal 9 6 10 3" xfId="6380" xr:uid="{6AC18AD8-DC58-4694-8B08-E17DF0EB2316}"/>
    <cellStyle name="Normal 9 6 10 4" xfId="5788" xr:uid="{01D7278E-2D81-46AD-9AC2-96885FFE5A4B}"/>
    <cellStyle name="Normal 9 6 10 5" xfId="56086" xr:uid="{ABAE67AE-87DF-4231-A5A3-860CF3E32829}"/>
    <cellStyle name="Normal 9 6 10 6" xfId="56703" xr:uid="{3915A242-82E7-4EE2-BD19-148E9374A1EB}"/>
    <cellStyle name="Normal 9 6 2" xfId="183" xr:uid="{3D817FC1-FB30-4DFC-89B7-F6E7A299D5C4}"/>
    <cellStyle name="Normal 9 6 2 2" xfId="425" xr:uid="{6A1EF0E2-B471-4C75-9C14-34D8C451819E}"/>
    <cellStyle name="Normal 9 6 2 2 2" xfId="888" xr:uid="{1E5D772A-078A-4F80-A702-C6617053B0DD}"/>
    <cellStyle name="Normal 9 6 2 2 2 2" xfId="2473" xr:uid="{A4EE4C72-3672-4215-A11B-D3E7AD4897AA}"/>
    <cellStyle name="Normal 9 6 2 2 2 2 2" xfId="5173" xr:uid="{C3C26712-AC19-4FC5-A823-FDD425C170F5}"/>
    <cellStyle name="Normal 9 6 2 2 2 2 2 2" xfId="41800" xr:uid="{9AF5ACA8-2454-469B-ABC2-745CFDF4D912}"/>
    <cellStyle name="Normal 9 6 2 2 2 2 2 3" xfId="6384" xr:uid="{C73340EE-7EFF-47D6-AD03-9DB364354528}"/>
    <cellStyle name="Normal 9 6 2 2 2 2 2 4" xfId="5792" xr:uid="{6A3DD544-585E-43C4-854D-EE4C0935D378}"/>
    <cellStyle name="Normal 9 6 2 2 2 2 2 5" xfId="56090" xr:uid="{0031AEDD-60A7-45CB-8949-9C64D6556F2C}"/>
    <cellStyle name="Normal 9 6 2 2 2 2 2 6" xfId="56707" xr:uid="{4C063123-50A7-46A5-86BD-D9F8F6338905}"/>
    <cellStyle name="Normal 9 6 2 2 2 3" xfId="4227" xr:uid="{913EF745-F2D3-487A-8CEA-51944D8F19D9}"/>
    <cellStyle name="Normal 9 6 2 2 2 3 2" xfId="5174" xr:uid="{57A532A8-EA22-49ED-975D-BAECDDD4A1FE}"/>
    <cellStyle name="Normal 9 6 2 2 2 3 2 2" xfId="41801" xr:uid="{AFB0DB22-F7B9-433A-AD48-55C7B291DD5F}"/>
    <cellStyle name="Normal 9 6 2 2 2 3 2 3" xfId="6385" xr:uid="{FE1E8ADB-8A97-4D87-A207-6DC82A8A194D}"/>
    <cellStyle name="Normal 9 6 2 2 2 3 2 4" xfId="5793" xr:uid="{E2AFEEB5-B65A-4050-A361-B456CD501BE9}"/>
    <cellStyle name="Normal 9 6 2 2 2 3 2 5" xfId="56091" xr:uid="{87EA931D-2586-4523-9AE7-26DBBE55E1F3}"/>
    <cellStyle name="Normal 9 6 2 2 2 3 2 6" xfId="56708" xr:uid="{1202DEC7-FB04-45C1-AB76-D083E1F50CFC}"/>
    <cellStyle name="Normal 9 6 2 2 2 4" xfId="4228" xr:uid="{FDA01390-F35C-4F3A-95B3-F713A5798AD0}"/>
    <cellStyle name="Normal 9 6 2 2 2 4 2" xfId="5175" xr:uid="{B090BB94-CC37-4B60-A75A-025C14D4A21F}"/>
    <cellStyle name="Normal 9 6 2 2 2 4 2 2" xfId="41802" xr:uid="{E4B3DD8B-131B-4414-998D-34213910184E}"/>
    <cellStyle name="Normal 9 6 2 2 2 4 2 3" xfId="6386" xr:uid="{3391A5B1-2B60-4BE0-B236-8D6950BAFAB9}"/>
    <cellStyle name="Normal 9 6 2 2 2 4 2 4" xfId="5794" xr:uid="{BB867CEF-DCCF-45E4-9B78-450684243CA6}"/>
    <cellStyle name="Normal 9 6 2 2 2 4 2 5" xfId="56092" xr:uid="{75E7C7E9-4289-485B-8D7F-8D68D78C7575}"/>
    <cellStyle name="Normal 9 6 2 2 2 4 2 6" xfId="56709" xr:uid="{F5E502E7-FA5F-4BB2-8B50-49C0D4F1FFD7}"/>
    <cellStyle name="Normal 9 6 2 2 2 5" xfId="5172" xr:uid="{1ED65975-04E0-4259-89B5-321510FF0BE1}"/>
    <cellStyle name="Normal 9 6 2 2 2 5 2" xfId="41799" xr:uid="{65A2DA59-8190-4493-B78F-E4514956CD8C}"/>
    <cellStyle name="Normal 9 6 2 2 2 5 3" xfId="6383" xr:uid="{19AE53DF-0AC2-4241-8466-C120DCDD2E3D}"/>
    <cellStyle name="Normal 9 6 2 2 2 5 4" xfId="5791" xr:uid="{B581E04F-8AF7-401A-A404-7E5C4A44825F}"/>
    <cellStyle name="Normal 9 6 2 2 2 5 5" xfId="56089" xr:uid="{F5B726BD-0B51-4E70-9337-93F855CA8D36}"/>
    <cellStyle name="Normal 9 6 2 2 2 5 6" xfId="56706" xr:uid="{B571B7E3-59A9-42D3-80E6-262BFB56A532}"/>
    <cellStyle name="Normal 9 6 2 2 3" xfId="2474" xr:uid="{8D6FF2C0-115B-45D8-BDD7-23272BFD8DF8}"/>
    <cellStyle name="Normal 9 6 2 2 3 2" xfId="4229" xr:uid="{FC81CE71-A695-4E8A-BB5B-BB8275C711EF}"/>
    <cellStyle name="Normal 9 6 2 2 3 2 2" xfId="5177" xr:uid="{3F3B5924-FBAB-4F10-B2DF-5210B2BA074B}"/>
    <cellStyle name="Normal 9 6 2 2 3 2 2 2" xfId="41804" xr:uid="{F6476EE6-5FF6-404C-84D6-FD55EF7B52D4}"/>
    <cellStyle name="Normal 9 6 2 2 3 2 2 3" xfId="6388" xr:uid="{A3BE22E2-3701-40D0-BCA9-A2EA12998743}"/>
    <cellStyle name="Normal 9 6 2 2 3 2 2 4" xfId="5796" xr:uid="{6E7158CC-B846-4538-9B10-68F928D9C2D2}"/>
    <cellStyle name="Normal 9 6 2 2 3 2 2 5" xfId="56094" xr:uid="{A196670F-005F-4A7A-BCD3-29130E1A2CBE}"/>
    <cellStyle name="Normal 9 6 2 2 3 2 2 6" xfId="56711" xr:uid="{F55C7CB1-54CC-495F-93BD-08F54F094AB4}"/>
    <cellStyle name="Normal 9 6 2 2 3 3" xfId="4230" xr:uid="{533D06A1-5A56-4B10-A6B2-F5B9051A4BE7}"/>
    <cellStyle name="Normal 9 6 2 2 3 3 2" xfId="5178" xr:uid="{B22FCA1B-D87E-46DA-A01D-202D37E9BDC3}"/>
    <cellStyle name="Normal 9 6 2 2 3 3 2 2" xfId="41805" xr:uid="{180327E4-D502-453F-8CCE-40624115F1A4}"/>
    <cellStyle name="Normal 9 6 2 2 3 3 2 3" xfId="6389" xr:uid="{DC6DA7D1-8A3A-429E-B070-0FAEB136193E}"/>
    <cellStyle name="Normal 9 6 2 2 3 3 2 4" xfId="5797" xr:uid="{57F14891-5C1E-48BE-89D9-C6BCE09D5A95}"/>
    <cellStyle name="Normal 9 6 2 2 3 3 2 5" xfId="56095" xr:uid="{CF2AD65B-05DE-4FCF-B44A-63FB0ACB23B8}"/>
    <cellStyle name="Normal 9 6 2 2 3 3 2 6" xfId="56712" xr:uid="{C7CDBA43-F5B4-4A1F-A54B-464C0C606067}"/>
    <cellStyle name="Normal 9 6 2 2 3 4" xfId="4231" xr:uid="{98EFDE9E-BF36-4AB1-BFE6-E515FFA4A2D4}"/>
    <cellStyle name="Normal 9 6 2 2 3 4 2" xfId="5179" xr:uid="{790CF307-E53E-4A7F-8BA4-5EF6C8737DA0}"/>
    <cellStyle name="Normal 9 6 2 2 3 4 2 2" xfId="41806" xr:uid="{41934E27-6BE0-4087-A949-C280C5E35521}"/>
    <cellStyle name="Normal 9 6 2 2 3 4 2 3" xfId="6390" xr:uid="{E57B9656-25EC-4893-B734-FCEC77CE8F3D}"/>
    <cellStyle name="Normal 9 6 2 2 3 4 2 4" xfId="5798" xr:uid="{7AF34DCF-1169-4BE2-BD37-C3DBDC9110CD}"/>
    <cellStyle name="Normal 9 6 2 2 3 4 2 5" xfId="56096" xr:uid="{53F1EF58-3FE6-4D5B-BC8A-D1F4F7E2DF6B}"/>
    <cellStyle name="Normal 9 6 2 2 3 4 2 6" xfId="56713" xr:uid="{4CE0AEFF-7545-4E0A-89C3-069EB24F896C}"/>
    <cellStyle name="Normal 9 6 2 2 3 5" xfId="5176" xr:uid="{D1934082-8FAA-4744-9623-813A7EA93CD1}"/>
    <cellStyle name="Normal 9 6 2 2 3 5 2" xfId="41803" xr:uid="{90A74708-3D9B-4896-BC01-3BE4A6AA2E2A}"/>
    <cellStyle name="Normal 9 6 2 2 3 5 3" xfId="6387" xr:uid="{4EEB84ED-E59D-4B32-A5B8-BBD9353976D2}"/>
    <cellStyle name="Normal 9 6 2 2 3 5 4" xfId="5795" xr:uid="{DDA670B0-CF78-4BE0-AB11-8B325E18F84E}"/>
    <cellStyle name="Normal 9 6 2 2 3 5 5" xfId="56093" xr:uid="{170DC483-549C-4BFD-A257-6339B32184B3}"/>
    <cellStyle name="Normal 9 6 2 2 3 5 6" xfId="56710" xr:uid="{F402339C-D192-4583-AFE3-69AC2BC5721C}"/>
    <cellStyle name="Normal 9 6 2 2 4" xfId="4232" xr:uid="{B4E02921-984D-4E0F-9B38-B3100CB77AB6}"/>
    <cellStyle name="Normal 9 6 2 2 4 2" xfId="5180" xr:uid="{EF543CCB-E6FB-45A7-8789-20C92642CB13}"/>
    <cellStyle name="Normal 9 6 2 2 4 2 2" xfId="41807" xr:uid="{18256379-329F-4C14-A73F-BB2E12813C94}"/>
    <cellStyle name="Normal 9 6 2 2 4 2 3" xfId="6391" xr:uid="{00F028FF-52DE-46E4-B37E-45F27C33AD6F}"/>
    <cellStyle name="Normal 9 6 2 2 4 2 4" xfId="5799" xr:uid="{EBD218C8-68F6-4248-AF32-5DEB9BDA924A}"/>
    <cellStyle name="Normal 9 6 2 2 4 2 5" xfId="56097" xr:uid="{0AAA65C4-3DCA-4E5D-A1BD-FAB94F51F033}"/>
    <cellStyle name="Normal 9 6 2 2 4 2 6" xfId="56714" xr:uid="{A9EEA1E1-17E7-4A7D-ADDF-40EE7359C029}"/>
    <cellStyle name="Normal 9 6 2 2 5" xfId="4233" xr:uid="{8298D30A-6826-478E-A4F6-AB1A525A1CCE}"/>
    <cellStyle name="Normal 9 6 2 2 5 2" xfId="5181" xr:uid="{296F5BE0-FF80-4E4C-A028-05BFD79F5844}"/>
    <cellStyle name="Normal 9 6 2 2 5 2 2" xfId="41808" xr:uid="{85F5AEB5-78C9-41EB-9B9E-C478CF06701D}"/>
    <cellStyle name="Normal 9 6 2 2 5 2 3" xfId="6392" xr:uid="{18D4446F-042F-4D46-900D-428EE45916E4}"/>
    <cellStyle name="Normal 9 6 2 2 5 2 4" xfId="5800" xr:uid="{0171549B-F59E-4257-8077-083897DF5282}"/>
    <cellStyle name="Normal 9 6 2 2 5 2 5" xfId="56098" xr:uid="{B01B2AF8-2F1F-42E9-9D9E-6E16242D4F56}"/>
    <cellStyle name="Normal 9 6 2 2 5 2 6" xfId="56715" xr:uid="{D923BAA8-6E05-45DF-B71F-53F6EBFF923B}"/>
    <cellStyle name="Normal 9 6 2 2 6" xfId="4234" xr:uid="{B64A6D8A-881C-40B8-AABC-8BB7C537746E}"/>
    <cellStyle name="Normal 9 6 2 2 6 2" xfId="5182" xr:uid="{209ED398-4C77-487C-BAFB-CE2EE3518DF7}"/>
    <cellStyle name="Normal 9 6 2 2 6 2 2" xfId="41809" xr:uid="{23BB017C-E64C-44EE-B6EC-917CB71A5043}"/>
    <cellStyle name="Normal 9 6 2 2 6 2 3" xfId="6393" xr:uid="{F2D77622-F6D3-4299-8FC9-B17C294CE8B4}"/>
    <cellStyle name="Normal 9 6 2 2 6 2 4" xfId="5801" xr:uid="{C2EA5716-400C-43E5-A8F2-E155375F388D}"/>
    <cellStyle name="Normal 9 6 2 2 6 2 5" xfId="56099" xr:uid="{78EA8689-D2AA-4D67-AD40-8F3510FF1D8D}"/>
    <cellStyle name="Normal 9 6 2 2 6 2 6" xfId="56716" xr:uid="{59F080E1-EA5B-4117-B60B-5BFE3D45AC0D}"/>
    <cellStyle name="Normal 9 6 2 2 7" xfId="5171" xr:uid="{5637A38A-C820-42EB-AA61-1A747DA21FDC}"/>
    <cellStyle name="Normal 9 6 2 2 7 2" xfId="41798" xr:uid="{6E1537A6-E755-4DAE-B95F-9299F93BA21D}"/>
    <cellStyle name="Normal 9 6 2 2 7 3" xfId="6382" xr:uid="{60BB5249-F34A-4650-8428-7C299C294C14}"/>
    <cellStyle name="Normal 9 6 2 2 7 4" xfId="5790" xr:uid="{255C600B-9DCF-4951-9DB3-E8E4890C597C}"/>
    <cellStyle name="Normal 9 6 2 2 7 5" xfId="56088" xr:uid="{76A1A0A6-D322-47B8-920B-2F3A8316C3F3}"/>
    <cellStyle name="Normal 9 6 2 2 7 6" xfId="56705" xr:uid="{A5C1EC63-3222-48B9-BBE9-7FF0CAA9CA33}"/>
    <cellStyle name="Normal 9 6 2 3" xfId="889" xr:uid="{201E8AC6-7CDD-4083-AD39-0D54D41A4AE6}"/>
    <cellStyle name="Normal 9 6 2 3 2" xfId="2475" xr:uid="{A5806CB5-297F-432F-B821-AF826B326905}"/>
    <cellStyle name="Normal 9 6 2 3 2 2" xfId="4235" xr:uid="{87069CE5-C76C-4A3F-BA30-B3953E63B2D5}"/>
    <cellStyle name="Normal 9 6 2 3 2 2 2" xfId="5185" xr:uid="{553A3852-ECAF-46CB-B5B1-1FA6EB4223E1}"/>
    <cellStyle name="Normal 9 6 2 3 2 2 2 2" xfId="41812" xr:uid="{65B42323-37E1-486A-81A6-D907CBC6AD2D}"/>
    <cellStyle name="Normal 9 6 2 3 2 2 2 3" xfId="6396" xr:uid="{921C18FF-2307-43DE-AC35-87EC81EE5E5B}"/>
    <cellStyle name="Normal 9 6 2 3 2 2 2 4" xfId="5804" xr:uid="{B15E4289-1CA4-44C2-84F9-AAC192F13054}"/>
    <cellStyle name="Normal 9 6 2 3 2 2 2 5" xfId="56102" xr:uid="{2016BF14-0C70-4ADB-85CD-9350DFEA63F2}"/>
    <cellStyle name="Normal 9 6 2 3 2 2 2 6" xfId="56719" xr:uid="{104571E4-ED8D-413A-B1E1-9DE234E27934}"/>
    <cellStyle name="Normal 9 6 2 3 2 3" xfId="4236" xr:uid="{B4B1ED9F-CC86-43D5-BD17-E31FD6B2E40F}"/>
    <cellStyle name="Normal 9 6 2 3 2 3 2" xfId="5186" xr:uid="{ACBC4EF0-E905-4FDA-820E-86F33EE3893B}"/>
    <cellStyle name="Normal 9 6 2 3 2 3 2 2" xfId="41813" xr:uid="{F3BFBCD4-5AAC-4A5B-9291-AF1007BB849E}"/>
    <cellStyle name="Normal 9 6 2 3 2 3 2 3" xfId="6397" xr:uid="{A440E8BF-BB75-4B7C-B96F-EBAA0E0E4B4F}"/>
    <cellStyle name="Normal 9 6 2 3 2 3 2 4" xfId="5805" xr:uid="{9C564D2F-918C-4768-9683-495D5C0E4FD4}"/>
    <cellStyle name="Normal 9 6 2 3 2 3 2 5" xfId="56103" xr:uid="{123476FC-05ED-429B-8866-FC7D17C5822D}"/>
    <cellStyle name="Normal 9 6 2 3 2 3 2 6" xfId="56720" xr:uid="{687A8366-A7F9-4C5F-B9ED-740516FEE8D4}"/>
    <cellStyle name="Normal 9 6 2 3 2 4" xfId="4237" xr:uid="{F1D403DB-9469-4712-936D-677709885E4D}"/>
    <cellStyle name="Normal 9 6 2 3 2 4 2" xfId="5187" xr:uid="{DBF9E65D-7104-4004-871A-FB2962B5A544}"/>
    <cellStyle name="Normal 9 6 2 3 2 4 2 2" xfId="41814" xr:uid="{F0F3F439-ABC9-464A-80C3-22F99E8E1EDE}"/>
    <cellStyle name="Normal 9 6 2 3 2 4 2 3" xfId="6398" xr:uid="{BE168EC1-52ED-4FE8-82E1-3465258A043A}"/>
    <cellStyle name="Normal 9 6 2 3 2 4 2 4" xfId="5806" xr:uid="{2391C73F-DD4C-431A-8529-FC8379CEE59B}"/>
    <cellStyle name="Normal 9 6 2 3 2 4 2 5" xfId="56104" xr:uid="{32D981A3-BBBC-4AD4-BB35-1FF89DB21679}"/>
    <cellStyle name="Normal 9 6 2 3 2 4 2 6" xfId="56721" xr:uid="{7252DD3C-1D22-4DCB-8442-AC61334D3473}"/>
    <cellStyle name="Normal 9 6 2 3 2 5" xfId="5184" xr:uid="{70222A6D-258F-4D6A-B6CC-F535D3C6EFEA}"/>
    <cellStyle name="Normal 9 6 2 3 2 5 2" xfId="41811" xr:uid="{BAE51F72-FC34-4D24-90A6-F272BBED661F}"/>
    <cellStyle name="Normal 9 6 2 3 2 5 3" xfId="6395" xr:uid="{FB946D3A-3758-4F2E-B0C0-6236BFF53126}"/>
    <cellStyle name="Normal 9 6 2 3 2 5 4" xfId="5803" xr:uid="{411B9378-D427-42D7-A526-CE33A304A45C}"/>
    <cellStyle name="Normal 9 6 2 3 2 5 5" xfId="56101" xr:uid="{340B6F02-0833-4BB9-A824-AC13F93C1197}"/>
    <cellStyle name="Normal 9 6 2 3 2 5 6" xfId="56718" xr:uid="{218976EC-D51B-4D5B-A162-6DCB2085A564}"/>
    <cellStyle name="Normal 9 6 2 3 3" xfId="4238" xr:uid="{C7E32303-E963-4D92-AEB9-70B7A572A9DF}"/>
    <cellStyle name="Normal 9 6 2 3 3 2" xfId="5188" xr:uid="{DD3107B0-03DC-44C6-A886-33BC3D8C2F09}"/>
    <cellStyle name="Normal 9 6 2 3 3 2 2" xfId="41815" xr:uid="{131589EC-0054-4329-8F4D-450414A2E799}"/>
    <cellStyle name="Normal 9 6 2 3 3 2 3" xfId="6399" xr:uid="{531C79BF-C7EF-4066-AFAB-06E484477787}"/>
    <cellStyle name="Normal 9 6 2 3 3 2 4" xfId="5807" xr:uid="{DA26BD2E-6803-4DD5-A3DC-605460E71074}"/>
    <cellStyle name="Normal 9 6 2 3 3 2 5" xfId="56105" xr:uid="{6BF20A3C-4E76-4A4A-93AF-DED059789355}"/>
    <cellStyle name="Normal 9 6 2 3 3 2 6" xfId="56722" xr:uid="{5774D40F-BDF3-4DB6-A537-AC2A159E81FD}"/>
    <cellStyle name="Normal 9 6 2 3 4" xfId="4239" xr:uid="{F352FCEA-812F-47BB-8546-0BE1D26610FE}"/>
    <cellStyle name="Normal 9 6 2 3 4 2" xfId="5189" xr:uid="{D8F3ABFC-BEF3-46AE-BBF3-9BD8C90CCB6E}"/>
    <cellStyle name="Normal 9 6 2 3 4 2 2" xfId="41816" xr:uid="{32E3AA8B-EC15-4654-9908-D0C5009302AC}"/>
    <cellStyle name="Normal 9 6 2 3 4 2 3" xfId="6400" xr:uid="{C000CEE6-464E-4B2D-A530-2FC43D016AFB}"/>
    <cellStyle name="Normal 9 6 2 3 4 2 4" xfId="5808" xr:uid="{FD91BF9C-A736-4334-9008-C1FC1DB85EA0}"/>
    <cellStyle name="Normal 9 6 2 3 4 2 5" xfId="56106" xr:uid="{66D38555-A5AC-4F30-AADB-81B94CF4B725}"/>
    <cellStyle name="Normal 9 6 2 3 4 2 6" xfId="56723" xr:uid="{8F4136CF-956B-4D06-9F91-120350D3C039}"/>
    <cellStyle name="Normal 9 6 2 3 5" xfId="4240" xr:uid="{E6A8AF6A-AD73-4CD9-BF19-3EB595794C3A}"/>
    <cellStyle name="Normal 9 6 2 3 5 2" xfId="5190" xr:uid="{107647AA-45BB-46C0-B7DD-A8850A078A3E}"/>
    <cellStyle name="Normal 9 6 2 3 5 2 2" xfId="41817" xr:uid="{B950F51C-7C33-4583-84AE-BD66DF3AD1CE}"/>
    <cellStyle name="Normal 9 6 2 3 5 2 3" xfId="6401" xr:uid="{FBDC1F85-94E9-4480-B93A-3D08ACDFC648}"/>
    <cellStyle name="Normal 9 6 2 3 5 2 4" xfId="5809" xr:uid="{738DD2BF-6FD0-4E1B-9669-1CCF80937A90}"/>
    <cellStyle name="Normal 9 6 2 3 5 2 5" xfId="56107" xr:uid="{2C5137E1-F66A-497A-BDDE-4E8594C3235A}"/>
    <cellStyle name="Normal 9 6 2 3 5 2 6" xfId="56724" xr:uid="{B1A580B3-53B9-4149-8BEA-D12BF30BE140}"/>
    <cellStyle name="Normal 9 6 2 3 6" xfId="5183" xr:uid="{398BF964-22BA-4157-BAC9-73CC625B08E6}"/>
    <cellStyle name="Normal 9 6 2 3 6 2" xfId="41810" xr:uid="{6556CCEF-0B4F-40BD-8454-ED6B20579DFF}"/>
    <cellStyle name="Normal 9 6 2 3 6 3" xfId="6394" xr:uid="{EAE208FA-07F4-4103-B1D2-81AF55D790CA}"/>
    <cellStyle name="Normal 9 6 2 3 6 4" xfId="5802" xr:uid="{A2CA6ACE-75F6-4EA5-9A0E-E16A0AFF4DA7}"/>
    <cellStyle name="Normal 9 6 2 3 6 5" xfId="56100" xr:uid="{F9C4879D-493C-410D-90FA-C2DED217E4B0}"/>
    <cellStyle name="Normal 9 6 2 3 6 6" xfId="56717" xr:uid="{460B0E2F-6F4E-4DD7-94D2-0D5A3ECB324D}"/>
    <cellStyle name="Normal 9 6 2 4" xfId="2476" xr:uid="{5D19538C-C732-4EB0-83A8-41C3A9DD9559}"/>
    <cellStyle name="Normal 9 6 2 4 2" xfId="4241" xr:uid="{2D3E96B4-2B53-4003-9879-8EFAB8E53647}"/>
    <cellStyle name="Normal 9 6 2 4 2 2" xfId="5192" xr:uid="{5C179299-CD38-4628-9F10-3E1D086918C5}"/>
    <cellStyle name="Normal 9 6 2 4 2 2 2" xfId="41819" xr:uid="{0B97292B-2A33-43F4-B812-36EDE92265FF}"/>
    <cellStyle name="Normal 9 6 2 4 2 2 3" xfId="6403" xr:uid="{7E5158B2-249F-4171-9FD3-E180D298DB26}"/>
    <cellStyle name="Normal 9 6 2 4 2 2 4" xfId="5811" xr:uid="{01ECA39F-F276-4C1E-9994-71EBA240E259}"/>
    <cellStyle name="Normal 9 6 2 4 2 2 5" xfId="56109" xr:uid="{9173872A-5823-45B3-BD7F-55A9A79E8C0E}"/>
    <cellStyle name="Normal 9 6 2 4 2 2 6" xfId="56726" xr:uid="{4FA2E074-2002-487E-BA98-6D8E37E8BCDA}"/>
    <cellStyle name="Normal 9 6 2 4 3" xfId="4242" xr:uid="{2EF42F8C-21D9-4DB8-A2F2-ACD2E0C1A33F}"/>
    <cellStyle name="Normal 9 6 2 4 3 2" xfId="5193" xr:uid="{A81CE7D2-E15B-490A-B6A5-76EC706ED826}"/>
    <cellStyle name="Normal 9 6 2 4 3 2 2" xfId="41820" xr:uid="{D27F43A6-1A18-40BF-A0C0-939877A44285}"/>
    <cellStyle name="Normal 9 6 2 4 3 2 3" xfId="6404" xr:uid="{10440603-D1DA-49C6-9610-F058CF07FF38}"/>
    <cellStyle name="Normal 9 6 2 4 3 2 4" xfId="5812" xr:uid="{06614A4B-121F-44ED-A64F-F0C55588F91C}"/>
    <cellStyle name="Normal 9 6 2 4 3 2 5" xfId="56110" xr:uid="{D88441FE-5AB3-4A08-8937-0BCDA5AE5015}"/>
    <cellStyle name="Normal 9 6 2 4 3 2 6" xfId="56727" xr:uid="{F1A6BAD2-D3E1-4558-95C4-4AB2E5C27451}"/>
    <cellStyle name="Normal 9 6 2 4 4" xfId="4243" xr:uid="{DFEE3AED-E1BE-437A-8F06-262732ACECB7}"/>
    <cellStyle name="Normal 9 6 2 4 4 2" xfId="5194" xr:uid="{BBC1665C-D7DF-41BD-B3B0-7DBEFE0B9D54}"/>
    <cellStyle name="Normal 9 6 2 4 4 2 2" xfId="41821" xr:uid="{0AE4435E-52EF-4CB5-8667-FD8588FE388A}"/>
    <cellStyle name="Normal 9 6 2 4 4 2 3" xfId="6405" xr:uid="{55D44705-EA0B-45A7-9FDE-1BE61BEB46DA}"/>
    <cellStyle name="Normal 9 6 2 4 4 2 4" xfId="5813" xr:uid="{DB6B72D0-00B3-49EE-92FC-E312073EE9A8}"/>
    <cellStyle name="Normal 9 6 2 4 4 2 5" xfId="56111" xr:uid="{7EA21FC6-A86D-4E87-82A6-47797E35D882}"/>
    <cellStyle name="Normal 9 6 2 4 4 2 6" xfId="56728" xr:uid="{3955F32C-5590-435D-83CD-E1CA6416B77B}"/>
    <cellStyle name="Normal 9 6 2 4 5" xfId="5191" xr:uid="{EDFE0DC9-B0EA-4739-B4B8-DE8E5824BC56}"/>
    <cellStyle name="Normal 9 6 2 4 5 2" xfId="41818" xr:uid="{F321908E-D067-43D8-ABD2-B83209147999}"/>
    <cellStyle name="Normal 9 6 2 4 5 3" xfId="6402" xr:uid="{992960E3-9BB9-462B-BE79-4741F0EE1A6D}"/>
    <cellStyle name="Normal 9 6 2 4 5 4" xfId="5810" xr:uid="{945FDABA-CA3C-4AD2-80E8-B288A527EA82}"/>
    <cellStyle name="Normal 9 6 2 4 5 5" xfId="56108" xr:uid="{360E2B6A-100F-40A2-AAD8-4BF2955E574E}"/>
    <cellStyle name="Normal 9 6 2 4 5 6" xfId="56725" xr:uid="{3DF28152-F12C-4B0C-9268-661065EED966}"/>
    <cellStyle name="Normal 9 6 2 5" xfId="4244" xr:uid="{91B50DCD-0D2C-42BC-B207-656C1F024C6E}"/>
    <cellStyle name="Normal 9 6 2 5 2" xfId="4245" xr:uid="{0AD5CEF8-4180-4113-8071-E8032359B393}"/>
    <cellStyle name="Normal 9 6 2 5 2 2" xfId="5196" xr:uid="{8D43AB23-503E-4C1B-A25A-0EE3305C52C8}"/>
    <cellStyle name="Normal 9 6 2 5 2 2 2" xfId="41823" xr:uid="{295BCAAD-8A92-444A-9821-0CD1713B6BFC}"/>
    <cellStyle name="Normal 9 6 2 5 2 2 3" xfId="6407" xr:uid="{E1C46BE4-1D03-4E79-B96E-604B77289C7C}"/>
    <cellStyle name="Normal 9 6 2 5 2 2 4" xfId="5815" xr:uid="{0B8B710E-DD20-444D-8CCF-6C7E2E21EA81}"/>
    <cellStyle name="Normal 9 6 2 5 2 2 5" xfId="56113" xr:uid="{F07D1F42-7837-4505-8338-1F34F7B81F0C}"/>
    <cellStyle name="Normal 9 6 2 5 2 2 6" xfId="56730" xr:uid="{A872B9F3-89C2-4D57-A6FF-C12F95DF72E5}"/>
    <cellStyle name="Normal 9 6 2 5 3" xfId="4246" xr:uid="{EDD41E72-1E6C-48B6-90C7-6F45882D3F51}"/>
    <cellStyle name="Normal 9 6 2 5 3 2" xfId="5197" xr:uid="{D54DFDB0-CCE4-4B02-AD0E-51540E3FBC4D}"/>
    <cellStyle name="Normal 9 6 2 5 3 2 2" xfId="41824" xr:uid="{7D9959FE-D0CD-42A2-8044-1773251B4079}"/>
    <cellStyle name="Normal 9 6 2 5 3 2 3" xfId="6408" xr:uid="{86FE2B34-0578-4DFF-9210-DE7F74FD3030}"/>
    <cellStyle name="Normal 9 6 2 5 3 2 4" xfId="5816" xr:uid="{8492DD75-A10A-46A8-B00E-E19DBFB9FCBC}"/>
    <cellStyle name="Normal 9 6 2 5 3 2 5" xfId="56114" xr:uid="{6EBE3864-D9FA-48A8-A373-EE61F4210024}"/>
    <cellStyle name="Normal 9 6 2 5 3 2 6" xfId="56731" xr:uid="{F3C3697B-7599-4089-BC13-1EA1775E5B1B}"/>
    <cellStyle name="Normal 9 6 2 5 4" xfId="4247" xr:uid="{39B8ABB8-FB18-446D-BD24-920889596E0A}"/>
    <cellStyle name="Normal 9 6 2 5 4 2" xfId="5198" xr:uid="{474B34E7-D1C6-45C0-AB57-D560E1726B8F}"/>
    <cellStyle name="Normal 9 6 2 5 4 2 2" xfId="41825" xr:uid="{F258FDCF-D6F1-4BCB-BFE8-48384703657D}"/>
    <cellStyle name="Normal 9 6 2 5 4 2 3" xfId="6409" xr:uid="{5F707738-289B-49A9-A0FA-1CA3BFDD7CB7}"/>
    <cellStyle name="Normal 9 6 2 5 4 2 4" xfId="5817" xr:uid="{7512CD6B-932E-4C50-B037-7332AA437915}"/>
    <cellStyle name="Normal 9 6 2 5 4 2 5" xfId="56115" xr:uid="{F02988E7-F53A-47F8-AE92-0F04A52E16DC}"/>
    <cellStyle name="Normal 9 6 2 5 4 2 6" xfId="56732" xr:uid="{34294917-7543-4896-8EE1-AF38392DC0C0}"/>
    <cellStyle name="Normal 9 6 2 5 5" xfId="5195" xr:uid="{3CC5DDB0-4132-4503-90F6-ED8A72BF803E}"/>
    <cellStyle name="Normal 9 6 2 5 5 2" xfId="41822" xr:uid="{8AB92611-1518-4B3D-8784-C37C30ACBECC}"/>
    <cellStyle name="Normal 9 6 2 5 5 3" xfId="6406" xr:uid="{564FDA95-06B7-4F19-BDA6-7692A590A2B5}"/>
    <cellStyle name="Normal 9 6 2 5 5 4" xfId="5814" xr:uid="{BCCEA03F-D509-4132-AE18-C2B6B1841630}"/>
    <cellStyle name="Normal 9 6 2 5 5 5" xfId="56112" xr:uid="{D7D89591-F55E-470E-B440-640F3FBAA72D}"/>
    <cellStyle name="Normal 9 6 2 5 5 6" xfId="56729" xr:uid="{58B64D3D-0DEB-4735-9E43-40FE724C0778}"/>
    <cellStyle name="Normal 9 6 2 6" xfId="4248" xr:uid="{C73E7315-5E56-49E6-A94A-42259CC745B2}"/>
    <cellStyle name="Normal 9 6 2 6 2" xfId="5199" xr:uid="{D4C6739E-B125-4769-BF05-A79BEC13EA9D}"/>
    <cellStyle name="Normal 9 6 2 6 2 2" xfId="41826" xr:uid="{E20297BC-5237-447D-8606-8A0C4C9FD98C}"/>
    <cellStyle name="Normal 9 6 2 6 2 3" xfId="6410" xr:uid="{6CE4AF78-D722-4683-BBE3-69D44AE719BB}"/>
    <cellStyle name="Normal 9 6 2 6 2 4" xfId="5818" xr:uid="{9D0EB454-AFE4-46B9-8A52-1C6F761B6330}"/>
    <cellStyle name="Normal 9 6 2 6 2 5" xfId="56116" xr:uid="{A4DDFB41-E7C7-400D-8890-FD1EB6D8182E}"/>
    <cellStyle name="Normal 9 6 2 6 2 6" xfId="56733" xr:uid="{71424A40-1EDE-4EE7-8170-D4ACA65D623D}"/>
    <cellStyle name="Normal 9 6 2 7" xfId="4249" xr:uid="{868ECD2C-5766-41A5-A56E-8C539CD396CC}"/>
    <cellStyle name="Normal 9 6 2 7 2" xfId="5200" xr:uid="{3BBE50A3-C6A3-49C5-9D67-8D869D3AC1AC}"/>
    <cellStyle name="Normal 9 6 2 7 2 2" xfId="41827" xr:uid="{DEC657E1-5DE9-423B-87DC-DB6B5F754238}"/>
    <cellStyle name="Normal 9 6 2 7 2 3" xfId="6411" xr:uid="{26A0C02A-FF61-4AD0-98D4-974B41C945BE}"/>
    <cellStyle name="Normal 9 6 2 7 2 4" xfId="5819" xr:uid="{BFABDD0E-E4DB-4928-A531-90EA738F4F01}"/>
    <cellStyle name="Normal 9 6 2 7 2 5" xfId="56117" xr:uid="{6EA92D0B-6E5C-4E6B-BB08-642F6EE21C1D}"/>
    <cellStyle name="Normal 9 6 2 7 2 6" xfId="56734" xr:uid="{AB6D679B-0D39-467D-9099-3D0361614FFF}"/>
    <cellStyle name="Normal 9 6 2 8" xfId="4250" xr:uid="{9E16ADC5-A98E-4DF0-A708-57FFDF6E32BE}"/>
    <cellStyle name="Normal 9 6 2 8 2" xfId="5201" xr:uid="{6460C526-95EA-4B43-A67A-27E6FF5B5631}"/>
    <cellStyle name="Normal 9 6 2 8 2 2" xfId="41828" xr:uid="{8E896627-0BC1-49BC-9FA1-0CEDFE9727AE}"/>
    <cellStyle name="Normal 9 6 2 8 2 3" xfId="6412" xr:uid="{119EEF8F-E141-4CDF-8306-00B8FEAACC75}"/>
    <cellStyle name="Normal 9 6 2 8 2 4" xfId="5820" xr:uid="{BCF33642-AC79-4A39-8F0C-73F473BF3E4F}"/>
    <cellStyle name="Normal 9 6 2 8 2 5" xfId="56118" xr:uid="{DA52928F-3F5A-420F-8CC9-A367E22C3644}"/>
    <cellStyle name="Normal 9 6 2 8 2 6" xfId="56735" xr:uid="{33A35559-87CF-4127-81F6-A424788B51A0}"/>
    <cellStyle name="Normal 9 6 2 9" xfId="5170" xr:uid="{7BC130D3-3478-4551-9A65-81F06B3AE9E3}"/>
    <cellStyle name="Normal 9 6 2 9 2" xfId="41797" xr:uid="{6BCEBA9D-EF84-422F-82DD-780EA5E687BF}"/>
    <cellStyle name="Normal 9 6 2 9 3" xfId="6381" xr:uid="{DDDD47A9-E70D-4F5F-9877-00FE3103FCCF}"/>
    <cellStyle name="Normal 9 6 2 9 4" xfId="5789" xr:uid="{6C1237A5-B68C-4F7C-9200-665F37B28A6F}"/>
    <cellStyle name="Normal 9 6 2 9 5" xfId="56087" xr:uid="{325D244B-4303-4575-A92F-B5A78C4B371F}"/>
    <cellStyle name="Normal 9 6 2 9 6" xfId="56704" xr:uid="{25AC676A-BA44-4772-A2D2-0FD05AD043D8}"/>
    <cellStyle name="Normal 9 6 3" xfId="426" xr:uid="{41EDAB26-139A-4314-854B-2ED66DE09197}"/>
    <cellStyle name="Normal 9 6 3 2" xfId="890" xr:uid="{22575137-71C8-428D-9591-A1DBCD3618A6}"/>
    <cellStyle name="Normal 9 6 3 2 2" xfId="891" xr:uid="{D198DF96-5804-43CC-AC78-9E0FFDB8B257}"/>
    <cellStyle name="Normal 9 6 3 2 2 2" xfId="5204" xr:uid="{3216A490-A0FF-4A11-BFE1-B2918436BBCF}"/>
    <cellStyle name="Normal 9 6 3 2 2 2 2" xfId="41831" xr:uid="{93182D28-A5AA-4DA4-B46D-7DE32F836B25}"/>
    <cellStyle name="Normal 9 6 3 2 2 2 3" xfId="6415" xr:uid="{B6C0A7F4-D997-4D3F-9EBD-1612265C22F8}"/>
    <cellStyle name="Normal 9 6 3 2 2 2 4" xfId="5823" xr:uid="{B48300CD-D3FF-4C22-ABF7-FBDF63041048}"/>
    <cellStyle name="Normal 9 6 3 2 2 2 5" xfId="56121" xr:uid="{CABBE3EC-323F-4321-9801-CE494794D483}"/>
    <cellStyle name="Normal 9 6 3 2 2 2 6" xfId="56738" xr:uid="{F082956E-D1A9-4279-89CF-29B7B28A2223}"/>
    <cellStyle name="Normal 9 6 3 2 3" xfId="4251" xr:uid="{995135AA-AC39-4CAF-82F6-7218F4D16464}"/>
    <cellStyle name="Normal 9 6 3 2 3 2" xfId="5205" xr:uid="{5C9F5E53-97D7-4696-9B25-E49C77DEDCD2}"/>
    <cellStyle name="Normal 9 6 3 2 3 2 2" xfId="41832" xr:uid="{48B7D536-36C4-4C14-BF1F-320C78E8A89D}"/>
    <cellStyle name="Normal 9 6 3 2 3 2 3" xfId="6416" xr:uid="{FDCAAB59-DBB2-45B2-A1AB-990F73999D42}"/>
    <cellStyle name="Normal 9 6 3 2 3 2 4" xfId="5824" xr:uid="{D64D0C7A-FD16-44F9-8F79-DF9A863F6DCF}"/>
    <cellStyle name="Normal 9 6 3 2 3 2 5" xfId="56122" xr:uid="{72E7F6A3-93B3-4B84-9923-A14D02196CD7}"/>
    <cellStyle name="Normal 9 6 3 2 3 2 6" xfId="56739" xr:uid="{EDD1670C-3595-43FC-876F-0AB1B3CD0835}"/>
    <cellStyle name="Normal 9 6 3 2 4" xfId="4252" xr:uid="{6635C72F-9C03-4775-89D0-79A038600209}"/>
    <cellStyle name="Normal 9 6 3 2 4 2" xfId="5206" xr:uid="{22DA1127-40D4-40DB-B38B-83345E7BAE45}"/>
    <cellStyle name="Normal 9 6 3 2 4 2 2" xfId="41833" xr:uid="{0894445A-8F19-4F9E-BBC2-5BD9BFD44E2E}"/>
    <cellStyle name="Normal 9 6 3 2 4 2 3" xfId="6417" xr:uid="{E2BD96B5-A311-435E-9530-F6B0EC595C27}"/>
    <cellStyle name="Normal 9 6 3 2 4 2 4" xfId="5825" xr:uid="{F916AE8F-5175-4F2D-A037-D273E8E5A3CE}"/>
    <cellStyle name="Normal 9 6 3 2 4 2 5" xfId="56123" xr:uid="{E98D31AF-F1A7-484A-A4A8-E88D93DE2564}"/>
    <cellStyle name="Normal 9 6 3 2 4 2 6" xfId="56740" xr:uid="{FD36D724-8808-47DD-87B9-3D8A4F2E3D99}"/>
    <cellStyle name="Normal 9 6 3 2 5" xfId="5203" xr:uid="{E775AC75-612E-42C0-8BCA-6ACEE8BA07F9}"/>
    <cellStyle name="Normal 9 6 3 2 5 2" xfId="41830" xr:uid="{2A9C1E20-20EC-454B-BED3-EC38E2270FEE}"/>
    <cellStyle name="Normal 9 6 3 2 5 3" xfId="6414" xr:uid="{1AD8A2F0-7BD7-4CDD-B54D-D43EB40058C9}"/>
    <cellStyle name="Normal 9 6 3 2 5 4" xfId="5822" xr:uid="{C5DB7D1B-358C-491F-818D-A6EE0BBFEE15}"/>
    <cellStyle name="Normal 9 6 3 2 5 5" xfId="56120" xr:uid="{1D490B2E-D307-459C-999D-97D0F71A7FDF}"/>
    <cellStyle name="Normal 9 6 3 2 5 6" xfId="56737" xr:uid="{5CF1C034-029F-45B4-AC82-C35CA06AB7C1}"/>
    <cellStyle name="Normal 9 6 3 3" xfId="892" xr:uid="{7BE872AD-1C03-4BE6-80A3-2A39A8253E9F}"/>
    <cellStyle name="Normal 9 6 3 3 2" xfId="4253" xr:uid="{EB39E4F4-0526-47E8-8541-A5E1A69949EA}"/>
    <cellStyle name="Normal 9 6 3 3 2 2" xfId="5208" xr:uid="{8A247549-9D44-484F-BC39-A62A12D244CE}"/>
    <cellStyle name="Normal 9 6 3 3 2 2 2" xfId="41835" xr:uid="{207A181A-A24F-4D4B-A84C-B19EC34F901A}"/>
    <cellStyle name="Normal 9 6 3 3 2 2 3" xfId="6419" xr:uid="{82A2F384-FF17-400F-9D5D-D01E95B2CF20}"/>
    <cellStyle name="Normal 9 6 3 3 2 2 4" xfId="5827" xr:uid="{05B8F085-2834-4D9C-AF0C-279F3EB32262}"/>
    <cellStyle name="Normal 9 6 3 3 2 2 5" xfId="56125" xr:uid="{F6EA37B8-2927-4904-A673-D7688FD048AB}"/>
    <cellStyle name="Normal 9 6 3 3 2 2 6" xfId="56742" xr:uid="{35E1C8BC-8D55-43C2-A338-48CDD7F7FDE3}"/>
    <cellStyle name="Normal 9 6 3 3 3" xfId="4254" xr:uid="{2DBA1734-E9F3-4B6B-9B78-F2D1D717ABFB}"/>
    <cellStyle name="Normal 9 6 3 3 3 2" xfId="5209" xr:uid="{6D3C31AF-D3DC-45F5-A937-DB9A14FC223D}"/>
    <cellStyle name="Normal 9 6 3 3 3 2 2" xfId="41836" xr:uid="{3948A791-08C8-4A65-A626-FCBD8521F66E}"/>
    <cellStyle name="Normal 9 6 3 3 3 2 3" xfId="6420" xr:uid="{B3F717A8-9E93-42E7-8B33-0422AC5704C4}"/>
    <cellStyle name="Normal 9 6 3 3 3 2 4" xfId="5828" xr:uid="{F75C4A3D-565A-40D4-A56C-857EAB9DA397}"/>
    <cellStyle name="Normal 9 6 3 3 3 2 5" xfId="56126" xr:uid="{2B858C27-12EA-4E8D-9B52-A8E14E1C0023}"/>
    <cellStyle name="Normal 9 6 3 3 3 2 6" xfId="56743" xr:uid="{21EFB902-7EC5-4D6D-B1CE-3D419076428C}"/>
    <cellStyle name="Normal 9 6 3 3 4" xfId="4255" xr:uid="{D1D06431-718B-4413-9752-673BED320D71}"/>
    <cellStyle name="Normal 9 6 3 3 4 2" xfId="5210" xr:uid="{31E2DA6F-B431-402F-B064-B90CF6887E5B}"/>
    <cellStyle name="Normal 9 6 3 3 4 2 2" xfId="41837" xr:uid="{6994EB47-00A9-4A82-9884-FA458D3ED344}"/>
    <cellStyle name="Normal 9 6 3 3 4 2 3" xfId="6421" xr:uid="{C3EFBD42-8625-4005-8558-CE9B5BB7071D}"/>
    <cellStyle name="Normal 9 6 3 3 4 2 4" xfId="5829" xr:uid="{2C427495-C202-4CCC-B633-4C7FCB51EE4B}"/>
    <cellStyle name="Normal 9 6 3 3 4 2 5" xfId="56127" xr:uid="{5AE06577-EC42-4E08-9393-B1C2954970A5}"/>
    <cellStyle name="Normal 9 6 3 3 4 2 6" xfId="56744" xr:uid="{443C46E9-156E-4DAF-9A16-9045C7E3234E}"/>
    <cellStyle name="Normal 9 6 3 3 5" xfId="5207" xr:uid="{E72A3BD7-EEE9-4797-B398-65EA96C3151E}"/>
    <cellStyle name="Normal 9 6 3 3 5 2" xfId="41834" xr:uid="{DC3CEB12-DD2C-48A2-BC2A-7EC39307A5B8}"/>
    <cellStyle name="Normal 9 6 3 3 5 3" xfId="6418" xr:uid="{06115A54-BA95-4924-8880-5C624B353D27}"/>
    <cellStyle name="Normal 9 6 3 3 5 4" xfId="5826" xr:uid="{3274234D-D6E5-45C7-A3ED-03A7BF137D58}"/>
    <cellStyle name="Normal 9 6 3 3 5 5" xfId="56124" xr:uid="{44766D2D-696C-44E8-809C-3EA815E5B50C}"/>
    <cellStyle name="Normal 9 6 3 3 5 6" xfId="56741" xr:uid="{946A4CD0-C968-4651-843E-5231B4D11747}"/>
    <cellStyle name="Normal 9 6 3 4" xfId="4256" xr:uid="{8C77E72A-086A-4D52-B713-DA1393D49244}"/>
    <cellStyle name="Normal 9 6 3 4 2" xfId="5211" xr:uid="{15CE0C41-39F7-4CBF-8F63-FDF6B7A4FD61}"/>
    <cellStyle name="Normal 9 6 3 4 2 2" xfId="41838" xr:uid="{B6D96178-D7F1-4AE6-8B66-26B04F99CEA5}"/>
    <cellStyle name="Normal 9 6 3 4 2 3" xfId="6422" xr:uid="{9047B003-BAAF-4B4B-A9FF-1289B679F513}"/>
    <cellStyle name="Normal 9 6 3 4 2 4" xfId="5830" xr:uid="{1E2D4A6C-35A2-4ACE-901E-4ABEF9787B6E}"/>
    <cellStyle name="Normal 9 6 3 4 2 5" xfId="56128" xr:uid="{D18C14FA-20C1-4E78-98C7-586DB6C67278}"/>
    <cellStyle name="Normal 9 6 3 4 2 6" xfId="56745" xr:uid="{9B387A98-3496-48AA-9FC1-3279DCF17146}"/>
    <cellStyle name="Normal 9 6 3 5" xfId="4257" xr:uid="{91800966-A9A5-4C41-8839-DC4D14BC884C}"/>
    <cellStyle name="Normal 9 6 3 5 2" xfId="5212" xr:uid="{7B7E515C-52AC-452C-BC47-8ABDA73A4E04}"/>
    <cellStyle name="Normal 9 6 3 5 2 2" xfId="41839" xr:uid="{2EA44223-B7F9-4A2C-8D3E-F5A78932E3F2}"/>
    <cellStyle name="Normal 9 6 3 5 2 3" xfId="6423" xr:uid="{7125CB4D-42AC-4C79-AAF8-B9FDDAE30826}"/>
    <cellStyle name="Normal 9 6 3 5 2 4" xfId="5831" xr:uid="{6A5E5889-A181-4675-8F6D-24E8FCCFAA16}"/>
    <cellStyle name="Normal 9 6 3 5 2 5" xfId="56129" xr:uid="{772326ED-23F1-4A68-BCEE-636B697D82ED}"/>
    <cellStyle name="Normal 9 6 3 5 2 6" xfId="56746" xr:uid="{4B22F701-7362-4567-8A81-FD45B4A6DAD3}"/>
    <cellStyle name="Normal 9 6 3 6" xfId="4258" xr:uid="{84192773-4D0E-4B11-8F3D-E5F7BB987902}"/>
    <cellStyle name="Normal 9 6 3 6 2" xfId="5213" xr:uid="{3DFFD323-FA28-4B39-9EB1-19FED90F5BE9}"/>
    <cellStyle name="Normal 9 6 3 6 2 2" xfId="41840" xr:uid="{4C709138-0E6E-4147-9984-EACB80634EAD}"/>
    <cellStyle name="Normal 9 6 3 6 2 3" xfId="6424" xr:uid="{C2D0F919-8213-4437-BF31-658AE85860A5}"/>
    <cellStyle name="Normal 9 6 3 6 2 4" xfId="5832" xr:uid="{DD1E594E-E810-4C35-B221-0F3AF767B845}"/>
    <cellStyle name="Normal 9 6 3 6 2 5" xfId="56130" xr:uid="{CAEDCF88-AF9D-449F-B610-ED95FF4AB242}"/>
    <cellStyle name="Normal 9 6 3 6 2 6" xfId="56747" xr:uid="{761514B9-077D-40F2-BD01-0F18AC5DC19B}"/>
    <cellStyle name="Normal 9 6 3 7" xfId="5202" xr:uid="{B6ECD8D9-9B57-4F78-AEE4-53C2B69139FA}"/>
    <cellStyle name="Normal 9 6 3 7 2" xfId="41829" xr:uid="{F4D20A37-FFE5-4A95-AE7F-D213AE2A6690}"/>
    <cellStyle name="Normal 9 6 3 7 3" xfId="6413" xr:uid="{A3857636-F820-442F-BE16-AF7829ABB9BA}"/>
    <cellStyle name="Normal 9 6 3 7 4" xfId="5821" xr:uid="{61501974-0EA7-4D97-A46B-5AC4BA575FF4}"/>
    <cellStyle name="Normal 9 6 3 7 5" xfId="56119" xr:uid="{E6471D32-121F-4B66-8100-C51483DEDF56}"/>
    <cellStyle name="Normal 9 6 3 7 6" xfId="56736" xr:uid="{AD89652B-A21B-4BE3-B3A7-84006370AA7F}"/>
    <cellStyle name="Normal 9 6 4" xfId="427" xr:uid="{030A1154-CE8C-4D57-8E17-D90CE6525E6A}"/>
    <cellStyle name="Normal 9 6 4 2" xfId="893" xr:uid="{6DFDCB19-10F6-46B4-8A94-218AEA35FA05}"/>
    <cellStyle name="Normal 9 6 4 2 2" xfId="4259" xr:uid="{5151B454-69A9-429B-9E57-D5883967335A}"/>
    <cellStyle name="Normal 9 6 4 2 2 2" xfId="5216" xr:uid="{024A8D02-CCE5-49DD-88DF-0106F71578F5}"/>
    <cellStyle name="Normal 9 6 4 2 2 2 2" xfId="41843" xr:uid="{07E24BC5-54D0-4CE0-AFED-8FB7B79500F4}"/>
    <cellStyle name="Normal 9 6 4 2 2 2 3" xfId="6427" xr:uid="{EC87FC17-56D6-42E5-B6EA-76BF09A17CEF}"/>
    <cellStyle name="Normal 9 6 4 2 2 2 4" xfId="5835" xr:uid="{40D0EBE5-EF20-4128-A65F-930A9A1289B7}"/>
    <cellStyle name="Normal 9 6 4 2 2 2 5" xfId="56133" xr:uid="{82089CE7-90A8-4B78-8E23-789E765EB136}"/>
    <cellStyle name="Normal 9 6 4 2 2 2 6" xfId="56750" xr:uid="{9A6876BB-D33B-4894-A59A-33265066B13C}"/>
    <cellStyle name="Normal 9 6 4 2 3" xfId="4260" xr:uid="{2A713608-D533-4E7F-945C-533C78C849B3}"/>
    <cellStyle name="Normal 9 6 4 2 3 2" xfId="5217" xr:uid="{0EDD7864-32E4-4830-A82D-B6BF3AA3352D}"/>
    <cellStyle name="Normal 9 6 4 2 3 2 2" xfId="41844" xr:uid="{28AA2DF2-C8DA-4089-B104-4E919B516C93}"/>
    <cellStyle name="Normal 9 6 4 2 3 2 3" xfId="6428" xr:uid="{FF4E9E6F-35F8-49A5-9334-63158802E847}"/>
    <cellStyle name="Normal 9 6 4 2 3 2 4" xfId="5836" xr:uid="{D111C24F-812C-4D42-818D-1B9D070C93EF}"/>
    <cellStyle name="Normal 9 6 4 2 3 2 5" xfId="56134" xr:uid="{E5D3628B-B95C-4323-89BC-01571349EC89}"/>
    <cellStyle name="Normal 9 6 4 2 3 2 6" xfId="56751" xr:uid="{3CCBD307-5228-48CE-97DF-4B53BF119F8E}"/>
    <cellStyle name="Normal 9 6 4 2 4" xfId="4261" xr:uid="{2838E47B-26A1-4568-9DF1-D4B69D818EC3}"/>
    <cellStyle name="Normal 9 6 4 2 4 2" xfId="5218" xr:uid="{88D817A4-1FE8-428A-868B-EF2C4FC0D464}"/>
    <cellStyle name="Normal 9 6 4 2 4 2 2" xfId="41845" xr:uid="{F19C40E7-F465-4DB3-9CD7-0EE38AE3769D}"/>
    <cellStyle name="Normal 9 6 4 2 4 2 3" xfId="6429" xr:uid="{7A24E9F5-5236-42FA-BD6F-72AC2A4F037C}"/>
    <cellStyle name="Normal 9 6 4 2 4 2 4" xfId="5837" xr:uid="{89E17EEA-3C86-4BD1-8738-8EB508D9452E}"/>
    <cellStyle name="Normal 9 6 4 2 4 2 5" xfId="56135" xr:uid="{AEA6018F-FDE3-4226-A9C1-76110EA7964A}"/>
    <cellStyle name="Normal 9 6 4 2 4 2 6" xfId="56752" xr:uid="{EAFC97DA-FD1C-4EFE-9523-B26D80B28383}"/>
    <cellStyle name="Normal 9 6 4 2 5" xfId="5215" xr:uid="{62DF57A6-CC26-4482-9523-45B188AF9D51}"/>
    <cellStyle name="Normal 9 6 4 2 5 2" xfId="41842" xr:uid="{203C01FD-0E97-482D-BFAB-F4862910B0F8}"/>
    <cellStyle name="Normal 9 6 4 2 5 3" xfId="6426" xr:uid="{B51F9DFF-9342-41B1-B98A-1683E53497AE}"/>
    <cellStyle name="Normal 9 6 4 2 5 4" xfId="5834" xr:uid="{1A6086A1-3CD8-4E1C-AED5-D8D5A78909FF}"/>
    <cellStyle name="Normal 9 6 4 2 5 5" xfId="56132" xr:uid="{27E46BE8-2327-4C65-AC42-54D9488E1306}"/>
    <cellStyle name="Normal 9 6 4 2 5 6" xfId="56749" xr:uid="{F66A2445-B292-449D-98AF-6BE90818CF5A}"/>
    <cellStyle name="Normal 9 6 4 3" xfId="4262" xr:uid="{5348682A-8D47-4CCF-98B4-76DAC459AA0C}"/>
    <cellStyle name="Normal 9 6 4 3 2" xfId="5219" xr:uid="{665779C3-A117-4B72-91B7-0687D639E704}"/>
    <cellStyle name="Normal 9 6 4 3 2 2" xfId="41846" xr:uid="{9E529B6A-1AD2-4168-97B0-9A06A6B203C4}"/>
    <cellStyle name="Normal 9 6 4 3 2 3" xfId="6430" xr:uid="{5001F342-F4DE-49AA-A1D8-734690F84A4A}"/>
    <cellStyle name="Normal 9 6 4 3 2 4" xfId="5838" xr:uid="{30CA14BD-65EB-4CD7-ACDE-3B598461C6A6}"/>
    <cellStyle name="Normal 9 6 4 3 2 5" xfId="56136" xr:uid="{6756C9F2-495A-41E3-A497-ADBB0FB59F67}"/>
    <cellStyle name="Normal 9 6 4 3 2 6" xfId="56753" xr:uid="{E979DA5A-BC8F-4237-9366-39CFB3627BE9}"/>
    <cellStyle name="Normal 9 6 4 4" xfId="4263" xr:uid="{A9704165-6DB8-4156-AC26-56CD3379073F}"/>
    <cellStyle name="Normal 9 6 4 4 2" xfId="5220" xr:uid="{630BBC17-0365-405D-BCCB-B543A0CCD90E}"/>
    <cellStyle name="Normal 9 6 4 4 2 2" xfId="41847" xr:uid="{07283484-9410-4ED8-B18D-44C99A558165}"/>
    <cellStyle name="Normal 9 6 4 4 2 3" xfId="6431" xr:uid="{8F4206CE-7F51-4C79-9EB4-E79C2063023A}"/>
    <cellStyle name="Normal 9 6 4 4 2 4" xfId="5839" xr:uid="{6E25A6E2-F765-4C14-8031-BD6E17936FE1}"/>
    <cellStyle name="Normal 9 6 4 4 2 5" xfId="56137" xr:uid="{E23F63A2-446E-4F2F-9F01-17709EC1FF06}"/>
    <cellStyle name="Normal 9 6 4 4 2 6" xfId="56754" xr:uid="{EB0FC12E-1F4F-4514-B3D6-614557FF4AD9}"/>
    <cellStyle name="Normal 9 6 4 5" xfId="4264" xr:uid="{05CD7DF2-AB9C-488B-BB70-08728C9CDDD8}"/>
    <cellStyle name="Normal 9 6 4 5 2" xfId="5221" xr:uid="{0B54488D-49DB-4C28-A26C-12702DB55099}"/>
    <cellStyle name="Normal 9 6 4 5 2 2" xfId="41848" xr:uid="{4B285923-5159-48E3-9110-B4D1EA8E2502}"/>
    <cellStyle name="Normal 9 6 4 5 2 3" xfId="6432" xr:uid="{5571AC0B-C418-4F91-BD70-117FC2A55770}"/>
    <cellStyle name="Normal 9 6 4 5 2 4" xfId="5840" xr:uid="{F7B53A83-6849-4896-BF63-EB069E5E5908}"/>
    <cellStyle name="Normal 9 6 4 5 2 5" xfId="56138" xr:uid="{A2CFBFA6-C07A-4DEE-AB97-17CF87200E26}"/>
    <cellStyle name="Normal 9 6 4 5 2 6" xfId="56755" xr:uid="{BF810393-7722-4FBE-A1B6-3755483D08FB}"/>
    <cellStyle name="Normal 9 6 4 6" xfId="5214" xr:uid="{C4131F10-E36E-4ECE-B18B-C40CE72D32A4}"/>
    <cellStyle name="Normal 9 6 4 6 2" xfId="41841" xr:uid="{7BB2FF28-C136-4D92-BCE3-DB95B847B31F}"/>
    <cellStyle name="Normal 9 6 4 6 3" xfId="6425" xr:uid="{06564FDA-F041-4BA1-8473-7A99CA7829A2}"/>
    <cellStyle name="Normal 9 6 4 6 4" xfId="5833" xr:uid="{1F53C6F6-1C3F-4272-812A-4FCC1A85C5F5}"/>
    <cellStyle name="Normal 9 6 4 6 5" xfId="56131" xr:uid="{41BC5FC8-3AC7-455B-8A7B-7424BFFCF082}"/>
    <cellStyle name="Normal 9 6 4 6 6" xfId="56748" xr:uid="{AD0A561B-E414-4AF1-877E-956760988A4C}"/>
    <cellStyle name="Normal 9 6 5" xfId="894" xr:uid="{F5C3BEDC-FCB0-4F81-977E-F90824F2F6FE}"/>
    <cellStyle name="Normal 9 6 5 2" xfId="4265" xr:uid="{2D14AE5E-9627-44EE-B985-7AD6B2DFC70F}"/>
    <cellStyle name="Normal 9 6 5 2 2" xfId="5223" xr:uid="{8ED17EC5-BDD6-4DF2-B1CD-9ED8847D1D42}"/>
    <cellStyle name="Normal 9 6 5 2 2 2" xfId="41850" xr:uid="{576919B9-1366-4CE7-99F4-A72B625B709F}"/>
    <cellStyle name="Normal 9 6 5 2 2 3" xfId="6434" xr:uid="{C50DF238-0C62-4789-8F75-972D2D10F29A}"/>
    <cellStyle name="Normal 9 6 5 2 2 4" xfId="5842" xr:uid="{6E3EAAC8-7B77-48FA-B7BC-E21B2EFFF652}"/>
    <cellStyle name="Normal 9 6 5 2 2 5" xfId="56140" xr:uid="{92F7EA39-E6B2-4254-93B5-30F8301208DF}"/>
    <cellStyle name="Normal 9 6 5 2 2 6" xfId="56757" xr:uid="{EBE5D72B-7FA1-42C3-9EFB-BB7C3788D131}"/>
    <cellStyle name="Normal 9 6 5 3" xfId="4266" xr:uid="{0DF1B835-1764-41D8-9BE9-342BA0BDC409}"/>
    <cellStyle name="Normal 9 6 5 3 2" xfId="5224" xr:uid="{0AF14964-AED8-4390-87D2-0EC540F1F31E}"/>
    <cellStyle name="Normal 9 6 5 3 2 2" xfId="41851" xr:uid="{DBBB9E76-B4B0-4AC5-95CB-1E42440A7359}"/>
    <cellStyle name="Normal 9 6 5 3 2 3" xfId="6435" xr:uid="{69C6E6D7-C497-431C-849C-73F244B120B8}"/>
    <cellStyle name="Normal 9 6 5 3 2 4" xfId="5843" xr:uid="{D70E3DFB-CF5B-4792-B9DA-801F1AF34285}"/>
    <cellStyle name="Normal 9 6 5 3 2 5" xfId="56141" xr:uid="{8E1AB95C-74FA-4BFF-9B8B-A0CE28E83BFD}"/>
    <cellStyle name="Normal 9 6 5 3 2 6" xfId="56758" xr:uid="{7889561E-A0BC-44D3-A4F4-9A1816E3BFED}"/>
    <cellStyle name="Normal 9 6 5 4" xfId="4267" xr:uid="{B96A7B17-9C0F-42FC-AC56-CE464A0FF92B}"/>
    <cellStyle name="Normal 9 6 5 4 2" xfId="5225" xr:uid="{C57B79F5-2934-4F89-8630-1366340FEBAD}"/>
    <cellStyle name="Normal 9 6 5 4 2 2" xfId="41852" xr:uid="{C6A78C57-C31C-4F1D-8BB3-8C63422FC9C1}"/>
    <cellStyle name="Normal 9 6 5 4 2 3" xfId="6436" xr:uid="{804D75ED-CE37-42CE-B4C8-652695D3AF37}"/>
    <cellStyle name="Normal 9 6 5 4 2 4" xfId="5844" xr:uid="{3709CB45-E11E-43C2-A34A-18C4A1FF96BD}"/>
    <cellStyle name="Normal 9 6 5 4 2 5" xfId="56142" xr:uid="{6967F918-1FAA-4D6B-B5C2-EEB7D3C3BF31}"/>
    <cellStyle name="Normal 9 6 5 4 2 6" xfId="56759" xr:uid="{D23C2D39-4E58-4401-AF05-9181618BF0A4}"/>
    <cellStyle name="Normal 9 6 5 5" xfId="5222" xr:uid="{7FCEFBB5-9BB4-4FD3-9985-7241771F97FD}"/>
    <cellStyle name="Normal 9 6 5 5 2" xfId="41849" xr:uid="{8C9CF888-7472-4006-8138-D2CADC21BC24}"/>
    <cellStyle name="Normal 9 6 5 5 3" xfId="6433" xr:uid="{BC45FAF8-A26E-4158-ACA7-1AC5A6592570}"/>
    <cellStyle name="Normal 9 6 5 5 4" xfId="5841" xr:uid="{3CA5751C-D627-4990-AA41-E1BCCD55C966}"/>
    <cellStyle name="Normal 9 6 5 5 5" xfId="56139" xr:uid="{19CC7872-FD06-480B-8DFC-BBBCE0D9D726}"/>
    <cellStyle name="Normal 9 6 5 5 6" xfId="56756" xr:uid="{F9E03596-DE78-459D-99C1-93DD302CE9D0}"/>
    <cellStyle name="Normal 9 6 6" xfId="4268" xr:uid="{01B801C1-9420-4DE3-AC06-36EB3EA644A0}"/>
    <cellStyle name="Normal 9 6 6 2" xfId="4269" xr:uid="{6EA23439-9594-4F52-B365-2938B9FD193C}"/>
    <cellStyle name="Normal 9 6 6 2 2" xfId="5227" xr:uid="{03EDB93E-AD0E-46EB-B745-02BA4C9E5FEA}"/>
    <cellStyle name="Normal 9 6 6 2 2 2" xfId="41854" xr:uid="{9DB4405A-2472-436A-AAB6-343FA41637F1}"/>
    <cellStyle name="Normal 9 6 6 2 2 3" xfId="6438" xr:uid="{B7EA0B94-33C9-467A-B46C-27EF0D2F30BA}"/>
    <cellStyle name="Normal 9 6 6 2 2 4" xfId="5846" xr:uid="{FE1C705F-9A49-4D55-A80A-C97DA39E3CFC}"/>
    <cellStyle name="Normal 9 6 6 2 2 5" xfId="56144" xr:uid="{ACC1B605-2DDA-45BD-A579-0FE6127657BD}"/>
    <cellStyle name="Normal 9 6 6 2 2 6" xfId="56761" xr:uid="{F322521B-D40D-43E4-9F43-D596228AD94D}"/>
    <cellStyle name="Normal 9 6 6 3" xfId="4270" xr:uid="{8E30C9B5-597C-48D2-B347-15F3A5D5C46E}"/>
    <cellStyle name="Normal 9 6 6 3 2" xfId="5228" xr:uid="{73C36AF4-4BC7-44AA-8CC8-6BBBAB3D68A6}"/>
    <cellStyle name="Normal 9 6 6 3 2 2" xfId="41855" xr:uid="{7346A415-90C4-420E-BAC9-8D3AE7E8DB42}"/>
    <cellStyle name="Normal 9 6 6 3 2 3" xfId="6439" xr:uid="{C279BC3E-7DFB-4158-B031-C1379ECC84E7}"/>
    <cellStyle name="Normal 9 6 6 3 2 4" xfId="5847" xr:uid="{4FB73163-95C2-4A35-9526-12140FB79C5E}"/>
    <cellStyle name="Normal 9 6 6 3 2 5" xfId="56145" xr:uid="{CB42EC71-9A72-476A-9BB6-6D0D37B727E4}"/>
    <cellStyle name="Normal 9 6 6 3 2 6" xfId="56762" xr:uid="{178E23D8-B4B7-4DA2-B10E-9891B7D7F054}"/>
    <cellStyle name="Normal 9 6 6 4" xfId="4271" xr:uid="{23C592F4-13CE-4479-8E5B-5D05A91D6BE2}"/>
    <cellStyle name="Normal 9 6 6 4 2" xfId="5229" xr:uid="{9E3DE6EF-29D6-44F1-BCED-8D199621E085}"/>
    <cellStyle name="Normal 9 6 6 4 2 2" xfId="41856" xr:uid="{65EE5DF1-B347-4C97-A43D-E2549CE28B57}"/>
    <cellStyle name="Normal 9 6 6 4 2 3" xfId="6440" xr:uid="{F682D943-3C0A-49EE-A096-697BE4D140A6}"/>
    <cellStyle name="Normal 9 6 6 4 2 4" xfId="5848" xr:uid="{E611318A-F20F-415F-AD87-7E1B9E71386D}"/>
    <cellStyle name="Normal 9 6 6 4 2 5" xfId="56146" xr:uid="{05C97B3E-5C82-4C96-B101-06BD0FF82918}"/>
    <cellStyle name="Normal 9 6 6 4 2 6" xfId="56763" xr:uid="{FB10BF78-498A-4D1D-B8EE-62DCA5B0C941}"/>
    <cellStyle name="Normal 9 6 6 5" xfId="5226" xr:uid="{EAB95610-1724-4AD5-A330-B288DC23EC16}"/>
    <cellStyle name="Normal 9 6 6 5 2" xfId="41853" xr:uid="{958D0485-F1EC-4413-B388-E7A937CE5B02}"/>
    <cellStyle name="Normal 9 6 6 5 3" xfId="6437" xr:uid="{B14E6B1C-803C-41E0-8FD2-7D231E537F19}"/>
    <cellStyle name="Normal 9 6 6 5 4" xfId="5845" xr:uid="{6C49AEFB-35D0-4540-81BC-A62A7ACE9790}"/>
    <cellStyle name="Normal 9 6 6 5 5" xfId="56143" xr:uid="{76FE6A44-B38E-40A6-83A7-D125F3104EA4}"/>
    <cellStyle name="Normal 9 6 6 5 6" xfId="56760" xr:uid="{4430292F-57F6-40B4-9858-4B8D19C1BC3E}"/>
    <cellStyle name="Normal 9 6 7" xfId="4272" xr:uid="{0732D251-9ABF-472F-8882-62E5FEA7C276}"/>
    <cellStyle name="Normal 9 6 7 2" xfId="5230" xr:uid="{E3B98057-818F-4B3E-9AFC-A8BFD0A37A7A}"/>
    <cellStyle name="Normal 9 6 7 2 2" xfId="41857" xr:uid="{75EE8C9D-1B45-4CAE-B76D-D34076825118}"/>
    <cellStyle name="Normal 9 6 7 2 3" xfId="6441" xr:uid="{326DA50B-69E5-44B1-B091-457CA65070D3}"/>
    <cellStyle name="Normal 9 6 7 2 4" xfId="5849" xr:uid="{14B54FCF-A74F-427A-8B16-A867977C05E7}"/>
    <cellStyle name="Normal 9 6 7 2 5" xfId="56147" xr:uid="{2301721D-4F5B-4A5A-A885-881CC57B3F18}"/>
    <cellStyle name="Normal 9 6 7 2 6" xfId="56764" xr:uid="{95A87567-E99A-4140-9C17-00D4CA3FD14A}"/>
    <cellStyle name="Normal 9 6 8" xfId="4273" xr:uid="{C13BDA64-02AD-4927-9298-744B425D1C5F}"/>
    <cellStyle name="Normal 9 6 8 2" xfId="5231" xr:uid="{2A131F1F-7CAC-4543-AFFB-12C54B58A948}"/>
    <cellStyle name="Normal 9 6 8 2 2" xfId="41858" xr:uid="{6779A756-10F1-4763-9244-53D6D8D7444E}"/>
    <cellStyle name="Normal 9 6 8 2 3" xfId="6442" xr:uid="{DFD9F669-B610-4B17-A8CF-56E9D947433A}"/>
    <cellStyle name="Normal 9 6 8 2 4" xfId="5850" xr:uid="{E4C523D3-7E23-40C0-90F5-2BF5D86463A7}"/>
    <cellStyle name="Normal 9 6 8 2 5" xfId="56148" xr:uid="{DBEA6332-E175-4101-B247-18F3EEBD0A5D}"/>
    <cellStyle name="Normal 9 6 8 2 6" xfId="56765" xr:uid="{CDA589F9-15BF-49ED-ACE3-815527F2AE8B}"/>
    <cellStyle name="Normal 9 6 9" xfId="4274" xr:uid="{6C6D0A0E-3E12-4A00-ACF1-95CA18F91824}"/>
    <cellStyle name="Normal 9 6 9 2" xfId="5232" xr:uid="{A4FF7212-7449-49AD-93C3-EC742DF8A2CE}"/>
    <cellStyle name="Normal 9 6 9 2 2" xfId="41859" xr:uid="{0455F18D-8772-4192-9357-D377E0E7FF24}"/>
    <cellStyle name="Normal 9 6 9 2 3" xfId="6443" xr:uid="{C9546326-EE55-417A-9ED0-96048020CA4D}"/>
    <cellStyle name="Normal 9 6 9 2 4" xfId="5851" xr:uid="{2530C35F-4B7A-4CBC-B228-4587A516F7CF}"/>
    <cellStyle name="Normal 9 6 9 2 5" xfId="56149" xr:uid="{574A1334-F02E-4306-A653-7F9A1C4CE938}"/>
    <cellStyle name="Normal 9 6 9 2 6" xfId="56766" xr:uid="{1B1E1EFC-1B2F-4D20-B2C3-5F0D9C767785}"/>
    <cellStyle name="Normal 9 7" xfId="184" xr:uid="{13DE924F-0F00-4A59-B025-B42F0903BCD3}"/>
    <cellStyle name="Normal 9 7 2" xfId="428" xr:uid="{A43159B0-4370-44B5-BC5F-6898B0C0BC71}"/>
    <cellStyle name="Normal 9 7 2 2" xfId="895" xr:uid="{DEC2C913-E0B1-448E-9172-304849101F37}"/>
    <cellStyle name="Normal 9 7 2 2 2" xfId="2477" xr:uid="{58D0FD63-01D4-4038-9BFE-D81FB308F775}"/>
    <cellStyle name="Normal 9 7 2 2 2 2" xfId="2478" xr:uid="{D10470D4-7C65-4AD5-A27E-6D69CD6E8C28}"/>
    <cellStyle name="Normal 9 7 2 2 2 2 2" xfId="5237" xr:uid="{C863E0BA-E1CA-49A6-B639-5EB9AA5FDA48}"/>
    <cellStyle name="Normal 9 7 2 2 2 2 2 2" xfId="41864" xr:uid="{039FFB27-4017-4400-83BF-0F100E9DD690}"/>
    <cellStyle name="Normal 9 7 2 2 2 2 2 3" xfId="6448" xr:uid="{C2C81D8D-05AD-499C-AB85-1EE43BF0FB5C}"/>
    <cellStyle name="Normal 9 7 2 2 2 2 2 4" xfId="5856" xr:uid="{CBED0DC9-70A2-45BD-8725-8DAABA297388}"/>
    <cellStyle name="Normal 9 7 2 2 2 2 2 5" xfId="56154" xr:uid="{2451E928-D088-4ACD-B2D5-54EC292C4BF9}"/>
    <cellStyle name="Normal 9 7 2 2 2 2 2 6" xfId="56771" xr:uid="{B45A744E-A378-417E-9AF6-A516F9C8AEE2}"/>
    <cellStyle name="Normal 9 7 2 2 2 3" xfId="5236" xr:uid="{1547F226-B16A-46E4-8049-92B1BDBA22BD}"/>
    <cellStyle name="Normal 9 7 2 2 2 3 2" xfId="41863" xr:uid="{B492F043-CBCA-4F8E-BBA8-3084EBEE4A20}"/>
    <cellStyle name="Normal 9 7 2 2 2 3 3" xfId="6447" xr:uid="{05744D74-1909-4A1A-9143-A852F64655DC}"/>
    <cellStyle name="Normal 9 7 2 2 2 3 4" xfId="5855" xr:uid="{D68B1FDF-6302-43BA-9430-F706E72F5AAE}"/>
    <cellStyle name="Normal 9 7 2 2 2 3 5" xfId="56153" xr:uid="{D4BA9499-914C-4CB3-9F89-32915D4F56C8}"/>
    <cellStyle name="Normal 9 7 2 2 2 3 6" xfId="56770" xr:uid="{9730BA5D-74C1-4872-A542-AD8233ACB3B7}"/>
    <cellStyle name="Normal 9 7 2 2 3" xfId="2479" xr:uid="{3767D09A-0331-4DC2-8718-813F24565C84}"/>
    <cellStyle name="Normal 9 7 2 2 3 2" xfId="5238" xr:uid="{639EAF1D-976F-4F57-B96C-6AAD043C218F}"/>
    <cellStyle name="Normal 9 7 2 2 3 2 2" xfId="41865" xr:uid="{6EB0F6AA-6F36-45DB-A154-F04D8156B697}"/>
    <cellStyle name="Normal 9 7 2 2 3 2 3" xfId="6449" xr:uid="{B618EBA2-F285-45D9-9D82-E2376949B03F}"/>
    <cellStyle name="Normal 9 7 2 2 3 2 4" xfId="5857" xr:uid="{F333E4A9-BF8B-4141-99BF-B2416E75999D}"/>
    <cellStyle name="Normal 9 7 2 2 3 2 5" xfId="56155" xr:uid="{9BA15752-466C-4F6F-8C61-E1D773344F37}"/>
    <cellStyle name="Normal 9 7 2 2 3 2 6" xfId="56772" xr:uid="{57DC56E0-565A-4A1F-8746-1359B29C895A}"/>
    <cellStyle name="Normal 9 7 2 2 4" xfId="4275" xr:uid="{0969E112-E99F-48BC-82C5-FC29D0CC4EE8}"/>
    <cellStyle name="Normal 9 7 2 2 4 2" xfId="5239" xr:uid="{06C5D9D8-64FA-4B0E-ACC4-06DC01ADFE3B}"/>
    <cellStyle name="Normal 9 7 2 2 4 2 2" xfId="41866" xr:uid="{190B4825-C3BE-4A91-808F-1905A85D2726}"/>
    <cellStyle name="Normal 9 7 2 2 4 2 3" xfId="6450" xr:uid="{102ECC05-5338-4C7D-B714-686DE138488C}"/>
    <cellStyle name="Normal 9 7 2 2 4 2 4" xfId="5858" xr:uid="{19B49E7B-CB60-46E4-81CE-5E53491B6BAD}"/>
    <cellStyle name="Normal 9 7 2 2 4 2 5" xfId="56156" xr:uid="{81E300AB-B4F8-4BD7-AAE5-DE6189A96C3C}"/>
    <cellStyle name="Normal 9 7 2 2 4 2 6" xfId="56773" xr:uid="{BB8244F7-7407-48C3-A10F-4FA87662D6CB}"/>
    <cellStyle name="Normal 9 7 2 2 5" xfId="5235" xr:uid="{A07432F7-9938-4D33-B30A-7D31B45DDEDA}"/>
    <cellStyle name="Normal 9 7 2 2 5 2" xfId="41862" xr:uid="{B24BE458-B9F8-4EA1-9484-123B2177D6B8}"/>
    <cellStyle name="Normal 9 7 2 2 5 3" xfId="6446" xr:uid="{DD178283-A13A-4BB1-8D37-C6F60A543A9B}"/>
    <cellStyle name="Normal 9 7 2 2 5 4" xfId="5854" xr:uid="{09090890-24AD-40CB-ADF1-35AD86A36D37}"/>
    <cellStyle name="Normal 9 7 2 2 5 5" xfId="56152" xr:uid="{5CA668F4-3388-407C-9061-080CDD0E1A1D}"/>
    <cellStyle name="Normal 9 7 2 2 5 6" xfId="56769" xr:uid="{90314D46-8641-4A24-A405-D319B7B4851F}"/>
    <cellStyle name="Normal 9 7 2 3" xfId="2480" xr:uid="{B7DD30DA-A245-4D75-9C97-BE4F9B91756D}"/>
    <cellStyle name="Normal 9 7 2 3 2" xfId="2481" xr:uid="{B1D0B6C6-C6C8-475A-B67D-85F786A17B84}"/>
    <cellStyle name="Normal 9 7 2 3 2 2" xfId="5241" xr:uid="{4A8CF2EA-7A4D-4F8A-AF27-7EDA912D5EE8}"/>
    <cellStyle name="Normal 9 7 2 3 2 2 2" xfId="41868" xr:uid="{2BE32AB5-C15F-42B5-936A-120FE69A11FD}"/>
    <cellStyle name="Normal 9 7 2 3 2 2 3" xfId="6452" xr:uid="{3F0CD655-7F1D-4D72-AEC5-52B0627D1765}"/>
    <cellStyle name="Normal 9 7 2 3 2 2 4" xfId="5860" xr:uid="{97156C69-772B-4D0B-A97C-3DE35A656D27}"/>
    <cellStyle name="Normal 9 7 2 3 2 2 5" xfId="56158" xr:uid="{063AE1E8-4A8B-404D-A6CE-4A5BF72DCEDA}"/>
    <cellStyle name="Normal 9 7 2 3 2 2 6" xfId="56775" xr:uid="{6FA93C18-58F1-420D-AC8C-2F9C8B0A4CF0}"/>
    <cellStyle name="Normal 9 7 2 3 3" xfId="4276" xr:uid="{AF201DDE-D9CB-4ECA-9FA4-693D7EC8E7B3}"/>
    <cellStyle name="Normal 9 7 2 3 3 2" xfId="5242" xr:uid="{44B3B7CC-9A68-4D81-BC02-47C4A8178F0E}"/>
    <cellStyle name="Normal 9 7 2 3 3 2 2" xfId="41869" xr:uid="{D625F836-096C-4FA2-B092-C514549F0FA1}"/>
    <cellStyle name="Normal 9 7 2 3 3 2 3" xfId="6453" xr:uid="{D7874AF0-099B-462F-A14D-E12F2AF50DF4}"/>
    <cellStyle name="Normal 9 7 2 3 3 2 4" xfId="5861" xr:uid="{F7EB22E3-96BA-47C2-9C78-08C0DC39A517}"/>
    <cellStyle name="Normal 9 7 2 3 3 2 5" xfId="56159" xr:uid="{72257651-7B9E-4822-A984-2E991418C94C}"/>
    <cellStyle name="Normal 9 7 2 3 3 2 6" xfId="56776" xr:uid="{041F4D2F-B717-4717-BC7D-0324E1A76EB7}"/>
    <cellStyle name="Normal 9 7 2 3 4" xfId="4277" xr:uid="{FF9CD71A-2EBF-4B29-B3CF-867460909F0B}"/>
    <cellStyle name="Normal 9 7 2 3 4 2" xfId="5243" xr:uid="{9F91BB03-12C9-4819-9F63-1A3113167C8E}"/>
    <cellStyle name="Normal 9 7 2 3 4 2 2" xfId="41870" xr:uid="{8DC4B7DC-C065-4169-93EC-CD80583F11C1}"/>
    <cellStyle name="Normal 9 7 2 3 4 2 3" xfId="6454" xr:uid="{6290EC64-0D88-4A0F-BB4A-5409ABBE4F4F}"/>
    <cellStyle name="Normal 9 7 2 3 4 2 4" xfId="5862" xr:uid="{34518E8B-5FE1-4737-B58E-BB5FA33F9362}"/>
    <cellStyle name="Normal 9 7 2 3 4 2 5" xfId="56160" xr:uid="{0B43E195-08C5-475F-961B-37BF7958190B}"/>
    <cellStyle name="Normal 9 7 2 3 4 2 6" xfId="56777" xr:uid="{B491FD33-2A24-4944-AB5E-C3093B6FDBE7}"/>
    <cellStyle name="Normal 9 7 2 3 5" xfId="5240" xr:uid="{3D917537-8BF4-4D26-A2C7-019E24585C4E}"/>
    <cellStyle name="Normal 9 7 2 3 5 2" xfId="41867" xr:uid="{8D087F6B-0ED6-4BBA-98F9-72649B460FD5}"/>
    <cellStyle name="Normal 9 7 2 3 5 3" xfId="6451" xr:uid="{971936F4-854B-4CB0-8E98-19200E5AB4C3}"/>
    <cellStyle name="Normal 9 7 2 3 5 4" xfId="5859" xr:uid="{E9D7A223-CFCF-4476-9B03-5B466BC46B81}"/>
    <cellStyle name="Normal 9 7 2 3 5 5" xfId="56157" xr:uid="{E8BADF65-480B-45CB-BC7B-F43F12914044}"/>
    <cellStyle name="Normal 9 7 2 3 5 6" xfId="56774" xr:uid="{CE3DCDFB-6CD6-48E1-9480-E7358E6210A9}"/>
    <cellStyle name="Normal 9 7 2 4" xfId="2482" xr:uid="{C3D7FAF0-CEDF-431F-8DB9-811C2C211F21}"/>
    <cellStyle name="Normal 9 7 2 4 2" xfId="5244" xr:uid="{12CA1BF9-637B-44A9-9CB1-0057EBF2E211}"/>
    <cellStyle name="Normal 9 7 2 4 2 2" xfId="41871" xr:uid="{4BF908E7-028B-42B2-A346-E46121AEFD94}"/>
    <cellStyle name="Normal 9 7 2 4 2 3" xfId="6455" xr:uid="{D90958AB-5312-47FA-89B8-841EB7376A18}"/>
    <cellStyle name="Normal 9 7 2 4 2 4" xfId="5863" xr:uid="{46119B3A-4B66-41DD-B61A-C0EB82D912E6}"/>
    <cellStyle name="Normal 9 7 2 4 2 5" xfId="56161" xr:uid="{6098A77C-A540-4316-BC76-53CCDF329226}"/>
    <cellStyle name="Normal 9 7 2 4 2 6" xfId="56778" xr:uid="{3769737C-036D-4AB1-8976-C736E42952E9}"/>
    <cellStyle name="Normal 9 7 2 5" xfId="4278" xr:uid="{80CFF5F9-40AE-4C6E-893E-283DD6C7253F}"/>
    <cellStyle name="Normal 9 7 2 5 2" xfId="5245" xr:uid="{B2734A24-FA88-489F-A729-D73409332C00}"/>
    <cellStyle name="Normal 9 7 2 5 2 2" xfId="41872" xr:uid="{00FB3C74-3AC2-4212-B359-8A7DE5250879}"/>
    <cellStyle name="Normal 9 7 2 5 2 3" xfId="6456" xr:uid="{534CE82F-89EF-442E-B2EC-C3EACD58A1D7}"/>
    <cellStyle name="Normal 9 7 2 5 2 4" xfId="5864" xr:uid="{FFAA4FAE-317B-4CBB-90E8-4223CBD33AC2}"/>
    <cellStyle name="Normal 9 7 2 5 2 5" xfId="56162" xr:uid="{FA4D286C-3020-4C46-8FB6-32F7B3E25881}"/>
    <cellStyle name="Normal 9 7 2 5 2 6" xfId="56779" xr:uid="{55FC5569-020A-42B4-9B0C-58328FCE6EBD}"/>
    <cellStyle name="Normal 9 7 2 6" xfId="4279" xr:uid="{0AB23440-8105-4B1D-A8F5-1148E511E9F7}"/>
    <cellStyle name="Normal 9 7 2 6 2" xfId="5246" xr:uid="{67D3EA84-89E4-449D-91B3-BA28EC514156}"/>
    <cellStyle name="Normal 9 7 2 6 2 2" xfId="41873" xr:uid="{11BCBF5C-DEC6-4D7A-AD0A-EE0F0056E5D0}"/>
    <cellStyle name="Normal 9 7 2 6 2 3" xfId="6457" xr:uid="{BBFD6054-FCA4-493F-82A0-3F6A805E7F61}"/>
    <cellStyle name="Normal 9 7 2 6 2 4" xfId="5865" xr:uid="{DE52A929-1C7A-452F-8BFF-E1F75F16108A}"/>
    <cellStyle name="Normal 9 7 2 6 2 5" xfId="56163" xr:uid="{BBA1E47D-ADF6-4DFC-B8D0-7396DDB3A5B8}"/>
    <cellStyle name="Normal 9 7 2 6 2 6" xfId="56780" xr:uid="{8EC3EA3A-002D-4227-92FA-25434521FBE4}"/>
    <cellStyle name="Normal 9 7 2 7" xfId="5234" xr:uid="{B5D6FA59-9F4C-4B0B-8D96-3F5E20038DE8}"/>
    <cellStyle name="Normal 9 7 2 7 2" xfId="41861" xr:uid="{11DA7449-C078-4776-B249-8D3A048FB6AF}"/>
    <cellStyle name="Normal 9 7 2 7 3" xfId="6445" xr:uid="{E2BC8C7D-956E-437A-8901-47CCD9B219DE}"/>
    <cellStyle name="Normal 9 7 2 7 4" xfId="5853" xr:uid="{C732D133-EA8C-4B0D-B7BE-F2590556F9D9}"/>
    <cellStyle name="Normal 9 7 2 7 5" xfId="56151" xr:uid="{CF589F86-15AF-4BB2-8466-B5D2A084FEE7}"/>
    <cellStyle name="Normal 9 7 2 7 6" xfId="56768" xr:uid="{AEC3BC6B-BCB4-47B6-9700-30DF478248C0}"/>
    <cellStyle name="Normal 9 7 3" xfId="896" xr:uid="{C499C4C7-7A89-45EC-A34C-B4768B7407AF}"/>
    <cellStyle name="Normal 9 7 3 2" xfId="2483" xr:uid="{656EEE58-B841-4462-88F2-16302F1939DB}"/>
    <cellStyle name="Normal 9 7 3 2 2" xfId="2484" xr:uid="{F445B96E-AE25-49C5-95B2-9C90BEC43293}"/>
    <cellStyle name="Normal 9 7 3 2 2 2" xfId="5249" xr:uid="{054608CE-2DF7-404D-984E-8E0D594C1DA4}"/>
    <cellStyle name="Normal 9 7 3 2 2 2 2" xfId="41876" xr:uid="{8F3DA2B7-CCE2-4C11-AB20-46BAF3592728}"/>
    <cellStyle name="Normal 9 7 3 2 2 2 3" xfId="6460" xr:uid="{562573C1-57B6-4FF4-B3AD-2D0D137D5275}"/>
    <cellStyle name="Normal 9 7 3 2 2 2 4" xfId="5868" xr:uid="{C65D75F2-537A-49E0-B407-261B9E674CB7}"/>
    <cellStyle name="Normal 9 7 3 2 2 2 5" xfId="56166" xr:uid="{E54E4778-2722-4DB1-B5D8-1D48F9C359F0}"/>
    <cellStyle name="Normal 9 7 3 2 2 2 6" xfId="56783" xr:uid="{2677B395-D8FF-4365-8791-7D8E72FC45E2}"/>
    <cellStyle name="Normal 9 7 3 2 3" xfId="4280" xr:uid="{5077877A-5143-4B7C-A619-83484252A858}"/>
    <cellStyle name="Normal 9 7 3 2 3 2" xfId="5250" xr:uid="{B6B4EF0A-0669-44B8-9494-6908341C3D39}"/>
    <cellStyle name="Normal 9 7 3 2 3 2 2" xfId="41877" xr:uid="{6E651ABB-310C-475E-BE67-EA5C21CACF6E}"/>
    <cellStyle name="Normal 9 7 3 2 3 2 3" xfId="6461" xr:uid="{82637EED-7DBB-4305-817C-E0002E24BCBD}"/>
    <cellStyle name="Normal 9 7 3 2 3 2 4" xfId="5869" xr:uid="{9C72CBBA-AF46-4BCC-8390-5A1D0A6812FD}"/>
    <cellStyle name="Normal 9 7 3 2 3 2 5" xfId="56167" xr:uid="{B31143C5-2D59-4F23-9B41-19C4FD3F0186}"/>
    <cellStyle name="Normal 9 7 3 2 3 2 6" xfId="56784" xr:uid="{D542F8E6-9FCF-4B6B-8AB7-FDD12E451F85}"/>
    <cellStyle name="Normal 9 7 3 2 4" xfId="4281" xr:uid="{2F27CE12-78A9-472B-92A8-E17C80ACE7E0}"/>
    <cellStyle name="Normal 9 7 3 2 4 2" xfId="5251" xr:uid="{BF49F709-6FC7-436B-974C-4C21C65637D4}"/>
    <cellStyle name="Normal 9 7 3 2 4 2 2" xfId="41878" xr:uid="{D0F88B78-B8F5-41EA-9B62-C1C7481BE301}"/>
    <cellStyle name="Normal 9 7 3 2 4 2 3" xfId="6462" xr:uid="{2320AB92-1BB4-4440-ACD7-332C658A5C81}"/>
    <cellStyle name="Normal 9 7 3 2 4 2 4" xfId="5870" xr:uid="{729E97EE-A7DB-425F-84D2-7F4A8DCC5584}"/>
    <cellStyle name="Normal 9 7 3 2 4 2 5" xfId="56168" xr:uid="{779EDDFA-9F6D-4957-87EA-E9CB65246428}"/>
    <cellStyle name="Normal 9 7 3 2 4 2 6" xfId="56785" xr:uid="{DF239C60-7A51-45A2-B656-F417426E8760}"/>
    <cellStyle name="Normal 9 7 3 2 5" xfId="5248" xr:uid="{1F70F157-3A03-4377-8903-8316181C0A10}"/>
    <cellStyle name="Normal 9 7 3 2 5 2" xfId="41875" xr:uid="{CF34DB96-D61E-4A89-B835-936A953A80D9}"/>
    <cellStyle name="Normal 9 7 3 2 5 3" xfId="6459" xr:uid="{1B0E8509-8198-41CE-8CA5-8694670462B7}"/>
    <cellStyle name="Normal 9 7 3 2 5 4" xfId="5867" xr:uid="{77E69135-25F9-42F3-8733-20CEDDFB8928}"/>
    <cellStyle name="Normal 9 7 3 2 5 5" xfId="56165" xr:uid="{EDED757D-F922-49E0-8793-4F0B6C8466CF}"/>
    <cellStyle name="Normal 9 7 3 2 5 6" xfId="56782" xr:uid="{E4219E7A-E9B4-41B1-9B34-32B027FA9238}"/>
    <cellStyle name="Normal 9 7 3 3" xfId="2485" xr:uid="{0D8BDFC8-F7CC-4F93-8BC4-336685704977}"/>
    <cellStyle name="Normal 9 7 3 3 2" xfId="5252" xr:uid="{83B57D8F-434E-48E6-B806-0ED2C164BEC3}"/>
    <cellStyle name="Normal 9 7 3 3 2 2" xfId="41879" xr:uid="{D5C2C9FD-17CC-4261-B0E2-7CC82571FDA7}"/>
    <cellStyle name="Normal 9 7 3 3 2 3" xfId="6463" xr:uid="{DC344436-05A2-4705-B186-6B253A8D896D}"/>
    <cellStyle name="Normal 9 7 3 3 2 4" xfId="5871" xr:uid="{3541C3E3-A4FE-496C-9F03-756FADECE7C7}"/>
    <cellStyle name="Normal 9 7 3 3 2 5" xfId="56169" xr:uid="{F6031CD6-346A-4F5B-9EA7-8CD4AAAAF95A}"/>
    <cellStyle name="Normal 9 7 3 3 2 6" xfId="56786" xr:uid="{B5AC319D-DAEF-4617-B251-332349782800}"/>
    <cellStyle name="Normal 9 7 3 4" xfId="4282" xr:uid="{D4EFE9D5-5DAD-478C-BBA3-16E3768C326A}"/>
    <cellStyle name="Normal 9 7 3 4 2" xfId="5253" xr:uid="{4CB2A451-6AD3-4624-B7D2-9F7E6CBC6AAE}"/>
    <cellStyle name="Normal 9 7 3 4 2 2" xfId="41880" xr:uid="{FDE8DD69-ADBB-4E16-9D62-FC9F0600074F}"/>
    <cellStyle name="Normal 9 7 3 4 2 3" xfId="6464" xr:uid="{0B7325BF-8B8C-4179-A990-A8D29F3DF239}"/>
    <cellStyle name="Normal 9 7 3 4 2 4" xfId="5872" xr:uid="{34A68CE0-4A21-411F-863B-586A142B48AA}"/>
    <cellStyle name="Normal 9 7 3 4 2 5" xfId="56170" xr:uid="{13F5AFB1-B239-4FEE-B878-488F5F5690C5}"/>
    <cellStyle name="Normal 9 7 3 4 2 6" xfId="56787" xr:uid="{57EBEB36-9629-4E2E-8667-4D13AB0E273C}"/>
    <cellStyle name="Normal 9 7 3 5" xfId="4283" xr:uid="{BCA0EB8D-17F8-4D8C-A642-DAD854E8CD0A}"/>
    <cellStyle name="Normal 9 7 3 5 2" xfId="5254" xr:uid="{CD4652EE-A842-49AD-A006-8C509AB576FE}"/>
    <cellStyle name="Normal 9 7 3 5 2 2" xfId="41881" xr:uid="{05AB07DA-542E-465D-A60C-031D94846549}"/>
    <cellStyle name="Normal 9 7 3 5 2 3" xfId="6465" xr:uid="{967B7582-7B67-456A-9156-C99B51706BC7}"/>
    <cellStyle name="Normal 9 7 3 5 2 4" xfId="5873" xr:uid="{437498CB-6E59-45D1-BB7B-8361DF6F9270}"/>
    <cellStyle name="Normal 9 7 3 5 2 5" xfId="56171" xr:uid="{CB6E557D-1AB5-4BCA-A743-512864501984}"/>
    <cellStyle name="Normal 9 7 3 5 2 6" xfId="56788" xr:uid="{F8EE8D25-2BD6-40E7-AD71-D3C672D7FD8E}"/>
    <cellStyle name="Normal 9 7 3 6" xfId="5247" xr:uid="{AF75B849-AA9F-4249-BE57-4D17C8804669}"/>
    <cellStyle name="Normal 9 7 3 6 2" xfId="41874" xr:uid="{AE688CE2-4E28-4CDC-ACE9-2F177220F999}"/>
    <cellStyle name="Normal 9 7 3 6 3" xfId="6458" xr:uid="{0DD004F5-3C18-470D-9C7B-13936FC46F39}"/>
    <cellStyle name="Normal 9 7 3 6 4" xfId="5866" xr:uid="{530B4B60-09F8-45B5-A2C2-9DF9F7C2F6C7}"/>
    <cellStyle name="Normal 9 7 3 6 5" xfId="56164" xr:uid="{1937C8B2-53B4-4E74-A276-4C9D311DE125}"/>
    <cellStyle name="Normal 9 7 3 6 6" xfId="56781" xr:uid="{1B8434EB-9162-404B-9D03-2023221042FB}"/>
    <cellStyle name="Normal 9 7 4" xfId="2486" xr:uid="{CD217C2B-2D5A-4776-9593-EDBE9D029D45}"/>
    <cellStyle name="Normal 9 7 4 2" xfId="2487" xr:uid="{41A2DC0F-9432-4827-B6E7-F46A439363A2}"/>
    <cellStyle name="Normal 9 7 4 2 2" xfId="5256" xr:uid="{62314AF4-D37D-49F5-9CA3-749DEE336C88}"/>
    <cellStyle name="Normal 9 7 4 2 2 2" xfId="41883" xr:uid="{865F94D5-81B8-48B9-8B9F-19808033F60F}"/>
    <cellStyle name="Normal 9 7 4 2 2 3" xfId="6467" xr:uid="{A173FDD4-814B-4C09-8A5D-37E21133941D}"/>
    <cellStyle name="Normal 9 7 4 2 2 4" xfId="5875" xr:uid="{C651631A-C3CB-4EF7-B9CF-9CC07BE42223}"/>
    <cellStyle name="Normal 9 7 4 2 2 5" xfId="56173" xr:uid="{78315A81-E224-4B3D-A227-DE46DB39FA59}"/>
    <cellStyle name="Normal 9 7 4 2 2 6" xfId="56790" xr:uid="{1D5B10A0-30E6-494C-BF02-3B26749930E1}"/>
    <cellStyle name="Normal 9 7 4 3" xfId="4284" xr:uid="{0372BAA5-56F5-49D3-A626-51844EF4EA99}"/>
    <cellStyle name="Normal 9 7 4 3 2" xfId="5257" xr:uid="{0DD1410B-1713-44D5-8E05-C8F74613B8B6}"/>
    <cellStyle name="Normal 9 7 4 3 2 2" xfId="41884" xr:uid="{CAAAB939-9B1A-4045-9693-A10821502681}"/>
    <cellStyle name="Normal 9 7 4 3 2 3" xfId="6468" xr:uid="{3826A714-3C74-4AB3-8625-FF2DFA11DA82}"/>
    <cellStyle name="Normal 9 7 4 3 2 4" xfId="5876" xr:uid="{229D98B6-C1B2-4AAC-BB98-9BBCACAF5CE4}"/>
    <cellStyle name="Normal 9 7 4 3 2 5" xfId="56174" xr:uid="{57E1CDD6-8DA2-4532-9873-17AF5D464863}"/>
    <cellStyle name="Normal 9 7 4 3 2 6" xfId="56791" xr:uid="{0E267AE4-625D-44D1-AC22-28D396C8F8B1}"/>
    <cellStyle name="Normal 9 7 4 4" xfId="4285" xr:uid="{3DFF462E-D70D-488D-8EE9-B4D5C21D2B58}"/>
    <cellStyle name="Normal 9 7 4 4 2" xfId="5258" xr:uid="{EFA1EEF4-107D-493B-9835-164BE286CA1D}"/>
    <cellStyle name="Normal 9 7 4 4 2 2" xfId="41885" xr:uid="{EB48B9B0-BC67-4B24-8619-A05E8CF5504B}"/>
    <cellStyle name="Normal 9 7 4 4 2 3" xfId="6469" xr:uid="{291E0FFF-DE94-4FA6-9394-F855B0C21D85}"/>
    <cellStyle name="Normal 9 7 4 4 2 4" xfId="5877" xr:uid="{A653AE0A-DF74-4CC0-945E-1E22E89CA46E}"/>
    <cellStyle name="Normal 9 7 4 4 2 5" xfId="56175" xr:uid="{C1610A91-54EC-4D01-941B-52FCEE529048}"/>
    <cellStyle name="Normal 9 7 4 4 2 6" xfId="56792" xr:uid="{106232A4-8E39-492F-A225-61F3EE1F2EBE}"/>
    <cellStyle name="Normal 9 7 4 5" xfId="5255" xr:uid="{9162F285-078A-4376-86E0-1F1056E9BB3E}"/>
    <cellStyle name="Normal 9 7 4 5 2" xfId="41882" xr:uid="{D59DA331-84DE-4582-B77A-7F0F6960480A}"/>
    <cellStyle name="Normal 9 7 4 5 3" xfId="6466" xr:uid="{771254DA-D808-4A0E-84EE-BE6688EF0A99}"/>
    <cellStyle name="Normal 9 7 4 5 4" xfId="5874" xr:uid="{EE65FA99-8BAC-413A-A343-A79718B49E37}"/>
    <cellStyle name="Normal 9 7 4 5 5" xfId="56172" xr:uid="{497FEFE6-3908-4DFA-B4EB-B99161FCB05D}"/>
    <cellStyle name="Normal 9 7 4 5 6" xfId="56789" xr:uid="{5EFB3F6D-0054-475D-BC2A-B4BB7D24C2C7}"/>
    <cellStyle name="Normal 9 7 5" xfId="2488" xr:uid="{A724C921-D88E-4CC3-8548-06CE069B3876}"/>
    <cellStyle name="Normal 9 7 5 2" xfId="4286" xr:uid="{6A5854D2-DBE5-4F5D-802B-5544D6CEB916}"/>
    <cellStyle name="Normal 9 7 5 2 2" xfId="5260" xr:uid="{4D428465-B098-49B5-9791-6E3795FA9B9C}"/>
    <cellStyle name="Normal 9 7 5 2 2 2" xfId="41887" xr:uid="{742E566C-1147-4813-9ADC-CD2FAED28173}"/>
    <cellStyle name="Normal 9 7 5 2 2 3" xfId="6471" xr:uid="{EE62BC3A-921B-4E45-8354-194FE5354A3B}"/>
    <cellStyle name="Normal 9 7 5 2 2 4" xfId="5879" xr:uid="{E1FA1A40-48F9-43A9-B830-9E17AB99C406}"/>
    <cellStyle name="Normal 9 7 5 2 2 5" xfId="56177" xr:uid="{0DF18F7A-C4EC-45DC-A003-51D4CBF4BF3B}"/>
    <cellStyle name="Normal 9 7 5 2 2 6" xfId="56794" xr:uid="{4D99597C-3330-48D0-BEBA-2566629A445B}"/>
    <cellStyle name="Normal 9 7 5 3" xfId="4287" xr:uid="{A15BEB2F-01CF-43A6-96A6-E866DBBE2E56}"/>
    <cellStyle name="Normal 9 7 5 3 2" xfId="5261" xr:uid="{1E2741F7-513D-4501-83FF-4A275ADE9339}"/>
    <cellStyle name="Normal 9 7 5 3 2 2" xfId="41888" xr:uid="{E71EF2E7-CC26-42A4-8476-3B38579883B3}"/>
    <cellStyle name="Normal 9 7 5 3 2 3" xfId="6472" xr:uid="{0EF11D9C-F630-47CE-B075-5A7A9BBBD62C}"/>
    <cellStyle name="Normal 9 7 5 3 2 4" xfId="5880" xr:uid="{6B79EDF1-486B-4FBD-9145-D4230AA808E8}"/>
    <cellStyle name="Normal 9 7 5 3 2 5" xfId="56178" xr:uid="{A56CD0EF-7809-4204-A642-EDCE32A0A09A}"/>
    <cellStyle name="Normal 9 7 5 3 2 6" xfId="56795" xr:uid="{6CE02D08-2345-43D7-9F48-F6D6FAD14C98}"/>
    <cellStyle name="Normal 9 7 5 4" xfId="4288" xr:uid="{001E610E-2E8D-4528-AE7E-94235E841719}"/>
    <cellStyle name="Normal 9 7 5 4 2" xfId="5262" xr:uid="{C39DF943-2BDC-4AF4-AE7D-82E450E1F267}"/>
    <cellStyle name="Normal 9 7 5 4 2 2" xfId="41889" xr:uid="{C5062EBA-DEEF-4817-9503-500127AC5396}"/>
    <cellStyle name="Normal 9 7 5 4 2 3" xfId="6473" xr:uid="{0B37C1BE-4189-463A-92B3-FDDC550A9D8E}"/>
    <cellStyle name="Normal 9 7 5 4 2 4" xfId="5881" xr:uid="{887A2C76-A615-447B-9DCD-AA70B6DF08C0}"/>
    <cellStyle name="Normal 9 7 5 4 2 5" xfId="56179" xr:uid="{D644F6A8-8E6A-4B1C-931C-3D1BB0666A5C}"/>
    <cellStyle name="Normal 9 7 5 4 2 6" xfId="56796" xr:uid="{9C199656-551B-4777-8302-C1DC0020A39C}"/>
    <cellStyle name="Normal 9 7 5 5" xfId="5259" xr:uid="{3FBB645B-C4D1-4B40-8EE4-4ABF76387F60}"/>
    <cellStyle name="Normal 9 7 5 5 2" xfId="41886" xr:uid="{B0C59015-E636-46AA-B880-2216D88214A9}"/>
    <cellStyle name="Normal 9 7 5 5 3" xfId="6470" xr:uid="{E15BCB2D-1B66-43DB-8F19-0C7AB6E94874}"/>
    <cellStyle name="Normal 9 7 5 5 4" xfId="5878" xr:uid="{C56A65B5-9A3B-445A-AB40-DA2A281D5D23}"/>
    <cellStyle name="Normal 9 7 5 5 5" xfId="56176" xr:uid="{701887BC-EE11-4ECB-942C-A5E8A84753BD}"/>
    <cellStyle name="Normal 9 7 5 5 6" xfId="56793" xr:uid="{886DB1A9-590A-455C-A1D5-D0009CFABC01}"/>
    <cellStyle name="Normal 9 7 6" xfId="4289" xr:uid="{C9CEA0F9-4830-4C63-854F-B46510FD3311}"/>
    <cellStyle name="Normal 9 7 6 2" xfId="5263" xr:uid="{969E7B03-D548-4E3D-990E-E61203340C61}"/>
    <cellStyle name="Normal 9 7 6 2 2" xfId="41890" xr:uid="{E18C1269-1E6D-40F6-8B22-4A493CDA9D83}"/>
    <cellStyle name="Normal 9 7 6 2 3" xfId="6474" xr:uid="{CC6825C7-A710-4142-B74E-5F9D924C478A}"/>
    <cellStyle name="Normal 9 7 6 2 4" xfId="5882" xr:uid="{8C1F4EB1-B35C-4B83-910F-CC2DE5221644}"/>
    <cellStyle name="Normal 9 7 6 2 5" xfId="56180" xr:uid="{761375B8-26E7-4C0A-8409-7DF1C07475F9}"/>
    <cellStyle name="Normal 9 7 6 2 6" xfId="56797" xr:uid="{714435E8-218E-4E32-AAE7-BCC886B6A3DF}"/>
    <cellStyle name="Normal 9 7 7" xfId="4290" xr:uid="{E9C594F9-4987-4967-BA95-3C0044EE15BA}"/>
    <cellStyle name="Normal 9 7 7 2" xfId="5264" xr:uid="{11BD987E-86A1-4C36-BA6B-2CCC1E91BC3C}"/>
    <cellStyle name="Normal 9 7 7 2 2" xfId="41891" xr:uid="{D8215DAD-E6DC-4F14-ADA1-7E29F87ACA34}"/>
    <cellStyle name="Normal 9 7 7 2 3" xfId="6475" xr:uid="{8B324751-058E-4EFD-A79F-3879E76BB8F5}"/>
    <cellStyle name="Normal 9 7 7 2 4" xfId="5883" xr:uid="{393F0227-308F-4003-A43E-241E5C94B839}"/>
    <cellStyle name="Normal 9 7 7 2 5" xfId="56181" xr:uid="{3F68D0B1-CD3C-49D9-A376-A22849DF7219}"/>
    <cellStyle name="Normal 9 7 7 2 6" xfId="56798" xr:uid="{90A8ABE3-7C76-429B-9C17-BAB6C10FF531}"/>
    <cellStyle name="Normal 9 7 8" xfId="4291" xr:uid="{AB063746-7006-4B0B-B60E-76DAFC99C774}"/>
    <cellStyle name="Normal 9 7 8 2" xfId="5265" xr:uid="{8BEB3FE4-5AC7-4640-881A-6FDE32972E98}"/>
    <cellStyle name="Normal 9 7 8 2 2" xfId="41892" xr:uid="{AF404D99-6D4A-43C5-B0EB-F99E48E2A43D}"/>
    <cellStyle name="Normal 9 7 8 2 3" xfId="6476" xr:uid="{7B7DA654-8218-44BD-A667-226BF2981949}"/>
    <cellStyle name="Normal 9 7 8 2 4" xfId="5884" xr:uid="{A79B4C06-B4D9-4F9A-B101-A07BB5FA9A88}"/>
    <cellStyle name="Normal 9 7 8 2 5" xfId="56182" xr:uid="{E2E77671-9AFC-4425-82C1-C18B6FD91ADC}"/>
    <cellStyle name="Normal 9 7 8 2 6" xfId="56799" xr:uid="{0C3C0B5A-803F-43E6-8ADC-689A634B52CA}"/>
    <cellStyle name="Normal 9 7 9" xfId="5233" xr:uid="{CD0F622B-38C4-475D-A2B0-FADA20E6A2F7}"/>
    <cellStyle name="Normal 9 7 9 2" xfId="41860" xr:uid="{47921101-D22B-436B-AFDC-FCB7990C4B62}"/>
    <cellStyle name="Normal 9 7 9 3" xfId="6444" xr:uid="{406F571A-4324-46CA-9035-E4A756776894}"/>
    <cellStyle name="Normal 9 7 9 4" xfId="5852" xr:uid="{DEE35EE1-CD92-48D7-BF62-B9D6A1713AD5}"/>
    <cellStyle name="Normal 9 7 9 5" xfId="56150" xr:uid="{DADEF34D-38C4-4B75-9E1A-9BB20CD5DC09}"/>
    <cellStyle name="Normal 9 7 9 6" xfId="56767" xr:uid="{26F8F210-6F44-4FE0-9468-9BD0818949B6}"/>
    <cellStyle name="Normal 9 8" xfId="429" xr:uid="{9440237E-85B4-4865-9178-AF97C1B75E9A}"/>
    <cellStyle name="Normal 9 8 2" xfId="897" xr:uid="{79493014-FF7B-4892-B51E-6D4AEFA19206}"/>
    <cellStyle name="Normal 9 8 2 2" xfId="898" xr:uid="{52DA7F17-3819-4B96-9F9D-E3308F1DCED0}"/>
    <cellStyle name="Normal 9 8 2 2 2" xfId="2489" xr:uid="{27390106-40F4-4C9B-A5D9-09DA1CE3E152}"/>
    <cellStyle name="Normal 9 8 2 2 2 2" xfId="5269" xr:uid="{BC9A2A49-A6A8-4A9D-9512-709D96034093}"/>
    <cellStyle name="Normal 9 8 2 2 2 2 2" xfId="41896" xr:uid="{AAFA6D7E-DE3E-4793-BF90-96BB656F171C}"/>
    <cellStyle name="Normal 9 8 2 2 2 2 3" xfId="6480" xr:uid="{C04219E6-69D6-4566-95B9-374A1B6890D6}"/>
    <cellStyle name="Normal 9 8 2 2 2 2 4" xfId="5888" xr:uid="{E297D40C-689D-4628-A8D3-A6F7FAC182AB}"/>
    <cellStyle name="Normal 9 8 2 2 2 2 5" xfId="56186" xr:uid="{DF288A9F-D5C2-4621-BAFE-0CA7718405A5}"/>
    <cellStyle name="Normal 9 8 2 2 2 2 6" xfId="56803" xr:uid="{BDFBACC0-7CDA-418C-9615-8F4C731C29E9}"/>
    <cellStyle name="Normal 9 8 2 2 3" xfId="4292" xr:uid="{A7991D6B-6239-48C4-8D9C-1F10686E13EB}"/>
    <cellStyle name="Normal 9 8 2 2 3 2" xfId="5270" xr:uid="{F7D50F7D-4675-41AA-A22D-218CD7A4CEAC}"/>
    <cellStyle name="Normal 9 8 2 2 3 2 2" xfId="41897" xr:uid="{BDE3DF30-6C1B-4CA3-AFE6-9767CFEC15E2}"/>
    <cellStyle name="Normal 9 8 2 2 3 2 3" xfId="6481" xr:uid="{00080E00-88E7-4606-9615-A4316C8236DD}"/>
    <cellStyle name="Normal 9 8 2 2 3 2 4" xfId="5889" xr:uid="{A7F62429-A39C-45F4-B301-9E629864CFDB}"/>
    <cellStyle name="Normal 9 8 2 2 3 2 5" xfId="56187" xr:uid="{53717321-7FEC-4C5D-868A-5C4D50A57E4E}"/>
    <cellStyle name="Normal 9 8 2 2 3 2 6" xfId="56804" xr:uid="{25234B54-D64B-45F8-BE7E-1B0171B810EF}"/>
    <cellStyle name="Normal 9 8 2 2 4" xfId="4293" xr:uid="{C68BEE72-484E-4E55-9B40-EEC1F3D05A8A}"/>
    <cellStyle name="Normal 9 8 2 2 4 2" xfId="5271" xr:uid="{AF6C9614-616E-487E-BA17-10315BD93738}"/>
    <cellStyle name="Normal 9 8 2 2 4 2 2" xfId="41898" xr:uid="{384CCCB0-06D0-45CB-9FF3-24B5BC77654B}"/>
    <cellStyle name="Normal 9 8 2 2 4 2 3" xfId="6482" xr:uid="{0299F20E-A87A-48EA-BF8C-1AC36DE536E1}"/>
    <cellStyle name="Normal 9 8 2 2 4 2 4" xfId="5890" xr:uid="{4FD453F1-788A-4BE1-B278-CF933181BF90}"/>
    <cellStyle name="Normal 9 8 2 2 4 2 5" xfId="56188" xr:uid="{1FECF955-F7D0-4054-AFB5-82B8A9E49D67}"/>
    <cellStyle name="Normal 9 8 2 2 4 2 6" xfId="56805" xr:uid="{E75EF326-C1FF-4B31-9686-CC84EACF8617}"/>
    <cellStyle name="Normal 9 8 2 2 5" xfId="5268" xr:uid="{CBBCBC07-5D50-4DB1-8B2B-AE320C75CEBF}"/>
    <cellStyle name="Normal 9 8 2 2 5 2" xfId="41895" xr:uid="{0DBB0E02-7837-485E-BFD3-26DB0E6BA8BE}"/>
    <cellStyle name="Normal 9 8 2 2 5 3" xfId="6479" xr:uid="{4FD26A75-5A9A-4D37-A1CB-5DF756376514}"/>
    <cellStyle name="Normal 9 8 2 2 5 4" xfId="5887" xr:uid="{71156F2E-362E-49C9-8177-710F5D393243}"/>
    <cellStyle name="Normal 9 8 2 2 5 5" xfId="56185" xr:uid="{8A88C3BA-5362-4F54-8EB1-0068DFEED6B6}"/>
    <cellStyle name="Normal 9 8 2 2 5 6" xfId="56802" xr:uid="{B21C020F-66C7-43BD-AB6D-61C083E2AFD0}"/>
    <cellStyle name="Normal 9 8 2 3" xfId="2490" xr:uid="{27599B5E-67B5-40B1-9138-E04C5E1B2131}"/>
    <cellStyle name="Normal 9 8 2 3 2" xfId="5272" xr:uid="{5CC2C33C-9771-478F-B00D-59C51A3913D3}"/>
    <cellStyle name="Normal 9 8 2 3 2 2" xfId="41899" xr:uid="{40D4EB86-74FA-4E93-89A8-6B770C03807A}"/>
    <cellStyle name="Normal 9 8 2 3 2 3" xfId="6483" xr:uid="{CA30E5A2-78CF-4F00-BE40-BDECF4ECEAE2}"/>
    <cellStyle name="Normal 9 8 2 3 2 4" xfId="5891" xr:uid="{E94AB1D8-341B-4190-9ED5-FF95C125482D}"/>
    <cellStyle name="Normal 9 8 2 3 2 5" xfId="56189" xr:uid="{3F3A3707-CCE1-4910-888F-B3622B59E58E}"/>
    <cellStyle name="Normal 9 8 2 3 2 6" xfId="56806" xr:uid="{F86089A2-A1A2-4AD1-A3FD-D3CA8EC5BAD0}"/>
    <cellStyle name="Normal 9 8 2 4" xfId="4294" xr:uid="{9D029241-A00A-4DC9-982F-DC352BD50EBC}"/>
    <cellStyle name="Normal 9 8 2 4 2" xfId="5273" xr:uid="{D66A9321-7FFC-4EB6-9877-07EC74486029}"/>
    <cellStyle name="Normal 9 8 2 4 2 2" xfId="41900" xr:uid="{E51AA47D-F3DC-47BE-839F-3EB6D433183A}"/>
    <cellStyle name="Normal 9 8 2 4 2 3" xfId="6484" xr:uid="{363BD68F-6804-432E-B1F5-3398D79DE0DB}"/>
    <cellStyle name="Normal 9 8 2 4 2 4" xfId="5892" xr:uid="{A0D93B57-E1AA-4C42-82CE-E611CD32661C}"/>
    <cellStyle name="Normal 9 8 2 4 2 5" xfId="56190" xr:uid="{D1663E82-D5A3-4264-AF3D-4B32C619E67D}"/>
    <cellStyle name="Normal 9 8 2 4 2 6" xfId="56807" xr:uid="{149E2834-6017-426C-B36B-5D84737AD660}"/>
    <cellStyle name="Normal 9 8 2 5" xfId="4295" xr:uid="{2AD72E71-7057-41A2-9B83-828DEED3B41B}"/>
    <cellStyle name="Normal 9 8 2 5 2" xfId="5274" xr:uid="{0D955A60-AD93-46CA-9EAB-E7DF5AB8137A}"/>
    <cellStyle name="Normal 9 8 2 5 2 2" xfId="41901" xr:uid="{2AB66E34-AE31-44A3-9CEA-F59CBC13311E}"/>
    <cellStyle name="Normal 9 8 2 5 2 3" xfId="6485" xr:uid="{A625E3F0-C793-4B26-995B-C7C9A3514191}"/>
    <cellStyle name="Normal 9 8 2 5 2 4" xfId="5893" xr:uid="{2C7D3BC8-9672-4B14-9F52-0C8702DF18DB}"/>
    <cellStyle name="Normal 9 8 2 5 2 5" xfId="56191" xr:uid="{00E869DF-5A07-4746-8CB3-4C3F821CD6F2}"/>
    <cellStyle name="Normal 9 8 2 5 2 6" xfId="56808" xr:uid="{3BB90BC7-546D-4107-AD4E-87CD622FAA2A}"/>
    <cellStyle name="Normal 9 8 2 6" xfId="5267" xr:uid="{BE552A98-6235-4234-8744-E80E4366FAF0}"/>
    <cellStyle name="Normal 9 8 2 6 2" xfId="41894" xr:uid="{3445F157-BAD1-4A6C-A404-C2104086E370}"/>
    <cellStyle name="Normal 9 8 2 6 3" xfId="6478" xr:uid="{7DD9C928-97DA-4B75-9C6E-52A6AF6CC701}"/>
    <cellStyle name="Normal 9 8 2 6 4" xfId="5886" xr:uid="{B2395249-B804-4D5B-95F5-D80FA66F6E4C}"/>
    <cellStyle name="Normal 9 8 2 6 5" xfId="56184" xr:uid="{2FCD101D-4169-47EC-96CA-446EF06609C9}"/>
    <cellStyle name="Normal 9 8 2 6 6" xfId="56801" xr:uid="{86506003-702E-462A-A826-AB92D73D939E}"/>
    <cellStyle name="Normal 9 8 3" xfId="899" xr:uid="{D4D28DF1-428B-4E1D-BDA9-86E0BE94FF4E}"/>
    <cellStyle name="Normal 9 8 3 2" xfId="2491" xr:uid="{4F5AA73D-F4A4-46D3-83BB-9F481C69B733}"/>
    <cellStyle name="Normal 9 8 3 2 2" xfId="5276" xr:uid="{4EFE2E91-B29A-487E-95B4-A947919ADA38}"/>
    <cellStyle name="Normal 9 8 3 2 2 2" xfId="41903" xr:uid="{45692936-479A-4B81-90F7-1E25E9EB28E0}"/>
    <cellStyle name="Normal 9 8 3 2 2 3" xfId="6487" xr:uid="{866C338B-7A26-4461-8105-51C4C64056EF}"/>
    <cellStyle name="Normal 9 8 3 2 2 4" xfId="5895" xr:uid="{3DB1946B-8607-4798-BBEF-646A9C3B9C27}"/>
    <cellStyle name="Normal 9 8 3 2 2 5" xfId="56193" xr:uid="{F9540D5B-7015-4992-8CD4-0DA1F7D25419}"/>
    <cellStyle name="Normal 9 8 3 2 2 6" xfId="56810" xr:uid="{23AD05F4-1F28-4FF1-A53A-4EA0C718D958}"/>
    <cellStyle name="Normal 9 8 3 3" xfId="4296" xr:uid="{47655DDB-C9E4-42F8-8709-695964669A79}"/>
    <cellStyle name="Normal 9 8 3 3 2" xfId="5277" xr:uid="{2B78A6B0-675D-423B-AFAF-F02C2FA5F7C4}"/>
    <cellStyle name="Normal 9 8 3 3 2 2" xfId="41904" xr:uid="{97A560B2-D81F-4DBC-A7CD-866EA25942CE}"/>
    <cellStyle name="Normal 9 8 3 3 2 3" xfId="6488" xr:uid="{0E7F0D80-0D4A-4F38-B1AA-A7EA9485CCCA}"/>
    <cellStyle name="Normal 9 8 3 3 2 4" xfId="5896" xr:uid="{9D77DF87-E814-4583-B571-08F914F05F62}"/>
    <cellStyle name="Normal 9 8 3 3 2 5" xfId="56194" xr:uid="{6D45876D-E946-4E7B-8D96-B5171C4B2CB1}"/>
    <cellStyle name="Normal 9 8 3 3 2 6" xfId="56811" xr:uid="{876F4DBF-D5FE-4474-A0FE-D8E1C8B6525F}"/>
    <cellStyle name="Normal 9 8 3 4" xfId="4297" xr:uid="{5586953C-D190-43B9-93CD-4B5B7D3EED42}"/>
    <cellStyle name="Normal 9 8 3 4 2" xfId="5278" xr:uid="{919BC261-C632-4089-A276-72D83C7061DC}"/>
    <cellStyle name="Normal 9 8 3 4 2 2" xfId="41905" xr:uid="{49B1694B-90D7-4A65-BF36-F468B66A200F}"/>
    <cellStyle name="Normal 9 8 3 4 2 3" xfId="6489" xr:uid="{7C28FAAE-4889-4694-8FF8-AB7B76C49151}"/>
    <cellStyle name="Normal 9 8 3 4 2 4" xfId="5897" xr:uid="{2488AF92-4C6C-4D5B-AEA9-E4A2B880745A}"/>
    <cellStyle name="Normal 9 8 3 4 2 5" xfId="56195" xr:uid="{22F80BB9-7463-4886-BACC-496B7A22216D}"/>
    <cellStyle name="Normal 9 8 3 4 2 6" xfId="56812" xr:uid="{A81662C9-0FF7-4F33-8F2A-E33E7EFDFD50}"/>
    <cellStyle name="Normal 9 8 3 5" xfId="5275" xr:uid="{58B29C59-18FA-4FEB-B8B3-D4730A013515}"/>
    <cellStyle name="Normal 9 8 3 5 2" xfId="41902" xr:uid="{D9EAE99C-B17F-4484-844A-21A71817EA78}"/>
    <cellStyle name="Normal 9 8 3 5 3" xfId="6486" xr:uid="{458488EA-68F3-4206-B6AE-E47F163E939C}"/>
    <cellStyle name="Normal 9 8 3 5 4" xfId="5894" xr:uid="{C85184E0-A882-4C0B-9961-3EF0518EBEF4}"/>
    <cellStyle name="Normal 9 8 3 5 5" xfId="56192" xr:uid="{2ABB52AC-6CA9-4D64-BAEA-11A2C67112B4}"/>
    <cellStyle name="Normal 9 8 3 5 6" xfId="56809" xr:uid="{A6422AF4-63B9-4FC0-8A0F-00EFEAC5107E}"/>
    <cellStyle name="Normal 9 8 4" xfId="2492" xr:uid="{E7386A89-6F14-46F9-B03D-6906103201C6}"/>
    <cellStyle name="Normal 9 8 4 2" xfId="4298" xr:uid="{95A50B65-3721-40F8-9866-114B673673C0}"/>
    <cellStyle name="Normal 9 8 4 2 2" xfId="5280" xr:uid="{8BE73F19-B485-464F-A66E-C0D24A9DDD13}"/>
    <cellStyle name="Normal 9 8 4 2 2 2" xfId="41907" xr:uid="{9D0E490B-844C-4239-828E-0F01F4B4B1DF}"/>
    <cellStyle name="Normal 9 8 4 2 2 3" xfId="6491" xr:uid="{869AE878-45B4-4776-B40A-79A7E68A2C77}"/>
    <cellStyle name="Normal 9 8 4 2 2 4" xfId="5899" xr:uid="{71E392D3-AB5B-4E86-B949-419A0B8159DF}"/>
    <cellStyle name="Normal 9 8 4 2 2 5" xfId="56197" xr:uid="{608619DF-A1EB-43FF-AA38-445B571A45A2}"/>
    <cellStyle name="Normal 9 8 4 2 2 6" xfId="56814" xr:uid="{888E2C3C-A0B6-4A8B-AE06-F60D64EC6F2C}"/>
    <cellStyle name="Normal 9 8 4 3" xfId="4299" xr:uid="{C3706643-EEA2-4CB0-8E37-718B22F30D61}"/>
    <cellStyle name="Normal 9 8 4 3 2" xfId="5281" xr:uid="{859D1E9D-3547-4769-B1F2-7E4F0673F568}"/>
    <cellStyle name="Normal 9 8 4 3 2 2" xfId="41908" xr:uid="{A919AD91-38B1-4A9D-8521-D0C513543F9F}"/>
    <cellStyle name="Normal 9 8 4 3 2 3" xfId="6492" xr:uid="{3B776030-FFAF-4AE5-A0C1-03C33C0B8192}"/>
    <cellStyle name="Normal 9 8 4 3 2 4" xfId="5900" xr:uid="{074A6BD4-B2C3-4216-9381-97972760B03A}"/>
    <cellStyle name="Normal 9 8 4 3 2 5" xfId="56198" xr:uid="{13130ECC-99B7-44AA-AC5A-49FBC7FABC90}"/>
    <cellStyle name="Normal 9 8 4 3 2 6" xfId="56815" xr:uid="{C78E6A64-8E22-4078-B19F-A664F3639345}"/>
    <cellStyle name="Normal 9 8 4 4" xfId="4300" xr:uid="{852C0AAC-5AC4-4457-8DA8-3E849D20FA79}"/>
    <cellStyle name="Normal 9 8 4 4 2" xfId="5282" xr:uid="{F70F44D9-D8A0-48C0-B7FE-1C32616AA18C}"/>
    <cellStyle name="Normal 9 8 4 4 2 2" xfId="41909" xr:uid="{CC87E87F-AAE4-4860-B67D-126AC5281BFE}"/>
    <cellStyle name="Normal 9 8 4 4 2 3" xfId="6493" xr:uid="{5E174CC8-E66E-4284-910E-038E8297E3CA}"/>
    <cellStyle name="Normal 9 8 4 4 2 4" xfId="5901" xr:uid="{8416B2CF-7D97-4C82-9EB9-9E9802F609D4}"/>
    <cellStyle name="Normal 9 8 4 4 2 5" xfId="56199" xr:uid="{4F3C824A-0737-42F9-B5AB-E25D24745107}"/>
    <cellStyle name="Normal 9 8 4 4 2 6" xfId="56816" xr:uid="{1604AD14-4E36-459D-AB77-49498E17A23B}"/>
    <cellStyle name="Normal 9 8 4 5" xfId="5279" xr:uid="{DED1DAB0-D44A-457D-B409-EE20A85702BF}"/>
    <cellStyle name="Normal 9 8 4 5 2" xfId="41906" xr:uid="{AE39FEB1-F0B8-4AF1-8981-A1A5AAA3E5F1}"/>
    <cellStyle name="Normal 9 8 4 5 3" xfId="6490" xr:uid="{0DBE95B9-39EB-48D4-86DF-890ED3417646}"/>
    <cellStyle name="Normal 9 8 4 5 4" xfId="5898" xr:uid="{79B64933-5328-4216-BED4-722AE0AF2529}"/>
    <cellStyle name="Normal 9 8 4 5 5" xfId="56196" xr:uid="{B0697363-0A04-4D4C-BA3E-757F29F83A83}"/>
    <cellStyle name="Normal 9 8 4 5 6" xfId="56813" xr:uid="{B245D5E9-C97C-43FD-8119-ECB80A1E457B}"/>
    <cellStyle name="Normal 9 8 5" xfId="4301" xr:uid="{24F4880E-BF2E-4140-A70B-248345C61873}"/>
    <cellStyle name="Normal 9 8 5 2" xfId="5283" xr:uid="{95122647-1C92-4B3B-8BF4-E3B58D8FE14C}"/>
    <cellStyle name="Normal 9 8 5 2 2" xfId="41910" xr:uid="{C64E6E00-1B33-4391-BF29-33BEC15095E7}"/>
    <cellStyle name="Normal 9 8 5 2 3" xfId="6494" xr:uid="{CED71CB4-5927-432F-A08E-F8E01AB48FF4}"/>
    <cellStyle name="Normal 9 8 5 2 4" xfId="5902" xr:uid="{5DE3DAD5-06B7-42D9-8DE1-038CB28E9C77}"/>
    <cellStyle name="Normal 9 8 5 2 5" xfId="56200" xr:uid="{EBCCC4EB-35DA-42BD-986A-FA022642203C}"/>
    <cellStyle name="Normal 9 8 5 2 6" xfId="56817" xr:uid="{97E70022-10B4-4E65-8899-19119E4CBF5A}"/>
    <cellStyle name="Normal 9 8 6" xfId="4302" xr:uid="{1A2AD804-1BC6-49FA-9900-AB1F28A5C2DD}"/>
    <cellStyle name="Normal 9 8 6 2" xfId="5284" xr:uid="{BC59FEF4-C55A-4DDF-BB50-D688F0CDEBE6}"/>
    <cellStyle name="Normal 9 8 6 2 2" xfId="41911" xr:uid="{AAB372F8-3F2A-42BA-B8B5-1EACEF7D0981}"/>
    <cellStyle name="Normal 9 8 6 2 3" xfId="6495" xr:uid="{284FE436-9BA3-4E67-A741-EF3E0FAF6821}"/>
    <cellStyle name="Normal 9 8 6 2 4" xfId="5903" xr:uid="{1FA9022F-7407-4088-BE46-9FDE5C1A9623}"/>
    <cellStyle name="Normal 9 8 6 2 5" xfId="56201" xr:uid="{859A2CB2-64BE-4377-9C2F-93925C825184}"/>
    <cellStyle name="Normal 9 8 6 2 6" xfId="56818" xr:uid="{F512DF52-F59B-4384-B6E3-B771FE8338F0}"/>
    <cellStyle name="Normal 9 8 7" xfId="4303" xr:uid="{FAAF2B39-2E32-4731-B78C-FCBA7CA11497}"/>
    <cellStyle name="Normal 9 8 7 2" xfId="5285" xr:uid="{482D778E-E395-4E7F-BBB0-3D6B544ACFD1}"/>
    <cellStyle name="Normal 9 8 7 2 2" xfId="41912" xr:uid="{87F9D278-AEB1-415D-81E2-670C631AC0F2}"/>
    <cellStyle name="Normal 9 8 7 2 3" xfId="6496" xr:uid="{44DB6A73-B846-40D1-8262-E427EDFC7F7F}"/>
    <cellStyle name="Normal 9 8 7 2 4" xfId="5904" xr:uid="{3F081703-5A7C-48C2-B8F6-C22D4BF8A59E}"/>
    <cellStyle name="Normal 9 8 7 2 5" xfId="56202" xr:uid="{8ADFD99B-B949-405D-9E62-C234CD41800D}"/>
    <cellStyle name="Normal 9 8 7 2 6" xfId="56819" xr:uid="{DF09ECBB-10FD-48E0-ADF2-134A6878826C}"/>
    <cellStyle name="Normal 9 8 8" xfId="5266" xr:uid="{B18B597F-FB19-49D6-87CE-FAF956627494}"/>
    <cellStyle name="Normal 9 8 8 2" xfId="41893" xr:uid="{75B0799F-AD37-4E19-9A98-7ABA8C5407F5}"/>
    <cellStyle name="Normal 9 8 8 3" xfId="6477" xr:uid="{7462894F-9D35-49D9-94AC-42EB485D64B2}"/>
    <cellStyle name="Normal 9 8 8 4" xfId="5885" xr:uid="{E6B718C3-9D66-49E3-B832-DC62E36FA56E}"/>
    <cellStyle name="Normal 9 8 8 5" xfId="56183" xr:uid="{1EB5CBDA-C39D-4C7F-87C2-2569F86F0869}"/>
    <cellStyle name="Normal 9 8 8 6" xfId="56800" xr:uid="{4CE757CD-7A01-4493-97AC-ED24853AD88E}"/>
    <cellStyle name="Normal 9 9" xfId="430" xr:uid="{4AE38D07-D70D-4749-A84B-E9F0F1B5DC5B}"/>
    <cellStyle name="Normal 9 9 2" xfId="900" xr:uid="{4F815ED4-4B22-4FEC-AFFD-27F5D03A316C}"/>
    <cellStyle name="Normal 9 9 2 2" xfId="2493" xr:uid="{A0B0F639-12CA-421B-BE6D-29A9BB436E2D}"/>
    <cellStyle name="Normal 9 9 2 2 2" xfId="5288" xr:uid="{75CE61D8-3154-4F13-A093-8E89D0E62C46}"/>
    <cellStyle name="Normal 9 9 2 2 2 2" xfId="41915" xr:uid="{B67CDE1E-1FA3-49FB-B627-CF7C4704D44C}"/>
    <cellStyle name="Normal 9 9 2 2 2 3" xfId="6499" xr:uid="{58324819-A6FD-4A5E-91CB-276387314D76}"/>
    <cellStyle name="Normal 9 9 2 2 2 4" xfId="5907" xr:uid="{4D0792E9-CEBC-4402-9340-E62B541585FC}"/>
    <cellStyle name="Normal 9 9 2 2 2 5" xfId="56205" xr:uid="{5A34CED0-1D25-4F26-8157-6B23636D45C2}"/>
    <cellStyle name="Normal 9 9 2 2 2 6" xfId="56822" xr:uid="{F999202C-29EF-4AC1-9637-29F52C3C0F68}"/>
    <cellStyle name="Normal 9 9 2 3" xfId="4304" xr:uid="{AB0E4864-209C-47B8-BAED-E01BE365BC78}"/>
    <cellStyle name="Normal 9 9 2 3 2" xfId="5289" xr:uid="{C0474BA3-104B-46AC-95B2-99F25FF5107E}"/>
    <cellStyle name="Normal 9 9 2 3 2 2" xfId="41916" xr:uid="{8CBAC2CB-4281-45F6-92E7-42A37B6B1D8F}"/>
    <cellStyle name="Normal 9 9 2 3 2 3" xfId="6500" xr:uid="{7EB1C1A1-6E64-4F38-91A5-53C5F09D1817}"/>
    <cellStyle name="Normal 9 9 2 3 2 4" xfId="5908" xr:uid="{67D56053-F727-4923-AE75-8E6293CFDD22}"/>
    <cellStyle name="Normal 9 9 2 3 2 5" xfId="56206" xr:uid="{9969DF88-AEBD-41DC-9A5C-E7EC61679D33}"/>
    <cellStyle name="Normal 9 9 2 3 2 6" xfId="56823" xr:uid="{0C2875C6-B819-448C-B6EF-0D3D5C9460BF}"/>
    <cellStyle name="Normal 9 9 2 4" xfId="4305" xr:uid="{96E3669A-4FA5-4B36-AD26-27D55A49D138}"/>
    <cellStyle name="Normal 9 9 2 4 2" xfId="5290" xr:uid="{E7323723-3E99-4BCD-9724-8B1F37F6F7D2}"/>
    <cellStyle name="Normal 9 9 2 4 2 2" xfId="41917" xr:uid="{E483CE33-8B24-45ED-BC7D-6A4C60392FD7}"/>
    <cellStyle name="Normal 9 9 2 4 2 3" xfId="6501" xr:uid="{51C258A0-AE60-4E6B-81BD-2BCC629DCF8B}"/>
    <cellStyle name="Normal 9 9 2 4 2 4" xfId="5909" xr:uid="{4690BF93-4DEA-4E24-A386-2A4489F8E91C}"/>
    <cellStyle name="Normal 9 9 2 4 2 5" xfId="56207" xr:uid="{3BC95C53-BE8B-42C7-90E1-F8134E880E1B}"/>
    <cellStyle name="Normal 9 9 2 4 2 6" xfId="56824" xr:uid="{DEAE0D4F-340B-40B4-A4F4-D320CED61917}"/>
    <cellStyle name="Normal 9 9 2 5" xfId="5287" xr:uid="{873CC88D-13E8-4F57-8FAF-CA42412B8C73}"/>
    <cellStyle name="Normal 9 9 2 5 2" xfId="41914" xr:uid="{E0C66056-D766-46D4-8E14-F58F9078A31D}"/>
    <cellStyle name="Normal 9 9 2 5 3" xfId="6498" xr:uid="{8B731E7F-37AE-4418-AB1C-DB2A0499CFD5}"/>
    <cellStyle name="Normal 9 9 2 5 4" xfId="5906" xr:uid="{2107C77E-89E9-40CE-9308-DA662281B603}"/>
    <cellStyle name="Normal 9 9 2 5 5" xfId="56204" xr:uid="{05D8B959-7FC8-40F3-A5B6-28E572D270DE}"/>
    <cellStyle name="Normal 9 9 2 5 6" xfId="56821" xr:uid="{8024C8C8-9F5E-40A4-A58C-F1712F678FF7}"/>
    <cellStyle name="Normal 9 9 3" xfId="2494" xr:uid="{90CA7C8B-0206-4F82-91D7-FCA08DCCA9B0}"/>
    <cellStyle name="Normal 9 9 3 2" xfId="4306" xr:uid="{26C8C943-B098-46C8-9F9F-82D473DEC8B1}"/>
    <cellStyle name="Normal 9 9 3 2 2" xfId="5292" xr:uid="{9F022C74-E7F9-412D-A682-068BC36A6612}"/>
    <cellStyle name="Normal 9 9 3 2 2 2" xfId="41919" xr:uid="{2F84B9DA-B1B7-4F29-BAE0-339BC77D2B98}"/>
    <cellStyle name="Normal 9 9 3 2 2 3" xfId="6503" xr:uid="{A3B692D5-1803-45CA-8AB8-51CD1346A7C4}"/>
    <cellStyle name="Normal 9 9 3 2 2 4" xfId="5911" xr:uid="{B7632582-70FC-417C-9BC5-E29C0F339217}"/>
    <cellStyle name="Normal 9 9 3 2 2 5" xfId="56209" xr:uid="{70098320-20AB-487F-9EA6-75BDD9C1DDE8}"/>
    <cellStyle name="Normal 9 9 3 2 2 6" xfId="56826" xr:uid="{0E19221F-05D2-4D5B-A991-2685EDD7B580}"/>
    <cellStyle name="Normal 9 9 3 3" xfId="4307" xr:uid="{EB37BE0B-E3B7-4B39-AEE2-76581260BDEB}"/>
    <cellStyle name="Normal 9 9 3 3 2" xfId="5293" xr:uid="{E92A0563-B7D2-43F5-848C-778CE82D88D9}"/>
    <cellStyle name="Normal 9 9 3 3 2 2" xfId="41920" xr:uid="{D325D1C7-A4DA-46CF-9874-20B5D90A7B53}"/>
    <cellStyle name="Normal 9 9 3 3 2 3" xfId="6504" xr:uid="{D952EC64-6F23-468A-86EE-63B9840F956B}"/>
    <cellStyle name="Normal 9 9 3 3 2 4" xfId="5912" xr:uid="{24636FEE-BB87-4AEC-BCBD-2B418DAE77F4}"/>
    <cellStyle name="Normal 9 9 3 3 2 5" xfId="56210" xr:uid="{EF370321-9BEC-48C0-891A-4EC97E75F6E1}"/>
    <cellStyle name="Normal 9 9 3 3 2 6" xfId="56827" xr:uid="{0C357F02-A4AB-4820-BEC1-910327BE0DF7}"/>
    <cellStyle name="Normal 9 9 3 4" xfId="4308" xr:uid="{38FC13AD-AEE9-4FBC-A900-599CAAB499B6}"/>
    <cellStyle name="Normal 9 9 3 4 2" xfId="5294" xr:uid="{3CDFCCB7-AD0D-4B38-9180-721BC2FE2B18}"/>
    <cellStyle name="Normal 9 9 3 4 2 2" xfId="41921" xr:uid="{3C2C13E6-2D19-494F-B304-D47A54DCEBF3}"/>
    <cellStyle name="Normal 9 9 3 4 2 3" xfId="6505" xr:uid="{560F6A5F-D075-4D99-969D-55CE4A72B113}"/>
    <cellStyle name="Normal 9 9 3 4 2 4" xfId="5913" xr:uid="{D3B3EDF6-42F9-45D9-8990-78F988BD0E48}"/>
    <cellStyle name="Normal 9 9 3 4 2 5" xfId="56211" xr:uid="{C60787FA-8DDF-4475-94D3-DE93BECA614C}"/>
    <cellStyle name="Normal 9 9 3 4 2 6" xfId="56828" xr:uid="{F015202D-C040-4E91-8E8F-B3088BC6A4C8}"/>
    <cellStyle name="Normal 9 9 3 5" xfId="5291" xr:uid="{D62DF0AF-355D-4B85-9D0D-EE0E543BB791}"/>
    <cellStyle name="Normal 9 9 3 5 2" xfId="41918" xr:uid="{C5D9165F-931D-434E-B2B6-3359E6C59865}"/>
    <cellStyle name="Normal 9 9 3 5 3" xfId="6502" xr:uid="{EBAA846A-0580-4204-995E-293C2889E994}"/>
    <cellStyle name="Normal 9 9 3 5 4" xfId="5910" xr:uid="{16A3A3EA-6A0C-4D12-A886-01EDB7943113}"/>
    <cellStyle name="Normal 9 9 3 5 5" xfId="56208" xr:uid="{D4B30F66-6EAA-4054-9826-492B271EE56B}"/>
    <cellStyle name="Normal 9 9 3 5 6" xfId="56825" xr:uid="{E0464AB0-9066-4638-83B3-F37E0C346D74}"/>
    <cellStyle name="Normal 9 9 4" xfId="4309" xr:uid="{5646C955-11AD-41E3-AAE3-4078DF07784C}"/>
    <cellStyle name="Normal 9 9 4 2" xfId="5295" xr:uid="{B5B78DAD-F08C-4B2D-B1E2-B29BCFF34BC4}"/>
    <cellStyle name="Normal 9 9 4 2 2" xfId="41922" xr:uid="{67C9A883-B51D-45C1-8595-772AFD519FDC}"/>
    <cellStyle name="Normal 9 9 4 2 3" xfId="6506" xr:uid="{1B282658-892E-4E5B-A6ED-CA90055E1850}"/>
    <cellStyle name="Normal 9 9 4 2 4" xfId="5914" xr:uid="{7034E257-EFF0-48BB-94A5-34B7415D0455}"/>
    <cellStyle name="Normal 9 9 4 2 5" xfId="56212" xr:uid="{12DCE5B7-C80F-4C7E-B38E-8812E13E5159}"/>
    <cellStyle name="Normal 9 9 4 2 6" xfId="56829" xr:uid="{E10EC7D4-F58B-4FF7-9F54-552036D571C4}"/>
    <cellStyle name="Normal 9 9 5" xfId="4310" xr:uid="{937CB760-BDF9-48E7-B7E4-93E07123015F}"/>
    <cellStyle name="Normal 9 9 5 2" xfId="5296" xr:uid="{9C18EA7D-7DAC-400F-BF22-677B5337DF56}"/>
    <cellStyle name="Normal 9 9 5 2 2" xfId="41923" xr:uid="{1E49F25A-029D-41B4-82A8-40B0F2E636B2}"/>
    <cellStyle name="Normal 9 9 5 2 3" xfId="6507" xr:uid="{F2479BA6-9E4B-4608-896B-CA2D0676315F}"/>
    <cellStyle name="Normal 9 9 5 2 4" xfId="5915" xr:uid="{9B45E7B1-B17B-4472-8C4C-E07B107FA2B9}"/>
    <cellStyle name="Normal 9 9 5 2 5" xfId="56213" xr:uid="{B011257A-AEEB-44A5-ADAF-A6B5D8CAED46}"/>
    <cellStyle name="Normal 9 9 5 2 6" xfId="56830" xr:uid="{F812A728-1EC4-4140-91EC-303FDEDFFF71}"/>
    <cellStyle name="Normal 9 9 6" xfId="4311" xr:uid="{43DF0E1C-4AEA-4BAC-8078-7EE1EC3577C0}"/>
    <cellStyle name="Normal 9 9 6 2" xfId="5297" xr:uid="{B59067DF-7281-4E9A-A981-42BE6AFBDB38}"/>
    <cellStyle name="Normal 9 9 6 2 2" xfId="41924" xr:uid="{4C2819AB-23E0-4560-A20C-CD9E90292FD4}"/>
    <cellStyle name="Normal 9 9 6 2 3" xfId="6508" xr:uid="{3F6715BC-86C9-41BF-91FB-C6DF9B9F2D4E}"/>
    <cellStyle name="Normal 9 9 6 2 4" xfId="5916" xr:uid="{CEB4AFC9-8010-4224-88E7-83D3211DC8C6}"/>
    <cellStyle name="Normal 9 9 6 2 5" xfId="56214" xr:uid="{5714A8B0-35C6-4D9B-B138-CF197ADD55A1}"/>
    <cellStyle name="Normal 9 9 6 2 6" xfId="56831" xr:uid="{17C2D832-D351-46EE-BF3D-CDA62391764B}"/>
    <cellStyle name="Normal 9 9 7" xfId="5286" xr:uid="{D2AC3EE1-9198-4CD5-8D72-84DA700A4290}"/>
    <cellStyle name="Normal 9 9 7 2" xfId="41913" xr:uid="{C972AC18-5763-4E4A-BEFC-D9CD1A4AA65E}"/>
    <cellStyle name="Normal 9 9 7 3" xfId="6497" xr:uid="{0D0BDD97-5517-473A-B274-83610DB811D5}"/>
    <cellStyle name="Normal 9 9 7 4" xfId="5905" xr:uid="{9DFC5373-84FE-429C-88D2-4E941E7F930B}"/>
    <cellStyle name="Normal 9 9 7 5" xfId="56203" xr:uid="{9EA7B1BA-2F88-4546-BACC-479B098BF7BF}"/>
    <cellStyle name="Normal 9 9 7 6" xfId="56820" xr:uid="{DA5492AE-54DA-470B-9DAA-F523ED51B87B}"/>
    <cellStyle name="Percent 2" xfId="185" xr:uid="{2B8A8BD1-4682-4775-B836-3DEA74D87D0D}"/>
    <cellStyle name="Percent 2 10" xfId="8083" xr:uid="{0E6BB8D9-F8CA-48A4-9F6A-1EFDC0DE3D67}"/>
    <cellStyle name="Percent 2 10 2" xfId="9795" xr:uid="{0E72B7F8-32DE-4EB8-92BC-07E26F06C615}"/>
    <cellStyle name="Percent 2 10 2 2" xfId="13217" xr:uid="{B15C94D0-057F-4B7E-96B0-04EC6A944447}"/>
    <cellStyle name="Percent 2 10 2 2 2" xfId="26907" xr:uid="{5E3C1AF9-3CA3-48A6-AC0D-2A74B0288BD3}"/>
    <cellStyle name="Percent 2 10 2 2 2 2" xfId="40599" xr:uid="{563823BB-0861-491F-A0ED-7203A35BF608}"/>
    <cellStyle name="Percent 2 10 2 2 2 3" xfId="55483" xr:uid="{00D80BFF-6F52-4A51-BB69-0D285601DD84}"/>
    <cellStyle name="Percent 2 10 2 2 3" xfId="20063" xr:uid="{C8BAAD31-9E5A-49B9-AFD7-AA68B3CA1A88}"/>
    <cellStyle name="Percent 2 10 2 2 4" xfId="33753" xr:uid="{4DE1F6E3-181F-489E-A05A-D19466841F4E}"/>
    <cellStyle name="Percent 2 10 2 2 5" xfId="48637" xr:uid="{A8DCED45-951D-4C21-9CB6-6A5090A382C9}"/>
    <cellStyle name="Percent 2 10 2 3" xfId="23485" xr:uid="{3FA30093-90DC-4334-8245-E40FF22E947B}"/>
    <cellStyle name="Percent 2 10 2 3 2" xfId="37177" xr:uid="{33494504-266B-40F9-AADC-A5B8081F6679}"/>
    <cellStyle name="Percent 2 10 2 3 3" xfId="52061" xr:uid="{70C470CB-F93D-4117-AA47-D9B43584FB9D}"/>
    <cellStyle name="Percent 2 10 2 4" xfId="16641" xr:uid="{C73EE2DF-552A-4FF9-96EE-5977D431A57C}"/>
    <cellStyle name="Percent 2 10 2 5" xfId="30331" xr:uid="{9CD5BDE4-91A4-455E-AFC6-236E60BDB7FE}"/>
    <cellStyle name="Percent 2 10 2 6" xfId="45215" xr:uid="{AAE00F7B-A66C-497E-89CC-3654C35E062E}"/>
    <cellStyle name="Percent 2 10 3" xfId="11505" xr:uid="{9B2AC66C-30A1-407C-9FE9-9B82ED2D0629}"/>
    <cellStyle name="Percent 2 10 3 2" xfId="25195" xr:uid="{A994BD52-4282-4EA2-BA00-8B807125123D}"/>
    <cellStyle name="Percent 2 10 3 2 2" xfId="38887" xr:uid="{E6818292-43E6-4E2C-B80E-DF154264EB95}"/>
    <cellStyle name="Percent 2 10 3 2 3" xfId="53771" xr:uid="{CEA825B7-234E-4538-868C-969C21CAF8D1}"/>
    <cellStyle name="Percent 2 10 3 3" xfId="18351" xr:uid="{EAE3B25D-EE9E-47C0-8648-94365F333D2F}"/>
    <cellStyle name="Percent 2 10 3 4" xfId="32041" xr:uid="{8BE135D5-C15D-4565-BE3E-F756034C0DA2}"/>
    <cellStyle name="Percent 2 10 3 5" xfId="46925" xr:uid="{437F096D-FA1F-4DCB-B809-1BD8E7D5FFC1}"/>
    <cellStyle name="Percent 2 10 4" xfId="21773" xr:uid="{5F0CE55A-B2DF-40A7-8E28-AF9D1830C1B5}"/>
    <cellStyle name="Percent 2 10 4 2" xfId="35465" xr:uid="{4669995A-FA79-4BBB-8230-AEFA360D22DE}"/>
    <cellStyle name="Percent 2 10 4 3" xfId="50349" xr:uid="{41AF8EFB-27E6-4B10-A1F1-BC0122A3493C}"/>
    <cellStyle name="Percent 2 10 5" xfId="14929" xr:uid="{00054E93-0BC9-45FA-97FE-33DF6C3D46AB}"/>
    <cellStyle name="Percent 2 10 6" xfId="28619" xr:uid="{4400C7D6-5B96-4F95-AFA1-D13BDB63A807}"/>
    <cellStyle name="Percent 2 10 7" xfId="43503" xr:uid="{B4BFA05D-4568-46A4-8739-E40C7673E968}"/>
    <cellStyle name="Percent 2 11" xfId="9794" xr:uid="{1DEC2593-EDDF-4F06-B5FA-711C3DD51997}"/>
    <cellStyle name="Percent 2 11 2" xfId="13216" xr:uid="{7DC7D91E-EB80-4D88-AC99-AF4CA38AA608}"/>
    <cellStyle name="Percent 2 11 2 2" xfId="26906" xr:uid="{5DB0BF1F-FFCE-41A6-B2D7-F554CD6C9443}"/>
    <cellStyle name="Percent 2 11 2 2 2" xfId="40598" xr:uid="{27D59992-F2C9-4D2B-A04E-8D65FEE7E3DE}"/>
    <cellStyle name="Percent 2 11 2 2 3" xfId="55482" xr:uid="{29DD9BF6-4B00-4D48-86A2-C7E39F5BB7C8}"/>
    <cellStyle name="Percent 2 11 2 3" xfId="20062" xr:uid="{BDBF08E5-692B-4A9D-B4E4-54E14578EAF2}"/>
    <cellStyle name="Percent 2 11 2 4" xfId="33752" xr:uid="{8EA4FE7D-3222-4C34-AA10-FDE5125CBD08}"/>
    <cellStyle name="Percent 2 11 2 5" xfId="48636" xr:uid="{D10BB8D6-7860-4223-AA0A-27D74072BCDA}"/>
    <cellStyle name="Percent 2 11 3" xfId="23484" xr:uid="{061395CA-574F-4F93-8BC2-90CB6BAFEEBB}"/>
    <cellStyle name="Percent 2 11 3 2" xfId="37176" xr:uid="{7C9B41FF-419C-43D7-8E4C-CAFB2F9A5D5A}"/>
    <cellStyle name="Percent 2 11 3 3" xfId="52060" xr:uid="{48AE1A8F-0545-44E0-BD4E-3E485B16BE29}"/>
    <cellStyle name="Percent 2 11 4" xfId="16640" xr:uid="{B0D15A66-FE38-48B9-847C-090A51D4E411}"/>
    <cellStyle name="Percent 2 11 5" xfId="30330" xr:uid="{6ED18F3F-815E-4792-911A-5F2526450F69}"/>
    <cellStyle name="Percent 2 11 6" xfId="45214" xr:uid="{13D2A4E6-0507-4E47-9A8D-6D7FD05ECE62}"/>
    <cellStyle name="Percent 2 12" xfId="11504" xr:uid="{DB8EA7F3-C53B-4BF3-81CD-C439B87822FF}"/>
    <cellStyle name="Percent 2 12 2" xfId="25194" xr:uid="{844A2FDC-4DE1-4B9A-88F1-8DCB093A719E}"/>
    <cellStyle name="Percent 2 12 2 2" xfId="38886" xr:uid="{15E49025-D0B3-42F1-A828-281053376255}"/>
    <cellStyle name="Percent 2 12 2 3" xfId="53770" xr:uid="{22821D6B-60F4-404F-8231-59ED5FF68E04}"/>
    <cellStyle name="Percent 2 12 3" xfId="18350" xr:uid="{057F983E-1A8A-4448-AB61-F28168520CEA}"/>
    <cellStyle name="Percent 2 12 4" xfId="32040" xr:uid="{D2E8360B-4ECA-4973-9CAB-4B60C617A50B}"/>
    <cellStyle name="Percent 2 12 5" xfId="46924" xr:uid="{B09DF7BF-EC7F-4C0B-BD53-1F05B2E2F3C0}"/>
    <cellStyle name="Percent 2 13" xfId="21772" xr:uid="{FA6AB158-009E-43BC-B355-B43AC307154C}"/>
    <cellStyle name="Percent 2 13 2" xfId="35464" xr:uid="{0940083F-B5E4-4C44-BC0D-7E451A2D6910}"/>
    <cellStyle name="Percent 2 13 3" xfId="50348" xr:uid="{6800EB80-609A-4906-94BE-598CE4E8460C}"/>
    <cellStyle name="Percent 2 14" xfId="14928" xr:uid="{DEB18F79-3C4E-4F4E-835D-4F4B0D94FF21}"/>
    <cellStyle name="Percent 2 14 2" xfId="40776" xr:uid="{B2B23D26-861C-4DB1-BAB7-3F0FCBEFD6A9}"/>
    <cellStyle name="Percent 2 15" xfId="28618" xr:uid="{9C87FD0E-8F9D-4904-9AA1-92CA7098A3FC}"/>
    <cellStyle name="Percent 2 16" xfId="43502" xr:uid="{A19FFFFA-2B6D-4F6A-91F7-16A13E7360A8}"/>
    <cellStyle name="Percent 2 17" xfId="8082" xr:uid="{289DC4CC-11D4-49E6-B590-7A74E77A6870}"/>
    <cellStyle name="Percent 2 18" xfId="5937" xr:uid="{9F9F8B71-29C1-4BA7-AA37-51557D97C0CB}"/>
    <cellStyle name="Percent 2 19" xfId="5345" xr:uid="{B1647F18-22B4-4639-BF3C-75C83A87F949}"/>
    <cellStyle name="Percent 2 2" xfId="5298" xr:uid="{5724A965-2497-40E6-AA6C-1F342C9F0B19}"/>
    <cellStyle name="Percent 2 2 10" xfId="9796" xr:uid="{1A858CF1-9F80-4E5C-9371-DC609731546B}"/>
    <cellStyle name="Percent 2 2 10 2" xfId="13218" xr:uid="{EAB83A41-AE40-4D53-8880-1C60A76BB575}"/>
    <cellStyle name="Percent 2 2 10 2 2" xfId="26908" xr:uid="{9BB1B6B9-AFDB-4719-BAB5-59BF5771B14D}"/>
    <cellStyle name="Percent 2 2 10 2 2 2" xfId="40600" xr:uid="{B578D9A5-E687-4DDE-B5FE-7A565BB92633}"/>
    <cellStyle name="Percent 2 2 10 2 2 3" xfId="55484" xr:uid="{DBC20F88-8EC0-4AC8-BF2D-A020B869F194}"/>
    <cellStyle name="Percent 2 2 10 2 3" xfId="20064" xr:uid="{4031DCD8-D41D-4849-B82B-0ABF9D292757}"/>
    <cellStyle name="Percent 2 2 10 2 4" xfId="33754" xr:uid="{E58C440F-497D-4416-842B-C7E40BE4B8B5}"/>
    <cellStyle name="Percent 2 2 10 2 5" xfId="48638" xr:uid="{EEA2F507-78E7-492C-9B63-4C5CE5E9EAF0}"/>
    <cellStyle name="Percent 2 2 10 3" xfId="23486" xr:uid="{615429A6-5121-4269-8FEE-DEF6E190EF40}"/>
    <cellStyle name="Percent 2 2 10 3 2" xfId="37178" xr:uid="{16E1F862-0BFF-434A-9FA4-0EE498EFADE7}"/>
    <cellStyle name="Percent 2 2 10 3 3" xfId="52062" xr:uid="{460929D2-5DDB-49E5-A2B2-8F27924088AE}"/>
    <cellStyle name="Percent 2 2 10 4" xfId="16642" xr:uid="{8C2AD773-FB19-4650-B8F0-8096656B497C}"/>
    <cellStyle name="Percent 2 2 10 5" xfId="30332" xr:uid="{E5C15490-F8F8-405A-8024-FF5BE4EB35E9}"/>
    <cellStyle name="Percent 2 2 10 6" xfId="45216" xr:uid="{695CC035-6C25-4D4F-A3F8-49966F5D65C8}"/>
    <cellStyle name="Percent 2 2 11" xfId="11506" xr:uid="{0FA28124-A956-450E-A015-B86128AD6A24}"/>
    <cellStyle name="Percent 2 2 11 2" xfId="25196" xr:uid="{C900352B-417E-4026-A63C-2C8E4C328F02}"/>
    <cellStyle name="Percent 2 2 11 2 2" xfId="38888" xr:uid="{70FDB26C-1CCF-4670-9541-B0040B780D1F}"/>
    <cellStyle name="Percent 2 2 11 2 3" xfId="53772" xr:uid="{D0E37B22-E819-441E-B980-56B7B2B4473D}"/>
    <cellStyle name="Percent 2 2 11 3" xfId="18352" xr:uid="{72A1C6FA-74AD-4FD6-9C9B-1DA0294C094F}"/>
    <cellStyle name="Percent 2 2 11 4" xfId="32042" xr:uid="{378C42A4-7E5A-4D99-895A-79E6B83BE7CB}"/>
    <cellStyle name="Percent 2 2 11 5" xfId="46926" xr:uid="{AE0B4755-2540-47F6-B98C-710246E7BF4E}"/>
    <cellStyle name="Percent 2 2 12" xfId="21774" xr:uid="{63A8A401-AB46-4C4F-8AAC-83C7BA1E11F9}"/>
    <cellStyle name="Percent 2 2 12 2" xfId="35466" xr:uid="{CABF0BE0-D30A-463A-B724-5BA5CF3BD2E0}"/>
    <cellStyle name="Percent 2 2 12 3" xfId="50350" xr:uid="{62E5B028-D9B8-4FCD-B1DE-8DFCEDA9AFEB}"/>
    <cellStyle name="Percent 2 2 13" xfId="14930" xr:uid="{213CC039-D337-408F-9936-B20F5CF5BEBE}"/>
    <cellStyle name="Percent 2 2 13 2" xfId="41925" xr:uid="{10E42249-F225-4370-8837-3065ADC9F7A5}"/>
    <cellStyle name="Percent 2 2 14" xfId="28620" xr:uid="{597EB437-FEBD-46FC-9983-133DC638B3B7}"/>
    <cellStyle name="Percent 2 2 15" xfId="43504" xr:uid="{BCD95F03-171E-4088-A5C6-9474FE141469}"/>
    <cellStyle name="Percent 2 2 16" xfId="8084" xr:uid="{3B57B8F0-5A2E-4E8A-A180-481C23E16728}"/>
    <cellStyle name="Percent 2 2 17" xfId="6509" xr:uid="{72BE7ECB-8F12-4279-A0AC-348843296F2F}"/>
    <cellStyle name="Percent 2 2 18" xfId="5917" xr:uid="{C9908399-28EF-4E21-9F93-11ED8517993C}"/>
    <cellStyle name="Percent 2 2 19" xfId="56215" xr:uid="{73A94E48-5A22-425A-9AFA-64A7847D5B40}"/>
    <cellStyle name="Percent 2 2 2" xfId="8085" xr:uid="{4D86B1BA-C1EF-4064-96EC-5C7201B72FB6}"/>
    <cellStyle name="Percent 2 2 2 10" xfId="21775" xr:uid="{CEA2751E-AD3B-45BD-B942-542FAEA64E25}"/>
    <cellStyle name="Percent 2 2 2 10 2" xfId="35467" xr:uid="{5FCC093B-9294-424E-9158-7C2AC8691E78}"/>
    <cellStyle name="Percent 2 2 2 10 3" xfId="50351" xr:uid="{3463E73E-E54B-4218-99D1-4AEB0951B881}"/>
    <cellStyle name="Percent 2 2 2 11" xfId="14931" xr:uid="{EAAAF194-E95E-4BFA-B550-C07E0678BB87}"/>
    <cellStyle name="Percent 2 2 2 12" xfId="28621" xr:uid="{94C9EB61-8885-4666-A6F4-44DDACB2A6C8}"/>
    <cellStyle name="Percent 2 2 2 13" xfId="43505" xr:uid="{D26C7373-1A33-4720-99D2-B9ABEA0EAC48}"/>
    <cellStyle name="Percent 2 2 2 2" xfId="8086" xr:uid="{15464C58-D44F-4662-8579-A379D87D55A0}"/>
    <cellStyle name="Percent 2 2 2 2 10" xfId="14932" xr:uid="{254B360E-2900-4039-90CC-030805912755}"/>
    <cellStyle name="Percent 2 2 2 2 11" xfId="28622" xr:uid="{3435A6BD-4F30-46C0-8A6A-980539AA9756}"/>
    <cellStyle name="Percent 2 2 2 2 12" xfId="43506" xr:uid="{D094547E-AFFC-4B03-BE39-6A30C75719E5}"/>
    <cellStyle name="Percent 2 2 2 2 2" xfId="8087" xr:uid="{949342A2-92EC-4A86-BA01-0BB2BBCC2DBB}"/>
    <cellStyle name="Percent 2 2 2 2 2 10" xfId="43507" xr:uid="{93E5D50B-FA49-4DCA-8C16-8B9441BE3AF5}"/>
    <cellStyle name="Percent 2 2 2 2 2 2" xfId="8088" xr:uid="{EA814647-EE2C-42DF-9D5F-6FD593887690}"/>
    <cellStyle name="Percent 2 2 2 2 2 2 2" xfId="8089" xr:uid="{612E57A5-0153-44E6-9904-C4A5092C376B}"/>
    <cellStyle name="Percent 2 2 2 2 2 2 2 2" xfId="9801" xr:uid="{5857AD06-5D07-4339-817B-8E574D81835A}"/>
    <cellStyle name="Percent 2 2 2 2 2 2 2 2 2" xfId="13223" xr:uid="{028C638D-BA79-4A5F-B8BD-28EF97B3CED2}"/>
    <cellStyle name="Percent 2 2 2 2 2 2 2 2 2 2" xfId="26913" xr:uid="{8D823649-3EB9-478D-B670-33E9D168896C}"/>
    <cellStyle name="Percent 2 2 2 2 2 2 2 2 2 2 2" xfId="40605" xr:uid="{FB19B512-8073-4FBE-8839-957F4C3671F5}"/>
    <cellStyle name="Percent 2 2 2 2 2 2 2 2 2 2 3" xfId="55489" xr:uid="{2472868A-B17C-4820-87C0-A458E76A235F}"/>
    <cellStyle name="Percent 2 2 2 2 2 2 2 2 2 3" xfId="20069" xr:uid="{9CEE1CFD-F8DB-4CE7-81F1-E6FB1B88A8C7}"/>
    <cellStyle name="Percent 2 2 2 2 2 2 2 2 2 4" xfId="33759" xr:uid="{A9924BEF-3BC7-4523-BBD0-7C6F039E5DFF}"/>
    <cellStyle name="Percent 2 2 2 2 2 2 2 2 2 5" xfId="48643" xr:uid="{6A6B360F-D437-495B-9B82-600F0706C831}"/>
    <cellStyle name="Percent 2 2 2 2 2 2 2 2 3" xfId="23491" xr:uid="{A9B770AB-386D-4B3E-9065-BFA93458050D}"/>
    <cellStyle name="Percent 2 2 2 2 2 2 2 2 3 2" xfId="37183" xr:uid="{E7B5C996-A5EC-4894-9D98-DBA5D301B048}"/>
    <cellStyle name="Percent 2 2 2 2 2 2 2 2 3 3" xfId="52067" xr:uid="{321424C2-27A8-4CAE-BD85-1585741A4EB1}"/>
    <cellStyle name="Percent 2 2 2 2 2 2 2 2 4" xfId="16647" xr:uid="{5E3501AA-4312-493A-8F48-55B6C96EAF33}"/>
    <cellStyle name="Percent 2 2 2 2 2 2 2 2 5" xfId="30337" xr:uid="{63F0AE2B-3151-4908-8F2A-2CA6EF724D18}"/>
    <cellStyle name="Percent 2 2 2 2 2 2 2 2 6" xfId="45221" xr:uid="{0EDD93AC-C57D-4FCF-A859-B7F2A56ADB96}"/>
    <cellStyle name="Percent 2 2 2 2 2 2 2 3" xfId="11511" xr:uid="{436A14A7-15B1-4D8B-AED1-CC65E20BE6CA}"/>
    <cellStyle name="Percent 2 2 2 2 2 2 2 3 2" xfId="25201" xr:uid="{207321EE-E318-4EA5-9169-8A1F93D8BD12}"/>
    <cellStyle name="Percent 2 2 2 2 2 2 2 3 2 2" xfId="38893" xr:uid="{8C457525-9F54-445B-BFA4-858C98FEF499}"/>
    <cellStyle name="Percent 2 2 2 2 2 2 2 3 2 3" xfId="53777" xr:uid="{C3BCBA41-6D55-4930-B277-01D6D94AF7DF}"/>
    <cellStyle name="Percent 2 2 2 2 2 2 2 3 3" xfId="18357" xr:uid="{C9AFA728-3C14-4A0F-87C3-89ED5FB893C9}"/>
    <cellStyle name="Percent 2 2 2 2 2 2 2 3 4" xfId="32047" xr:uid="{14E453ED-9E03-41E4-BE5D-50A23ADF8645}"/>
    <cellStyle name="Percent 2 2 2 2 2 2 2 3 5" xfId="46931" xr:uid="{2C3DD116-4844-4D62-B186-81775AAC3312}"/>
    <cellStyle name="Percent 2 2 2 2 2 2 2 4" xfId="21779" xr:uid="{AA11882F-87EA-4D83-87DF-5B50DB2DFB8B}"/>
    <cellStyle name="Percent 2 2 2 2 2 2 2 4 2" xfId="35471" xr:uid="{B617AE63-CD11-454E-9570-DB0FDB593A2B}"/>
    <cellStyle name="Percent 2 2 2 2 2 2 2 4 3" xfId="50355" xr:uid="{13045C18-8911-4078-A7D3-06E3EE308C7D}"/>
    <cellStyle name="Percent 2 2 2 2 2 2 2 5" xfId="14935" xr:uid="{E14A4296-B8F9-4030-A668-395029876A67}"/>
    <cellStyle name="Percent 2 2 2 2 2 2 2 6" xfId="28625" xr:uid="{FC46CC20-5EB9-452C-BA41-CFBF139F5FDD}"/>
    <cellStyle name="Percent 2 2 2 2 2 2 2 7" xfId="43509" xr:uid="{7E32A138-C815-4935-BDB0-12DD3580FD87}"/>
    <cellStyle name="Percent 2 2 2 2 2 2 3" xfId="9800" xr:uid="{249355BB-00CA-4698-9DB6-DB2945139B7B}"/>
    <cellStyle name="Percent 2 2 2 2 2 2 3 2" xfId="13222" xr:uid="{60EE4B74-8E6D-496E-B077-D0937B0CBAC1}"/>
    <cellStyle name="Percent 2 2 2 2 2 2 3 2 2" xfId="26912" xr:uid="{824559F2-39E3-4E92-96FD-B7A21728B73A}"/>
    <cellStyle name="Percent 2 2 2 2 2 2 3 2 2 2" xfId="40604" xr:uid="{748BB326-6FE3-4897-8832-48587176A867}"/>
    <cellStyle name="Percent 2 2 2 2 2 2 3 2 2 3" xfId="55488" xr:uid="{23B4C382-DF8A-4BDF-806D-0E3B6B8767E5}"/>
    <cellStyle name="Percent 2 2 2 2 2 2 3 2 3" xfId="20068" xr:uid="{D08A09C2-08ED-4E69-9328-E3194A93CD96}"/>
    <cellStyle name="Percent 2 2 2 2 2 2 3 2 4" xfId="33758" xr:uid="{F7888070-CD3E-403F-8741-5006EC83FE4E}"/>
    <cellStyle name="Percent 2 2 2 2 2 2 3 2 5" xfId="48642" xr:uid="{B18AF68F-FD15-4603-B33A-DB1EB971C23C}"/>
    <cellStyle name="Percent 2 2 2 2 2 2 3 3" xfId="23490" xr:uid="{5668B25D-D0BA-4D43-80AB-AE85F3F5B151}"/>
    <cellStyle name="Percent 2 2 2 2 2 2 3 3 2" xfId="37182" xr:uid="{1A2C4477-2270-4137-98BF-1CCCB7E5741C}"/>
    <cellStyle name="Percent 2 2 2 2 2 2 3 3 3" xfId="52066" xr:uid="{F432DF22-D67D-4533-A5BD-555BB268B838}"/>
    <cellStyle name="Percent 2 2 2 2 2 2 3 4" xfId="16646" xr:uid="{7B0DC7DB-741D-4670-AB36-9957665BF153}"/>
    <cellStyle name="Percent 2 2 2 2 2 2 3 5" xfId="30336" xr:uid="{DDCB517F-FF90-49AA-BE23-5C7B8D150798}"/>
    <cellStyle name="Percent 2 2 2 2 2 2 3 6" xfId="45220" xr:uid="{087FDBC6-6769-450F-B928-C0A9BE24D82B}"/>
    <cellStyle name="Percent 2 2 2 2 2 2 4" xfId="11510" xr:uid="{572F9D03-E6E9-4D68-B27D-5FC4F289D4E9}"/>
    <cellStyle name="Percent 2 2 2 2 2 2 4 2" xfId="25200" xr:uid="{7E73D2AA-B0F7-4967-9A71-E52AD7A38CCB}"/>
    <cellStyle name="Percent 2 2 2 2 2 2 4 2 2" xfId="38892" xr:uid="{24CE2DE3-B0A7-43F3-809D-363E4C570741}"/>
    <cellStyle name="Percent 2 2 2 2 2 2 4 2 3" xfId="53776" xr:uid="{0EE9E501-1E11-4FFF-9DBB-581DCF4FCD3A}"/>
    <cellStyle name="Percent 2 2 2 2 2 2 4 3" xfId="18356" xr:uid="{606200CF-7434-4659-A145-0B5CC5183E2D}"/>
    <cellStyle name="Percent 2 2 2 2 2 2 4 4" xfId="32046" xr:uid="{9E3E63D5-3FFC-42A6-8F1B-187FC5E2E67E}"/>
    <cellStyle name="Percent 2 2 2 2 2 2 4 5" xfId="46930" xr:uid="{308CE3D9-6A17-4A27-AAD6-209114EF0675}"/>
    <cellStyle name="Percent 2 2 2 2 2 2 5" xfId="21778" xr:uid="{C9D938C9-FE4C-4958-850A-214642E2B778}"/>
    <cellStyle name="Percent 2 2 2 2 2 2 5 2" xfId="35470" xr:uid="{81F379C3-AF72-4DE8-ACA3-A0E8499F0583}"/>
    <cellStyle name="Percent 2 2 2 2 2 2 5 3" xfId="50354" xr:uid="{515BC325-03B4-4500-B50C-92F61C07CEBE}"/>
    <cellStyle name="Percent 2 2 2 2 2 2 6" xfId="14934" xr:uid="{1D0DD48B-FD9E-45A9-8CB4-52BF47DEB24A}"/>
    <cellStyle name="Percent 2 2 2 2 2 2 7" xfId="28624" xr:uid="{96BE47B9-45BE-43A2-B296-336745BFC8CB}"/>
    <cellStyle name="Percent 2 2 2 2 2 2 8" xfId="43508" xr:uid="{BA0E5844-0597-470C-9C89-DFBC49E4122C}"/>
    <cellStyle name="Percent 2 2 2 2 2 3" xfId="8090" xr:uid="{DB59BEDF-4C89-42A9-B14D-F758F1D60D14}"/>
    <cellStyle name="Percent 2 2 2 2 2 3 2" xfId="9802" xr:uid="{80B8093B-B9B6-4B2E-AEC3-B0B4563A7A69}"/>
    <cellStyle name="Percent 2 2 2 2 2 3 2 2" xfId="13224" xr:uid="{D84692B8-3A3A-4385-90A0-EBF3FF263331}"/>
    <cellStyle name="Percent 2 2 2 2 2 3 2 2 2" xfId="26914" xr:uid="{5FE7343F-4CF7-49D6-8548-BE892819BEA2}"/>
    <cellStyle name="Percent 2 2 2 2 2 3 2 2 2 2" xfId="40606" xr:uid="{B75EF6BA-7351-4506-B095-983A5826EE39}"/>
    <cellStyle name="Percent 2 2 2 2 2 3 2 2 2 3" xfId="55490" xr:uid="{E83D52DF-B6C4-4BAE-947C-B18493D3235D}"/>
    <cellStyle name="Percent 2 2 2 2 2 3 2 2 3" xfId="20070" xr:uid="{913152EE-AD81-44A4-96A2-6C854F05C7F9}"/>
    <cellStyle name="Percent 2 2 2 2 2 3 2 2 4" xfId="33760" xr:uid="{1E035A58-A965-4AD2-8063-ED60EF55D9A7}"/>
    <cellStyle name="Percent 2 2 2 2 2 3 2 2 5" xfId="48644" xr:uid="{D66E462F-43EA-414E-A332-8D34FE770033}"/>
    <cellStyle name="Percent 2 2 2 2 2 3 2 3" xfId="23492" xr:uid="{B5556C25-67EF-430F-B911-E4E0752D16AF}"/>
    <cellStyle name="Percent 2 2 2 2 2 3 2 3 2" xfId="37184" xr:uid="{43583216-42D3-46DC-A8B9-F8AF11E03CA8}"/>
    <cellStyle name="Percent 2 2 2 2 2 3 2 3 3" xfId="52068" xr:uid="{C6052739-AFE2-4EC9-8F9C-DAD89086082F}"/>
    <cellStyle name="Percent 2 2 2 2 2 3 2 4" xfId="16648" xr:uid="{E686835E-3671-48A5-8A44-5D1BF96AFD10}"/>
    <cellStyle name="Percent 2 2 2 2 2 3 2 5" xfId="30338" xr:uid="{18E4B1EC-2805-4E75-BC4C-94D9BE3D08D2}"/>
    <cellStyle name="Percent 2 2 2 2 2 3 2 6" xfId="45222" xr:uid="{86607CA8-825D-470F-B331-2C7E94580F3A}"/>
    <cellStyle name="Percent 2 2 2 2 2 3 3" xfId="11512" xr:uid="{A551F554-E93D-4D4F-80EE-966771913702}"/>
    <cellStyle name="Percent 2 2 2 2 2 3 3 2" xfId="25202" xr:uid="{43FA6DA3-73EE-4EC3-8E07-075EAE293206}"/>
    <cellStyle name="Percent 2 2 2 2 2 3 3 2 2" xfId="38894" xr:uid="{1A56CBF9-BB5F-499C-BF3F-BA4EECFEB687}"/>
    <cellStyle name="Percent 2 2 2 2 2 3 3 2 3" xfId="53778" xr:uid="{01C54F1E-E890-495E-96EF-38243302A34D}"/>
    <cellStyle name="Percent 2 2 2 2 2 3 3 3" xfId="18358" xr:uid="{161790FB-E682-408F-BD57-13CEB5595784}"/>
    <cellStyle name="Percent 2 2 2 2 2 3 3 4" xfId="32048" xr:uid="{AE38CEC0-67A4-4E44-804E-E06F0B83A41A}"/>
    <cellStyle name="Percent 2 2 2 2 2 3 3 5" xfId="46932" xr:uid="{DB4DD583-34B9-4BFF-9A05-DAD937767C80}"/>
    <cellStyle name="Percent 2 2 2 2 2 3 4" xfId="21780" xr:uid="{A3E79E4D-5D01-4428-B046-7799B767CABC}"/>
    <cellStyle name="Percent 2 2 2 2 2 3 4 2" xfId="35472" xr:uid="{2B9C1453-1596-43F7-9380-3E20FFC76991}"/>
    <cellStyle name="Percent 2 2 2 2 2 3 4 3" xfId="50356" xr:uid="{4F0EE3DA-473A-4663-8B8D-C1A037F7D166}"/>
    <cellStyle name="Percent 2 2 2 2 2 3 5" xfId="14936" xr:uid="{5840F80B-B0C4-491A-A62D-C691326E5123}"/>
    <cellStyle name="Percent 2 2 2 2 2 3 6" xfId="28626" xr:uid="{6EBCAE06-6FA4-48A3-9E72-843279A0EB17}"/>
    <cellStyle name="Percent 2 2 2 2 2 3 7" xfId="43510" xr:uid="{14C23966-2DA1-40C4-87CA-2FE1A1326FC9}"/>
    <cellStyle name="Percent 2 2 2 2 2 4" xfId="8091" xr:uid="{FFBD22FA-2BE9-451B-B3DA-2991EE0ECDC9}"/>
    <cellStyle name="Percent 2 2 2 2 2 4 2" xfId="9803" xr:uid="{B3AC5787-5F14-427A-AE7E-256DC189E5FD}"/>
    <cellStyle name="Percent 2 2 2 2 2 4 2 2" xfId="13225" xr:uid="{E50123BA-3722-4658-9310-162EF818D2F3}"/>
    <cellStyle name="Percent 2 2 2 2 2 4 2 2 2" xfId="26915" xr:uid="{8DCD1274-79AE-44F0-9D52-85845A286998}"/>
    <cellStyle name="Percent 2 2 2 2 2 4 2 2 2 2" xfId="40607" xr:uid="{F956E173-BF9E-44A9-AFF8-CB91D8C1C22A}"/>
    <cellStyle name="Percent 2 2 2 2 2 4 2 2 2 3" xfId="55491" xr:uid="{B52483F9-EF4B-4298-83CE-39536C3FFB6E}"/>
    <cellStyle name="Percent 2 2 2 2 2 4 2 2 3" xfId="20071" xr:uid="{C232EB12-D319-4238-88CD-848290E59A23}"/>
    <cellStyle name="Percent 2 2 2 2 2 4 2 2 4" xfId="33761" xr:uid="{878D968E-D9C4-45B8-B68B-B9E66379DEBF}"/>
    <cellStyle name="Percent 2 2 2 2 2 4 2 2 5" xfId="48645" xr:uid="{3D18DD6B-EF40-43AB-B741-A41A40E025E8}"/>
    <cellStyle name="Percent 2 2 2 2 2 4 2 3" xfId="23493" xr:uid="{F14D1E77-7AED-49E9-9519-B0921E75BD6B}"/>
    <cellStyle name="Percent 2 2 2 2 2 4 2 3 2" xfId="37185" xr:uid="{482D96D2-A603-428D-B8DD-FC4B6D7A58C3}"/>
    <cellStyle name="Percent 2 2 2 2 2 4 2 3 3" xfId="52069" xr:uid="{8D5BB02B-92EA-4F70-9DB7-F100DC7398B8}"/>
    <cellStyle name="Percent 2 2 2 2 2 4 2 4" xfId="16649" xr:uid="{536BF88C-FC68-46FE-A624-AF1BAE718462}"/>
    <cellStyle name="Percent 2 2 2 2 2 4 2 5" xfId="30339" xr:uid="{019DAB8C-3A8E-420B-A349-B4FE1007A814}"/>
    <cellStyle name="Percent 2 2 2 2 2 4 2 6" xfId="45223" xr:uid="{4377D159-DD98-4D66-A673-7C4D5DD1264E}"/>
    <cellStyle name="Percent 2 2 2 2 2 4 3" xfId="11513" xr:uid="{60DC007E-E3E6-416B-8C06-03847F59AF2D}"/>
    <cellStyle name="Percent 2 2 2 2 2 4 3 2" xfId="25203" xr:uid="{5F4442EC-4464-4CBD-80FA-9212F742C0A7}"/>
    <cellStyle name="Percent 2 2 2 2 2 4 3 2 2" xfId="38895" xr:uid="{A706EDE5-E5BE-4D33-BB53-3199C7A6242F}"/>
    <cellStyle name="Percent 2 2 2 2 2 4 3 2 3" xfId="53779" xr:uid="{0717B642-D647-421B-A513-8F5E455A0D9F}"/>
    <cellStyle name="Percent 2 2 2 2 2 4 3 3" xfId="18359" xr:uid="{F0AF64B0-9E92-4016-9B57-5D7D703CDDCD}"/>
    <cellStyle name="Percent 2 2 2 2 2 4 3 4" xfId="32049" xr:uid="{753775E2-DC54-4650-8275-FB61145CE471}"/>
    <cellStyle name="Percent 2 2 2 2 2 4 3 5" xfId="46933" xr:uid="{9A0633E3-F4EC-41F4-A8AB-CADFA0A7EB4E}"/>
    <cellStyle name="Percent 2 2 2 2 2 4 4" xfId="21781" xr:uid="{6ED67735-7942-45AA-AA2C-6E093CCF9146}"/>
    <cellStyle name="Percent 2 2 2 2 2 4 4 2" xfId="35473" xr:uid="{28E93D2A-6EFB-493E-B616-FBB7BE2A7666}"/>
    <cellStyle name="Percent 2 2 2 2 2 4 4 3" xfId="50357" xr:uid="{220AA49D-6DC6-4332-AFE4-58451FD28A0C}"/>
    <cellStyle name="Percent 2 2 2 2 2 4 5" xfId="14937" xr:uid="{CA3E7511-05AC-4527-BE86-3996C48D45A1}"/>
    <cellStyle name="Percent 2 2 2 2 2 4 6" xfId="28627" xr:uid="{510191C8-4221-4979-9F9D-35B39976431A}"/>
    <cellStyle name="Percent 2 2 2 2 2 4 7" xfId="43511" xr:uid="{3B1381E2-9679-415C-ABE2-B6873C1038D9}"/>
    <cellStyle name="Percent 2 2 2 2 2 5" xfId="9799" xr:uid="{34C383B5-E4A1-456C-8A96-6A5CC4C4706C}"/>
    <cellStyle name="Percent 2 2 2 2 2 5 2" xfId="13221" xr:uid="{D4543C93-904D-42F1-86DD-CE8EBDCB3767}"/>
    <cellStyle name="Percent 2 2 2 2 2 5 2 2" xfId="26911" xr:uid="{65CD51D6-702A-4853-A190-98DB81A94E94}"/>
    <cellStyle name="Percent 2 2 2 2 2 5 2 2 2" xfId="40603" xr:uid="{7B5511D9-E5E6-4D18-A58B-ACA13EA124C2}"/>
    <cellStyle name="Percent 2 2 2 2 2 5 2 2 3" xfId="55487" xr:uid="{D5BBCA1C-67A6-4EDC-A746-D5DF5AD88C68}"/>
    <cellStyle name="Percent 2 2 2 2 2 5 2 3" xfId="20067" xr:uid="{265BC8B5-C68C-4683-B77E-D65618010AD5}"/>
    <cellStyle name="Percent 2 2 2 2 2 5 2 4" xfId="33757" xr:uid="{75FD8EFC-0807-4850-84C2-AC9690B58BB5}"/>
    <cellStyle name="Percent 2 2 2 2 2 5 2 5" xfId="48641" xr:uid="{44DA87CB-0CCD-4559-ACE8-9722428771BB}"/>
    <cellStyle name="Percent 2 2 2 2 2 5 3" xfId="23489" xr:uid="{3D982383-CDA9-471F-9A12-5CA25667A6AE}"/>
    <cellStyle name="Percent 2 2 2 2 2 5 3 2" xfId="37181" xr:uid="{EEEA5C34-E5E4-4CB0-8DD0-50D5EDD1B282}"/>
    <cellStyle name="Percent 2 2 2 2 2 5 3 3" xfId="52065" xr:uid="{7FC3CA50-F8E5-4AE6-802D-9E0DE1DB56A0}"/>
    <cellStyle name="Percent 2 2 2 2 2 5 4" xfId="16645" xr:uid="{3B40043C-CDFA-4496-B10C-4C9622E2F068}"/>
    <cellStyle name="Percent 2 2 2 2 2 5 5" xfId="30335" xr:uid="{F9389AD8-0F45-4FB7-B70F-A0E2188F110E}"/>
    <cellStyle name="Percent 2 2 2 2 2 5 6" xfId="45219" xr:uid="{54CA971D-DD66-42DA-9868-FE0B3CC5B3E9}"/>
    <cellStyle name="Percent 2 2 2 2 2 6" xfId="11509" xr:uid="{1BE5D1B0-C6B5-49B2-A28A-71FE42BDFBED}"/>
    <cellStyle name="Percent 2 2 2 2 2 6 2" xfId="25199" xr:uid="{AC8B9D7A-0F83-4654-A147-C4144C53D1EC}"/>
    <cellStyle name="Percent 2 2 2 2 2 6 2 2" xfId="38891" xr:uid="{49F95578-6E49-4229-BEE9-CDCD6FCD6B89}"/>
    <cellStyle name="Percent 2 2 2 2 2 6 2 3" xfId="53775" xr:uid="{8C2BAD48-6A70-4530-9506-8988EC4B2F88}"/>
    <cellStyle name="Percent 2 2 2 2 2 6 3" xfId="18355" xr:uid="{956B70A0-A53A-4404-8C03-F60EAC687F29}"/>
    <cellStyle name="Percent 2 2 2 2 2 6 4" xfId="32045" xr:uid="{87650957-5317-4537-AF8E-2F67E50D2A90}"/>
    <cellStyle name="Percent 2 2 2 2 2 6 5" xfId="46929" xr:uid="{D8D9E0D9-DA07-4FAD-BA9C-AD3E09C4E801}"/>
    <cellStyle name="Percent 2 2 2 2 2 7" xfId="21777" xr:uid="{1C546974-7E5D-4F13-BF89-82E76F6BE410}"/>
    <cellStyle name="Percent 2 2 2 2 2 7 2" xfId="35469" xr:uid="{C4741367-C67A-482A-9415-1E63259201B7}"/>
    <cellStyle name="Percent 2 2 2 2 2 7 3" xfId="50353" xr:uid="{2DA7FBC9-E7BA-47EE-BEF5-5A9A9DB7C258}"/>
    <cellStyle name="Percent 2 2 2 2 2 8" xfId="14933" xr:uid="{808A025B-4DE4-48F6-86A3-BD5F1886ECE2}"/>
    <cellStyle name="Percent 2 2 2 2 2 9" xfId="28623" xr:uid="{D53E3443-7C10-4755-BE30-302B3DE4196B}"/>
    <cellStyle name="Percent 2 2 2 2 3" xfId="8092" xr:uid="{B6A4EC25-11B7-441C-A297-4AF0CC24497A}"/>
    <cellStyle name="Percent 2 2 2 2 3 10" xfId="43512" xr:uid="{239614D1-0FB3-4B0F-905C-73C4CDA824FD}"/>
    <cellStyle name="Percent 2 2 2 2 3 2" xfId="8093" xr:uid="{277717B2-0647-4B4F-8C62-2152133A5FB9}"/>
    <cellStyle name="Percent 2 2 2 2 3 2 2" xfId="8094" xr:uid="{67E057CA-55C7-4DF1-BF59-34ADABB81CA8}"/>
    <cellStyle name="Percent 2 2 2 2 3 2 2 2" xfId="9806" xr:uid="{9DB641FC-9EAD-43E0-B4E9-517D26BB9C33}"/>
    <cellStyle name="Percent 2 2 2 2 3 2 2 2 2" xfId="13228" xr:uid="{7DF04192-0C95-483D-A5B6-548880B0E867}"/>
    <cellStyle name="Percent 2 2 2 2 3 2 2 2 2 2" xfId="26918" xr:uid="{86DD1943-A130-44AE-B646-BAA39B79D766}"/>
    <cellStyle name="Percent 2 2 2 2 3 2 2 2 2 2 2" xfId="40610" xr:uid="{AB4A3095-1E71-4671-8BAE-BD06621938AD}"/>
    <cellStyle name="Percent 2 2 2 2 3 2 2 2 2 2 3" xfId="55494" xr:uid="{A6F6058D-E492-4F56-8B0C-C1133562D556}"/>
    <cellStyle name="Percent 2 2 2 2 3 2 2 2 2 3" xfId="20074" xr:uid="{78DF24E5-BB18-47E7-A7B6-5F4942BC5A5B}"/>
    <cellStyle name="Percent 2 2 2 2 3 2 2 2 2 4" xfId="33764" xr:uid="{C1464D3B-DE32-4BE1-B3B5-AA1560442233}"/>
    <cellStyle name="Percent 2 2 2 2 3 2 2 2 2 5" xfId="48648" xr:uid="{8487194F-614E-4B4C-BC10-4F4F0D5F3432}"/>
    <cellStyle name="Percent 2 2 2 2 3 2 2 2 3" xfId="23496" xr:uid="{0B99403B-72C2-42A0-BC54-7F5F180D24BA}"/>
    <cellStyle name="Percent 2 2 2 2 3 2 2 2 3 2" xfId="37188" xr:uid="{9E55B785-7543-4F1D-A607-B76355928960}"/>
    <cellStyle name="Percent 2 2 2 2 3 2 2 2 3 3" xfId="52072" xr:uid="{7278E810-9F19-4A0A-8BB7-D5D28B396E6A}"/>
    <cellStyle name="Percent 2 2 2 2 3 2 2 2 4" xfId="16652" xr:uid="{DBB4953C-084C-4D03-A5F2-A75286B23191}"/>
    <cellStyle name="Percent 2 2 2 2 3 2 2 2 5" xfId="30342" xr:uid="{AAC3A978-5DE1-4457-8777-AA6B8453A729}"/>
    <cellStyle name="Percent 2 2 2 2 3 2 2 2 6" xfId="45226" xr:uid="{5A86B7E7-D2E4-4FC7-9A74-04A34491C430}"/>
    <cellStyle name="Percent 2 2 2 2 3 2 2 3" xfId="11516" xr:uid="{A83BE8E4-27C3-4799-B314-BB2B93746F3D}"/>
    <cellStyle name="Percent 2 2 2 2 3 2 2 3 2" xfId="25206" xr:uid="{6E95E8E0-1569-4CBE-9339-614DC0A497F1}"/>
    <cellStyle name="Percent 2 2 2 2 3 2 2 3 2 2" xfId="38898" xr:uid="{ED3BDB5B-F04B-4A78-B5F5-9818F3A6C9C5}"/>
    <cellStyle name="Percent 2 2 2 2 3 2 2 3 2 3" xfId="53782" xr:uid="{B491F948-6155-4F5D-86A8-92CC5DFB84FE}"/>
    <cellStyle name="Percent 2 2 2 2 3 2 2 3 3" xfId="18362" xr:uid="{4F5A98DF-CC43-4DAA-82FA-EDB15910A7AA}"/>
    <cellStyle name="Percent 2 2 2 2 3 2 2 3 4" xfId="32052" xr:uid="{1D5D7B8E-BB7E-4BF6-9DFA-DDBB2D87DD65}"/>
    <cellStyle name="Percent 2 2 2 2 3 2 2 3 5" xfId="46936" xr:uid="{2D2373CD-0465-4CF8-AA00-0FEF643018AF}"/>
    <cellStyle name="Percent 2 2 2 2 3 2 2 4" xfId="21784" xr:uid="{B67CE351-755E-49C6-8371-5550044CCBCD}"/>
    <cellStyle name="Percent 2 2 2 2 3 2 2 4 2" xfId="35476" xr:uid="{B0B6FF55-94A7-4576-9706-639210E3FD8E}"/>
    <cellStyle name="Percent 2 2 2 2 3 2 2 4 3" xfId="50360" xr:uid="{38403E01-EBDA-429B-B626-7CCE0839E4CC}"/>
    <cellStyle name="Percent 2 2 2 2 3 2 2 5" xfId="14940" xr:uid="{23786FAF-ED26-4972-934F-AE50F4E227A7}"/>
    <cellStyle name="Percent 2 2 2 2 3 2 2 6" xfId="28630" xr:uid="{CFB61C9B-8DFD-4B5F-B29E-4AA1FA3004B6}"/>
    <cellStyle name="Percent 2 2 2 2 3 2 2 7" xfId="43514" xr:uid="{86B38FA4-AC0A-4ED5-BCA3-EAF7A34B6DFB}"/>
    <cellStyle name="Percent 2 2 2 2 3 2 3" xfId="9805" xr:uid="{EC4B7B3D-4818-4136-A858-94A641339C48}"/>
    <cellStyle name="Percent 2 2 2 2 3 2 3 2" xfId="13227" xr:uid="{D85D9BBB-7097-4357-97F7-94D8A179B6BD}"/>
    <cellStyle name="Percent 2 2 2 2 3 2 3 2 2" xfId="26917" xr:uid="{102B01F5-89C5-48F0-8E1C-1B31B65A6C76}"/>
    <cellStyle name="Percent 2 2 2 2 3 2 3 2 2 2" xfId="40609" xr:uid="{F027A7E5-6266-414C-982D-53F8E6A4A94B}"/>
    <cellStyle name="Percent 2 2 2 2 3 2 3 2 2 3" xfId="55493" xr:uid="{77075049-4A77-48C4-9879-1E464966780E}"/>
    <cellStyle name="Percent 2 2 2 2 3 2 3 2 3" xfId="20073" xr:uid="{87359F50-4B33-491B-9AD3-9110DC953122}"/>
    <cellStyle name="Percent 2 2 2 2 3 2 3 2 4" xfId="33763" xr:uid="{99E2B1E3-38C1-4DE6-B10D-A6796966B94D}"/>
    <cellStyle name="Percent 2 2 2 2 3 2 3 2 5" xfId="48647" xr:uid="{7A27233C-4D20-49B1-B413-5BBF9AF83103}"/>
    <cellStyle name="Percent 2 2 2 2 3 2 3 3" xfId="23495" xr:uid="{AB8EEBE4-679D-4257-B5A9-2B56E75AC31B}"/>
    <cellStyle name="Percent 2 2 2 2 3 2 3 3 2" xfId="37187" xr:uid="{F19635FB-B971-41E2-847A-BB7115D1AA99}"/>
    <cellStyle name="Percent 2 2 2 2 3 2 3 3 3" xfId="52071" xr:uid="{771E8888-0A7F-483C-9785-D903AA77FFDB}"/>
    <cellStyle name="Percent 2 2 2 2 3 2 3 4" xfId="16651" xr:uid="{DD21343A-A18D-4FD9-A880-6B42A26DA114}"/>
    <cellStyle name="Percent 2 2 2 2 3 2 3 5" xfId="30341" xr:uid="{D7DA7BB1-5BA3-4344-8171-5488AEB3452B}"/>
    <cellStyle name="Percent 2 2 2 2 3 2 3 6" xfId="45225" xr:uid="{E91FDAC2-0695-4A2D-92D8-D6435E4C21EE}"/>
    <cellStyle name="Percent 2 2 2 2 3 2 4" xfId="11515" xr:uid="{5C19982A-165D-4886-BA3F-A6F7630B0395}"/>
    <cellStyle name="Percent 2 2 2 2 3 2 4 2" xfId="25205" xr:uid="{F972B1DB-6A30-4BCF-9527-53D4E105CA35}"/>
    <cellStyle name="Percent 2 2 2 2 3 2 4 2 2" xfId="38897" xr:uid="{35083B6A-5419-4FE1-BA41-59C409D703FE}"/>
    <cellStyle name="Percent 2 2 2 2 3 2 4 2 3" xfId="53781" xr:uid="{83A7ABF9-498A-443B-A832-D33108BDAB1E}"/>
    <cellStyle name="Percent 2 2 2 2 3 2 4 3" xfId="18361" xr:uid="{0054AB35-C73B-4103-A368-23E470069C94}"/>
    <cellStyle name="Percent 2 2 2 2 3 2 4 4" xfId="32051" xr:uid="{AF5EA228-9CC6-4C57-A862-88620FA35759}"/>
    <cellStyle name="Percent 2 2 2 2 3 2 4 5" xfId="46935" xr:uid="{A2C493D7-23E8-4FDE-9E3E-75178A7048F9}"/>
    <cellStyle name="Percent 2 2 2 2 3 2 5" xfId="21783" xr:uid="{33890E35-CBC2-4E92-A488-69ECB0057E2B}"/>
    <cellStyle name="Percent 2 2 2 2 3 2 5 2" xfId="35475" xr:uid="{5947ED26-77CB-4F44-ACE5-DDC59FC87945}"/>
    <cellStyle name="Percent 2 2 2 2 3 2 5 3" xfId="50359" xr:uid="{AF8B9179-5E09-4E74-856C-6466A8F15686}"/>
    <cellStyle name="Percent 2 2 2 2 3 2 6" xfId="14939" xr:uid="{D43FB701-F72F-49EE-AB79-258B3DF0199C}"/>
    <cellStyle name="Percent 2 2 2 2 3 2 7" xfId="28629" xr:uid="{CBA4FB4E-1E44-4BB2-97DB-6A9BE0DFC72A}"/>
    <cellStyle name="Percent 2 2 2 2 3 2 8" xfId="43513" xr:uid="{DE5394CA-3C8B-47AB-840F-41330FE21F5E}"/>
    <cellStyle name="Percent 2 2 2 2 3 3" xfId="8095" xr:uid="{B9D3B036-5455-4086-B554-2B8E575F1ED3}"/>
    <cellStyle name="Percent 2 2 2 2 3 3 2" xfId="9807" xr:uid="{48B8E220-D99E-484D-9D17-A57BE0A6A4D2}"/>
    <cellStyle name="Percent 2 2 2 2 3 3 2 2" xfId="13229" xr:uid="{665E7E04-84B0-41E5-BB26-0C2B2E939B4E}"/>
    <cellStyle name="Percent 2 2 2 2 3 3 2 2 2" xfId="26919" xr:uid="{D2CF58F8-F930-4A09-A18F-E132E21AAE00}"/>
    <cellStyle name="Percent 2 2 2 2 3 3 2 2 2 2" xfId="40611" xr:uid="{FAC37E9B-BC2F-433C-BD8E-1F4AC9469A58}"/>
    <cellStyle name="Percent 2 2 2 2 3 3 2 2 2 3" xfId="55495" xr:uid="{824624E4-FAC6-4A45-85B5-E3A4219C073E}"/>
    <cellStyle name="Percent 2 2 2 2 3 3 2 2 3" xfId="20075" xr:uid="{C8537C80-B687-4918-836E-91F77F9E6D07}"/>
    <cellStyle name="Percent 2 2 2 2 3 3 2 2 4" xfId="33765" xr:uid="{68A0A0F2-1A41-415D-B34A-1BCD00FB2276}"/>
    <cellStyle name="Percent 2 2 2 2 3 3 2 2 5" xfId="48649" xr:uid="{CD8AD173-662E-4E1B-A9BC-98BA9801C5DA}"/>
    <cellStyle name="Percent 2 2 2 2 3 3 2 3" xfId="23497" xr:uid="{B243D97A-3C91-4320-A777-21C05518BE89}"/>
    <cellStyle name="Percent 2 2 2 2 3 3 2 3 2" xfId="37189" xr:uid="{FA658040-3562-4F0E-B742-0066E79E4DC0}"/>
    <cellStyle name="Percent 2 2 2 2 3 3 2 3 3" xfId="52073" xr:uid="{A711D268-78AF-4F4D-8DE4-9F01BF521594}"/>
    <cellStyle name="Percent 2 2 2 2 3 3 2 4" xfId="16653" xr:uid="{AD063305-CA9A-4436-8595-B9D5082665D7}"/>
    <cellStyle name="Percent 2 2 2 2 3 3 2 5" xfId="30343" xr:uid="{E6390858-C414-4A3C-AAC7-EA52546DCA36}"/>
    <cellStyle name="Percent 2 2 2 2 3 3 2 6" xfId="45227" xr:uid="{A2A01F60-A528-4A04-B588-09A2D8864FEB}"/>
    <cellStyle name="Percent 2 2 2 2 3 3 3" xfId="11517" xr:uid="{716FB623-4B08-41CE-8246-1939822A67EF}"/>
    <cellStyle name="Percent 2 2 2 2 3 3 3 2" xfId="25207" xr:uid="{0B786A8F-6CA8-4729-A9AF-ADF3E94FE8FE}"/>
    <cellStyle name="Percent 2 2 2 2 3 3 3 2 2" xfId="38899" xr:uid="{374A0603-0591-4A48-A18F-EFC52B330FAE}"/>
    <cellStyle name="Percent 2 2 2 2 3 3 3 2 3" xfId="53783" xr:uid="{7F7365D1-7B06-461A-902F-1FD77F364B23}"/>
    <cellStyle name="Percent 2 2 2 2 3 3 3 3" xfId="18363" xr:uid="{D10AFA99-344F-407E-972D-3585AC2D20B8}"/>
    <cellStyle name="Percent 2 2 2 2 3 3 3 4" xfId="32053" xr:uid="{24BB3B6E-74F2-4AC9-80FF-60453880466A}"/>
    <cellStyle name="Percent 2 2 2 2 3 3 3 5" xfId="46937" xr:uid="{608E7018-9A39-435A-BB5B-B5A307987847}"/>
    <cellStyle name="Percent 2 2 2 2 3 3 4" xfId="21785" xr:uid="{92DADDD7-CB36-473C-BEB9-6B9500F60910}"/>
    <cellStyle name="Percent 2 2 2 2 3 3 4 2" xfId="35477" xr:uid="{1CFC5F0D-C799-49E8-83DC-DA68B4362BC7}"/>
    <cellStyle name="Percent 2 2 2 2 3 3 4 3" xfId="50361" xr:uid="{ED7E1012-969A-4DE5-BC8C-DA8096A085BF}"/>
    <cellStyle name="Percent 2 2 2 2 3 3 5" xfId="14941" xr:uid="{0ADB96DB-C1C5-4C13-9B2E-59B33D11D53D}"/>
    <cellStyle name="Percent 2 2 2 2 3 3 6" xfId="28631" xr:uid="{FBBA8D4F-2E94-4DD0-B2FE-BB6F21490CB9}"/>
    <cellStyle name="Percent 2 2 2 2 3 3 7" xfId="43515" xr:uid="{CAF1EC53-CFC1-4358-A98D-AA9B61827B3C}"/>
    <cellStyle name="Percent 2 2 2 2 3 4" xfId="8096" xr:uid="{0E4BB906-8013-458E-8EAA-CEDDF882E6C2}"/>
    <cellStyle name="Percent 2 2 2 2 3 4 2" xfId="9808" xr:uid="{0A84860A-5126-4F91-8AE1-38E02A23D832}"/>
    <cellStyle name="Percent 2 2 2 2 3 4 2 2" xfId="13230" xr:uid="{C3350648-E7A7-413E-B165-5032A0E29743}"/>
    <cellStyle name="Percent 2 2 2 2 3 4 2 2 2" xfId="26920" xr:uid="{99DD5ED4-DE3C-4A22-B650-C66946ABE804}"/>
    <cellStyle name="Percent 2 2 2 2 3 4 2 2 2 2" xfId="40612" xr:uid="{679091C9-320F-4AE2-9152-7A34C566BD33}"/>
    <cellStyle name="Percent 2 2 2 2 3 4 2 2 2 3" xfId="55496" xr:uid="{263E41B2-D480-4887-8A58-83D06DD3E683}"/>
    <cellStyle name="Percent 2 2 2 2 3 4 2 2 3" xfId="20076" xr:uid="{5976A9D1-9828-42B1-A575-1827736750B0}"/>
    <cellStyle name="Percent 2 2 2 2 3 4 2 2 4" xfId="33766" xr:uid="{DB086F88-3AA1-4E79-8D05-A641AD7D12CC}"/>
    <cellStyle name="Percent 2 2 2 2 3 4 2 2 5" xfId="48650" xr:uid="{521ADC63-8CEA-40DC-92E1-662F88FA92D2}"/>
    <cellStyle name="Percent 2 2 2 2 3 4 2 3" xfId="23498" xr:uid="{58F474F5-235F-4C82-BCA2-403E9120331B}"/>
    <cellStyle name="Percent 2 2 2 2 3 4 2 3 2" xfId="37190" xr:uid="{0392CCC5-C160-4B65-B9E0-3030CC5FD26C}"/>
    <cellStyle name="Percent 2 2 2 2 3 4 2 3 3" xfId="52074" xr:uid="{4182B353-B4A0-42F6-BCD4-7571611EE978}"/>
    <cellStyle name="Percent 2 2 2 2 3 4 2 4" xfId="16654" xr:uid="{5CD7ED60-AEC0-4029-AAD1-3F6DCA18BBFE}"/>
    <cellStyle name="Percent 2 2 2 2 3 4 2 5" xfId="30344" xr:uid="{45753495-4889-4717-AED0-532926E8943E}"/>
    <cellStyle name="Percent 2 2 2 2 3 4 2 6" xfId="45228" xr:uid="{329CDF1E-E429-4CE2-8D26-E0C985EFA306}"/>
    <cellStyle name="Percent 2 2 2 2 3 4 3" xfId="11518" xr:uid="{F7381F1A-7CA3-4971-877E-FCBF9443F4B1}"/>
    <cellStyle name="Percent 2 2 2 2 3 4 3 2" xfId="25208" xr:uid="{07A38E78-B402-4BF9-B5D3-14EE94C292C3}"/>
    <cellStyle name="Percent 2 2 2 2 3 4 3 2 2" xfId="38900" xr:uid="{DAA19F48-EB1C-4C9E-B6C6-B3B77E752E23}"/>
    <cellStyle name="Percent 2 2 2 2 3 4 3 2 3" xfId="53784" xr:uid="{242529BB-0BE8-4A54-80A3-D0F39D010000}"/>
    <cellStyle name="Percent 2 2 2 2 3 4 3 3" xfId="18364" xr:uid="{00CE8E8A-CF84-4CE1-AAD3-7A17B37A76FE}"/>
    <cellStyle name="Percent 2 2 2 2 3 4 3 4" xfId="32054" xr:uid="{C4DD0C98-1A3C-4C2F-AD4B-669088648590}"/>
    <cellStyle name="Percent 2 2 2 2 3 4 3 5" xfId="46938" xr:uid="{EE0E36D0-A8C3-4149-A617-47E43E384C2C}"/>
    <cellStyle name="Percent 2 2 2 2 3 4 4" xfId="21786" xr:uid="{41B8701D-D9E7-4DB4-B58A-61C0A61C1416}"/>
    <cellStyle name="Percent 2 2 2 2 3 4 4 2" xfId="35478" xr:uid="{6ACF15F0-CAD4-4D96-A83B-CD75C45EF6E1}"/>
    <cellStyle name="Percent 2 2 2 2 3 4 4 3" xfId="50362" xr:uid="{3E3F963E-D6D6-4377-8999-8F44E1BA54EF}"/>
    <cellStyle name="Percent 2 2 2 2 3 4 5" xfId="14942" xr:uid="{9CD05E4B-1B83-45F6-9769-4E175351F2EA}"/>
    <cellStyle name="Percent 2 2 2 2 3 4 6" xfId="28632" xr:uid="{9B5F46E5-5913-40CE-8606-011DA022096D}"/>
    <cellStyle name="Percent 2 2 2 2 3 4 7" xfId="43516" xr:uid="{312DC40F-F996-437A-8167-9A3745C9BC7A}"/>
    <cellStyle name="Percent 2 2 2 2 3 5" xfId="9804" xr:uid="{B17D649B-08C8-4454-8A84-F71014023709}"/>
    <cellStyle name="Percent 2 2 2 2 3 5 2" xfId="13226" xr:uid="{DF7A8B7E-7743-487C-8913-7749B3BF486A}"/>
    <cellStyle name="Percent 2 2 2 2 3 5 2 2" xfId="26916" xr:uid="{73C28C2F-1618-4C2F-8355-2FD1B6F592FB}"/>
    <cellStyle name="Percent 2 2 2 2 3 5 2 2 2" xfId="40608" xr:uid="{3B2B9D8E-77E8-4985-9A71-21D5CE69CB88}"/>
    <cellStyle name="Percent 2 2 2 2 3 5 2 2 3" xfId="55492" xr:uid="{83128EE5-79FD-493C-BC78-92CF65E6CCEE}"/>
    <cellStyle name="Percent 2 2 2 2 3 5 2 3" xfId="20072" xr:uid="{9F8AC964-8DBA-43A2-9031-F2A153D507A4}"/>
    <cellStyle name="Percent 2 2 2 2 3 5 2 4" xfId="33762" xr:uid="{36771FB4-BED0-4206-835E-DD920F2C6BB5}"/>
    <cellStyle name="Percent 2 2 2 2 3 5 2 5" xfId="48646" xr:uid="{C19A0FDB-2A08-42F2-AFB6-1FE9FF86D861}"/>
    <cellStyle name="Percent 2 2 2 2 3 5 3" xfId="23494" xr:uid="{EDA77206-08FE-4914-9895-9098C33C1A85}"/>
    <cellStyle name="Percent 2 2 2 2 3 5 3 2" xfId="37186" xr:uid="{D34B6CEF-6B9A-457C-9CC8-3560FF0587E8}"/>
    <cellStyle name="Percent 2 2 2 2 3 5 3 3" xfId="52070" xr:uid="{5BD2FF5B-FCD4-4352-8E67-EAAB0145FA2F}"/>
    <cellStyle name="Percent 2 2 2 2 3 5 4" xfId="16650" xr:uid="{05F5A3A6-1D1F-4935-B655-51EE1E97F1C9}"/>
    <cellStyle name="Percent 2 2 2 2 3 5 5" xfId="30340" xr:uid="{13B9D1FB-7579-400D-80AA-F4F71C21065E}"/>
    <cellStyle name="Percent 2 2 2 2 3 5 6" xfId="45224" xr:uid="{47228D3F-761C-47BF-9FBA-532195CC0C0D}"/>
    <cellStyle name="Percent 2 2 2 2 3 6" xfId="11514" xr:uid="{E43363F3-AF1A-4E9C-929E-3D49E7086312}"/>
    <cellStyle name="Percent 2 2 2 2 3 6 2" xfId="25204" xr:uid="{C1D7EBE5-359F-4D1F-AA76-35655FC18C29}"/>
    <cellStyle name="Percent 2 2 2 2 3 6 2 2" xfId="38896" xr:uid="{D0EBE565-9D1E-4D1F-9051-95FB841844EA}"/>
    <cellStyle name="Percent 2 2 2 2 3 6 2 3" xfId="53780" xr:uid="{DCFBC320-7251-4D97-9769-2D9449666FFC}"/>
    <cellStyle name="Percent 2 2 2 2 3 6 3" xfId="18360" xr:uid="{C104A0FC-DF9F-488A-B4C2-7D8F4B477219}"/>
    <cellStyle name="Percent 2 2 2 2 3 6 4" xfId="32050" xr:uid="{679B9FFE-1AB8-4F23-A0E4-387CCEBC12EF}"/>
    <cellStyle name="Percent 2 2 2 2 3 6 5" xfId="46934" xr:uid="{D3511331-4193-4F97-875C-3E03EE4C4285}"/>
    <cellStyle name="Percent 2 2 2 2 3 7" xfId="21782" xr:uid="{3181A0A4-AB2C-4721-8EE1-F81ED05CDD5C}"/>
    <cellStyle name="Percent 2 2 2 2 3 7 2" xfId="35474" xr:uid="{BDABFA92-599E-42EF-8BAA-0408B0EC34DF}"/>
    <cellStyle name="Percent 2 2 2 2 3 7 3" xfId="50358" xr:uid="{2FC61244-3121-4FF9-8560-E265D316BF2D}"/>
    <cellStyle name="Percent 2 2 2 2 3 8" xfId="14938" xr:uid="{5110A385-FDA2-4BDD-B724-FC914F1F2192}"/>
    <cellStyle name="Percent 2 2 2 2 3 9" xfId="28628" xr:uid="{139B44AB-E830-43EC-98DB-68CBFDFA8C53}"/>
    <cellStyle name="Percent 2 2 2 2 4" xfId="8097" xr:uid="{5B84CC07-7340-4825-A8EC-B563E59C8E62}"/>
    <cellStyle name="Percent 2 2 2 2 4 2" xfId="8098" xr:uid="{294FDE4B-B785-4DBB-9BD3-E50B83731348}"/>
    <cellStyle name="Percent 2 2 2 2 4 2 2" xfId="9810" xr:uid="{01E9792C-B966-40E9-BA99-C531319F5380}"/>
    <cellStyle name="Percent 2 2 2 2 4 2 2 2" xfId="13232" xr:uid="{4F73F62F-4861-409C-BCA4-6D901AB0C921}"/>
    <cellStyle name="Percent 2 2 2 2 4 2 2 2 2" xfId="26922" xr:uid="{91F92B64-F89F-4E8B-B94A-9FEC355F5A34}"/>
    <cellStyle name="Percent 2 2 2 2 4 2 2 2 2 2" xfId="40614" xr:uid="{630DF10F-8010-4C1F-941B-83B077403ECD}"/>
    <cellStyle name="Percent 2 2 2 2 4 2 2 2 2 3" xfId="55498" xr:uid="{2A64E2E7-9852-4CDF-B329-5928C688A439}"/>
    <cellStyle name="Percent 2 2 2 2 4 2 2 2 3" xfId="20078" xr:uid="{8260A510-3AF9-4DFF-B45F-E0DBA3BF338D}"/>
    <cellStyle name="Percent 2 2 2 2 4 2 2 2 4" xfId="33768" xr:uid="{57DD6263-D6D0-4CA4-B5FB-8BAACDB07B2D}"/>
    <cellStyle name="Percent 2 2 2 2 4 2 2 2 5" xfId="48652" xr:uid="{F4D48C04-3DE3-4692-A5E8-D694B6D45FEF}"/>
    <cellStyle name="Percent 2 2 2 2 4 2 2 3" xfId="23500" xr:uid="{FF6DCA75-2A2E-41BE-B659-43F245167422}"/>
    <cellStyle name="Percent 2 2 2 2 4 2 2 3 2" xfId="37192" xr:uid="{F6AAF273-26C7-41FE-AB1F-B82B42636DB7}"/>
    <cellStyle name="Percent 2 2 2 2 4 2 2 3 3" xfId="52076" xr:uid="{97651D93-FB09-4B51-B550-45C6A56FBA06}"/>
    <cellStyle name="Percent 2 2 2 2 4 2 2 4" xfId="16656" xr:uid="{A4FBA438-8986-4E4D-8826-6A6882489565}"/>
    <cellStyle name="Percent 2 2 2 2 4 2 2 5" xfId="30346" xr:uid="{80164780-536A-4C33-99C3-94C48EC007D5}"/>
    <cellStyle name="Percent 2 2 2 2 4 2 2 6" xfId="45230" xr:uid="{FD722346-2E02-4AE8-8057-9B3C40834017}"/>
    <cellStyle name="Percent 2 2 2 2 4 2 3" xfId="11520" xr:uid="{C8C58474-E460-43D8-A3B4-10FEC3B7F9FC}"/>
    <cellStyle name="Percent 2 2 2 2 4 2 3 2" xfId="25210" xr:uid="{9E9B1375-8285-4162-9DD8-E11C69BD385F}"/>
    <cellStyle name="Percent 2 2 2 2 4 2 3 2 2" xfId="38902" xr:uid="{85946942-8347-43CB-936F-738BA3494F02}"/>
    <cellStyle name="Percent 2 2 2 2 4 2 3 2 3" xfId="53786" xr:uid="{2EBF3DE7-F801-451C-A13B-B2DDF4DEF546}"/>
    <cellStyle name="Percent 2 2 2 2 4 2 3 3" xfId="18366" xr:uid="{231495D4-148E-4758-816E-97F973532BA8}"/>
    <cellStyle name="Percent 2 2 2 2 4 2 3 4" xfId="32056" xr:uid="{51B3C9D3-6090-46FE-A83B-ED86F626BC6F}"/>
    <cellStyle name="Percent 2 2 2 2 4 2 3 5" xfId="46940" xr:uid="{EE8598C3-434E-4D01-84CF-64C7FBA95B58}"/>
    <cellStyle name="Percent 2 2 2 2 4 2 4" xfId="21788" xr:uid="{6FD74BDF-3A57-40B5-98FB-7D2B59F500FA}"/>
    <cellStyle name="Percent 2 2 2 2 4 2 4 2" xfId="35480" xr:uid="{6EFDC942-8075-4EFE-88D7-8FEDCF53F7C7}"/>
    <cellStyle name="Percent 2 2 2 2 4 2 4 3" xfId="50364" xr:uid="{BEBA16BF-77ED-4388-BBE0-68F9A0FA06BA}"/>
    <cellStyle name="Percent 2 2 2 2 4 2 5" xfId="14944" xr:uid="{038609C7-0D30-4C49-9500-54E28E9F6836}"/>
    <cellStyle name="Percent 2 2 2 2 4 2 6" xfId="28634" xr:uid="{EEAE8ECD-DB7F-4E2E-8DD5-8EACECFECB74}"/>
    <cellStyle name="Percent 2 2 2 2 4 2 7" xfId="43518" xr:uid="{A21BDE6A-4ED1-4A49-B47F-B8223E5D1889}"/>
    <cellStyle name="Percent 2 2 2 2 4 3" xfId="9809" xr:uid="{10D18423-34D1-4D9B-A6A3-8BF51CE2CF89}"/>
    <cellStyle name="Percent 2 2 2 2 4 3 2" xfId="13231" xr:uid="{CDA03255-FC46-4CD4-9566-B40892D8A68F}"/>
    <cellStyle name="Percent 2 2 2 2 4 3 2 2" xfId="26921" xr:uid="{ADFA1808-9BFD-4A40-B8F0-ECEF21AC883D}"/>
    <cellStyle name="Percent 2 2 2 2 4 3 2 2 2" xfId="40613" xr:uid="{7C23A1A6-D79D-4EB5-B816-0AC44020E55E}"/>
    <cellStyle name="Percent 2 2 2 2 4 3 2 2 3" xfId="55497" xr:uid="{07C26ABA-2562-4E30-B597-3F0B5D1C2022}"/>
    <cellStyle name="Percent 2 2 2 2 4 3 2 3" xfId="20077" xr:uid="{EB2ABE88-08FA-4267-830C-BCA4A2FE4848}"/>
    <cellStyle name="Percent 2 2 2 2 4 3 2 4" xfId="33767" xr:uid="{346B5AF0-578A-4768-9AAC-EAC6F932E4F2}"/>
    <cellStyle name="Percent 2 2 2 2 4 3 2 5" xfId="48651" xr:uid="{EC612076-C18F-4E03-B792-204EE262DC99}"/>
    <cellStyle name="Percent 2 2 2 2 4 3 3" xfId="23499" xr:uid="{DFD69D5A-57C2-4855-AB48-B1C1BE4087B6}"/>
    <cellStyle name="Percent 2 2 2 2 4 3 3 2" xfId="37191" xr:uid="{1F05DB3B-58FA-4F00-9529-E730094C4364}"/>
    <cellStyle name="Percent 2 2 2 2 4 3 3 3" xfId="52075" xr:uid="{EB58C8A5-E7AF-4612-91F1-17CA61F4F3FA}"/>
    <cellStyle name="Percent 2 2 2 2 4 3 4" xfId="16655" xr:uid="{EB8591EB-F215-407C-924D-0224C9ED5C44}"/>
    <cellStyle name="Percent 2 2 2 2 4 3 5" xfId="30345" xr:uid="{FDE1B32F-3DB5-4F03-A67A-C8CF3B39F975}"/>
    <cellStyle name="Percent 2 2 2 2 4 3 6" xfId="45229" xr:uid="{42CB7C32-4CBC-484A-94E3-26D526CC21EE}"/>
    <cellStyle name="Percent 2 2 2 2 4 4" xfId="11519" xr:uid="{AE62619B-2809-41ED-8BFE-7DF00B85342A}"/>
    <cellStyle name="Percent 2 2 2 2 4 4 2" xfId="25209" xr:uid="{BE14CF30-DD3D-4D84-B142-8907B7F99C2F}"/>
    <cellStyle name="Percent 2 2 2 2 4 4 2 2" xfId="38901" xr:uid="{EC1DF5A6-A7A3-4D32-97C6-B437743CF18D}"/>
    <cellStyle name="Percent 2 2 2 2 4 4 2 3" xfId="53785" xr:uid="{2050ACB5-D260-424A-ADFC-513345FA7B3E}"/>
    <cellStyle name="Percent 2 2 2 2 4 4 3" xfId="18365" xr:uid="{1083BD64-F70F-4BC2-81E0-35355AE00893}"/>
    <cellStyle name="Percent 2 2 2 2 4 4 4" xfId="32055" xr:uid="{449AB595-2F22-4188-A842-BFB4F24B7262}"/>
    <cellStyle name="Percent 2 2 2 2 4 4 5" xfId="46939" xr:uid="{797D1D9F-2BB4-4103-AA15-95AFD5C2FD74}"/>
    <cellStyle name="Percent 2 2 2 2 4 5" xfId="21787" xr:uid="{C8EB7BBE-3E71-4DB8-99B8-1DF3D7B487E7}"/>
    <cellStyle name="Percent 2 2 2 2 4 5 2" xfId="35479" xr:uid="{748C09AD-7C28-4956-A06F-8A3BFF3553FF}"/>
    <cellStyle name="Percent 2 2 2 2 4 5 3" xfId="50363" xr:uid="{EE0176D1-ED5E-4278-9333-D93111A49B04}"/>
    <cellStyle name="Percent 2 2 2 2 4 6" xfId="14943" xr:uid="{9455B336-9B64-4EE3-924F-E2FE6057ADAB}"/>
    <cellStyle name="Percent 2 2 2 2 4 7" xfId="28633" xr:uid="{DD746412-4660-498F-889C-E83DE101D688}"/>
    <cellStyle name="Percent 2 2 2 2 4 8" xfId="43517" xr:uid="{1F3DE56A-1870-4D68-8517-C5965314E4CB}"/>
    <cellStyle name="Percent 2 2 2 2 5" xfId="8099" xr:uid="{1FDAD58E-5487-4C42-B36D-A5CB84A669DD}"/>
    <cellStyle name="Percent 2 2 2 2 5 2" xfId="9811" xr:uid="{78A5B15E-FD50-40C2-B729-1A46C24AC67C}"/>
    <cellStyle name="Percent 2 2 2 2 5 2 2" xfId="13233" xr:uid="{0533BDF5-2046-4E30-8812-F44D6FC8C315}"/>
    <cellStyle name="Percent 2 2 2 2 5 2 2 2" xfId="26923" xr:uid="{1DE5BBED-27E7-45E5-AB3C-FB0EEE6E18E4}"/>
    <cellStyle name="Percent 2 2 2 2 5 2 2 2 2" xfId="40615" xr:uid="{98D8E40D-B262-4495-9115-1C32A3AE09B9}"/>
    <cellStyle name="Percent 2 2 2 2 5 2 2 2 3" xfId="55499" xr:uid="{860E31CD-DD44-4AB7-9047-034642163944}"/>
    <cellStyle name="Percent 2 2 2 2 5 2 2 3" xfId="20079" xr:uid="{18B996A1-68E4-4AE2-9673-224D972D22BB}"/>
    <cellStyle name="Percent 2 2 2 2 5 2 2 4" xfId="33769" xr:uid="{7A19DE47-9F74-4A1B-9E5B-9B4779EEA69D}"/>
    <cellStyle name="Percent 2 2 2 2 5 2 2 5" xfId="48653" xr:uid="{49DA19CF-3B8D-4529-A772-3D376888C695}"/>
    <cellStyle name="Percent 2 2 2 2 5 2 3" xfId="23501" xr:uid="{22184CBA-D969-428A-891E-BD01E5DF588F}"/>
    <cellStyle name="Percent 2 2 2 2 5 2 3 2" xfId="37193" xr:uid="{60F22317-AA58-4784-8A0B-CB54FF8BDCE8}"/>
    <cellStyle name="Percent 2 2 2 2 5 2 3 3" xfId="52077" xr:uid="{027AD45F-10C6-4D79-91DE-0DD574A6D75A}"/>
    <cellStyle name="Percent 2 2 2 2 5 2 4" xfId="16657" xr:uid="{12D65CFA-FF36-45ED-9D29-490569F27D7F}"/>
    <cellStyle name="Percent 2 2 2 2 5 2 5" xfId="30347" xr:uid="{63615D7D-C524-4DFE-B664-67F83248F991}"/>
    <cellStyle name="Percent 2 2 2 2 5 2 6" xfId="45231" xr:uid="{B446B272-F4BC-4713-9D35-1C45C0354B10}"/>
    <cellStyle name="Percent 2 2 2 2 5 3" xfId="11521" xr:uid="{E88A0485-F24D-469F-B49A-29B43BB63720}"/>
    <cellStyle name="Percent 2 2 2 2 5 3 2" xfId="25211" xr:uid="{C2202DBE-9FFB-4C11-BD3E-669728A3238F}"/>
    <cellStyle name="Percent 2 2 2 2 5 3 2 2" xfId="38903" xr:uid="{904DE859-F7B6-4CE2-8270-8BA6B778271D}"/>
    <cellStyle name="Percent 2 2 2 2 5 3 2 3" xfId="53787" xr:uid="{BE310DB9-1807-4CCB-BB62-FDFFD4F50354}"/>
    <cellStyle name="Percent 2 2 2 2 5 3 3" xfId="18367" xr:uid="{860583C9-5A75-43DC-AD9F-8FC9C9723D57}"/>
    <cellStyle name="Percent 2 2 2 2 5 3 4" xfId="32057" xr:uid="{5FFC7FE5-FBF7-4E30-9579-1803A120CF05}"/>
    <cellStyle name="Percent 2 2 2 2 5 3 5" xfId="46941" xr:uid="{6382BA9C-E670-40AB-A27C-B715F521619F}"/>
    <cellStyle name="Percent 2 2 2 2 5 4" xfId="21789" xr:uid="{E9568EBC-F87F-46A6-9891-E65C81951ECF}"/>
    <cellStyle name="Percent 2 2 2 2 5 4 2" xfId="35481" xr:uid="{6D91554F-1355-47EC-B558-7FD1322DEA5E}"/>
    <cellStyle name="Percent 2 2 2 2 5 4 3" xfId="50365" xr:uid="{969A754F-1C41-46DF-A340-38154A3021C2}"/>
    <cellStyle name="Percent 2 2 2 2 5 5" xfId="14945" xr:uid="{8DAF336C-7CBF-4B67-94DB-3360B867BBE4}"/>
    <cellStyle name="Percent 2 2 2 2 5 6" xfId="28635" xr:uid="{3B9D661D-437E-4E2E-985B-B593B759149D}"/>
    <cellStyle name="Percent 2 2 2 2 5 7" xfId="43519" xr:uid="{519C24B3-E8C0-4178-8AC6-D33158F78749}"/>
    <cellStyle name="Percent 2 2 2 2 6" xfId="8100" xr:uid="{83D7F243-AB26-4D51-85C8-307324D2E4F1}"/>
    <cellStyle name="Percent 2 2 2 2 6 2" xfId="9812" xr:uid="{8681B031-4323-4A2D-875E-673BB5941E1A}"/>
    <cellStyle name="Percent 2 2 2 2 6 2 2" xfId="13234" xr:uid="{88232C01-26FB-4CE3-A269-85F0F8155576}"/>
    <cellStyle name="Percent 2 2 2 2 6 2 2 2" xfId="26924" xr:uid="{A0274FF3-E25E-4ECF-A7E6-A5F58F7A8B3F}"/>
    <cellStyle name="Percent 2 2 2 2 6 2 2 2 2" xfId="40616" xr:uid="{4FB0310A-514D-4F2A-801E-16D0A9861DC7}"/>
    <cellStyle name="Percent 2 2 2 2 6 2 2 2 3" xfId="55500" xr:uid="{E1D3A855-1300-4259-8652-F68A8E1D8D24}"/>
    <cellStyle name="Percent 2 2 2 2 6 2 2 3" xfId="20080" xr:uid="{6CC3376D-BC5D-4986-AD6D-AB67BBD6E08C}"/>
    <cellStyle name="Percent 2 2 2 2 6 2 2 4" xfId="33770" xr:uid="{EA49DFC0-4801-4080-8E06-47B5F3C06B29}"/>
    <cellStyle name="Percent 2 2 2 2 6 2 2 5" xfId="48654" xr:uid="{F10E759F-98AC-4B13-A2AD-F54E7FB11672}"/>
    <cellStyle name="Percent 2 2 2 2 6 2 3" xfId="23502" xr:uid="{9276F26C-C8DE-43C1-8F2F-FA7D916C5712}"/>
    <cellStyle name="Percent 2 2 2 2 6 2 3 2" xfId="37194" xr:uid="{9386A38D-F335-4E05-A55C-097080265471}"/>
    <cellStyle name="Percent 2 2 2 2 6 2 3 3" xfId="52078" xr:uid="{9813E492-E51F-4264-8065-9AA8560D5622}"/>
    <cellStyle name="Percent 2 2 2 2 6 2 4" xfId="16658" xr:uid="{573CF407-3E00-4281-967A-9AD2010EDCDD}"/>
    <cellStyle name="Percent 2 2 2 2 6 2 5" xfId="30348" xr:uid="{AAB07B0E-6063-4BB7-9CBF-28E2D70A589A}"/>
    <cellStyle name="Percent 2 2 2 2 6 2 6" xfId="45232" xr:uid="{D3E2ED3B-AF9A-40F0-B3AE-9AF582FE1F8B}"/>
    <cellStyle name="Percent 2 2 2 2 6 3" xfId="11522" xr:uid="{167F2ED7-845F-4AF8-9EC6-A71F759C11BE}"/>
    <cellStyle name="Percent 2 2 2 2 6 3 2" xfId="25212" xr:uid="{5C596E10-1F42-4D3A-BD7E-9C3BBB01B355}"/>
    <cellStyle name="Percent 2 2 2 2 6 3 2 2" xfId="38904" xr:uid="{1C846CEB-AA72-49B8-AA70-7103027D6DDD}"/>
    <cellStyle name="Percent 2 2 2 2 6 3 2 3" xfId="53788" xr:uid="{401A5424-6F1B-4922-BCF2-939A59365259}"/>
    <cellStyle name="Percent 2 2 2 2 6 3 3" xfId="18368" xr:uid="{1D3E333C-B00F-4C2E-BC10-ED4C9A08A9D2}"/>
    <cellStyle name="Percent 2 2 2 2 6 3 4" xfId="32058" xr:uid="{83D4B9A4-D7F6-4B26-BF54-F3761B621A88}"/>
    <cellStyle name="Percent 2 2 2 2 6 3 5" xfId="46942" xr:uid="{C2366321-D153-49AC-8A9E-FA77C76F8358}"/>
    <cellStyle name="Percent 2 2 2 2 6 4" xfId="21790" xr:uid="{CDD53E81-15D1-4F1A-B6FC-ED3EBE698DF8}"/>
    <cellStyle name="Percent 2 2 2 2 6 4 2" xfId="35482" xr:uid="{49422DD8-D396-450A-8627-055093D53A06}"/>
    <cellStyle name="Percent 2 2 2 2 6 4 3" xfId="50366" xr:uid="{D3F1C54F-592A-4478-9DE1-CABA04788689}"/>
    <cellStyle name="Percent 2 2 2 2 6 5" xfId="14946" xr:uid="{C962D071-65A8-4F40-A49B-1203F286F51F}"/>
    <cellStyle name="Percent 2 2 2 2 6 6" xfId="28636" xr:uid="{B288B1A1-F884-4C52-BEDB-2627B5D5EEAC}"/>
    <cellStyle name="Percent 2 2 2 2 6 7" xfId="43520" xr:uid="{97929BDB-DCD3-4C80-A64D-D524D4AE1F62}"/>
    <cellStyle name="Percent 2 2 2 2 7" xfId="9798" xr:uid="{D07CA6DA-41B6-4A3A-A471-36042B5BEED0}"/>
    <cellStyle name="Percent 2 2 2 2 7 2" xfId="13220" xr:uid="{943B3078-C2CD-4E1C-AD5A-01EF842C83C8}"/>
    <cellStyle name="Percent 2 2 2 2 7 2 2" xfId="26910" xr:uid="{00FD133D-405B-4CE9-9BCF-646F75101F25}"/>
    <cellStyle name="Percent 2 2 2 2 7 2 2 2" xfId="40602" xr:uid="{D0719A6F-8230-489E-8840-EF07297463C8}"/>
    <cellStyle name="Percent 2 2 2 2 7 2 2 3" xfId="55486" xr:uid="{A9CB74C8-A263-419D-B1D1-356BBE4AD5D3}"/>
    <cellStyle name="Percent 2 2 2 2 7 2 3" xfId="20066" xr:uid="{AA0628BC-22E6-4A03-AFCC-7E832B3D8E20}"/>
    <cellStyle name="Percent 2 2 2 2 7 2 4" xfId="33756" xr:uid="{9277894C-6215-40A9-91DC-59280E57A787}"/>
    <cellStyle name="Percent 2 2 2 2 7 2 5" xfId="48640" xr:uid="{07FFE508-1EEB-4323-AFA5-A3E10F6A32D8}"/>
    <cellStyle name="Percent 2 2 2 2 7 3" xfId="23488" xr:uid="{3E72EFDF-E6B6-4491-BA14-C3CBCECE8096}"/>
    <cellStyle name="Percent 2 2 2 2 7 3 2" xfId="37180" xr:uid="{B7229C55-9139-4A34-A9BE-86463B7B98AA}"/>
    <cellStyle name="Percent 2 2 2 2 7 3 3" xfId="52064" xr:uid="{7E447F0B-0ADF-41E0-98B6-75AD752A3A44}"/>
    <cellStyle name="Percent 2 2 2 2 7 4" xfId="16644" xr:uid="{722DA6DC-7E48-4532-835F-030779FF0CBB}"/>
    <cellStyle name="Percent 2 2 2 2 7 5" xfId="30334" xr:uid="{A46C6C86-4E9F-4845-AA39-7BBDF867EBB4}"/>
    <cellStyle name="Percent 2 2 2 2 7 6" xfId="45218" xr:uid="{A26FC144-A94B-42CF-9621-C48EFC7AF61F}"/>
    <cellStyle name="Percent 2 2 2 2 8" xfId="11508" xr:uid="{1ED0554C-6BA2-44CF-B437-B6711A38ED7E}"/>
    <cellStyle name="Percent 2 2 2 2 8 2" xfId="25198" xr:uid="{1699830F-6E7C-4333-9755-C9813E350278}"/>
    <cellStyle name="Percent 2 2 2 2 8 2 2" xfId="38890" xr:uid="{EC0BA18F-3BD2-46E6-B3AA-BA75CD3A9B8A}"/>
    <cellStyle name="Percent 2 2 2 2 8 2 3" xfId="53774" xr:uid="{B53863EF-D6D0-419E-A409-96807FB538BD}"/>
    <cellStyle name="Percent 2 2 2 2 8 3" xfId="18354" xr:uid="{EF796F30-EC7F-4D73-B9AD-6E680C86020D}"/>
    <cellStyle name="Percent 2 2 2 2 8 4" xfId="32044" xr:uid="{48F4778C-611B-468D-AD86-F39C5D4E2901}"/>
    <cellStyle name="Percent 2 2 2 2 8 5" xfId="46928" xr:uid="{745D7ED0-DFB5-419B-B654-C1D98E038874}"/>
    <cellStyle name="Percent 2 2 2 2 9" xfId="21776" xr:uid="{2C80A9E8-C905-4E60-8D11-D91C9982D2E9}"/>
    <cellStyle name="Percent 2 2 2 2 9 2" xfId="35468" xr:uid="{F915C46B-C489-4D86-BF13-592F05816275}"/>
    <cellStyle name="Percent 2 2 2 2 9 3" xfId="50352" xr:uid="{244C70CA-699C-403F-ACA5-717BC352A84A}"/>
    <cellStyle name="Percent 2 2 2 3" xfId="8101" xr:uid="{53AFD9A7-1AB0-47C5-ABF9-611AB1D462AD}"/>
    <cellStyle name="Percent 2 2 2 3 10" xfId="43521" xr:uid="{728E3DDD-1027-40F5-A9EC-50F5BDE5C3FF}"/>
    <cellStyle name="Percent 2 2 2 3 2" xfId="8102" xr:uid="{0C029E47-2FAC-42E8-9C90-701ECD05E40A}"/>
    <cellStyle name="Percent 2 2 2 3 2 2" xfId="8103" xr:uid="{6595B55B-D1D2-4C24-B1B5-3A5C47B735D8}"/>
    <cellStyle name="Percent 2 2 2 3 2 2 2" xfId="9815" xr:uid="{A9ADB474-E304-4910-A560-1377001E303C}"/>
    <cellStyle name="Percent 2 2 2 3 2 2 2 2" xfId="13237" xr:uid="{9E0D2750-EC9F-4900-B516-F8F753B2593B}"/>
    <cellStyle name="Percent 2 2 2 3 2 2 2 2 2" xfId="26927" xr:uid="{6835C864-ACD0-4EF0-B7DD-8C753A56275C}"/>
    <cellStyle name="Percent 2 2 2 3 2 2 2 2 2 2" xfId="40619" xr:uid="{1CF394A3-86A2-433E-8341-DBD83DD88F40}"/>
    <cellStyle name="Percent 2 2 2 3 2 2 2 2 2 3" xfId="55503" xr:uid="{C1229FEA-0EF3-4CAE-B37B-CC943EE9C0C8}"/>
    <cellStyle name="Percent 2 2 2 3 2 2 2 2 3" xfId="20083" xr:uid="{145D2987-49D2-4FAF-A952-5FEEDC9A9D6C}"/>
    <cellStyle name="Percent 2 2 2 3 2 2 2 2 4" xfId="33773" xr:uid="{2C017ADF-44E4-4A0F-8D88-C8B6A76B9799}"/>
    <cellStyle name="Percent 2 2 2 3 2 2 2 2 5" xfId="48657" xr:uid="{2F398655-6FFA-41F2-9736-05D829FD8091}"/>
    <cellStyle name="Percent 2 2 2 3 2 2 2 3" xfId="23505" xr:uid="{08E07848-C5AE-4D3C-AB7F-678A6D4A0359}"/>
    <cellStyle name="Percent 2 2 2 3 2 2 2 3 2" xfId="37197" xr:uid="{B5A98F2A-26CC-48B3-AD52-830CC455205F}"/>
    <cellStyle name="Percent 2 2 2 3 2 2 2 3 3" xfId="52081" xr:uid="{2579B5CD-B170-4EAA-AAB3-6AF8F390AA8B}"/>
    <cellStyle name="Percent 2 2 2 3 2 2 2 4" xfId="16661" xr:uid="{362AA67B-D557-4B26-ADAD-E9FE9548FA01}"/>
    <cellStyle name="Percent 2 2 2 3 2 2 2 5" xfId="30351" xr:uid="{97F0F4AE-55B8-4BA4-BAAF-88E781477935}"/>
    <cellStyle name="Percent 2 2 2 3 2 2 2 6" xfId="45235" xr:uid="{A0E03FA4-5B02-45A1-8A00-6FB10F88C056}"/>
    <cellStyle name="Percent 2 2 2 3 2 2 3" xfId="11525" xr:uid="{51009476-E3C1-465E-96A6-168F5D8C489F}"/>
    <cellStyle name="Percent 2 2 2 3 2 2 3 2" xfId="25215" xr:uid="{D856F093-FC3C-450C-8231-B057AB529D86}"/>
    <cellStyle name="Percent 2 2 2 3 2 2 3 2 2" xfId="38907" xr:uid="{D427B301-1E34-426E-AEFF-87F0C26C68CB}"/>
    <cellStyle name="Percent 2 2 2 3 2 2 3 2 3" xfId="53791" xr:uid="{7B5E249F-0CE7-44BD-BB92-5E3D7D86212C}"/>
    <cellStyle name="Percent 2 2 2 3 2 2 3 3" xfId="18371" xr:uid="{75F89E38-056F-443C-A89C-A488F2BE1D1A}"/>
    <cellStyle name="Percent 2 2 2 3 2 2 3 4" xfId="32061" xr:uid="{742B3E06-5479-42DE-BADC-913BD20A69D0}"/>
    <cellStyle name="Percent 2 2 2 3 2 2 3 5" xfId="46945" xr:uid="{794FE1D6-F4EE-4462-A914-B8391EF303CD}"/>
    <cellStyle name="Percent 2 2 2 3 2 2 4" xfId="21793" xr:uid="{BE9185E8-7834-4937-B038-D727B5BA7B93}"/>
    <cellStyle name="Percent 2 2 2 3 2 2 4 2" xfId="35485" xr:uid="{F1A4044A-0FB2-4914-ADAC-A64530D404C0}"/>
    <cellStyle name="Percent 2 2 2 3 2 2 4 3" xfId="50369" xr:uid="{844AE9FB-3F1F-4E2E-B326-6A004EE727A7}"/>
    <cellStyle name="Percent 2 2 2 3 2 2 5" xfId="14949" xr:uid="{A302CEC1-8B5A-43F0-82FA-7FB4F714C037}"/>
    <cellStyle name="Percent 2 2 2 3 2 2 6" xfId="28639" xr:uid="{1AE20DD5-15E8-4EB8-BC75-222363F4B134}"/>
    <cellStyle name="Percent 2 2 2 3 2 2 7" xfId="43523" xr:uid="{36B129AF-7EB4-42E4-AEF0-DCCDA1B1F70A}"/>
    <cellStyle name="Percent 2 2 2 3 2 3" xfId="9814" xr:uid="{99A33086-DAE4-46FC-8F93-E96666637FC1}"/>
    <cellStyle name="Percent 2 2 2 3 2 3 2" xfId="13236" xr:uid="{E8FEF12A-C01E-4CFD-9461-58DA974608A3}"/>
    <cellStyle name="Percent 2 2 2 3 2 3 2 2" xfId="26926" xr:uid="{3CA480C0-ACF4-4551-8A19-FE57ABF9F1F8}"/>
    <cellStyle name="Percent 2 2 2 3 2 3 2 2 2" xfId="40618" xr:uid="{7467C337-942E-4236-97BC-E90BCFFA4DF8}"/>
    <cellStyle name="Percent 2 2 2 3 2 3 2 2 3" xfId="55502" xr:uid="{5E3E8845-B319-4F6D-A5F5-CC236345715A}"/>
    <cellStyle name="Percent 2 2 2 3 2 3 2 3" xfId="20082" xr:uid="{1FC647FD-2ACD-481F-9392-CDB6835E65B6}"/>
    <cellStyle name="Percent 2 2 2 3 2 3 2 4" xfId="33772" xr:uid="{73EDD0FC-633B-4F58-8147-04F025F3991A}"/>
    <cellStyle name="Percent 2 2 2 3 2 3 2 5" xfId="48656" xr:uid="{FF2835E6-5C5B-455F-A210-1A2FEC18C942}"/>
    <cellStyle name="Percent 2 2 2 3 2 3 3" xfId="23504" xr:uid="{163EC373-26BB-4404-B169-6CCC1294C056}"/>
    <cellStyle name="Percent 2 2 2 3 2 3 3 2" xfId="37196" xr:uid="{5A3136DC-3F63-4448-9178-F43029B33795}"/>
    <cellStyle name="Percent 2 2 2 3 2 3 3 3" xfId="52080" xr:uid="{D0494F60-89DA-4B73-8CA6-26C72FAD5571}"/>
    <cellStyle name="Percent 2 2 2 3 2 3 4" xfId="16660" xr:uid="{A97EB6D3-C305-4627-87F1-8B1CCD50E5D0}"/>
    <cellStyle name="Percent 2 2 2 3 2 3 5" xfId="30350" xr:uid="{3418927F-EA6B-49A0-8789-2931E19DE4C0}"/>
    <cellStyle name="Percent 2 2 2 3 2 3 6" xfId="45234" xr:uid="{24480FB0-1F6F-42F2-B7BA-5B75FFA29463}"/>
    <cellStyle name="Percent 2 2 2 3 2 4" xfId="11524" xr:uid="{304AB560-9A34-4778-A16F-E7E8FB3581B0}"/>
    <cellStyle name="Percent 2 2 2 3 2 4 2" xfId="25214" xr:uid="{F437AD9B-5BF9-4567-B8DE-F620C62DAA38}"/>
    <cellStyle name="Percent 2 2 2 3 2 4 2 2" xfId="38906" xr:uid="{7622CBEF-42AC-4A96-B4EC-A1538E8C54DE}"/>
    <cellStyle name="Percent 2 2 2 3 2 4 2 3" xfId="53790" xr:uid="{E4EF4102-8418-484F-B4FA-8C0FA7416E6B}"/>
    <cellStyle name="Percent 2 2 2 3 2 4 3" xfId="18370" xr:uid="{2DC8B751-81D8-40CD-8D2B-83065B7BCBF5}"/>
    <cellStyle name="Percent 2 2 2 3 2 4 4" xfId="32060" xr:uid="{1030C30A-608C-4877-B3BD-33DB20CEC304}"/>
    <cellStyle name="Percent 2 2 2 3 2 4 5" xfId="46944" xr:uid="{060F5E80-2881-421A-AD4E-17922B94F66D}"/>
    <cellStyle name="Percent 2 2 2 3 2 5" xfId="21792" xr:uid="{F08C6391-FBB7-4889-AAE1-79F36029E8F3}"/>
    <cellStyle name="Percent 2 2 2 3 2 5 2" xfId="35484" xr:uid="{E09B7BCA-3464-4287-9CB5-01C4A3374303}"/>
    <cellStyle name="Percent 2 2 2 3 2 5 3" xfId="50368" xr:uid="{B16350F4-90B8-42A2-B89F-C196CC9B517A}"/>
    <cellStyle name="Percent 2 2 2 3 2 6" xfId="14948" xr:uid="{FC414D32-FFFE-414C-BBA1-4E3082A5FE84}"/>
    <cellStyle name="Percent 2 2 2 3 2 7" xfId="28638" xr:uid="{1AAA3C03-FFC2-4C9A-9F76-96E92E9143E0}"/>
    <cellStyle name="Percent 2 2 2 3 2 8" xfId="43522" xr:uid="{6E562C68-938E-4891-9528-5DD7E424827F}"/>
    <cellStyle name="Percent 2 2 2 3 3" xfId="8104" xr:uid="{48EC0299-0E2B-4BCB-9300-A623C3F7A97E}"/>
    <cellStyle name="Percent 2 2 2 3 3 2" xfId="9816" xr:uid="{C082729B-EEED-420E-B8EE-693AFCBA86D0}"/>
    <cellStyle name="Percent 2 2 2 3 3 2 2" xfId="13238" xr:uid="{8A7C52AD-D9B6-4BF7-B9D8-D0136B75E94F}"/>
    <cellStyle name="Percent 2 2 2 3 3 2 2 2" xfId="26928" xr:uid="{EE013894-4524-4AC0-8381-941D28E4BC7C}"/>
    <cellStyle name="Percent 2 2 2 3 3 2 2 2 2" xfId="40620" xr:uid="{E7D5E98D-ADE6-4E87-A097-7D6EE6C160CB}"/>
    <cellStyle name="Percent 2 2 2 3 3 2 2 2 3" xfId="55504" xr:uid="{C0432367-FF40-4CEB-A485-7593512A6242}"/>
    <cellStyle name="Percent 2 2 2 3 3 2 2 3" xfId="20084" xr:uid="{AC650829-7F3D-43AF-A07F-3EE98EF9808D}"/>
    <cellStyle name="Percent 2 2 2 3 3 2 2 4" xfId="33774" xr:uid="{D09B22F6-9AFF-44B8-9F07-7D8C31C45687}"/>
    <cellStyle name="Percent 2 2 2 3 3 2 2 5" xfId="48658" xr:uid="{6E47E8AD-4E1F-4BA5-8232-039969D461EF}"/>
    <cellStyle name="Percent 2 2 2 3 3 2 3" xfId="23506" xr:uid="{BBE81C87-48E9-456C-8688-A3B86782DADC}"/>
    <cellStyle name="Percent 2 2 2 3 3 2 3 2" xfId="37198" xr:uid="{DD64E0A1-4463-41DB-9F78-137E945109C0}"/>
    <cellStyle name="Percent 2 2 2 3 3 2 3 3" xfId="52082" xr:uid="{1C9D244E-DB85-42AB-A8C9-5666601024FD}"/>
    <cellStyle name="Percent 2 2 2 3 3 2 4" xfId="16662" xr:uid="{236DC65A-59BC-4F54-BD81-6FBAC97CED85}"/>
    <cellStyle name="Percent 2 2 2 3 3 2 5" xfId="30352" xr:uid="{52258B3B-C48B-485A-936F-AA7B9B48F470}"/>
    <cellStyle name="Percent 2 2 2 3 3 2 6" xfId="45236" xr:uid="{AA295355-4FCF-426C-AD8D-C0B5A175C46D}"/>
    <cellStyle name="Percent 2 2 2 3 3 3" xfId="11526" xr:uid="{BA915FE5-DF52-45AA-8D88-339600B93F9B}"/>
    <cellStyle name="Percent 2 2 2 3 3 3 2" xfId="25216" xr:uid="{E5F71489-8649-427E-A73A-AECF8C3F3DA4}"/>
    <cellStyle name="Percent 2 2 2 3 3 3 2 2" xfId="38908" xr:uid="{760EF0DF-2A2B-4101-8C06-88407C1EAB5F}"/>
    <cellStyle name="Percent 2 2 2 3 3 3 2 3" xfId="53792" xr:uid="{0E837D08-D9DB-4D61-A88F-072446DB7629}"/>
    <cellStyle name="Percent 2 2 2 3 3 3 3" xfId="18372" xr:uid="{DD9B891A-2165-4289-99C5-86156B1D216B}"/>
    <cellStyle name="Percent 2 2 2 3 3 3 4" xfId="32062" xr:uid="{30701C7E-1334-4798-ACAB-6F9176B18EC2}"/>
    <cellStyle name="Percent 2 2 2 3 3 3 5" xfId="46946" xr:uid="{A138D7ED-B7B7-404C-918E-BBEB216D89E4}"/>
    <cellStyle name="Percent 2 2 2 3 3 4" xfId="21794" xr:uid="{2B3C57F0-D080-4D43-9124-1E490E9F65B8}"/>
    <cellStyle name="Percent 2 2 2 3 3 4 2" xfId="35486" xr:uid="{E43DA241-F786-43E9-9852-0C11721FFDBE}"/>
    <cellStyle name="Percent 2 2 2 3 3 4 3" xfId="50370" xr:uid="{64547D58-9B35-4B57-BA84-80C206BFD4AE}"/>
    <cellStyle name="Percent 2 2 2 3 3 5" xfId="14950" xr:uid="{80BEAE1C-4999-4488-B3E7-55E7FFBB37CF}"/>
    <cellStyle name="Percent 2 2 2 3 3 6" xfId="28640" xr:uid="{DBE76978-3C80-41A3-81C5-25BCF119B614}"/>
    <cellStyle name="Percent 2 2 2 3 3 7" xfId="43524" xr:uid="{3172E020-767A-49FF-A13C-5313EB6861E0}"/>
    <cellStyle name="Percent 2 2 2 3 4" xfId="8105" xr:uid="{2AA1F5BE-2692-4A03-B262-3EB4A834DE73}"/>
    <cellStyle name="Percent 2 2 2 3 4 2" xfId="9817" xr:uid="{5F7985B2-F92A-45E5-B485-D2F5ADAE2569}"/>
    <cellStyle name="Percent 2 2 2 3 4 2 2" xfId="13239" xr:uid="{FB3113F5-1EAA-41AD-B905-B877944EA6B3}"/>
    <cellStyle name="Percent 2 2 2 3 4 2 2 2" xfId="26929" xr:uid="{7A574D96-8E7B-4186-A687-F729AD831B07}"/>
    <cellStyle name="Percent 2 2 2 3 4 2 2 2 2" xfId="40621" xr:uid="{769F9772-B5BF-4549-84F6-9BCCAEE525CC}"/>
    <cellStyle name="Percent 2 2 2 3 4 2 2 2 3" xfId="55505" xr:uid="{E3223765-06A5-44BA-9982-1B80CF82BE1A}"/>
    <cellStyle name="Percent 2 2 2 3 4 2 2 3" xfId="20085" xr:uid="{0E3737B1-071C-45F1-885C-603987BC1B7F}"/>
    <cellStyle name="Percent 2 2 2 3 4 2 2 4" xfId="33775" xr:uid="{23F5EEB7-25D8-44FA-B390-A7F8144EAC79}"/>
    <cellStyle name="Percent 2 2 2 3 4 2 2 5" xfId="48659" xr:uid="{D7F4B9C6-4C22-4559-8CFF-CB0A6343F59A}"/>
    <cellStyle name="Percent 2 2 2 3 4 2 3" xfId="23507" xr:uid="{76F8D547-2850-41F2-A681-625F122777B6}"/>
    <cellStyle name="Percent 2 2 2 3 4 2 3 2" xfId="37199" xr:uid="{A66D1BF8-C91B-4A1F-9FA3-1D3A28DAB6FF}"/>
    <cellStyle name="Percent 2 2 2 3 4 2 3 3" xfId="52083" xr:uid="{9CC4E6C7-4012-4ACC-A133-4A24004FA77C}"/>
    <cellStyle name="Percent 2 2 2 3 4 2 4" xfId="16663" xr:uid="{0474C683-BC30-46F5-A196-7038FB01CB9A}"/>
    <cellStyle name="Percent 2 2 2 3 4 2 5" xfId="30353" xr:uid="{2B89975F-F80E-46F7-8681-A608EF9A4EB1}"/>
    <cellStyle name="Percent 2 2 2 3 4 2 6" xfId="45237" xr:uid="{F5E5AC4C-4AEB-4FFF-B9CD-23BD3EE3FECD}"/>
    <cellStyle name="Percent 2 2 2 3 4 3" xfId="11527" xr:uid="{F789AE72-747A-4248-8B2F-0F306CB6D1C6}"/>
    <cellStyle name="Percent 2 2 2 3 4 3 2" xfId="25217" xr:uid="{24AC08F9-17E0-4ABB-9554-DF9D8063CCCB}"/>
    <cellStyle name="Percent 2 2 2 3 4 3 2 2" xfId="38909" xr:uid="{72D6380B-2520-4032-BD9A-890CA722012F}"/>
    <cellStyle name="Percent 2 2 2 3 4 3 2 3" xfId="53793" xr:uid="{AFA35EE0-165D-4435-B4AE-8966549310A4}"/>
    <cellStyle name="Percent 2 2 2 3 4 3 3" xfId="18373" xr:uid="{8D2DE2BF-E0F2-4F72-B355-04FEC2957C31}"/>
    <cellStyle name="Percent 2 2 2 3 4 3 4" xfId="32063" xr:uid="{A8BBD5A4-90DF-4B51-B3FF-54CBF523C4EF}"/>
    <cellStyle name="Percent 2 2 2 3 4 3 5" xfId="46947" xr:uid="{5390DF1F-243D-46C1-BABF-16C731E5E5BC}"/>
    <cellStyle name="Percent 2 2 2 3 4 4" xfId="21795" xr:uid="{5F8E0A7C-ED47-4258-B91C-2AEACBE4DCD5}"/>
    <cellStyle name="Percent 2 2 2 3 4 4 2" xfId="35487" xr:uid="{3A89859D-DE59-412D-BB83-1EB63720AB85}"/>
    <cellStyle name="Percent 2 2 2 3 4 4 3" xfId="50371" xr:uid="{E0F455D4-0B2B-4982-896F-7176BB5426C8}"/>
    <cellStyle name="Percent 2 2 2 3 4 5" xfId="14951" xr:uid="{57FA1280-E575-4EC5-917D-3E465F36BB70}"/>
    <cellStyle name="Percent 2 2 2 3 4 6" xfId="28641" xr:uid="{1BAA28E2-380F-41A1-8773-612CDFBB04DE}"/>
    <cellStyle name="Percent 2 2 2 3 4 7" xfId="43525" xr:uid="{06F51D42-F387-4A79-AE49-96FEF255BC5A}"/>
    <cellStyle name="Percent 2 2 2 3 5" xfId="9813" xr:uid="{1529736A-9E3B-40B8-B078-2D8245210CAD}"/>
    <cellStyle name="Percent 2 2 2 3 5 2" xfId="13235" xr:uid="{48F7D32D-EF65-46C5-A88E-F0B445BA02EC}"/>
    <cellStyle name="Percent 2 2 2 3 5 2 2" xfId="26925" xr:uid="{EDF3491D-987E-43D3-8DE9-9361A4833536}"/>
    <cellStyle name="Percent 2 2 2 3 5 2 2 2" xfId="40617" xr:uid="{76228855-0949-4407-96E0-36EADD11F209}"/>
    <cellStyle name="Percent 2 2 2 3 5 2 2 3" xfId="55501" xr:uid="{9AA8384B-9750-4978-A3C5-0AA3CCDD3ACB}"/>
    <cellStyle name="Percent 2 2 2 3 5 2 3" xfId="20081" xr:uid="{AE684FD0-E244-42D7-B8EE-E2F952B71AE1}"/>
    <cellStyle name="Percent 2 2 2 3 5 2 4" xfId="33771" xr:uid="{3F86D3C9-91FD-443D-9140-B22B844203EF}"/>
    <cellStyle name="Percent 2 2 2 3 5 2 5" xfId="48655" xr:uid="{50CACCEE-6B8D-4AF0-8DF6-15CA8B0190C7}"/>
    <cellStyle name="Percent 2 2 2 3 5 3" xfId="23503" xr:uid="{B1F10421-AEC2-49F7-9ED9-A7BD16E07723}"/>
    <cellStyle name="Percent 2 2 2 3 5 3 2" xfId="37195" xr:uid="{8F7A62D4-79AE-4DC3-AA32-E96E38397979}"/>
    <cellStyle name="Percent 2 2 2 3 5 3 3" xfId="52079" xr:uid="{3C425098-F049-4251-9EC1-C28FD8F11C38}"/>
    <cellStyle name="Percent 2 2 2 3 5 4" xfId="16659" xr:uid="{55B7D651-8A1F-4E1A-8642-437B70BAB7C9}"/>
    <cellStyle name="Percent 2 2 2 3 5 5" xfId="30349" xr:uid="{378FE010-A352-4137-BAA7-A7F43CA47C19}"/>
    <cellStyle name="Percent 2 2 2 3 5 6" xfId="45233" xr:uid="{A478116A-4F9D-4875-AA28-400D4F4EA24A}"/>
    <cellStyle name="Percent 2 2 2 3 6" xfId="11523" xr:uid="{AA4AE7EF-E83F-4B98-863C-1C0AF3330F25}"/>
    <cellStyle name="Percent 2 2 2 3 6 2" xfId="25213" xr:uid="{2D5696D7-148A-4D75-A20E-2BBA23C837D2}"/>
    <cellStyle name="Percent 2 2 2 3 6 2 2" xfId="38905" xr:uid="{A3B5E23C-5DBC-4D5A-80FF-0361D9954509}"/>
    <cellStyle name="Percent 2 2 2 3 6 2 3" xfId="53789" xr:uid="{C29A106D-1686-4ED1-A5AC-F8DB684523C8}"/>
    <cellStyle name="Percent 2 2 2 3 6 3" xfId="18369" xr:uid="{72064F76-74E8-4A72-A3F5-0F8022C0F800}"/>
    <cellStyle name="Percent 2 2 2 3 6 4" xfId="32059" xr:uid="{8E02EF00-805C-4FF0-84FC-8DBF3F62E8FD}"/>
    <cellStyle name="Percent 2 2 2 3 6 5" xfId="46943" xr:uid="{68B19908-50F6-4A9D-A81A-90E67E6BB15B}"/>
    <cellStyle name="Percent 2 2 2 3 7" xfId="21791" xr:uid="{6F426EB1-FA8C-400F-BB52-CD8448003327}"/>
    <cellStyle name="Percent 2 2 2 3 7 2" xfId="35483" xr:uid="{2FCC282C-29CC-4C83-AA02-76FAAA4370B8}"/>
    <cellStyle name="Percent 2 2 2 3 7 3" xfId="50367" xr:uid="{3E782CBD-4C51-4DC3-9785-B344E1F11091}"/>
    <cellStyle name="Percent 2 2 2 3 8" xfId="14947" xr:uid="{A5B088EF-9835-4E61-86F5-237032474DAE}"/>
    <cellStyle name="Percent 2 2 2 3 9" xfId="28637" xr:uid="{EC5A8C9B-D0F7-460E-974A-C9DD25D60DF4}"/>
    <cellStyle name="Percent 2 2 2 4" xfId="8106" xr:uid="{E0995259-3D69-434A-A9BF-A5B0C65B8B5C}"/>
    <cellStyle name="Percent 2 2 2 4 10" xfId="43526" xr:uid="{9145D694-E990-4541-A252-9A167D299D1D}"/>
    <cellStyle name="Percent 2 2 2 4 2" xfId="8107" xr:uid="{19F00A30-7676-4368-B35E-A284B1885B72}"/>
    <cellStyle name="Percent 2 2 2 4 2 2" xfId="8108" xr:uid="{417099DD-5754-4D13-9230-E9A23687729C}"/>
    <cellStyle name="Percent 2 2 2 4 2 2 2" xfId="9820" xr:uid="{787E8C88-8B91-4CD0-8F1F-BA4B280EF5C6}"/>
    <cellStyle name="Percent 2 2 2 4 2 2 2 2" xfId="13242" xr:uid="{3577E68E-A6C5-4714-9825-DFB9B61B1026}"/>
    <cellStyle name="Percent 2 2 2 4 2 2 2 2 2" xfId="26932" xr:uid="{D70AAE3B-C04C-4783-B940-9F8AB388D1B9}"/>
    <cellStyle name="Percent 2 2 2 4 2 2 2 2 2 2" xfId="40624" xr:uid="{1321E530-D6D4-4D6B-BD29-CB871A817108}"/>
    <cellStyle name="Percent 2 2 2 4 2 2 2 2 2 3" xfId="55508" xr:uid="{0EB9CDDF-3CBC-4897-B0ED-2FC966063DD5}"/>
    <cellStyle name="Percent 2 2 2 4 2 2 2 2 3" xfId="20088" xr:uid="{BC60E08A-A701-4C34-BDC1-FAEC82E75257}"/>
    <cellStyle name="Percent 2 2 2 4 2 2 2 2 4" xfId="33778" xr:uid="{F43EF011-1396-435E-8611-E470805F559F}"/>
    <cellStyle name="Percent 2 2 2 4 2 2 2 2 5" xfId="48662" xr:uid="{3EBF2E99-C11F-4042-8A5C-1E6EFF13A9A5}"/>
    <cellStyle name="Percent 2 2 2 4 2 2 2 3" xfId="23510" xr:uid="{30BE3493-6252-45B3-9B73-4A1035711622}"/>
    <cellStyle name="Percent 2 2 2 4 2 2 2 3 2" xfId="37202" xr:uid="{823CE660-D36D-472B-AC33-E583810F4FB2}"/>
    <cellStyle name="Percent 2 2 2 4 2 2 2 3 3" xfId="52086" xr:uid="{4781198B-EB1C-4518-B338-8F3B71E5B839}"/>
    <cellStyle name="Percent 2 2 2 4 2 2 2 4" xfId="16666" xr:uid="{B5102BB0-0A41-4D4E-9BAF-973F8AB754EB}"/>
    <cellStyle name="Percent 2 2 2 4 2 2 2 5" xfId="30356" xr:uid="{2EF8FDC8-DC70-4B77-9039-85F0A8CE4BE0}"/>
    <cellStyle name="Percent 2 2 2 4 2 2 2 6" xfId="45240" xr:uid="{72316220-0F3F-40AB-9FC1-98A73DF172C4}"/>
    <cellStyle name="Percent 2 2 2 4 2 2 3" xfId="11530" xr:uid="{B56C1E6D-064C-4DC5-B8E9-A81553C3B4DC}"/>
    <cellStyle name="Percent 2 2 2 4 2 2 3 2" xfId="25220" xr:uid="{FA81DB73-E53A-4F10-9E15-82A63FCF077E}"/>
    <cellStyle name="Percent 2 2 2 4 2 2 3 2 2" xfId="38912" xr:uid="{6EBBDD8F-CF72-4695-9E0C-EE6474C1372A}"/>
    <cellStyle name="Percent 2 2 2 4 2 2 3 2 3" xfId="53796" xr:uid="{74AE1CD0-B0AA-43C6-8D09-4A9E18092650}"/>
    <cellStyle name="Percent 2 2 2 4 2 2 3 3" xfId="18376" xr:uid="{4B17176C-CE03-4D66-8049-D4DFF767DD08}"/>
    <cellStyle name="Percent 2 2 2 4 2 2 3 4" xfId="32066" xr:uid="{0C43776E-2DB3-4C88-B5EA-196E0A96473F}"/>
    <cellStyle name="Percent 2 2 2 4 2 2 3 5" xfId="46950" xr:uid="{26823115-39F7-4680-AC81-E6CAC998A6E5}"/>
    <cellStyle name="Percent 2 2 2 4 2 2 4" xfId="21798" xr:uid="{26E6C868-36C0-4FBE-833A-790195A5DF9D}"/>
    <cellStyle name="Percent 2 2 2 4 2 2 4 2" xfId="35490" xr:uid="{869C10BD-B5AA-4509-AFA9-5122C5543CA9}"/>
    <cellStyle name="Percent 2 2 2 4 2 2 4 3" xfId="50374" xr:uid="{1F7259A9-6B27-46E9-9C37-6EB2C394057F}"/>
    <cellStyle name="Percent 2 2 2 4 2 2 5" xfId="14954" xr:uid="{1F2E0331-DBE8-4EB9-B65C-BD33E2479E82}"/>
    <cellStyle name="Percent 2 2 2 4 2 2 6" xfId="28644" xr:uid="{7A905EC0-ABA3-4F52-87A6-8D4156553924}"/>
    <cellStyle name="Percent 2 2 2 4 2 2 7" xfId="43528" xr:uid="{A92B17CD-CC52-4408-87C4-9A67499D7747}"/>
    <cellStyle name="Percent 2 2 2 4 2 3" xfId="9819" xr:uid="{C3EED192-A1DE-4E1B-9929-82C1B7CC18E2}"/>
    <cellStyle name="Percent 2 2 2 4 2 3 2" xfId="13241" xr:uid="{C2FCD327-A3AB-469F-8AA5-68F01A91643E}"/>
    <cellStyle name="Percent 2 2 2 4 2 3 2 2" xfId="26931" xr:uid="{80013E34-DE1B-4167-91B0-9BFE8EB04A3C}"/>
    <cellStyle name="Percent 2 2 2 4 2 3 2 2 2" xfId="40623" xr:uid="{BACD7365-75E3-4572-B55E-56B97730B8A2}"/>
    <cellStyle name="Percent 2 2 2 4 2 3 2 2 3" xfId="55507" xr:uid="{8B6A1461-74E2-4C0E-BCB0-1900DE8AC052}"/>
    <cellStyle name="Percent 2 2 2 4 2 3 2 3" xfId="20087" xr:uid="{091AABAD-EB4D-4EE2-A2C2-C44D452F8B9F}"/>
    <cellStyle name="Percent 2 2 2 4 2 3 2 4" xfId="33777" xr:uid="{4BC81D5C-811A-4087-98E6-AAB5B879B2E4}"/>
    <cellStyle name="Percent 2 2 2 4 2 3 2 5" xfId="48661" xr:uid="{27FD4EC1-D5E5-48B1-B242-1CA8CA8C4845}"/>
    <cellStyle name="Percent 2 2 2 4 2 3 3" xfId="23509" xr:uid="{CE48A2A0-9B92-4D82-A060-55ABE137CB0D}"/>
    <cellStyle name="Percent 2 2 2 4 2 3 3 2" xfId="37201" xr:uid="{327D66E8-6656-4419-A8BF-8BACE3D1BE89}"/>
    <cellStyle name="Percent 2 2 2 4 2 3 3 3" xfId="52085" xr:uid="{C5028B96-751F-4013-837E-5B31AFEC59AD}"/>
    <cellStyle name="Percent 2 2 2 4 2 3 4" xfId="16665" xr:uid="{DFF0083C-7F64-4283-9764-E7389ACA24BA}"/>
    <cellStyle name="Percent 2 2 2 4 2 3 5" xfId="30355" xr:uid="{DCF43F1E-2198-4ACB-B832-6CA266ACA8F3}"/>
    <cellStyle name="Percent 2 2 2 4 2 3 6" xfId="45239" xr:uid="{4DE6D212-C0EA-491F-8F71-5571497D4E90}"/>
    <cellStyle name="Percent 2 2 2 4 2 4" xfId="11529" xr:uid="{F70AA774-E7CB-43DE-BA11-AEA350AD3227}"/>
    <cellStyle name="Percent 2 2 2 4 2 4 2" xfId="25219" xr:uid="{956B761E-1A99-4CD7-8C6E-05DFBA19BCE6}"/>
    <cellStyle name="Percent 2 2 2 4 2 4 2 2" xfId="38911" xr:uid="{7D610348-BE4A-4A79-99BD-76AC339F420C}"/>
    <cellStyle name="Percent 2 2 2 4 2 4 2 3" xfId="53795" xr:uid="{58976186-E192-40E6-AABD-FCEE17A7EF30}"/>
    <cellStyle name="Percent 2 2 2 4 2 4 3" xfId="18375" xr:uid="{3CFE2B9B-3795-4CC5-828F-E7D470C90CA7}"/>
    <cellStyle name="Percent 2 2 2 4 2 4 4" xfId="32065" xr:uid="{555AD61D-8DF3-4E27-A53E-7C6C43FD82A5}"/>
    <cellStyle name="Percent 2 2 2 4 2 4 5" xfId="46949" xr:uid="{4ECC6739-366A-4539-AFF6-589B56C17A39}"/>
    <cellStyle name="Percent 2 2 2 4 2 5" xfId="21797" xr:uid="{C2C0E3AC-2258-405A-8F59-2DEAA6BC1C16}"/>
    <cellStyle name="Percent 2 2 2 4 2 5 2" xfId="35489" xr:uid="{5D961C9C-673B-44B4-B3F3-BC04F91B0427}"/>
    <cellStyle name="Percent 2 2 2 4 2 5 3" xfId="50373" xr:uid="{6494A4C8-597C-4185-A2CC-B25C54F3330B}"/>
    <cellStyle name="Percent 2 2 2 4 2 6" xfId="14953" xr:uid="{1BF58A1F-2415-4EC1-9DCD-AB290BBEB544}"/>
    <cellStyle name="Percent 2 2 2 4 2 7" xfId="28643" xr:uid="{CCB8C07B-5D66-4B9C-ADDB-77F860F3632D}"/>
    <cellStyle name="Percent 2 2 2 4 2 8" xfId="43527" xr:uid="{2AEEB7A6-FD24-4729-BE01-3132CB864E14}"/>
    <cellStyle name="Percent 2 2 2 4 3" xfId="8109" xr:uid="{9A995724-DE2A-4638-BAF0-2D489205728C}"/>
    <cellStyle name="Percent 2 2 2 4 3 2" xfId="9821" xr:uid="{75B92D6B-544D-44B9-8222-2809DD6940C8}"/>
    <cellStyle name="Percent 2 2 2 4 3 2 2" xfId="13243" xr:uid="{437C9325-FCBF-4ED2-B53F-17ADEFBEE0A3}"/>
    <cellStyle name="Percent 2 2 2 4 3 2 2 2" xfId="26933" xr:uid="{841EBB7E-CFEF-49C6-A41B-82B21FC7E31D}"/>
    <cellStyle name="Percent 2 2 2 4 3 2 2 2 2" xfId="40625" xr:uid="{D2123EFB-6203-427D-B4F9-0D35152AC23F}"/>
    <cellStyle name="Percent 2 2 2 4 3 2 2 2 3" xfId="55509" xr:uid="{9E2B253A-4992-448D-8FA6-9FDEF24D752D}"/>
    <cellStyle name="Percent 2 2 2 4 3 2 2 3" xfId="20089" xr:uid="{3EE4576F-CF6F-4DCE-9D20-7305E9BE56E8}"/>
    <cellStyle name="Percent 2 2 2 4 3 2 2 4" xfId="33779" xr:uid="{7C729ACF-EE36-4CA7-8F69-59D912E178F3}"/>
    <cellStyle name="Percent 2 2 2 4 3 2 2 5" xfId="48663" xr:uid="{6B065FFC-44F2-4509-A4AC-BF6704908851}"/>
    <cellStyle name="Percent 2 2 2 4 3 2 3" xfId="23511" xr:uid="{0394900C-33DA-49E1-84E2-9E271363E76F}"/>
    <cellStyle name="Percent 2 2 2 4 3 2 3 2" xfId="37203" xr:uid="{2BEA274A-24B5-4BB7-BCCF-DDC114295D28}"/>
    <cellStyle name="Percent 2 2 2 4 3 2 3 3" xfId="52087" xr:uid="{1DC982F5-1F4D-491A-95A2-93526F823BAE}"/>
    <cellStyle name="Percent 2 2 2 4 3 2 4" xfId="16667" xr:uid="{F18570CE-8982-4004-99A0-D054DE8AAD9B}"/>
    <cellStyle name="Percent 2 2 2 4 3 2 5" xfId="30357" xr:uid="{4060126A-634F-4D1D-B0A4-90A2FA72476F}"/>
    <cellStyle name="Percent 2 2 2 4 3 2 6" xfId="45241" xr:uid="{EAEA1A00-5C18-4E8F-A64C-3672A61F5FD0}"/>
    <cellStyle name="Percent 2 2 2 4 3 3" xfId="11531" xr:uid="{95EED40E-E9C3-4160-8813-F950BAE75334}"/>
    <cellStyle name="Percent 2 2 2 4 3 3 2" xfId="25221" xr:uid="{99576177-9CD7-40B5-9A8A-D67039C2DBF1}"/>
    <cellStyle name="Percent 2 2 2 4 3 3 2 2" xfId="38913" xr:uid="{28507391-BB3C-415A-B22B-F2F6161737E5}"/>
    <cellStyle name="Percent 2 2 2 4 3 3 2 3" xfId="53797" xr:uid="{EDA670E0-53CE-49D1-9768-96CCF21FEECB}"/>
    <cellStyle name="Percent 2 2 2 4 3 3 3" xfId="18377" xr:uid="{4A324993-F27D-4BE6-83CC-D455943BE03F}"/>
    <cellStyle name="Percent 2 2 2 4 3 3 4" xfId="32067" xr:uid="{58074532-CAD5-46AC-A652-0869F7FA812E}"/>
    <cellStyle name="Percent 2 2 2 4 3 3 5" xfId="46951" xr:uid="{1DD37974-7DCF-4843-B167-94FB3ADD72F6}"/>
    <cellStyle name="Percent 2 2 2 4 3 4" xfId="21799" xr:uid="{2FD8207F-A42A-4276-9FD6-D355D95908B0}"/>
    <cellStyle name="Percent 2 2 2 4 3 4 2" xfId="35491" xr:uid="{60E6A860-6A38-409C-AB5A-B2AD6D1A44C8}"/>
    <cellStyle name="Percent 2 2 2 4 3 4 3" xfId="50375" xr:uid="{E412F5D5-D6ED-48C0-A2D3-3EF7FC662E6D}"/>
    <cellStyle name="Percent 2 2 2 4 3 5" xfId="14955" xr:uid="{E6729FE4-3026-410C-88C3-E5104E185539}"/>
    <cellStyle name="Percent 2 2 2 4 3 6" xfId="28645" xr:uid="{F1281CBF-DE93-4345-94BD-2E250303B658}"/>
    <cellStyle name="Percent 2 2 2 4 3 7" xfId="43529" xr:uid="{802802FD-8FAC-4425-A8E1-6D8706D6148B}"/>
    <cellStyle name="Percent 2 2 2 4 4" xfId="8110" xr:uid="{50FA2C31-F684-470E-A616-3C208CD0520B}"/>
    <cellStyle name="Percent 2 2 2 4 4 2" xfId="9822" xr:uid="{C2905CED-4F2F-492C-AAAB-4774A4F9F4B5}"/>
    <cellStyle name="Percent 2 2 2 4 4 2 2" xfId="13244" xr:uid="{FCE95049-FEFC-4206-907F-6FE159649F65}"/>
    <cellStyle name="Percent 2 2 2 4 4 2 2 2" xfId="26934" xr:uid="{40F5993A-7DE1-4209-817E-3A0CD91802EB}"/>
    <cellStyle name="Percent 2 2 2 4 4 2 2 2 2" xfId="40626" xr:uid="{408869BE-4E8C-4B65-BFBE-5674C6D9375B}"/>
    <cellStyle name="Percent 2 2 2 4 4 2 2 2 3" xfId="55510" xr:uid="{8430E132-4454-4DFC-990B-7DF183E8E1C6}"/>
    <cellStyle name="Percent 2 2 2 4 4 2 2 3" xfId="20090" xr:uid="{CE6E639F-6084-499E-88AA-F15D44788C74}"/>
    <cellStyle name="Percent 2 2 2 4 4 2 2 4" xfId="33780" xr:uid="{FCC1E4B5-282B-4BB1-A82D-1CEC617DA1B8}"/>
    <cellStyle name="Percent 2 2 2 4 4 2 2 5" xfId="48664" xr:uid="{569653E0-452A-44DF-9C80-3AB2BBD720B7}"/>
    <cellStyle name="Percent 2 2 2 4 4 2 3" xfId="23512" xr:uid="{1DF367BE-0A96-4EF9-99DB-76B0C96FF338}"/>
    <cellStyle name="Percent 2 2 2 4 4 2 3 2" xfId="37204" xr:uid="{AA1FD5DB-9C0A-401B-A070-638B2CA0EBD9}"/>
    <cellStyle name="Percent 2 2 2 4 4 2 3 3" xfId="52088" xr:uid="{5300B160-943A-4081-B71A-DB080C93035B}"/>
    <cellStyle name="Percent 2 2 2 4 4 2 4" xfId="16668" xr:uid="{09ADCE0D-CAEA-447D-B447-B27702D5195C}"/>
    <cellStyle name="Percent 2 2 2 4 4 2 5" xfId="30358" xr:uid="{5463BA92-E70A-4E2C-8733-05CDD0D52578}"/>
    <cellStyle name="Percent 2 2 2 4 4 2 6" xfId="45242" xr:uid="{55D2F958-6498-4C29-BDEB-BCD352B9A4E2}"/>
    <cellStyle name="Percent 2 2 2 4 4 3" xfId="11532" xr:uid="{9D5DAF71-67A0-49FA-A6AD-ADA0073716EC}"/>
    <cellStyle name="Percent 2 2 2 4 4 3 2" xfId="25222" xr:uid="{C0C12C11-CB7A-4DB7-A4F9-C1CCBDF134A6}"/>
    <cellStyle name="Percent 2 2 2 4 4 3 2 2" xfId="38914" xr:uid="{AC385D96-D95B-4B3C-8584-2434EFF743E6}"/>
    <cellStyle name="Percent 2 2 2 4 4 3 2 3" xfId="53798" xr:uid="{B4CEFF0F-E94E-425B-926F-EF02F7EDFCCF}"/>
    <cellStyle name="Percent 2 2 2 4 4 3 3" xfId="18378" xr:uid="{0E691E4D-0DC3-49B5-94A8-4CADDAF3E94B}"/>
    <cellStyle name="Percent 2 2 2 4 4 3 4" xfId="32068" xr:uid="{B90EF5D8-2C44-476A-A968-2B53FB01914E}"/>
    <cellStyle name="Percent 2 2 2 4 4 3 5" xfId="46952" xr:uid="{5298D9FC-D1E9-4709-869E-A975D276D5BE}"/>
    <cellStyle name="Percent 2 2 2 4 4 4" xfId="21800" xr:uid="{04516F2A-5C2C-4FC1-AFA5-C857D96E79AE}"/>
    <cellStyle name="Percent 2 2 2 4 4 4 2" xfId="35492" xr:uid="{F3963707-FC08-459F-953C-00BF387CA563}"/>
    <cellStyle name="Percent 2 2 2 4 4 4 3" xfId="50376" xr:uid="{F30656FF-9C44-4CB2-AE04-4299AA7721F3}"/>
    <cellStyle name="Percent 2 2 2 4 4 5" xfId="14956" xr:uid="{EA04B9F3-701E-4447-A2DB-79900D3AD011}"/>
    <cellStyle name="Percent 2 2 2 4 4 6" xfId="28646" xr:uid="{647696DE-2BB1-4075-B086-93B8E168F27A}"/>
    <cellStyle name="Percent 2 2 2 4 4 7" xfId="43530" xr:uid="{7B7E859A-E0AD-418C-B589-1F841CF24894}"/>
    <cellStyle name="Percent 2 2 2 4 5" xfId="9818" xr:uid="{700F5AA7-113F-47DE-BC32-BE70C0798833}"/>
    <cellStyle name="Percent 2 2 2 4 5 2" xfId="13240" xr:uid="{29023B3E-7547-472D-8DD5-34E1E597E475}"/>
    <cellStyle name="Percent 2 2 2 4 5 2 2" xfId="26930" xr:uid="{711FB624-EA4E-4AB9-9896-5F5747784102}"/>
    <cellStyle name="Percent 2 2 2 4 5 2 2 2" xfId="40622" xr:uid="{0578E451-BCE0-43C4-8C0E-A0EF18F7562E}"/>
    <cellStyle name="Percent 2 2 2 4 5 2 2 3" xfId="55506" xr:uid="{3B8A980D-95C6-4421-9968-2B3B72D7B93D}"/>
    <cellStyle name="Percent 2 2 2 4 5 2 3" xfId="20086" xr:uid="{8B08700D-0EBC-4221-8990-DD900E7267B4}"/>
    <cellStyle name="Percent 2 2 2 4 5 2 4" xfId="33776" xr:uid="{056A8204-52AD-40DA-9955-51FFB8F9F16E}"/>
    <cellStyle name="Percent 2 2 2 4 5 2 5" xfId="48660" xr:uid="{D9B1CA42-3BF8-4B7C-9627-588A81184F91}"/>
    <cellStyle name="Percent 2 2 2 4 5 3" xfId="23508" xr:uid="{0696D0B5-BD8D-44B3-9B76-5E8151DC3922}"/>
    <cellStyle name="Percent 2 2 2 4 5 3 2" xfId="37200" xr:uid="{F9E0E49C-A5B2-4964-AF3B-1AFED8D77260}"/>
    <cellStyle name="Percent 2 2 2 4 5 3 3" xfId="52084" xr:uid="{542A388A-6D03-4B3D-A08F-62B559BFD37A}"/>
    <cellStyle name="Percent 2 2 2 4 5 4" xfId="16664" xr:uid="{D3E12E6A-F06D-4C7A-8831-075F0A0E1183}"/>
    <cellStyle name="Percent 2 2 2 4 5 5" xfId="30354" xr:uid="{FEED240A-DE61-4D69-B1CD-22E7AE776FDB}"/>
    <cellStyle name="Percent 2 2 2 4 5 6" xfId="45238" xr:uid="{764FC9D9-E4FC-4DDC-9AC4-9CE39A94AB71}"/>
    <cellStyle name="Percent 2 2 2 4 6" xfId="11528" xr:uid="{57999A58-213B-438A-91A3-CCEDFECE987E}"/>
    <cellStyle name="Percent 2 2 2 4 6 2" xfId="25218" xr:uid="{F0E1FBAB-4740-4A3D-B6CE-ECE38EC9C7A8}"/>
    <cellStyle name="Percent 2 2 2 4 6 2 2" xfId="38910" xr:uid="{C24B841D-B8A9-42DB-9D7F-09767308BE05}"/>
    <cellStyle name="Percent 2 2 2 4 6 2 3" xfId="53794" xr:uid="{0597984D-6FE9-4ACF-B40F-CF87ED302F31}"/>
    <cellStyle name="Percent 2 2 2 4 6 3" xfId="18374" xr:uid="{22DB6841-7BEA-4CE6-84D4-56E9EDBE0613}"/>
    <cellStyle name="Percent 2 2 2 4 6 4" xfId="32064" xr:uid="{6A3B043E-5634-44F5-BDB5-710C400C02DB}"/>
    <cellStyle name="Percent 2 2 2 4 6 5" xfId="46948" xr:uid="{A9D1219B-4BF2-440D-A2C0-2DE890EDEFF1}"/>
    <cellStyle name="Percent 2 2 2 4 7" xfId="21796" xr:uid="{81497D97-28E9-44D3-B8D5-10E729736254}"/>
    <cellStyle name="Percent 2 2 2 4 7 2" xfId="35488" xr:uid="{28E75B9D-92F2-436C-BFFC-BC7F5DDCBAEE}"/>
    <cellStyle name="Percent 2 2 2 4 7 3" xfId="50372" xr:uid="{E8B3E4BB-3450-4FC8-B859-D6AF771A87FF}"/>
    <cellStyle name="Percent 2 2 2 4 8" xfId="14952" xr:uid="{29D1C4E7-8408-4B2C-975C-23EC81465D9B}"/>
    <cellStyle name="Percent 2 2 2 4 9" xfId="28642" xr:uid="{7EA02C8A-F698-4F95-BE4A-2987E0792DE9}"/>
    <cellStyle name="Percent 2 2 2 5" xfId="8111" xr:uid="{7EB4EB2D-2AF8-4C36-B125-B3F9803645C8}"/>
    <cellStyle name="Percent 2 2 2 5 2" xfId="8112" xr:uid="{BAAEAE32-A0FB-4D59-A074-7D7CF72EF29E}"/>
    <cellStyle name="Percent 2 2 2 5 2 2" xfId="9824" xr:uid="{E9F02769-C986-47D8-B499-DB15AE519AEE}"/>
    <cellStyle name="Percent 2 2 2 5 2 2 2" xfId="13246" xr:uid="{65124954-6FB8-4700-BD90-9FC1370DA84B}"/>
    <cellStyle name="Percent 2 2 2 5 2 2 2 2" xfId="26936" xr:uid="{7E399B3E-0DD5-4614-AF62-321F70B375D0}"/>
    <cellStyle name="Percent 2 2 2 5 2 2 2 2 2" xfId="40628" xr:uid="{B7C88D83-6FB2-4101-B337-A15C13031ACE}"/>
    <cellStyle name="Percent 2 2 2 5 2 2 2 2 3" xfId="55512" xr:uid="{EF588084-A8D5-410E-8F29-498F2CE87DBB}"/>
    <cellStyle name="Percent 2 2 2 5 2 2 2 3" xfId="20092" xr:uid="{A5702DAB-CF43-4B85-8AD6-28811D32B09D}"/>
    <cellStyle name="Percent 2 2 2 5 2 2 2 4" xfId="33782" xr:uid="{64B7A66A-32DC-4983-92C3-53D28713F580}"/>
    <cellStyle name="Percent 2 2 2 5 2 2 2 5" xfId="48666" xr:uid="{16769E79-A91C-4B8B-98CA-87F5AF263351}"/>
    <cellStyle name="Percent 2 2 2 5 2 2 3" xfId="23514" xr:uid="{A213583B-36E6-4A5F-BAD6-25AA76E90021}"/>
    <cellStyle name="Percent 2 2 2 5 2 2 3 2" xfId="37206" xr:uid="{64BC22F2-0A77-4BFC-8FC5-ADCBA1279DFC}"/>
    <cellStyle name="Percent 2 2 2 5 2 2 3 3" xfId="52090" xr:uid="{986A89F8-8A20-428A-88F5-0171877A0C01}"/>
    <cellStyle name="Percent 2 2 2 5 2 2 4" xfId="16670" xr:uid="{A4A3E67B-6FFC-4EF5-B182-DA6B3BCE0346}"/>
    <cellStyle name="Percent 2 2 2 5 2 2 5" xfId="30360" xr:uid="{28D0444D-6503-457E-8986-B5F92EAF966F}"/>
    <cellStyle name="Percent 2 2 2 5 2 2 6" xfId="45244" xr:uid="{CC6F9B3A-D3A5-4BC9-A48E-11389BCA7FCB}"/>
    <cellStyle name="Percent 2 2 2 5 2 3" xfId="11534" xr:uid="{B0319F2B-497D-400A-8C1B-FD20A1DBF462}"/>
    <cellStyle name="Percent 2 2 2 5 2 3 2" xfId="25224" xr:uid="{BD10752E-29EA-4103-9882-1F52CD7E9D22}"/>
    <cellStyle name="Percent 2 2 2 5 2 3 2 2" xfId="38916" xr:uid="{F05128C7-973D-4F78-ACBF-B5D8FFDD67E1}"/>
    <cellStyle name="Percent 2 2 2 5 2 3 2 3" xfId="53800" xr:uid="{6FDA6796-7765-452E-8B46-F2C1848797AF}"/>
    <cellStyle name="Percent 2 2 2 5 2 3 3" xfId="18380" xr:uid="{53D6EEDE-49EB-4B48-A632-84809865A593}"/>
    <cellStyle name="Percent 2 2 2 5 2 3 4" xfId="32070" xr:uid="{B039DD23-FB19-4A85-9D30-1FE2374A23AD}"/>
    <cellStyle name="Percent 2 2 2 5 2 3 5" xfId="46954" xr:uid="{8B22F1D5-6BB3-4988-8C04-9E6D7534A4DB}"/>
    <cellStyle name="Percent 2 2 2 5 2 4" xfId="21802" xr:uid="{3AEE8CD4-157E-46D5-89B1-303BD89E2818}"/>
    <cellStyle name="Percent 2 2 2 5 2 4 2" xfId="35494" xr:uid="{0977D279-D7B9-46B5-B9A3-70AECB87B1E7}"/>
    <cellStyle name="Percent 2 2 2 5 2 4 3" xfId="50378" xr:uid="{900072D7-0A08-472A-A691-0FFC67C9D60F}"/>
    <cellStyle name="Percent 2 2 2 5 2 5" xfId="14958" xr:uid="{7305F950-0F66-4CDE-9253-6720D59EF128}"/>
    <cellStyle name="Percent 2 2 2 5 2 6" xfId="28648" xr:uid="{BC0353F8-6C88-45B9-AB84-86E3AD3E4916}"/>
    <cellStyle name="Percent 2 2 2 5 2 7" xfId="43532" xr:uid="{758A9ECF-B407-45EC-AAD7-9F4DB7B57019}"/>
    <cellStyle name="Percent 2 2 2 5 3" xfId="9823" xr:uid="{6F9AF4BD-D094-41DA-9DFE-3F2557E51B5A}"/>
    <cellStyle name="Percent 2 2 2 5 3 2" xfId="13245" xr:uid="{6301F7B9-1C63-4CD9-A6F3-67B7D718E154}"/>
    <cellStyle name="Percent 2 2 2 5 3 2 2" xfId="26935" xr:uid="{4DDE28A5-D113-4687-B1EA-0DAFC968C243}"/>
    <cellStyle name="Percent 2 2 2 5 3 2 2 2" xfId="40627" xr:uid="{C7437888-75E1-4FF9-9CE5-4311E38DA832}"/>
    <cellStyle name="Percent 2 2 2 5 3 2 2 3" xfId="55511" xr:uid="{74E35352-9F99-42A9-AB42-04D8D051D709}"/>
    <cellStyle name="Percent 2 2 2 5 3 2 3" xfId="20091" xr:uid="{1E9CED90-99D8-4123-9E99-BC3E9BD225A1}"/>
    <cellStyle name="Percent 2 2 2 5 3 2 4" xfId="33781" xr:uid="{90AB356E-1873-48FD-9655-127A2153A106}"/>
    <cellStyle name="Percent 2 2 2 5 3 2 5" xfId="48665" xr:uid="{873A5CCB-877D-46FD-95F0-D3F24895E9F0}"/>
    <cellStyle name="Percent 2 2 2 5 3 3" xfId="23513" xr:uid="{E5276B62-B99D-4A17-B2E5-1CB7524E79C2}"/>
    <cellStyle name="Percent 2 2 2 5 3 3 2" xfId="37205" xr:uid="{501656E6-901F-4ADA-8DF2-E6EE9CF14B82}"/>
    <cellStyle name="Percent 2 2 2 5 3 3 3" xfId="52089" xr:uid="{924CD199-1490-477F-A1F9-E3B77C253769}"/>
    <cellStyle name="Percent 2 2 2 5 3 4" xfId="16669" xr:uid="{AC2E513C-B880-42DA-8FC6-8C8F0E1ECB7A}"/>
    <cellStyle name="Percent 2 2 2 5 3 5" xfId="30359" xr:uid="{7BD86F45-575B-4E22-8E5E-C311EB9181A1}"/>
    <cellStyle name="Percent 2 2 2 5 3 6" xfId="45243" xr:uid="{41FE5DF4-92D9-4750-BD5F-0E745FAA24E9}"/>
    <cellStyle name="Percent 2 2 2 5 4" xfId="11533" xr:uid="{C10732A8-DF4E-46BA-8B02-E6E06004709A}"/>
    <cellStyle name="Percent 2 2 2 5 4 2" xfId="25223" xr:uid="{013338AE-1FD5-4501-A2EC-2BF34ACE2831}"/>
    <cellStyle name="Percent 2 2 2 5 4 2 2" xfId="38915" xr:uid="{A167DB17-B8FB-4392-802E-285E6D111ADB}"/>
    <cellStyle name="Percent 2 2 2 5 4 2 3" xfId="53799" xr:uid="{4ADE0400-C164-49BC-932E-DEDE01970B07}"/>
    <cellStyle name="Percent 2 2 2 5 4 3" xfId="18379" xr:uid="{3C8CF514-DDD5-448D-85CA-C726B6297C56}"/>
    <cellStyle name="Percent 2 2 2 5 4 4" xfId="32069" xr:uid="{524E8198-B0C4-4C16-895B-D500650D8A5A}"/>
    <cellStyle name="Percent 2 2 2 5 4 5" xfId="46953" xr:uid="{25F0E72A-A0C8-4713-881D-4BC9BF0B6C5E}"/>
    <cellStyle name="Percent 2 2 2 5 5" xfId="21801" xr:uid="{CCCD066D-0028-4CA8-A220-857EE914B01D}"/>
    <cellStyle name="Percent 2 2 2 5 5 2" xfId="35493" xr:uid="{4EA26185-489D-40E0-A8D4-034EEF49EDE2}"/>
    <cellStyle name="Percent 2 2 2 5 5 3" xfId="50377" xr:uid="{2DA2B2E7-5DF9-472F-9330-52AEE1884F10}"/>
    <cellStyle name="Percent 2 2 2 5 6" xfId="14957" xr:uid="{07229634-03CE-4C46-B19E-D2D26F4B45B8}"/>
    <cellStyle name="Percent 2 2 2 5 7" xfId="28647" xr:uid="{82E15974-2BD8-4853-AF56-4789305C4846}"/>
    <cellStyle name="Percent 2 2 2 5 8" xfId="43531" xr:uid="{7046DE5F-73F9-4E22-920C-E70F7B7EED41}"/>
    <cellStyle name="Percent 2 2 2 6" xfId="8113" xr:uid="{FC463859-B52D-43FF-A715-CDF2F41EC01C}"/>
    <cellStyle name="Percent 2 2 2 6 2" xfId="9825" xr:uid="{DDA21551-FC82-450C-8EA6-A0DF73C36B25}"/>
    <cellStyle name="Percent 2 2 2 6 2 2" xfId="13247" xr:uid="{5C110FF2-E92D-433B-822D-1F1C918E0E29}"/>
    <cellStyle name="Percent 2 2 2 6 2 2 2" xfId="26937" xr:uid="{36E97D6F-C600-4F83-99FF-91B12211A94C}"/>
    <cellStyle name="Percent 2 2 2 6 2 2 2 2" xfId="40629" xr:uid="{418FF68C-8543-4E03-8A34-9DB9FBB2F0B8}"/>
    <cellStyle name="Percent 2 2 2 6 2 2 2 3" xfId="55513" xr:uid="{B2188EB1-DF2F-4CB0-9DA7-AD6F65A3DCCF}"/>
    <cellStyle name="Percent 2 2 2 6 2 2 3" xfId="20093" xr:uid="{97483A17-37D7-4F72-88B9-17B859BAC42C}"/>
    <cellStyle name="Percent 2 2 2 6 2 2 4" xfId="33783" xr:uid="{AC74F34D-D296-45A2-AF96-AF4AA6035EC6}"/>
    <cellStyle name="Percent 2 2 2 6 2 2 5" xfId="48667" xr:uid="{38BA7F63-D296-4E88-85F4-38A6CD5F1C05}"/>
    <cellStyle name="Percent 2 2 2 6 2 3" xfId="23515" xr:uid="{65D2CCDE-165A-468E-AEE5-EB32B027B587}"/>
    <cellStyle name="Percent 2 2 2 6 2 3 2" xfId="37207" xr:uid="{E56DBD71-D2EE-428B-A6E8-8712D45C8C5A}"/>
    <cellStyle name="Percent 2 2 2 6 2 3 3" xfId="52091" xr:uid="{E3617D4E-1614-4C24-8523-60CF9FFB01A8}"/>
    <cellStyle name="Percent 2 2 2 6 2 4" xfId="16671" xr:uid="{06112611-5FC4-4C48-BCE0-96A01338E25B}"/>
    <cellStyle name="Percent 2 2 2 6 2 5" xfId="30361" xr:uid="{36DABA54-9D78-49D2-B5D6-ACF2E7576B87}"/>
    <cellStyle name="Percent 2 2 2 6 2 6" xfId="45245" xr:uid="{6D1C3732-9446-4476-9331-12B7AB6BF118}"/>
    <cellStyle name="Percent 2 2 2 6 3" xfId="11535" xr:uid="{C6C16420-496B-4563-8A20-1A018DDD52EB}"/>
    <cellStyle name="Percent 2 2 2 6 3 2" xfId="25225" xr:uid="{D5928038-9020-4E3B-A444-7B6822D5F00B}"/>
    <cellStyle name="Percent 2 2 2 6 3 2 2" xfId="38917" xr:uid="{809E7BDE-2E0A-4A8E-9D15-55FC27EEE48E}"/>
    <cellStyle name="Percent 2 2 2 6 3 2 3" xfId="53801" xr:uid="{AFBBB65F-30F8-4C76-835D-2AB616D1661F}"/>
    <cellStyle name="Percent 2 2 2 6 3 3" xfId="18381" xr:uid="{4519B6FA-64C7-42E0-92E0-3A2F1A9BC7E4}"/>
    <cellStyle name="Percent 2 2 2 6 3 4" xfId="32071" xr:uid="{E4741A91-C872-4ADF-ABC3-C7D4DE5583C1}"/>
    <cellStyle name="Percent 2 2 2 6 3 5" xfId="46955" xr:uid="{6D086DC2-BC15-4133-90A0-370D520A3049}"/>
    <cellStyle name="Percent 2 2 2 6 4" xfId="21803" xr:uid="{38FC21A3-2D01-4DF5-A5B1-85A9DE9DE2CF}"/>
    <cellStyle name="Percent 2 2 2 6 4 2" xfId="35495" xr:uid="{C8E132EE-AF1E-49BF-A5D6-A5255C156C8F}"/>
    <cellStyle name="Percent 2 2 2 6 4 3" xfId="50379" xr:uid="{7094C5BE-59FA-4F99-9481-9DA54927C0CE}"/>
    <cellStyle name="Percent 2 2 2 6 5" xfId="14959" xr:uid="{629E9CDF-4BAF-4360-8441-F4E9AA61FDC4}"/>
    <cellStyle name="Percent 2 2 2 6 6" xfId="28649" xr:uid="{FB932872-2EAE-4A16-A6E2-95532D42FFD2}"/>
    <cellStyle name="Percent 2 2 2 6 7" xfId="43533" xr:uid="{470A9464-85BD-4DCE-A2CD-976BB28B01ED}"/>
    <cellStyle name="Percent 2 2 2 7" xfId="8114" xr:uid="{64720FDC-F2FE-4109-9DE3-0FE0B6790628}"/>
    <cellStyle name="Percent 2 2 2 7 2" xfId="9826" xr:uid="{884A5756-8D14-4BE6-BEB6-0DFA4F9242F4}"/>
    <cellStyle name="Percent 2 2 2 7 2 2" xfId="13248" xr:uid="{C9509C71-12CD-4D45-8984-74874EB1353E}"/>
    <cellStyle name="Percent 2 2 2 7 2 2 2" xfId="26938" xr:uid="{988973DB-679E-42CC-A3AB-E23C328DF2E8}"/>
    <cellStyle name="Percent 2 2 2 7 2 2 2 2" xfId="40630" xr:uid="{D88459E1-D3C8-4393-B79C-D124123480FA}"/>
    <cellStyle name="Percent 2 2 2 7 2 2 2 3" xfId="55514" xr:uid="{39416AF6-6CB4-423E-8889-9121312BFA80}"/>
    <cellStyle name="Percent 2 2 2 7 2 2 3" xfId="20094" xr:uid="{B6ED8BB3-8D83-4C59-80ED-619AB54D9A2D}"/>
    <cellStyle name="Percent 2 2 2 7 2 2 4" xfId="33784" xr:uid="{BF07FB81-CC45-461B-B03A-D956904D9652}"/>
    <cellStyle name="Percent 2 2 2 7 2 2 5" xfId="48668" xr:uid="{95672327-5AAA-4E0B-A16B-67FB30199573}"/>
    <cellStyle name="Percent 2 2 2 7 2 3" xfId="23516" xr:uid="{CBC5FF85-5DB2-4ADD-9239-1F5DC93140CC}"/>
    <cellStyle name="Percent 2 2 2 7 2 3 2" xfId="37208" xr:uid="{2FAC1D55-3B9F-4D28-BFDF-2DBF231EB0D9}"/>
    <cellStyle name="Percent 2 2 2 7 2 3 3" xfId="52092" xr:uid="{BF79DE24-DCA5-4A30-8537-99E5BF3C0CE6}"/>
    <cellStyle name="Percent 2 2 2 7 2 4" xfId="16672" xr:uid="{FDB0B76D-984F-4064-A755-07A7292EF0D8}"/>
    <cellStyle name="Percent 2 2 2 7 2 5" xfId="30362" xr:uid="{C9AC018F-83C3-4919-AAAD-D0F997E2092B}"/>
    <cellStyle name="Percent 2 2 2 7 2 6" xfId="45246" xr:uid="{088685EE-7ED9-4A6D-8097-ACE3906CB845}"/>
    <cellStyle name="Percent 2 2 2 7 3" xfId="11536" xr:uid="{801B34AE-F9DF-4614-B9BA-18E98872C704}"/>
    <cellStyle name="Percent 2 2 2 7 3 2" xfId="25226" xr:uid="{47B38A41-DC98-4478-8FBB-AB5C31977E6D}"/>
    <cellStyle name="Percent 2 2 2 7 3 2 2" xfId="38918" xr:uid="{8EB2B9EA-E3C3-4841-B1E4-299E8B0935CF}"/>
    <cellStyle name="Percent 2 2 2 7 3 2 3" xfId="53802" xr:uid="{8FA68B99-AEE9-4DC1-999A-AC499719FB7E}"/>
    <cellStyle name="Percent 2 2 2 7 3 3" xfId="18382" xr:uid="{5642D420-4C56-4965-8C41-5635CBE0CE1C}"/>
    <cellStyle name="Percent 2 2 2 7 3 4" xfId="32072" xr:uid="{6C22F7E4-3E55-41E0-9616-BD98941854CF}"/>
    <cellStyle name="Percent 2 2 2 7 3 5" xfId="46956" xr:uid="{8005E7C4-FA47-4F71-82B4-A8C3EE8A426C}"/>
    <cellStyle name="Percent 2 2 2 7 4" xfId="21804" xr:uid="{A7C86C97-9A16-4519-B53D-E926E0C2A615}"/>
    <cellStyle name="Percent 2 2 2 7 4 2" xfId="35496" xr:uid="{8103FAE4-4A60-4987-A160-373BD450D545}"/>
    <cellStyle name="Percent 2 2 2 7 4 3" xfId="50380" xr:uid="{1A17BCCD-13B2-48C4-9811-C4DDF9177D94}"/>
    <cellStyle name="Percent 2 2 2 7 5" xfId="14960" xr:uid="{E98399CA-18D0-4014-9C1E-29823A7A65A7}"/>
    <cellStyle name="Percent 2 2 2 7 6" xfId="28650" xr:uid="{AEB8E573-0460-4EAD-93B0-54FD2DB56749}"/>
    <cellStyle name="Percent 2 2 2 7 7" xfId="43534" xr:uid="{ED452898-11E4-499A-94FD-C1B8F9729F3A}"/>
    <cellStyle name="Percent 2 2 2 8" xfId="9797" xr:uid="{1EF6E897-1470-4980-9624-1F9C5F1006A9}"/>
    <cellStyle name="Percent 2 2 2 8 2" xfId="13219" xr:uid="{208716CA-29A0-44E1-A2FC-B956563EA810}"/>
    <cellStyle name="Percent 2 2 2 8 2 2" xfId="26909" xr:uid="{12D6880A-0F1D-4223-9E99-CB4385A7C157}"/>
    <cellStyle name="Percent 2 2 2 8 2 2 2" xfId="40601" xr:uid="{3BE7A7BC-9CFB-4BDB-B318-FAAFF4A6C1C3}"/>
    <cellStyle name="Percent 2 2 2 8 2 2 3" xfId="55485" xr:uid="{C19713DB-D074-4D19-9150-0565CEEE98E0}"/>
    <cellStyle name="Percent 2 2 2 8 2 3" xfId="20065" xr:uid="{4F638F39-81BD-48C6-98E7-61DFC6846C56}"/>
    <cellStyle name="Percent 2 2 2 8 2 4" xfId="33755" xr:uid="{BEFE8172-E181-49AD-B415-2251F6B8AEF1}"/>
    <cellStyle name="Percent 2 2 2 8 2 5" xfId="48639" xr:uid="{1311F383-AB1C-46CD-A6CD-EE7CE557BA20}"/>
    <cellStyle name="Percent 2 2 2 8 3" xfId="23487" xr:uid="{3FA5E481-21B7-4447-8D2C-1DB4CD2F4EF7}"/>
    <cellStyle name="Percent 2 2 2 8 3 2" xfId="37179" xr:uid="{38699C3D-2AD9-4249-B896-C617C759B29B}"/>
    <cellStyle name="Percent 2 2 2 8 3 3" xfId="52063" xr:uid="{5B5F75D1-B9D2-431A-B3E6-454915634D45}"/>
    <cellStyle name="Percent 2 2 2 8 4" xfId="16643" xr:uid="{0698EFCE-EB3F-4953-96C0-4D3CA5E75191}"/>
    <cellStyle name="Percent 2 2 2 8 5" xfId="30333" xr:uid="{45F84AD5-03FE-4AED-ADF1-F2056B0B2088}"/>
    <cellStyle name="Percent 2 2 2 8 6" xfId="45217" xr:uid="{124F3D16-8BCC-4734-97F6-4DA93A5E0478}"/>
    <cellStyle name="Percent 2 2 2 9" xfId="11507" xr:uid="{B8EA5598-6E30-4DC1-AFD7-0F0D6ED17C75}"/>
    <cellStyle name="Percent 2 2 2 9 2" xfId="25197" xr:uid="{962C3EA3-EEFD-49E6-B054-1510AA89E416}"/>
    <cellStyle name="Percent 2 2 2 9 2 2" xfId="38889" xr:uid="{3F1F4C96-3337-4BE6-A846-9F5D5280355F}"/>
    <cellStyle name="Percent 2 2 2 9 2 3" xfId="53773" xr:uid="{233E5AA3-94E6-450B-A294-0296D3DE9BF8}"/>
    <cellStyle name="Percent 2 2 2 9 3" xfId="18353" xr:uid="{8CC9570C-7D2D-467D-899F-DB76D5238416}"/>
    <cellStyle name="Percent 2 2 2 9 4" xfId="32043" xr:uid="{AE87E214-68F6-4646-B204-226565E54EF2}"/>
    <cellStyle name="Percent 2 2 2 9 5" xfId="46927" xr:uid="{E7422BCC-9C9F-49E4-9649-35C7CF4A3FB1}"/>
    <cellStyle name="Percent 2 2 20" xfId="56832" xr:uid="{B4B468B9-75AC-4A03-A543-A25B4EE18788}"/>
    <cellStyle name="Percent 2 2 3" xfId="8115" xr:uid="{8D59C7DE-79EF-4C5F-8E39-975E4224D527}"/>
    <cellStyle name="Percent 2 2 3 10" xfId="14961" xr:uid="{A4BF50D8-E60F-4937-BFB4-0876098EF12C}"/>
    <cellStyle name="Percent 2 2 3 11" xfId="28651" xr:uid="{73601A21-0826-437C-80BA-2DDD586B2AD3}"/>
    <cellStyle name="Percent 2 2 3 12" xfId="43535" xr:uid="{A5316BA5-6A6E-467D-9815-932456B7D006}"/>
    <cellStyle name="Percent 2 2 3 2" xfId="8116" xr:uid="{E2A54719-7C56-4008-96A7-F84880BB4959}"/>
    <cellStyle name="Percent 2 2 3 2 10" xfId="43536" xr:uid="{A205F755-BA31-4C5A-9FA2-7933CB9B2FEF}"/>
    <cellStyle name="Percent 2 2 3 2 2" xfId="8117" xr:uid="{CC056C03-1278-4806-9FC5-3C6DAEA91B20}"/>
    <cellStyle name="Percent 2 2 3 2 2 2" xfId="8118" xr:uid="{0B38032B-524B-42A4-A8E8-D8737A9F2A61}"/>
    <cellStyle name="Percent 2 2 3 2 2 2 2" xfId="9830" xr:uid="{F0EB3821-E30E-49F0-BD53-8A9B9321361B}"/>
    <cellStyle name="Percent 2 2 3 2 2 2 2 2" xfId="13252" xr:uid="{0825116E-75E9-47EB-817E-01CB350DA634}"/>
    <cellStyle name="Percent 2 2 3 2 2 2 2 2 2" xfId="26942" xr:uid="{1817912C-5731-445A-A69D-1FF0F727D213}"/>
    <cellStyle name="Percent 2 2 3 2 2 2 2 2 2 2" xfId="40634" xr:uid="{E5B3C327-9407-4B67-AF38-97DA017A8499}"/>
    <cellStyle name="Percent 2 2 3 2 2 2 2 2 2 3" xfId="55518" xr:uid="{0A106B6E-4BF7-4851-B063-1C26B8C4ED80}"/>
    <cellStyle name="Percent 2 2 3 2 2 2 2 2 3" xfId="20098" xr:uid="{79FC8638-6C07-4390-B2C0-98864D481866}"/>
    <cellStyle name="Percent 2 2 3 2 2 2 2 2 4" xfId="33788" xr:uid="{9FCD566E-20E7-44DC-8515-10D650BF449A}"/>
    <cellStyle name="Percent 2 2 3 2 2 2 2 2 5" xfId="48672" xr:uid="{DAE92210-BA6D-42D2-A460-EE4D140383EB}"/>
    <cellStyle name="Percent 2 2 3 2 2 2 2 3" xfId="23520" xr:uid="{045DBF29-2948-4805-8B03-710EE7FC643E}"/>
    <cellStyle name="Percent 2 2 3 2 2 2 2 3 2" xfId="37212" xr:uid="{9433256C-6B99-472F-B1EE-D266EEFEF7BB}"/>
    <cellStyle name="Percent 2 2 3 2 2 2 2 3 3" xfId="52096" xr:uid="{B6EED063-7334-4903-AD85-63CD5BB412E9}"/>
    <cellStyle name="Percent 2 2 3 2 2 2 2 4" xfId="16676" xr:uid="{5A8E81D2-8FEA-4A5E-A889-A85C60D71B4D}"/>
    <cellStyle name="Percent 2 2 3 2 2 2 2 5" xfId="30366" xr:uid="{08BE0C3B-3039-4C84-9355-45D204F24346}"/>
    <cellStyle name="Percent 2 2 3 2 2 2 2 6" xfId="45250" xr:uid="{71015EC5-46FB-4355-8D8D-74B14016EE7A}"/>
    <cellStyle name="Percent 2 2 3 2 2 2 3" xfId="11540" xr:uid="{6BF35A3D-A562-4F87-A04B-0AA4C09010C3}"/>
    <cellStyle name="Percent 2 2 3 2 2 2 3 2" xfId="25230" xr:uid="{2871DD3C-121E-464E-8CA3-6D6F2B037D1A}"/>
    <cellStyle name="Percent 2 2 3 2 2 2 3 2 2" xfId="38922" xr:uid="{BF0138B7-47C9-44E0-8123-F36821805C36}"/>
    <cellStyle name="Percent 2 2 3 2 2 2 3 2 3" xfId="53806" xr:uid="{A4BF5A65-2BE3-427E-BE55-F78A0A71CB1B}"/>
    <cellStyle name="Percent 2 2 3 2 2 2 3 3" xfId="18386" xr:uid="{D9046091-C3CB-4582-BB69-3378E4FD989D}"/>
    <cellStyle name="Percent 2 2 3 2 2 2 3 4" xfId="32076" xr:uid="{C8956AD5-5860-41A9-BD95-DB011D7D5123}"/>
    <cellStyle name="Percent 2 2 3 2 2 2 3 5" xfId="46960" xr:uid="{CC38CFB5-40D1-4FE2-B871-00892C12F7AD}"/>
    <cellStyle name="Percent 2 2 3 2 2 2 4" xfId="21808" xr:uid="{77BF04B9-886A-4DF1-857F-17D097704AEA}"/>
    <cellStyle name="Percent 2 2 3 2 2 2 4 2" xfId="35500" xr:uid="{0F7C7EAA-53EE-4D93-B2A7-412C3A0938D1}"/>
    <cellStyle name="Percent 2 2 3 2 2 2 4 3" xfId="50384" xr:uid="{3FE15621-820B-417F-8FE3-531FB6D74058}"/>
    <cellStyle name="Percent 2 2 3 2 2 2 5" xfId="14964" xr:uid="{6E6B9787-F5E7-403A-97CC-B53C903E7E2B}"/>
    <cellStyle name="Percent 2 2 3 2 2 2 6" xfId="28654" xr:uid="{53FDCC10-548D-4F97-91B0-9B16F6CE714C}"/>
    <cellStyle name="Percent 2 2 3 2 2 2 7" xfId="43538" xr:uid="{8D462877-3ED4-4796-B624-5495CD8C7E44}"/>
    <cellStyle name="Percent 2 2 3 2 2 3" xfId="9829" xr:uid="{A2791471-BB72-4C5F-908D-0696332405E5}"/>
    <cellStyle name="Percent 2 2 3 2 2 3 2" xfId="13251" xr:uid="{0CDF9D87-3633-4DDB-9457-9FA36EF55F2B}"/>
    <cellStyle name="Percent 2 2 3 2 2 3 2 2" xfId="26941" xr:uid="{61CA7C00-A7C4-48DC-81AD-3595F7B8B552}"/>
    <cellStyle name="Percent 2 2 3 2 2 3 2 2 2" xfId="40633" xr:uid="{930DBB47-D1FF-42F2-8895-CC63339A066B}"/>
    <cellStyle name="Percent 2 2 3 2 2 3 2 2 3" xfId="55517" xr:uid="{13661BAB-00C6-431E-BC2A-92BDA0DA967C}"/>
    <cellStyle name="Percent 2 2 3 2 2 3 2 3" xfId="20097" xr:uid="{9F6E3B30-54CF-44EF-814F-2D7858F2FA9A}"/>
    <cellStyle name="Percent 2 2 3 2 2 3 2 4" xfId="33787" xr:uid="{145266A9-7AE9-45DA-85D1-B6640BCCC8F0}"/>
    <cellStyle name="Percent 2 2 3 2 2 3 2 5" xfId="48671" xr:uid="{617D2475-30F7-4126-8E61-4C729D55D200}"/>
    <cellStyle name="Percent 2 2 3 2 2 3 3" xfId="23519" xr:uid="{56AB9A1F-E4CB-4506-8072-B3F004B9C18C}"/>
    <cellStyle name="Percent 2 2 3 2 2 3 3 2" xfId="37211" xr:uid="{2951AC34-2464-4B77-8788-3EFAB81BB188}"/>
    <cellStyle name="Percent 2 2 3 2 2 3 3 3" xfId="52095" xr:uid="{BFED9C1E-2748-438E-8DBC-AF9DFA49C057}"/>
    <cellStyle name="Percent 2 2 3 2 2 3 4" xfId="16675" xr:uid="{EC6D1D66-FAF4-46E6-B73F-4C834A7E1359}"/>
    <cellStyle name="Percent 2 2 3 2 2 3 5" xfId="30365" xr:uid="{CE87D8BF-45F7-4ACC-8C13-59F6D78DA505}"/>
    <cellStyle name="Percent 2 2 3 2 2 3 6" xfId="45249" xr:uid="{66DACF3F-5176-4027-AC28-22FF082E57CB}"/>
    <cellStyle name="Percent 2 2 3 2 2 4" xfId="11539" xr:uid="{261BCF77-A024-4A9E-B5EE-AEBD762A1B39}"/>
    <cellStyle name="Percent 2 2 3 2 2 4 2" xfId="25229" xr:uid="{DC8C37AD-44B6-4D40-A165-DD5DBC17E752}"/>
    <cellStyle name="Percent 2 2 3 2 2 4 2 2" xfId="38921" xr:uid="{6FC6DF91-B1F0-4BC6-B32B-BBDD9EFE5B76}"/>
    <cellStyle name="Percent 2 2 3 2 2 4 2 3" xfId="53805" xr:uid="{44548A17-2A4D-449A-83C1-B099EDF2D920}"/>
    <cellStyle name="Percent 2 2 3 2 2 4 3" xfId="18385" xr:uid="{23C6B106-3F18-4158-8727-5E911A4BE21B}"/>
    <cellStyle name="Percent 2 2 3 2 2 4 4" xfId="32075" xr:uid="{1180D156-11DC-4D8E-853C-DBF058318CF7}"/>
    <cellStyle name="Percent 2 2 3 2 2 4 5" xfId="46959" xr:uid="{157A27F6-E58D-4258-840E-A048BBC807AB}"/>
    <cellStyle name="Percent 2 2 3 2 2 5" xfId="21807" xr:uid="{42DFD80A-D942-4774-8F5E-7CFFD365EA62}"/>
    <cellStyle name="Percent 2 2 3 2 2 5 2" xfId="35499" xr:uid="{7FB69275-C85D-4D96-BFA2-84FDB5AC61B9}"/>
    <cellStyle name="Percent 2 2 3 2 2 5 3" xfId="50383" xr:uid="{BBE18D35-734C-47F1-B9EE-A2687559E399}"/>
    <cellStyle name="Percent 2 2 3 2 2 6" xfId="14963" xr:uid="{37320C60-4EC0-4746-8DA1-716119434476}"/>
    <cellStyle name="Percent 2 2 3 2 2 7" xfId="28653" xr:uid="{69C1D7DA-DBCA-4ABE-ABA5-F8E478D1B78F}"/>
    <cellStyle name="Percent 2 2 3 2 2 8" xfId="43537" xr:uid="{475364BA-6294-4806-8E14-E2A99561C835}"/>
    <cellStyle name="Percent 2 2 3 2 3" xfId="8119" xr:uid="{188B55E7-6860-47F9-A463-1C8BADE527BA}"/>
    <cellStyle name="Percent 2 2 3 2 3 2" xfId="9831" xr:uid="{77BE6C55-D9BF-49F6-AA24-98E6F2AA8986}"/>
    <cellStyle name="Percent 2 2 3 2 3 2 2" xfId="13253" xr:uid="{EE035BDF-F76A-40C4-B493-58CDE90F7898}"/>
    <cellStyle name="Percent 2 2 3 2 3 2 2 2" xfId="26943" xr:uid="{CE3CE297-FAC7-4F60-986F-DC5AC8104900}"/>
    <cellStyle name="Percent 2 2 3 2 3 2 2 2 2" xfId="40635" xr:uid="{55A50CF1-1DF3-406F-AB41-83C76BE4D6E2}"/>
    <cellStyle name="Percent 2 2 3 2 3 2 2 2 3" xfId="55519" xr:uid="{990493C8-30E4-4FB8-8A4F-3B268A7225F9}"/>
    <cellStyle name="Percent 2 2 3 2 3 2 2 3" xfId="20099" xr:uid="{6F684059-CCA5-4B6B-84EC-F52066CE8277}"/>
    <cellStyle name="Percent 2 2 3 2 3 2 2 4" xfId="33789" xr:uid="{60A61B0E-F49B-4805-98F1-F55E2FBBCC4E}"/>
    <cellStyle name="Percent 2 2 3 2 3 2 2 5" xfId="48673" xr:uid="{845B4351-C132-44CE-9812-0C5FD714EAA8}"/>
    <cellStyle name="Percent 2 2 3 2 3 2 3" xfId="23521" xr:uid="{8E3A8BFA-F96A-4D9C-A762-8063ADDD6D9A}"/>
    <cellStyle name="Percent 2 2 3 2 3 2 3 2" xfId="37213" xr:uid="{6FE33AD5-F525-4184-8BA7-222A5DBD0DCD}"/>
    <cellStyle name="Percent 2 2 3 2 3 2 3 3" xfId="52097" xr:uid="{5936DF21-F8DE-4B2F-8A9B-D405E0C57EDF}"/>
    <cellStyle name="Percent 2 2 3 2 3 2 4" xfId="16677" xr:uid="{2E594B32-9BEC-4CED-8C66-57829CD0F697}"/>
    <cellStyle name="Percent 2 2 3 2 3 2 5" xfId="30367" xr:uid="{F2FD07D6-70E3-40F1-9026-56472DE93BBB}"/>
    <cellStyle name="Percent 2 2 3 2 3 2 6" xfId="45251" xr:uid="{6EB7CB10-7F6C-4286-AC44-0BDE7714E7E2}"/>
    <cellStyle name="Percent 2 2 3 2 3 3" xfId="11541" xr:uid="{683E2E85-4767-42C9-AA32-B5227AC26EF4}"/>
    <cellStyle name="Percent 2 2 3 2 3 3 2" xfId="25231" xr:uid="{F7ECCDDF-3D6A-4EAC-8220-BE4705F1AA22}"/>
    <cellStyle name="Percent 2 2 3 2 3 3 2 2" xfId="38923" xr:uid="{7FA84C73-7F4E-4042-B45D-682DB4CEF51D}"/>
    <cellStyle name="Percent 2 2 3 2 3 3 2 3" xfId="53807" xr:uid="{DC35E739-38FD-4853-8538-4D73CEBCAAF0}"/>
    <cellStyle name="Percent 2 2 3 2 3 3 3" xfId="18387" xr:uid="{ACAC2A04-9427-4822-B102-EEC922D13709}"/>
    <cellStyle name="Percent 2 2 3 2 3 3 4" xfId="32077" xr:uid="{0F15C7B2-DD82-464E-8057-7E0840A24680}"/>
    <cellStyle name="Percent 2 2 3 2 3 3 5" xfId="46961" xr:uid="{D407EEC2-9E01-4FD2-835A-3BA8882BCCC0}"/>
    <cellStyle name="Percent 2 2 3 2 3 4" xfId="21809" xr:uid="{A2D817AE-3009-4D85-ADB9-04730621ABD2}"/>
    <cellStyle name="Percent 2 2 3 2 3 4 2" xfId="35501" xr:uid="{EDA3E6D1-0877-4B63-8A78-E1BCDE7D9746}"/>
    <cellStyle name="Percent 2 2 3 2 3 4 3" xfId="50385" xr:uid="{40F89168-FF50-4C02-9BDE-7562F798C7DA}"/>
    <cellStyle name="Percent 2 2 3 2 3 5" xfId="14965" xr:uid="{A7A86FE1-0C55-46E0-A4E3-ED4CAAE4F43A}"/>
    <cellStyle name="Percent 2 2 3 2 3 6" xfId="28655" xr:uid="{32042FAA-7696-4730-A755-1A905F060770}"/>
    <cellStyle name="Percent 2 2 3 2 3 7" xfId="43539" xr:uid="{27CDB59C-3D74-46F5-AFDE-1DD2A7B91174}"/>
    <cellStyle name="Percent 2 2 3 2 4" xfId="8120" xr:uid="{A6B92FF7-A3D6-48DD-B364-20F6B9C6C9FC}"/>
    <cellStyle name="Percent 2 2 3 2 4 2" xfId="9832" xr:uid="{2510E0C0-B4C4-4CD1-AFBD-4297D694EB1C}"/>
    <cellStyle name="Percent 2 2 3 2 4 2 2" xfId="13254" xr:uid="{8FBF097D-D8E5-4AEC-A7B7-CD2824AAF047}"/>
    <cellStyle name="Percent 2 2 3 2 4 2 2 2" xfId="26944" xr:uid="{2F67FE67-3106-440B-A7B1-E14594D33B7F}"/>
    <cellStyle name="Percent 2 2 3 2 4 2 2 2 2" xfId="40636" xr:uid="{FEF82EBE-D76A-459F-8065-F75E3840B256}"/>
    <cellStyle name="Percent 2 2 3 2 4 2 2 2 3" xfId="55520" xr:uid="{5FEF3EB6-0FDB-4D2B-B213-8EC9A5A0276B}"/>
    <cellStyle name="Percent 2 2 3 2 4 2 2 3" xfId="20100" xr:uid="{373A6577-82BC-427F-9CC6-87389FEE1E32}"/>
    <cellStyle name="Percent 2 2 3 2 4 2 2 4" xfId="33790" xr:uid="{319C086B-0009-462F-A868-8C6F31FD82E4}"/>
    <cellStyle name="Percent 2 2 3 2 4 2 2 5" xfId="48674" xr:uid="{69C5DDCB-D929-4F0F-86A5-087D346DFCAE}"/>
    <cellStyle name="Percent 2 2 3 2 4 2 3" xfId="23522" xr:uid="{C1C11B32-7E48-41EB-8752-BC01D60A9242}"/>
    <cellStyle name="Percent 2 2 3 2 4 2 3 2" xfId="37214" xr:uid="{C8AAA3E8-0A44-4E9C-9BB8-B929641BBAAE}"/>
    <cellStyle name="Percent 2 2 3 2 4 2 3 3" xfId="52098" xr:uid="{3DA23E8F-5F6C-4350-A911-618816D15073}"/>
    <cellStyle name="Percent 2 2 3 2 4 2 4" xfId="16678" xr:uid="{E1CB9EB6-E32D-4DDA-9F1E-A0296BBC2378}"/>
    <cellStyle name="Percent 2 2 3 2 4 2 5" xfId="30368" xr:uid="{22AE497B-0AF6-400D-9D57-B3A7242C0A34}"/>
    <cellStyle name="Percent 2 2 3 2 4 2 6" xfId="45252" xr:uid="{B953A70E-976F-4E9B-9508-4B9CA83BFC46}"/>
    <cellStyle name="Percent 2 2 3 2 4 3" xfId="11542" xr:uid="{FF2B50EA-44DF-462C-AEF0-D5F74427D9CF}"/>
    <cellStyle name="Percent 2 2 3 2 4 3 2" xfId="25232" xr:uid="{8F57C92B-B905-4A79-A2CD-25996BBDA9C6}"/>
    <cellStyle name="Percent 2 2 3 2 4 3 2 2" xfId="38924" xr:uid="{1A002DE8-CCA5-4FF2-9B3A-AB65E9B8E1EE}"/>
    <cellStyle name="Percent 2 2 3 2 4 3 2 3" xfId="53808" xr:uid="{5D16D4B1-ABCB-446F-87CF-2D095DA10DAE}"/>
    <cellStyle name="Percent 2 2 3 2 4 3 3" xfId="18388" xr:uid="{68988119-F33D-428C-A5B5-59A2FA01F8F2}"/>
    <cellStyle name="Percent 2 2 3 2 4 3 4" xfId="32078" xr:uid="{B700F68F-21F4-4632-9557-64A653708453}"/>
    <cellStyle name="Percent 2 2 3 2 4 3 5" xfId="46962" xr:uid="{989BC1C8-D8E5-46AF-8A46-520CED6FD308}"/>
    <cellStyle name="Percent 2 2 3 2 4 4" xfId="21810" xr:uid="{766D1953-FCD3-449A-9DFC-0D14097C5568}"/>
    <cellStyle name="Percent 2 2 3 2 4 4 2" xfId="35502" xr:uid="{44831885-AFB2-4558-BAE0-23E6E2CA4F79}"/>
    <cellStyle name="Percent 2 2 3 2 4 4 3" xfId="50386" xr:uid="{73D1FBE8-988D-4D3A-BA42-88B6FBE0B1B9}"/>
    <cellStyle name="Percent 2 2 3 2 4 5" xfId="14966" xr:uid="{2B093D55-1D54-45A1-A5E9-F85CDAB04345}"/>
    <cellStyle name="Percent 2 2 3 2 4 6" xfId="28656" xr:uid="{24D0AB1D-AEDE-41B7-86FE-FB5371A7BD1F}"/>
    <cellStyle name="Percent 2 2 3 2 4 7" xfId="43540" xr:uid="{89516550-6E4F-4891-BC2C-1827D504D6A7}"/>
    <cellStyle name="Percent 2 2 3 2 5" xfId="9828" xr:uid="{EA2ED1EE-7778-4E22-925D-DB177E01CCF9}"/>
    <cellStyle name="Percent 2 2 3 2 5 2" xfId="13250" xr:uid="{CA9F215F-883B-4E7B-B384-EE82A598CE75}"/>
    <cellStyle name="Percent 2 2 3 2 5 2 2" xfId="26940" xr:uid="{754EFF5E-65E5-4DBE-B148-808CF0ED7C43}"/>
    <cellStyle name="Percent 2 2 3 2 5 2 2 2" xfId="40632" xr:uid="{DD816948-BE76-431C-A747-6D8496681679}"/>
    <cellStyle name="Percent 2 2 3 2 5 2 2 3" xfId="55516" xr:uid="{C9D72D50-DC15-4F4F-835B-4BE487D793A5}"/>
    <cellStyle name="Percent 2 2 3 2 5 2 3" xfId="20096" xr:uid="{D5EA9BBF-B1F6-4A44-8727-4C86924C1953}"/>
    <cellStyle name="Percent 2 2 3 2 5 2 4" xfId="33786" xr:uid="{0764A7BF-881C-4DB4-B2FE-DA01254E9D04}"/>
    <cellStyle name="Percent 2 2 3 2 5 2 5" xfId="48670" xr:uid="{6C3AE078-C6FC-4680-BD97-FF83ECD22153}"/>
    <cellStyle name="Percent 2 2 3 2 5 3" xfId="23518" xr:uid="{F9BBA5FC-4451-4D29-9B43-C4E929E81EE3}"/>
    <cellStyle name="Percent 2 2 3 2 5 3 2" xfId="37210" xr:uid="{6D83165D-3994-46B4-8D0A-2494F1D22912}"/>
    <cellStyle name="Percent 2 2 3 2 5 3 3" xfId="52094" xr:uid="{05F092CA-844C-4F1A-927B-B30367EF9517}"/>
    <cellStyle name="Percent 2 2 3 2 5 4" xfId="16674" xr:uid="{6C7BB4E4-C5A9-4EC9-9311-DE0FF22A9C96}"/>
    <cellStyle name="Percent 2 2 3 2 5 5" xfId="30364" xr:uid="{28F18A36-8808-4CFB-8814-BB21DDDB44AD}"/>
    <cellStyle name="Percent 2 2 3 2 5 6" xfId="45248" xr:uid="{DB399AB2-CF13-49B9-A7AD-1442E2B5D200}"/>
    <cellStyle name="Percent 2 2 3 2 6" xfId="11538" xr:uid="{79F801DA-5A1F-44BC-996C-5AE53365206C}"/>
    <cellStyle name="Percent 2 2 3 2 6 2" xfId="25228" xr:uid="{1CA2305F-1F1C-4FCE-9AA5-FACA0831A458}"/>
    <cellStyle name="Percent 2 2 3 2 6 2 2" xfId="38920" xr:uid="{C99BC21E-12D6-4730-A222-A4ED9CCA7D47}"/>
    <cellStyle name="Percent 2 2 3 2 6 2 3" xfId="53804" xr:uid="{96800DEF-EFE6-4EF8-B971-7697B72EC67F}"/>
    <cellStyle name="Percent 2 2 3 2 6 3" xfId="18384" xr:uid="{10C7948F-BDFF-4176-B13F-85F95C81590A}"/>
    <cellStyle name="Percent 2 2 3 2 6 4" xfId="32074" xr:uid="{3D9C5991-CC36-4E1D-8AEC-C10E283DEDB4}"/>
    <cellStyle name="Percent 2 2 3 2 6 5" xfId="46958" xr:uid="{32B22F52-92BA-45FC-9AB7-77FE42CC99A6}"/>
    <cellStyle name="Percent 2 2 3 2 7" xfId="21806" xr:uid="{4E781744-4A1C-49AD-957A-2A49C4D7E4D2}"/>
    <cellStyle name="Percent 2 2 3 2 7 2" xfId="35498" xr:uid="{88D61B72-1511-49C9-9450-B9B583FE7669}"/>
    <cellStyle name="Percent 2 2 3 2 7 3" xfId="50382" xr:uid="{320A2009-44F6-488F-AD53-663CEBAA7215}"/>
    <cellStyle name="Percent 2 2 3 2 8" xfId="14962" xr:uid="{141C9DF5-6FAA-45E2-A991-79CA40FDF5E2}"/>
    <cellStyle name="Percent 2 2 3 2 9" xfId="28652" xr:uid="{31173E33-00D0-465A-BF33-41329400EB4C}"/>
    <cellStyle name="Percent 2 2 3 3" xfId="8121" xr:uid="{A46887D6-A3BD-4A0A-842C-D989057567E2}"/>
    <cellStyle name="Percent 2 2 3 3 10" xfId="43541" xr:uid="{0C858CEE-2286-439C-B6B5-7FB5C021516E}"/>
    <cellStyle name="Percent 2 2 3 3 2" xfId="8122" xr:uid="{67E551BB-077B-41F4-81E5-8A477E657076}"/>
    <cellStyle name="Percent 2 2 3 3 2 2" xfId="8123" xr:uid="{467D10A8-C4D6-45BD-BBF4-80E6E30E6CEB}"/>
    <cellStyle name="Percent 2 2 3 3 2 2 2" xfId="9835" xr:uid="{A5A9322F-3693-490C-AB2A-F6E1F5CC0BA9}"/>
    <cellStyle name="Percent 2 2 3 3 2 2 2 2" xfId="13257" xr:uid="{90D4C014-4609-4BB8-8DDF-07722A9EA0CB}"/>
    <cellStyle name="Percent 2 2 3 3 2 2 2 2 2" xfId="26947" xr:uid="{5012EC4F-1A22-487F-A9F1-6A561D76C351}"/>
    <cellStyle name="Percent 2 2 3 3 2 2 2 2 2 2" xfId="40639" xr:uid="{3133EBA1-9E06-497C-9E78-F69E2B9DDC6E}"/>
    <cellStyle name="Percent 2 2 3 3 2 2 2 2 2 3" xfId="55523" xr:uid="{AD8C5F94-2243-4D81-B095-174161EE6A75}"/>
    <cellStyle name="Percent 2 2 3 3 2 2 2 2 3" xfId="20103" xr:uid="{A3FAC385-4403-4194-A3BA-79BCDFB97BDC}"/>
    <cellStyle name="Percent 2 2 3 3 2 2 2 2 4" xfId="33793" xr:uid="{A9463157-EE6A-412B-A4C2-1251FE325A46}"/>
    <cellStyle name="Percent 2 2 3 3 2 2 2 2 5" xfId="48677" xr:uid="{5BD4B970-5127-4690-AAEF-B30E1D49FD06}"/>
    <cellStyle name="Percent 2 2 3 3 2 2 2 3" xfId="23525" xr:uid="{D2EB43CF-BC18-4378-932F-C01E8E98A134}"/>
    <cellStyle name="Percent 2 2 3 3 2 2 2 3 2" xfId="37217" xr:uid="{F83FAC92-1504-4B44-AEE6-680DDAB77704}"/>
    <cellStyle name="Percent 2 2 3 3 2 2 2 3 3" xfId="52101" xr:uid="{7C54FCC2-8E6F-4A3F-B558-DB83C55E091E}"/>
    <cellStyle name="Percent 2 2 3 3 2 2 2 4" xfId="16681" xr:uid="{33CAC57F-61B8-4D5E-9925-EBDCABB55D97}"/>
    <cellStyle name="Percent 2 2 3 3 2 2 2 5" xfId="30371" xr:uid="{D9E43D9F-2EDA-42BB-A6C1-B450736471A2}"/>
    <cellStyle name="Percent 2 2 3 3 2 2 2 6" xfId="45255" xr:uid="{4454AE4A-B412-412B-83BF-6CD1342F62C8}"/>
    <cellStyle name="Percent 2 2 3 3 2 2 3" xfId="11545" xr:uid="{C289AD71-6AA3-4ED6-A925-B5868C0566C3}"/>
    <cellStyle name="Percent 2 2 3 3 2 2 3 2" xfId="25235" xr:uid="{C0DF3C81-48AF-4E8C-9FF8-663D4D4FC145}"/>
    <cellStyle name="Percent 2 2 3 3 2 2 3 2 2" xfId="38927" xr:uid="{82AE4C19-9ADC-48B2-A622-3F45B32A51FA}"/>
    <cellStyle name="Percent 2 2 3 3 2 2 3 2 3" xfId="53811" xr:uid="{65660084-64B9-4297-97EF-A7E11176AAC3}"/>
    <cellStyle name="Percent 2 2 3 3 2 2 3 3" xfId="18391" xr:uid="{E192CAA2-59E5-4B5C-AA2E-DDB3FC08D404}"/>
    <cellStyle name="Percent 2 2 3 3 2 2 3 4" xfId="32081" xr:uid="{F2DBBE7B-0D10-49C5-966B-DCD042302BD5}"/>
    <cellStyle name="Percent 2 2 3 3 2 2 3 5" xfId="46965" xr:uid="{DD37AC8C-7363-407F-B5A6-500E07FC4E3C}"/>
    <cellStyle name="Percent 2 2 3 3 2 2 4" xfId="21813" xr:uid="{1DBBCC0B-74EB-4CED-AA68-248D3CAFEE2E}"/>
    <cellStyle name="Percent 2 2 3 3 2 2 4 2" xfId="35505" xr:uid="{785C6DFB-8430-434D-88E0-AA972F3CC485}"/>
    <cellStyle name="Percent 2 2 3 3 2 2 4 3" xfId="50389" xr:uid="{C6705D19-AB43-49E8-BC11-F0F3769B5B2C}"/>
    <cellStyle name="Percent 2 2 3 3 2 2 5" xfId="14969" xr:uid="{4F66900F-3A1B-4993-9B9D-AC3A6D7E3C90}"/>
    <cellStyle name="Percent 2 2 3 3 2 2 6" xfId="28659" xr:uid="{678E1ED4-A0BE-4676-93E3-DF74E55A584E}"/>
    <cellStyle name="Percent 2 2 3 3 2 2 7" xfId="43543" xr:uid="{6E1DADD6-3CF7-4BB7-8BF7-633C7C52681B}"/>
    <cellStyle name="Percent 2 2 3 3 2 3" xfId="9834" xr:uid="{8D4CF05A-F707-4A6C-AE39-3D4DAAEB3B1D}"/>
    <cellStyle name="Percent 2 2 3 3 2 3 2" xfId="13256" xr:uid="{20364E95-BA8C-400D-B20A-3A12D7214C07}"/>
    <cellStyle name="Percent 2 2 3 3 2 3 2 2" xfId="26946" xr:uid="{212C507A-BA04-48D2-8695-FFCC215186E6}"/>
    <cellStyle name="Percent 2 2 3 3 2 3 2 2 2" xfId="40638" xr:uid="{C9E0EB24-3230-4431-B1EA-3BB32EA59D52}"/>
    <cellStyle name="Percent 2 2 3 3 2 3 2 2 3" xfId="55522" xr:uid="{54ABD596-E1F6-4C28-AF0A-529B1D9C3501}"/>
    <cellStyle name="Percent 2 2 3 3 2 3 2 3" xfId="20102" xr:uid="{E266BDC1-A66E-4FD8-A33C-E7D64400F869}"/>
    <cellStyle name="Percent 2 2 3 3 2 3 2 4" xfId="33792" xr:uid="{87D3E8B5-CF22-40E3-982A-659D5B17745B}"/>
    <cellStyle name="Percent 2 2 3 3 2 3 2 5" xfId="48676" xr:uid="{E4AAA871-D72C-4587-BC0C-19E2AB39E122}"/>
    <cellStyle name="Percent 2 2 3 3 2 3 3" xfId="23524" xr:uid="{6D1D3747-69F2-4AA4-A675-29E649CB3B43}"/>
    <cellStyle name="Percent 2 2 3 3 2 3 3 2" xfId="37216" xr:uid="{AE4D8474-2359-4236-9EE4-C1890100655A}"/>
    <cellStyle name="Percent 2 2 3 3 2 3 3 3" xfId="52100" xr:uid="{DDB98B21-0810-409F-866F-D8610AB3C206}"/>
    <cellStyle name="Percent 2 2 3 3 2 3 4" xfId="16680" xr:uid="{37B1FEEB-5A97-4EA2-ADBE-B0DD10274A6B}"/>
    <cellStyle name="Percent 2 2 3 3 2 3 5" xfId="30370" xr:uid="{1DA3C755-D781-4E72-90DB-B081C128F9AF}"/>
    <cellStyle name="Percent 2 2 3 3 2 3 6" xfId="45254" xr:uid="{228B74EC-992B-4D20-B37F-F7CD9C978903}"/>
    <cellStyle name="Percent 2 2 3 3 2 4" xfId="11544" xr:uid="{9966ACCC-0CE0-44B4-A8F2-9901942A6765}"/>
    <cellStyle name="Percent 2 2 3 3 2 4 2" xfId="25234" xr:uid="{8A34D8FD-0E44-4C0B-ACC7-E55B527C2AAF}"/>
    <cellStyle name="Percent 2 2 3 3 2 4 2 2" xfId="38926" xr:uid="{00E5DCB5-53FA-407F-AFAB-553762FC5AB6}"/>
    <cellStyle name="Percent 2 2 3 3 2 4 2 3" xfId="53810" xr:uid="{BD5C5B59-0DA7-4274-A26E-427A9555C102}"/>
    <cellStyle name="Percent 2 2 3 3 2 4 3" xfId="18390" xr:uid="{4E7F5074-13A2-47B6-BAAF-8D81879ED84F}"/>
    <cellStyle name="Percent 2 2 3 3 2 4 4" xfId="32080" xr:uid="{8E0AEDED-9D63-4957-BB08-E4C2B85DD0BB}"/>
    <cellStyle name="Percent 2 2 3 3 2 4 5" xfId="46964" xr:uid="{C117B1F7-909D-4CD2-A062-4ED337EC6602}"/>
    <cellStyle name="Percent 2 2 3 3 2 5" xfId="21812" xr:uid="{616FE89F-DF6B-45B9-B033-D0AFD821DCF4}"/>
    <cellStyle name="Percent 2 2 3 3 2 5 2" xfId="35504" xr:uid="{62D5025D-DF99-4102-A45F-29F25858A6D3}"/>
    <cellStyle name="Percent 2 2 3 3 2 5 3" xfId="50388" xr:uid="{818C5AF6-3531-4129-97BA-52238F69167E}"/>
    <cellStyle name="Percent 2 2 3 3 2 6" xfId="14968" xr:uid="{C306895D-9EAC-4B28-89C7-63FF80EB85DD}"/>
    <cellStyle name="Percent 2 2 3 3 2 7" xfId="28658" xr:uid="{6013F6E5-726C-46D2-BAEB-5525D07F1792}"/>
    <cellStyle name="Percent 2 2 3 3 2 8" xfId="43542" xr:uid="{D447EE80-7729-4DCA-816D-F73B474205FF}"/>
    <cellStyle name="Percent 2 2 3 3 3" xfId="8124" xr:uid="{1837A614-A524-4B1E-8204-4E9AB6CB039E}"/>
    <cellStyle name="Percent 2 2 3 3 3 2" xfId="9836" xr:uid="{C8A9C775-8140-4CD4-BF84-3ADFC6BCDCD7}"/>
    <cellStyle name="Percent 2 2 3 3 3 2 2" xfId="13258" xr:uid="{1AF26F99-0A71-4E2A-8D52-0C6C0F46631F}"/>
    <cellStyle name="Percent 2 2 3 3 3 2 2 2" xfId="26948" xr:uid="{7CCF693B-97A0-4C84-BD34-F7A93B422EEF}"/>
    <cellStyle name="Percent 2 2 3 3 3 2 2 2 2" xfId="40640" xr:uid="{0232A17C-F3E7-4B51-8257-DD3DF84BFAEE}"/>
    <cellStyle name="Percent 2 2 3 3 3 2 2 2 3" xfId="55524" xr:uid="{9106A41A-8D68-483B-8960-E543E58FE95C}"/>
    <cellStyle name="Percent 2 2 3 3 3 2 2 3" xfId="20104" xr:uid="{6CE408A7-7454-4AB8-8948-AA2835B734F8}"/>
    <cellStyle name="Percent 2 2 3 3 3 2 2 4" xfId="33794" xr:uid="{D6A7BDF8-FAD2-4D10-920A-2DE0E1850E25}"/>
    <cellStyle name="Percent 2 2 3 3 3 2 2 5" xfId="48678" xr:uid="{82D00774-4458-4D19-9573-DFD9ECB6A32B}"/>
    <cellStyle name="Percent 2 2 3 3 3 2 3" xfId="23526" xr:uid="{0FC8DAA2-CAAC-4166-9F03-DD2FE4AD511D}"/>
    <cellStyle name="Percent 2 2 3 3 3 2 3 2" xfId="37218" xr:uid="{3950D31C-2F1E-494D-9744-A33EDA87B861}"/>
    <cellStyle name="Percent 2 2 3 3 3 2 3 3" xfId="52102" xr:uid="{D28BBD4C-58E5-4BE3-84BD-4C275851A4EF}"/>
    <cellStyle name="Percent 2 2 3 3 3 2 4" xfId="16682" xr:uid="{7D7FF0CC-5E5B-4570-8A0D-6719044DFA26}"/>
    <cellStyle name="Percent 2 2 3 3 3 2 5" xfId="30372" xr:uid="{5354DC7A-3D7C-446B-8C2C-39314C6B3406}"/>
    <cellStyle name="Percent 2 2 3 3 3 2 6" xfId="45256" xr:uid="{4884AC18-D2C8-4492-9F87-423FAA72EF6B}"/>
    <cellStyle name="Percent 2 2 3 3 3 3" xfId="11546" xr:uid="{BD9B367E-0B7F-4D15-A03D-003E4DAD1C6C}"/>
    <cellStyle name="Percent 2 2 3 3 3 3 2" xfId="25236" xr:uid="{A1305381-F509-4A5C-8A27-F755618CBB3A}"/>
    <cellStyle name="Percent 2 2 3 3 3 3 2 2" xfId="38928" xr:uid="{9AA7BCB3-D796-4DA9-8A9F-F5691393EE6F}"/>
    <cellStyle name="Percent 2 2 3 3 3 3 2 3" xfId="53812" xr:uid="{66861B5C-BEC2-4525-9F04-4CBDA422D5C0}"/>
    <cellStyle name="Percent 2 2 3 3 3 3 3" xfId="18392" xr:uid="{0AB612BD-A19F-484F-A5AC-5B28B4772852}"/>
    <cellStyle name="Percent 2 2 3 3 3 3 4" xfId="32082" xr:uid="{6147BD61-FC83-4142-AE98-A424C6DF19B3}"/>
    <cellStyle name="Percent 2 2 3 3 3 3 5" xfId="46966" xr:uid="{9ACA8557-30C8-49B9-AD43-AF13A91A4D37}"/>
    <cellStyle name="Percent 2 2 3 3 3 4" xfId="21814" xr:uid="{1F7711C7-4182-40DC-B5AF-093DF86ABAB3}"/>
    <cellStyle name="Percent 2 2 3 3 3 4 2" xfId="35506" xr:uid="{F9A782CF-7E5D-419F-8FAA-36C3AC3F9BE1}"/>
    <cellStyle name="Percent 2 2 3 3 3 4 3" xfId="50390" xr:uid="{F2DBFB23-AF9D-4520-9C93-EDD553F0F1B9}"/>
    <cellStyle name="Percent 2 2 3 3 3 5" xfId="14970" xr:uid="{44B0AB94-165E-491C-A44A-7F78925E62A4}"/>
    <cellStyle name="Percent 2 2 3 3 3 6" xfId="28660" xr:uid="{71DD541F-C8E2-4AB7-9DC1-4CFD034976FF}"/>
    <cellStyle name="Percent 2 2 3 3 3 7" xfId="43544" xr:uid="{4437DE83-D39D-4EEA-80E2-E33DA7260FE3}"/>
    <cellStyle name="Percent 2 2 3 3 4" xfId="8125" xr:uid="{0315954C-920E-40B5-8C78-555B9277620A}"/>
    <cellStyle name="Percent 2 2 3 3 4 2" xfId="9837" xr:uid="{7C96CB93-28CB-41A6-8A58-B4C1C4940290}"/>
    <cellStyle name="Percent 2 2 3 3 4 2 2" xfId="13259" xr:uid="{FD5BDF6E-AF68-4A5E-948C-F876F192B532}"/>
    <cellStyle name="Percent 2 2 3 3 4 2 2 2" xfId="26949" xr:uid="{B030D0FE-43B8-425A-8723-61C051219806}"/>
    <cellStyle name="Percent 2 2 3 3 4 2 2 2 2" xfId="40641" xr:uid="{BE7A6CEC-145C-41CA-9C91-76128D97D926}"/>
    <cellStyle name="Percent 2 2 3 3 4 2 2 2 3" xfId="55525" xr:uid="{D03B3148-3ADA-4BE2-B5B0-8F6C6337C6C0}"/>
    <cellStyle name="Percent 2 2 3 3 4 2 2 3" xfId="20105" xr:uid="{E48E2017-7686-4D86-9131-383376EF1B34}"/>
    <cellStyle name="Percent 2 2 3 3 4 2 2 4" xfId="33795" xr:uid="{9F4AC4CA-D93A-40E7-9C9E-3CF62688171B}"/>
    <cellStyle name="Percent 2 2 3 3 4 2 2 5" xfId="48679" xr:uid="{B8368958-8386-4815-8B05-600C1A0BF172}"/>
    <cellStyle name="Percent 2 2 3 3 4 2 3" xfId="23527" xr:uid="{231C380E-E2C7-4EFB-B490-99AC92F1A4D1}"/>
    <cellStyle name="Percent 2 2 3 3 4 2 3 2" xfId="37219" xr:uid="{91DDBC33-523C-459A-9279-775C23F9D541}"/>
    <cellStyle name="Percent 2 2 3 3 4 2 3 3" xfId="52103" xr:uid="{18662B59-3049-4865-A473-6E3AEF60AD1A}"/>
    <cellStyle name="Percent 2 2 3 3 4 2 4" xfId="16683" xr:uid="{9683D7F1-02A1-47C1-9E2C-C6EB3EC9F61E}"/>
    <cellStyle name="Percent 2 2 3 3 4 2 5" xfId="30373" xr:uid="{C9810B10-9260-4C69-A66C-A867015BDC20}"/>
    <cellStyle name="Percent 2 2 3 3 4 2 6" xfId="45257" xr:uid="{CE6C02DF-335D-48D8-A645-C587393B60F6}"/>
    <cellStyle name="Percent 2 2 3 3 4 3" xfId="11547" xr:uid="{19F1F1A0-04B9-4EAE-8EC7-CAE7AE7334C5}"/>
    <cellStyle name="Percent 2 2 3 3 4 3 2" xfId="25237" xr:uid="{955E3FA9-832D-44E5-A71C-37794F05991F}"/>
    <cellStyle name="Percent 2 2 3 3 4 3 2 2" xfId="38929" xr:uid="{0DC452C9-C224-4574-8493-8EFFE039DA20}"/>
    <cellStyle name="Percent 2 2 3 3 4 3 2 3" xfId="53813" xr:uid="{8BFFEC5C-9262-4D78-9FA1-E66824000243}"/>
    <cellStyle name="Percent 2 2 3 3 4 3 3" xfId="18393" xr:uid="{DFF529A0-A154-480C-864D-BDC77685CC45}"/>
    <cellStyle name="Percent 2 2 3 3 4 3 4" xfId="32083" xr:uid="{CAB14509-7EAE-466A-A69B-98C25133B317}"/>
    <cellStyle name="Percent 2 2 3 3 4 3 5" xfId="46967" xr:uid="{980A0A1E-0AC5-49AC-AAE0-75BCD8B196E4}"/>
    <cellStyle name="Percent 2 2 3 3 4 4" xfId="21815" xr:uid="{C92266BA-C584-4258-BC03-73DBB936A9A6}"/>
    <cellStyle name="Percent 2 2 3 3 4 4 2" xfId="35507" xr:uid="{FCFEB17F-F851-4CFC-9B8E-6E10384FF1C5}"/>
    <cellStyle name="Percent 2 2 3 3 4 4 3" xfId="50391" xr:uid="{DDC57781-30E0-4AEE-B729-8CA407BD2CB3}"/>
    <cellStyle name="Percent 2 2 3 3 4 5" xfId="14971" xr:uid="{A2C0DD5B-C21C-4519-B3C1-DF9EC6A66F72}"/>
    <cellStyle name="Percent 2 2 3 3 4 6" xfId="28661" xr:uid="{39B0AB45-F0F8-4868-9067-A4EC879A33AB}"/>
    <cellStyle name="Percent 2 2 3 3 4 7" xfId="43545" xr:uid="{3E795140-2FB4-4365-865D-59685EFEC529}"/>
    <cellStyle name="Percent 2 2 3 3 5" xfId="9833" xr:uid="{C3E47098-5FA6-4143-BFF7-0D198DBAE17F}"/>
    <cellStyle name="Percent 2 2 3 3 5 2" xfId="13255" xr:uid="{4EDB9532-D51E-4B90-9219-7AD02C91828F}"/>
    <cellStyle name="Percent 2 2 3 3 5 2 2" xfId="26945" xr:uid="{7EC99781-CAE1-45FC-958B-9ED515FE94CF}"/>
    <cellStyle name="Percent 2 2 3 3 5 2 2 2" xfId="40637" xr:uid="{2DFD7B57-491F-4014-A98D-277BBBE7FDBA}"/>
    <cellStyle name="Percent 2 2 3 3 5 2 2 3" xfId="55521" xr:uid="{8DCA8ACE-B8C7-41EB-A64F-00A451B27C28}"/>
    <cellStyle name="Percent 2 2 3 3 5 2 3" xfId="20101" xr:uid="{F873E93E-793F-4ED1-99EF-2AB608AF527F}"/>
    <cellStyle name="Percent 2 2 3 3 5 2 4" xfId="33791" xr:uid="{B2AA852E-F253-4128-B48A-0DE24B81322D}"/>
    <cellStyle name="Percent 2 2 3 3 5 2 5" xfId="48675" xr:uid="{3F01E0DA-1B73-40D9-A1A0-4D0E25BF7AD6}"/>
    <cellStyle name="Percent 2 2 3 3 5 3" xfId="23523" xr:uid="{E12980B0-4FB5-4BB3-9712-823F7DB46AE6}"/>
    <cellStyle name="Percent 2 2 3 3 5 3 2" xfId="37215" xr:uid="{E7A6FF92-043B-447E-9E5D-1D602D684613}"/>
    <cellStyle name="Percent 2 2 3 3 5 3 3" xfId="52099" xr:uid="{26506FE1-B788-4299-8A0B-26A320167722}"/>
    <cellStyle name="Percent 2 2 3 3 5 4" xfId="16679" xr:uid="{B6F1344B-B98F-49F9-B6A9-89D80585B5F7}"/>
    <cellStyle name="Percent 2 2 3 3 5 5" xfId="30369" xr:uid="{FB41F4C5-0E80-409F-A993-838C5788D1F4}"/>
    <cellStyle name="Percent 2 2 3 3 5 6" xfId="45253" xr:uid="{E0372FF8-EF07-478F-8227-1A1EFB74219B}"/>
    <cellStyle name="Percent 2 2 3 3 6" xfId="11543" xr:uid="{74FF6BCD-0717-4515-AF2A-01A1770E4F2D}"/>
    <cellStyle name="Percent 2 2 3 3 6 2" xfId="25233" xr:uid="{D48DB16E-3BD1-4E0C-89A0-688263697C0C}"/>
    <cellStyle name="Percent 2 2 3 3 6 2 2" xfId="38925" xr:uid="{65ED4D57-937F-460B-80C5-3A2AB8969393}"/>
    <cellStyle name="Percent 2 2 3 3 6 2 3" xfId="53809" xr:uid="{F933B620-4A1F-425F-89BE-9C3CCDE21904}"/>
    <cellStyle name="Percent 2 2 3 3 6 3" xfId="18389" xr:uid="{D2ED7E1C-F969-4141-9993-BA22AA09E1D5}"/>
    <cellStyle name="Percent 2 2 3 3 6 4" xfId="32079" xr:uid="{5D99270F-A538-4C22-9E22-285F8273F280}"/>
    <cellStyle name="Percent 2 2 3 3 6 5" xfId="46963" xr:uid="{D22D1E56-83B2-4694-B023-AE0C88AD1744}"/>
    <cellStyle name="Percent 2 2 3 3 7" xfId="21811" xr:uid="{31F6BA4B-98B5-49F3-B8B4-5CC650844315}"/>
    <cellStyle name="Percent 2 2 3 3 7 2" xfId="35503" xr:uid="{B3327A9D-316C-44D8-8BC0-EA3804CD1C05}"/>
    <cellStyle name="Percent 2 2 3 3 7 3" xfId="50387" xr:uid="{A1388C03-60C0-4DBC-8F00-AC0CB03B0666}"/>
    <cellStyle name="Percent 2 2 3 3 8" xfId="14967" xr:uid="{763A63D1-2006-4D1D-9067-8E337BE9020D}"/>
    <cellStyle name="Percent 2 2 3 3 9" xfId="28657" xr:uid="{93AFEB15-92FF-4982-94BA-9A6845882D9C}"/>
    <cellStyle name="Percent 2 2 3 4" xfId="8126" xr:uid="{9DAE20E6-4C6B-4281-BEAC-88950045DFA9}"/>
    <cellStyle name="Percent 2 2 3 4 2" xfId="8127" xr:uid="{B785F88E-9682-4162-95DE-4B6B9A631015}"/>
    <cellStyle name="Percent 2 2 3 4 2 2" xfId="9839" xr:uid="{8915FCEB-A057-44B3-ACE8-95E22691CE83}"/>
    <cellStyle name="Percent 2 2 3 4 2 2 2" xfId="13261" xr:uid="{44C638B6-4D10-46D0-93E4-BC582C533463}"/>
    <cellStyle name="Percent 2 2 3 4 2 2 2 2" xfId="26951" xr:uid="{3F780A34-78B2-432E-969D-AD48D19D69D5}"/>
    <cellStyle name="Percent 2 2 3 4 2 2 2 2 2" xfId="40643" xr:uid="{E9A6487D-04A9-47EA-8668-A310E7ABA9C2}"/>
    <cellStyle name="Percent 2 2 3 4 2 2 2 2 3" xfId="55527" xr:uid="{9143B74B-3929-4324-8598-E5D834D2964F}"/>
    <cellStyle name="Percent 2 2 3 4 2 2 2 3" xfId="20107" xr:uid="{C63F8502-64B7-45AE-9D42-D32B776802B5}"/>
    <cellStyle name="Percent 2 2 3 4 2 2 2 4" xfId="33797" xr:uid="{FC195987-EF35-46E0-A79F-A1D5B9B85A56}"/>
    <cellStyle name="Percent 2 2 3 4 2 2 2 5" xfId="48681" xr:uid="{C9FECF25-3E8F-4D07-B381-0F531CEDAA45}"/>
    <cellStyle name="Percent 2 2 3 4 2 2 3" xfId="23529" xr:uid="{C9E33D2C-A5E3-4EC9-833A-CCD5D6FB0C3B}"/>
    <cellStyle name="Percent 2 2 3 4 2 2 3 2" xfId="37221" xr:uid="{E38AE881-F675-482F-9B17-B37C137409B2}"/>
    <cellStyle name="Percent 2 2 3 4 2 2 3 3" xfId="52105" xr:uid="{09230021-8EDD-4C91-A1D5-1094E36C8DB8}"/>
    <cellStyle name="Percent 2 2 3 4 2 2 4" xfId="16685" xr:uid="{6C00F7A8-6919-4E67-A5BD-851BE06BEE43}"/>
    <cellStyle name="Percent 2 2 3 4 2 2 5" xfId="30375" xr:uid="{B26FF248-2380-4B64-BD4A-B408771F31FA}"/>
    <cellStyle name="Percent 2 2 3 4 2 2 6" xfId="45259" xr:uid="{F98537E8-4826-4E06-B65D-28B75FC4B25B}"/>
    <cellStyle name="Percent 2 2 3 4 2 3" xfId="11549" xr:uid="{FB12AFC0-C485-4176-9177-EC0E21456954}"/>
    <cellStyle name="Percent 2 2 3 4 2 3 2" xfId="25239" xr:uid="{03EC4857-3ADE-411A-9850-3A1BB9340062}"/>
    <cellStyle name="Percent 2 2 3 4 2 3 2 2" xfId="38931" xr:uid="{452CA631-56A8-4EF0-908E-CAF33519A9B7}"/>
    <cellStyle name="Percent 2 2 3 4 2 3 2 3" xfId="53815" xr:uid="{9D119359-A225-44E0-AF56-60950176CF78}"/>
    <cellStyle name="Percent 2 2 3 4 2 3 3" xfId="18395" xr:uid="{C954E9AA-6404-409D-948C-8FA557A5833C}"/>
    <cellStyle name="Percent 2 2 3 4 2 3 4" xfId="32085" xr:uid="{CF88512D-CF2E-45B3-99CE-36BCBAA1CA7B}"/>
    <cellStyle name="Percent 2 2 3 4 2 3 5" xfId="46969" xr:uid="{5B2791F2-B7AC-4390-9533-A815385F6D17}"/>
    <cellStyle name="Percent 2 2 3 4 2 4" xfId="21817" xr:uid="{D7399058-3334-45E8-86EE-A149CB7DB56E}"/>
    <cellStyle name="Percent 2 2 3 4 2 4 2" xfId="35509" xr:uid="{CC427E1E-90C9-484D-A15D-90E2BBCE338C}"/>
    <cellStyle name="Percent 2 2 3 4 2 4 3" xfId="50393" xr:uid="{61FF68DB-5028-4280-84DC-87FEDCCC1B21}"/>
    <cellStyle name="Percent 2 2 3 4 2 5" xfId="14973" xr:uid="{F553AB04-A574-43AD-BB0F-CD85F308AA23}"/>
    <cellStyle name="Percent 2 2 3 4 2 6" xfId="28663" xr:uid="{EC6BAC51-A266-44C6-ABDF-93C9D83F613F}"/>
    <cellStyle name="Percent 2 2 3 4 2 7" xfId="43547" xr:uid="{956006AD-4F9A-48A8-B9BE-0BDE7001BC86}"/>
    <cellStyle name="Percent 2 2 3 4 3" xfId="9838" xr:uid="{F89E9AA6-EFBE-4C1D-872E-7D6B720CFF7A}"/>
    <cellStyle name="Percent 2 2 3 4 3 2" xfId="13260" xr:uid="{2B2AC350-16A1-497F-BFA6-5DAFAF28EDAD}"/>
    <cellStyle name="Percent 2 2 3 4 3 2 2" xfId="26950" xr:uid="{9BEC0DD8-3184-4170-AE9F-A30083DE07DB}"/>
    <cellStyle name="Percent 2 2 3 4 3 2 2 2" xfId="40642" xr:uid="{3D86B2BF-951A-4949-9666-61A30D0D27F5}"/>
    <cellStyle name="Percent 2 2 3 4 3 2 2 3" xfId="55526" xr:uid="{A17359E5-55D5-4DC0-94DE-A3909D4B37D4}"/>
    <cellStyle name="Percent 2 2 3 4 3 2 3" xfId="20106" xr:uid="{8A7AA1A0-313F-45D9-9141-488778A0CA17}"/>
    <cellStyle name="Percent 2 2 3 4 3 2 4" xfId="33796" xr:uid="{F08C72FF-D986-4949-9012-F52E3E1D8F88}"/>
    <cellStyle name="Percent 2 2 3 4 3 2 5" xfId="48680" xr:uid="{1F2D4A64-C8BD-4C1A-9D47-A56C03104A78}"/>
    <cellStyle name="Percent 2 2 3 4 3 3" xfId="23528" xr:uid="{B2FE918D-A716-4F26-A2FE-C176DD6FE750}"/>
    <cellStyle name="Percent 2 2 3 4 3 3 2" xfId="37220" xr:uid="{28850584-D35F-4581-AE3D-D951C663C549}"/>
    <cellStyle name="Percent 2 2 3 4 3 3 3" xfId="52104" xr:uid="{7CBDAFDE-6C81-4405-B38F-65BC97B8F461}"/>
    <cellStyle name="Percent 2 2 3 4 3 4" xfId="16684" xr:uid="{2C68D740-395D-4F0A-A466-883521F9B41B}"/>
    <cellStyle name="Percent 2 2 3 4 3 5" xfId="30374" xr:uid="{9D529D1F-C8D6-4C38-92B6-9D211BB8F719}"/>
    <cellStyle name="Percent 2 2 3 4 3 6" xfId="45258" xr:uid="{AAD672FE-BB58-4FB3-86E8-51CB62D63011}"/>
    <cellStyle name="Percent 2 2 3 4 4" xfId="11548" xr:uid="{F853168A-2BE3-428F-A6AD-09277892A576}"/>
    <cellStyle name="Percent 2 2 3 4 4 2" xfId="25238" xr:uid="{794AD9E9-0BE3-44D3-BDF6-ECA321E37193}"/>
    <cellStyle name="Percent 2 2 3 4 4 2 2" xfId="38930" xr:uid="{2885CA02-1D13-43B7-8D13-A05E7D9FEFDA}"/>
    <cellStyle name="Percent 2 2 3 4 4 2 3" xfId="53814" xr:uid="{715C37A1-BCF3-438F-8DD3-2A35FC59C18B}"/>
    <cellStyle name="Percent 2 2 3 4 4 3" xfId="18394" xr:uid="{0B51BB77-136E-4F72-B9B7-29CBFE1D2C4F}"/>
    <cellStyle name="Percent 2 2 3 4 4 4" xfId="32084" xr:uid="{52ECA91C-B296-4C93-9ED0-6DABA9CF8743}"/>
    <cellStyle name="Percent 2 2 3 4 4 5" xfId="46968" xr:uid="{0BBD9274-11D4-4ECF-AD63-7C5AADFC88B2}"/>
    <cellStyle name="Percent 2 2 3 4 5" xfId="21816" xr:uid="{9F894E74-CBD3-4DE5-87D4-E2CFE23927F4}"/>
    <cellStyle name="Percent 2 2 3 4 5 2" xfId="35508" xr:uid="{533EA28F-1B93-46F5-8E78-B43F9AF8E3D9}"/>
    <cellStyle name="Percent 2 2 3 4 5 3" xfId="50392" xr:uid="{1E9A48AE-E00F-4E37-81DC-92D6E755C03B}"/>
    <cellStyle name="Percent 2 2 3 4 6" xfId="14972" xr:uid="{CFA4E56C-E58F-4EBA-8509-186B55EBB321}"/>
    <cellStyle name="Percent 2 2 3 4 7" xfId="28662" xr:uid="{9139459E-0FA7-4F3E-B7AC-7B033F519018}"/>
    <cellStyle name="Percent 2 2 3 4 8" xfId="43546" xr:uid="{684C5ADF-098F-40FB-955B-4B6A7379B785}"/>
    <cellStyle name="Percent 2 2 3 5" xfId="8128" xr:uid="{8C69571D-0068-45B3-A057-726AF0F889AC}"/>
    <cellStyle name="Percent 2 2 3 5 2" xfId="9840" xr:uid="{6F3FB39F-A066-4445-BC5A-50D4FEE4548D}"/>
    <cellStyle name="Percent 2 2 3 5 2 2" xfId="13262" xr:uid="{C4F1AD56-6C77-45EE-A59A-8B4E68F33F48}"/>
    <cellStyle name="Percent 2 2 3 5 2 2 2" xfId="26952" xr:uid="{F4A91A93-D6D3-4C3A-BB8A-8837278BE47C}"/>
    <cellStyle name="Percent 2 2 3 5 2 2 2 2" xfId="40644" xr:uid="{B6B4BCCD-1502-4A74-BE0D-5410D7754D63}"/>
    <cellStyle name="Percent 2 2 3 5 2 2 2 3" xfId="55528" xr:uid="{4BF9983A-A9E2-433E-A833-FCA16E661300}"/>
    <cellStyle name="Percent 2 2 3 5 2 2 3" xfId="20108" xr:uid="{A6CE9650-9348-4DC7-81E9-418E4F9913B5}"/>
    <cellStyle name="Percent 2 2 3 5 2 2 4" xfId="33798" xr:uid="{05352772-9B7B-41A2-A28B-C44797564EA0}"/>
    <cellStyle name="Percent 2 2 3 5 2 2 5" xfId="48682" xr:uid="{60A2C1BF-7528-435F-B6BA-D907C6AFC764}"/>
    <cellStyle name="Percent 2 2 3 5 2 3" xfId="23530" xr:uid="{5944F169-EC53-407B-B37B-B5E8309C74AE}"/>
    <cellStyle name="Percent 2 2 3 5 2 3 2" xfId="37222" xr:uid="{94437078-81CC-42C8-8520-BC86569A9663}"/>
    <cellStyle name="Percent 2 2 3 5 2 3 3" xfId="52106" xr:uid="{974855D1-5A90-4C15-9774-48AB9E6EC879}"/>
    <cellStyle name="Percent 2 2 3 5 2 4" xfId="16686" xr:uid="{BD8179DD-B909-4E27-B3B7-A5F230FC5DE5}"/>
    <cellStyle name="Percent 2 2 3 5 2 5" xfId="30376" xr:uid="{B27FEC58-E0EF-4D43-9CCD-6661194785BE}"/>
    <cellStyle name="Percent 2 2 3 5 2 6" xfId="45260" xr:uid="{4A7345DE-3F08-4912-A241-61CED7F5B2C5}"/>
    <cellStyle name="Percent 2 2 3 5 3" xfId="11550" xr:uid="{D60C83A7-D3C0-49D5-BE34-E5914E2E39FD}"/>
    <cellStyle name="Percent 2 2 3 5 3 2" xfId="25240" xr:uid="{0258B801-3541-49A6-B89F-3577287C379C}"/>
    <cellStyle name="Percent 2 2 3 5 3 2 2" xfId="38932" xr:uid="{4265121B-BFA8-4A7D-AB0C-01C44A9716BD}"/>
    <cellStyle name="Percent 2 2 3 5 3 2 3" xfId="53816" xr:uid="{84C8C315-84EE-437A-BEF4-6EBBB37CF9D7}"/>
    <cellStyle name="Percent 2 2 3 5 3 3" xfId="18396" xr:uid="{FADCEAAD-54D9-44A3-BD85-50F924C1668D}"/>
    <cellStyle name="Percent 2 2 3 5 3 4" xfId="32086" xr:uid="{8E8E6E68-BA1C-4574-B9F6-24D715DEAFAC}"/>
    <cellStyle name="Percent 2 2 3 5 3 5" xfId="46970" xr:uid="{CDDAD436-E56B-4407-99D2-1A0E651C28BB}"/>
    <cellStyle name="Percent 2 2 3 5 4" xfId="21818" xr:uid="{D57E4C07-1E8F-4C46-AF19-F4154F7A670D}"/>
    <cellStyle name="Percent 2 2 3 5 4 2" xfId="35510" xr:uid="{062A68A5-5902-4357-A504-5EA15C66656C}"/>
    <cellStyle name="Percent 2 2 3 5 4 3" xfId="50394" xr:uid="{0438B7F2-8AEE-4BC5-A428-207009F14D52}"/>
    <cellStyle name="Percent 2 2 3 5 5" xfId="14974" xr:uid="{144C4E66-244A-4AA3-AD76-FF097D86C98A}"/>
    <cellStyle name="Percent 2 2 3 5 6" xfId="28664" xr:uid="{F5C788EF-0599-492B-A8FF-62DCCF64C261}"/>
    <cellStyle name="Percent 2 2 3 5 7" xfId="43548" xr:uid="{D6FA943D-DA47-475B-9241-5519E1184813}"/>
    <cellStyle name="Percent 2 2 3 6" xfId="8129" xr:uid="{3F1FF607-658E-4D99-A631-093A8EF5A6D0}"/>
    <cellStyle name="Percent 2 2 3 6 2" xfId="9841" xr:uid="{74AB5699-0015-444D-8F3D-DEFDF43DF48B}"/>
    <cellStyle name="Percent 2 2 3 6 2 2" xfId="13263" xr:uid="{626ADB96-7C2B-4AC9-AFB4-A0DE6FBD788F}"/>
    <cellStyle name="Percent 2 2 3 6 2 2 2" xfId="26953" xr:uid="{B489D471-71C3-4C66-A977-F683D182E606}"/>
    <cellStyle name="Percent 2 2 3 6 2 2 2 2" xfId="40645" xr:uid="{62D34729-D317-4DFF-ADB2-FA30C50DBC6A}"/>
    <cellStyle name="Percent 2 2 3 6 2 2 2 3" xfId="55529" xr:uid="{F8604800-4148-465E-9B86-A7FF000B001C}"/>
    <cellStyle name="Percent 2 2 3 6 2 2 3" xfId="20109" xr:uid="{B22F0989-5B7B-4474-811C-70CAD896DA7D}"/>
    <cellStyle name="Percent 2 2 3 6 2 2 4" xfId="33799" xr:uid="{0DC9E427-2016-454F-A148-D3C98464A5CE}"/>
    <cellStyle name="Percent 2 2 3 6 2 2 5" xfId="48683" xr:uid="{C556CB0E-374C-4CEE-8535-23C2F8DC03DE}"/>
    <cellStyle name="Percent 2 2 3 6 2 3" xfId="23531" xr:uid="{851F79B6-3F7B-44B9-BB09-4D3A0B59B75F}"/>
    <cellStyle name="Percent 2 2 3 6 2 3 2" xfId="37223" xr:uid="{97436A4F-686E-4387-9350-190D0C7AF9C3}"/>
    <cellStyle name="Percent 2 2 3 6 2 3 3" xfId="52107" xr:uid="{FA1E0870-723A-4DC1-B47C-C9736C9169B3}"/>
    <cellStyle name="Percent 2 2 3 6 2 4" xfId="16687" xr:uid="{6E311D3B-8A40-4726-A93F-43E3C1AB9E42}"/>
    <cellStyle name="Percent 2 2 3 6 2 5" xfId="30377" xr:uid="{84462CEC-48A9-4EDA-9043-13EFB51D419D}"/>
    <cellStyle name="Percent 2 2 3 6 2 6" xfId="45261" xr:uid="{C3ADFFA8-73CB-46F9-BA81-5EB5D6F9149A}"/>
    <cellStyle name="Percent 2 2 3 6 3" xfId="11551" xr:uid="{355ECD4A-A306-4314-B095-56BE1238991D}"/>
    <cellStyle name="Percent 2 2 3 6 3 2" xfId="25241" xr:uid="{00721974-42D3-4279-8DB9-B901844A4060}"/>
    <cellStyle name="Percent 2 2 3 6 3 2 2" xfId="38933" xr:uid="{D906145A-970E-41A8-A379-CB26FB1BCEC2}"/>
    <cellStyle name="Percent 2 2 3 6 3 2 3" xfId="53817" xr:uid="{5A424506-B130-4F59-B375-4AF9195CB2EB}"/>
    <cellStyle name="Percent 2 2 3 6 3 3" xfId="18397" xr:uid="{E4ED25C7-484B-4E0C-8C3E-9BB78F421DA7}"/>
    <cellStyle name="Percent 2 2 3 6 3 4" xfId="32087" xr:uid="{C406A747-4BBD-4F25-9E94-EBE707AF2565}"/>
    <cellStyle name="Percent 2 2 3 6 3 5" xfId="46971" xr:uid="{FD7E56B7-C935-4EB8-9A7B-11007851D8B3}"/>
    <cellStyle name="Percent 2 2 3 6 4" xfId="21819" xr:uid="{3915D65B-5F24-469F-898A-C1253D08ACB1}"/>
    <cellStyle name="Percent 2 2 3 6 4 2" xfId="35511" xr:uid="{CB0C8351-F7A2-482B-87F9-2D04EA20C9EC}"/>
    <cellStyle name="Percent 2 2 3 6 4 3" xfId="50395" xr:uid="{FDF635E5-D7F2-4B6D-A8A2-8A8F0E8A2123}"/>
    <cellStyle name="Percent 2 2 3 6 5" xfId="14975" xr:uid="{D162E949-C770-483E-AEA0-40F832C299A7}"/>
    <cellStyle name="Percent 2 2 3 6 6" xfId="28665" xr:uid="{1E5A7860-FBF9-4747-B699-993529A9A8A7}"/>
    <cellStyle name="Percent 2 2 3 6 7" xfId="43549" xr:uid="{1C25B922-B176-4173-8BB1-9531045ECF22}"/>
    <cellStyle name="Percent 2 2 3 7" xfId="9827" xr:uid="{5DBB519F-D141-465D-8170-178C44F8DD61}"/>
    <cellStyle name="Percent 2 2 3 7 2" xfId="13249" xr:uid="{CFF33E3B-5555-467E-B01A-EBD89B627C8C}"/>
    <cellStyle name="Percent 2 2 3 7 2 2" xfId="26939" xr:uid="{44CAB614-ECA4-4C7E-97D1-76A342A822D5}"/>
    <cellStyle name="Percent 2 2 3 7 2 2 2" xfId="40631" xr:uid="{14035AF7-1198-434A-8A2A-09FFB5767ADF}"/>
    <cellStyle name="Percent 2 2 3 7 2 2 3" xfId="55515" xr:uid="{2EB3255C-3845-4C7D-BAF0-C0A45203D4D6}"/>
    <cellStyle name="Percent 2 2 3 7 2 3" xfId="20095" xr:uid="{56952D38-0945-4E22-ABCC-8D453AA476C6}"/>
    <cellStyle name="Percent 2 2 3 7 2 4" xfId="33785" xr:uid="{7098A6E9-1C45-4224-8652-BBB1414E7855}"/>
    <cellStyle name="Percent 2 2 3 7 2 5" xfId="48669" xr:uid="{C62C715D-DB24-495E-9769-AEAC2DF787C0}"/>
    <cellStyle name="Percent 2 2 3 7 3" xfId="23517" xr:uid="{30BA53DB-DED4-4B9F-AAD8-BAD91122DEF1}"/>
    <cellStyle name="Percent 2 2 3 7 3 2" xfId="37209" xr:uid="{401FF9E0-7181-4815-A444-1AF841464FEB}"/>
    <cellStyle name="Percent 2 2 3 7 3 3" xfId="52093" xr:uid="{5EEA240F-3106-48C2-BB6E-C1987EA8E209}"/>
    <cellStyle name="Percent 2 2 3 7 4" xfId="16673" xr:uid="{8976625E-1540-490C-B645-071C25500E04}"/>
    <cellStyle name="Percent 2 2 3 7 5" xfId="30363" xr:uid="{B5C2EE68-1A44-4636-A9DD-1A5196D9521F}"/>
    <cellStyle name="Percent 2 2 3 7 6" xfId="45247" xr:uid="{8F294A8A-FDC9-4B52-B541-81D64A5E8E96}"/>
    <cellStyle name="Percent 2 2 3 8" xfId="11537" xr:uid="{451A785B-71F3-4364-869C-36DDEE80A9D9}"/>
    <cellStyle name="Percent 2 2 3 8 2" xfId="25227" xr:uid="{BE2ECAFF-BBCE-4FDB-9CCE-DE9A846AADB6}"/>
    <cellStyle name="Percent 2 2 3 8 2 2" xfId="38919" xr:uid="{CF794AA2-C0C3-47A9-9376-BEE0684F3FBA}"/>
    <cellStyle name="Percent 2 2 3 8 2 3" xfId="53803" xr:uid="{654BCA05-2990-4E6A-A9A6-0B55B1C95338}"/>
    <cellStyle name="Percent 2 2 3 8 3" xfId="18383" xr:uid="{2F792510-3CBA-4478-A93A-E8779C91ED85}"/>
    <cellStyle name="Percent 2 2 3 8 4" xfId="32073" xr:uid="{9C2BC54F-B6FF-4C6C-966F-91CD37722414}"/>
    <cellStyle name="Percent 2 2 3 8 5" xfId="46957" xr:uid="{8DBD2795-9E67-4077-8D79-89DC865C6AC6}"/>
    <cellStyle name="Percent 2 2 3 9" xfId="21805" xr:uid="{1771E63D-59AA-4A3B-B844-A2ED4AE5DE12}"/>
    <cellStyle name="Percent 2 2 3 9 2" xfId="35497" xr:uid="{B45E0B4A-7291-43F0-87A4-2AE5D6F7EBFD}"/>
    <cellStyle name="Percent 2 2 3 9 3" xfId="50381" xr:uid="{56BF9CFD-DFB6-4551-9E98-ED9A83747BEE}"/>
    <cellStyle name="Percent 2 2 4" xfId="8130" xr:uid="{939F8170-191D-4968-9376-15F039623C3B}"/>
    <cellStyle name="Percent 2 2 4 10" xfId="14976" xr:uid="{8BC6331F-E797-4884-9605-C1EE21A5D5CA}"/>
    <cellStyle name="Percent 2 2 4 11" xfId="28666" xr:uid="{8D70BB0E-E8E4-4F30-AAD4-DAE829DC3C22}"/>
    <cellStyle name="Percent 2 2 4 12" xfId="43550" xr:uid="{ABC6E421-9D89-495F-B505-9FAA231BEE5F}"/>
    <cellStyle name="Percent 2 2 4 2" xfId="8131" xr:uid="{D70D4A8F-805A-4CBE-81C2-409C002472CD}"/>
    <cellStyle name="Percent 2 2 4 2 10" xfId="43551" xr:uid="{5D5005A8-8DE8-4AA2-BB54-FCFEC91DFA92}"/>
    <cellStyle name="Percent 2 2 4 2 2" xfId="8132" xr:uid="{9F776D0A-D0E1-4C9D-BF41-1B01D2C9283D}"/>
    <cellStyle name="Percent 2 2 4 2 2 2" xfId="8133" xr:uid="{27C44BE4-2AB9-4C22-931B-75F7F6F55947}"/>
    <cellStyle name="Percent 2 2 4 2 2 2 2" xfId="9845" xr:uid="{E9447F0B-777D-4106-ABB7-8E27932896C7}"/>
    <cellStyle name="Percent 2 2 4 2 2 2 2 2" xfId="13267" xr:uid="{461FC83D-E630-406D-8C38-F571699213C3}"/>
    <cellStyle name="Percent 2 2 4 2 2 2 2 2 2" xfId="26957" xr:uid="{FEEECF12-C7DA-42A9-848F-1467162A6457}"/>
    <cellStyle name="Percent 2 2 4 2 2 2 2 2 2 2" xfId="40649" xr:uid="{9C755DE3-75B6-407B-B406-A3F7269994C9}"/>
    <cellStyle name="Percent 2 2 4 2 2 2 2 2 2 3" xfId="55533" xr:uid="{BBE1A484-89CF-4CCB-A514-3A33D5CEF040}"/>
    <cellStyle name="Percent 2 2 4 2 2 2 2 2 3" xfId="20113" xr:uid="{0B68BCD7-CE7C-41C3-ACC6-DC198398D814}"/>
    <cellStyle name="Percent 2 2 4 2 2 2 2 2 4" xfId="33803" xr:uid="{05CCB773-2C10-4201-9D56-39144094C29A}"/>
    <cellStyle name="Percent 2 2 4 2 2 2 2 2 5" xfId="48687" xr:uid="{C6EF4AB9-57EA-4C00-B672-C7C2FC657008}"/>
    <cellStyle name="Percent 2 2 4 2 2 2 2 3" xfId="23535" xr:uid="{E7044746-23B8-4FD2-80A4-3638975967CD}"/>
    <cellStyle name="Percent 2 2 4 2 2 2 2 3 2" xfId="37227" xr:uid="{702D7791-D2ED-4424-82C0-28FA67EA94B4}"/>
    <cellStyle name="Percent 2 2 4 2 2 2 2 3 3" xfId="52111" xr:uid="{90B47E82-A57F-42DD-995D-C6295D7A765B}"/>
    <cellStyle name="Percent 2 2 4 2 2 2 2 4" xfId="16691" xr:uid="{C3E4FCAF-475A-4202-9474-1438F69CB0F6}"/>
    <cellStyle name="Percent 2 2 4 2 2 2 2 5" xfId="30381" xr:uid="{0A61C2A7-368D-43C8-AB1A-085A08EA04A5}"/>
    <cellStyle name="Percent 2 2 4 2 2 2 2 6" xfId="45265" xr:uid="{1AE6BBF9-25C6-4250-81CA-860A038B0292}"/>
    <cellStyle name="Percent 2 2 4 2 2 2 3" xfId="11555" xr:uid="{F4E7A902-3216-4819-9E86-DDD384797D62}"/>
    <cellStyle name="Percent 2 2 4 2 2 2 3 2" xfId="25245" xr:uid="{5D0230C2-487D-469D-806D-48214C09E1CA}"/>
    <cellStyle name="Percent 2 2 4 2 2 2 3 2 2" xfId="38937" xr:uid="{11A4C1F1-A2CD-4208-9F0E-272CF076C81A}"/>
    <cellStyle name="Percent 2 2 4 2 2 2 3 2 3" xfId="53821" xr:uid="{A87AC31A-19DF-4178-85C2-25B66A34F90F}"/>
    <cellStyle name="Percent 2 2 4 2 2 2 3 3" xfId="18401" xr:uid="{B9979E4D-0C70-4D4B-BEE2-D913EEF119EB}"/>
    <cellStyle name="Percent 2 2 4 2 2 2 3 4" xfId="32091" xr:uid="{02A32C43-D58F-4396-894F-96E0A3E4B83D}"/>
    <cellStyle name="Percent 2 2 4 2 2 2 3 5" xfId="46975" xr:uid="{F8781547-F4D9-4ECC-AD27-C5BEA7A3D246}"/>
    <cellStyle name="Percent 2 2 4 2 2 2 4" xfId="21823" xr:uid="{8873934B-FFCF-430B-8BD3-D68855532100}"/>
    <cellStyle name="Percent 2 2 4 2 2 2 4 2" xfId="35515" xr:uid="{36C16A36-895C-4969-8A70-27F46B12B376}"/>
    <cellStyle name="Percent 2 2 4 2 2 2 4 3" xfId="50399" xr:uid="{F3AB721C-7D72-4532-A5FC-CA49694C307D}"/>
    <cellStyle name="Percent 2 2 4 2 2 2 5" xfId="14979" xr:uid="{B5EC4FA1-CE30-4B9D-A2C2-81E305F441BC}"/>
    <cellStyle name="Percent 2 2 4 2 2 2 6" xfId="28669" xr:uid="{87C4939D-4DA8-4E26-B0B8-251FAB949B26}"/>
    <cellStyle name="Percent 2 2 4 2 2 2 7" xfId="43553" xr:uid="{B3721529-8265-4924-B06B-099095393BB6}"/>
    <cellStyle name="Percent 2 2 4 2 2 3" xfId="9844" xr:uid="{6DDFB2AC-8C0B-4F7F-BDEA-A69CBAA3221B}"/>
    <cellStyle name="Percent 2 2 4 2 2 3 2" xfId="13266" xr:uid="{2EF59D06-4FB5-4F18-9D34-526D845B4C54}"/>
    <cellStyle name="Percent 2 2 4 2 2 3 2 2" xfId="26956" xr:uid="{2F758447-07B7-42E1-A512-FA267255AFE9}"/>
    <cellStyle name="Percent 2 2 4 2 2 3 2 2 2" xfId="40648" xr:uid="{42521434-50DD-406E-BB8D-4E10D7D6FE52}"/>
    <cellStyle name="Percent 2 2 4 2 2 3 2 2 3" xfId="55532" xr:uid="{BA5BD376-C7E2-458A-A442-A1207CA6E8C0}"/>
    <cellStyle name="Percent 2 2 4 2 2 3 2 3" xfId="20112" xr:uid="{AD045EFD-C7A3-4684-A7B7-10141C5968F5}"/>
    <cellStyle name="Percent 2 2 4 2 2 3 2 4" xfId="33802" xr:uid="{EDEE7510-D700-46C0-ACF2-473CB295A530}"/>
    <cellStyle name="Percent 2 2 4 2 2 3 2 5" xfId="48686" xr:uid="{C996A30A-2A63-49D3-BDB9-07F4A2A31376}"/>
    <cellStyle name="Percent 2 2 4 2 2 3 3" xfId="23534" xr:uid="{B6E8C9E2-69A3-4A40-9EED-222D4B49CD55}"/>
    <cellStyle name="Percent 2 2 4 2 2 3 3 2" xfId="37226" xr:uid="{CBB2B5DF-9999-4788-BC41-E68E13398AD1}"/>
    <cellStyle name="Percent 2 2 4 2 2 3 3 3" xfId="52110" xr:uid="{80059061-9791-40C0-9DB2-76A7C88A187D}"/>
    <cellStyle name="Percent 2 2 4 2 2 3 4" xfId="16690" xr:uid="{1054E2E9-4402-4F3B-91CE-18590858F0C1}"/>
    <cellStyle name="Percent 2 2 4 2 2 3 5" xfId="30380" xr:uid="{A34786EB-A611-4285-A23D-7FAE43B7BF47}"/>
    <cellStyle name="Percent 2 2 4 2 2 3 6" xfId="45264" xr:uid="{F660B102-8B51-4E13-A339-FC93B6950ACA}"/>
    <cellStyle name="Percent 2 2 4 2 2 4" xfId="11554" xr:uid="{3D660587-2859-48E9-97FC-0C429E984A34}"/>
    <cellStyle name="Percent 2 2 4 2 2 4 2" xfId="25244" xr:uid="{0994194A-795E-4795-BA5E-EC88F8B9A558}"/>
    <cellStyle name="Percent 2 2 4 2 2 4 2 2" xfId="38936" xr:uid="{7587A0DC-CE06-4E2D-8493-B4D50C67CA60}"/>
    <cellStyle name="Percent 2 2 4 2 2 4 2 3" xfId="53820" xr:uid="{F594FDCA-F584-4B70-8121-363A51F52C20}"/>
    <cellStyle name="Percent 2 2 4 2 2 4 3" xfId="18400" xr:uid="{7C11D7AF-31CE-452A-B7D6-D19C86D40CFE}"/>
    <cellStyle name="Percent 2 2 4 2 2 4 4" xfId="32090" xr:uid="{F41A8E80-FB12-4004-B727-45187E210892}"/>
    <cellStyle name="Percent 2 2 4 2 2 4 5" xfId="46974" xr:uid="{DA0B4E8E-0ABD-4BA8-8CAC-065933244E92}"/>
    <cellStyle name="Percent 2 2 4 2 2 5" xfId="21822" xr:uid="{5CCB2609-028E-4F52-9A35-518DAACF3590}"/>
    <cellStyle name="Percent 2 2 4 2 2 5 2" xfId="35514" xr:uid="{41E76314-80D1-456B-ADC2-E24184082970}"/>
    <cellStyle name="Percent 2 2 4 2 2 5 3" xfId="50398" xr:uid="{9B77B78A-7275-4F76-850E-2ECF77142CD2}"/>
    <cellStyle name="Percent 2 2 4 2 2 6" xfId="14978" xr:uid="{239FB973-FFD0-4044-AFDD-58ED68509E52}"/>
    <cellStyle name="Percent 2 2 4 2 2 7" xfId="28668" xr:uid="{8E162A5D-7A67-4E98-B43A-DFE401728B0B}"/>
    <cellStyle name="Percent 2 2 4 2 2 8" xfId="43552" xr:uid="{0CA3442C-FAFC-48EB-9282-DFF506308E83}"/>
    <cellStyle name="Percent 2 2 4 2 3" xfId="8134" xr:uid="{6D10CE6F-151B-47A0-8752-DFF15C3886CB}"/>
    <cellStyle name="Percent 2 2 4 2 3 2" xfId="9846" xr:uid="{47A49344-8626-495C-A45B-B6880827D37D}"/>
    <cellStyle name="Percent 2 2 4 2 3 2 2" xfId="13268" xr:uid="{5F32B0F0-BA8A-4A87-A693-9F55BECB285C}"/>
    <cellStyle name="Percent 2 2 4 2 3 2 2 2" xfId="26958" xr:uid="{E2C9EB8D-7272-46BA-8255-1DE58858916D}"/>
    <cellStyle name="Percent 2 2 4 2 3 2 2 2 2" xfId="40650" xr:uid="{1FA06D32-DEE7-4F67-9004-F188BAC378F1}"/>
    <cellStyle name="Percent 2 2 4 2 3 2 2 2 3" xfId="55534" xr:uid="{7DACB1E8-157A-45D8-8264-D4C4DBE59C30}"/>
    <cellStyle name="Percent 2 2 4 2 3 2 2 3" xfId="20114" xr:uid="{45E14A5E-7905-40A8-8556-11924C17DF05}"/>
    <cellStyle name="Percent 2 2 4 2 3 2 2 4" xfId="33804" xr:uid="{F4ADDE8C-9741-4D94-AFA1-0AD088C39B87}"/>
    <cellStyle name="Percent 2 2 4 2 3 2 2 5" xfId="48688" xr:uid="{C058C75D-B475-4724-A59E-4AFEFFA4B029}"/>
    <cellStyle name="Percent 2 2 4 2 3 2 3" xfId="23536" xr:uid="{E69D79C7-0D00-47A0-9CEC-055921F01046}"/>
    <cellStyle name="Percent 2 2 4 2 3 2 3 2" xfId="37228" xr:uid="{32D84C3C-AE46-4119-8A09-FCD3D451453F}"/>
    <cellStyle name="Percent 2 2 4 2 3 2 3 3" xfId="52112" xr:uid="{74025A46-8BE8-4FBC-AADF-8F4C021ACF23}"/>
    <cellStyle name="Percent 2 2 4 2 3 2 4" xfId="16692" xr:uid="{F8434077-6CDD-462D-B1C8-2F15B418832F}"/>
    <cellStyle name="Percent 2 2 4 2 3 2 5" xfId="30382" xr:uid="{633C44CE-27EF-4CC8-8F49-EF2A3B7AC330}"/>
    <cellStyle name="Percent 2 2 4 2 3 2 6" xfId="45266" xr:uid="{3F2D6606-9221-4742-A51E-82C7EFFB19B0}"/>
    <cellStyle name="Percent 2 2 4 2 3 3" xfId="11556" xr:uid="{DA209686-B20A-4BC7-BAA3-F97BF2EF3B58}"/>
    <cellStyle name="Percent 2 2 4 2 3 3 2" xfId="25246" xr:uid="{46FE6AD9-65AE-43B4-997F-646E2D104ED8}"/>
    <cellStyle name="Percent 2 2 4 2 3 3 2 2" xfId="38938" xr:uid="{AD27A524-E5C0-4555-817B-5BB57523FD3D}"/>
    <cellStyle name="Percent 2 2 4 2 3 3 2 3" xfId="53822" xr:uid="{F191B6DF-ED5D-4234-8FF3-7DB6581401B8}"/>
    <cellStyle name="Percent 2 2 4 2 3 3 3" xfId="18402" xr:uid="{4926D06A-207A-436E-97F4-4646D1A6109D}"/>
    <cellStyle name="Percent 2 2 4 2 3 3 4" xfId="32092" xr:uid="{92740EAA-0865-46BD-8714-5E873EE4C218}"/>
    <cellStyle name="Percent 2 2 4 2 3 3 5" xfId="46976" xr:uid="{486A4EC6-2171-4160-9C5A-6CE57FCB5494}"/>
    <cellStyle name="Percent 2 2 4 2 3 4" xfId="21824" xr:uid="{3C335180-6034-4870-A2A7-2783FAE19F95}"/>
    <cellStyle name="Percent 2 2 4 2 3 4 2" xfId="35516" xr:uid="{F642AA4B-BBBC-45CA-8D66-CF32CF9D449D}"/>
    <cellStyle name="Percent 2 2 4 2 3 4 3" xfId="50400" xr:uid="{F320C6C2-70BA-441B-9AC7-49D5B67346DB}"/>
    <cellStyle name="Percent 2 2 4 2 3 5" xfId="14980" xr:uid="{0B2AE1EB-1432-47A6-A443-D04A0BE60292}"/>
    <cellStyle name="Percent 2 2 4 2 3 6" xfId="28670" xr:uid="{B9B425E0-FCB9-4DE0-BD71-453E02D59F02}"/>
    <cellStyle name="Percent 2 2 4 2 3 7" xfId="43554" xr:uid="{4B90920B-2DF8-417A-8182-296D9FF5DE92}"/>
    <cellStyle name="Percent 2 2 4 2 4" xfId="8135" xr:uid="{F098F5C6-9018-461E-97F0-D852FE9D1C78}"/>
    <cellStyle name="Percent 2 2 4 2 4 2" xfId="9847" xr:uid="{2D9CF1CE-1BEF-441E-A0E6-7BCAFCF33036}"/>
    <cellStyle name="Percent 2 2 4 2 4 2 2" xfId="13269" xr:uid="{50B882A7-692D-4B0E-B226-B95F7EBD2F8A}"/>
    <cellStyle name="Percent 2 2 4 2 4 2 2 2" xfId="26959" xr:uid="{678EA709-23AF-4096-BA52-C8215BC1F426}"/>
    <cellStyle name="Percent 2 2 4 2 4 2 2 2 2" xfId="40651" xr:uid="{B16D32B8-46F6-4AEE-BDE9-5B94537FB81F}"/>
    <cellStyle name="Percent 2 2 4 2 4 2 2 2 3" xfId="55535" xr:uid="{723A3F15-1B23-4A1A-BC9B-AE486BB743C4}"/>
    <cellStyle name="Percent 2 2 4 2 4 2 2 3" xfId="20115" xr:uid="{E66734EB-1381-4C28-973E-83DAF5CACB84}"/>
    <cellStyle name="Percent 2 2 4 2 4 2 2 4" xfId="33805" xr:uid="{46C17D60-91F0-49B2-9A00-E63F98C66C1B}"/>
    <cellStyle name="Percent 2 2 4 2 4 2 2 5" xfId="48689" xr:uid="{4A9A7237-E7F0-4BE9-8AEF-03E7D86F3CB4}"/>
    <cellStyle name="Percent 2 2 4 2 4 2 3" xfId="23537" xr:uid="{F0A386E5-6E8A-4E46-859B-DDD55E3DD3DF}"/>
    <cellStyle name="Percent 2 2 4 2 4 2 3 2" xfId="37229" xr:uid="{447CFB11-88A4-4309-A8BC-E634EBB9A0A0}"/>
    <cellStyle name="Percent 2 2 4 2 4 2 3 3" xfId="52113" xr:uid="{CA25F856-4BD6-4E5A-B86E-6F4EEAADD264}"/>
    <cellStyle name="Percent 2 2 4 2 4 2 4" xfId="16693" xr:uid="{8FABFE00-B91F-4676-965A-FFB2AF185455}"/>
    <cellStyle name="Percent 2 2 4 2 4 2 5" xfId="30383" xr:uid="{0601E9D3-DE37-4C5C-9EC0-BC6B20628D11}"/>
    <cellStyle name="Percent 2 2 4 2 4 2 6" xfId="45267" xr:uid="{692E934B-95D3-4382-BAE5-0905A307C6FA}"/>
    <cellStyle name="Percent 2 2 4 2 4 3" xfId="11557" xr:uid="{D0F1EC5E-5F57-44FB-8A53-4F87BD404C38}"/>
    <cellStyle name="Percent 2 2 4 2 4 3 2" xfId="25247" xr:uid="{EA49581C-BB21-4732-A706-65793FD7B8BC}"/>
    <cellStyle name="Percent 2 2 4 2 4 3 2 2" xfId="38939" xr:uid="{9E5CD313-06A2-4372-9119-9AF9C7216080}"/>
    <cellStyle name="Percent 2 2 4 2 4 3 2 3" xfId="53823" xr:uid="{737C2807-6A34-4C3C-9F3C-9A6BDBA2A22B}"/>
    <cellStyle name="Percent 2 2 4 2 4 3 3" xfId="18403" xr:uid="{928F76D5-E68E-4AE4-9AFE-15E859A14AE9}"/>
    <cellStyle name="Percent 2 2 4 2 4 3 4" xfId="32093" xr:uid="{772AF66C-6CED-4777-9BFA-6243AAD39B61}"/>
    <cellStyle name="Percent 2 2 4 2 4 3 5" xfId="46977" xr:uid="{23B7F32D-7C05-4FB4-9E38-089AE5096FB4}"/>
    <cellStyle name="Percent 2 2 4 2 4 4" xfId="21825" xr:uid="{AF2E05DE-0F7F-4203-8DBE-909964DA9292}"/>
    <cellStyle name="Percent 2 2 4 2 4 4 2" xfId="35517" xr:uid="{83BBCA14-FEEA-46EF-9BFB-14AD9B213B8C}"/>
    <cellStyle name="Percent 2 2 4 2 4 4 3" xfId="50401" xr:uid="{23768B94-90F4-425C-A8C4-581F51751345}"/>
    <cellStyle name="Percent 2 2 4 2 4 5" xfId="14981" xr:uid="{F4B88F27-EA21-4961-9FAA-1F4EABB672C0}"/>
    <cellStyle name="Percent 2 2 4 2 4 6" xfId="28671" xr:uid="{75E49740-1A3E-4E05-B8F1-04E4A562142F}"/>
    <cellStyle name="Percent 2 2 4 2 4 7" xfId="43555" xr:uid="{85D5DB53-1EED-4638-BB74-57D6101CD32D}"/>
    <cellStyle name="Percent 2 2 4 2 5" xfId="9843" xr:uid="{5A7BC1D7-E514-49D0-AB51-803389219C56}"/>
    <cellStyle name="Percent 2 2 4 2 5 2" xfId="13265" xr:uid="{DF8A4841-08E7-4D31-B051-1DCB36DCE6AF}"/>
    <cellStyle name="Percent 2 2 4 2 5 2 2" xfId="26955" xr:uid="{EBE6B3B9-D522-45A0-AE3B-B8F920C53D48}"/>
    <cellStyle name="Percent 2 2 4 2 5 2 2 2" xfId="40647" xr:uid="{09B593D1-5EED-4B58-B38C-86F450DD53C4}"/>
    <cellStyle name="Percent 2 2 4 2 5 2 2 3" xfId="55531" xr:uid="{0B614AA3-4DCD-4243-A9E2-4BEBFD6C1BBF}"/>
    <cellStyle name="Percent 2 2 4 2 5 2 3" xfId="20111" xr:uid="{9F663026-381C-4479-A67F-4B799380204E}"/>
    <cellStyle name="Percent 2 2 4 2 5 2 4" xfId="33801" xr:uid="{A6ABC77F-2873-41EE-98E8-2B6AE21D745E}"/>
    <cellStyle name="Percent 2 2 4 2 5 2 5" xfId="48685" xr:uid="{E7E84F6C-2AD4-4646-8806-0737F48D9E32}"/>
    <cellStyle name="Percent 2 2 4 2 5 3" xfId="23533" xr:uid="{F79AA49F-B9F9-4BCF-887F-26DDEA654203}"/>
    <cellStyle name="Percent 2 2 4 2 5 3 2" xfId="37225" xr:uid="{DDFCF9F7-7E39-49A4-8F5F-37714219DD65}"/>
    <cellStyle name="Percent 2 2 4 2 5 3 3" xfId="52109" xr:uid="{2E2362C4-092D-45EB-8AA3-E21EEB2E9C93}"/>
    <cellStyle name="Percent 2 2 4 2 5 4" xfId="16689" xr:uid="{EF347698-F262-4D90-A1F7-6739AB1C4735}"/>
    <cellStyle name="Percent 2 2 4 2 5 5" xfId="30379" xr:uid="{FCAF11D5-70C0-4DF0-AFBC-8E94C2C6FE41}"/>
    <cellStyle name="Percent 2 2 4 2 5 6" xfId="45263" xr:uid="{58269E3D-66C1-447A-A741-06F1615DF953}"/>
    <cellStyle name="Percent 2 2 4 2 6" xfId="11553" xr:uid="{BD8E47DF-DB89-40D8-8423-6C60350EB18A}"/>
    <cellStyle name="Percent 2 2 4 2 6 2" xfId="25243" xr:uid="{3A85E00F-8F81-4DF3-9C68-D84103273236}"/>
    <cellStyle name="Percent 2 2 4 2 6 2 2" xfId="38935" xr:uid="{51BFED83-84B2-443A-8DF1-7A368D2C00B5}"/>
    <cellStyle name="Percent 2 2 4 2 6 2 3" xfId="53819" xr:uid="{9C982035-C97B-4EED-AF86-60CDC8AB9D32}"/>
    <cellStyle name="Percent 2 2 4 2 6 3" xfId="18399" xr:uid="{763BE3A6-AA97-49C3-85BB-26BFB1F721E5}"/>
    <cellStyle name="Percent 2 2 4 2 6 4" xfId="32089" xr:uid="{3C8B619C-2794-427A-AF8E-CC3DAC41445B}"/>
    <cellStyle name="Percent 2 2 4 2 6 5" xfId="46973" xr:uid="{EF6A06E9-4CEA-4227-BD9D-59C05D309FE7}"/>
    <cellStyle name="Percent 2 2 4 2 7" xfId="21821" xr:uid="{21938236-EB79-48D8-9961-ADDFAA265D70}"/>
    <cellStyle name="Percent 2 2 4 2 7 2" xfId="35513" xr:uid="{8BDB75F4-035D-4773-900E-054889F2BE72}"/>
    <cellStyle name="Percent 2 2 4 2 7 3" xfId="50397" xr:uid="{D6C63F09-6466-4A49-AF3C-1E287F7C94D6}"/>
    <cellStyle name="Percent 2 2 4 2 8" xfId="14977" xr:uid="{214A4665-F500-4C9A-A541-C284C687C605}"/>
    <cellStyle name="Percent 2 2 4 2 9" xfId="28667" xr:uid="{3B660837-C531-449E-B023-AAC05F4A930A}"/>
    <cellStyle name="Percent 2 2 4 3" xfId="8136" xr:uid="{767083EB-F2A7-46A6-96E1-BB02B5B82B78}"/>
    <cellStyle name="Percent 2 2 4 3 10" xfId="43556" xr:uid="{24C6564E-EC4F-410A-84D0-9846E3349684}"/>
    <cellStyle name="Percent 2 2 4 3 2" xfId="8137" xr:uid="{C243399D-4EC9-4DD0-85CB-ED8B65F1DB97}"/>
    <cellStyle name="Percent 2 2 4 3 2 2" xfId="8138" xr:uid="{7004C131-D38F-4E4A-BA3A-C817BD75B123}"/>
    <cellStyle name="Percent 2 2 4 3 2 2 2" xfId="9850" xr:uid="{53D6CDC7-040A-43E5-A901-FBC01C5BDBBF}"/>
    <cellStyle name="Percent 2 2 4 3 2 2 2 2" xfId="13272" xr:uid="{F1E32491-830D-4163-86B0-574DE4516636}"/>
    <cellStyle name="Percent 2 2 4 3 2 2 2 2 2" xfId="26962" xr:uid="{C0C0899B-AD88-4AC6-BF82-DC27C8F9477C}"/>
    <cellStyle name="Percent 2 2 4 3 2 2 2 2 2 2" xfId="40654" xr:uid="{9FB9F064-ADBB-4ECA-89E3-4A0B49FA857E}"/>
    <cellStyle name="Percent 2 2 4 3 2 2 2 2 2 3" xfId="55538" xr:uid="{2679AE1D-2D94-4DAA-B946-62A17D10FCB3}"/>
    <cellStyle name="Percent 2 2 4 3 2 2 2 2 3" xfId="20118" xr:uid="{B742690A-DAA3-4D9C-8C97-8A2A11C75559}"/>
    <cellStyle name="Percent 2 2 4 3 2 2 2 2 4" xfId="33808" xr:uid="{99F2AD3D-0526-4EFD-ABD4-0263AC570EF6}"/>
    <cellStyle name="Percent 2 2 4 3 2 2 2 2 5" xfId="48692" xr:uid="{A6713B11-8256-4572-B8F7-7FDAC38CC468}"/>
    <cellStyle name="Percent 2 2 4 3 2 2 2 3" xfId="23540" xr:uid="{0CFDE3F7-0BC3-423C-81CE-27641F1E2721}"/>
    <cellStyle name="Percent 2 2 4 3 2 2 2 3 2" xfId="37232" xr:uid="{CB91CDC5-969D-43A6-B390-5992140CB141}"/>
    <cellStyle name="Percent 2 2 4 3 2 2 2 3 3" xfId="52116" xr:uid="{67F1044B-E4EB-4CF4-9F49-5F25E595DBB7}"/>
    <cellStyle name="Percent 2 2 4 3 2 2 2 4" xfId="16696" xr:uid="{4605EC06-5484-450B-BA8E-C4CD6AC7420D}"/>
    <cellStyle name="Percent 2 2 4 3 2 2 2 5" xfId="30386" xr:uid="{42650612-F012-4C12-8C57-C1353EB15BE3}"/>
    <cellStyle name="Percent 2 2 4 3 2 2 2 6" xfId="45270" xr:uid="{8759394E-84CD-4292-BD4B-59E0B2EA479A}"/>
    <cellStyle name="Percent 2 2 4 3 2 2 3" xfId="11560" xr:uid="{B0E2CC81-F6F2-4E2E-A081-66A36FBF1D81}"/>
    <cellStyle name="Percent 2 2 4 3 2 2 3 2" xfId="25250" xr:uid="{CF29B084-E33D-480E-912E-EC0DC8E017C4}"/>
    <cellStyle name="Percent 2 2 4 3 2 2 3 2 2" xfId="38942" xr:uid="{4C68A278-C2BB-49BA-A779-8F46DE554B4F}"/>
    <cellStyle name="Percent 2 2 4 3 2 2 3 2 3" xfId="53826" xr:uid="{2144DB97-EF64-45C5-9DE0-C98D245C52FD}"/>
    <cellStyle name="Percent 2 2 4 3 2 2 3 3" xfId="18406" xr:uid="{B7785A33-4CB5-4D9F-86F1-D07452596428}"/>
    <cellStyle name="Percent 2 2 4 3 2 2 3 4" xfId="32096" xr:uid="{6DB67524-D5CF-4640-AE06-C8C0B090F802}"/>
    <cellStyle name="Percent 2 2 4 3 2 2 3 5" xfId="46980" xr:uid="{34E6FD68-C33C-4E4A-A45A-36ECC9883AB3}"/>
    <cellStyle name="Percent 2 2 4 3 2 2 4" xfId="21828" xr:uid="{577EA11D-B54E-4945-AA66-1C1CEDF40D93}"/>
    <cellStyle name="Percent 2 2 4 3 2 2 4 2" xfId="35520" xr:uid="{793D4793-D377-4BE5-AC03-3EEAB8CFD5D0}"/>
    <cellStyle name="Percent 2 2 4 3 2 2 4 3" xfId="50404" xr:uid="{0F1684FE-17B4-4298-9B9D-FC63CA8A8123}"/>
    <cellStyle name="Percent 2 2 4 3 2 2 5" xfId="14984" xr:uid="{B79A173E-516B-4873-92AC-05C114E23B04}"/>
    <cellStyle name="Percent 2 2 4 3 2 2 6" xfId="28674" xr:uid="{4EB91F30-C8DA-4EB6-B87A-49912FEE5FBF}"/>
    <cellStyle name="Percent 2 2 4 3 2 2 7" xfId="43558" xr:uid="{ECBA62BD-236B-44BE-B7FA-EDF1E2BCDE16}"/>
    <cellStyle name="Percent 2 2 4 3 2 3" xfId="9849" xr:uid="{EBA8DF2F-DDCD-446B-BB0F-DCB1E8EB8103}"/>
    <cellStyle name="Percent 2 2 4 3 2 3 2" xfId="13271" xr:uid="{D7E00868-B50A-4B0A-98C5-84DEABB1F28F}"/>
    <cellStyle name="Percent 2 2 4 3 2 3 2 2" xfId="26961" xr:uid="{23B85DBE-86A5-4D45-81D6-937EA93CB897}"/>
    <cellStyle name="Percent 2 2 4 3 2 3 2 2 2" xfId="40653" xr:uid="{6B4DB3ED-F1E2-45D4-A457-A76BAF37138B}"/>
    <cellStyle name="Percent 2 2 4 3 2 3 2 2 3" xfId="55537" xr:uid="{9968CA45-2E29-4314-B902-0CB15A8CB36E}"/>
    <cellStyle name="Percent 2 2 4 3 2 3 2 3" xfId="20117" xr:uid="{AE3C4CC1-C7DB-4C73-AD9F-927CF222E460}"/>
    <cellStyle name="Percent 2 2 4 3 2 3 2 4" xfId="33807" xr:uid="{60834E58-1AE1-4A7E-96D7-7B38F75CB670}"/>
    <cellStyle name="Percent 2 2 4 3 2 3 2 5" xfId="48691" xr:uid="{F5C6B91B-C8D4-40A8-BF23-8051C58D3621}"/>
    <cellStyle name="Percent 2 2 4 3 2 3 3" xfId="23539" xr:uid="{479039D3-A2EC-4AFE-BE05-4F2763A088DF}"/>
    <cellStyle name="Percent 2 2 4 3 2 3 3 2" xfId="37231" xr:uid="{FC193CF8-1ABB-4CF0-A538-21F628E1A787}"/>
    <cellStyle name="Percent 2 2 4 3 2 3 3 3" xfId="52115" xr:uid="{444A8F2D-BCC2-4CA1-8263-8FEDF7699688}"/>
    <cellStyle name="Percent 2 2 4 3 2 3 4" xfId="16695" xr:uid="{E102B948-FAEF-48E1-8C07-69581CD62619}"/>
    <cellStyle name="Percent 2 2 4 3 2 3 5" xfId="30385" xr:uid="{2CD01214-8605-4ABC-B76C-946A9EE86A94}"/>
    <cellStyle name="Percent 2 2 4 3 2 3 6" xfId="45269" xr:uid="{74207071-89D0-4C80-B113-86367852282C}"/>
    <cellStyle name="Percent 2 2 4 3 2 4" xfId="11559" xr:uid="{C27BEE2C-0869-41CA-A40E-D58C117B5F0C}"/>
    <cellStyle name="Percent 2 2 4 3 2 4 2" xfId="25249" xr:uid="{BD0AEFF8-54A3-4CA8-8E97-CD28F12F2F1C}"/>
    <cellStyle name="Percent 2 2 4 3 2 4 2 2" xfId="38941" xr:uid="{46B742C1-DC76-408A-AB8D-74BB70161832}"/>
    <cellStyle name="Percent 2 2 4 3 2 4 2 3" xfId="53825" xr:uid="{5D06D415-D3EC-453D-BDD8-4917E1A8562D}"/>
    <cellStyle name="Percent 2 2 4 3 2 4 3" xfId="18405" xr:uid="{587E83EF-BDC8-4F04-97A7-589C5ED3919B}"/>
    <cellStyle name="Percent 2 2 4 3 2 4 4" xfId="32095" xr:uid="{6893CAD8-9DEC-4F53-B5A9-295DE53E795B}"/>
    <cellStyle name="Percent 2 2 4 3 2 4 5" xfId="46979" xr:uid="{A3FBE64D-954C-4AF5-B72F-DF7CA48B9C29}"/>
    <cellStyle name="Percent 2 2 4 3 2 5" xfId="21827" xr:uid="{E31688A7-7113-4AF4-B2D4-8FD2A40B2FD9}"/>
    <cellStyle name="Percent 2 2 4 3 2 5 2" xfId="35519" xr:uid="{362C3E9B-4DB5-486B-874D-D4E29D63E109}"/>
    <cellStyle name="Percent 2 2 4 3 2 5 3" xfId="50403" xr:uid="{298AA973-DE32-4A77-8370-0DD89C07649D}"/>
    <cellStyle name="Percent 2 2 4 3 2 6" xfId="14983" xr:uid="{906B7329-A5EB-4640-BF3B-77AAB99F023F}"/>
    <cellStyle name="Percent 2 2 4 3 2 7" xfId="28673" xr:uid="{E0399B07-4157-410E-8485-E27A12BC95BF}"/>
    <cellStyle name="Percent 2 2 4 3 2 8" xfId="43557" xr:uid="{04748AAE-B5D1-47C2-B29A-9902889E24EC}"/>
    <cellStyle name="Percent 2 2 4 3 3" xfId="8139" xr:uid="{B9799BA2-AA39-4843-A75D-B4A0C6410F9C}"/>
    <cellStyle name="Percent 2 2 4 3 3 2" xfId="9851" xr:uid="{EBE2E518-32A2-4B61-AEF9-CA18B268AF7B}"/>
    <cellStyle name="Percent 2 2 4 3 3 2 2" xfId="13273" xr:uid="{A71FA10B-5C00-4356-9B77-719645BFF6C8}"/>
    <cellStyle name="Percent 2 2 4 3 3 2 2 2" xfId="26963" xr:uid="{79AF7398-10A5-4403-A9E5-8D2141CB1D50}"/>
    <cellStyle name="Percent 2 2 4 3 3 2 2 2 2" xfId="40655" xr:uid="{DAD97CE8-6BA3-4A0A-927F-85D46DAA7A1D}"/>
    <cellStyle name="Percent 2 2 4 3 3 2 2 2 3" xfId="55539" xr:uid="{8E42DC44-C3DB-4801-91E9-5CE2F9095AA9}"/>
    <cellStyle name="Percent 2 2 4 3 3 2 2 3" xfId="20119" xr:uid="{140C9419-4BB9-4BC1-A2CF-554F24232157}"/>
    <cellStyle name="Percent 2 2 4 3 3 2 2 4" xfId="33809" xr:uid="{19DC794C-1A8A-4BAE-B014-76D19D8B66DF}"/>
    <cellStyle name="Percent 2 2 4 3 3 2 2 5" xfId="48693" xr:uid="{61606ABE-14B4-4119-A51E-077FC87B1D03}"/>
    <cellStyle name="Percent 2 2 4 3 3 2 3" xfId="23541" xr:uid="{842F2C1F-3114-4034-AE66-7F0FCD45CFF9}"/>
    <cellStyle name="Percent 2 2 4 3 3 2 3 2" xfId="37233" xr:uid="{A4D5EF9F-331F-47A8-948B-A5DFC99C4F59}"/>
    <cellStyle name="Percent 2 2 4 3 3 2 3 3" xfId="52117" xr:uid="{85F022E2-41DE-4596-91EF-F07CC1781538}"/>
    <cellStyle name="Percent 2 2 4 3 3 2 4" xfId="16697" xr:uid="{77308D02-3B3B-4296-AC9F-BC9B1FD8169E}"/>
    <cellStyle name="Percent 2 2 4 3 3 2 5" xfId="30387" xr:uid="{8FCB3734-D7FA-4AEE-96B6-209B46F1E755}"/>
    <cellStyle name="Percent 2 2 4 3 3 2 6" xfId="45271" xr:uid="{0A15C484-7111-4CA8-8B26-9346148CEB4D}"/>
    <cellStyle name="Percent 2 2 4 3 3 3" xfId="11561" xr:uid="{0A7C35EC-56B0-4EC7-8115-4C73C10EF673}"/>
    <cellStyle name="Percent 2 2 4 3 3 3 2" xfId="25251" xr:uid="{30C56458-E11D-40E3-944F-455F08E22B85}"/>
    <cellStyle name="Percent 2 2 4 3 3 3 2 2" xfId="38943" xr:uid="{DACCC0A3-A28A-42CA-8B6F-6AC22612088D}"/>
    <cellStyle name="Percent 2 2 4 3 3 3 2 3" xfId="53827" xr:uid="{7BF0C145-DC90-4E88-8DB0-44C7F95BC672}"/>
    <cellStyle name="Percent 2 2 4 3 3 3 3" xfId="18407" xr:uid="{BEFE2706-C1C5-40A7-B8AF-45BE276F6AF4}"/>
    <cellStyle name="Percent 2 2 4 3 3 3 4" xfId="32097" xr:uid="{A69DF505-F7A6-40BE-AEC2-94EAE99FC44B}"/>
    <cellStyle name="Percent 2 2 4 3 3 3 5" xfId="46981" xr:uid="{3EC638C8-48BC-4654-933D-B56086879C4B}"/>
    <cellStyle name="Percent 2 2 4 3 3 4" xfId="21829" xr:uid="{A0904844-9908-4ADB-AFCE-4BCC03F5F549}"/>
    <cellStyle name="Percent 2 2 4 3 3 4 2" xfId="35521" xr:uid="{64B26D9D-A36E-458A-9DAC-F31D9F36BB62}"/>
    <cellStyle name="Percent 2 2 4 3 3 4 3" xfId="50405" xr:uid="{D2B89BFC-AB60-4606-B1B0-6D2A3FA1951D}"/>
    <cellStyle name="Percent 2 2 4 3 3 5" xfId="14985" xr:uid="{C920F6F2-B69C-4625-BB64-4B862EC17509}"/>
    <cellStyle name="Percent 2 2 4 3 3 6" xfId="28675" xr:uid="{0923C5E1-9BD4-4E1B-BC5A-0D6EB16D9E9E}"/>
    <cellStyle name="Percent 2 2 4 3 3 7" xfId="43559" xr:uid="{9B125040-6591-4403-9A51-06C44C7CFC4E}"/>
    <cellStyle name="Percent 2 2 4 3 4" xfId="8140" xr:uid="{F2913F90-A18F-495B-A1C9-8658C2EC0FEE}"/>
    <cellStyle name="Percent 2 2 4 3 4 2" xfId="9852" xr:uid="{A3E94E13-B95C-425A-8550-2B8F14B7BC98}"/>
    <cellStyle name="Percent 2 2 4 3 4 2 2" xfId="13274" xr:uid="{65858B4E-D1F9-41D4-8E4F-F70E298CC247}"/>
    <cellStyle name="Percent 2 2 4 3 4 2 2 2" xfId="26964" xr:uid="{EF57FBD0-9EDD-45A9-85EC-AB618B236804}"/>
    <cellStyle name="Percent 2 2 4 3 4 2 2 2 2" xfId="40656" xr:uid="{1848B962-45DC-4086-B78A-E5F56BF7B171}"/>
    <cellStyle name="Percent 2 2 4 3 4 2 2 2 3" xfId="55540" xr:uid="{527861F3-292E-4108-B940-9CCCB377C939}"/>
    <cellStyle name="Percent 2 2 4 3 4 2 2 3" xfId="20120" xr:uid="{07050B43-E45E-4474-8707-4BA0E0F34C7B}"/>
    <cellStyle name="Percent 2 2 4 3 4 2 2 4" xfId="33810" xr:uid="{51E1299B-F70A-4A46-BDE3-6678BDDE7B7D}"/>
    <cellStyle name="Percent 2 2 4 3 4 2 2 5" xfId="48694" xr:uid="{6A4FDFD8-DB37-4C31-97C4-074684B8163A}"/>
    <cellStyle name="Percent 2 2 4 3 4 2 3" xfId="23542" xr:uid="{581BDDDD-6532-4E67-995F-094F4A535DC2}"/>
    <cellStyle name="Percent 2 2 4 3 4 2 3 2" xfId="37234" xr:uid="{6831AA52-C15D-49D2-BA1F-652235A589FF}"/>
    <cellStyle name="Percent 2 2 4 3 4 2 3 3" xfId="52118" xr:uid="{1E0B4D8E-ADAE-46DF-A8CE-B11729E3035A}"/>
    <cellStyle name="Percent 2 2 4 3 4 2 4" xfId="16698" xr:uid="{288F634A-8CEA-4A32-A7BF-02E4906C5EE4}"/>
    <cellStyle name="Percent 2 2 4 3 4 2 5" xfId="30388" xr:uid="{DB702F2B-EDC6-44B4-ABD9-6ED29DA29C64}"/>
    <cellStyle name="Percent 2 2 4 3 4 2 6" xfId="45272" xr:uid="{5658669B-BD1D-4BFB-9BCF-AC354C464AF2}"/>
    <cellStyle name="Percent 2 2 4 3 4 3" xfId="11562" xr:uid="{96D50CF4-2AC1-430E-B266-0697BD2971FE}"/>
    <cellStyle name="Percent 2 2 4 3 4 3 2" xfId="25252" xr:uid="{360DAB3E-C6AA-4F25-98AD-2296DE0054E4}"/>
    <cellStyle name="Percent 2 2 4 3 4 3 2 2" xfId="38944" xr:uid="{8AB281A6-64B1-415F-8D83-564FD44D9009}"/>
    <cellStyle name="Percent 2 2 4 3 4 3 2 3" xfId="53828" xr:uid="{76201122-9993-4F49-9627-96107CBF1E7D}"/>
    <cellStyle name="Percent 2 2 4 3 4 3 3" xfId="18408" xr:uid="{8182D450-D2D6-440A-B155-06EFDBDFFDC3}"/>
    <cellStyle name="Percent 2 2 4 3 4 3 4" xfId="32098" xr:uid="{1B085676-819B-48B9-9AE5-5606FA57FF5F}"/>
    <cellStyle name="Percent 2 2 4 3 4 3 5" xfId="46982" xr:uid="{C6EA1535-4382-4BEF-A665-B36E1E7F7006}"/>
    <cellStyle name="Percent 2 2 4 3 4 4" xfId="21830" xr:uid="{12344517-181A-4CCF-B875-26586EBE1E00}"/>
    <cellStyle name="Percent 2 2 4 3 4 4 2" xfId="35522" xr:uid="{CDF98A81-73EB-4835-87D2-771527503833}"/>
    <cellStyle name="Percent 2 2 4 3 4 4 3" xfId="50406" xr:uid="{0958007F-25AF-4ABE-9AAC-FAC45552526D}"/>
    <cellStyle name="Percent 2 2 4 3 4 5" xfId="14986" xr:uid="{34FD7BF8-0D21-4DA4-A463-53CF5B764B34}"/>
    <cellStyle name="Percent 2 2 4 3 4 6" xfId="28676" xr:uid="{C82235D8-B25F-46C3-A350-6745E7212311}"/>
    <cellStyle name="Percent 2 2 4 3 4 7" xfId="43560" xr:uid="{428D0732-4EFB-40C5-BAF6-36C1C7524E1C}"/>
    <cellStyle name="Percent 2 2 4 3 5" xfId="9848" xr:uid="{3DB0FBC8-79CF-4B7D-810A-903E798869F0}"/>
    <cellStyle name="Percent 2 2 4 3 5 2" xfId="13270" xr:uid="{1BA12BD2-79FF-4D6F-985A-DA804F0C1757}"/>
    <cellStyle name="Percent 2 2 4 3 5 2 2" xfId="26960" xr:uid="{9DA6564C-C022-497E-A0D0-4ECC70B46AEE}"/>
    <cellStyle name="Percent 2 2 4 3 5 2 2 2" xfId="40652" xr:uid="{8E47B4DC-0A8B-44E3-817E-0E92B898B037}"/>
    <cellStyle name="Percent 2 2 4 3 5 2 2 3" xfId="55536" xr:uid="{B5B9FDB3-1E5A-482E-8E56-ED8030F176C2}"/>
    <cellStyle name="Percent 2 2 4 3 5 2 3" xfId="20116" xr:uid="{B9B4E35C-7412-4DE3-8342-CE7C7874A935}"/>
    <cellStyle name="Percent 2 2 4 3 5 2 4" xfId="33806" xr:uid="{6AD37370-F1DD-46DE-AE48-ECF06C24F33C}"/>
    <cellStyle name="Percent 2 2 4 3 5 2 5" xfId="48690" xr:uid="{E655B8EA-64A4-4719-9C87-A3EE445A0780}"/>
    <cellStyle name="Percent 2 2 4 3 5 3" xfId="23538" xr:uid="{82443DD7-8618-428C-8538-5F8AD26B4E7B}"/>
    <cellStyle name="Percent 2 2 4 3 5 3 2" xfId="37230" xr:uid="{C6B86720-9F7B-4C8A-8EA6-D931E3F56D76}"/>
    <cellStyle name="Percent 2 2 4 3 5 3 3" xfId="52114" xr:uid="{3608E2A0-C182-42B3-BCB7-DEAE3EBE6B76}"/>
    <cellStyle name="Percent 2 2 4 3 5 4" xfId="16694" xr:uid="{00CE207B-5B26-438D-9193-D0D76E12AF67}"/>
    <cellStyle name="Percent 2 2 4 3 5 5" xfId="30384" xr:uid="{4E7CEFC0-A438-4AA9-B532-6800CD31404C}"/>
    <cellStyle name="Percent 2 2 4 3 5 6" xfId="45268" xr:uid="{8F13DF90-FCCC-4AE0-8CE5-AE6E0F195A20}"/>
    <cellStyle name="Percent 2 2 4 3 6" xfId="11558" xr:uid="{8A3BD777-CF76-49FD-9170-5B5D4BF1C11A}"/>
    <cellStyle name="Percent 2 2 4 3 6 2" xfId="25248" xr:uid="{451B50F1-E6C1-457F-ACAC-9A0E22ED8799}"/>
    <cellStyle name="Percent 2 2 4 3 6 2 2" xfId="38940" xr:uid="{BD80E8CA-0F4C-41DB-ABD5-6CA5EBB35AEB}"/>
    <cellStyle name="Percent 2 2 4 3 6 2 3" xfId="53824" xr:uid="{7020892D-DE9D-42CC-86F8-A6CE5A1ED2EE}"/>
    <cellStyle name="Percent 2 2 4 3 6 3" xfId="18404" xr:uid="{496304F8-BBA9-4FC2-9B8F-30D69305193B}"/>
    <cellStyle name="Percent 2 2 4 3 6 4" xfId="32094" xr:uid="{7FF21928-ADD4-451D-A967-D8B564457352}"/>
    <cellStyle name="Percent 2 2 4 3 6 5" xfId="46978" xr:uid="{27E387D7-29EB-4A86-AB30-7D52F00444BE}"/>
    <cellStyle name="Percent 2 2 4 3 7" xfId="21826" xr:uid="{C0F45228-CE5C-4400-9DC7-45E0FE45966F}"/>
    <cellStyle name="Percent 2 2 4 3 7 2" xfId="35518" xr:uid="{66BB7E8B-0817-4421-8C8E-A9DBD0F7A14A}"/>
    <cellStyle name="Percent 2 2 4 3 7 3" xfId="50402" xr:uid="{E27A2243-55F8-4819-9EE5-3723A7BF7257}"/>
    <cellStyle name="Percent 2 2 4 3 8" xfId="14982" xr:uid="{81824D70-7D92-4344-BA42-D888EF4BF813}"/>
    <cellStyle name="Percent 2 2 4 3 9" xfId="28672" xr:uid="{6C409C1F-505F-4480-B8B4-14D84426DE19}"/>
    <cellStyle name="Percent 2 2 4 4" xfId="8141" xr:uid="{D201B166-902A-4A9D-BD24-F544E1B5A332}"/>
    <cellStyle name="Percent 2 2 4 4 2" xfId="8142" xr:uid="{37DE053A-9554-4F0D-85F9-17343CF437F8}"/>
    <cellStyle name="Percent 2 2 4 4 2 2" xfId="9854" xr:uid="{07FEE193-1CD4-4DF1-9345-D28C89A9AF9B}"/>
    <cellStyle name="Percent 2 2 4 4 2 2 2" xfId="13276" xr:uid="{36EB41D1-3A4A-467C-BFB7-1D4C53E09011}"/>
    <cellStyle name="Percent 2 2 4 4 2 2 2 2" xfId="26966" xr:uid="{260E5872-938F-49CC-B326-20003D99709B}"/>
    <cellStyle name="Percent 2 2 4 4 2 2 2 2 2" xfId="40658" xr:uid="{4ADE9D50-AC1B-4872-9EEF-226C39147B08}"/>
    <cellStyle name="Percent 2 2 4 4 2 2 2 2 3" xfId="55542" xr:uid="{1D5B8F9C-1BD9-4AD9-BB61-178C5316F513}"/>
    <cellStyle name="Percent 2 2 4 4 2 2 2 3" xfId="20122" xr:uid="{32562C6B-835F-4056-9EBF-19A2AEA61117}"/>
    <cellStyle name="Percent 2 2 4 4 2 2 2 4" xfId="33812" xr:uid="{418AC2B0-7D6E-4158-B7CF-1293155953AB}"/>
    <cellStyle name="Percent 2 2 4 4 2 2 2 5" xfId="48696" xr:uid="{14EF0C1C-F091-4AD3-85B8-E7010DC1BC78}"/>
    <cellStyle name="Percent 2 2 4 4 2 2 3" xfId="23544" xr:uid="{D4C5D078-7D0F-4D41-B2F4-23856F4589C5}"/>
    <cellStyle name="Percent 2 2 4 4 2 2 3 2" xfId="37236" xr:uid="{9E01247B-420B-4240-90D4-80380152D916}"/>
    <cellStyle name="Percent 2 2 4 4 2 2 3 3" xfId="52120" xr:uid="{77C457C3-54E3-42AD-8AFB-416426847F28}"/>
    <cellStyle name="Percent 2 2 4 4 2 2 4" xfId="16700" xr:uid="{A50B2787-6F3A-40DD-BB77-76F797569E55}"/>
    <cellStyle name="Percent 2 2 4 4 2 2 5" xfId="30390" xr:uid="{23E374F8-34D5-4DD3-A512-466EDDAE7DD5}"/>
    <cellStyle name="Percent 2 2 4 4 2 2 6" xfId="45274" xr:uid="{5E0E489E-3890-4BE2-A27E-3982A3BB5741}"/>
    <cellStyle name="Percent 2 2 4 4 2 3" xfId="11564" xr:uid="{21EBC3DF-7A61-4A5A-9AB8-2DB1DB381D15}"/>
    <cellStyle name="Percent 2 2 4 4 2 3 2" xfId="25254" xr:uid="{BA559F3D-4385-4E48-8697-37A42041BF4B}"/>
    <cellStyle name="Percent 2 2 4 4 2 3 2 2" xfId="38946" xr:uid="{51D33D21-7071-4006-B533-10246D4D7FCC}"/>
    <cellStyle name="Percent 2 2 4 4 2 3 2 3" xfId="53830" xr:uid="{8861768E-2B9A-4FB5-92FD-587DD1DD5079}"/>
    <cellStyle name="Percent 2 2 4 4 2 3 3" xfId="18410" xr:uid="{ECAD05A0-6A90-4205-ADA0-1DF39852052B}"/>
    <cellStyle name="Percent 2 2 4 4 2 3 4" xfId="32100" xr:uid="{A9408A41-E26A-4216-A321-660C842BDABC}"/>
    <cellStyle name="Percent 2 2 4 4 2 3 5" xfId="46984" xr:uid="{E87A392C-C8DF-4C42-985F-0A01FF845239}"/>
    <cellStyle name="Percent 2 2 4 4 2 4" xfId="21832" xr:uid="{D6A89756-0F8B-41BE-9FBA-823872726915}"/>
    <cellStyle name="Percent 2 2 4 4 2 4 2" xfId="35524" xr:uid="{FAEFE8B4-9020-4297-BB43-5103A7B1E9D6}"/>
    <cellStyle name="Percent 2 2 4 4 2 4 3" xfId="50408" xr:uid="{FCCAEDFA-8CA2-4A7B-A030-816E5223D88D}"/>
    <cellStyle name="Percent 2 2 4 4 2 5" xfId="14988" xr:uid="{529BCCB6-F46E-42AF-98F8-660BD6401829}"/>
    <cellStyle name="Percent 2 2 4 4 2 6" xfId="28678" xr:uid="{527B6EB7-761B-4A40-AEC8-84CF289002D0}"/>
    <cellStyle name="Percent 2 2 4 4 2 7" xfId="43562" xr:uid="{0F49D5DD-4525-4810-81AD-F20C5CB1F325}"/>
    <cellStyle name="Percent 2 2 4 4 3" xfId="9853" xr:uid="{8A1DF650-362F-426E-9EA3-CF47ABAD59A2}"/>
    <cellStyle name="Percent 2 2 4 4 3 2" xfId="13275" xr:uid="{D082FA89-3280-4669-9014-C4C883C380A2}"/>
    <cellStyle name="Percent 2 2 4 4 3 2 2" xfId="26965" xr:uid="{22C5C74E-DD77-42A0-B0A8-BBD12B67FD93}"/>
    <cellStyle name="Percent 2 2 4 4 3 2 2 2" xfId="40657" xr:uid="{E5FC364A-5E4D-4FE9-B33A-F6B73D1C40DF}"/>
    <cellStyle name="Percent 2 2 4 4 3 2 2 3" xfId="55541" xr:uid="{C401C177-E2C5-4936-ABF5-24EFA93B2EF1}"/>
    <cellStyle name="Percent 2 2 4 4 3 2 3" xfId="20121" xr:uid="{64772A2D-B698-4A41-8199-42DDF18DA471}"/>
    <cellStyle name="Percent 2 2 4 4 3 2 4" xfId="33811" xr:uid="{2C9EB308-BEB3-43C7-B361-87AA292B50AE}"/>
    <cellStyle name="Percent 2 2 4 4 3 2 5" xfId="48695" xr:uid="{121EDE79-69C1-4D66-B1A4-9E5392FB7C4D}"/>
    <cellStyle name="Percent 2 2 4 4 3 3" xfId="23543" xr:uid="{E80445B5-3D23-4B47-A678-2040206D3280}"/>
    <cellStyle name="Percent 2 2 4 4 3 3 2" xfId="37235" xr:uid="{695392E5-BEC6-4F56-9B5B-7993D51A84B4}"/>
    <cellStyle name="Percent 2 2 4 4 3 3 3" xfId="52119" xr:uid="{8F0EB221-D375-487D-87FC-9750388A282F}"/>
    <cellStyle name="Percent 2 2 4 4 3 4" xfId="16699" xr:uid="{BCCE12DD-605D-48B5-A2FE-3CC430E3D366}"/>
    <cellStyle name="Percent 2 2 4 4 3 5" xfId="30389" xr:uid="{BCA8E6E1-2FC7-4572-B618-7B860E7B8E66}"/>
    <cellStyle name="Percent 2 2 4 4 3 6" xfId="45273" xr:uid="{60BB33C0-5B23-4500-812B-DCB2CB3D1EAA}"/>
    <cellStyle name="Percent 2 2 4 4 4" xfId="11563" xr:uid="{EFF80B95-36D6-4D00-B98F-E3DF8838975C}"/>
    <cellStyle name="Percent 2 2 4 4 4 2" xfId="25253" xr:uid="{BB6E40DE-5751-4A35-BE20-61DB772CEB17}"/>
    <cellStyle name="Percent 2 2 4 4 4 2 2" xfId="38945" xr:uid="{DA6F4AF8-0262-4A16-942A-C0DDC33C48E6}"/>
    <cellStyle name="Percent 2 2 4 4 4 2 3" xfId="53829" xr:uid="{96CD6814-EF71-4A1E-BECA-BD4D7728B0E6}"/>
    <cellStyle name="Percent 2 2 4 4 4 3" xfId="18409" xr:uid="{9B425F36-CBF7-49B6-988B-54AA013D7B79}"/>
    <cellStyle name="Percent 2 2 4 4 4 4" xfId="32099" xr:uid="{34473DD6-421F-4964-9970-966BBA711046}"/>
    <cellStyle name="Percent 2 2 4 4 4 5" xfId="46983" xr:uid="{C1C4ABC9-9406-4548-A4A0-32EEA820F744}"/>
    <cellStyle name="Percent 2 2 4 4 5" xfId="21831" xr:uid="{388B0F1D-3FB4-40BA-8834-34001C37EBCC}"/>
    <cellStyle name="Percent 2 2 4 4 5 2" xfId="35523" xr:uid="{47BFE5DA-9E07-45DA-87F6-98D86D334E33}"/>
    <cellStyle name="Percent 2 2 4 4 5 3" xfId="50407" xr:uid="{5F1385C0-A889-4957-BB81-05F66450A3D1}"/>
    <cellStyle name="Percent 2 2 4 4 6" xfId="14987" xr:uid="{0471A08B-A19D-46FD-A890-FBA0103BD86B}"/>
    <cellStyle name="Percent 2 2 4 4 7" xfId="28677" xr:uid="{F12FA553-1214-477F-9B12-7DEF16383A82}"/>
    <cellStyle name="Percent 2 2 4 4 8" xfId="43561" xr:uid="{43DB5F47-07D6-41F1-8571-4F6F0E021E87}"/>
    <cellStyle name="Percent 2 2 4 5" xfId="8143" xr:uid="{4AEAE2BB-F4EF-4857-9D3E-D862F29C8D5A}"/>
    <cellStyle name="Percent 2 2 4 5 2" xfId="9855" xr:uid="{A7E108BB-A29D-499B-82FD-0DEC310D1781}"/>
    <cellStyle name="Percent 2 2 4 5 2 2" xfId="13277" xr:uid="{21B330F8-4951-484C-9B8B-14D318705370}"/>
    <cellStyle name="Percent 2 2 4 5 2 2 2" xfId="26967" xr:uid="{8B2032F4-60E6-43FC-BD0C-3F24CCEB4A3C}"/>
    <cellStyle name="Percent 2 2 4 5 2 2 2 2" xfId="40659" xr:uid="{3A99B64C-0E52-4C4F-950C-96D9CF58A6D3}"/>
    <cellStyle name="Percent 2 2 4 5 2 2 2 3" xfId="55543" xr:uid="{801FFF94-0D85-467B-B2F0-D32066CCC544}"/>
    <cellStyle name="Percent 2 2 4 5 2 2 3" xfId="20123" xr:uid="{C040C1E8-ECA8-40C6-8589-09111BB3570E}"/>
    <cellStyle name="Percent 2 2 4 5 2 2 4" xfId="33813" xr:uid="{5300D5BF-32C9-4F99-A3C0-6CB7DDD94623}"/>
    <cellStyle name="Percent 2 2 4 5 2 2 5" xfId="48697" xr:uid="{6DB38FAC-3C12-40A0-A4BE-B5B540348E60}"/>
    <cellStyle name="Percent 2 2 4 5 2 3" xfId="23545" xr:uid="{024B7526-4122-4279-8AE9-108FB3595158}"/>
    <cellStyle name="Percent 2 2 4 5 2 3 2" xfId="37237" xr:uid="{52466F60-D117-452E-B069-63206FB21AC6}"/>
    <cellStyle name="Percent 2 2 4 5 2 3 3" xfId="52121" xr:uid="{E95707BC-B31A-4FF0-ACFF-BC75E7AC8051}"/>
    <cellStyle name="Percent 2 2 4 5 2 4" xfId="16701" xr:uid="{D73E9D36-DC46-4784-B4F9-B3E4D585E8D0}"/>
    <cellStyle name="Percent 2 2 4 5 2 5" xfId="30391" xr:uid="{70BA2FDA-BF60-438A-B69E-4A93F052935F}"/>
    <cellStyle name="Percent 2 2 4 5 2 6" xfId="45275" xr:uid="{FA784DC6-0D33-4103-86EF-4100086B0740}"/>
    <cellStyle name="Percent 2 2 4 5 3" xfId="11565" xr:uid="{B6523D54-2E4D-45E7-B019-80199339FC65}"/>
    <cellStyle name="Percent 2 2 4 5 3 2" xfId="25255" xr:uid="{2CC2868C-2955-4EDD-8A0A-9F5D7A4A8C06}"/>
    <cellStyle name="Percent 2 2 4 5 3 2 2" xfId="38947" xr:uid="{6A8B85E1-9453-49D7-A948-E001F79202AE}"/>
    <cellStyle name="Percent 2 2 4 5 3 2 3" xfId="53831" xr:uid="{DCEB8D52-4C56-4C2E-ABC6-0E82906C9F64}"/>
    <cellStyle name="Percent 2 2 4 5 3 3" xfId="18411" xr:uid="{3937DE85-A5DB-4A7C-B3ED-0561BCABBCDA}"/>
    <cellStyle name="Percent 2 2 4 5 3 4" xfId="32101" xr:uid="{318875C3-F530-4958-9BD7-540646FD67CB}"/>
    <cellStyle name="Percent 2 2 4 5 3 5" xfId="46985" xr:uid="{E02EC3C4-377B-4DCC-B5BE-CB669DE7FDA4}"/>
    <cellStyle name="Percent 2 2 4 5 4" xfId="21833" xr:uid="{1A8F672C-AFA8-403F-AE7E-812F3D3BB090}"/>
    <cellStyle name="Percent 2 2 4 5 4 2" xfId="35525" xr:uid="{B900D7C8-B1F9-4634-AD3D-5E783AC417D3}"/>
    <cellStyle name="Percent 2 2 4 5 4 3" xfId="50409" xr:uid="{C6C50C0B-E742-4FAA-A267-5EE952D9A769}"/>
    <cellStyle name="Percent 2 2 4 5 5" xfId="14989" xr:uid="{708F59FB-B6C6-49BC-8F66-E2438BF762EE}"/>
    <cellStyle name="Percent 2 2 4 5 6" xfId="28679" xr:uid="{6CFA8898-BA74-43F9-8B28-5AFAAD1A9865}"/>
    <cellStyle name="Percent 2 2 4 5 7" xfId="43563" xr:uid="{8FA8721F-1A3F-45B6-B4C8-7A0AB335DD19}"/>
    <cellStyle name="Percent 2 2 4 6" xfId="8144" xr:uid="{EA0241CC-89E1-4344-AAAF-43AE5B480291}"/>
    <cellStyle name="Percent 2 2 4 6 2" xfId="9856" xr:uid="{1F50B09B-C5E7-488F-80ED-F924C85FE792}"/>
    <cellStyle name="Percent 2 2 4 6 2 2" xfId="13278" xr:uid="{9F811288-96EE-43DD-959F-EE7F0C7C5C0F}"/>
    <cellStyle name="Percent 2 2 4 6 2 2 2" xfId="26968" xr:uid="{2CC48F98-A64F-44AA-B567-C8CFF51E023B}"/>
    <cellStyle name="Percent 2 2 4 6 2 2 2 2" xfId="40660" xr:uid="{5B3466D8-F56D-4305-8B82-AD8836EB47CD}"/>
    <cellStyle name="Percent 2 2 4 6 2 2 2 3" xfId="55544" xr:uid="{EF062C0A-00B8-415C-9470-CBBE43780D53}"/>
    <cellStyle name="Percent 2 2 4 6 2 2 3" xfId="20124" xr:uid="{FBA5218F-F258-4047-928E-CEA04B9D55C9}"/>
    <cellStyle name="Percent 2 2 4 6 2 2 4" xfId="33814" xr:uid="{6D1E8096-5992-4315-B4AA-8E888A97BD8B}"/>
    <cellStyle name="Percent 2 2 4 6 2 2 5" xfId="48698" xr:uid="{3C4A252E-8641-4BBC-8898-B0FCC2BA8BF0}"/>
    <cellStyle name="Percent 2 2 4 6 2 3" xfId="23546" xr:uid="{5E4EAA71-102B-48C9-ABA0-BC0BC0A4678F}"/>
    <cellStyle name="Percent 2 2 4 6 2 3 2" xfId="37238" xr:uid="{92EDD718-6F4A-42EE-AC26-939860F46DF0}"/>
    <cellStyle name="Percent 2 2 4 6 2 3 3" xfId="52122" xr:uid="{B86146E1-2A40-408C-B982-2AF3B0FAC564}"/>
    <cellStyle name="Percent 2 2 4 6 2 4" xfId="16702" xr:uid="{9611C4CB-1F29-4166-8DE2-A62DA1ACA75F}"/>
    <cellStyle name="Percent 2 2 4 6 2 5" xfId="30392" xr:uid="{0496FC01-DA56-4821-9C34-CF1E292B3E95}"/>
    <cellStyle name="Percent 2 2 4 6 2 6" xfId="45276" xr:uid="{535D5DD9-45B4-45D3-A0D4-7E8A55214DD1}"/>
    <cellStyle name="Percent 2 2 4 6 3" xfId="11566" xr:uid="{E5AC2003-E022-40FF-8FEA-B37B8CC6799C}"/>
    <cellStyle name="Percent 2 2 4 6 3 2" xfId="25256" xr:uid="{8E2E664D-134E-4994-9072-A643CAF7E4AB}"/>
    <cellStyle name="Percent 2 2 4 6 3 2 2" xfId="38948" xr:uid="{BB31F7FA-1AB2-4469-8C9E-84D3A4F36029}"/>
    <cellStyle name="Percent 2 2 4 6 3 2 3" xfId="53832" xr:uid="{C2E6F777-84CC-45B7-B158-DB14B2D32AF9}"/>
    <cellStyle name="Percent 2 2 4 6 3 3" xfId="18412" xr:uid="{6689F126-E26C-457B-BC2C-F920548AFE78}"/>
    <cellStyle name="Percent 2 2 4 6 3 4" xfId="32102" xr:uid="{CEBDD824-5EF3-4AA0-B1C4-9A5178C721A6}"/>
    <cellStyle name="Percent 2 2 4 6 3 5" xfId="46986" xr:uid="{8C70238E-A60D-4CCB-9812-9FC315543F5C}"/>
    <cellStyle name="Percent 2 2 4 6 4" xfId="21834" xr:uid="{BE97F9D9-1B99-4986-B782-2256203AE1DB}"/>
    <cellStyle name="Percent 2 2 4 6 4 2" xfId="35526" xr:uid="{083FEAA9-A66F-46A7-8944-97F46C763581}"/>
    <cellStyle name="Percent 2 2 4 6 4 3" xfId="50410" xr:uid="{BB5BA458-0C1B-4427-BE37-A2B93878144E}"/>
    <cellStyle name="Percent 2 2 4 6 5" xfId="14990" xr:uid="{D6D27110-C7B2-4C40-9CC5-F05F19FEC3D3}"/>
    <cellStyle name="Percent 2 2 4 6 6" xfId="28680" xr:uid="{FB6D35A8-1893-43C3-98B7-262563CA44F1}"/>
    <cellStyle name="Percent 2 2 4 6 7" xfId="43564" xr:uid="{519E7476-6E1F-43C1-99A7-B18E59A79E1B}"/>
    <cellStyle name="Percent 2 2 4 7" xfId="9842" xr:uid="{1693537F-F67E-4769-9E70-39D150084E59}"/>
    <cellStyle name="Percent 2 2 4 7 2" xfId="13264" xr:uid="{A95C5E82-E4C6-4526-924D-C1E8C24FEC87}"/>
    <cellStyle name="Percent 2 2 4 7 2 2" xfId="26954" xr:uid="{A62F5023-86B8-4C6E-A6CC-73DB6357A3C5}"/>
    <cellStyle name="Percent 2 2 4 7 2 2 2" xfId="40646" xr:uid="{38E1A78C-349A-4B6A-B873-950DCFC66025}"/>
    <cellStyle name="Percent 2 2 4 7 2 2 3" xfId="55530" xr:uid="{92B5E56E-B1FD-407F-9658-19099B44D057}"/>
    <cellStyle name="Percent 2 2 4 7 2 3" xfId="20110" xr:uid="{B9FE16E9-9E73-478E-8CC0-9B34A34F064C}"/>
    <cellStyle name="Percent 2 2 4 7 2 4" xfId="33800" xr:uid="{FE1EEB26-00C2-4EA5-B4C0-D345B2D8252B}"/>
    <cellStyle name="Percent 2 2 4 7 2 5" xfId="48684" xr:uid="{11CB0DDB-7F53-4A10-9CF0-3CBACD229A25}"/>
    <cellStyle name="Percent 2 2 4 7 3" xfId="23532" xr:uid="{D76A0410-3955-439B-9AFB-483BB7C8C99D}"/>
    <cellStyle name="Percent 2 2 4 7 3 2" xfId="37224" xr:uid="{67EA504D-B9BF-4872-8E7E-2B4E42BF9B51}"/>
    <cellStyle name="Percent 2 2 4 7 3 3" xfId="52108" xr:uid="{7BC28390-9388-4EAD-8CA5-01F0F74862F5}"/>
    <cellStyle name="Percent 2 2 4 7 4" xfId="16688" xr:uid="{7B9AEF38-927D-4EF9-81A1-0D3744A46E37}"/>
    <cellStyle name="Percent 2 2 4 7 5" xfId="30378" xr:uid="{3D12C5C0-4A6B-47FE-8923-D2F7E8ABB46B}"/>
    <cellStyle name="Percent 2 2 4 7 6" xfId="45262" xr:uid="{0BE97393-FC4D-4381-8C6E-D918991B3C73}"/>
    <cellStyle name="Percent 2 2 4 8" xfId="11552" xr:uid="{81E5B4DC-D55E-42C7-8CA5-03A8466CE111}"/>
    <cellStyle name="Percent 2 2 4 8 2" xfId="25242" xr:uid="{940C8C08-048F-41DC-843D-A7513DE8D030}"/>
    <cellStyle name="Percent 2 2 4 8 2 2" xfId="38934" xr:uid="{E06676C1-AEAB-4CC9-9A6C-2606D585757F}"/>
    <cellStyle name="Percent 2 2 4 8 2 3" xfId="53818" xr:uid="{0827EC94-3769-4860-8D40-0A54E298BF75}"/>
    <cellStyle name="Percent 2 2 4 8 3" xfId="18398" xr:uid="{6BC20427-E440-485B-8C80-BB3C939F9610}"/>
    <cellStyle name="Percent 2 2 4 8 4" xfId="32088" xr:uid="{533D01F2-9F09-436D-8CE9-F1887D220E95}"/>
    <cellStyle name="Percent 2 2 4 8 5" xfId="46972" xr:uid="{193AE1CD-303C-4476-A69C-E26B0521AEB9}"/>
    <cellStyle name="Percent 2 2 4 9" xfId="21820" xr:uid="{EB35D974-B4A8-4269-AB38-3FC34E217543}"/>
    <cellStyle name="Percent 2 2 4 9 2" xfId="35512" xr:uid="{252B7C89-4E81-43F9-B3D9-25B2BB1D6C15}"/>
    <cellStyle name="Percent 2 2 4 9 3" xfId="50396" xr:uid="{46C2C3CD-5934-4346-B570-3816EB952CE8}"/>
    <cellStyle name="Percent 2 2 5" xfId="8145" xr:uid="{BEF2AA4F-9BDE-402D-9E36-620685D4B35B}"/>
    <cellStyle name="Percent 2 2 5 10" xfId="43565" xr:uid="{DE73725E-AF50-4D0D-9886-3A991F786381}"/>
    <cellStyle name="Percent 2 2 5 2" xfId="8146" xr:uid="{8F132516-0523-49BD-85C6-31F43265EDA0}"/>
    <cellStyle name="Percent 2 2 5 2 2" xfId="8147" xr:uid="{FD98A36B-DA80-45E9-9960-865E7080005D}"/>
    <cellStyle name="Percent 2 2 5 2 2 2" xfId="9859" xr:uid="{AB57A0EE-21A5-41BF-B547-1D89418A89E3}"/>
    <cellStyle name="Percent 2 2 5 2 2 2 2" xfId="13281" xr:uid="{4DB1126A-473C-4FD4-A29B-A53D18E00882}"/>
    <cellStyle name="Percent 2 2 5 2 2 2 2 2" xfId="26971" xr:uid="{EC2EC9EB-2472-44C2-9A8B-4CF66D754CF9}"/>
    <cellStyle name="Percent 2 2 5 2 2 2 2 2 2" xfId="40663" xr:uid="{7F41A196-5A48-4946-BCE4-5C9AF1876E27}"/>
    <cellStyle name="Percent 2 2 5 2 2 2 2 2 3" xfId="55547" xr:uid="{04D22B1C-8502-418B-B807-A6D8C240B880}"/>
    <cellStyle name="Percent 2 2 5 2 2 2 2 3" xfId="20127" xr:uid="{89A7B49D-BDC1-497E-BADE-E1C766566934}"/>
    <cellStyle name="Percent 2 2 5 2 2 2 2 4" xfId="33817" xr:uid="{CA0E8044-AEDC-4552-B26D-3AB8C8B7FB91}"/>
    <cellStyle name="Percent 2 2 5 2 2 2 2 5" xfId="48701" xr:uid="{7D445B04-7157-42B1-A733-00974ADF78D8}"/>
    <cellStyle name="Percent 2 2 5 2 2 2 3" xfId="23549" xr:uid="{165C4ACC-7075-4336-88EB-3040E77ED4F5}"/>
    <cellStyle name="Percent 2 2 5 2 2 2 3 2" xfId="37241" xr:uid="{CC5BA55A-3EA5-4DD4-A9BC-18E27C11DB50}"/>
    <cellStyle name="Percent 2 2 5 2 2 2 3 3" xfId="52125" xr:uid="{BC6A4A6C-4F39-4591-8084-58288E7BA17D}"/>
    <cellStyle name="Percent 2 2 5 2 2 2 4" xfId="16705" xr:uid="{4A565805-F0A3-491D-99E1-5EB095C82D27}"/>
    <cellStyle name="Percent 2 2 5 2 2 2 5" xfId="30395" xr:uid="{D24C6ECD-5034-4B37-B7B3-2D7A4316C418}"/>
    <cellStyle name="Percent 2 2 5 2 2 2 6" xfId="45279" xr:uid="{0113F900-0FAA-41AB-88CE-617EC74F6A28}"/>
    <cellStyle name="Percent 2 2 5 2 2 3" xfId="11569" xr:uid="{4DCE34EA-3838-40FE-BDE0-2FBD7E9C83D6}"/>
    <cellStyle name="Percent 2 2 5 2 2 3 2" xfId="25259" xr:uid="{AB4AF903-B931-49D6-8713-2CE02B76FDA4}"/>
    <cellStyle name="Percent 2 2 5 2 2 3 2 2" xfId="38951" xr:uid="{E509C98E-9183-41C0-811E-EAC261D9FBD7}"/>
    <cellStyle name="Percent 2 2 5 2 2 3 2 3" xfId="53835" xr:uid="{84AC55B8-98B0-461A-BA05-C02D5579F112}"/>
    <cellStyle name="Percent 2 2 5 2 2 3 3" xfId="18415" xr:uid="{4EE87885-FC42-4E5F-8C33-4B9BC9F6A01F}"/>
    <cellStyle name="Percent 2 2 5 2 2 3 4" xfId="32105" xr:uid="{78F44BE1-1E44-442D-9788-A4E40A11B218}"/>
    <cellStyle name="Percent 2 2 5 2 2 3 5" xfId="46989" xr:uid="{CDED532C-F99A-40AD-95BD-D875B8EE62D8}"/>
    <cellStyle name="Percent 2 2 5 2 2 4" xfId="21837" xr:uid="{E9BB49F8-1227-47CF-B778-3D1EA6A6D9D9}"/>
    <cellStyle name="Percent 2 2 5 2 2 4 2" xfId="35529" xr:uid="{8538C3ED-F791-4445-A216-A7F8016E3941}"/>
    <cellStyle name="Percent 2 2 5 2 2 4 3" xfId="50413" xr:uid="{8DFC2495-5880-4B3E-AED3-DCF652BE3058}"/>
    <cellStyle name="Percent 2 2 5 2 2 5" xfId="14993" xr:uid="{A44AFE8D-FC57-4E59-973B-DA734CBC882B}"/>
    <cellStyle name="Percent 2 2 5 2 2 6" xfId="28683" xr:uid="{78FEAA4B-BDA2-45EF-8FA9-035B0FC57449}"/>
    <cellStyle name="Percent 2 2 5 2 2 7" xfId="43567" xr:uid="{D7243A7C-2458-4E30-8252-FE8B331D9C6A}"/>
    <cellStyle name="Percent 2 2 5 2 3" xfId="9858" xr:uid="{7762C7EA-1BE7-4BB1-A2A9-4675D62B0E5D}"/>
    <cellStyle name="Percent 2 2 5 2 3 2" xfId="13280" xr:uid="{DBB96520-3E38-48DA-AE2F-4401CA327F87}"/>
    <cellStyle name="Percent 2 2 5 2 3 2 2" xfId="26970" xr:uid="{A47449FF-8C24-4F2A-85FB-07E8775ED071}"/>
    <cellStyle name="Percent 2 2 5 2 3 2 2 2" xfId="40662" xr:uid="{492F0F5E-3350-45BD-98D4-F8D421844495}"/>
    <cellStyle name="Percent 2 2 5 2 3 2 2 3" xfId="55546" xr:uid="{8C1C9A2B-25A7-4AE5-953D-1B4F91731CC9}"/>
    <cellStyle name="Percent 2 2 5 2 3 2 3" xfId="20126" xr:uid="{103A2711-5A3F-4477-BFBA-7593A680F520}"/>
    <cellStyle name="Percent 2 2 5 2 3 2 4" xfId="33816" xr:uid="{3E75DAF4-77E4-4E66-A5F4-F27F332747E6}"/>
    <cellStyle name="Percent 2 2 5 2 3 2 5" xfId="48700" xr:uid="{AED89B49-1D01-48A9-AF33-C9534DDFC6C2}"/>
    <cellStyle name="Percent 2 2 5 2 3 3" xfId="23548" xr:uid="{346845FA-1192-43A1-BC13-06067BB3E968}"/>
    <cellStyle name="Percent 2 2 5 2 3 3 2" xfId="37240" xr:uid="{216B35DD-3452-49DA-889B-CDB73E4E79DB}"/>
    <cellStyle name="Percent 2 2 5 2 3 3 3" xfId="52124" xr:uid="{4E7B6EA5-32A0-42A5-AF4B-0023D86E6E61}"/>
    <cellStyle name="Percent 2 2 5 2 3 4" xfId="16704" xr:uid="{BC520635-83CD-43E6-932F-92FC9D996AEC}"/>
    <cellStyle name="Percent 2 2 5 2 3 5" xfId="30394" xr:uid="{97E2B8CD-566F-4320-9796-B6234550E6A7}"/>
    <cellStyle name="Percent 2 2 5 2 3 6" xfId="45278" xr:uid="{3281EF67-8FA0-4BE0-88A7-FC82B85459B4}"/>
    <cellStyle name="Percent 2 2 5 2 4" xfId="11568" xr:uid="{883B48A0-15C4-4B4D-B5B8-5AEA0128BF56}"/>
    <cellStyle name="Percent 2 2 5 2 4 2" xfId="25258" xr:uid="{6883D067-B427-4210-A30D-7B911248B6EE}"/>
    <cellStyle name="Percent 2 2 5 2 4 2 2" xfId="38950" xr:uid="{2ACC99D5-58D8-4E45-811C-0E18DB619AB7}"/>
    <cellStyle name="Percent 2 2 5 2 4 2 3" xfId="53834" xr:uid="{933A1945-1E9A-432B-9DA2-056F8930BFCF}"/>
    <cellStyle name="Percent 2 2 5 2 4 3" xfId="18414" xr:uid="{4CCD579C-558C-4EB2-BFD9-3286A85ED93B}"/>
    <cellStyle name="Percent 2 2 5 2 4 4" xfId="32104" xr:uid="{6CFD73ED-577D-47A9-A02D-4A5CD1DD9E75}"/>
    <cellStyle name="Percent 2 2 5 2 4 5" xfId="46988" xr:uid="{810C0E19-FD7B-4680-A627-52462E58A6DD}"/>
    <cellStyle name="Percent 2 2 5 2 5" xfId="21836" xr:uid="{FE89E6A1-E3F3-4CF4-BFC4-6A93699A78AA}"/>
    <cellStyle name="Percent 2 2 5 2 5 2" xfId="35528" xr:uid="{2C81E384-4F9D-4C78-80FF-E3618A87B5B1}"/>
    <cellStyle name="Percent 2 2 5 2 5 3" xfId="50412" xr:uid="{8A89D6FA-9CC4-41DF-B1ED-5FAFB1A86175}"/>
    <cellStyle name="Percent 2 2 5 2 6" xfId="14992" xr:uid="{7AB655B9-09DF-4B59-9987-50BE83C6F679}"/>
    <cellStyle name="Percent 2 2 5 2 7" xfId="28682" xr:uid="{41803FD0-427C-4595-90D6-2A7820D4CC5A}"/>
    <cellStyle name="Percent 2 2 5 2 8" xfId="43566" xr:uid="{EB8E1E76-177A-4F3B-9EBC-F4EBC9C54E0D}"/>
    <cellStyle name="Percent 2 2 5 3" xfId="8148" xr:uid="{23859090-1DBE-4B96-833C-D8A99EB9F445}"/>
    <cellStyle name="Percent 2 2 5 3 2" xfId="9860" xr:uid="{5242A8A4-E70E-4D11-8A5D-AEA25570A23A}"/>
    <cellStyle name="Percent 2 2 5 3 2 2" xfId="13282" xr:uid="{52E0AA67-9290-4B20-AA99-BFDD2287B2EB}"/>
    <cellStyle name="Percent 2 2 5 3 2 2 2" xfId="26972" xr:uid="{C6EDE20F-28AB-44F6-B0A4-681FB7D26671}"/>
    <cellStyle name="Percent 2 2 5 3 2 2 2 2" xfId="40664" xr:uid="{1B2EE71B-FD71-4890-9FA2-E430D379F80B}"/>
    <cellStyle name="Percent 2 2 5 3 2 2 2 3" xfId="55548" xr:uid="{3C163E52-2376-45C5-9AF3-0D4D1458742A}"/>
    <cellStyle name="Percent 2 2 5 3 2 2 3" xfId="20128" xr:uid="{9D4DDC5E-0BB5-4DDA-9AC0-FC5D42A25DA0}"/>
    <cellStyle name="Percent 2 2 5 3 2 2 4" xfId="33818" xr:uid="{1635F57D-4207-4717-9BDF-BA9549F80300}"/>
    <cellStyle name="Percent 2 2 5 3 2 2 5" xfId="48702" xr:uid="{1765FC28-26CB-48DC-8B26-0BC1D34581A3}"/>
    <cellStyle name="Percent 2 2 5 3 2 3" xfId="23550" xr:uid="{DBFF1D5E-2FB4-4690-A288-C32D07E77D9A}"/>
    <cellStyle name="Percent 2 2 5 3 2 3 2" xfId="37242" xr:uid="{85A64090-198C-4CCF-BF25-5C13AF291DE6}"/>
    <cellStyle name="Percent 2 2 5 3 2 3 3" xfId="52126" xr:uid="{ED3551D5-A35B-40D1-BD4B-F0D8BB58B9CA}"/>
    <cellStyle name="Percent 2 2 5 3 2 4" xfId="16706" xr:uid="{FB17B3FE-D841-4C85-84A6-6199911E1587}"/>
    <cellStyle name="Percent 2 2 5 3 2 5" xfId="30396" xr:uid="{759086A5-5F5A-4D74-8E96-C62C73405669}"/>
    <cellStyle name="Percent 2 2 5 3 2 6" xfId="45280" xr:uid="{AC0C3015-5664-4DFB-9075-6FE635B19A65}"/>
    <cellStyle name="Percent 2 2 5 3 3" xfId="11570" xr:uid="{B59807E6-DC67-4138-8DA6-04916AC467A2}"/>
    <cellStyle name="Percent 2 2 5 3 3 2" xfId="25260" xr:uid="{AF8F5A89-17F6-42EB-A0BD-C8784097F1FC}"/>
    <cellStyle name="Percent 2 2 5 3 3 2 2" xfId="38952" xr:uid="{C7C1BA07-1DC3-4500-873A-2AD21B9E4344}"/>
    <cellStyle name="Percent 2 2 5 3 3 2 3" xfId="53836" xr:uid="{657ECC39-7C0C-415F-B5F0-5CE527360733}"/>
    <cellStyle name="Percent 2 2 5 3 3 3" xfId="18416" xr:uid="{F000CE8E-EEB3-4730-BF97-2BB590014AF1}"/>
    <cellStyle name="Percent 2 2 5 3 3 4" xfId="32106" xr:uid="{CC4F7817-3B9E-4A1A-86AB-0A3F88EE4791}"/>
    <cellStyle name="Percent 2 2 5 3 3 5" xfId="46990" xr:uid="{9404A615-973B-411E-89E5-4E9FC6FB7120}"/>
    <cellStyle name="Percent 2 2 5 3 4" xfId="21838" xr:uid="{916689ED-B774-4658-AFB9-71433D615F00}"/>
    <cellStyle name="Percent 2 2 5 3 4 2" xfId="35530" xr:uid="{9B739C48-670C-4075-B28D-D19A8FB8AB7B}"/>
    <cellStyle name="Percent 2 2 5 3 4 3" xfId="50414" xr:uid="{41818014-55D5-45C5-95BA-56FADA3FC493}"/>
    <cellStyle name="Percent 2 2 5 3 5" xfId="14994" xr:uid="{DFB8D1D1-EFB0-4902-8687-4ECBC80658C8}"/>
    <cellStyle name="Percent 2 2 5 3 6" xfId="28684" xr:uid="{BC4128FD-36EE-4F82-8227-2FB1FCED2D52}"/>
    <cellStyle name="Percent 2 2 5 3 7" xfId="43568" xr:uid="{249295EA-46D3-4266-AE8C-D09C54E32D3B}"/>
    <cellStyle name="Percent 2 2 5 4" xfId="8149" xr:uid="{59DB4F03-2501-4A79-A070-A8CD98FE8EB7}"/>
    <cellStyle name="Percent 2 2 5 4 2" xfId="9861" xr:uid="{872D23C5-E427-4BD0-90C2-8EF1DCDA03CA}"/>
    <cellStyle name="Percent 2 2 5 4 2 2" xfId="13283" xr:uid="{9D7F91CB-8D0F-4624-93CC-967C0FA8D9E2}"/>
    <cellStyle name="Percent 2 2 5 4 2 2 2" xfId="26973" xr:uid="{F90BB9C0-8B81-4A6E-B0D7-3B6BEF2B4775}"/>
    <cellStyle name="Percent 2 2 5 4 2 2 2 2" xfId="40665" xr:uid="{3AAC4AF3-2351-4E3E-8F7F-37D74B5943F0}"/>
    <cellStyle name="Percent 2 2 5 4 2 2 2 3" xfId="55549" xr:uid="{4FF8D63E-EC1A-4AF2-993A-268F7BD1BB02}"/>
    <cellStyle name="Percent 2 2 5 4 2 2 3" xfId="20129" xr:uid="{36E17A0E-827B-439E-82C7-B37F95160764}"/>
    <cellStyle name="Percent 2 2 5 4 2 2 4" xfId="33819" xr:uid="{2EFEC0D2-A9BC-4426-8D74-7F27B14A456D}"/>
    <cellStyle name="Percent 2 2 5 4 2 2 5" xfId="48703" xr:uid="{962645A1-B68E-4C53-800B-CCF87AE96892}"/>
    <cellStyle name="Percent 2 2 5 4 2 3" xfId="23551" xr:uid="{341DED08-A8BB-43E1-8250-B7B2D2D0D70A}"/>
    <cellStyle name="Percent 2 2 5 4 2 3 2" xfId="37243" xr:uid="{F04E8166-A379-44A7-B227-5DC3992962C2}"/>
    <cellStyle name="Percent 2 2 5 4 2 3 3" xfId="52127" xr:uid="{7BD49332-57F2-47E3-B731-CB128ED960DD}"/>
    <cellStyle name="Percent 2 2 5 4 2 4" xfId="16707" xr:uid="{A0F90020-8467-47CF-9487-AE0C7918451A}"/>
    <cellStyle name="Percent 2 2 5 4 2 5" xfId="30397" xr:uid="{56B1AD12-3998-440C-8F13-24EEE02680EA}"/>
    <cellStyle name="Percent 2 2 5 4 2 6" xfId="45281" xr:uid="{ED8AD756-96D7-48B0-8C49-A8BE832946A9}"/>
    <cellStyle name="Percent 2 2 5 4 3" xfId="11571" xr:uid="{0B2CFCD3-69DD-4DB6-88C2-3CBBBC8FDE5A}"/>
    <cellStyle name="Percent 2 2 5 4 3 2" xfId="25261" xr:uid="{CAB2FEE5-907B-49BD-8E3A-7BEC1ECCCC6E}"/>
    <cellStyle name="Percent 2 2 5 4 3 2 2" xfId="38953" xr:uid="{3B0AC5A4-C653-4B39-AEA5-ED8B4DBE5B56}"/>
    <cellStyle name="Percent 2 2 5 4 3 2 3" xfId="53837" xr:uid="{0402CBA7-C737-42C5-B148-B68EF73E043A}"/>
    <cellStyle name="Percent 2 2 5 4 3 3" xfId="18417" xr:uid="{AA347AEE-4B54-47D9-B3EC-8688AA5B23C9}"/>
    <cellStyle name="Percent 2 2 5 4 3 4" xfId="32107" xr:uid="{A63AD0CF-5343-4B0C-B03A-15F3FD361371}"/>
    <cellStyle name="Percent 2 2 5 4 3 5" xfId="46991" xr:uid="{F0870232-D7F1-4366-A738-C6AEB5847E09}"/>
    <cellStyle name="Percent 2 2 5 4 4" xfId="21839" xr:uid="{A0C8D8C7-E6FC-4FFB-BD6B-88B372549460}"/>
    <cellStyle name="Percent 2 2 5 4 4 2" xfId="35531" xr:uid="{2B0E6211-E17F-451E-ACC7-58D9737D8CF1}"/>
    <cellStyle name="Percent 2 2 5 4 4 3" xfId="50415" xr:uid="{724AFD46-64F4-45F5-ABDF-5777468BBD4A}"/>
    <cellStyle name="Percent 2 2 5 4 5" xfId="14995" xr:uid="{B7C4910C-EF7C-4B44-ADE1-7EE7E516591B}"/>
    <cellStyle name="Percent 2 2 5 4 6" xfId="28685" xr:uid="{AE80FA49-2501-4389-AB4B-CBDDD9A79CBD}"/>
    <cellStyle name="Percent 2 2 5 4 7" xfId="43569" xr:uid="{1B9E96B6-65D4-42CD-BFF1-EE3D376CF668}"/>
    <cellStyle name="Percent 2 2 5 5" xfId="9857" xr:uid="{E1101CFC-4E25-4971-A660-9B15EF56D371}"/>
    <cellStyle name="Percent 2 2 5 5 2" xfId="13279" xr:uid="{EEF14E6F-C087-4268-A7B5-0DAD1715AEC5}"/>
    <cellStyle name="Percent 2 2 5 5 2 2" xfId="26969" xr:uid="{6E8D0637-4B43-4930-9EF1-39B21828CFD5}"/>
    <cellStyle name="Percent 2 2 5 5 2 2 2" xfId="40661" xr:uid="{DAB897A8-8457-44CF-9A47-5792A1CD8FCB}"/>
    <cellStyle name="Percent 2 2 5 5 2 2 3" xfId="55545" xr:uid="{6608FADC-4227-4641-8C51-A010673D3DBF}"/>
    <cellStyle name="Percent 2 2 5 5 2 3" xfId="20125" xr:uid="{4D055884-20BD-4EC4-9D3D-2F6F2B29EA29}"/>
    <cellStyle name="Percent 2 2 5 5 2 4" xfId="33815" xr:uid="{C7F6C9A5-5958-4221-BF1E-7BBFFC44AEF7}"/>
    <cellStyle name="Percent 2 2 5 5 2 5" xfId="48699" xr:uid="{0F1C9579-B981-4544-B581-6C17A08D09A2}"/>
    <cellStyle name="Percent 2 2 5 5 3" xfId="23547" xr:uid="{A29D01DB-8B6F-43D8-9055-5553B0926F4B}"/>
    <cellStyle name="Percent 2 2 5 5 3 2" xfId="37239" xr:uid="{294D5306-7F78-49CF-A8A4-8D84D7AF1C0D}"/>
    <cellStyle name="Percent 2 2 5 5 3 3" xfId="52123" xr:uid="{8F4737F2-2F54-414C-AF13-CE2848C778DC}"/>
    <cellStyle name="Percent 2 2 5 5 4" xfId="16703" xr:uid="{1BB0A9AF-6211-48C0-82A5-E3D869C85F9B}"/>
    <cellStyle name="Percent 2 2 5 5 5" xfId="30393" xr:uid="{18748433-B7D2-4BEB-BABE-894FBD261176}"/>
    <cellStyle name="Percent 2 2 5 5 6" xfId="45277" xr:uid="{FC4DEDEB-BE3E-4D26-B53B-1BF214474076}"/>
    <cellStyle name="Percent 2 2 5 6" xfId="11567" xr:uid="{85507D6A-42A3-4C34-8017-B8AB8A87F00A}"/>
    <cellStyle name="Percent 2 2 5 6 2" xfId="25257" xr:uid="{9DDB774B-0313-498D-8DDC-FEE9DFFAC7F1}"/>
    <cellStyle name="Percent 2 2 5 6 2 2" xfId="38949" xr:uid="{787DE1A6-EC34-42E0-B12F-4CAB7138E64C}"/>
    <cellStyle name="Percent 2 2 5 6 2 3" xfId="53833" xr:uid="{0E2757A4-ABB7-4B3D-8599-2A51D3071311}"/>
    <cellStyle name="Percent 2 2 5 6 3" xfId="18413" xr:uid="{19D58542-6B5E-4299-AB44-E10A2D5C5FED}"/>
    <cellStyle name="Percent 2 2 5 6 4" xfId="32103" xr:uid="{B0BA40F6-0F1F-4CEC-AADE-8D7AD1E6D525}"/>
    <cellStyle name="Percent 2 2 5 6 5" xfId="46987" xr:uid="{C2FAA540-F0BB-4B40-8E61-4C140D71CBEE}"/>
    <cellStyle name="Percent 2 2 5 7" xfId="21835" xr:uid="{DC4175B9-8A85-4CFF-8208-CD3A8F9209B3}"/>
    <cellStyle name="Percent 2 2 5 7 2" xfId="35527" xr:uid="{54314F40-F9F6-4F9D-959E-BAB84BFB5816}"/>
    <cellStyle name="Percent 2 2 5 7 3" xfId="50411" xr:uid="{2953777C-5C4C-4ECB-8115-31F0A7A60879}"/>
    <cellStyle name="Percent 2 2 5 8" xfId="14991" xr:uid="{76EBED6E-8288-4B45-B8B4-7136E56E4C7D}"/>
    <cellStyle name="Percent 2 2 5 9" xfId="28681" xr:uid="{80CDAF11-E24C-4FA9-93CF-66610D9FAD72}"/>
    <cellStyle name="Percent 2 2 6" xfId="8150" xr:uid="{3D750715-94CC-49E2-8580-A78841410D18}"/>
    <cellStyle name="Percent 2 2 6 10" xfId="43570" xr:uid="{2DB744E4-CD6E-4DE5-8B0A-944475818282}"/>
    <cellStyle name="Percent 2 2 6 2" xfId="8151" xr:uid="{0AD0322F-7635-424E-A583-58A76F7A1579}"/>
    <cellStyle name="Percent 2 2 6 2 2" xfId="8152" xr:uid="{FBB1F129-B991-4B3F-95E2-B7DC5047D40B}"/>
    <cellStyle name="Percent 2 2 6 2 2 2" xfId="9864" xr:uid="{32D5E5F2-7831-4B04-A925-755904446AF7}"/>
    <cellStyle name="Percent 2 2 6 2 2 2 2" xfId="13286" xr:uid="{3095C773-8BB1-40C8-BB3D-92F8D2E48BDE}"/>
    <cellStyle name="Percent 2 2 6 2 2 2 2 2" xfId="26976" xr:uid="{3B5F84C4-E011-4E81-AEF8-EE5B9448FCA8}"/>
    <cellStyle name="Percent 2 2 6 2 2 2 2 2 2" xfId="40668" xr:uid="{459582DE-F3C9-48F0-B3B7-EFF65984A0B9}"/>
    <cellStyle name="Percent 2 2 6 2 2 2 2 2 3" xfId="55552" xr:uid="{171E7EC4-48E2-410B-A259-9D045EFF0AC7}"/>
    <cellStyle name="Percent 2 2 6 2 2 2 2 3" xfId="20132" xr:uid="{E4D66A32-D91E-4BEF-99C2-86C816CD00D2}"/>
    <cellStyle name="Percent 2 2 6 2 2 2 2 4" xfId="33822" xr:uid="{8F5FBD0E-6154-47D7-AB4F-195000B87AFA}"/>
    <cellStyle name="Percent 2 2 6 2 2 2 2 5" xfId="48706" xr:uid="{0C6A4251-9C80-4305-8D12-D571425ACA7C}"/>
    <cellStyle name="Percent 2 2 6 2 2 2 3" xfId="23554" xr:uid="{AC3F6BED-6A95-44B2-9A1B-9464EF27B9CC}"/>
    <cellStyle name="Percent 2 2 6 2 2 2 3 2" xfId="37246" xr:uid="{319194A4-ECAD-450C-B4C5-ADFF34648963}"/>
    <cellStyle name="Percent 2 2 6 2 2 2 3 3" xfId="52130" xr:uid="{E61A2D11-7826-4D43-94A5-0D4EBC6D6143}"/>
    <cellStyle name="Percent 2 2 6 2 2 2 4" xfId="16710" xr:uid="{EE028037-5398-4491-94DB-2216968FE17F}"/>
    <cellStyle name="Percent 2 2 6 2 2 2 5" xfId="30400" xr:uid="{A057CFE9-EF73-4344-97BB-3905E20A8DF6}"/>
    <cellStyle name="Percent 2 2 6 2 2 2 6" xfId="45284" xr:uid="{E32807AE-07B9-4FA0-AB3C-8611E3DE482F}"/>
    <cellStyle name="Percent 2 2 6 2 2 3" xfId="11574" xr:uid="{5F811C1B-E521-43CD-846C-2533BE0523B9}"/>
    <cellStyle name="Percent 2 2 6 2 2 3 2" xfId="25264" xr:uid="{E0B5469F-2953-4F2D-8A14-F774CB1908EA}"/>
    <cellStyle name="Percent 2 2 6 2 2 3 2 2" xfId="38956" xr:uid="{124C6416-871A-46B7-A656-85EAD0E601BC}"/>
    <cellStyle name="Percent 2 2 6 2 2 3 2 3" xfId="53840" xr:uid="{197678D7-5248-489F-8041-99681536DDFC}"/>
    <cellStyle name="Percent 2 2 6 2 2 3 3" xfId="18420" xr:uid="{FA7B8E82-A12E-4377-8456-F8A6247FA409}"/>
    <cellStyle name="Percent 2 2 6 2 2 3 4" xfId="32110" xr:uid="{43D59752-271E-4851-9B41-92C2BE2EA1CF}"/>
    <cellStyle name="Percent 2 2 6 2 2 3 5" xfId="46994" xr:uid="{F3B7039A-E17E-405C-8592-7FF06AD51006}"/>
    <cellStyle name="Percent 2 2 6 2 2 4" xfId="21842" xr:uid="{645913ED-806B-42B0-A04D-B9B9E93F6EEA}"/>
    <cellStyle name="Percent 2 2 6 2 2 4 2" xfId="35534" xr:uid="{0F1EB3B2-4632-42C2-A41F-E6872416A55E}"/>
    <cellStyle name="Percent 2 2 6 2 2 4 3" xfId="50418" xr:uid="{AFBA5E7A-73EB-4AB8-871B-A4066848ACC7}"/>
    <cellStyle name="Percent 2 2 6 2 2 5" xfId="14998" xr:uid="{EFDC26CD-CF1C-4A58-BF47-E6F584A7191A}"/>
    <cellStyle name="Percent 2 2 6 2 2 6" xfId="28688" xr:uid="{D688D82F-4E4F-4F7A-AB3E-9160984B6F12}"/>
    <cellStyle name="Percent 2 2 6 2 2 7" xfId="43572" xr:uid="{FB29C732-8A92-4A52-B5F1-D9590EA2CB84}"/>
    <cellStyle name="Percent 2 2 6 2 3" xfId="9863" xr:uid="{48A776CC-2DED-4C31-91A4-A4A9C4B0A447}"/>
    <cellStyle name="Percent 2 2 6 2 3 2" xfId="13285" xr:uid="{A39FB87A-DF4B-4956-87BD-CA8EF9DF4F41}"/>
    <cellStyle name="Percent 2 2 6 2 3 2 2" xfId="26975" xr:uid="{AAEE99C1-15D7-48A0-BAD1-42B27D630021}"/>
    <cellStyle name="Percent 2 2 6 2 3 2 2 2" xfId="40667" xr:uid="{B6A97854-A27E-4B38-95E2-6B2850F60985}"/>
    <cellStyle name="Percent 2 2 6 2 3 2 2 3" xfId="55551" xr:uid="{1BB4C6FC-DA2F-4B97-93DB-14C72237DA5C}"/>
    <cellStyle name="Percent 2 2 6 2 3 2 3" xfId="20131" xr:uid="{D1F25484-F6FD-4C5A-9AC7-363DB868A088}"/>
    <cellStyle name="Percent 2 2 6 2 3 2 4" xfId="33821" xr:uid="{0A3645F6-ACF5-4CEF-B3C9-1845992597E3}"/>
    <cellStyle name="Percent 2 2 6 2 3 2 5" xfId="48705" xr:uid="{5831FD52-45D0-46B0-99EB-6069CE40F1FB}"/>
    <cellStyle name="Percent 2 2 6 2 3 3" xfId="23553" xr:uid="{2CC5376A-D87B-4B9F-BEC8-89B8C523F969}"/>
    <cellStyle name="Percent 2 2 6 2 3 3 2" xfId="37245" xr:uid="{A737A9DA-6C38-47D4-B5BD-4BDBE1C8D977}"/>
    <cellStyle name="Percent 2 2 6 2 3 3 3" xfId="52129" xr:uid="{BA7D7CD6-5106-498C-9601-417020073B0D}"/>
    <cellStyle name="Percent 2 2 6 2 3 4" xfId="16709" xr:uid="{4B1BFB85-7EB8-44B1-BC41-EA839491311D}"/>
    <cellStyle name="Percent 2 2 6 2 3 5" xfId="30399" xr:uid="{CACF2797-7EA0-4A8C-A99A-34ED74443A85}"/>
    <cellStyle name="Percent 2 2 6 2 3 6" xfId="45283" xr:uid="{8CB9015B-8A18-4F1D-83B7-6A6DF6C6378F}"/>
    <cellStyle name="Percent 2 2 6 2 4" xfId="11573" xr:uid="{14FEDEA4-8F82-4661-AF7E-62FFA2A964BD}"/>
    <cellStyle name="Percent 2 2 6 2 4 2" xfId="25263" xr:uid="{D5B9A6AF-CA36-4F79-99F7-0C116270D655}"/>
    <cellStyle name="Percent 2 2 6 2 4 2 2" xfId="38955" xr:uid="{47E46D41-BA93-4657-BBC3-0ED8C11D779E}"/>
    <cellStyle name="Percent 2 2 6 2 4 2 3" xfId="53839" xr:uid="{2EE0390C-FC3D-4BF9-9163-1942103704D3}"/>
    <cellStyle name="Percent 2 2 6 2 4 3" xfId="18419" xr:uid="{F5830F4D-0BC1-4602-AB2C-23DE527613AD}"/>
    <cellStyle name="Percent 2 2 6 2 4 4" xfId="32109" xr:uid="{69A2E4A8-6D6A-4D43-B2CB-83569614EA47}"/>
    <cellStyle name="Percent 2 2 6 2 4 5" xfId="46993" xr:uid="{B611AB4E-19BF-423E-B52C-F7D12C80828E}"/>
    <cellStyle name="Percent 2 2 6 2 5" xfId="21841" xr:uid="{E63D7735-115C-4598-8F99-99ACB94F0EB0}"/>
    <cellStyle name="Percent 2 2 6 2 5 2" xfId="35533" xr:uid="{BC205CEA-D267-4325-BF9E-BD74E552E74B}"/>
    <cellStyle name="Percent 2 2 6 2 5 3" xfId="50417" xr:uid="{DFF2A4A5-5ACD-4993-8B94-C7DA66DD91AA}"/>
    <cellStyle name="Percent 2 2 6 2 6" xfId="14997" xr:uid="{8E69AF12-51C8-423B-92A5-F19B36E594DD}"/>
    <cellStyle name="Percent 2 2 6 2 7" xfId="28687" xr:uid="{48DEAEEA-7B17-4C1D-80F4-B7E6E3DB9CC1}"/>
    <cellStyle name="Percent 2 2 6 2 8" xfId="43571" xr:uid="{A83833F5-26AE-4B94-A4EE-3E717B00A9FE}"/>
    <cellStyle name="Percent 2 2 6 3" xfId="8153" xr:uid="{985BF6F5-F2F5-4DB7-83C7-1476A179348A}"/>
    <cellStyle name="Percent 2 2 6 3 2" xfId="9865" xr:uid="{77D80759-D7AC-48AA-9F4B-95DA2EBC5570}"/>
    <cellStyle name="Percent 2 2 6 3 2 2" xfId="13287" xr:uid="{52B269FE-8CC3-497D-BE86-118452DB2799}"/>
    <cellStyle name="Percent 2 2 6 3 2 2 2" xfId="26977" xr:uid="{C3D90015-8567-408F-9D56-112C9706C13F}"/>
    <cellStyle name="Percent 2 2 6 3 2 2 2 2" xfId="40669" xr:uid="{91097F12-8625-4244-B1FA-E92B07AE61CB}"/>
    <cellStyle name="Percent 2 2 6 3 2 2 2 3" xfId="55553" xr:uid="{D8C3C59C-24E9-4F1C-9897-BA3A1D3CAC29}"/>
    <cellStyle name="Percent 2 2 6 3 2 2 3" xfId="20133" xr:uid="{D7191B1E-2ABA-4916-874D-8C70F92B1186}"/>
    <cellStyle name="Percent 2 2 6 3 2 2 4" xfId="33823" xr:uid="{326E6933-C447-4667-9DA0-3ED9AF1266BB}"/>
    <cellStyle name="Percent 2 2 6 3 2 2 5" xfId="48707" xr:uid="{B7C746D9-E67E-4FBC-9992-D7542C4967E1}"/>
    <cellStyle name="Percent 2 2 6 3 2 3" xfId="23555" xr:uid="{D5E7FFCE-0260-4007-8217-F1391444D165}"/>
    <cellStyle name="Percent 2 2 6 3 2 3 2" xfId="37247" xr:uid="{AE81EACF-2648-4B4B-82E0-537CDD2EA101}"/>
    <cellStyle name="Percent 2 2 6 3 2 3 3" xfId="52131" xr:uid="{D1DB12B4-E5AD-4E07-B29F-65F07E70798A}"/>
    <cellStyle name="Percent 2 2 6 3 2 4" xfId="16711" xr:uid="{FF176471-4E55-43D9-81FD-9AD1219395BE}"/>
    <cellStyle name="Percent 2 2 6 3 2 5" xfId="30401" xr:uid="{93F072C1-333C-4FB1-B183-F0D23200BE17}"/>
    <cellStyle name="Percent 2 2 6 3 2 6" xfId="45285" xr:uid="{C8B3CD59-6B68-4C7E-8D9E-E3BEE61FE682}"/>
    <cellStyle name="Percent 2 2 6 3 3" xfId="11575" xr:uid="{21BE645D-7C88-48AC-A545-1022BC1E8557}"/>
    <cellStyle name="Percent 2 2 6 3 3 2" xfId="25265" xr:uid="{54D3FF0E-B83C-434C-9CDE-B1DAEC9EF682}"/>
    <cellStyle name="Percent 2 2 6 3 3 2 2" xfId="38957" xr:uid="{AD8E20CC-3EC0-4675-811C-109A3F4753B7}"/>
    <cellStyle name="Percent 2 2 6 3 3 2 3" xfId="53841" xr:uid="{BB8BD2AD-6C96-40DB-A3AB-63D10CBC9C04}"/>
    <cellStyle name="Percent 2 2 6 3 3 3" xfId="18421" xr:uid="{5860BA1A-0C45-4A91-89EA-DED2B0CDB1D0}"/>
    <cellStyle name="Percent 2 2 6 3 3 4" xfId="32111" xr:uid="{ECDB0B67-1276-4076-8803-85580E3B7C01}"/>
    <cellStyle name="Percent 2 2 6 3 3 5" xfId="46995" xr:uid="{4FEF63CF-64F6-4FBE-B830-3294E91D5F1A}"/>
    <cellStyle name="Percent 2 2 6 3 4" xfId="21843" xr:uid="{70B7F257-12B8-4DA5-A715-ABB79F049743}"/>
    <cellStyle name="Percent 2 2 6 3 4 2" xfId="35535" xr:uid="{03022BD8-92FE-4114-877D-E9E6EDD8D1AD}"/>
    <cellStyle name="Percent 2 2 6 3 4 3" xfId="50419" xr:uid="{393A5381-71C8-467B-99FB-BEE9C66AEDB4}"/>
    <cellStyle name="Percent 2 2 6 3 5" xfId="14999" xr:uid="{40209068-127E-4F40-B052-366BD87D3859}"/>
    <cellStyle name="Percent 2 2 6 3 6" xfId="28689" xr:uid="{63E981BA-AA65-4CD0-9AE6-02FA1D2EB186}"/>
    <cellStyle name="Percent 2 2 6 3 7" xfId="43573" xr:uid="{2E22F33B-3E01-48DC-A72E-9E8614C82FA5}"/>
    <cellStyle name="Percent 2 2 6 4" xfId="8154" xr:uid="{CA0115F2-7A72-4B8C-8F43-37FC0E404331}"/>
    <cellStyle name="Percent 2 2 6 4 2" xfId="9866" xr:uid="{4E58AA2F-01FA-4477-BF86-92B815F9A03E}"/>
    <cellStyle name="Percent 2 2 6 4 2 2" xfId="13288" xr:uid="{A33B46AB-FD83-4479-A5B1-87EAD32C8E8B}"/>
    <cellStyle name="Percent 2 2 6 4 2 2 2" xfId="26978" xr:uid="{10A20A63-AD47-45C7-B18B-E5D083EF1BA5}"/>
    <cellStyle name="Percent 2 2 6 4 2 2 2 2" xfId="40670" xr:uid="{1A29C9C1-37B4-4394-A906-5D9CA350B19F}"/>
    <cellStyle name="Percent 2 2 6 4 2 2 2 3" xfId="55554" xr:uid="{4A956F1F-CEF8-4BDC-B119-A83752AF4443}"/>
    <cellStyle name="Percent 2 2 6 4 2 2 3" xfId="20134" xr:uid="{40614D3B-4A5F-44FD-B620-1A637A5434D6}"/>
    <cellStyle name="Percent 2 2 6 4 2 2 4" xfId="33824" xr:uid="{C10BA715-4A68-473F-BAFC-A0B8FB06C952}"/>
    <cellStyle name="Percent 2 2 6 4 2 2 5" xfId="48708" xr:uid="{5F14C139-A328-4737-A2DD-B113C456F4E2}"/>
    <cellStyle name="Percent 2 2 6 4 2 3" xfId="23556" xr:uid="{8C5C3149-0A62-434E-B06E-56905F17657A}"/>
    <cellStyle name="Percent 2 2 6 4 2 3 2" xfId="37248" xr:uid="{7B7425EE-7ABB-4530-A368-7D44BFFD7384}"/>
    <cellStyle name="Percent 2 2 6 4 2 3 3" xfId="52132" xr:uid="{1785A5C1-E2CD-4A4F-8A36-5171B94BF74F}"/>
    <cellStyle name="Percent 2 2 6 4 2 4" xfId="16712" xr:uid="{3927CC1D-ECE7-4AE9-AA1E-20088224A1D9}"/>
    <cellStyle name="Percent 2 2 6 4 2 5" xfId="30402" xr:uid="{BB6A206B-FE43-4AD5-B966-7667332983F1}"/>
    <cellStyle name="Percent 2 2 6 4 2 6" xfId="45286" xr:uid="{F6353370-4F35-415A-8952-28F2E2C84F88}"/>
    <cellStyle name="Percent 2 2 6 4 3" xfId="11576" xr:uid="{561D6B20-408B-4C05-8EBE-797CDEB9497C}"/>
    <cellStyle name="Percent 2 2 6 4 3 2" xfId="25266" xr:uid="{4BADA8F2-2554-4483-980B-C72EF37C6AB7}"/>
    <cellStyle name="Percent 2 2 6 4 3 2 2" xfId="38958" xr:uid="{E5761FEA-AFE3-4501-BAD9-048D9E5C8E8D}"/>
    <cellStyle name="Percent 2 2 6 4 3 2 3" xfId="53842" xr:uid="{093A719D-9DF3-420B-9D8A-43458AE385ED}"/>
    <cellStyle name="Percent 2 2 6 4 3 3" xfId="18422" xr:uid="{B3ABD58D-ACBB-40C1-AED4-42A3756A4F3B}"/>
    <cellStyle name="Percent 2 2 6 4 3 4" xfId="32112" xr:uid="{74C7F887-9CC0-4755-BA8A-F30F3F2B20D6}"/>
    <cellStyle name="Percent 2 2 6 4 3 5" xfId="46996" xr:uid="{FBBA88F5-C0D2-45AF-8498-AF2F51D513A3}"/>
    <cellStyle name="Percent 2 2 6 4 4" xfId="21844" xr:uid="{0AF3A515-BB49-4496-9194-722A4661B69D}"/>
    <cellStyle name="Percent 2 2 6 4 4 2" xfId="35536" xr:uid="{5EA9A316-AF92-42AD-9DA1-BB4447F3AFA5}"/>
    <cellStyle name="Percent 2 2 6 4 4 3" xfId="50420" xr:uid="{C68AB852-EDC6-4363-9EEB-BDDFE18F356C}"/>
    <cellStyle name="Percent 2 2 6 4 5" xfId="15000" xr:uid="{A9AD906E-D4CF-458B-A9DB-87A8D7980730}"/>
    <cellStyle name="Percent 2 2 6 4 6" xfId="28690" xr:uid="{CD89B8DB-F8EC-433D-BFE0-5ADAC06B01A0}"/>
    <cellStyle name="Percent 2 2 6 4 7" xfId="43574" xr:uid="{81E525FB-CD4E-414E-AADA-5E64E7930336}"/>
    <cellStyle name="Percent 2 2 6 5" xfId="9862" xr:uid="{BFE20FF7-1906-463B-9970-B3AE4D66A948}"/>
    <cellStyle name="Percent 2 2 6 5 2" xfId="13284" xr:uid="{F78BC15D-0B22-4921-B477-ECF8D84948EF}"/>
    <cellStyle name="Percent 2 2 6 5 2 2" xfId="26974" xr:uid="{F7D6A224-0881-4A52-977F-BDD0B17FEA11}"/>
    <cellStyle name="Percent 2 2 6 5 2 2 2" xfId="40666" xr:uid="{B9DBC44F-3244-40D1-9E68-1512FC850B30}"/>
    <cellStyle name="Percent 2 2 6 5 2 2 3" xfId="55550" xr:uid="{0BDD2B5B-3432-400F-BB6E-F36E34FB3D40}"/>
    <cellStyle name="Percent 2 2 6 5 2 3" xfId="20130" xr:uid="{F9AB9C7B-96EF-4258-9208-582459C7A41E}"/>
    <cellStyle name="Percent 2 2 6 5 2 4" xfId="33820" xr:uid="{096153BD-C7C3-46B4-9E8C-EFD25724119B}"/>
    <cellStyle name="Percent 2 2 6 5 2 5" xfId="48704" xr:uid="{5A2DB2C9-9363-4262-8BCE-9E14E68ABA30}"/>
    <cellStyle name="Percent 2 2 6 5 3" xfId="23552" xr:uid="{0790046C-FEB4-4FD7-9B5D-2B1CFA1D7024}"/>
    <cellStyle name="Percent 2 2 6 5 3 2" xfId="37244" xr:uid="{D9532DB1-62E1-4AE5-9F78-55A181E7AAEB}"/>
    <cellStyle name="Percent 2 2 6 5 3 3" xfId="52128" xr:uid="{B518EEF7-055F-4928-946E-486C70AF10F0}"/>
    <cellStyle name="Percent 2 2 6 5 4" xfId="16708" xr:uid="{CA5709F9-C6D4-43A8-9C1E-FDC9B0C7D11B}"/>
    <cellStyle name="Percent 2 2 6 5 5" xfId="30398" xr:uid="{2E42608D-4DC6-48EE-8C87-017914327007}"/>
    <cellStyle name="Percent 2 2 6 5 6" xfId="45282" xr:uid="{43F80938-335C-4F30-98DA-2B11027716FD}"/>
    <cellStyle name="Percent 2 2 6 6" xfId="11572" xr:uid="{46F9873C-40E0-4688-88A8-94DC942B13FE}"/>
    <cellStyle name="Percent 2 2 6 6 2" xfId="25262" xr:uid="{248BC360-827B-4F2B-A3F6-E2EFF034FDF7}"/>
    <cellStyle name="Percent 2 2 6 6 2 2" xfId="38954" xr:uid="{DB26E1E8-7BE0-47F5-A4B5-F5C70DF1A716}"/>
    <cellStyle name="Percent 2 2 6 6 2 3" xfId="53838" xr:uid="{1E294B49-D075-4C11-BE3F-7E3732CA8FE8}"/>
    <cellStyle name="Percent 2 2 6 6 3" xfId="18418" xr:uid="{CAC2C9B2-57FF-4ABE-8E20-833AA4437B45}"/>
    <cellStyle name="Percent 2 2 6 6 4" xfId="32108" xr:uid="{D9B9C1A5-7C8C-436A-A132-8DBAC508B37D}"/>
    <cellStyle name="Percent 2 2 6 6 5" xfId="46992" xr:uid="{135C9FBB-0BBE-4F63-A384-57E1486B5ED5}"/>
    <cellStyle name="Percent 2 2 6 7" xfId="21840" xr:uid="{B7EF4089-EC1F-4881-8490-5970C16E659B}"/>
    <cellStyle name="Percent 2 2 6 7 2" xfId="35532" xr:uid="{F023AD03-8494-4999-A4CC-79761D362A72}"/>
    <cellStyle name="Percent 2 2 6 7 3" xfId="50416" xr:uid="{D736533E-68F1-49FA-ADAB-3EE8AC301E9F}"/>
    <cellStyle name="Percent 2 2 6 8" xfId="14996" xr:uid="{50B1CD93-3286-43DF-933C-BC72D79FBAC8}"/>
    <cellStyle name="Percent 2 2 6 9" xfId="28686" xr:uid="{B8400BB4-524C-4F41-9537-A4ADB8098FEF}"/>
    <cellStyle name="Percent 2 2 7" xfId="8155" xr:uid="{4E308B94-DFAA-4DD7-B4A6-51729A58B1BA}"/>
    <cellStyle name="Percent 2 2 7 2" xfId="8156" xr:uid="{D52F0048-4F2B-40C1-9F50-031DD7AABB69}"/>
    <cellStyle name="Percent 2 2 7 2 2" xfId="9868" xr:uid="{B05B43D0-95E6-4631-9B17-CD6411D41385}"/>
    <cellStyle name="Percent 2 2 7 2 2 2" xfId="13290" xr:uid="{0FE131D2-A30E-4D05-9C22-89009CFF5470}"/>
    <cellStyle name="Percent 2 2 7 2 2 2 2" xfId="26980" xr:uid="{36198AB1-B3B0-4F58-AC33-84706F56DCA7}"/>
    <cellStyle name="Percent 2 2 7 2 2 2 2 2" xfId="40672" xr:uid="{DCA240D2-CFC0-4B28-9E04-41582E2F21D7}"/>
    <cellStyle name="Percent 2 2 7 2 2 2 2 3" xfId="55556" xr:uid="{76B3258C-4CF9-420E-AC56-C5C4534A3CF1}"/>
    <cellStyle name="Percent 2 2 7 2 2 2 3" xfId="20136" xr:uid="{77E44E19-C5E8-4684-94E0-036BF699852C}"/>
    <cellStyle name="Percent 2 2 7 2 2 2 4" xfId="33826" xr:uid="{A4B4453C-D54C-4DED-8F17-2BC038FB27D8}"/>
    <cellStyle name="Percent 2 2 7 2 2 2 5" xfId="48710" xr:uid="{91005E39-F17F-4618-AE50-022CA90FB432}"/>
    <cellStyle name="Percent 2 2 7 2 2 3" xfId="23558" xr:uid="{40A2CD42-ECEB-4DA9-9A4F-BCB63FCF88EE}"/>
    <cellStyle name="Percent 2 2 7 2 2 3 2" xfId="37250" xr:uid="{124A7532-9F2A-439B-A62F-5F0721007B0C}"/>
    <cellStyle name="Percent 2 2 7 2 2 3 3" xfId="52134" xr:uid="{D217D118-8ED2-4E57-87A0-B250C1299697}"/>
    <cellStyle name="Percent 2 2 7 2 2 4" xfId="16714" xr:uid="{FD650339-0803-4266-A905-38C0F28B84A2}"/>
    <cellStyle name="Percent 2 2 7 2 2 5" xfId="30404" xr:uid="{EC73FCFE-19AF-4C77-B958-F68FEE0932B2}"/>
    <cellStyle name="Percent 2 2 7 2 2 6" xfId="45288" xr:uid="{25F2D59F-8E70-408B-9A39-AF9B49B43411}"/>
    <cellStyle name="Percent 2 2 7 2 3" xfId="11578" xr:uid="{FFCB81DB-9B4E-4FBA-AF13-A3551010104F}"/>
    <cellStyle name="Percent 2 2 7 2 3 2" xfId="25268" xr:uid="{EECC8800-5738-4D50-8DDB-7D53F8ADDACA}"/>
    <cellStyle name="Percent 2 2 7 2 3 2 2" xfId="38960" xr:uid="{9708BB95-6ADD-4E44-90B1-4DB7B4A3FBC6}"/>
    <cellStyle name="Percent 2 2 7 2 3 2 3" xfId="53844" xr:uid="{1C8DD6EA-1610-4551-B124-E01FC884AB3F}"/>
    <cellStyle name="Percent 2 2 7 2 3 3" xfId="18424" xr:uid="{81B98079-C82A-40F4-90E8-06B78C6A19D4}"/>
    <cellStyle name="Percent 2 2 7 2 3 4" xfId="32114" xr:uid="{E3C297A3-9CC1-4463-A546-5951C279FC53}"/>
    <cellStyle name="Percent 2 2 7 2 3 5" xfId="46998" xr:uid="{19C13F73-1BA7-40FF-BCBF-A6404DC0903E}"/>
    <cellStyle name="Percent 2 2 7 2 4" xfId="21846" xr:uid="{B02931D2-4C3B-44F7-87F8-E14862689429}"/>
    <cellStyle name="Percent 2 2 7 2 4 2" xfId="35538" xr:uid="{2C05BA49-0158-4AAB-BA10-F259B7AFF91A}"/>
    <cellStyle name="Percent 2 2 7 2 4 3" xfId="50422" xr:uid="{6BD27A93-1218-47C5-99F6-CD270C97CAC2}"/>
    <cellStyle name="Percent 2 2 7 2 5" xfId="15002" xr:uid="{50060F88-14E6-47AD-874F-87F0B53072FB}"/>
    <cellStyle name="Percent 2 2 7 2 6" xfId="28692" xr:uid="{2DFF3442-5B76-4DA9-B748-AEAF684203B9}"/>
    <cellStyle name="Percent 2 2 7 2 7" xfId="43576" xr:uid="{09151681-4658-4433-9868-841F6AFE3B56}"/>
    <cellStyle name="Percent 2 2 7 3" xfId="9867" xr:uid="{338F0DC3-DEFB-4156-9628-692EBFF6A413}"/>
    <cellStyle name="Percent 2 2 7 3 2" xfId="13289" xr:uid="{0388B010-E68D-4BFD-9925-574877199C87}"/>
    <cellStyle name="Percent 2 2 7 3 2 2" xfId="26979" xr:uid="{6B35BD76-BFDD-4E13-BFA1-69C11C9BB2C9}"/>
    <cellStyle name="Percent 2 2 7 3 2 2 2" xfId="40671" xr:uid="{6FD9E4DB-D6A2-47EF-A5AF-80D12F1D1357}"/>
    <cellStyle name="Percent 2 2 7 3 2 2 3" xfId="55555" xr:uid="{E3EA5103-4422-4FED-B302-79B289AC39B2}"/>
    <cellStyle name="Percent 2 2 7 3 2 3" xfId="20135" xr:uid="{EFC68CA1-0B11-4A5C-8793-831FA99F674D}"/>
    <cellStyle name="Percent 2 2 7 3 2 4" xfId="33825" xr:uid="{09B80139-DF53-4D33-A57D-CFEBD05A84FA}"/>
    <cellStyle name="Percent 2 2 7 3 2 5" xfId="48709" xr:uid="{0E54D7B3-C946-4806-BB4A-CDD868E71968}"/>
    <cellStyle name="Percent 2 2 7 3 3" xfId="23557" xr:uid="{EDF966A5-09A7-4AA2-9695-4425587D8650}"/>
    <cellStyle name="Percent 2 2 7 3 3 2" xfId="37249" xr:uid="{47A41CC9-C041-460C-8CE5-AC9368100DD5}"/>
    <cellStyle name="Percent 2 2 7 3 3 3" xfId="52133" xr:uid="{C8319203-4542-4C51-9BE9-C66957E78D34}"/>
    <cellStyle name="Percent 2 2 7 3 4" xfId="16713" xr:uid="{06C09C68-C6C7-4E66-8DBA-6A77F216BD8A}"/>
    <cellStyle name="Percent 2 2 7 3 5" xfId="30403" xr:uid="{F8B7293B-91AA-4B76-8617-DF10BCAF8DFF}"/>
    <cellStyle name="Percent 2 2 7 3 6" xfId="45287" xr:uid="{A507C086-FB26-453D-BD06-D1419E689B54}"/>
    <cellStyle name="Percent 2 2 7 4" xfId="11577" xr:uid="{C4A346B1-FB8E-40B3-BAF6-546C295CB9E6}"/>
    <cellStyle name="Percent 2 2 7 4 2" xfId="25267" xr:uid="{12ED0239-DC86-4572-8CAA-1317F565CC29}"/>
    <cellStyle name="Percent 2 2 7 4 2 2" xfId="38959" xr:uid="{7BE9CE23-47EF-48C2-8158-058D09C75CA9}"/>
    <cellStyle name="Percent 2 2 7 4 2 3" xfId="53843" xr:uid="{C6365AFC-199C-4874-AAE2-DDE568BC8287}"/>
    <cellStyle name="Percent 2 2 7 4 3" xfId="18423" xr:uid="{9529F83E-BF37-4C58-93FC-E5251BF57957}"/>
    <cellStyle name="Percent 2 2 7 4 4" xfId="32113" xr:uid="{B970273A-C0EE-45DA-B9D3-F9C57B048CEA}"/>
    <cellStyle name="Percent 2 2 7 4 5" xfId="46997" xr:uid="{DA19FDBB-CBDC-485E-953E-FF63305B5173}"/>
    <cellStyle name="Percent 2 2 7 5" xfId="21845" xr:uid="{85B6640B-DA82-496B-A680-98464A35314A}"/>
    <cellStyle name="Percent 2 2 7 5 2" xfId="35537" xr:uid="{93B18021-2533-4E85-B99D-296A559E4B8C}"/>
    <cellStyle name="Percent 2 2 7 5 3" xfId="50421" xr:uid="{77239380-3B86-4CB4-AD13-495F997CDF11}"/>
    <cellStyle name="Percent 2 2 7 6" xfId="15001" xr:uid="{D425DA4B-4187-48D0-824F-07E27FEF8F7C}"/>
    <cellStyle name="Percent 2 2 7 7" xfId="28691" xr:uid="{E06601F5-CBFA-4388-8E03-63FA8DDE4BF5}"/>
    <cellStyle name="Percent 2 2 7 8" xfId="43575" xr:uid="{34F401E2-B380-4195-82AD-497A57D6CBEF}"/>
    <cellStyle name="Percent 2 2 8" xfId="8157" xr:uid="{3CB53203-4AE5-4671-A5B8-C0FA89A11BA7}"/>
    <cellStyle name="Percent 2 2 8 2" xfId="9869" xr:uid="{38B5C962-7D62-47EE-8EF8-85F8FAA80B88}"/>
    <cellStyle name="Percent 2 2 8 2 2" xfId="13291" xr:uid="{1A1BC5C1-E7A1-4A01-8FA5-37F881413A44}"/>
    <cellStyle name="Percent 2 2 8 2 2 2" xfId="26981" xr:uid="{8F96FEA3-C251-4861-85E4-FEABF8B7EE6A}"/>
    <cellStyle name="Percent 2 2 8 2 2 2 2" xfId="40673" xr:uid="{DC9F32D1-B296-4347-ACCB-E10749A0F679}"/>
    <cellStyle name="Percent 2 2 8 2 2 2 3" xfId="55557" xr:uid="{BE1D87F4-302C-4134-9E4B-4DF8F38FD0EE}"/>
    <cellStyle name="Percent 2 2 8 2 2 3" xfId="20137" xr:uid="{3193D6D0-72E0-4E95-B43E-9B17A1FCB891}"/>
    <cellStyle name="Percent 2 2 8 2 2 4" xfId="33827" xr:uid="{C1D73B72-F0A7-4804-AFBD-830BBA5AF6AB}"/>
    <cellStyle name="Percent 2 2 8 2 2 5" xfId="48711" xr:uid="{30FAFE38-ED78-4E6C-BA5D-F57AE0DBC2E8}"/>
    <cellStyle name="Percent 2 2 8 2 3" xfId="23559" xr:uid="{41B094D8-6AE5-411F-80B3-0B41FC0AECB9}"/>
    <cellStyle name="Percent 2 2 8 2 3 2" xfId="37251" xr:uid="{49ABBA5E-6E8C-4B07-9B3D-215FFE7944D5}"/>
    <cellStyle name="Percent 2 2 8 2 3 3" xfId="52135" xr:uid="{F6E733F1-CCF2-469B-9DA4-E9D8D48689DC}"/>
    <cellStyle name="Percent 2 2 8 2 4" xfId="16715" xr:uid="{1680A547-6187-418B-8EF6-5E115CB6BDC2}"/>
    <cellStyle name="Percent 2 2 8 2 5" xfId="30405" xr:uid="{2C18C070-1031-4347-928F-C8A0BD2C9918}"/>
    <cellStyle name="Percent 2 2 8 2 6" xfId="45289" xr:uid="{A8CEF94A-4976-4E5C-BB02-0656C1377FA7}"/>
    <cellStyle name="Percent 2 2 8 3" xfId="11579" xr:uid="{454F3AEE-8FB9-4831-92F9-64B65A77BFD0}"/>
    <cellStyle name="Percent 2 2 8 3 2" xfId="25269" xr:uid="{D592E21C-ECF6-466D-BD98-00F7D65FA6D5}"/>
    <cellStyle name="Percent 2 2 8 3 2 2" xfId="38961" xr:uid="{6887291D-7680-49C2-88CB-B00ACF18E29F}"/>
    <cellStyle name="Percent 2 2 8 3 2 3" xfId="53845" xr:uid="{DD93F1EF-F00B-441C-A1F3-649F4230A316}"/>
    <cellStyle name="Percent 2 2 8 3 3" xfId="18425" xr:uid="{8C0BEC6C-6A5C-4E1F-9246-1C2AEFF59483}"/>
    <cellStyle name="Percent 2 2 8 3 4" xfId="32115" xr:uid="{6E2454C9-96FD-4B3A-B898-D8FB1465FEEC}"/>
    <cellStyle name="Percent 2 2 8 3 5" xfId="46999" xr:uid="{E5CFEE02-7B08-4B7B-9833-454D2ADE7FD7}"/>
    <cellStyle name="Percent 2 2 8 4" xfId="21847" xr:uid="{5B0BAD04-3E91-4C6B-968D-9D7872A82792}"/>
    <cellStyle name="Percent 2 2 8 4 2" xfId="35539" xr:uid="{D8361C25-7D07-4A32-91BB-D8AE636D26BC}"/>
    <cellStyle name="Percent 2 2 8 4 3" xfId="50423" xr:uid="{CB45649E-81D0-4DD3-97A0-BA769D25FF5E}"/>
    <cellStyle name="Percent 2 2 8 5" xfId="15003" xr:uid="{16B96710-E6FB-40AA-AF8C-6F5EC1AA2DE9}"/>
    <cellStyle name="Percent 2 2 8 6" xfId="28693" xr:uid="{DC348339-B4C1-4020-86E2-606CBDDC104C}"/>
    <cellStyle name="Percent 2 2 8 7" xfId="43577" xr:uid="{1EEC8877-0CC5-4F8C-827A-FC544E02562B}"/>
    <cellStyle name="Percent 2 2 9" xfId="8158" xr:uid="{F876E356-568F-4BEB-9750-1FCBA01F767E}"/>
    <cellStyle name="Percent 2 2 9 2" xfId="9870" xr:uid="{FBCBDE42-BE9A-4EC9-92F6-F1D5132F634E}"/>
    <cellStyle name="Percent 2 2 9 2 2" xfId="13292" xr:uid="{5E383A1D-65DD-494C-A635-D83157B8BD8C}"/>
    <cellStyle name="Percent 2 2 9 2 2 2" xfId="26982" xr:uid="{B8655E0E-DF29-4E64-8B89-DA952A4E145B}"/>
    <cellStyle name="Percent 2 2 9 2 2 2 2" xfId="40674" xr:uid="{780AF0F4-4376-4124-86C2-03260726110C}"/>
    <cellStyle name="Percent 2 2 9 2 2 2 3" xfId="55558" xr:uid="{9558FF62-8E9E-4C5E-82C4-4243F1B849D9}"/>
    <cellStyle name="Percent 2 2 9 2 2 3" xfId="20138" xr:uid="{0EFC11A1-DBF5-408F-9A29-F3EA06BD577D}"/>
    <cellStyle name="Percent 2 2 9 2 2 4" xfId="33828" xr:uid="{067BE832-D63B-4992-9585-9BC67AF0705F}"/>
    <cellStyle name="Percent 2 2 9 2 2 5" xfId="48712" xr:uid="{D930058F-FCC4-4700-81CC-5EDFCEDEE5AD}"/>
    <cellStyle name="Percent 2 2 9 2 3" xfId="23560" xr:uid="{D893CB63-EFEC-4C17-97A7-EC13E6F3542C}"/>
    <cellStyle name="Percent 2 2 9 2 3 2" xfId="37252" xr:uid="{A52609AC-2849-434F-973F-9EDF076A1AD8}"/>
    <cellStyle name="Percent 2 2 9 2 3 3" xfId="52136" xr:uid="{F2E0470A-B506-45B9-833E-978118AEF412}"/>
    <cellStyle name="Percent 2 2 9 2 4" xfId="16716" xr:uid="{610BAC76-7EB8-4541-84D7-7A496F7A3404}"/>
    <cellStyle name="Percent 2 2 9 2 5" xfId="30406" xr:uid="{35532BAA-0472-46BB-BDDC-01E3ADF1ABAB}"/>
    <cellStyle name="Percent 2 2 9 2 6" xfId="45290" xr:uid="{E054DF5A-4776-4613-BAF5-4AE990BF7CA2}"/>
    <cellStyle name="Percent 2 2 9 3" xfId="11580" xr:uid="{D22213B1-475E-45DA-9593-E24D509AF1A2}"/>
    <cellStyle name="Percent 2 2 9 3 2" xfId="25270" xr:uid="{B3BA188F-8142-43F7-9D3A-BCC8D7AF2030}"/>
    <cellStyle name="Percent 2 2 9 3 2 2" xfId="38962" xr:uid="{A1C69F07-E095-4B7F-8324-BA6075AEB6A4}"/>
    <cellStyle name="Percent 2 2 9 3 2 3" xfId="53846" xr:uid="{ABED8B84-9027-4467-BC5A-0A4B97CF337B}"/>
    <cellStyle name="Percent 2 2 9 3 3" xfId="18426" xr:uid="{8EAF3F25-CF4A-49BB-820D-0F634E96B520}"/>
    <cellStyle name="Percent 2 2 9 3 4" xfId="32116" xr:uid="{895DE5C7-1B0F-4DB7-B51A-FBA19D712FCF}"/>
    <cellStyle name="Percent 2 2 9 3 5" xfId="47000" xr:uid="{4D2BE7CF-D9FC-4165-A27E-B7E35EF1D399}"/>
    <cellStyle name="Percent 2 2 9 4" xfId="21848" xr:uid="{67E2807E-7914-45F1-AE71-E0E639248208}"/>
    <cellStyle name="Percent 2 2 9 4 2" xfId="35540" xr:uid="{AA679BD3-F087-4498-A19E-5EDB2C4E39BB}"/>
    <cellStyle name="Percent 2 2 9 4 3" xfId="50424" xr:uid="{E3530E07-2571-4B9D-AE9E-3B8359F9FAE8}"/>
    <cellStyle name="Percent 2 2 9 5" xfId="15004" xr:uid="{D069AB0E-D57C-4B46-805C-597819CE5C57}"/>
    <cellStyle name="Percent 2 2 9 6" xfId="28694" xr:uid="{970FB1F7-9A75-4E7A-96C7-1E97E719095C}"/>
    <cellStyle name="Percent 2 2 9 7" xfId="43578" xr:uid="{38491BAF-9BFC-4733-96EF-3DC6BE02B3CE}"/>
    <cellStyle name="Percent 2 20" xfId="55643" xr:uid="{D87C3346-EC1F-4B9B-B47C-A6EBC0698937}"/>
    <cellStyle name="Percent 2 21" xfId="56260" xr:uid="{955A7EBD-B601-478F-A8F1-A9E408D65B2B}"/>
    <cellStyle name="Percent 2 3" xfId="8159" xr:uid="{56C462F0-A284-408E-B05A-1777D3E9494F}"/>
    <cellStyle name="Percent 2 3 10" xfId="21849" xr:uid="{C219D358-69DE-4C90-8946-A0430783D01E}"/>
    <cellStyle name="Percent 2 3 10 2" xfId="35541" xr:uid="{3225943D-7902-4129-BB97-90E1AF4753C5}"/>
    <cellStyle name="Percent 2 3 10 3" xfId="50425" xr:uid="{FDE0FDB5-C93E-46EC-87E5-6E342638F6D5}"/>
    <cellStyle name="Percent 2 3 11" xfId="15005" xr:uid="{93B002DC-3779-4441-9607-245601B53386}"/>
    <cellStyle name="Percent 2 3 12" xfId="28695" xr:uid="{71DD9802-645E-4328-B1A2-A91FA955461A}"/>
    <cellStyle name="Percent 2 3 13" xfId="43579" xr:uid="{32265823-E566-41FB-BF97-9939EFBA924B}"/>
    <cellStyle name="Percent 2 3 2" xfId="8160" xr:uid="{9F98B564-7E6F-413C-B850-3D517A6FB1BA}"/>
    <cellStyle name="Percent 2 3 2 10" xfId="15006" xr:uid="{CA2D8741-DB80-4EBC-A646-7D5EF9CB7ACD}"/>
    <cellStyle name="Percent 2 3 2 11" xfId="28696" xr:uid="{031E1260-8025-4306-BD45-C7A7EA5C3A7D}"/>
    <cellStyle name="Percent 2 3 2 12" xfId="43580" xr:uid="{2F30D28F-751A-4C04-A760-9727C758F960}"/>
    <cellStyle name="Percent 2 3 2 2" xfId="8161" xr:uid="{A3AE34DF-3A3A-4058-B6E0-0B9B97DB4727}"/>
    <cellStyle name="Percent 2 3 2 2 10" xfId="43581" xr:uid="{FC7BB70F-494A-4B4C-8126-1F103567D7D2}"/>
    <cellStyle name="Percent 2 3 2 2 2" xfId="8162" xr:uid="{FA6DB3D0-9BD2-41DF-9844-5A02613CEA5F}"/>
    <cellStyle name="Percent 2 3 2 2 2 2" xfId="8163" xr:uid="{378A11AA-0690-4F0E-B3F1-699917F3EDC4}"/>
    <cellStyle name="Percent 2 3 2 2 2 2 2" xfId="9875" xr:uid="{843CBC15-E318-4FBE-8D4E-C199DF2A8535}"/>
    <cellStyle name="Percent 2 3 2 2 2 2 2 2" xfId="13297" xr:uid="{2FD9608F-CD1E-422F-901A-C20E9193EEAB}"/>
    <cellStyle name="Percent 2 3 2 2 2 2 2 2 2" xfId="26987" xr:uid="{8451C824-E549-45B9-9248-EFB7FAA7399F}"/>
    <cellStyle name="Percent 2 3 2 2 2 2 2 2 2 2" xfId="40679" xr:uid="{5F26EB54-3DE2-49E3-81DE-5F3D1B238664}"/>
    <cellStyle name="Percent 2 3 2 2 2 2 2 2 2 3" xfId="55563" xr:uid="{B2B6AD84-3346-4897-82EE-E21FD947D229}"/>
    <cellStyle name="Percent 2 3 2 2 2 2 2 2 3" xfId="20143" xr:uid="{0955C9A6-7443-4978-873C-59F217473EBA}"/>
    <cellStyle name="Percent 2 3 2 2 2 2 2 2 4" xfId="33833" xr:uid="{3C7DA20F-3EBD-42F6-9AFA-78FA2A5204EE}"/>
    <cellStyle name="Percent 2 3 2 2 2 2 2 2 5" xfId="48717" xr:uid="{FAB42D5F-5841-49CC-BACF-B17EA05A4F7B}"/>
    <cellStyle name="Percent 2 3 2 2 2 2 2 3" xfId="23565" xr:uid="{93174801-1D5C-4A30-B47F-CE67413A1F06}"/>
    <cellStyle name="Percent 2 3 2 2 2 2 2 3 2" xfId="37257" xr:uid="{E94E3CCF-93BF-45FF-B78D-E878B63905A2}"/>
    <cellStyle name="Percent 2 3 2 2 2 2 2 3 3" xfId="52141" xr:uid="{EDB46DF3-42B5-41C4-8092-AC1E6FC04291}"/>
    <cellStyle name="Percent 2 3 2 2 2 2 2 4" xfId="16721" xr:uid="{C9FA8D85-393E-4421-AB0F-330370CB0311}"/>
    <cellStyle name="Percent 2 3 2 2 2 2 2 5" xfId="30411" xr:uid="{8E03DB89-2A8A-4744-A326-40953F9D1CB5}"/>
    <cellStyle name="Percent 2 3 2 2 2 2 2 6" xfId="45295" xr:uid="{AD817400-AEA1-4451-A466-D5287B09CDB2}"/>
    <cellStyle name="Percent 2 3 2 2 2 2 3" xfId="11585" xr:uid="{BA885BD2-CA9F-4173-95CE-AE055FBE5BF2}"/>
    <cellStyle name="Percent 2 3 2 2 2 2 3 2" xfId="25275" xr:uid="{B13F8481-057D-4B01-9B61-AAE0B15999FD}"/>
    <cellStyle name="Percent 2 3 2 2 2 2 3 2 2" xfId="38967" xr:uid="{BB48E5AF-9116-4E7B-A86C-03ACD1907A2C}"/>
    <cellStyle name="Percent 2 3 2 2 2 2 3 2 3" xfId="53851" xr:uid="{E47E148F-0EE6-4D38-B4B2-CFE0C83D40EE}"/>
    <cellStyle name="Percent 2 3 2 2 2 2 3 3" xfId="18431" xr:uid="{D1414E0E-4FB3-4FFF-8E5F-EFA2568BFBC6}"/>
    <cellStyle name="Percent 2 3 2 2 2 2 3 4" xfId="32121" xr:uid="{84676547-6064-410A-AE32-B68AB1410447}"/>
    <cellStyle name="Percent 2 3 2 2 2 2 3 5" xfId="47005" xr:uid="{57FA95D2-C480-4368-B156-8C87D8283F21}"/>
    <cellStyle name="Percent 2 3 2 2 2 2 4" xfId="21853" xr:uid="{562EF8C7-1447-4D61-AE2A-A61A31B01E63}"/>
    <cellStyle name="Percent 2 3 2 2 2 2 4 2" xfId="35545" xr:uid="{55FD22F3-C5D8-4620-BCB6-62223CA02C93}"/>
    <cellStyle name="Percent 2 3 2 2 2 2 4 3" xfId="50429" xr:uid="{60E7D5F5-06DE-410A-8EBD-E7D1FE279921}"/>
    <cellStyle name="Percent 2 3 2 2 2 2 5" xfId="15009" xr:uid="{69E9AC8D-5A67-4E2D-A6E6-3ABA9DC73166}"/>
    <cellStyle name="Percent 2 3 2 2 2 2 6" xfId="28699" xr:uid="{6F037C4B-1810-4B20-A15C-EE53FF83950F}"/>
    <cellStyle name="Percent 2 3 2 2 2 2 7" xfId="43583" xr:uid="{B739D965-0CCE-485C-B78C-65C43C36BC41}"/>
    <cellStyle name="Percent 2 3 2 2 2 3" xfId="9874" xr:uid="{AF80BB8F-68BC-4F18-9C26-88B482970CB1}"/>
    <cellStyle name="Percent 2 3 2 2 2 3 2" xfId="13296" xr:uid="{42DA29E2-D53A-4492-B095-CFAD9EBF09D2}"/>
    <cellStyle name="Percent 2 3 2 2 2 3 2 2" xfId="26986" xr:uid="{310E8D55-F5B3-498E-B4B3-F38A71427026}"/>
    <cellStyle name="Percent 2 3 2 2 2 3 2 2 2" xfId="40678" xr:uid="{16298108-9B39-4C95-BFC6-B99874128DA4}"/>
    <cellStyle name="Percent 2 3 2 2 2 3 2 2 3" xfId="55562" xr:uid="{01D4D617-6A27-43A6-9D18-391552F6550A}"/>
    <cellStyle name="Percent 2 3 2 2 2 3 2 3" xfId="20142" xr:uid="{82FB2D7D-18CD-4729-BC55-7A264AA3336A}"/>
    <cellStyle name="Percent 2 3 2 2 2 3 2 4" xfId="33832" xr:uid="{D1656766-2D1C-473F-9D62-AF235474E23A}"/>
    <cellStyle name="Percent 2 3 2 2 2 3 2 5" xfId="48716" xr:uid="{49AA326B-8670-42AB-8007-E85C1CFCA3C8}"/>
    <cellStyle name="Percent 2 3 2 2 2 3 3" xfId="23564" xr:uid="{85034FF2-028E-40E5-83C9-528BBAA0F6E2}"/>
    <cellStyle name="Percent 2 3 2 2 2 3 3 2" xfId="37256" xr:uid="{AB1A00C5-EDE5-4C03-91C8-883F83D29B9D}"/>
    <cellStyle name="Percent 2 3 2 2 2 3 3 3" xfId="52140" xr:uid="{6352BF0A-1856-4649-8268-53690217E540}"/>
    <cellStyle name="Percent 2 3 2 2 2 3 4" xfId="16720" xr:uid="{52ABCAF7-FCA1-42AE-870D-2DFAF0E1BFFB}"/>
    <cellStyle name="Percent 2 3 2 2 2 3 5" xfId="30410" xr:uid="{3D14FBAD-95E8-4213-9F9D-CFE3ECEF3F80}"/>
    <cellStyle name="Percent 2 3 2 2 2 3 6" xfId="45294" xr:uid="{5A60F101-9DC4-439D-A6E7-507FF62279A4}"/>
    <cellStyle name="Percent 2 3 2 2 2 4" xfId="11584" xr:uid="{5757D12B-65E2-4DF1-A125-714E6EEDAE00}"/>
    <cellStyle name="Percent 2 3 2 2 2 4 2" xfId="25274" xr:uid="{7B0DD81A-C522-401C-8D51-BB665ACE80C0}"/>
    <cellStyle name="Percent 2 3 2 2 2 4 2 2" xfId="38966" xr:uid="{A59D5F2E-0F9B-4EB7-B94C-CC0E03421384}"/>
    <cellStyle name="Percent 2 3 2 2 2 4 2 3" xfId="53850" xr:uid="{956845DD-41D6-421F-A5BA-1A365232E926}"/>
    <cellStyle name="Percent 2 3 2 2 2 4 3" xfId="18430" xr:uid="{5BF07AC5-F544-4D62-9054-77E8EE990E21}"/>
    <cellStyle name="Percent 2 3 2 2 2 4 4" xfId="32120" xr:uid="{19362D64-C788-4993-82D9-6A3871F0CB0F}"/>
    <cellStyle name="Percent 2 3 2 2 2 4 5" xfId="47004" xr:uid="{44F16BDA-A9DC-4CB3-8121-BA92625C6704}"/>
    <cellStyle name="Percent 2 3 2 2 2 5" xfId="21852" xr:uid="{86A4EB84-12A6-416F-B091-B7D6975E2A1B}"/>
    <cellStyle name="Percent 2 3 2 2 2 5 2" xfId="35544" xr:uid="{A100E3E4-8C2D-4727-93C3-38DE5E687378}"/>
    <cellStyle name="Percent 2 3 2 2 2 5 3" xfId="50428" xr:uid="{EA6FB463-8A50-49A6-B2C1-FA847C9DAB03}"/>
    <cellStyle name="Percent 2 3 2 2 2 6" xfId="15008" xr:uid="{48C4394A-6603-45CD-9539-1A2D26A7A663}"/>
    <cellStyle name="Percent 2 3 2 2 2 7" xfId="28698" xr:uid="{C1C25A8F-0135-4484-A2FA-0C006A4EFFB1}"/>
    <cellStyle name="Percent 2 3 2 2 2 8" xfId="43582" xr:uid="{59A22545-2DAB-4AE4-9A15-EEC7B305A2D3}"/>
    <cellStyle name="Percent 2 3 2 2 3" xfId="8164" xr:uid="{80DE054B-23A0-4060-BA84-BDE61BA2663C}"/>
    <cellStyle name="Percent 2 3 2 2 3 2" xfId="9876" xr:uid="{A16DE36A-477A-416C-A688-977396E32ED3}"/>
    <cellStyle name="Percent 2 3 2 2 3 2 2" xfId="13298" xr:uid="{4DD4959D-4325-41B2-B579-9453C964F211}"/>
    <cellStyle name="Percent 2 3 2 2 3 2 2 2" xfId="26988" xr:uid="{34F20EEE-4D92-47C8-BB66-02571F9D619E}"/>
    <cellStyle name="Percent 2 3 2 2 3 2 2 2 2" xfId="40680" xr:uid="{15579413-9AA3-40A4-8BFE-C8C74858F221}"/>
    <cellStyle name="Percent 2 3 2 2 3 2 2 2 3" xfId="55564" xr:uid="{92616F96-444B-42C5-9D2D-CA29D4058FDD}"/>
    <cellStyle name="Percent 2 3 2 2 3 2 2 3" xfId="20144" xr:uid="{92B4107B-42C1-4990-804E-F2AD6F3646E6}"/>
    <cellStyle name="Percent 2 3 2 2 3 2 2 4" xfId="33834" xr:uid="{1DD9D8F5-9471-44D0-9095-BD244EC66DBE}"/>
    <cellStyle name="Percent 2 3 2 2 3 2 2 5" xfId="48718" xr:uid="{51D0AA18-0202-413E-B144-AD613458475A}"/>
    <cellStyle name="Percent 2 3 2 2 3 2 3" xfId="23566" xr:uid="{7F35A72D-089E-4DD6-85DF-B0BE57CC13D4}"/>
    <cellStyle name="Percent 2 3 2 2 3 2 3 2" xfId="37258" xr:uid="{E5410979-3999-4FB4-BB5F-78F36CFBD8C4}"/>
    <cellStyle name="Percent 2 3 2 2 3 2 3 3" xfId="52142" xr:uid="{FD56DBFE-C7BF-4708-8F00-AE026C85B0FB}"/>
    <cellStyle name="Percent 2 3 2 2 3 2 4" xfId="16722" xr:uid="{23102FF2-1D0B-47C8-B4D5-245EC04ED178}"/>
    <cellStyle name="Percent 2 3 2 2 3 2 5" xfId="30412" xr:uid="{C10A4825-57E8-4E06-9C24-5C13F09126EC}"/>
    <cellStyle name="Percent 2 3 2 2 3 2 6" xfId="45296" xr:uid="{7780C492-6B95-4FFF-AC0F-511D102D9D56}"/>
    <cellStyle name="Percent 2 3 2 2 3 3" xfId="11586" xr:uid="{1F8D67D3-BDDF-47DF-8BBC-DFCF30123707}"/>
    <cellStyle name="Percent 2 3 2 2 3 3 2" xfId="25276" xr:uid="{57D068F5-F39B-4139-B842-081FBE976971}"/>
    <cellStyle name="Percent 2 3 2 2 3 3 2 2" xfId="38968" xr:uid="{62FF0C9D-3EA5-456E-877E-4A5C3FDA874C}"/>
    <cellStyle name="Percent 2 3 2 2 3 3 2 3" xfId="53852" xr:uid="{E6DECD40-B4C2-426D-982C-53FF8883B582}"/>
    <cellStyle name="Percent 2 3 2 2 3 3 3" xfId="18432" xr:uid="{683087EB-9D97-4CF4-B72F-58AB7E1FAA4C}"/>
    <cellStyle name="Percent 2 3 2 2 3 3 4" xfId="32122" xr:uid="{1AB01830-C758-4618-A3B5-D64FE4FCE2BD}"/>
    <cellStyle name="Percent 2 3 2 2 3 3 5" xfId="47006" xr:uid="{F111801F-4990-4647-97CA-6CF570F1C9AA}"/>
    <cellStyle name="Percent 2 3 2 2 3 4" xfId="21854" xr:uid="{6F8DBB88-0FCC-419F-A3B4-DFD60EE7A372}"/>
    <cellStyle name="Percent 2 3 2 2 3 4 2" xfId="35546" xr:uid="{862CDD6F-A48F-4B77-A074-A77794383CF2}"/>
    <cellStyle name="Percent 2 3 2 2 3 4 3" xfId="50430" xr:uid="{30C50A49-B90E-46C9-B5D8-D4241887CE58}"/>
    <cellStyle name="Percent 2 3 2 2 3 5" xfId="15010" xr:uid="{3ABFA2B0-BB08-4552-BADF-D2CC126D3CB0}"/>
    <cellStyle name="Percent 2 3 2 2 3 6" xfId="28700" xr:uid="{AE94ACBC-0D04-4AF2-8AE9-B6BDC787C6FF}"/>
    <cellStyle name="Percent 2 3 2 2 3 7" xfId="43584" xr:uid="{9523E9CA-D5BC-4190-8A14-585FFDED622E}"/>
    <cellStyle name="Percent 2 3 2 2 4" xfId="8165" xr:uid="{04113D7A-AFAA-4F52-AE19-480ECAEBDDA5}"/>
    <cellStyle name="Percent 2 3 2 2 4 2" xfId="9877" xr:uid="{D0246140-1239-4464-A254-E9C1E6DC9DCD}"/>
    <cellStyle name="Percent 2 3 2 2 4 2 2" xfId="13299" xr:uid="{1CCAD20F-1497-4E4B-9D28-DAB4CC990ADD}"/>
    <cellStyle name="Percent 2 3 2 2 4 2 2 2" xfId="26989" xr:uid="{4C28AF5E-E1B7-45C3-AF58-88C7312ED24F}"/>
    <cellStyle name="Percent 2 3 2 2 4 2 2 2 2" xfId="40681" xr:uid="{8676C24D-3079-4FD6-B8F1-C9E679AA2920}"/>
    <cellStyle name="Percent 2 3 2 2 4 2 2 2 3" xfId="55565" xr:uid="{BFF5E6CB-A6EA-42E1-9D53-535E5F509B7D}"/>
    <cellStyle name="Percent 2 3 2 2 4 2 2 3" xfId="20145" xr:uid="{6EEC255D-0FDE-4D28-A8C0-5FACA91DAE9E}"/>
    <cellStyle name="Percent 2 3 2 2 4 2 2 4" xfId="33835" xr:uid="{0684AE97-EC94-4029-913D-C2201B7C5428}"/>
    <cellStyle name="Percent 2 3 2 2 4 2 2 5" xfId="48719" xr:uid="{B559542D-6FC3-4471-8991-C08DA6C80BF3}"/>
    <cellStyle name="Percent 2 3 2 2 4 2 3" xfId="23567" xr:uid="{A2EAA8D6-97D9-4820-9A64-0430871AC6C4}"/>
    <cellStyle name="Percent 2 3 2 2 4 2 3 2" xfId="37259" xr:uid="{07058184-DB91-4B39-ABFE-3D0AC53CE6AD}"/>
    <cellStyle name="Percent 2 3 2 2 4 2 3 3" xfId="52143" xr:uid="{36EA67CA-2480-4B99-8C4D-559ADDFCA5B7}"/>
    <cellStyle name="Percent 2 3 2 2 4 2 4" xfId="16723" xr:uid="{AC1C99A6-787A-4758-B4F6-431C0C8E394B}"/>
    <cellStyle name="Percent 2 3 2 2 4 2 5" xfId="30413" xr:uid="{71A83FCC-1C53-4652-BACD-CBDF4B358224}"/>
    <cellStyle name="Percent 2 3 2 2 4 2 6" xfId="45297" xr:uid="{3A5E91E9-EA3F-42C0-B67B-B43AD132DA16}"/>
    <cellStyle name="Percent 2 3 2 2 4 3" xfId="11587" xr:uid="{90C19628-22D0-498C-BA93-1A13DCA7858A}"/>
    <cellStyle name="Percent 2 3 2 2 4 3 2" xfId="25277" xr:uid="{2D2B81D4-8673-4631-BF21-03403CE55BC7}"/>
    <cellStyle name="Percent 2 3 2 2 4 3 2 2" xfId="38969" xr:uid="{A854125A-E381-4716-8FCA-17FD2070D806}"/>
    <cellStyle name="Percent 2 3 2 2 4 3 2 3" xfId="53853" xr:uid="{D15EA499-7AF1-45C8-AAC8-4D035F60CF21}"/>
    <cellStyle name="Percent 2 3 2 2 4 3 3" xfId="18433" xr:uid="{2282D2CB-ECAA-440B-9312-B114DD89C865}"/>
    <cellStyle name="Percent 2 3 2 2 4 3 4" xfId="32123" xr:uid="{62CBE1A0-46A3-4D59-9DE4-DD85E059986B}"/>
    <cellStyle name="Percent 2 3 2 2 4 3 5" xfId="47007" xr:uid="{54A3C717-55AF-493D-AB2C-4E02DCF1DF38}"/>
    <cellStyle name="Percent 2 3 2 2 4 4" xfId="21855" xr:uid="{22E774C4-6C40-4162-A95F-A2061D24557B}"/>
    <cellStyle name="Percent 2 3 2 2 4 4 2" xfId="35547" xr:uid="{A8F5CAAA-64B4-4A01-8D14-F08FAFCD0282}"/>
    <cellStyle name="Percent 2 3 2 2 4 4 3" xfId="50431" xr:uid="{6ABB9063-B6A7-41E5-825A-3BAE685D0414}"/>
    <cellStyle name="Percent 2 3 2 2 4 5" xfId="15011" xr:uid="{B74DE213-75F5-4A01-A2BC-0771D7091307}"/>
    <cellStyle name="Percent 2 3 2 2 4 6" xfId="28701" xr:uid="{97E730C1-CE92-4A2F-81ED-73D85F626B1C}"/>
    <cellStyle name="Percent 2 3 2 2 4 7" xfId="43585" xr:uid="{26020B32-EBA3-4BD3-970E-C12BCE60AD83}"/>
    <cellStyle name="Percent 2 3 2 2 5" xfId="9873" xr:uid="{17AC1703-32F0-4E7E-A8C3-A673E4C68F49}"/>
    <cellStyle name="Percent 2 3 2 2 5 2" xfId="13295" xr:uid="{716E9A3F-B143-48CE-BE5F-9DFC6DD7E08B}"/>
    <cellStyle name="Percent 2 3 2 2 5 2 2" xfId="26985" xr:uid="{B8C2E0A7-DD09-4494-9A77-BA287E22ACF9}"/>
    <cellStyle name="Percent 2 3 2 2 5 2 2 2" xfId="40677" xr:uid="{22322C65-D385-44DA-85BA-FC1162B2E976}"/>
    <cellStyle name="Percent 2 3 2 2 5 2 2 3" xfId="55561" xr:uid="{ECEE9339-0BBA-4215-97BE-957AA3B4CAED}"/>
    <cellStyle name="Percent 2 3 2 2 5 2 3" xfId="20141" xr:uid="{6DE3F480-EF82-4FD8-B83E-54A59D85CA0D}"/>
    <cellStyle name="Percent 2 3 2 2 5 2 4" xfId="33831" xr:uid="{81D65623-C3A2-4683-8C9D-7B5A2C2A5573}"/>
    <cellStyle name="Percent 2 3 2 2 5 2 5" xfId="48715" xr:uid="{63E14CE2-395D-4B5E-8DBD-A737056BA9CF}"/>
    <cellStyle name="Percent 2 3 2 2 5 3" xfId="23563" xr:uid="{56BE2A00-D4C6-4B31-B4EE-F44AFA966A01}"/>
    <cellStyle name="Percent 2 3 2 2 5 3 2" xfId="37255" xr:uid="{8CBEC5AB-E3ED-4CC0-8E94-063BDDDC61C1}"/>
    <cellStyle name="Percent 2 3 2 2 5 3 3" xfId="52139" xr:uid="{2347F368-FEF5-48E4-A15E-48186D90E04E}"/>
    <cellStyle name="Percent 2 3 2 2 5 4" xfId="16719" xr:uid="{EB6E7171-A461-4A8C-94D9-6419BF1E1726}"/>
    <cellStyle name="Percent 2 3 2 2 5 5" xfId="30409" xr:uid="{9DDC0F2A-D19C-45C6-B0F9-208BB45B67C9}"/>
    <cellStyle name="Percent 2 3 2 2 5 6" xfId="45293" xr:uid="{A7994755-3557-4FB0-93F1-9AF318F09D91}"/>
    <cellStyle name="Percent 2 3 2 2 6" xfId="11583" xr:uid="{ACE9FD20-DB47-4DB4-ABC8-839290F5E3F8}"/>
    <cellStyle name="Percent 2 3 2 2 6 2" xfId="25273" xr:uid="{7F439D06-8B7F-4B53-BF67-E1937449BB55}"/>
    <cellStyle name="Percent 2 3 2 2 6 2 2" xfId="38965" xr:uid="{F47792C0-A8D8-4DD5-8999-BA9E9ECD764F}"/>
    <cellStyle name="Percent 2 3 2 2 6 2 3" xfId="53849" xr:uid="{FB7DE182-4524-4FCD-91A0-CCAA620A032A}"/>
    <cellStyle name="Percent 2 3 2 2 6 3" xfId="18429" xr:uid="{6E7F7B2C-0433-4B2D-941B-17E3F11892BE}"/>
    <cellStyle name="Percent 2 3 2 2 6 4" xfId="32119" xr:uid="{5719E3AA-B6D9-4A52-9A7D-91D268DEB6B7}"/>
    <cellStyle name="Percent 2 3 2 2 6 5" xfId="47003" xr:uid="{1DB3E48E-B1EE-4DDF-8A5E-DC6C71289BCA}"/>
    <cellStyle name="Percent 2 3 2 2 7" xfId="21851" xr:uid="{375AEC0A-1C20-47F3-A5CF-A6941930FAF0}"/>
    <cellStyle name="Percent 2 3 2 2 7 2" xfId="35543" xr:uid="{5A314B6C-8606-410A-BC4C-D7198FD358A7}"/>
    <cellStyle name="Percent 2 3 2 2 7 3" xfId="50427" xr:uid="{40D3FFE9-78FD-4DD3-A5C4-E5CC2CA8FE23}"/>
    <cellStyle name="Percent 2 3 2 2 8" xfId="15007" xr:uid="{55B768FA-9BDD-4C18-B3E9-30E19AE1C2DD}"/>
    <cellStyle name="Percent 2 3 2 2 9" xfId="28697" xr:uid="{C84EEA2E-73F9-4016-B376-72D3DBFFC0B4}"/>
    <cellStyle name="Percent 2 3 2 3" xfId="8166" xr:uid="{6FCCBF26-6438-417E-A05D-F1AF5E97C200}"/>
    <cellStyle name="Percent 2 3 2 3 10" xfId="43586" xr:uid="{6D3EA958-DA23-40B6-BB32-AD1F29588531}"/>
    <cellStyle name="Percent 2 3 2 3 2" xfId="8167" xr:uid="{84459F2B-1C87-46D2-BFD7-B7ED7632C2F5}"/>
    <cellStyle name="Percent 2 3 2 3 2 2" xfId="8168" xr:uid="{32FFBA0C-02ED-4C13-9695-C36C397939C2}"/>
    <cellStyle name="Percent 2 3 2 3 2 2 2" xfId="9880" xr:uid="{C3B73840-E2E2-4E2B-8EBC-EA0E577D7DE6}"/>
    <cellStyle name="Percent 2 3 2 3 2 2 2 2" xfId="13302" xr:uid="{A9B21F8B-8CF5-4E35-8289-C2E406DE558D}"/>
    <cellStyle name="Percent 2 3 2 3 2 2 2 2 2" xfId="26992" xr:uid="{7C83EC02-48E2-4020-B40A-6302ACFBE65C}"/>
    <cellStyle name="Percent 2 3 2 3 2 2 2 2 2 2" xfId="40684" xr:uid="{E48C3885-A269-44EF-AEF7-09D1F2B477AE}"/>
    <cellStyle name="Percent 2 3 2 3 2 2 2 2 2 3" xfId="55568" xr:uid="{EFDFFE33-5B27-47F3-A16B-D029B030DE24}"/>
    <cellStyle name="Percent 2 3 2 3 2 2 2 2 3" xfId="20148" xr:uid="{E231347A-8323-481B-B2B6-F08CFBFC23CC}"/>
    <cellStyle name="Percent 2 3 2 3 2 2 2 2 4" xfId="33838" xr:uid="{CA8BE294-7A53-49B5-A003-4583378D8B4D}"/>
    <cellStyle name="Percent 2 3 2 3 2 2 2 2 5" xfId="48722" xr:uid="{27666714-AA58-4083-986D-956A886840DE}"/>
    <cellStyle name="Percent 2 3 2 3 2 2 2 3" xfId="23570" xr:uid="{7C8C2A0B-6EA9-4FD1-82C3-EA1AEEC44F54}"/>
    <cellStyle name="Percent 2 3 2 3 2 2 2 3 2" xfId="37262" xr:uid="{6EF62E96-5E34-4756-875B-CF9D95F12C11}"/>
    <cellStyle name="Percent 2 3 2 3 2 2 2 3 3" xfId="52146" xr:uid="{AF77A490-179F-48B7-9499-13541DCF5CC5}"/>
    <cellStyle name="Percent 2 3 2 3 2 2 2 4" xfId="16726" xr:uid="{24B69DFA-6D9E-45E7-ABA8-EE10B191BB1E}"/>
    <cellStyle name="Percent 2 3 2 3 2 2 2 5" xfId="30416" xr:uid="{D1A8333B-9C70-412C-A083-51785D1D42CF}"/>
    <cellStyle name="Percent 2 3 2 3 2 2 2 6" xfId="45300" xr:uid="{B97236F6-8203-4BF3-BCA6-F5405BB2C760}"/>
    <cellStyle name="Percent 2 3 2 3 2 2 3" xfId="11590" xr:uid="{F9677F0D-0192-4BB7-A5C7-A09FB4F348BF}"/>
    <cellStyle name="Percent 2 3 2 3 2 2 3 2" xfId="25280" xr:uid="{FFAF3164-70C4-4EB1-842C-BDA8B0B8E00F}"/>
    <cellStyle name="Percent 2 3 2 3 2 2 3 2 2" xfId="38972" xr:uid="{2A06D875-FA52-4C6F-8B9E-6FFA9F93DB15}"/>
    <cellStyle name="Percent 2 3 2 3 2 2 3 2 3" xfId="53856" xr:uid="{A7591BAA-A80C-4FD3-86B0-D3587C8E3F34}"/>
    <cellStyle name="Percent 2 3 2 3 2 2 3 3" xfId="18436" xr:uid="{5736E5B8-5149-4149-A078-E2E5318F2098}"/>
    <cellStyle name="Percent 2 3 2 3 2 2 3 4" xfId="32126" xr:uid="{5BADDA47-DD08-4FB9-9F92-620C6290D861}"/>
    <cellStyle name="Percent 2 3 2 3 2 2 3 5" xfId="47010" xr:uid="{C956D9B0-8E67-4457-BCA6-29965A241F57}"/>
    <cellStyle name="Percent 2 3 2 3 2 2 4" xfId="21858" xr:uid="{86B4CB5E-25E5-4797-903C-80D7719BF0AE}"/>
    <cellStyle name="Percent 2 3 2 3 2 2 4 2" xfId="35550" xr:uid="{60476B47-79AB-4623-9280-269AF861B391}"/>
    <cellStyle name="Percent 2 3 2 3 2 2 4 3" xfId="50434" xr:uid="{7A676E05-056E-4280-AAD4-E87E79B1FCB9}"/>
    <cellStyle name="Percent 2 3 2 3 2 2 5" xfId="15014" xr:uid="{7A3C5D5F-B8FE-4374-B0D9-39F2F42DABFD}"/>
    <cellStyle name="Percent 2 3 2 3 2 2 6" xfId="28704" xr:uid="{B850DEA9-1060-459A-A399-C616BBEA417D}"/>
    <cellStyle name="Percent 2 3 2 3 2 2 7" xfId="43588" xr:uid="{CFB5D6E7-4137-414A-BD61-C068A32F2622}"/>
    <cellStyle name="Percent 2 3 2 3 2 3" xfId="9879" xr:uid="{33AA847A-7B89-4550-B8BA-60B67FBE2A56}"/>
    <cellStyle name="Percent 2 3 2 3 2 3 2" xfId="13301" xr:uid="{40B290DB-61CC-493A-B82F-92EA4E4CDE5B}"/>
    <cellStyle name="Percent 2 3 2 3 2 3 2 2" xfId="26991" xr:uid="{2715EEEC-3B96-41A3-A12F-CD9495517B8C}"/>
    <cellStyle name="Percent 2 3 2 3 2 3 2 2 2" xfId="40683" xr:uid="{0CED4862-9469-431B-B85C-BA6E89516055}"/>
    <cellStyle name="Percent 2 3 2 3 2 3 2 2 3" xfId="55567" xr:uid="{A13EB988-B641-4498-89D7-B1B655C18895}"/>
    <cellStyle name="Percent 2 3 2 3 2 3 2 3" xfId="20147" xr:uid="{1B449FC8-3CC4-454E-885C-FA2884F7F7FC}"/>
    <cellStyle name="Percent 2 3 2 3 2 3 2 4" xfId="33837" xr:uid="{663FA509-2C27-4027-BE0A-E970F202EC2E}"/>
    <cellStyle name="Percent 2 3 2 3 2 3 2 5" xfId="48721" xr:uid="{79E7E96D-1660-4A09-81C0-ADD73DF685FC}"/>
    <cellStyle name="Percent 2 3 2 3 2 3 3" xfId="23569" xr:uid="{DAC4FB1F-8520-4FFD-A342-8EB30F2DD923}"/>
    <cellStyle name="Percent 2 3 2 3 2 3 3 2" xfId="37261" xr:uid="{78A6F233-BBAA-443A-BFD6-75C9D6170731}"/>
    <cellStyle name="Percent 2 3 2 3 2 3 3 3" xfId="52145" xr:uid="{928AE666-20EE-46D9-9379-DC689FFEABD7}"/>
    <cellStyle name="Percent 2 3 2 3 2 3 4" xfId="16725" xr:uid="{46C84125-6D69-49C7-BAC8-02DB44B730FB}"/>
    <cellStyle name="Percent 2 3 2 3 2 3 5" xfId="30415" xr:uid="{18AE13A2-6CA5-403F-99EA-CD35C01EB548}"/>
    <cellStyle name="Percent 2 3 2 3 2 3 6" xfId="45299" xr:uid="{9DEB8555-DB36-4D55-A0DE-78884946B72C}"/>
    <cellStyle name="Percent 2 3 2 3 2 4" xfId="11589" xr:uid="{0566665A-B6AD-4B1F-A96C-7C8026477266}"/>
    <cellStyle name="Percent 2 3 2 3 2 4 2" xfId="25279" xr:uid="{9AD3CFF6-E67A-4D65-8904-EDDB4B3B5908}"/>
    <cellStyle name="Percent 2 3 2 3 2 4 2 2" xfId="38971" xr:uid="{8935FD9B-93EC-4A5E-BA3F-E97255D772DD}"/>
    <cellStyle name="Percent 2 3 2 3 2 4 2 3" xfId="53855" xr:uid="{E8AD1717-CD8B-4092-A10D-8E9905A50147}"/>
    <cellStyle name="Percent 2 3 2 3 2 4 3" xfId="18435" xr:uid="{A3811B84-B65E-4A2B-840F-1BC2FCAC7C3D}"/>
    <cellStyle name="Percent 2 3 2 3 2 4 4" xfId="32125" xr:uid="{B2FA6B85-3BC9-478B-9FBC-56E2C0047A45}"/>
    <cellStyle name="Percent 2 3 2 3 2 4 5" xfId="47009" xr:uid="{38926F98-00A6-46F9-AD2C-B876172FEA55}"/>
    <cellStyle name="Percent 2 3 2 3 2 5" xfId="21857" xr:uid="{578D311C-1733-41AF-A27B-612682D00197}"/>
    <cellStyle name="Percent 2 3 2 3 2 5 2" xfId="35549" xr:uid="{F549EA91-86CB-4C36-B4F5-1AA7F216F2ED}"/>
    <cellStyle name="Percent 2 3 2 3 2 5 3" xfId="50433" xr:uid="{F198F76E-19E1-4308-811A-A905678485E7}"/>
    <cellStyle name="Percent 2 3 2 3 2 6" xfId="15013" xr:uid="{66B59E23-A09F-4C4E-831B-14497F4D5797}"/>
    <cellStyle name="Percent 2 3 2 3 2 7" xfId="28703" xr:uid="{8543EB35-DDAD-4E7E-88CA-6845D0C5AAB8}"/>
    <cellStyle name="Percent 2 3 2 3 2 8" xfId="43587" xr:uid="{830FFEBD-4721-4688-B6ED-426E9B382E7A}"/>
    <cellStyle name="Percent 2 3 2 3 3" xfId="8169" xr:uid="{B90E5F1B-5126-4EAA-BE3A-84FA133BAC41}"/>
    <cellStyle name="Percent 2 3 2 3 3 2" xfId="9881" xr:uid="{8D725A30-3407-4E1B-AD25-509BECF2FD3A}"/>
    <cellStyle name="Percent 2 3 2 3 3 2 2" xfId="13303" xr:uid="{AC440E32-AB0E-4DB3-94A3-B1D73830DEDA}"/>
    <cellStyle name="Percent 2 3 2 3 3 2 2 2" xfId="26993" xr:uid="{152A7E19-598C-4D37-AF96-71C7076502ED}"/>
    <cellStyle name="Percent 2 3 2 3 3 2 2 2 2" xfId="40685" xr:uid="{546D0201-7FDE-48E0-B8FF-BBC00F73304C}"/>
    <cellStyle name="Percent 2 3 2 3 3 2 2 2 3" xfId="55569" xr:uid="{0E78D35F-EF9A-4AF9-998B-D63266A63110}"/>
    <cellStyle name="Percent 2 3 2 3 3 2 2 3" xfId="20149" xr:uid="{D6DC3B8A-7323-48BB-9D43-C0BCD5B8BE66}"/>
    <cellStyle name="Percent 2 3 2 3 3 2 2 4" xfId="33839" xr:uid="{573DD453-8A20-40D6-8DCD-C2AC7D378EBA}"/>
    <cellStyle name="Percent 2 3 2 3 3 2 2 5" xfId="48723" xr:uid="{2D06449E-0E9F-485A-ACAC-8E48DE1C57DF}"/>
    <cellStyle name="Percent 2 3 2 3 3 2 3" xfId="23571" xr:uid="{F37AE95E-40C5-41E6-9A24-5AB8DBAFE553}"/>
    <cellStyle name="Percent 2 3 2 3 3 2 3 2" xfId="37263" xr:uid="{6383EEA0-DA16-4236-B225-2938B95ABBC5}"/>
    <cellStyle name="Percent 2 3 2 3 3 2 3 3" xfId="52147" xr:uid="{1003A111-CED8-4CA7-9270-565F07015121}"/>
    <cellStyle name="Percent 2 3 2 3 3 2 4" xfId="16727" xr:uid="{D40AB263-EB57-4D27-850F-E3C50C46D014}"/>
    <cellStyle name="Percent 2 3 2 3 3 2 5" xfId="30417" xr:uid="{A2ADAC9A-F6AD-4F74-98C5-D9F56DCF94DE}"/>
    <cellStyle name="Percent 2 3 2 3 3 2 6" xfId="45301" xr:uid="{093E6B92-F05B-4CCE-B3FA-3B9761532D7F}"/>
    <cellStyle name="Percent 2 3 2 3 3 3" xfId="11591" xr:uid="{6793499F-9F99-4C1B-8A30-5F316D5E6F5B}"/>
    <cellStyle name="Percent 2 3 2 3 3 3 2" xfId="25281" xr:uid="{F037FF51-90EA-4662-9CB9-DD51772F8686}"/>
    <cellStyle name="Percent 2 3 2 3 3 3 2 2" xfId="38973" xr:uid="{5FC016FB-369B-4D35-913E-39884A29687C}"/>
    <cellStyle name="Percent 2 3 2 3 3 3 2 3" xfId="53857" xr:uid="{80EBA330-A655-495B-8183-E349B1EF969B}"/>
    <cellStyle name="Percent 2 3 2 3 3 3 3" xfId="18437" xr:uid="{8CDC925F-D033-4E08-A020-788643C21A2A}"/>
    <cellStyle name="Percent 2 3 2 3 3 3 4" xfId="32127" xr:uid="{4A2BAAA4-5599-499C-B26F-9F3AFEB3F007}"/>
    <cellStyle name="Percent 2 3 2 3 3 3 5" xfId="47011" xr:uid="{8ABF4455-D87D-4BC2-AF8D-0EC515EB4649}"/>
    <cellStyle name="Percent 2 3 2 3 3 4" xfId="21859" xr:uid="{F512E66E-C539-47CB-8418-0EC9968734F3}"/>
    <cellStyle name="Percent 2 3 2 3 3 4 2" xfId="35551" xr:uid="{932C0BAD-970F-4C64-9DB6-1DDFF6261631}"/>
    <cellStyle name="Percent 2 3 2 3 3 4 3" xfId="50435" xr:uid="{45BE329F-FC7A-498A-9D25-B03CE070FDE1}"/>
    <cellStyle name="Percent 2 3 2 3 3 5" xfId="15015" xr:uid="{22535F45-32C4-45EF-AC5E-8A31D592B8EF}"/>
    <cellStyle name="Percent 2 3 2 3 3 6" xfId="28705" xr:uid="{8351B18D-F7CC-440B-A742-4349CEF701A6}"/>
    <cellStyle name="Percent 2 3 2 3 3 7" xfId="43589" xr:uid="{4F78CD4E-85B7-4AB8-933A-C701DFA2FA2A}"/>
    <cellStyle name="Percent 2 3 2 3 4" xfId="8170" xr:uid="{9AD4941F-D303-444E-B9E3-B7E8785A7138}"/>
    <cellStyle name="Percent 2 3 2 3 4 2" xfId="9882" xr:uid="{6BF6D2FC-214C-4CDE-9703-D0A6D1CF3BBE}"/>
    <cellStyle name="Percent 2 3 2 3 4 2 2" xfId="13304" xr:uid="{E93B2C0E-A43B-4285-9005-B9A4970651F4}"/>
    <cellStyle name="Percent 2 3 2 3 4 2 2 2" xfId="26994" xr:uid="{D648CBC5-F132-4B95-903D-8409075CBC0C}"/>
    <cellStyle name="Percent 2 3 2 3 4 2 2 2 2" xfId="40686" xr:uid="{22E443FA-5765-487F-9724-EAF08C822091}"/>
    <cellStyle name="Percent 2 3 2 3 4 2 2 2 3" xfId="55570" xr:uid="{1B391682-554B-42D7-9F01-0D50F4590400}"/>
    <cellStyle name="Percent 2 3 2 3 4 2 2 3" xfId="20150" xr:uid="{F4BFB180-3C2A-4677-BD56-06AD0699E530}"/>
    <cellStyle name="Percent 2 3 2 3 4 2 2 4" xfId="33840" xr:uid="{40C2496D-19A7-43B1-AF5A-AE1DAFF7C1A8}"/>
    <cellStyle name="Percent 2 3 2 3 4 2 2 5" xfId="48724" xr:uid="{8065DA32-4967-49E6-AC5E-17645828677B}"/>
    <cellStyle name="Percent 2 3 2 3 4 2 3" xfId="23572" xr:uid="{48EE872C-D2DC-4635-94A5-A3D3F89497D0}"/>
    <cellStyle name="Percent 2 3 2 3 4 2 3 2" xfId="37264" xr:uid="{E8E54E75-1470-418B-8352-1A89A0603732}"/>
    <cellStyle name="Percent 2 3 2 3 4 2 3 3" xfId="52148" xr:uid="{D1DA392B-65A0-4CB9-BADC-CFA641363CC9}"/>
    <cellStyle name="Percent 2 3 2 3 4 2 4" xfId="16728" xr:uid="{FAAE4F59-C800-4C9B-9ACC-F27A0663EB83}"/>
    <cellStyle name="Percent 2 3 2 3 4 2 5" xfId="30418" xr:uid="{3A45B978-4409-4806-9A60-11153C08C32A}"/>
    <cellStyle name="Percent 2 3 2 3 4 2 6" xfId="45302" xr:uid="{CCDA5EF4-F6A5-44C0-A545-18F45F4A68E4}"/>
    <cellStyle name="Percent 2 3 2 3 4 3" xfId="11592" xr:uid="{4081A66A-1008-437E-A5C1-116A27F8C78E}"/>
    <cellStyle name="Percent 2 3 2 3 4 3 2" xfId="25282" xr:uid="{C006BE58-D847-41B2-83EC-DAF8C853DEAB}"/>
    <cellStyle name="Percent 2 3 2 3 4 3 2 2" xfId="38974" xr:uid="{14AFED4E-DC44-45FA-83AD-FD61BCA73198}"/>
    <cellStyle name="Percent 2 3 2 3 4 3 2 3" xfId="53858" xr:uid="{177BB23C-6C53-484A-BCEB-7394270A9887}"/>
    <cellStyle name="Percent 2 3 2 3 4 3 3" xfId="18438" xr:uid="{BA84483E-68FE-483B-A981-4A46C51C24B3}"/>
    <cellStyle name="Percent 2 3 2 3 4 3 4" xfId="32128" xr:uid="{84337F42-A9F7-4796-95EF-EC23CF212F20}"/>
    <cellStyle name="Percent 2 3 2 3 4 3 5" xfId="47012" xr:uid="{770CF8CD-20E6-450D-95F2-5D2BBB9944AD}"/>
    <cellStyle name="Percent 2 3 2 3 4 4" xfId="21860" xr:uid="{31EBA694-75D0-4BCE-AF1D-997FE922A16A}"/>
    <cellStyle name="Percent 2 3 2 3 4 4 2" xfId="35552" xr:uid="{C7AA0931-FD85-4A5A-A580-CD0DBEEDF586}"/>
    <cellStyle name="Percent 2 3 2 3 4 4 3" xfId="50436" xr:uid="{E112B822-071A-4DFC-8A54-0DD54EBA2745}"/>
    <cellStyle name="Percent 2 3 2 3 4 5" xfId="15016" xr:uid="{4ABC63D1-7D6C-41A1-A0CD-12068E105CD2}"/>
    <cellStyle name="Percent 2 3 2 3 4 6" xfId="28706" xr:uid="{232D453E-1F35-479A-9C08-F73792C4E2F8}"/>
    <cellStyle name="Percent 2 3 2 3 4 7" xfId="43590" xr:uid="{0EC70B1E-CE09-4920-A6E4-A40E95FF4961}"/>
    <cellStyle name="Percent 2 3 2 3 5" xfId="9878" xr:uid="{C2ABB4A8-5D3D-4948-B9F7-D71AC3DCCC6B}"/>
    <cellStyle name="Percent 2 3 2 3 5 2" xfId="13300" xr:uid="{7AC08512-2619-43B5-A5F2-EE293D0A6534}"/>
    <cellStyle name="Percent 2 3 2 3 5 2 2" xfId="26990" xr:uid="{BC431A20-A535-4E24-B019-3D17502F4955}"/>
    <cellStyle name="Percent 2 3 2 3 5 2 2 2" xfId="40682" xr:uid="{93B3DEE7-4024-44D5-81C5-1E8541A85752}"/>
    <cellStyle name="Percent 2 3 2 3 5 2 2 3" xfId="55566" xr:uid="{2EA57EC1-7C20-4D5D-80C4-521725990AFB}"/>
    <cellStyle name="Percent 2 3 2 3 5 2 3" xfId="20146" xr:uid="{9881CD0B-86A3-4E6A-8750-8FD915CEDE1A}"/>
    <cellStyle name="Percent 2 3 2 3 5 2 4" xfId="33836" xr:uid="{A3C3B269-DE9B-42F0-AE4E-F87D705BAF6F}"/>
    <cellStyle name="Percent 2 3 2 3 5 2 5" xfId="48720" xr:uid="{7F1ADAC5-85C3-430E-9751-C33792F90EF6}"/>
    <cellStyle name="Percent 2 3 2 3 5 3" xfId="23568" xr:uid="{6903BA31-2D8F-4DFD-9A0E-448B6FD92F90}"/>
    <cellStyle name="Percent 2 3 2 3 5 3 2" xfId="37260" xr:uid="{58EFFE8B-27C3-4A32-8180-CD908B9E6A3F}"/>
    <cellStyle name="Percent 2 3 2 3 5 3 3" xfId="52144" xr:uid="{7745C856-5A0C-47CB-8B98-3B2A5BE842B3}"/>
    <cellStyle name="Percent 2 3 2 3 5 4" xfId="16724" xr:uid="{34E5778B-BAA9-4358-A1D5-0F67C2521F9D}"/>
    <cellStyle name="Percent 2 3 2 3 5 5" xfId="30414" xr:uid="{3F063B8F-231B-41BC-84EB-B30D1B46942C}"/>
    <cellStyle name="Percent 2 3 2 3 5 6" xfId="45298" xr:uid="{83838C82-6C05-460C-9726-B6122097A810}"/>
    <cellStyle name="Percent 2 3 2 3 6" xfId="11588" xr:uid="{9AD43AB9-09BA-479C-81F2-1315D0854D6A}"/>
    <cellStyle name="Percent 2 3 2 3 6 2" xfId="25278" xr:uid="{D65D51DC-0142-42BF-B5E7-F54C7DF5A0DE}"/>
    <cellStyle name="Percent 2 3 2 3 6 2 2" xfId="38970" xr:uid="{0672892F-60E9-47C1-9B93-17DEF419092A}"/>
    <cellStyle name="Percent 2 3 2 3 6 2 3" xfId="53854" xr:uid="{E7FF50A3-9077-48D7-8D1F-D0EBA006D667}"/>
    <cellStyle name="Percent 2 3 2 3 6 3" xfId="18434" xr:uid="{F541F8A7-36F0-4BFD-A601-A5E72B5E3BCE}"/>
    <cellStyle name="Percent 2 3 2 3 6 4" xfId="32124" xr:uid="{66256E28-40AE-4553-B9B5-2722AD299716}"/>
    <cellStyle name="Percent 2 3 2 3 6 5" xfId="47008" xr:uid="{0775336D-1134-4766-993A-A7A9A1EF642C}"/>
    <cellStyle name="Percent 2 3 2 3 7" xfId="21856" xr:uid="{F0AD9C66-17A1-47E8-B11D-43C1ECD4BFAD}"/>
    <cellStyle name="Percent 2 3 2 3 7 2" xfId="35548" xr:uid="{2AAC2892-2385-4BDA-A410-1873324224D8}"/>
    <cellStyle name="Percent 2 3 2 3 7 3" xfId="50432" xr:uid="{ACAE29B0-0CA7-4C51-94F3-37BAED1C07A4}"/>
    <cellStyle name="Percent 2 3 2 3 8" xfId="15012" xr:uid="{AC55F438-A8B4-4DB1-86E7-7151615FB48D}"/>
    <cellStyle name="Percent 2 3 2 3 9" xfId="28702" xr:uid="{D463C035-B02C-4160-BB82-A1449B980047}"/>
    <cellStyle name="Percent 2 3 2 4" xfId="8171" xr:uid="{230E2D47-9431-48A5-AA87-51362F434A30}"/>
    <cellStyle name="Percent 2 3 2 4 2" xfId="8172" xr:uid="{A4699C52-B4CE-430A-8194-BE9DF7B3DF75}"/>
    <cellStyle name="Percent 2 3 2 4 2 2" xfId="9884" xr:uid="{04FD1D4E-5D44-4ACF-B1EC-B1E87F258483}"/>
    <cellStyle name="Percent 2 3 2 4 2 2 2" xfId="13306" xr:uid="{A69BBF7A-EE74-4597-96A7-9A108A16B569}"/>
    <cellStyle name="Percent 2 3 2 4 2 2 2 2" xfId="26996" xr:uid="{32FBFB42-31D0-4EC3-B0F8-D8419A00630A}"/>
    <cellStyle name="Percent 2 3 2 4 2 2 2 2 2" xfId="40688" xr:uid="{1DB13A87-73CA-43D3-927D-D0ADF9F2FA31}"/>
    <cellStyle name="Percent 2 3 2 4 2 2 2 2 3" xfId="55572" xr:uid="{BD5DA7ED-F5CB-435B-A0F8-A83691F8F2BF}"/>
    <cellStyle name="Percent 2 3 2 4 2 2 2 3" xfId="20152" xr:uid="{8CB39ACD-7CEA-4C48-8738-0298025DCD72}"/>
    <cellStyle name="Percent 2 3 2 4 2 2 2 4" xfId="33842" xr:uid="{104D479B-1A8A-462C-84EB-EFB50838D2BE}"/>
    <cellStyle name="Percent 2 3 2 4 2 2 2 5" xfId="48726" xr:uid="{574A440C-42DA-4E9A-83CE-51DE1C4EAFB4}"/>
    <cellStyle name="Percent 2 3 2 4 2 2 3" xfId="23574" xr:uid="{FFEAEC9E-54C2-47D3-84BB-EAE9FB66D6F1}"/>
    <cellStyle name="Percent 2 3 2 4 2 2 3 2" xfId="37266" xr:uid="{5D2B301B-38E8-4C59-9723-C204F82D9273}"/>
    <cellStyle name="Percent 2 3 2 4 2 2 3 3" xfId="52150" xr:uid="{1FC89E93-AA5E-468D-B477-3DAAFC638ADF}"/>
    <cellStyle name="Percent 2 3 2 4 2 2 4" xfId="16730" xr:uid="{85CFDB35-13BE-4D38-8843-75A20371091B}"/>
    <cellStyle name="Percent 2 3 2 4 2 2 5" xfId="30420" xr:uid="{937F4ACC-BA0B-44F5-8568-09CF7A3375B0}"/>
    <cellStyle name="Percent 2 3 2 4 2 2 6" xfId="45304" xr:uid="{EB559209-BDCF-40C6-907E-49ADB1B0A322}"/>
    <cellStyle name="Percent 2 3 2 4 2 3" xfId="11594" xr:uid="{30D9A945-4E8F-4100-BBB4-251D1F7BAA85}"/>
    <cellStyle name="Percent 2 3 2 4 2 3 2" xfId="25284" xr:uid="{BB8D6660-7468-4CC7-BA88-E50B0AAEE0E4}"/>
    <cellStyle name="Percent 2 3 2 4 2 3 2 2" xfId="38976" xr:uid="{2F29929F-928B-44EA-AF3F-E49C774E5C99}"/>
    <cellStyle name="Percent 2 3 2 4 2 3 2 3" xfId="53860" xr:uid="{D46D69E4-C4CE-40E6-AE9B-3A1DF7CC4899}"/>
    <cellStyle name="Percent 2 3 2 4 2 3 3" xfId="18440" xr:uid="{444316ED-83EF-4F74-BFDF-5AA098812F8A}"/>
    <cellStyle name="Percent 2 3 2 4 2 3 4" xfId="32130" xr:uid="{3399B54C-E927-46BB-8B3E-ECC3E16F608F}"/>
    <cellStyle name="Percent 2 3 2 4 2 3 5" xfId="47014" xr:uid="{BBAA2B19-471F-49D2-A6D6-48CD15FB1F2F}"/>
    <cellStyle name="Percent 2 3 2 4 2 4" xfId="21862" xr:uid="{D93C59AE-F024-40E7-B45C-62E008FCFF81}"/>
    <cellStyle name="Percent 2 3 2 4 2 4 2" xfId="35554" xr:uid="{5684FE4B-ECF2-4006-8186-E992081B3EBF}"/>
    <cellStyle name="Percent 2 3 2 4 2 4 3" xfId="50438" xr:uid="{620E1E7F-A794-4218-BE0B-B801A760900A}"/>
    <cellStyle name="Percent 2 3 2 4 2 5" xfId="15018" xr:uid="{C4AC4705-07E5-4A65-940C-F670C09FC50D}"/>
    <cellStyle name="Percent 2 3 2 4 2 6" xfId="28708" xr:uid="{CC0F031B-3035-4992-B5C4-B2D130A65B7A}"/>
    <cellStyle name="Percent 2 3 2 4 2 7" xfId="43592" xr:uid="{FECE34E2-D67F-44D3-85A9-D6E1A546413A}"/>
    <cellStyle name="Percent 2 3 2 4 3" xfId="9883" xr:uid="{DC104ADA-D7DC-461C-9268-1E2DB0A8D308}"/>
    <cellStyle name="Percent 2 3 2 4 3 2" xfId="13305" xr:uid="{DEDF5E2B-EAEA-4312-8ED7-78A2FAA0448D}"/>
    <cellStyle name="Percent 2 3 2 4 3 2 2" xfId="26995" xr:uid="{C2AF7F85-F56E-4346-85F3-1D782FB93B29}"/>
    <cellStyle name="Percent 2 3 2 4 3 2 2 2" xfId="40687" xr:uid="{F9100D31-A7E1-417F-9009-CFEE537A9EA1}"/>
    <cellStyle name="Percent 2 3 2 4 3 2 2 3" xfId="55571" xr:uid="{73FBF907-B35B-438B-B1C7-305798D85DF7}"/>
    <cellStyle name="Percent 2 3 2 4 3 2 3" xfId="20151" xr:uid="{529FFC5A-DD32-486B-B306-E025E1943A37}"/>
    <cellStyle name="Percent 2 3 2 4 3 2 4" xfId="33841" xr:uid="{AEE3575F-C65D-4C18-B7FE-69977469BAAF}"/>
    <cellStyle name="Percent 2 3 2 4 3 2 5" xfId="48725" xr:uid="{79CCCEED-ADAD-4CD6-A0DE-7DB1FCB7BB2A}"/>
    <cellStyle name="Percent 2 3 2 4 3 3" xfId="23573" xr:uid="{E062FE7E-A93C-4E6F-8850-69C8457A687D}"/>
    <cellStyle name="Percent 2 3 2 4 3 3 2" xfId="37265" xr:uid="{2AE78CA8-AD3B-4B1E-84D1-D50CA8378FAE}"/>
    <cellStyle name="Percent 2 3 2 4 3 3 3" xfId="52149" xr:uid="{4532B462-D3FE-42F4-A97F-27E451B6180A}"/>
    <cellStyle name="Percent 2 3 2 4 3 4" xfId="16729" xr:uid="{A8E9268A-3FAF-4255-871C-62961A4E6001}"/>
    <cellStyle name="Percent 2 3 2 4 3 5" xfId="30419" xr:uid="{5DC6D90F-3254-4702-87FC-C182142DD0AC}"/>
    <cellStyle name="Percent 2 3 2 4 3 6" xfId="45303" xr:uid="{0E1F6D48-968E-47E8-B631-121D4829C744}"/>
    <cellStyle name="Percent 2 3 2 4 4" xfId="11593" xr:uid="{FB1D8378-8022-41D2-A0D2-975777BBD2F6}"/>
    <cellStyle name="Percent 2 3 2 4 4 2" xfId="25283" xr:uid="{7505C548-DD75-471B-BA04-23075EA0E3DE}"/>
    <cellStyle name="Percent 2 3 2 4 4 2 2" xfId="38975" xr:uid="{C7D5DFA7-C954-4131-B462-C3193F69925F}"/>
    <cellStyle name="Percent 2 3 2 4 4 2 3" xfId="53859" xr:uid="{4DC7306E-8AAB-4759-B572-4F4756425D14}"/>
    <cellStyle name="Percent 2 3 2 4 4 3" xfId="18439" xr:uid="{1EA5462D-5D15-4975-8D0D-437B5CFF5F01}"/>
    <cellStyle name="Percent 2 3 2 4 4 4" xfId="32129" xr:uid="{72645EDC-507F-4026-86BC-3BB6CA86559C}"/>
    <cellStyle name="Percent 2 3 2 4 4 5" xfId="47013" xr:uid="{339706FC-B994-41E5-8983-EBD1791316C7}"/>
    <cellStyle name="Percent 2 3 2 4 5" xfId="21861" xr:uid="{A3604B38-E28A-468D-9C53-A34365320F96}"/>
    <cellStyle name="Percent 2 3 2 4 5 2" xfId="35553" xr:uid="{63A44CDF-FAB6-41E0-9422-EB22D1CA7FA0}"/>
    <cellStyle name="Percent 2 3 2 4 5 3" xfId="50437" xr:uid="{EFCBBECA-5230-49F1-829E-182E6E78A754}"/>
    <cellStyle name="Percent 2 3 2 4 6" xfId="15017" xr:uid="{8F0ABE3A-96A1-493A-A8F1-18F53CC20BC5}"/>
    <cellStyle name="Percent 2 3 2 4 7" xfId="28707" xr:uid="{658D4109-3681-41A1-8FAF-B54604E37851}"/>
    <cellStyle name="Percent 2 3 2 4 8" xfId="43591" xr:uid="{39714953-163C-4FA8-922F-48BE6C88623C}"/>
    <cellStyle name="Percent 2 3 2 5" xfId="8173" xr:uid="{8BF98CDB-85F8-44BF-8098-561D0C854DEB}"/>
    <cellStyle name="Percent 2 3 2 5 2" xfId="9885" xr:uid="{570AAD19-8293-4C12-A49E-AEB242346FFC}"/>
    <cellStyle name="Percent 2 3 2 5 2 2" xfId="13307" xr:uid="{7FB3FBC1-003A-42F4-ABB8-3A34BA7E9390}"/>
    <cellStyle name="Percent 2 3 2 5 2 2 2" xfId="26997" xr:uid="{635B182C-DFBC-4321-9548-CCC685FE1183}"/>
    <cellStyle name="Percent 2 3 2 5 2 2 2 2" xfId="40689" xr:uid="{814FB2F4-D206-4282-A816-F001BEF97B6F}"/>
    <cellStyle name="Percent 2 3 2 5 2 2 2 3" xfId="55573" xr:uid="{308314EF-93F0-4DFA-8F14-E1FAF36D1994}"/>
    <cellStyle name="Percent 2 3 2 5 2 2 3" xfId="20153" xr:uid="{E7F2BEB5-9982-4D87-8B39-90DDC0C4CD20}"/>
    <cellStyle name="Percent 2 3 2 5 2 2 4" xfId="33843" xr:uid="{D1D8EE72-B981-401C-8ABC-B0AE8CCDFFC3}"/>
    <cellStyle name="Percent 2 3 2 5 2 2 5" xfId="48727" xr:uid="{04E487C0-1BED-4F9B-B028-0170D39D887F}"/>
    <cellStyle name="Percent 2 3 2 5 2 3" xfId="23575" xr:uid="{75144A8A-3271-4220-9696-7077F162A608}"/>
    <cellStyle name="Percent 2 3 2 5 2 3 2" xfId="37267" xr:uid="{884797D6-7291-4F4F-A4A7-20E9C1828DF2}"/>
    <cellStyle name="Percent 2 3 2 5 2 3 3" xfId="52151" xr:uid="{309EB4C0-B650-4CEA-9F20-A38D9BBFD784}"/>
    <cellStyle name="Percent 2 3 2 5 2 4" xfId="16731" xr:uid="{1D7762F4-75DC-4761-9A22-F554D4D126E2}"/>
    <cellStyle name="Percent 2 3 2 5 2 5" xfId="30421" xr:uid="{93C7E733-46C8-49CF-B82C-D22C36250F13}"/>
    <cellStyle name="Percent 2 3 2 5 2 6" xfId="45305" xr:uid="{0EA9E5A1-6571-4B51-ABCF-9E132129542A}"/>
    <cellStyle name="Percent 2 3 2 5 3" xfId="11595" xr:uid="{ED488ECA-7C88-463B-9B43-3D700CA2ECAA}"/>
    <cellStyle name="Percent 2 3 2 5 3 2" xfId="25285" xr:uid="{1C5D0EF9-8A34-479C-B2EF-D0C41190B929}"/>
    <cellStyle name="Percent 2 3 2 5 3 2 2" xfId="38977" xr:uid="{EDF16056-7F6C-4AD6-84B4-0A66EE3223BE}"/>
    <cellStyle name="Percent 2 3 2 5 3 2 3" xfId="53861" xr:uid="{D46749B9-5922-4F2A-BAC5-DF34100DD3F9}"/>
    <cellStyle name="Percent 2 3 2 5 3 3" xfId="18441" xr:uid="{AE3921C2-E6AF-442E-B83E-444885637CD3}"/>
    <cellStyle name="Percent 2 3 2 5 3 4" xfId="32131" xr:uid="{0C2AE6EF-B366-4691-86D9-C6034574689F}"/>
    <cellStyle name="Percent 2 3 2 5 3 5" xfId="47015" xr:uid="{A85C0262-D181-48F4-8A09-6A88E0403F5B}"/>
    <cellStyle name="Percent 2 3 2 5 4" xfId="21863" xr:uid="{460A7813-4C43-4D0C-AB65-D79007D68459}"/>
    <cellStyle name="Percent 2 3 2 5 4 2" xfId="35555" xr:uid="{443AE774-1238-49D4-A54D-75213C136E68}"/>
    <cellStyle name="Percent 2 3 2 5 4 3" xfId="50439" xr:uid="{F595C862-AFB7-4BC2-BC50-B3C3CF9BB6B2}"/>
    <cellStyle name="Percent 2 3 2 5 5" xfId="15019" xr:uid="{1113950C-ED1C-4CC9-B9E1-F8203D73F2AA}"/>
    <cellStyle name="Percent 2 3 2 5 6" xfId="28709" xr:uid="{7AE55481-97E2-4761-91A8-E3E02AA27067}"/>
    <cellStyle name="Percent 2 3 2 5 7" xfId="43593" xr:uid="{87D0434C-7426-4928-8DA8-ED1A1264EFE8}"/>
    <cellStyle name="Percent 2 3 2 6" xfId="8174" xr:uid="{2B4769BE-678A-4C94-9648-3DFEAD5E6D05}"/>
    <cellStyle name="Percent 2 3 2 6 2" xfId="9886" xr:uid="{94D8C4B5-FA6E-480B-A2B7-BD8CA0F2BEEB}"/>
    <cellStyle name="Percent 2 3 2 6 2 2" xfId="13308" xr:uid="{A849EF0F-C9A4-47A8-A617-99A0A8D6122D}"/>
    <cellStyle name="Percent 2 3 2 6 2 2 2" xfId="26998" xr:uid="{6CE743B7-B635-4AEC-9516-9326BD1101F7}"/>
    <cellStyle name="Percent 2 3 2 6 2 2 2 2" xfId="40690" xr:uid="{C2606C8A-49FE-44D1-98CC-D5CF616B9F82}"/>
    <cellStyle name="Percent 2 3 2 6 2 2 2 3" xfId="55574" xr:uid="{BEB94E9A-FB3E-4E8B-B164-DE780013E3FC}"/>
    <cellStyle name="Percent 2 3 2 6 2 2 3" xfId="20154" xr:uid="{2F32776B-4D39-429F-8438-215944F6F141}"/>
    <cellStyle name="Percent 2 3 2 6 2 2 4" xfId="33844" xr:uid="{165AA797-2781-45E3-8010-AD13BF380E7A}"/>
    <cellStyle name="Percent 2 3 2 6 2 2 5" xfId="48728" xr:uid="{CA324547-1D3D-4D90-A9D9-E28E1E37F132}"/>
    <cellStyle name="Percent 2 3 2 6 2 3" xfId="23576" xr:uid="{0E0ACC69-216E-475F-B63A-9CCC9DF981B1}"/>
    <cellStyle name="Percent 2 3 2 6 2 3 2" xfId="37268" xr:uid="{F4694DEF-E171-46BD-9900-D4B28EAF781C}"/>
    <cellStyle name="Percent 2 3 2 6 2 3 3" xfId="52152" xr:uid="{79F424F8-426B-4B28-82DE-BEA59AC1591A}"/>
    <cellStyle name="Percent 2 3 2 6 2 4" xfId="16732" xr:uid="{4C848DE1-3E33-4C83-9381-4200100E4CA4}"/>
    <cellStyle name="Percent 2 3 2 6 2 5" xfId="30422" xr:uid="{F1BC7757-FB6A-4DE2-90F6-91998E32C5CE}"/>
    <cellStyle name="Percent 2 3 2 6 2 6" xfId="45306" xr:uid="{D58661D2-27D6-4EF6-B2A5-5B8E740C9202}"/>
    <cellStyle name="Percent 2 3 2 6 3" xfId="11596" xr:uid="{D6D7C8C5-DD86-4FAA-8E61-ADA24CC0A3BD}"/>
    <cellStyle name="Percent 2 3 2 6 3 2" xfId="25286" xr:uid="{D51D322B-E4CE-4730-A06B-7CBED365A32A}"/>
    <cellStyle name="Percent 2 3 2 6 3 2 2" xfId="38978" xr:uid="{B24B0A21-1997-4DEA-8A58-FFC9A67F9389}"/>
    <cellStyle name="Percent 2 3 2 6 3 2 3" xfId="53862" xr:uid="{86231D08-A6C9-4D51-A960-E425AFEA708A}"/>
    <cellStyle name="Percent 2 3 2 6 3 3" xfId="18442" xr:uid="{51B9B993-A648-477E-80FC-D68C3542D8DD}"/>
    <cellStyle name="Percent 2 3 2 6 3 4" xfId="32132" xr:uid="{021C2CCC-3756-44C9-A9E7-F351B117E74D}"/>
    <cellStyle name="Percent 2 3 2 6 3 5" xfId="47016" xr:uid="{15ED9F7F-650A-4FB5-BF8D-C5564628E5E0}"/>
    <cellStyle name="Percent 2 3 2 6 4" xfId="21864" xr:uid="{381B7B07-6117-4CD2-B9D5-6E6C515D36F2}"/>
    <cellStyle name="Percent 2 3 2 6 4 2" xfId="35556" xr:uid="{015A02AA-153A-4259-B035-F74206B4DE5C}"/>
    <cellStyle name="Percent 2 3 2 6 4 3" xfId="50440" xr:uid="{D29B89CE-42E1-4ACE-AE18-58197189BBF3}"/>
    <cellStyle name="Percent 2 3 2 6 5" xfId="15020" xr:uid="{6D69ADC4-E186-44EF-9C44-811FDC121EBD}"/>
    <cellStyle name="Percent 2 3 2 6 6" xfId="28710" xr:uid="{BFC25B7D-700C-4FFD-960A-6216FCE1EABD}"/>
    <cellStyle name="Percent 2 3 2 6 7" xfId="43594" xr:uid="{AA298CEC-17E9-4ABA-B33D-5470CBACE712}"/>
    <cellStyle name="Percent 2 3 2 7" xfId="9872" xr:uid="{69F774A5-7ED4-41F1-BDC0-ADF159C27D6E}"/>
    <cellStyle name="Percent 2 3 2 7 2" xfId="13294" xr:uid="{0A15F551-7607-47F3-BF92-79428B8F3E0A}"/>
    <cellStyle name="Percent 2 3 2 7 2 2" xfId="26984" xr:uid="{62C74A30-AA96-4BA1-9FEE-B1732AA33729}"/>
    <cellStyle name="Percent 2 3 2 7 2 2 2" xfId="40676" xr:uid="{A12DDB05-0895-4F61-B35A-A6B670F4F132}"/>
    <cellStyle name="Percent 2 3 2 7 2 2 3" xfId="55560" xr:uid="{5727F506-F448-4E2C-B920-0724F92BCD9C}"/>
    <cellStyle name="Percent 2 3 2 7 2 3" xfId="20140" xr:uid="{A1377D5F-5A20-4933-887C-ED45B9191AF5}"/>
    <cellStyle name="Percent 2 3 2 7 2 4" xfId="33830" xr:uid="{C0AD3B4D-A933-4311-84B2-F13D85AF03C5}"/>
    <cellStyle name="Percent 2 3 2 7 2 5" xfId="48714" xr:uid="{E7D8990B-2BFF-47F7-ACB0-8C51FEA89F7F}"/>
    <cellStyle name="Percent 2 3 2 7 3" xfId="23562" xr:uid="{C65341AB-B744-47B1-A56A-FF995E693FFE}"/>
    <cellStyle name="Percent 2 3 2 7 3 2" xfId="37254" xr:uid="{ADDAA651-7EFE-4E9F-84B1-A34CCCEB805E}"/>
    <cellStyle name="Percent 2 3 2 7 3 3" xfId="52138" xr:uid="{0E924C7C-FF60-4566-9319-C817C4BFECBF}"/>
    <cellStyle name="Percent 2 3 2 7 4" xfId="16718" xr:uid="{8CE2B7F3-B952-4FDB-80D7-4A30F8558A1A}"/>
    <cellStyle name="Percent 2 3 2 7 5" xfId="30408" xr:uid="{160257BA-BDAC-4CFB-B960-FB1234186A2B}"/>
    <cellStyle name="Percent 2 3 2 7 6" xfId="45292" xr:uid="{DE141EAA-30DF-46BD-94E0-EC8287CD2987}"/>
    <cellStyle name="Percent 2 3 2 8" xfId="11582" xr:uid="{325003EA-1EE1-4988-BD96-E38A9EEE0898}"/>
    <cellStyle name="Percent 2 3 2 8 2" xfId="25272" xr:uid="{0E5B88C0-7E3A-402B-BB01-D6D2945CC037}"/>
    <cellStyle name="Percent 2 3 2 8 2 2" xfId="38964" xr:uid="{5F8BC84A-969F-4CBD-8F46-AD4447410EEE}"/>
    <cellStyle name="Percent 2 3 2 8 2 3" xfId="53848" xr:uid="{EDE3D7B8-57F1-4382-A2AB-27A917D8F74A}"/>
    <cellStyle name="Percent 2 3 2 8 3" xfId="18428" xr:uid="{75A74CAD-74F6-4405-909C-49CDE1E69996}"/>
    <cellStyle name="Percent 2 3 2 8 4" xfId="32118" xr:uid="{86EDD4F3-6D7E-48E4-AD4A-0F1F56B31E6F}"/>
    <cellStyle name="Percent 2 3 2 8 5" xfId="47002" xr:uid="{F88A2DB8-11AB-4837-819C-BA6300B39F8A}"/>
    <cellStyle name="Percent 2 3 2 9" xfId="21850" xr:uid="{39B8F9D3-A262-4D9D-9763-36C7A2AABD3C}"/>
    <cellStyle name="Percent 2 3 2 9 2" xfId="35542" xr:uid="{AA572EE2-E3A7-4BAD-87D2-C260406D506F}"/>
    <cellStyle name="Percent 2 3 2 9 3" xfId="50426" xr:uid="{B00A9EAA-9CAC-4DCA-AD06-359A353192CC}"/>
    <cellStyle name="Percent 2 3 3" xfId="8175" xr:uid="{C8582C5D-DF15-4BAC-B372-636AF14695FE}"/>
    <cellStyle name="Percent 2 3 3 10" xfId="43595" xr:uid="{0D651586-97CE-485E-A729-EFEA6DBAD472}"/>
    <cellStyle name="Percent 2 3 3 2" xfId="8176" xr:uid="{C9205201-C264-467B-AE3E-BD13BC2A0605}"/>
    <cellStyle name="Percent 2 3 3 2 2" xfId="8177" xr:uid="{222D599D-735E-4CDF-9788-B1CBD2378608}"/>
    <cellStyle name="Percent 2 3 3 2 2 2" xfId="9889" xr:uid="{1D995E63-2E06-4F21-BF57-1EB96A5C105F}"/>
    <cellStyle name="Percent 2 3 3 2 2 2 2" xfId="13311" xr:uid="{D64031BC-1E37-4AF9-A649-354037BBDFC3}"/>
    <cellStyle name="Percent 2 3 3 2 2 2 2 2" xfId="27001" xr:uid="{FC927AC3-E989-4753-A174-0BA1D6597D95}"/>
    <cellStyle name="Percent 2 3 3 2 2 2 2 2 2" xfId="40693" xr:uid="{C326911C-7B81-4049-A9B0-A6EA8FC03A3C}"/>
    <cellStyle name="Percent 2 3 3 2 2 2 2 2 3" xfId="55577" xr:uid="{7F56DB31-CF68-4A7B-874B-5BFFF967BFEE}"/>
    <cellStyle name="Percent 2 3 3 2 2 2 2 3" xfId="20157" xr:uid="{C00E9F9C-0B7C-4CCC-B6C2-81239F5D0769}"/>
    <cellStyle name="Percent 2 3 3 2 2 2 2 4" xfId="33847" xr:uid="{89BFAB8A-FABC-4992-8374-6032F3D81812}"/>
    <cellStyle name="Percent 2 3 3 2 2 2 2 5" xfId="48731" xr:uid="{45AD85FB-956E-4AEB-B9EA-58DED655AB03}"/>
    <cellStyle name="Percent 2 3 3 2 2 2 3" xfId="23579" xr:uid="{0BEE58F1-AA9A-4211-A9BC-3C82A7524AC5}"/>
    <cellStyle name="Percent 2 3 3 2 2 2 3 2" xfId="37271" xr:uid="{D0D39511-AAE7-4BD9-ADDA-5D7A8D5F826F}"/>
    <cellStyle name="Percent 2 3 3 2 2 2 3 3" xfId="52155" xr:uid="{6637BD8B-4C82-45B8-92F6-745A66B5D431}"/>
    <cellStyle name="Percent 2 3 3 2 2 2 4" xfId="16735" xr:uid="{B6FEB315-F176-43AF-A5B7-AFDC63A9BC4A}"/>
    <cellStyle name="Percent 2 3 3 2 2 2 5" xfId="30425" xr:uid="{E6542110-3556-4D32-8FA7-385B5DE9B4E7}"/>
    <cellStyle name="Percent 2 3 3 2 2 2 6" xfId="45309" xr:uid="{2841771E-3643-483F-95E0-1FD20DC1AB81}"/>
    <cellStyle name="Percent 2 3 3 2 2 3" xfId="11599" xr:uid="{4FC123B7-36C4-414C-A405-71F10E30381D}"/>
    <cellStyle name="Percent 2 3 3 2 2 3 2" xfId="25289" xr:uid="{9EFF793F-8493-4442-A2F6-60418A017DF6}"/>
    <cellStyle name="Percent 2 3 3 2 2 3 2 2" xfId="38981" xr:uid="{60CEBB48-166F-49AA-BC54-8E6DF574EC07}"/>
    <cellStyle name="Percent 2 3 3 2 2 3 2 3" xfId="53865" xr:uid="{7C4ACF67-594F-42A1-AF95-77913BF613CD}"/>
    <cellStyle name="Percent 2 3 3 2 2 3 3" xfId="18445" xr:uid="{54DD915B-3CD6-4BF4-AFF5-48227749631F}"/>
    <cellStyle name="Percent 2 3 3 2 2 3 4" xfId="32135" xr:uid="{BD59D28E-73A5-4D7D-BB50-CEF685323EBE}"/>
    <cellStyle name="Percent 2 3 3 2 2 3 5" xfId="47019" xr:uid="{518CB798-675C-456A-B2EB-8DFDED709315}"/>
    <cellStyle name="Percent 2 3 3 2 2 4" xfId="21867" xr:uid="{93F079BE-CA07-4914-8E80-F1160F67AFE3}"/>
    <cellStyle name="Percent 2 3 3 2 2 4 2" xfId="35559" xr:uid="{84AF1B00-F58C-40F9-95FC-606259A2E885}"/>
    <cellStyle name="Percent 2 3 3 2 2 4 3" xfId="50443" xr:uid="{CC5A3934-4F46-4860-8C01-A07883ABE29C}"/>
    <cellStyle name="Percent 2 3 3 2 2 5" xfId="15023" xr:uid="{A27E6AE7-4B75-4ED9-9DBF-625EBC41E6E4}"/>
    <cellStyle name="Percent 2 3 3 2 2 6" xfId="28713" xr:uid="{B9B7946B-E957-48D5-AD16-8E98A1055417}"/>
    <cellStyle name="Percent 2 3 3 2 2 7" xfId="43597" xr:uid="{1D86953B-4697-4EE9-8E35-BA67CE303E64}"/>
    <cellStyle name="Percent 2 3 3 2 3" xfId="9888" xr:uid="{F2452434-5074-4D98-9A75-8A7921271422}"/>
    <cellStyle name="Percent 2 3 3 2 3 2" xfId="13310" xr:uid="{E61F6FD9-4CAE-4FC2-BEDB-5FADAB7D33DE}"/>
    <cellStyle name="Percent 2 3 3 2 3 2 2" xfId="27000" xr:uid="{67B250AD-4345-4A9E-8738-7CCDE2C7B3D4}"/>
    <cellStyle name="Percent 2 3 3 2 3 2 2 2" xfId="40692" xr:uid="{B196D37E-4EBC-45D0-B6BF-687C3A080977}"/>
    <cellStyle name="Percent 2 3 3 2 3 2 2 3" xfId="55576" xr:uid="{0A323880-A64F-4E22-A12D-23B8214ABD60}"/>
    <cellStyle name="Percent 2 3 3 2 3 2 3" xfId="20156" xr:uid="{5B6C6F0B-F68B-40D7-925B-EC2A29659085}"/>
    <cellStyle name="Percent 2 3 3 2 3 2 4" xfId="33846" xr:uid="{7435EFD9-CBFB-4EF3-B40D-A6396C3F9919}"/>
    <cellStyle name="Percent 2 3 3 2 3 2 5" xfId="48730" xr:uid="{84AD8DC1-6273-4375-BFB2-86F32F6868D7}"/>
    <cellStyle name="Percent 2 3 3 2 3 3" xfId="23578" xr:uid="{7B88E145-2696-4F38-A0F0-16F732A61D6C}"/>
    <cellStyle name="Percent 2 3 3 2 3 3 2" xfId="37270" xr:uid="{0357409F-EF8C-4CE4-8234-3B30F71C9F11}"/>
    <cellStyle name="Percent 2 3 3 2 3 3 3" xfId="52154" xr:uid="{9B7A918D-335D-48CF-B42D-2DE9F894CC0E}"/>
    <cellStyle name="Percent 2 3 3 2 3 4" xfId="16734" xr:uid="{8A0C8732-7892-4CDF-B2E1-862E8E8433E7}"/>
    <cellStyle name="Percent 2 3 3 2 3 5" xfId="30424" xr:uid="{F850DD09-4997-40C3-99FF-F329D17E6F82}"/>
    <cellStyle name="Percent 2 3 3 2 3 6" xfId="45308" xr:uid="{82B85479-680C-49DE-A805-39B5C8962917}"/>
    <cellStyle name="Percent 2 3 3 2 4" xfId="11598" xr:uid="{F5489B1A-5C69-4EAF-853A-77D0E5C9D33B}"/>
    <cellStyle name="Percent 2 3 3 2 4 2" xfId="25288" xr:uid="{0E3E0959-6E00-4C71-80F3-E301FACE6B0E}"/>
    <cellStyle name="Percent 2 3 3 2 4 2 2" xfId="38980" xr:uid="{434116BC-5ABC-468B-9D2D-DDB01EC951F0}"/>
    <cellStyle name="Percent 2 3 3 2 4 2 3" xfId="53864" xr:uid="{861F10EA-093F-45C1-999A-C834B0A74198}"/>
    <cellStyle name="Percent 2 3 3 2 4 3" xfId="18444" xr:uid="{D340803F-28DD-4271-8516-304ED8859D44}"/>
    <cellStyle name="Percent 2 3 3 2 4 4" xfId="32134" xr:uid="{805D004F-7E91-4E9D-BA5D-BB2513EF4CF7}"/>
    <cellStyle name="Percent 2 3 3 2 4 5" xfId="47018" xr:uid="{15CA0211-F77A-4C5C-A0CB-6847D2D694BE}"/>
    <cellStyle name="Percent 2 3 3 2 5" xfId="21866" xr:uid="{599E49BA-0410-4806-B155-DCFFAABCD08E}"/>
    <cellStyle name="Percent 2 3 3 2 5 2" xfId="35558" xr:uid="{0379DDF5-3B1F-4DD4-BD2F-0A8B27673EE4}"/>
    <cellStyle name="Percent 2 3 3 2 5 3" xfId="50442" xr:uid="{2C594919-01D8-4253-8073-97AF79D710DF}"/>
    <cellStyle name="Percent 2 3 3 2 6" xfId="15022" xr:uid="{CF224E1F-1D24-4B18-B14B-9272B081067F}"/>
    <cellStyle name="Percent 2 3 3 2 7" xfId="28712" xr:uid="{3C958AFB-EC5D-4A78-891F-36AB3C103F74}"/>
    <cellStyle name="Percent 2 3 3 2 8" xfId="43596" xr:uid="{FF1A14A3-25C7-49DB-BABE-163BE6A85C5C}"/>
    <cellStyle name="Percent 2 3 3 3" xfId="8178" xr:uid="{42433ECC-A2D0-4792-BB09-AA1338CB5A2B}"/>
    <cellStyle name="Percent 2 3 3 3 2" xfId="9890" xr:uid="{424CFBD0-7473-420D-9E5E-59B18B133017}"/>
    <cellStyle name="Percent 2 3 3 3 2 2" xfId="13312" xr:uid="{1EE8F500-461D-46CE-8D7A-5C8D881A05B4}"/>
    <cellStyle name="Percent 2 3 3 3 2 2 2" xfId="27002" xr:uid="{65887A66-1CA1-4709-80B9-3AF50A44FF2A}"/>
    <cellStyle name="Percent 2 3 3 3 2 2 2 2" xfId="40694" xr:uid="{C76C7E96-D82F-419F-AC4C-1F9FC06C2807}"/>
    <cellStyle name="Percent 2 3 3 3 2 2 2 3" xfId="55578" xr:uid="{E8EB8308-34BC-4E3D-AE95-8EAFD330797B}"/>
    <cellStyle name="Percent 2 3 3 3 2 2 3" xfId="20158" xr:uid="{D88479CF-8850-44C4-9621-00D757DF3DC7}"/>
    <cellStyle name="Percent 2 3 3 3 2 2 4" xfId="33848" xr:uid="{1E980C82-768C-40D6-86A8-5D7CE0DAEBA2}"/>
    <cellStyle name="Percent 2 3 3 3 2 2 5" xfId="48732" xr:uid="{465E17D8-04FE-4D68-8F76-D7424F00498E}"/>
    <cellStyle name="Percent 2 3 3 3 2 3" xfId="23580" xr:uid="{63CAF3A6-351D-4D4E-A796-ADDD1D066434}"/>
    <cellStyle name="Percent 2 3 3 3 2 3 2" xfId="37272" xr:uid="{792521FB-3CF5-4837-A690-48385DFF001D}"/>
    <cellStyle name="Percent 2 3 3 3 2 3 3" xfId="52156" xr:uid="{CCA2A938-59E0-4A53-A06F-1AD759D3FCB6}"/>
    <cellStyle name="Percent 2 3 3 3 2 4" xfId="16736" xr:uid="{79323739-50C6-4F9C-BFD3-C3081C925AE7}"/>
    <cellStyle name="Percent 2 3 3 3 2 5" xfId="30426" xr:uid="{C2CD90E5-EAC6-486C-9AD9-A8BFA74332C4}"/>
    <cellStyle name="Percent 2 3 3 3 2 6" xfId="45310" xr:uid="{7151053E-34CE-427D-BE62-D60188C7F4BE}"/>
    <cellStyle name="Percent 2 3 3 3 3" xfId="11600" xr:uid="{C2359FD2-29D1-42EF-82B2-ABC1296BB635}"/>
    <cellStyle name="Percent 2 3 3 3 3 2" xfId="25290" xr:uid="{9F656D9D-1866-4A5D-B4D3-0C7E26E0719D}"/>
    <cellStyle name="Percent 2 3 3 3 3 2 2" xfId="38982" xr:uid="{62856B6D-D1FD-4BF2-B87F-FFE0A03E42CF}"/>
    <cellStyle name="Percent 2 3 3 3 3 2 3" xfId="53866" xr:uid="{E42B3051-AB9A-45CE-8ED0-865BFD4B3D50}"/>
    <cellStyle name="Percent 2 3 3 3 3 3" xfId="18446" xr:uid="{748CC384-9B2E-4DDA-9FE5-C597C2A69EE6}"/>
    <cellStyle name="Percent 2 3 3 3 3 4" xfId="32136" xr:uid="{1BB15E2C-FE64-46AA-AEFB-17C2C15D5009}"/>
    <cellStyle name="Percent 2 3 3 3 3 5" xfId="47020" xr:uid="{44D288F1-F800-421A-8577-62016A94479F}"/>
    <cellStyle name="Percent 2 3 3 3 4" xfId="21868" xr:uid="{9D550A9E-234B-4518-A64C-264C560931DD}"/>
    <cellStyle name="Percent 2 3 3 3 4 2" xfId="35560" xr:uid="{CF5DFE8F-058B-4779-AEDD-0A76D034B7EE}"/>
    <cellStyle name="Percent 2 3 3 3 4 3" xfId="50444" xr:uid="{B119A875-2208-4AA2-B2C3-547CC9B0C2A9}"/>
    <cellStyle name="Percent 2 3 3 3 5" xfId="15024" xr:uid="{8F753B79-31AD-40D2-A14D-27E56EFA3CBC}"/>
    <cellStyle name="Percent 2 3 3 3 6" xfId="28714" xr:uid="{1C3234B5-0AE4-4A3F-88F0-35D418658A3D}"/>
    <cellStyle name="Percent 2 3 3 3 7" xfId="43598" xr:uid="{B385CC0B-0777-4E16-88D5-2F886594AED7}"/>
    <cellStyle name="Percent 2 3 3 4" xfId="8179" xr:uid="{BB805945-81B4-49B0-8EAC-377266BD8390}"/>
    <cellStyle name="Percent 2 3 3 4 2" xfId="9891" xr:uid="{F9AE50F0-70D5-4D41-9122-FF7B0220F627}"/>
    <cellStyle name="Percent 2 3 3 4 2 2" xfId="13313" xr:uid="{D969ACC4-55F8-49DB-9BF5-8F36A9135AFF}"/>
    <cellStyle name="Percent 2 3 3 4 2 2 2" xfId="27003" xr:uid="{F0FABCFA-80AC-4100-9C24-ACE471064AAA}"/>
    <cellStyle name="Percent 2 3 3 4 2 2 2 2" xfId="40695" xr:uid="{652F62C3-26FC-45EB-96AA-E3059C01038E}"/>
    <cellStyle name="Percent 2 3 3 4 2 2 2 3" xfId="55579" xr:uid="{DC7D6BD9-1784-492B-82D3-AA1B8371DD2E}"/>
    <cellStyle name="Percent 2 3 3 4 2 2 3" xfId="20159" xr:uid="{35D9007B-6CF7-40EC-AF7A-60EF9C6CBCA1}"/>
    <cellStyle name="Percent 2 3 3 4 2 2 4" xfId="33849" xr:uid="{EC1B4B7F-6F6D-4F4D-B965-41F885D1371F}"/>
    <cellStyle name="Percent 2 3 3 4 2 2 5" xfId="48733" xr:uid="{12E7F5D4-AA42-4CB7-8123-C282B0485006}"/>
    <cellStyle name="Percent 2 3 3 4 2 3" xfId="23581" xr:uid="{EA36B3BF-87DB-45B5-BC8D-AC64FDE777BC}"/>
    <cellStyle name="Percent 2 3 3 4 2 3 2" xfId="37273" xr:uid="{5A56FBD5-8209-4270-A6B2-D9DAB4CF6B0E}"/>
    <cellStyle name="Percent 2 3 3 4 2 3 3" xfId="52157" xr:uid="{849EBCA8-BA7E-4584-9D9F-DF920DF4DA67}"/>
    <cellStyle name="Percent 2 3 3 4 2 4" xfId="16737" xr:uid="{F86D9578-9731-42AB-8B29-7AE95202E0BC}"/>
    <cellStyle name="Percent 2 3 3 4 2 5" xfId="30427" xr:uid="{7CB4CD97-9EA8-4260-AE49-8691C14495F3}"/>
    <cellStyle name="Percent 2 3 3 4 2 6" xfId="45311" xr:uid="{BEC3919A-053E-41AB-8AAC-D3AF07DA4809}"/>
    <cellStyle name="Percent 2 3 3 4 3" xfId="11601" xr:uid="{220B088A-0F52-48CF-93B8-A4ECAA5EBE81}"/>
    <cellStyle name="Percent 2 3 3 4 3 2" xfId="25291" xr:uid="{D896F928-7836-4D09-BF0F-924AE5041E4E}"/>
    <cellStyle name="Percent 2 3 3 4 3 2 2" xfId="38983" xr:uid="{7EE2FFDB-88E7-40E3-86D5-0331A3DDE690}"/>
    <cellStyle name="Percent 2 3 3 4 3 2 3" xfId="53867" xr:uid="{738B581F-9767-4A29-B7E6-2BB3650D22A3}"/>
    <cellStyle name="Percent 2 3 3 4 3 3" xfId="18447" xr:uid="{661DBE5C-AFCF-4944-A709-AC47241EF8DD}"/>
    <cellStyle name="Percent 2 3 3 4 3 4" xfId="32137" xr:uid="{B212C550-F00B-4034-8725-4046E4C39512}"/>
    <cellStyle name="Percent 2 3 3 4 3 5" xfId="47021" xr:uid="{016D2896-72F5-4B48-96D3-0C5071E1A7C8}"/>
    <cellStyle name="Percent 2 3 3 4 4" xfId="21869" xr:uid="{46A3FD30-080C-4687-80D0-7511EE354A36}"/>
    <cellStyle name="Percent 2 3 3 4 4 2" xfId="35561" xr:uid="{58326160-9A30-497A-9803-9ADCC99DE3CB}"/>
    <cellStyle name="Percent 2 3 3 4 4 3" xfId="50445" xr:uid="{B9C9B64E-31B2-488B-9410-FB5282DDBD21}"/>
    <cellStyle name="Percent 2 3 3 4 5" xfId="15025" xr:uid="{B8413668-D6A3-43F7-80C5-D0CF1CBCD1BE}"/>
    <cellStyle name="Percent 2 3 3 4 6" xfId="28715" xr:uid="{8E45622D-174A-49EA-BA21-77983D70ED5E}"/>
    <cellStyle name="Percent 2 3 3 4 7" xfId="43599" xr:uid="{D56C3C73-E738-4BDF-A77B-EADAE6BEE04E}"/>
    <cellStyle name="Percent 2 3 3 5" xfId="9887" xr:uid="{D0016301-7518-4D7C-B304-703BDBB8FB0E}"/>
    <cellStyle name="Percent 2 3 3 5 2" xfId="13309" xr:uid="{A1417DE2-E297-4DB6-B3B0-F6D9BB6F58C8}"/>
    <cellStyle name="Percent 2 3 3 5 2 2" xfId="26999" xr:uid="{B9CA03E1-150A-4CB6-A230-9E6479AFCC0B}"/>
    <cellStyle name="Percent 2 3 3 5 2 2 2" xfId="40691" xr:uid="{904DA397-97D8-4B45-B51D-DC879F949404}"/>
    <cellStyle name="Percent 2 3 3 5 2 2 3" xfId="55575" xr:uid="{A771D1AA-4ACF-4609-9198-0620EEEB458D}"/>
    <cellStyle name="Percent 2 3 3 5 2 3" xfId="20155" xr:uid="{7C6E1C48-3AE4-4EC3-AE1C-19048CBAB942}"/>
    <cellStyle name="Percent 2 3 3 5 2 4" xfId="33845" xr:uid="{B2310C61-2D1C-41DC-A318-5C002B68273F}"/>
    <cellStyle name="Percent 2 3 3 5 2 5" xfId="48729" xr:uid="{B0FD08A5-314D-4277-BE74-12EC476BDEFD}"/>
    <cellStyle name="Percent 2 3 3 5 3" xfId="23577" xr:uid="{97CCA6A8-9A1F-4122-B8D7-62466E6641A2}"/>
    <cellStyle name="Percent 2 3 3 5 3 2" xfId="37269" xr:uid="{BE3FB1BE-A560-4BD6-9BE6-6A88FE4408D3}"/>
    <cellStyle name="Percent 2 3 3 5 3 3" xfId="52153" xr:uid="{F731B349-CDB7-4EDE-90A4-99C7571DC12A}"/>
    <cellStyle name="Percent 2 3 3 5 4" xfId="16733" xr:uid="{27B7908B-6B70-4345-93C5-E05D6140E524}"/>
    <cellStyle name="Percent 2 3 3 5 5" xfId="30423" xr:uid="{A177B487-E34D-4DFE-AC0B-7DB4F218C171}"/>
    <cellStyle name="Percent 2 3 3 5 6" xfId="45307" xr:uid="{5007BE47-8CDE-4FE3-88AD-FA738DA46587}"/>
    <cellStyle name="Percent 2 3 3 6" xfId="11597" xr:uid="{2BB8D98D-13B6-4CD3-8D2E-F6246C0FDEDC}"/>
    <cellStyle name="Percent 2 3 3 6 2" xfId="25287" xr:uid="{113299A3-1AC1-4D51-A851-7027E27AE251}"/>
    <cellStyle name="Percent 2 3 3 6 2 2" xfId="38979" xr:uid="{A2E82519-BB15-4D26-8D8D-BAEE9B1E577C}"/>
    <cellStyle name="Percent 2 3 3 6 2 3" xfId="53863" xr:uid="{5424002A-DB7B-4DE8-A014-40A9E861D521}"/>
    <cellStyle name="Percent 2 3 3 6 3" xfId="18443" xr:uid="{20A01CA1-CB63-495A-8479-B6C3A7118CE2}"/>
    <cellStyle name="Percent 2 3 3 6 4" xfId="32133" xr:uid="{1A8C7ACA-4D0D-48AD-9C35-42294180B80A}"/>
    <cellStyle name="Percent 2 3 3 6 5" xfId="47017" xr:uid="{7C8FC033-E846-4E02-8F1C-5213599260CE}"/>
    <cellStyle name="Percent 2 3 3 7" xfId="21865" xr:uid="{95C54DFC-BC54-4E7F-8109-9B23A6BBF8E9}"/>
    <cellStyle name="Percent 2 3 3 7 2" xfId="35557" xr:uid="{08C2BCA5-7551-46B6-A6DD-9EFC1455EC54}"/>
    <cellStyle name="Percent 2 3 3 7 3" xfId="50441" xr:uid="{D71D4B1B-BF05-4227-B888-531F8ABE0A42}"/>
    <cellStyle name="Percent 2 3 3 8" xfId="15021" xr:uid="{3F088F5E-710D-40B9-8C34-D127FC255E45}"/>
    <cellStyle name="Percent 2 3 3 9" xfId="28711" xr:uid="{05EC4141-C258-47FC-B744-B1209093EE27}"/>
    <cellStyle name="Percent 2 3 4" xfId="8180" xr:uid="{F9CFE2A3-5DF6-42A8-ACD0-E36F81DB39E1}"/>
    <cellStyle name="Percent 2 3 4 10" xfId="43600" xr:uid="{A1E36A74-C5C1-44BD-AC5C-3DA0CA342A51}"/>
    <cellStyle name="Percent 2 3 4 2" xfId="8181" xr:uid="{3527A61C-50C6-4911-835B-45956A408B6B}"/>
    <cellStyle name="Percent 2 3 4 2 2" xfId="8182" xr:uid="{D8E560F3-C543-4162-9A9F-8F6F295A1ED8}"/>
    <cellStyle name="Percent 2 3 4 2 2 2" xfId="9894" xr:uid="{508375EB-3D77-46B7-A990-DE5950C217A3}"/>
    <cellStyle name="Percent 2 3 4 2 2 2 2" xfId="13316" xr:uid="{59783785-A6AF-4180-86CA-0D800357A8D7}"/>
    <cellStyle name="Percent 2 3 4 2 2 2 2 2" xfId="27006" xr:uid="{D28A10F0-EF81-4803-9B5B-DA7CB82E5927}"/>
    <cellStyle name="Percent 2 3 4 2 2 2 2 2 2" xfId="40698" xr:uid="{7EE586C0-B091-4D1F-869B-0ED820E94D8D}"/>
    <cellStyle name="Percent 2 3 4 2 2 2 2 2 3" xfId="55582" xr:uid="{0EA95C7D-7C7B-47E1-97FE-32C4CBA7F97D}"/>
    <cellStyle name="Percent 2 3 4 2 2 2 2 3" xfId="20162" xr:uid="{89919945-BB61-414D-92F7-CB1060AA1EF2}"/>
    <cellStyle name="Percent 2 3 4 2 2 2 2 4" xfId="33852" xr:uid="{3AEE6230-9831-4751-AAD1-74858703E545}"/>
    <cellStyle name="Percent 2 3 4 2 2 2 2 5" xfId="48736" xr:uid="{027BACE7-4661-4BA8-8D6F-61CA3D9D72E6}"/>
    <cellStyle name="Percent 2 3 4 2 2 2 3" xfId="23584" xr:uid="{68CC86BB-B7E2-4688-A735-30152213EE06}"/>
    <cellStyle name="Percent 2 3 4 2 2 2 3 2" xfId="37276" xr:uid="{9584CED4-1CEC-4C05-B670-D2BF3DFDEB41}"/>
    <cellStyle name="Percent 2 3 4 2 2 2 3 3" xfId="52160" xr:uid="{E198A169-3E0C-4981-B9CD-7C95E0E1EFA1}"/>
    <cellStyle name="Percent 2 3 4 2 2 2 4" xfId="16740" xr:uid="{56AF3A99-6C15-4832-AFC7-6FE805E5E8EB}"/>
    <cellStyle name="Percent 2 3 4 2 2 2 5" xfId="30430" xr:uid="{D769E1CC-E43C-42CE-B077-96DCF9A322F4}"/>
    <cellStyle name="Percent 2 3 4 2 2 2 6" xfId="45314" xr:uid="{AD1749B5-13B5-4C14-8288-7B0F0F20108A}"/>
    <cellStyle name="Percent 2 3 4 2 2 3" xfId="11604" xr:uid="{61F9BC03-F78C-47DD-8024-69C654860611}"/>
    <cellStyle name="Percent 2 3 4 2 2 3 2" xfId="25294" xr:uid="{9A9583EF-7491-44AE-AFB9-099DE482909C}"/>
    <cellStyle name="Percent 2 3 4 2 2 3 2 2" xfId="38986" xr:uid="{076494DF-EC99-46DD-B04F-D2793B8E54CF}"/>
    <cellStyle name="Percent 2 3 4 2 2 3 2 3" xfId="53870" xr:uid="{8597436A-A3C0-4FAA-B3DD-FBCE9BF5DAD0}"/>
    <cellStyle name="Percent 2 3 4 2 2 3 3" xfId="18450" xr:uid="{4806A8AC-BDDF-4EE5-B3F2-3FB9BE36165E}"/>
    <cellStyle name="Percent 2 3 4 2 2 3 4" xfId="32140" xr:uid="{E03A723E-DF43-46B3-A4FA-B42A189D871B}"/>
    <cellStyle name="Percent 2 3 4 2 2 3 5" xfId="47024" xr:uid="{2E11B576-4BF3-4CAE-913A-C84677ADCD0C}"/>
    <cellStyle name="Percent 2 3 4 2 2 4" xfId="21872" xr:uid="{33B12FB5-6D5A-4395-8FC8-963F174BB525}"/>
    <cellStyle name="Percent 2 3 4 2 2 4 2" xfId="35564" xr:uid="{E0B66A25-24B0-4F21-A426-7008566C6C12}"/>
    <cellStyle name="Percent 2 3 4 2 2 4 3" xfId="50448" xr:uid="{F496308A-F122-4189-8848-5FCB1C212113}"/>
    <cellStyle name="Percent 2 3 4 2 2 5" xfId="15028" xr:uid="{4D9D17DD-DB21-449C-B8EE-21CC4F157366}"/>
    <cellStyle name="Percent 2 3 4 2 2 6" xfId="28718" xr:uid="{2C2C980F-43E3-4F27-94E2-1F5E79E4D2ED}"/>
    <cellStyle name="Percent 2 3 4 2 2 7" xfId="43602" xr:uid="{0BE25D4B-98B4-43B5-8151-B4A219821154}"/>
    <cellStyle name="Percent 2 3 4 2 3" xfId="9893" xr:uid="{193C782A-09C2-41B1-884A-23DF74DBA7DC}"/>
    <cellStyle name="Percent 2 3 4 2 3 2" xfId="13315" xr:uid="{8DC8FE4D-1D28-4397-AFAB-4A0EC10A9BDF}"/>
    <cellStyle name="Percent 2 3 4 2 3 2 2" xfId="27005" xr:uid="{DAFA491B-3957-4654-8EDC-DD3FCAB237BE}"/>
    <cellStyle name="Percent 2 3 4 2 3 2 2 2" xfId="40697" xr:uid="{C6B4F94A-E3FF-4E8F-A03D-527048260058}"/>
    <cellStyle name="Percent 2 3 4 2 3 2 2 3" xfId="55581" xr:uid="{55241087-0A5C-4C17-AB8A-DBFFDDA72968}"/>
    <cellStyle name="Percent 2 3 4 2 3 2 3" xfId="20161" xr:uid="{47D99767-14F4-4793-B3C9-7AD8D64405AE}"/>
    <cellStyle name="Percent 2 3 4 2 3 2 4" xfId="33851" xr:uid="{A82BF223-C5C3-48B0-9999-904F303777DC}"/>
    <cellStyle name="Percent 2 3 4 2 3 2 5" xfId="48735" xr:uid="{1C78E765-5268-4C8C-9E29-A237A535CA02}"/>
    <cellStyle name="Percent 2 3 4 2 3 3" xfId="23583" xr:uid="{C01B0654-B4C7-48DA-B5A8-85C2EBA90C0E}"/>
    <cellStyle name="Percent 2 3 4 2 3 3 2" xfId="37275" xr:uid="{D65FC672-A4CE-4BF1-BFB5-E1BBDAE4A7BE}"/>
    <cellStyle name="Percent 2 3 4 2 3 3 3" xfId="52159" xr:uid="{5BA97CED-353A-4BE1-8D96-F37D297C1333}"/>
    <cellStyle name="Percent 2 3 4 2 3 4" xfId="16739" xr:uid="{559D16CB-241B-48C2-B1CE-3CA4D1565936}"/>
    <cellStyle name="Percent 2 3 4 2 3 5" xfId="30429" xr:uid="{5934A712-C547-4AFE-9F6D-875D00C2A62B}"/>
    <cellStyle name="Percent 2 3 4 2 3 6" xfId="45313" xr:uid="{3C327776-8506-4E47-A732-A9CED6ACD3B8}"/>
    <cellStyle name="Percent 2 3 4 2 4" xfId="11603" xr:uid="{F12DC094-9FC7-4D3D-B559-0A2C1258AA19}"/>
    <cellStyle name="Percent 2 3 4 2 4 2" xfId="25293" xr:uid="{64F80B23-4D51-41D9-ACBE-8D2DD43A9134}"/>
    <cellStyle name="Percent 2 3 4 2 4 2 2" xfId="38985" xr:uid="{F40350A0-224E-4D34-800F-5B604540BF1B}"/>
    <cellStyle name="Percent 2 3 4 2 4 2 3" xfId="53869" xr:uid="{557DB85F-8C23-46B0-B1C6-11B1655C7522}"/>
    <cellStyle name="Percent 2 3 4 2 4 3" xfId="18449" xr:uid="{9122A1E0-122D-419D-9F07-FE262211EBBD}"/>
    <cellStyle name="Percent 2 3 4 2 4 4" xfId="32139" xr:uid="{4D6644E8-5A4A-4FF6-A2B7-10CA7D6F1187}"/>
    <cellStyle name="Percent 2 3 4 2 4 5" xfId="47023" xr:uid="{192F6387-EB6F-400C-9884-D87E3F247805}"/>
    <cellStyle name="Percent 2 3 4 2 5" xfId="21871" xr:uid="{4E8B9F5D-7A22-4BD7-A797-C6A649358A8A}"/>
    <cellStyle name="Percent 2 3 4 2 5 2" xfId="35563" xr:uid="{F10A8616-7C1B-4BDF-B345-47820C122D1C}"/>
    <cellStyle name="Percent 2 3 4 2 5 3" xfId="50447" xr:uid="{120071B9-C5F4-4711-ADEB-AE221464781F}"/>
    <cellStyle name="Percent 2 3 4 2 6" xfId="15027" xr:uid="{DA1F287C-4EB4-4063-9CFA-E0F012EA9B29}"/>
    <cellStyle name="Percent 2 3 4 2 7" xfId="28717" xr:uid="{16A0C9D5-4B6F-4A17-8AA6-096386B40B3D}"/>
    <cellStyle name="Percent 2 3 4 2 8" xfId="43601" xr:uid="{EF5DBB52-DFC1-4CD1-AB70-1A220997072D}"/>
    <cellStyle name="Percent 2 3 4 3" xfId="8183" xr:uid="{81E1BCF9-1466-488F-BD5D-4B05F4EE104A}"/>
    <cellStyle name="Percent 2 3 4 3 2" xfId="9895" xr:uid="{6DE78092-D762-4008-995E-CFAF5F5371BF}"/>
    <cellStyle name="Percent 2 3 4 3 2 2" xfId="13317" xr:uid="{C5F60956-49BA-43A1-A18A-63243B1895E4}"/>
    <cellStyle name="Percent 2 3 4 3 2 2 2" xfId="27007" xr:uid="{FD017DE0-E069-4D39-8A0E-2BCC41E8D088}"/>
    <cellStyle name="Percent 2 3 4 3 2 2 2 2" xfId="40699" xr:uid="{7F5751D3-1F3B-4682-8DA9-59AFA210B94F}"/>
    <cellStyle name="Percent 2 3 4 3 2 2 2 3" xfId="55583" xr:uid="{8BE4CE81-6D2A-44BA-9EC1-CA6105F98D99}"/>
    <cellStyle name="Percent 2 3 4 3 2 2 3" xfId="20163" xr:uid="{394FF7A3-1051-43C6-AE5B-F2A60B1A151F}"/>
    <cellStyle name="Percent 2 3 4 3 2 2 4" xfId="33853" xr:uid="{FB88C6E2-23F4-4FC3-8B49-1B90B193875D}"/>
    <cellStyle name="Percent 2 3 4 3 2 2 5" xfId="48737" xr:uid="{BDF5C553-C2CB-46B6-937C-E621BC56EE00}"/>
    <cellStyle name="Percent 2 3 4 3 2 3" xfId="23585" xr:uid="{44FEC62B-19F5-458E-8CBF-8B290A2EDFD2}"/>
    <cellStyle name="Percent 2 3 4 3 2 3 2" xfId="37277" xr:uid="{2CED8225-61E6-4D9D-92C6-F5B8FA0928F3}"/>
    <cellStyle name="Percent 2 3 4 3 2 3 3" xfId="52161" xr:uid="{5ADE936E-09D4-4906-8FA0-B58E991146B1}"/>
    <cellStyle name="Percent 2 3 4 3 2 4" xfId="16741" xr:uid="{A23A73C3-B008-45B6-B1E4-4A6EF556368B}"/>
    <cellStyle name="Percent 2 3 4 3 2 5" xfId="30431" xr:uid="{8FBD2B23-5924-4C93-A319-299F14E1AFE3}"/>
    <cellStyle name="Percent 2 3 4 3 2 6" xfId="45315" xr:uid="{188FD1FB-A570-4E91-AC5B-81ADA29E2A8B}"/>
    <cellStyle name="Percent 2 3 4 3 3" xfId="11605" xr:uid="{86EF5C94-0345-4684-B427-174018C2C66F}"/>
    <cellStyle name="Percent 2 3 4 3 3 2" xfId="25295" xr:uid="{260A1617-7E8B-42E8-A309-CA82F5C2EA8C}"/>
    <cellStyle name="Percent 2 3 4 3 3 2 2" xfId="38987" xr:uid="{1F729259-D4EC-456A-A04D-34F4A0F6C816}"/>
    <cellStyle name="Percent 2 3 4 3 3 2 3" xfId="53871" xr:uid="{06019446-56B1-40F6-AEF9-EC7B8E45D70B}"/>
    <cellStyle name="Percent 2 3 4 3 3 3" xfId="18451" xr:uid="{1B99CE6C-8D31-4FA4-B081-D3925E5E4E6A}"/>
    <cellStyle name="Percent 2 3 4 3 3 4" xfId="32141" xr:uid="{E0C5A57A-315B-4F35-BB4D-F1656AEF8EDA}"/>
    <cellStyle name="Percent 2 3 4 3 3 5" xfId="47025" xr:uid="{C451E013-D705-458B-9940-4292CAA633BE}"/>
    <cellStyle name="Percent 2 3 4 3 4" xfId="21873" xr:uid="{019DC08F-8074-40F6-9F6E-FD6CFB3DCE62}"/>
    <cellStyle name="Percent 2 3 4 3 4 2" xfId="35565" xr:uid="{AC1352CD-B314-42A4-87B7-006B41F7039F}"/>
    <cellStyle name="Percent 2 3 4 3 4 3" xfId="50449" xr:uid="{90ACCB0C-546D-4B8A-A118-B91475B3BD29}"/>
    <cellStyle name="Percent 2 3 4 3 5" xfId="15029" xr:uid="{4A5FA5F0-50B9-4023-B10A-FB377123E1F5}"/>
    <cellStyle name="Percent 2 3 4 3 6" xfId="28719" xr:uid="{88321861-9BB0-4E10-8757-D972BFC0060E}"/>
    <cellStyle name="Percent 2 3 4 3 7" xfId="43603" xr:uid="{85D27FB7-37C4-4F2D-9B5F-0FC9D94725F4}"/>
    <cellStyle name="Percent 2 3 4 4" xfId="8184" xr:uid="{5A004F04-D731-498C-9F12-2D0FA5062924}"/>
    <cellStyle name="Percent 2 3 4 4 2" xfId="9896" xr:uid="{834C58B2-484C-4CA3-8C22-4825337243F2}"/>
    <cellStyle name="Percent 2 3 4 4 2 2" xfId="13318" xr:uid="{44CF3C0C-C6DB-474E-9ABC-28E08D4FB823}"/>
    <cellStyle name="Percent 2 3 4 4 2 2 2" xfId="27008" xr:uid="{EA55E99D-A69B-4554-9975-421124B810DC}"/>
    <cellStyle name="Percent 2 3 4 4 2 2 2 2" xfId="40700" xr:uid="{D25AB3F3-733F-4573-B2C5-A8CE5EB60D7A}"/>
    <cellStyle name="Percent 2 3 4 4 2 2 2 3" xfId="55584" xr:uid="{A5ADF025-7857-43BC-B43F-27AA4803B269}"/>
    <cellStyle name="Percent 2 3 4 4 2 2 3" xfId="20164" xr:uid="{DED1F882-470A-44C9-913A-23AAEA31C8A2}"/>
    <cellStyle name="Percent 2 3 4 4 2 2 4" xfId="33854" xr:uid="{3D37E4B0-6232-46E1-AC12-2B0909192A78}"/>
    <cellStyle name="Percent 2 3 4 4 2 2 5" xfId="48738" xr:uid="{5F460FD3-9DC8-4E8A-B74A-C737115EDCAD}"/>
    <cellStyle name="Percent 2 3 4 4 2 3" xfId="23586" xr:uid="{C8B40696-2515-420C-AD60-14EA59057AF6}"/>
    <cellStyle name="Percent 2 3 4 4 2 3 2" xfId="37278" xr:uid="{4BD8FF2C-74C9-4B0C-BFAF-F1C0E8F22FDA}"/>
    <cellStyle name="Percent 2 3 4 4 2 3 3" xfId="52162" xr:uid="{9F8F57E1-747E-47C2-8FA6-C6D88EC3F162}"/>
    <cellStyle name="Percent 2 3 4 4 2 4" xfId="16742" xr:uid="{46D72A2A-7FCE-4AC4-B34D-B105BD42EB55}"/>
    <cellStyle name="Percent 2 3 4 4 2 5" xfId="30432" xr:uid="{185A8B7B-313D-430D-B804-A37C123C85A9}"/>
    <cellStyle name="Percent 2 3 4 4 2 6" xfId="45316" xr:uid="{2F90CD5C-CF8C-4D5D-A8D8-9BCB0E03321A}"/>
    <cellStyle name="Percent 2 3 4 4 3" xfId="11606" xr:uid="{D1D6FA68-2BAE-4635-AA07-A199012E283C}"/>
    <cellStyle name="Percent 2 3 4 4 3 2" xfId="25296" xr:uid="{0BDE7E7F-3008-4AD2-B982-F731D251AC4C}"/>
    <cellStyle name="Percent 2 3 4 4 3 2 2" xfId="38988" xr:uid="{6B78A822-2E7D-4A72-BF9A-C400519C8A7B}"/>
    <cellStyle name="Percent 2 3 4 4 3 2 3" xfId="53872" xr:uid="{17E76B23-B4A2-4E43-88A4-6D95D8DA43C3}"/>
    <cellStyle name="Percent 2 3 4 4 3 3" xfId="18452" xr:uid="{0819CA51-BC87-47A4-A221-C9899F82489D}"/>
    <cellStyle name="Percent 2 3 4 4 3 4" xfId="32142" xr:uid="{E5B8A5FB-52D5-47DA-A6F7-A76227232FC4}"/>
    <cellStyle name="Percent 2 3 4 4 3 5" xfId="47026" xr:uid="{4C199753-5539-4465-B398-7269B3134274}"/>
    <cellStyle name="Percent 2 3 4 4 4" xfId="21874" xr:uid="{A6EF486B-B783-4227-843F-761BEBAF7AA0}"/>
    <cellStyle name="Percent 2 3 4 4 4 2" xfId="35566" xr:uid="{87271DA0-3C63-4300-AD20-75DBEA4AD2D5}"/>
    <cellStyle name="Percent 2 3 4 4 4 3" xfId="50450" xr:uid="{6275F06E-F02C-44AB-9367-A8D4293CED03}"/>
    <cellStyle name="Percent 2 3 4 4 5" xfId="15030" xr:uid="{C9283E3B-392D-4621-A6FD-69D9D2D0806C}"/>
    <cellStyle name="Percent 2 3 4 4 6" xfId="28720" xr:uid="{C937651A-D698-4E33-B3EC-4DF022401B5E}"/>
    <cellStyle name="Percent 2 3 4 4 7" xfId="43604" xr:uid="{03ADBA26-92F9-4E5D-82C8-25BB13BC9E21}"/>
    <cellStyle name="Percent 2 3 4 5" xfId="9892" xr:uid="{724D91A6-BE3E-48BD-85D3-B6263EDEABC4}"/>
    <cellStyle name="Percent 2 3 4 5 2" xfId="13314" xr:uid="{2BD13089-F45D-434E-94B7-D8D430EC7318}"/>
    <cellStyle name="Percent 2 3 4 5 2 2" xfId="27004" xr:uid="{69909476-76B3-4844-A19A-DA41B87FF45F}"/>
    <cellStyle name="Percent 2 3 4 5 2 2 2" xfId="40696" xr:uid="{D9A759B9-A254-4977-A985-55D282CA26F2}"/>
    <cellStyle name="Percent 2 3 4 5 2 2 3" xfId="55580" xr:uid="{D1CB5FB7-AC99-434A-AD31-4860C781343F}"/>
    <cellStyle name="Percent 2 3 4 5 2 3" xfId="20160" xr:uid="{0CE97649-4E4F-4C42-9213-B9147B6A13E8}"/>
    <cellStyle name="Percent 2 3 4 5 2 4" xfId="33850" xr:uid="{900D931C-B814-435E-B7D4-E4A46C612F5F}"/>
    <cellStyle name="Percent 2 3 4 5 2 5" xfId="48734" xr:uid="{93B081F8-32E2-43AB-91F4-37342B9F36D2}"/>
    <cellStyle name="Percent 2 3 4 5 3" xfId="23582" xr:uid="{22D6B451-643F-4A5E-887B-189EF589497E}"/>
    <cellStyle name="Percent 2 3 4 5 3 2" xfId="37274" xr:uid="{009D2E71-4136-42E5-BD0A-23581D9BFC7C}"/>
    <cellStyle name="Percent 2 3 4 5 3 3" xfId="52158" xr:uid="{C838283C-E572-4334-A3A5-3EE386531043}"/>
    <cellStyle name="Percent 2 3 4 5 4" xfId="16738" xr:uid="{5A7BFA3C-7902-40D9-A3EB-9B31A98218AF}"/>
    <cellStyle name="Percent 2 3 4 5 5" xfId="30428" xr:uid="{B0065F35-353C-4E7D-9AE4-7BC726F08615}"/>
    <cellStyle name="Percent 2 3 4 5 6" xfId="45312" xr:uid="{92281AFB-12F5-4BBA-9E0A-4F18C157BC91}"/>
    <cellStyle name="Percent 2 3 4 6" xfId="11602" xr:uid="{9043E2DD-9222-4D6D-8F19-07052A876825}"/>
    <cellStyle name="Percent 2 3 4 6 2" xfId="25292" xr:uid="{A39D0FB3-6707-4AD5-A6D0-7CEF369B2F91}"/>
    <cellStyle name="Percent 2 3 4 6 2 2" xfId="38984" xr:uid="{39531820-827F-476C-AFB6-6B349BBD8872}"/>
    <cellStyle name="Percent 2 3 4 6 2 3" xfId="53868" xr:uid="{178F03BD-37DA-4D9A-A8D2-389DE8D46BAD}"/>
    <cellStyle name="Percent 2 3 4 6 3" xfId="18448" xr:uid="{8B3348B7-B191-49E6-AC07-7FABF83D3EE4}"/>
    <cellStyle name="Percent 2 3 4 6 4" xfId="32138" xr:uid="{CCE9D110-0910-4E03-9040-299E3D3A757B}"/>
    <cellStyle name="Percent 2 3 4 6 5" xfId="47022" xr:uid="{742AC2BD-F8E1-46DA-A7E4-5FCBEC26BE98}"/>
    <cellStyle name="Percent 2 3 4 7" xfId="21870" xr:uid="{DD963401-6C0C-4093-9167-71423812FA93}"/>
    <cellStyle name="Percent 2 3 4 7 2" xfId="35562" xr:uid="{74670979-2AD9-44B9-A9D3-ECFD02E65F45}"/>
    <cellStyle name="Percent 2 3 4 7 3" xfId="50446" xr:uid="{A9882673-66E6-423D-98BF-30A40D34261D}"/>
    <cellStyle name="Percent 2 3 4 8" xfId="15026" xr:uid="{8982F23B-39AC-4A5D-B30B-A412C8145B1D}"/>
    <cellStyle name="Percent 2 3 4 9" xfId="28716" xr:uid="{C4F70D9E-FD70-4B06-A576-4828BBF99BC9}"/>
    <cellStyle name="Percent 2 3 5" xfId="8185" xr:uid="{81920CDD-B8FA-406D-B9C8-E1421A2EA935}"/>
    <cellStyle name="Percent 2 3 5 2" xfId="8186" xr:uid="{FD28CF7C-637A-42B7-A892-07D5AF76B172}"/>
    <cellStyle name="Percent 2 3 5 2 2" xfId="9898" xr:uid="{F1DC238F-914C-438B-A887-6FA42E079401}"/>
    <cellStyle name="Percent 2 3 5 2 2 2" xfId="13320" xr:uid="{E6F42797-A08B-454F-9ABB-953FDD32CCC7}"/>
    <cellStyle name="Percent 2 3 5 2 2 2 2" xfId="27010" xr:uid="{E0E0B99E-CAE8-4C12-8A36-A08F7DA936B8}"/>
    <cellStyle name="Percent 2 3 5 2 2 2 2 2" xfId="40702" xr:uid="{734D1B3B-59EB-487E-A8BD-4F3869246492}"/>
    <cellStyle name="Percent 2 3 5 2 2 2 2 3" xfId="55586" xr:uid="{6BDA7A83-0645-4348-B0B4-424946887383}"/>
    <cellStyle name="Percent 2 3 5 2 2 2 3" xfId="20166" xr:uid="{790298CC-8FFF-4437-B7EC-31071E3FFBB8}"/>
    <cellStyle name="Percent 2 3 5 2 2 2 4" xfId="33856" xr:uid="{25A747C2-8A5E-4E42-A402-CA9033CA95D6}"/>
    <cellStyle name="Percent 2 3 5 2 2 2 5" xfId="48740" xr:uid="{08217F56-A413-4E53-BC5E-D80BAE120ECF}"/>
    <cellStyle name="Percent 2 3 5 2 2 3" xfId="23588" xr:uid="{CF9D5844-3DF7-4F2D-B47D-D05ED28665EF}"/>
    <cellStyle name="Percent 2 3 5 2 2 3 2" xfId="37280" xr:uid="{EEA1DF17-90A8-4491-A629-1675372317CE}"/>
    <cellStyle name="Percent 2 3 5 2 2 3 3" xfId="52164" xr:uid="{6D3FF974-60D6-48A7-9594-E087F14FC060}"/>
    <cellStyle name="Percent 2 3 5 2 2 4" xfId="16744" xr:uid="{B07780D0-7948-4E0D-AE34-B42B8FFC4787}"/>
    <cellStyle name="Percent 2 3 5 2 2 5" xfId="30434" xr:uid="{BE5AD947-15D3-4E08-A2C0-D847B60714F8}"/>
    <cellStyle name="Percent 2 3 5 2 2 6" xfId="45318" xr:uid="{D2472568-165D-45EE-B475-E73FDE1CF8E3}"/>
    <cellStyle name="Percent 2 3 5 2 3" xfId="11608" xr:uid="{41CC6224-16B6-42C9-9F27-5CD3321F8463}"/>
    <cellStyle name="Percent 2 3 5 2 3 2" xfId="25298" xr:uid="{7ABA7BD3-26E5-404E-ABDB-8695104FA94B}"/>
    <cellStyle name="Percent 2 3 5 2 3 2 2" xfId="38990" xr:uid="{C7F021F6-5A42-4F0D-8102-2F7696F46BF4}"/>
    <cellStyle name="Percent 2 3 5 2 3 2 3" xfId="53874" xr:uid="{6C490E48-9C6C-4388-AB9D-43F307374F64}"/>
    <cellStyle name="Percent 2 3 5 2 3 3" xfId="18454" xr:uid="{E4C10688-B611-4E18-8301-EBAE3F2ACC1E}"/>
    <cellStyle name="Percent 2 3 5 2 3 4" xfId="32144" xr:uid="{05AC7E04-734B-456E-9B56-A7927EC35E76}"/>
    <cellStyle name="Percent 2 3 5 2 3 5" xfId="47028" xr:uid="{993F05B8-3925-4B6B-B37E-7E2A28CB12FC}"/>
    <cellStyle name="Percent 2 3 5 2 4" xfId="21876" xr:uid="{A6EF0787-0CA8-4582-9545-6AFE1BBBC03E}"/>
    <cellStyle name="Percent 2 3 5 2 4 2" xfId="35568" xr:uid="{2D6782B2-75A1-4788-8049-29BE198504C6}"/>
    <cellStyle name="Percent 2 3 5 2 4 3" xfId="50452" xr:uid="{59945333-C2AA-4500-836F-2EA3C21E6983}"/>
    <cellStyle name="Percent 2 3 5 2 5" xfId="15032" xr:uid="{E1A21CC3-6AA6-405F-B4CE-EFCB8D3898D2}"/>
    <cellStyle name="Percent 2 3 5 2 6" xfId="28722" xr:uid="{E622B18F-7C16-4AD6-8823-15CF424A8A85}"/>
    <cellStyle name="Percent 2 3 5 2 7" xfId="43606" xr:uid="{3B261066-447F-4F1E-AEAE-0F3B9D2313AB}"/>
    <cellStyle name="Percent 2 3 5 3" xfId="9897" xr:uid="{1514C10E-1894-40EF-B15E-DA7A2FD62E52}"/>
    <cellStyle name="Percent 2 3 5 3 2" xfId="13319" xr:uid="{B5F5AC63-CE8D-48E7-AA24-95CDAA5778AC}"/>
    <cellStyle name="Percent 2 3 5 3 2 2" xfId="27009" xr:uid="{429B2254-D255-4CFF-A47B-CCF39C980C3F}"/>
    <cellStyle name="Percent 2 3 5 3 2 2 2" xfId="40701" xr:uid="{A67F6D4A-1556-45EB-83BC-53F350728A55}"/>
    <cellStyle name="Percent 2 3 5 3 2 2 3" xfId="55585" xr:uid="{E1FF4EB8-789C-4E70-9575-74C0AB48792C}"/>
    <cellStyle name="Percent 2 3 5 3 2 3" xfId="20165" xr:uid="{2EF95785-1987-4DC3-9EF3-21CFA7701191}"/>
    <cellStyle name="Percent 2 3 5 3 2 4" xfId="33855" xr:uid="{FF77BC4D-FC11-45C9-A1BB-65E9FE4747DD}"/>
    <cellStyle name="Percent 2 3 5 3 2 5" xfId="48739" xr:uid="{17F986DE-CC2A-44E2-8DA8-A30CB859A7CF}"/>
    <cellStyle name="Percent 2 3 5 3 3" xfId="23587" xr:uid="{3014B5BF-1AAB-4B5D-8E14-9C79A13400E3}"/>
    <cellStyle name="Percent 2 3 5 3 3 2" xfId="37279" xr:uid="{3AD03472-B39C-4967-8398-0AC7C55BCDBE}"/>
    <cellStyle name="Percent 2 3 5 3 3 3" xfId="52163" xr:uid="{BE3FC6B7-A4F0-4BF2-8AFF-61C0C190E696}"/>
    <cellStyle name="Percent 2 3 5 3 4" xfId="16743" xr:uid="{B6E3F30B-8FE9-4F8C-B7C7-547BFD94C317}"/>
    <cellStyle name="Percent 2 3 5 3 5" xfId="30433" xr:uid="{CB789B92-6487-4169-BF81-231E03A6D939}"/>
    <cellStyle name="Percent 2 3 5 3 6" xfId="45317" xr:uid="{5A43F6A7-4415-449C-BFD8-F3A57C89EB2C}"/>
    <cellStyle name="Percent 2 3 5 4" xfId="11607" xr:uid="{AEC10FA4-5D6E-419C-A8B1-7F89716CC414}"/>
    <cellStyle name="Percent 2 3 5 4 2" xfId="25297" xr:uid="{B8721915-3E1D-4526-B36D-06B2902028A1}"/>
    <cellStyle name="Percent 2 3 5 4 2 2" xfId="38989" xr:uid="{AEB67AC4-2446-4AF3-BFBC-77A747B73D8B}"/>
    <cellStyle name="Percent 2 3 5 4 2 3" xfId="53873" xr:uid="{FF565B27-8FAD-4FFB-BAA9-EC978A6285E1}"/>
    <cellStyle name="Percent 2 3 5 4 3" xfId="18453" xr:uid="{B3F7C62E-7A3D-44F3-B74B-6400FB640C81}"/>
    <cellStyle name="Percent 2 3 5 4 4" xfId="32143" xr:uid="{D5C95512-DB5B-443F-A32B-5D4B60CBDDC6}"/>
    <cellStyle name="Percent 2 3 5 4 5" xfId="47027" xr:uid="{3225A093-10C3-40C5-81DD-0C2A61613C08}"/>
    <cellStyle name="Percent 2 3 5 5" xfId="21875" xr:uid="{A837B4D7-20EE-4C42-956F-698A09B505D7}"/>
    <cellStyle name="Percent 2 3 5 5 2" xfId="35567" xr:uid="{11AC6DE9-53BA-499D-A2D0-BD86F2F5FC86}"/>
    <cellStyle name="Percent 2 3 5 5 3" xfId="50451" xr:uid="{009EF1BC-3022-4849-9133-ACD8A79A8F59}"/>
    <cellStyle name="Percent 2 3 5 6" xfId="15031" xr:uid="{9E4F7CBD-F994-4195-97E3-413A4F186EB1}"/>
    <cellStyle name="Percent 2 3 5 7" xfId="28721" xr:uid="{DD2FC723-E777-47C6-BE7C-AA3E4A026F04}"/>
    <cellStyle name="Percent 2 3 5 8" xfId="43605" xr:uid="{971702A4-0C97-43A8-8C87-730F7C5312F3}"/>
    <cellStyle name="Percent 2 3 6" xfId="8187" xr:uid="{B8970539-B3A8-40BE-A7ED-2DF09E9021B0}"/>
    <cellStyle name="Percent 2 3 6 2" xfId="9899" xr:uid="{AAE6CC6F-3439-4D47-AD1B-C1AB341E049F}"/>
    <cellStyle name="Percent 2 3 6 2 2" xfId="13321" xr:uid="{62DA0091-38FA-43D3-B984-97E0F0F16784}"/>
    <cellStyle name="Percent 2 3 6 2 2 2" xfId="27011" xr:uid="{BA6A6EFA-06F4-45EA-AF49-B590E1C46F01}"/>
    <cellStyle name="Percent 2 3 6 2 2 2 2" xfId="40703" xr:uid="{C158F9C6-C470-47E9-B6D1-51BC84D5066F}"/>
    <cellStyle name="Percent 2 3 6 2 2 2 3" xfId="55587" xr:uid="{574EA45A-8DE5-4B99-89A1-59A54AEFEA43}"/>
    <cellStyle name="Percent 2 3 6 2 2 3" xfId="20167" xr:uid="{A515D246-F51A-41B2-B833-4CD465FB3EF5}"/>
    <cellStyle name="Percent 2 3 6 2 2 4" xfId="33857" xr:uid="{A61A4C91-1B01-4430-8C20-352D3E0FA417}"/>
    <cellStyle name="Percent 2 3 6 2 2 5" xfId="48741" xr:uid="{05903F2C-1E0A-40A6-B421-D408E1867E69}"/>
    <cellStyle name="Percent 2 3 6 2 3" xfId="23589" xr:uid="{96FFB061-282B-4DAD-9B8F-E205720AADC0}"/>
    <cellStyle name="Percent 2 3 6 2 3 2" xfId="37281" xr:uid="{D9FF74D5-C497-4D9A-A01C-88308BAA1A40}"/>
    <cellStyle name="Percent 2 3 6 2 3 3" xfId="52165" xr:uid="{EFAED717-313E-48D9-8486-3D41ADE640E6}"/>
    <cellStyle name="Percent 2 3 6 2 4" xfId="16745" xr:uid="{F7D7BA64-1A0E-44C6-B9F2-C76D78556965}"/>
    <cellStyle name="Percent 2 3 6 2 5" xfId="30435" xr:uid="{6143457F-F6BE-4E06-B3DE-66387802C7C1}"/>
    <cellStyle name="Percent 2 3 6 2 6" xfId="45319" xr:uid="{0526BD1F-464A-424D-92E2-3EACF183EA37}"/>
    <cellStyle name="Percent 2 3 6 3" xfId="11609" xr:uid="{4500FA77-C79A-4175-9297-CD7876C60573}"/>
    <cellStyle name="Percent 2 3 6 3 2" xfId="25299" xr:uid="{9D2C3AAC-4FA7-44C5-A370-F31C13DD76BC}"/>
    <cellStyle name="Percent 2 3 6 3 2 2" xfId="38991" xr:uid="{EAA98C91-9405-4EC8-94C0-7564CFE7B2C9}"/>
    <cellStyle name="Percent 2 3 6 3 2 3" xfId="53875" xr:uid="{CB84522E-5A62-44D3-8A87-B8E38819C7CE}"/>
    <cellStyle name="Percent 2 3 6 3 3" xfId="18455" xr:uid="{21D92360-FFEA-4E58-B777-C0B8215EAFF7}"/>
    <cellStyle name="Percent 2 3 6 3 4" xfId="32145" xr:uid="{87AF105C-E055-4CD8-AF7F-D476BE09452B}"/>
    <cellStyle name="Percent 2 3 6 3 5" xfId="47029" xr:uid="{7E04542E-7D2C-4E72-9CA5-8403E3120FD8}"/>
    <cellStyle name="Percent 2 3 6 4" xfId="21877" xr:uid="{84D9BFE5-416C-4BF1-B450-2EB331A9C9FD}"/>
    <cellStyle name="Percent 2 3 6 4 2" xfId="35569" xr:uid="{F8F4FC00-527C-4994-A7D8-D9166CBB992D}"/>
    <cellStyle name="Percent 2 3 6 4 3" xfId="50453" xr:uid="{BE63E8BB-586D-4E0C-8C4A-7CE9B1A65268}"/>
    <cellStyle name="Percent 2 3 6 5" xfId="15033" xr:uid="{49EC4E2E-F0E4-4D90-A674-F3897CE1B4DE}"/>
    <cellStyle name="Percent 2 3 6 6" xfId="28723" xr:uid="{0513B323-8360-4024-B7C4-138996D2F937}"/>
    <cellStyle name="Percent 2 3 6 7" xfId="43607" xr:uid="{AB3C2BC3-3D41-44ED-A110-36D9CECC8EBF}"/>
    <cellStyle name="Percent 2 3 7" xfId="8188" xr:uid="{02D0C195-85E5-4F9A-A678-0D915CB16630}"/>
    <cellStyle name="Percent 2 3 7 2" xfId="9900" xr:uid="{E5C93965-B6F3-48E2-A105-5545C577CE0F}"/>
    <cellStyle name="Percent 2 3 7 2 2" xfId="13322" xr:uid="{68FBC3A5-FEE0-4C3D-BAD9-DECF320AEA64}"/>
    <cellStyle name="Percent 2 3 7 2 2 2" xfId="27012" xr:uid="{B7CFF2C4-19CB-427E-A73B-FB8AD87EFFAA}"/>
    <cellStyle name="Percent 2 3 7 2 2 2 2" xfId="40704" xr:uid="{DD41303C-3B2F-402A-8894-0FA87109C65D}"/>
    <cellStyle name="Percent 2 3 7 2 2 2 3" xfId="55588" xr:uid="{6A9CDF2A-74F0-4A97-A4FE-5D5C82D6103C}"/>
    <cellStyle name="Percent 2 3 7 2 2 3" xfId="20168" xr:uid="{42EBFB06-9DDE-445C-B39B-E6F81011A722}"/>
    <cellStyle name="Percent 2 3 7 2 2 4" xfId="33858" xr:uid="{A7FE7BD9-A711-4D99-98A1-E0BB48E87CEE}"/>
    <cellStyle name="Percent 2 3 7 2 2 5" xfId="48742" xr:uid="{E84BA4F5-365F-4618-A496-1A0AE5937E8D}"/>
    <cellStyle name="Percent 2 3 7 2 3" xfId="23590" xr:uid="{76E5BA4C-3CAA-49C4-B5C0-52B89A30A041}"/>
    <cellStyle name="Percent 2 3 7 2 3 2" xfId="37282" xr:uid="{9113C5B9-C829-48D9-B19A-C4A7CF4B9041}"/>
    <cellStyle name="Percent 2 3 7 2 3 3" xfId="52166" xr:uid="{6C209135-DF8E-47D5-A214-4FA92C81529C}"/>
    <cellStyle name="Percent 2 3 7 2 4" xfId="16746" xr:uid="{68ED5945-F370-418F-91DE-52E94486CD6D}"/>
    <cellStyle name="Percent 2 3 7 2 5" xfId="30436" xr:uid="{4BCC438D-CC91-42AB-A47C-BC995E4F0D10}"/>
    <cellStyle name="Percent 2 3 7 2 6" xfId="45320" xr:uid="{BED4A9E2-EECE-42DB-ABF4-0F5E2FE70940}"/>
    <cellStyle name="Percent 2 3 7 3" xfId="11610" xr:uid="{D84F4B65-6DBC-4DAD-8019-CDF78B0FEF3E}"/>
    <cellStyle name="Percent 2 3 7 3 2" xfId="25300" xr:uid="{6CE0443F-1889-4668-BB65-48E4D16871AD}"/>
    <cellStyle name="Percent 2 3 7 3 2 2" xfId="38992" xr:uid="{2059C1D9-7643-4B5E-8633-4F8067292674}"/>
    <cellStyle name="Percent 2 3 7 3 2 3" xfId="53876" xr:uid="{E6F890D1-86DB-4F4B-829F-F8B87D37B82F}"/>
    <cellStyle name="Percent 2 3 7 3 3" xfId="18456" xr:uid="{65F59EEC-A3D4-49D9-B53E-481CA7EBDC8D}"/>
    <cellStyle name="Percent 2 3 7 3 4" xfId="32146" xr:uid="{3B427435-9CAC-42A1-A918-6D244E86B5FC}"/>
    <cellStyle name="Percent 2 3 7 3 5" xfId="47030" xr:uid="{24C2493E-F3D1-4FAA-A0FF-E70708146505}"/>
    <cellStyle name="Percent 2 3 7 4" xfId="21878" xr:uid="{C70C207A-51AC-4AE3-9C9D-F252528BB6AB}"/>
    <cellStyle name="Percent 2 3 7 4 2" xfId="35570" xr:uid="{45E56AFF-B608-42BA-B104-BBF398D4DD28}"/>
    <cellStyle name="Percent 2 3 7 4 3" xfId="50454" xr:uid="{437C0908-A13D-46C7-8451-373315998861}"/>
    <cellStyle name="Percent 2 3 7 5" xfId="15034" xr:uid="{D1C08A5C-9D6B-496E-9990-9ACEB49D84DA}"/>
    <cellStyle name="Percent 2 3 7 6" xfId="28724" xr:uid="{5868383D-E506-4BDB-A808-4A83998F4C97}"/>
    <cellStyle name="Percent 2 3 7 7" xfId="43608" xr:uid="{2CDD6169-C978-45A1-9D6D-D8A36C673B4B}"/>
    <cellStyle name="Percent 2 3 8" xfId="9871" xr:uid="{F18D465F-5E0F-49F7-A3C3-0FD81D4FB726}"/>
    <cellStyle name="Percent 2 3 8 2" xfId="13293" xr:uid="{8DB18A65-BABD-40CA-8742-42F5E163A4EE}"/>
    <cellStyle name="Percent 2 3 8 2 2" xfId="26983" xr:uid="{4A03DEE9-339A-4E69-9FB2-275A5926764F}"/>
    <cellStyle name="Percent 2 3 8 2 2 2" xfId="40675" xr:uid="{D879B203-37C4-4255-96E3-9C0C3BFE845E}"/>
    <cellStyle name="Percent 2 3 8 2 2 3" xfId="55559" xr:uid="{B4223283-7116-4901-A2DF-E0D4F258FD91}"/>
    <cellStyle name="Percent 2 3 8 2 3" xfId="20139" xr:uid="{71034288-DC69-4BC3-9454-64661CCDCFD2}"/>
    <cellStyle name="Percent 2 3 8 2 4" xfId="33829" xr:uid="{AA1DA8E3-F6F0-41A6-9DB3-0C6D3CDB2BBC}"/>
    <cellStyle name="Percent 2 3 8 2 5" xfId="48713" xr:uid="{10054855-B6BF-4A39-B647-CE631C7A9734}"/>
    <cellStyle name="Percent 2 3 8 3" xfId="23561" xr:uid="{D9CC1E70-F2F1-4560-81B4-D2A2E6F797DF}"/>
    <cellStyle name="Percent 2 3 8 3 2" xfId="37253" xr:uid="{1A78E8A7-4CE9-4554-827A-F47E700D973A}"/>
    <cellStyle name="Percent 2 3 8 3 3" xfId="52137" xr:uid="{96B2B0AD-E418-4938-9C44-CE5DEBA7C3DF}"/>
    <cellStyle name="Percent 2 3 8 4" xfId="16717" xr:uid="{AD175478-651C-44CA-BB5A-0D11941151D8}"/>
    <cellStyle name="Percent 2 3 8 5" xfId="30407" xr:uid="{185FA76F-9C7C-4C8D-AD98-768757BCA712}"/>
    <cellStyle name="Percent 2 3 8 6" xfId="45291" xr:uid="{9D3E75D0-416E-4871-899C-F984F05F1533}"/>
    <cellStyle name="Percent 2 3 9" xfId="11581" xr:uid="{2F430D33-03EB-451E-8669-C67B72844A63}"/>
    <cellStyle name="Percent 2 3 9 2" xfId="25271" xr:uid="{55DD68CA-5AA0-4DE6-8399-D90CC263839A}"/>
    <cellStyle name="Percent 2 3 9 2 2" xfId="38963" xr:uid="{6C371CDE-D338-4CA4-B769-5CA9446AD8AA}"/>
    <cellStyle name="Percent 2 3 9 2 3" xfId="53847" xr:uid="{D181DC20-A3DD-4BB4-8DF1-F512A27D6984}"/>
    <cellStyle name="Percent 2 3 9 3" xfId="18427" xr:uid="{C46497DC-318D-44C1-B8E9-BCBACFFEFCEE}"/>
    <cellStyle name="Percent 2 3 9 4" xfId="32117" xr:uid="{CD96A836-BC2F-4966-8AF2-5A4CF70BE3E7}"/>
    <cellStyle name="Percent 2 3 9 5" xfId="47001" xr:uid="{7E055662-26CC-4FDE-ABE7-147C9E18A428}"/>
    <cellStyle name="Percent 2 4" xfId="8189" xr:uid="{350F349C-88C4-4BA9-B206-D958A77AC4B2}"/>
    <cellStyle name="Percent 2 4 10" xfId="15035" xr:uid="{5F263018-2E59-47BD-9A60-E7A56CFA0BCA}"/>
    <cellStyle name="Percent 2 4 11" xfId="28725" xr:uid="{6C0FBE5F-D0BE-4E8E-BCE4-778B08B98C74}"/>
    <cellStyle name="Percent 2 4 12" xfId="43609" xr:uid="{2EC793C4-CA4F-4CBE-9B5D-8033D50636B8}"/>
    <cellStyle name="Percent 2 4 2" xfId="8190" xr:uid="{2509235D-AD23-409C-AFEA-05320DB33C28}"/>
    <cellStyle name="Percent 2 4 2 10" xfId="43610" xr:uid="{AD4DDC3C-7390-4B92-853F-5F7EA5502744}"/>
    <cellStyle name="Percent 2 4 2 2" xfId="8191" xr:uid="{35127E00-B6AD-4F98-9AAA-4B6DE065AA68}"/>
    <cellStyle name="Percent 2 4 2 2 2" xfId="8192" xr:uid="{6E7E6E37-C53D-4EF1-99AD-9817215FD2DB}"/>
    <cellStyle name="Percent 2 4 2 2 2 2" xfId="9904" xr:uid="{34BA231C-2A1E-4ABC-B8F9-F4C2CF8E243F}"/>
    <cellStyle name="Percent 2 4 2 2 2 2 2" xfId="13326" xr:uid="{31E2C12D-A524-4C0B-BEB3-DC452A6B6840}"/>
    <cellStyle name="Percent 2 4 2 2 2 2 2 2" xfId="27016" xr:uid="{1F9DD7A3-8DB0-4F2F-9B2D-9A943486CDDC}"/>
    <cellStyle name="Percent 2 4 2 2 2 2 2 2 2" xfId="40708" xr:uid="{C4C16E25-7F01-4646-9799-D97D4C2B3EAF}"/>
    <cellStyle name="Percent 2 4 2 2 2 2 2 2 3" xfId="55592" xr:uid="{AC7B7627-22DE-4325-8C54-A5E084506618}"/>
    <cellStyle name="Percent 2 4 2 2 2 2 2 3" xfId="20172" xr:uid="{6F05B87A-925C-448B-95AD-D562669C8AB1}"/>
    <cellStyle name="Percent 2 4 2 2 2 2 2 4" xfId="33862" xr:uid="{C2665519-A80C-4057-A7BF-119D0CF80F19}"/>
    <cellStyle name="Percent 2 4 2 2 2 2 2 5" xfId="48746" xr:uid="{5A32727F-804F-4A24-98C0-0ED24D77139A}"/>
    <cellStyle name="Percent 2 4 2 2 2 2 3" xfId="23594" xr:uid="{86E5FF5A-0F2F-4C1E-9929-46266916777E}"/>
    <cellStyle name="Percent 2 4 2 2 2 2 3 2" xfId="37286" xr:uid="{181312B4-BB5F-471A-964B-829DAF1605B5}"/>
    <cellStyle name="Percent 2 4 2 2 2 2 3 3" xfId="52170" xr:uid="{8DD0C853-9AED-414B-869C-B61F1AF0651C}"/>
    <cellStyle name="Percent 2 4 2 2 2 2 4" xfId="16750" xr:uid="{0CE41311-4E3C-4066-BCA9-F5B8A393CB54}"/>
    <cellStyle name="Percent 2 4 2 2 2 2 5" xfId="30440" xr:uid="{8A3D8B65-C5F1-445F-8FBC-3C1230486186}"/>
    <cellStyle name="Percent 2 4 2 2 2 2 6" xfId="45324" xr:uid="{E73B3F6C-0A5D-409F-A1B0-C2B009A711DE}"/>
    <cellStyle name="Percent 2 4 2 2 2 3" xfId="11614" xr:uid="{1D424DB0-2649-4FEB-881C-B11ED553ED76}"/>
    <cellStyle name="Percent 2 4 2 2 2 3 2" xfId="25304" xr:uid="{7C1831C9-57A8-4B5B-A912-ACE5BAC96B35}"/>
    <cellStyle name="Percent 2 4 2 2 2 3 2 2" xfId="38996" xr:uid="{3FB5DBAA-D350-4D4A-A689-56B83E83D035}"/>
    <cellStyle name="Percent 2 4 2 2 2 3 2 3" xfId="53880" xr:uid="{7C60097E-2974-4449-8DE0-D44EDCAF27DD}"/>
    <cellStyle name="Percent 2 4 2 2 2 3 3" xfId="18460" xr:uid="{0686962A-A943-4F03-95B2-CD1A761543EF}"/>
    <cellStyle name="Percent 2 4 2 2 2 3 4" xfId="32150" xr:uid="{6C216F30-025A-4332-8C06-23C0517AC177}"/>
    <cellStyle name="Percent 2 4 2 2 2 3 5" xfId="47034" xr:uid="{4AE52189-6B8F-45A3-90B3-1D365EC7CCF0}"/>
    <cellStyle name="Percent 2 4 2 2 2 4" xfId="21882" xr:uid="{32440A40-BFF7-478C-A59E-D1CCCD814FFF}"/>
    <cellStyle name="Percent 2 4 2 2 2 4 2" xfId="35574" xr:uid="{F8A6EA1A-62C4-428F-BBE0-C4E56E3AEEBC}"/>
    <cellStyle name="Percent 2 4 2 2 2 4 3" xfId="50458" xr:uid="{2D7DBD7C-AA64-43FD-AE24-55A48CA6A50F}"/>
    <cellStyle name="Percent 2 4 2 2 2 5" xfId="15038" xr:uid="{A1995C23-8307-43AC-AC29-5C76123FF80C}"/>
    <cellStyle name="Percent 2 4 2 2 2 6" xfId="28728" xr:uid="{613DCA8B-C55B-4B4E-BE3C-2F3BDC97B137}"/>
    <cellStyle name="Percent 2 4 2 2 2 7" xfId="43612" xr:uid="{A1FE5A30-B16F-45BA-B4B7-69D1DE3D98F7}"/>
    <cellStyle name="Percent 2 4 2 2 3" xfId="9903" xr:uid="{28CD9147-0999-4B69-AC68-AD42BFE9BD87}"/>
    <cellStyle name="Percent 2 4 2 2 3 2" xfId="13325" xr:uid="{C4E6AD50-7350-44F4-A32D-04B282CA6E76}"/>
    <cellStyle name="Percent 2 4 2 2 3 2 2" xfId="27015" xr:uid="{51872212-F787-4AFC-83AC-20675A15514E}"/>
    <cellStyle name="Percent 2 4 2 2 3 2 2 2" xfId="40707" xr:uid="{6CCE74C6-3982-4CC2-A182-CE045E5550B7}"/>
    <cellStyle name="Percent 2 4 2 2 3 2 2 3" xfId="55591" xr:uid="{DC2BDA2C-07CF-4C0D-A653-13315A6C52C3}"/>
    <cellStyle name="Percent 2 4 2 2 3 2 3" xfId="20171" xr:uid="{77695E92-3193-4717-B5CD-58219929DCDB}"/>
    <cellStyle name="Percent 2 4 2 2 3 2 4" xfId="33861" xr:uid="{AA81ACCF-1F97-48B7-AC66-B9EE3E982CA1}"/>
    <cellStyle name="Percent 2 4 2 2 3 2 5" xfId="48745" xr:uid="{E9803BD0-A4E1-4700-BF7F-52BAD938A913}"/>
    <cellStyle name="Percent 2 4 2 2 3 3" xfId="23593" xr:uid="{2F4F7C52-BA02-4E68-87B3-900A4D937916}"/>
    <cellStyle name="Percent 2 4 2 2 3 3 2" xfId="37285" xr:uid="{0B800FAC-A532-49A3-AAE5-F0F3083DE432}"/>
    <cellStyle name="Percent 2 4 2 2 3 3 3" xfId="52169" xr:uid="{435D5875-06F0-49D2-961D-1895BE95872B}"/>
    <cellStyle name="Percent 2 4 2 2 3 4" xfId="16749" xr:uid="{E7715AE7-6328-4671-AE33-2C41F41DD587}"/>
    <cellStyle name="Percent 2 4 2 2 3 5" xfId="30439" xr:uid="{CF46E633-5EFD-4502-BDF3-F55CE685CA8F}"/>
    <cellStyle name="Percent 2 4 2 2 3 6" xfId="45323" xr:uid="{67A0FA36-3EE3-440A-94E5-235854AF458C}"/>
    <cellStyle name="Percent 2 4 2 2 4" xfId="11613" xr:uid="{EC297B67-41B4-4A56-B5D4-7E3A29B52F4F}"/>
    <cellStyle name="Percent 2 4 2 2 4 2" xfId="25303" xr:uid="{C9972C71-FF75-494C-9CDC-AE487E7B87BD}"/>
    <cellStyle name="Percent 2 4 2 2 4 2 2" xfId="38995" xr:uid="{DB1AE03A-DAAC-46F6-9F16-5F258444F2D4}"/>
    <cellStyle name="Percent 2 4 2 2 4 2 3" xfId="53879" xr:uid="{7DFFD89A-6138-4B2F-87C2-A6E8DF114013}"/>
    <cellStyle name="Percent 2 4 2 2 4 3" xfId="18459" xr:uid="{C98F6E09-92B6-432D-AB0F-A4FC20262567}"/>
    <cellStyle name="Percent 2 4 2 2 4 4" xfId="32149" xr:uid="{ABD43025-B250-4FE9-B8C2-21FAFAA2025D}"/>
    <cellStyle name="Percent 2 4 2 2 4 5" xfId="47033" xr:uid="{825AE630-4C55-4A45-A942-F5A25C70A8EB}"/>
    <cellStyle name="Percent 2 4 2 2 5" xfId="21881" xr:uid="{78207B02-F397-455A-AEEF-53A2AFE36024}"/>
    <cellStyle name="Percent 2 4 2 2 5 2" xfId="35573" xr:uid="{E755AF2B-3A82-42D3-8CE4-5A6ED6625812}"/>
    <cellStyle name="Percent 2 4 2 2 5 3" xfId="50457" xr:uid="{96BEDF07-112E-4873-8983-626242F97467}"/>
    <cellStyle name="Percent 2 4 2 2 6" xfId="15037" xr:uid="{46FD69C6-3409-46C3-9B76-1CD130485DE9}"/>
    <cellStyle name="Percent 2 4 2 2 7" xfId="28727" xr:uid="{F3D1B12E-D55D-4E64-B082-336DF54865DF}"/>
    <cellStyle name="Percent 2 4 2 2 8" xfId="43611" xr:uid="{4E53C986-B7D4-4D8D-8072-4B42FBC98C8D}"/>
    <cellStyle name="Percent 2 4 2 3" xfId="8193" xr:uid="{09C76563-8DF4-4B52-A1CB-63528F2DEE59}"/>
    <cellStyle name="Percent 2 4 2 3 2" xfId="9905" xr:uid="{330F04B5-E104-4C6B-8DF7-447B9B8A43EE}"/>
    <cellStyle name="Percent 2 4 2 3 2 2" xfId="13327" xr:uid="{6843F815-7952-40C9-9834-6781E16C9090}"/>
    <cellStyle name="Percent 2 4 2 3 2 2 2" xfId="27017" xr:uid="{4DB3B78D-BD35-4FF1-9505-DD8525F39FD5}"/>
    <cellStyle name="Percent 2 4 2 3 2 2 2 2" xfId="40709" xr:uid="{C4E2BDE2-60C9-4AC3-B86A-E6EDB4F4A8D9}"/>
    <cellStyle name="Percent 2 4 2 3 2 2 2 3" xfId="55593" xr:uid="{59DDD45E-C5F0-444A-8B0F-8874411C5719}"/>
    <cellStyle name="Percent 2 4 2 3 2 2 3" xfId="20173" xr:uid="{B8666D3E-B326-44E2-BC91-1F45063473E6}"/>
    <cellStyle name="Percent 2 4 2 3 2 2 4" xfId="33863" xr:uid="{648B5465-1424-48E6-91B1-D0C45C126AB8}"/>
    <cellStyle name="Percent 2 4 2 3 2 2 5" xfId="48747" xr:uid="{EF99959D-ECFE-4D7E-991E-C2AD762D2990}"/>
    <cellStyle name="Percent 2 4 2 3 2 3" xfId="23595" xr:uid="{D6086B28-CA6D-4ACC-A455-354DA6D3BE7A}"/>
    <cellStyle name="Percent 2 4 2 3 2 3 2" xfId="37287" xr:uid="{80DE30A3-CC6D-46E1-BCD8-C05EE9B3CB96}"/>
    <cellStyle name="Percent 2 4 2 3 2 3 3" xfId="52171" xr:uid="{84ED47F1-6A73-471F-B73D-72326A71D7F9}"/>
    <cellStyle name="Percent 2 4 2 3 2 4" xfId="16751" xr:uid="{FC9A6AF7-A5EF-4F8A-A12E-1B2F46CC853A}"/>
    <cellStyle name="Percent 2 4 2 3 2 5" xfId="30441" xr:uid="{B5C9BE90-7483-469D-8CBF-ED3F202ADE74}"/>
    <cellStyle name="Percent 2 4 2 3 2 6" xfId="45325" xr:uid="{095C8644-5661-4A08-BFA4-7F07F5D51AF6}"/>
    <cellStyle name="Percent 2 4 2 3 3" xfId="11615" xr:uid="{43E5FBA9-61A1-4C17-8FDE-2396D5F60313}"/>
    <cellStyle name="Percent 2 4 2 3 3 2" xfId="25305" xr:uid="{11C457A7-F69C-46AE-B52C-ECBD9758D1CD}"/>
    <cellStyle name="Percent 2 4 2 3 3 2 2" xfId="38997" xr:uid="{A9D3EC86-CFBF-4515-B5F3-6498D007AB4A}"/>
    <cellStyle name="Percent 2 4 2 3 3 2 3" xfId="53881" xr:uid="{F3F7FB35-A7AE-4F77-985C-63AA342ECAD4}"/>
    <cellStyle name="Percent 2 4 2 3 3 3" xfId="18461" xr:uid="{B3097931-76ED-4B3E-9367-5DC2E21F329C}"/>
    <cellStyle name="Percent 2 4 2 3 3 4" xfId="32151" xr:uid="{D91D9254-9124-47A7-A89D-A87EC66B7547}"/>
    <cellStyle name="Percent 2 4 2 3 3 5" xfId="47035" xr:uid="{E5B4FF18-F4FC-4842-95E7-061473ADC479}"/>
    <cellStyle name="Percent 2 4 2 3 4" xfId="21883" xr:uid="{DAAD7C20-18E2-42AB-AF48-E8841DD61138}"/>
    <cellStyle name="Percent 2 4 2 3 4 2" xfId="35575" xr:uid="{E6E21242-F4B6-4B49-BCAD-C45C8E31DEAC}"/>
    <cellStyle name="Percent 2 4 2 3 4 3" xfId="50459" xr:uid="{E698B6C3-AB98-44D7-9667-B74A166DE489}"/>
    <cellStyle name="Percent 2 4 2 3 5" xfId="15039" xr:uid="{6F19380B-8761-4A7D-91FB-8987250398B7}"/>
    <cellStyle name="Percent 2 4 2 3 6" xfId="28729" xr:uid="{A5F40321-9E49-466A-BE92-91DC323171D1}"/>
    <cellStyle name="Percent 2 4 2 3 7" xfId="43613" xr:uid="{22C1A19C-DBC6-4FB1-9F40-35B802422D32}"/>
    <cellStyle name="Percent 2 4 2 4" xfId="8194" xr:uid="{50B66829-F310-4385-95F5-5BDC6DA31553}"/>
    <cellStyle name="Percent 2 4 2 4 2" xfId="9906" xr:uid="{2C5135BE-9556-403E-93A7-05A2DA57B9F8}"/>
    <cellStyle name="Percent 2 4 2 4 2 2" xfId="13328" xr:uid="{362BCBC2-0834-4824-A2E5-CE4BC5116137}"/>
    <cellStyle name="Percent 2 4 2 4 2 2 2" xfId="27018" xr:uid="{083A4A81-A3D2-45B2-9E7E-78CA3092F1BB}"/>
    <cellStyle name="Percent 2 4 2 4 2 2 2 2" xfId="40710" xr:uid="{9C900B99-5D7F-479E-88CD-31B6B5797594}"/>
    <cellStyle name="Percent 2 4 2 4 2 2 2 3" xfId="55594" xr:uid="{99DB67F7-0A35-44E5-9888-010DEAFC92DD}"/>
    <cellStyle name="Percent 2 4 2 4 2 2 3" xfId="20174" xr:uid="{0E0FE734-5A0B-4D65-B22B-E36260426447}"/>
    <cellStyle name="Percent 2 4 2 4 2 2 4" xfId="33864" xr:uid="{68F0927B-6302-49D4-A3D3-ECB201985D6C}"/>
    <cellStyle name="Percent 2 4 2 4 2 2 5" xfId="48748" xr:uid="{3E48E2A4-414E-492C-ABFA-6E79BB107AD9}"/>
    <cellStyle name="Percent 2 4 2 4 2 3" xfId="23596" xr:uid="{C14C6AAC-4C1E-4B7C-91BA-F9A83EFF383E}"/>
    <cellStyle name="Percent 2 4 2 4 2 3 2" xfId="37288" xr:uid="{01F4C368-FE62-4AA0-8FA8-E25172EFB859}"/>
    <cellStyle name="Percent 2 4 2 4 2 3 3" xfId="52172" xr:uid="{C152D5E6-65C5-426C-82A3-A0CAAE2B1B7A}"/>
    <cellStyle name="Percent 2 4 2 4 2 4" xfId="16752" xr:uid="{CF830D1D-F5A9-4DAE-BE74-0A349B433B46}"/>
    <cellStyle name="Percent 2 4 2 4 2 5" xfId="30442" xr:uid="{2EDD28EA-9D74-4E28-8462-066547CAFFBD}"/>
    <cellStyle name="Percent 2 4 2 4 2 6" xfId="45326" xr:uid="{F96A650E-D1E5-4053-ACF2-FEDD06C11CDC}"/>
    <cellStyle name="Percent 2 4 2 4 3" xfId="11616" xr:uid="{04ED9EED-6514-4DDC-B974-16480F8AED42}"/>
    <cellStyle name="Percent 2 4 2 4 3 2" xfId="25306" xr:uid="{00DE6101-10A1-4C76-AA71-246A281F727C}"/>
    <cellStyle name="Percent 2 4 2 4 3 2 2" xfId="38998" xr:uid="{4E22313B-427E-4C64-9E91-788F7DB38150}"/>
    <cellStyle name="Percent 2 4 2 4 3 2 3" xfId="53882" xr:uid="{D9DEC685-7E7D-4DA7-AA38-31A8E3FAC57C}"/>
    <cellStyle name="Percent 2 4 2 4 3 3" xfId="18462" xr:uid="{6344D3D7-084B-45C3-BD2D-0A5AA93146DA}"/>
    <cellStyle name="Percent 2 4 2 4 3 4" xfId="32152" xr:uid="{73CFF78F-881E-4AFF-B484-7A8593CB64C7}"/>
    <cellStyle name="Percent 2 4 2 4 3 5" xfId="47036" xr:uid="{8C4FEBCF-6DD5-447F-A244-9C4F6E0D3097}"/>
    <cellStyle name="Percent 2 4 2 4 4" xfId="21884" xr:uid="{9F331171-DD3A-4A4A-B9EF-EC1AE467EFE0}"/>
    <cellStyle name="Percent 2 4 2 4 4 2" xfId="35576" xr:uid="{08128B53-9D89-442D-93BD-AEFF7E20AC1F}"/>
    <cellStyle name="Percent 2 4 2 4 4 3" xfId="50460" xr:uid="{998A1457-9F95-4ADF-9E25-44764186499E}"/>
    <cellStyle name="Percent 2 4 2 4 5" xfId="15040" xr:uid="{F2DD8703-9437-4D3C-8ACC-918726CD5E51}"/>
    <cellStyle name="Percent 2 4 2 4 6" xfId="28730" xr:uid="{D2C91885-2D00-41B1-85A3-69EF05DFB3AA}"/>
    <cellStyle name="Percent 2 4 2 4 7" xfId="43614" xr:uid="{2D7790A0-5D2F-4678-80C5-BFE1D77E9A2A}"/>
    <cellStyle name="Percent 2 4 2 5" xfId="9902" xr:uid="{56397587-A1C5-4E6F-9B50-166DB679ED41}"/>
    <cellStyle name="Percent 2 4 2 5 2" xfId="13324" xr:uid="{FCB19670-C254-41A4-8A31-E66F014BF67C}"/>
    <cellStyle name="Percent 2 4 2 5 2 2" xfId="27014" xr:uid="{8EBBFA57-6A5C-41AD-834D-1D4C8B66C5B6}"/>
    <cellStyle name="Percent 2 4 2 5 2 2 2" xfId="40706" xr:uid="{D48A8048-02E4-4748-ABBE-4BA497F7FF23}"/>
    <cellStyle name="Percent 2 4 2 5 2 2 3" xfId="55590" xr:uid="{EAD3B095-7425-4E30-A057-AC616FDCF0B0}"/>
    <cellStyle name="Percent 2 4 2 5 2 3" xfId="20170" xr:uid="{D224FECB-0842-4882-97FA-601666AE9854}"/>
    <cellStyle name="Percent 2 4 2 5 2 4" xfId="33860" xr:uid="{87409AEB-FFA6-4805-AADD-38CAC14C69B3}"/>
    <cellStyle name="Percent 2 4 2 5 2 5" xfId="48744" xr:uid="{A7D7BEEE-A9A1-4DA8-80D7-4B6E53B863D2}"/>
    <cellStyle name="Percent 2 4 2 5 3" xfId="23592" xr:uid="{13001B92-ABAD-4D18-AC2E-717192FF66B2}"/>
    <cellStyle name="Percent 2 4 2 5 3 2" xfId="37284" xr:uid="{31865ECA-6E0A-410E-B1AD-BD88E432FFF1}"/>
    <cellStyle name="Percent 2 4 2 5 3 3" xfId="52168" xr:uid="{8CE3DF5E-0695-4BE4-8089-89A4230F36DE}"/>
    <cellStyle name="Percent 2 4 2 5 4" xfId="16748" xr:uid="{A1D692D7-5B52-433A-A2C9-8B7773C986F6}"/>
    <cellStyle name="Percent 2 4 2 5 5" xfId="30438" xr:uid="{9D79FAD4-2EC3-4194-B036-590D61BD08DE}"/>
    <cellStyle name="Percent 2 4 2 5 6" xfId="45322" xr:uid="{F13358C3-201D-4C09-8D42-90B4F027C7EC}"/>
    <cellStyle name="Percent 2 4 2 6" xfId="11612" xr:uid="{596CAB03-DF4F-4B0B-9E35-2B34AE04E7A4}"/>
    <cellStyle name="Percent 2 4 2 6 2" xfId="25302" xr:uid="{1DD3F563-468C-451A-BB80-7869ECC60BC2}"/>
    <cellStyle name="Percent 2 4 2 6 2 2" xfId="38994" xr:uid="{07F8F27C-7F97-42DA-9966-4B3F7CF18721}"/>
    <cellStyle name="Percent 2 4 2 6 2 3" xfId="53878" xr:uid="{E8F07144-3EBD-4B5C-A064-3EE020EA5C80}"/>
    <cellStyle name="Percent 2 4 2 6 3" xfId="18458" xr:uid="{DB1CE375-002C-4720-A721-891633FB53EF}"/>
    <cellStyle name="Percent 2 4 2 6 4" xfId="32148" xr:uid="{FEF2E801-BED1-4A11-AAC8-43F705000804}"/>
    <cellStyle name="Percent 2 4 2 6 5" xfId="47032" xr:uid="{64B2B829-97A8-4326-BC63-6712E64F46E9}"/>
    <cellStyle name="Percent 2 4 2 7" xfId="21880" xr:uid="{D3FA76CA-D472-4CCE-9B96-3AA86C6AD9D9}"/>
    <cellStyle name="Percent 2 4 2 7 2" xfId="35572" xr:uid="{933A14B3-04C1-40C0-BCAB-AA14DDE35B52}"/>
    <cellStyle name="Percent 2 4 2 7 3" xfId="50456" xr:uid="{9F86B53E-CCAF-4BC1-9569-B93A4C352E10}"/>
    <cellStyle name="Percent 2 4 2 8" xfId="15036" xr:uid="{216457A2-B4F4-4057-AC7D-17F0A7868BCE}"/>
    <cellStyle name="Percent 2 4 2 9" xfId="28726" xr:uid="{E71E499E-5843-4B66-9C86-B5732A19165A}"/>
    <cellStyle name="Percent 2 4 3" xfId="8195" xr:uid="{3CBE4A4C-C4FB-4802-97F2-022A2E79C0BB}"/>
    <cellStyle name="Percent 2 4 3 10" xfId="43615" xr:uid="{D6D94749-2EA5-4518-B219-6710C05E5605}"/>
    <cellStyle name="Percent 2 4 3 2" xfId="8196" xr:uid="{426C0924-EF73-4736-9314-93F9BE70CF84}"/>
    <cellStyle name="Percent 2 4 3 2 2" xfId="8197" xr:uid="{F4FBDEEA-6DFC-47FD-A893-7A2BD850088F}"/>
    <cellStyle name="Percent 2 4 3 2 2 2" xfId="9909" xr:uid="{91D296BE-169C-4724-82F5-89BA59CEE137}"/>
    <cellStyle name="Percent 2 4 3 2 2 2 2" xfId="13331" xr:uid="{B31BC690-E2FE-488F-9EFC-B0AE1638AAAE}"/>
    <cellStyle name="Percent 2 4 3 2 2 2 2 2" xfId="27021" xr:uid="{3440B61A-2439-480F-BC2F-B6C69AAA4358}"/>
    <cellStyle name="Percent 2 4 3 2 2 2 2 2 2" xfId="40713" xr:uid="{51B1FCE6-8EB4-419D-989B-8396034BB6C3}"/>
    <cellStyle name="Percent 2 4 3 2 2 2 2 2 3" xfId="55597" xr:uid="{A6F74D83-938E-4829-BDEA-351F3B3E08E2}"/>
    <cellStyle name="Percent 2 4 3 2 2 2 2 3" xfId="20177" xr:uid="{73D5BAC8-081E-415C-BA71-F87FB2FA4BB1}"/>
    <cellStyle name="Percent 2 4 3 2 2 2 2 4" xfId="33867" xr:uid="{C0C2F8DC-4D97-4F00-82BB-0A5371DF313E}"/>
    <cellStyle name="Percent 2 4 3 2 2 2 2 5" xfId="48751" xr:uid="{B8067F9A-DAAC-4333-932F-C873E5CF122B}"/>
    <cellStyle name="Percent 2 4 3 2 2 2 3" xfId="23599" xr:uid="{B63ADA31-3F95-420F-A697-1E11507975E5}"/>
    <cellStyle name="Percent 2 4 3 2 2 2 3 2" xfId="37291" xr:uid="{EED1F6A7-C441-4A37-9604-F3D3A58CCDBD}"/>
    <cellStyle name="Percent 2 4 3 2 2 2 3 3" xfId="52175" xr:uid="{0D246A53-F9B4-4613-BBB9-6A5362F0275E}"/>
    <cellStyle name="Percent 2 4 3 2 2 2 4" xfId="16755" xr:uid="{38E7726E-AA9C-45B5-A6B7-31CFC5E8E226}"/>
    <cellStyle name="Percent 2 4 3 2 2 2 5" xfId="30445" xr:uid="{00266EB3-5D71-450E-B142-8507834CB522}"/>
    <cellStyle name="Percent 2 4 3 2 2 2 6" xfId="45329" xr:uid="{A552B338-F67B-476D-B081-05B14F452710}"/>
    <cellStyle name="Percent 2 4 3 2 2 3" xfId="11619" xr:uid="{9DABFCFB-8CA1-4A34-BF99-780EB674FD4D}"/>
    <cellStyle name="Percent 2 4 3 2 2 3 2" xfId="25309" xr:uid="{1168DEEC-F084-4A7E-A301-4A4E86D45182}"/>
    <cellStyle name="Percent 2 4 3 2 2 3 2 2" xfId="39001" xr:uid="{DE3A716F-F4EB-4740-819D-3192D34C3BEE}"/>
    <cellStyle name="Percent 2 4 3 2 2 3 2 3" xfId="53885" xr:uid="{7E1D4BFC-A781-403A-89F3-230BAB758DCE}"/>
    <cellStyle name="Percent 2 4 3 2 2 3 3" xfId="18465" xr:uid="{96786876-3571-43D5-84A9-102C72DC01CE}"/>
    <cellStyle name="Percent 2 4 3 2 2 3 4" xfId="32155" xr:uid="{7A4639E5-FB49-45D1-A9A0-1D7B9AC4C02F}"/>
    <cellStyle name="Percent 2 4 3 2 2 3 5" xfId="47039" xr:uid="{EAE1BB3B-5B59-49C7-873C-111E7B9E5F68}"/>
    <cellStyle name="Percent 2 4 3 2 2 4" xfId="21887" xr:uid="{AD0ED3D6-323B-4CB0-98E2-27FB6FE0D0F9}"/>
    <cellStyle name="Percent 2 4 3 2 2 4 2" xfId="35579" xr:uid="{0669A2AF-77F5-42F1-B7A7-CC31139DD2B5}"/>
    <cellStyle name="Percent 2 4 3 2 2 4 3" xfId="50463" xr:uid="{A411383E-C112-49D8-95FF-2634591B2DAD}"/>
    <cellStyle name="Percent 2 4 3 2 2 5" xfId="15043" xr:uid="{784311F4-71EF-4875-8CA9-7C58BFB558ED}"/>
    <cellStyle name="Percent 2 4 3 2 2 6" xfId="28733" xr:uid="{75C1A038-8A8B-4731-9D21-468056BE628B}"/>
    <cellStyle name="Percent 2 4 3 2 2 7" xfId="43617" xr:uid="{26F5D9BE-CC99-4A1C-93BF-EA53683F8C92}"/>
    <cellStyle name="Percent 2 4 3 2 3" xfId="9908" xr:uid="{C3C54743-9473-43DF-B976-5D10CA9CE114}"/>
    <cellStyle name="Percent 2 4 3 2 3 2" xfId="13330" xr:uid="{67CF6DCF-46D7-4EE8-9A0D-B69B15DB04D5}"/>
    <cellStyle name="Percent 2 4 3 2 3 2 2" xfId="27020" xr:uid="{7A629ACE-87BE-46BA-8ED7-80EC8DBC9E75}"/>
    <cellStyle name="Percent 2 4 3 2 3 2 2 2" xfId="40712" xr:uid="{EF811F47-ED77-4E9B-9D7B-4934475FB550}"/>
    <cellStyle name="Percent 2 4 3 2 3 2 2 3" xfId="55596" xr:uid="{F162BD35-C310-4C28-AA26-1F580AE6FDA4}"/>
    <cellStyle name="Percent 2 4 3 2 3 2 3" xfId="20176" xr:uid="{00CAEE99-CF9A-42F4-8700-30411B39BD75}"/>
    <cellStyle name="Percent 2 4 3 2 3 2 4" xfId="33866" xr:uid="{C7F99ADA-52D0-4639-A054-1CC57C25FCE0}"/>
    <cellStyle name="Percent 2 4 3 2 3 2 5" xfId="48750" xr:uid="{F39FA6E8-660A-4617-82CC-DDF8D29BEF7E}"/>
    <cellStyle name="Percent 2 4 3 2 3 3" xfId="23598" xr:uid="{384E2AEE-2071-4831-A444-62B949E14241}"/>
    <cellStyle name="Percent 2 4 3 2 3 3 2" xfId="37290" xr:uid="{3DAD4868-957A-4D9C-B98B-5B561E6DB2A3}"/>
    <cellStyle name="Percent 2 4 3 2 3 3 3" xfId="52174" xr:uid="{C68F6D13-C7B4-46BA-862D-3E4100DF26B6}"/>
    <cellStyle name="Percent 2 4 3 2 3 4" xfId="16754" xr:uid="{DFC74A0D-9704-44E2-B2A6-A474A0B4D4F3}"/>
    <cellStyle name="Percent 2 4 3 2 3 5" xfId="30444" xr:uid="{7E99F879-62F3-4F37-A922-181380EAF843}"/>
    <cellStyle name="Percent 2 4 3 2 3 6" xfId="45328" xr:uid="{9A422E40-AE6B-4389-A107-AB0A0A935FB5}"/>
    <cellStyle name="Percent 2 4 3 2 4" xfId="11618" xr:uid="{CB069FA1-EE08-4C4A-BFD9-4FC037B5C2EB}"/>
    <cellStyle name="Percent 2 4 3 2 4 2" xfId="25308" xr:uid="{D2874E83-5525-47A6-B0B2-1BF2130A9296}"/>
    <cellStyle name="Percent 2 4 3 2 4 2 2" xfId="39000" xr:uid="{F4DB4922-3D94-459B-9F84-578AC84DD9A9}"/>
    <cellStyle name="Percent 2 4 3 2 4 2 3" xfId="53884" xr:uid="{1A71D05D-53F2-4A8B-9B33-695C01CC6F45}"/>
    <cellStyle name="Percent 2 4 3 2 4 3" xfId="18464" xr:uid="{FFF0D532-8F91-421D-97F1-2EA8510C7766}"/>
    <cellStyle name="Percent 2 4 3 2 4 4" xfId="32154" xr:uid="{372FF879-CD93-48D4-88F2-923BCF616C90}"/>
    <cellStyle name="Percent 2 4 3 2 4 5" xfId="47038" xr:uid="{5BD99591-B574-49B8-891B-686E6576B266}"/>
    <cellStyle name="Percent 2 4 3 2 5" xfId="21886" xr:uid="{4256EDF1-D330-42C4-88B4-B89EC895361E}"/>
    <cellStyle name="Percent 2 4 3 2 5 2" xfId="35578" xr:uid="{8F96B2E2-0440-4FCD-B652-FE42C0816FDA}"/>
    <cellStyle name="Percent 2 4 3 2 5 3" xfId="50462" xr:uid="{7948AC88-26DC-462C-B03C-FFB9868CDCDA}"/>
    <cellStyle name="Percent 2 4 3 2 6" xfId="15042" xr:uid="{2B85A2CA-EB99-4755-8580-7D37236F3136}"/>
    <cellStyle name="Percent 2 4 3 2 7" xfId="28732" xr:uid="{AE45B327-D556-4634-8D1F-FADC5AC2420E}"/>
    <cellStyle name="Percent 2 4 3 2 8" xfId="43616" xr:uid="{3C3D344E-F47D-48D3-A863-3D3475AECAF0}"/>
    <cellStyle name="Percent 2 4 3 3" xfId="8198" xr:uid="{F0D20101-C756-46AE-A124-E3C3C491F95E}"/>
    <cellStyle name="Percent 2 4 3 3 2" xfId="9910" xr:uid="{40E98D2F-4A4D-4894-A9BE-BB552F7A495C}"/>
    <cellStyle name="Percent 2 4 3 3 2 2" xfId="13332" xr:uid="{99107721-8AA9-4195-A548-3DDA5EFCDAA6}"/>
    <cellStyle name="Percent 2 4 3 3 2 2 2" xfId="27022" xr:uid="{4EE3D008-A444-4F51-947B-5B3F273B006F}"/>
    <cellStyle name="Percent 2 4 3 3 2 2 2 2" xfId="40714" xr:uid="{2EEC63B3-9BA7-4ADC-A873-339B3E5F4F98}"/>
    <cellStyle name="Percent 2 4 3 3 2 2 2 3" xfId="55598" xr:uid="{1FF7531D-99EC-4FD1-8B00-2BB4D0E01A9B}"/>
    <cellStyle name="Percent 2 4 3 3 2 2 3" xfId="20178" xr:uid="{FA524709-9148-4CFA-AF8B-35A114C6A470}"/>
    <cellStyle name="Percent 2 4 3 3 2 2 4" xfId="33868" xr:uid="{C513DFE6-CC47-49C1-B194-2B8B561C864B}"/>
    <cellStyle name="Percent 2 4 3 3 2 2 5" xfId="48752" xr:uid="{9EBA565F-B1AD-49C3-B304-EDFF33F22249}"/>
    <cellStyle name="Percent 2 4 3 3 2 3" xfId="23600" xr:uid="{C44B4117-C263-4E45-BE42-3514B6825DA8}"/>
    <cellStyle name="Percent 2 4 3 3 2 3 2" xfId="37292" xr:uid="{34ED9C55-E40A-46C5-97F8-348B3CF1FD2D}"/>
    <cellStyle name="Percent 2 4 3 3 2 3 3" xfId="52176" xr:uid="{A859BCCF-15D2-4EF9-886C-253225BA9612}"/>
    <cellStyle name="Percent 2 4 3 3 2 4" xfId="16756" xr:uid="{A63AE118-18D9-400C-956E-5371FDC5FB9C}"/>
    <cellStyle name="Percent 2 4 3 3 2 5" xfId="30446" xr:uid="{F547494C-C95A-42AF-8AD0-EB7C9AC9607D}"/>
    <cellStyle name="Percent 2 4 3 3 2 6" xfId="45330" xr:uid="{F60D0DC7-85BF-4D87-9572-F95F1ECFBF85}"/>
    <cellStyle name="Percent 2 4 3 3 3" xfId="11620" xr:uid="{284AACC8-966F-4527-867A-A07BBCDC1D7C}"/>
    <cellStyle name="Percent 2 4 3 3 3 2" xfId="25310" xr:uid="{94441466-8041-4F5F-8611-69D0C1CE53FC}"/>
    <cellStyle name="Percent 2 4 3 3 3 2 2" xfId="39002" xr:uid="{E0088EBB-CA84-4358-9BB3-62C1AB388ADA}"/>
    <cellStyle name="Percent 2 4 3 3 3 2 3" xfId="53886" xr:uid="{43DF3F47-FDD0-48D5-B333-8E535E2B06E5}"/>
    <cellStyle name="Percent 2 4 3 3 3 3" xfId="18466" xr:uid="{CBD42774-DDAB-4EDC-9284-7F7347752023}"/>
    <cellStyle name="Percent 2 4 3 3 3 4" xfId="32156" xr:uid="{B0B4F10B-F13F-43D7-AE8A-90C7AED088C2}"/>
    <cellStyle name="Percent 2 4 3 3 3 5" xfId="47040" xr:uid="{385967AD-CF86-4A9E-8AA1-B7B981FD0604}"/>
    <cellStyle name="Percent 2 4 3 3 4" xfId="21888" xr:uid="{BCB06500-06B4-452F-BA7D-9D7204264CDC}"/>
    <cellStyle name="Percent 2 4 3 3 4 2" xfId="35580" xr:uid="{677EAC5E-A942-4402-9875-29E0C4A91F37}"/>
    <cellStyle name="Percent 2 4 3 3 4 3" xfId="50464" xr:uid="{13266236-CE70-470D-82ED-A7FD204F7B49}"/>
    <cellStyle name="Percent 2 4 3 3 5" xfId="15044" xr:uid="{15A57918-A2CF-4C37-8DA4-F9CEDE9A23A0}"/>
    <cellStyle name="Percent 2 4 3 3 6" xfId="28734" xr:uid="{6686552F-800A-4495-850A-91F6171CE0BD}"/>
    <cellStyle name="Percent 2 4 3 3 7" xfId="43618" xr:uid="{6CF00531-AA2B-4D92-BA33-3D0868E89894}"/>
    <cellStyle name="Percent 2 4 3 4" xfId="8199" xr:uid="{E2CB43A0-ABD1-48C6-B11D-9985D54AB454}"/>
    <cellStyle name="Percent 2 4 3 4 2" xfId="9911" xr:uid="{15FB0EAE-DB1D-45B0-BAC3-3978A1E78154}"/>
    <cellStyle name="Percent 2 4 3 4 2 2" xfId="13333" xr:uid="{F0A34CA9-8DB0-4251-973E-B7008FAEA4B0}"/>
    <cellStyle name="Percent 2 4 3 4 2 2 2" xfId="27023" xr:uid="{F92DB457-949E-43F8-8812-2B8F6DF79839}"/>
    <cellStyle name="Percent 2 4 3 4 2 2 2 2" xfId="40715" xr:uid="{1F72CFCC-5B3B-409C-8416-222832151D5D}"/>
    <cellStyle name="Percent 2 4 3 4 2 2 2 3" xfId="55599" xr:uid="{44F36E29-BB0C-40D8-AFCB-A3AA4FBB8714}"/>
    <cellStyle name="Percent 2 4 3 4 2 2 3" xfId="20179" xr:uid="{B03458AD-C32C-42F4-9E32-0CC8D62216AB}"/>
    <cellStyle name="Percent 2 4 3 4 2 2 4" xfId="33869" xr:uid="{6FACA648-0ED6-4CC5-B6FA-B6C2B1B2A4F7}"/>
    <cellStyle name="Percent 2 4 3 4 2 2 5" xfId="48753" xr:uid="{7330E51C-1EF4-4989-8B52-7CB5D41B7341}"/>
    <cellStyle name="Percent 2 4 3 4 2 3" xfId="23601" xr:uid="{BD9A0D26-A4EE-4B28-BD24-FD3DAD2C72BC}"/>
    <cellStyle name="Percent 2 4 3 4 2 3 2" xfId="37293" xr:uid="{AD02367D-C9F6-4072-9D9C-4A776380E1DC}"/>
    <cellStyle name="Percent 2 4 3 4 2 3 3" xfId="52177" xr:uid="{C1AB51B8-4F4D-426B-9D47-5D5A82EB963A}"/>
    <cellStyle name="Percent 2 4 3 4 2 4" xfId="16757" xr:uid="{9E33E8BF-08CA-410B-B9A5-86E87E13EB35}"/>
    <cellStyle name="Percent 2 4 3 4 2 5" xfId="30447" xr:uid="{DC67F244-A51D-488F-9E12-C2A8C63F1C06}"/>
    <cellStyle name="Percent 2 4 3 4 2 6" xfId="45331" xr:uid="{BDEFC63D-6CB9-46F5-92A6-D336B672EABF}"/>
    <cellStyle name="Percent 2 4 3 4 3" xfId="11621" xr:uid="{D07A387A-02C6-45F1-9AA9-E531DF3A4655}"/>
    <cellStyle name="Percent 2 4 3 4 3 2" xfId="25311" xr:uid="{95FE5324-9859-47B5-A27C-08A3471AA0D1}"/>
    <cellStyle name="Percent 2 4 3 4 3 2 2" xfId="39003" xr:uid="{3EA97DCD-DD85-4096-A68D-0F64605725CC}"/>
    <cellStyle name="Percent 2 4 3 4 3 2 3" xfId="53887" xr:uid="{6F5C3FAC-655F-4218-B23B-245DCEAAD5C2}"/>
    <cellStyle name="Percent 2 4 3 4 3 3" xfId="18467" xr:uid="{1C364DCB-6F44-4518-AA65-3E1C60084043}"/>
    <cellStyle name="Percent 2 4 3 4 3 4" xfId="32157" xr:uid="{A64AC61E-5FBB-4379-B3AC-613973AF4465}"/>
    <cellStyle name="Percent 2 4 3 4 3 5" xfId="47041" xr:uid="{12A86752-A1BA-43D2-B282-9646CFD23236}"/>
    <cellStyle name="Percent 2 4 3 4 4" xfId="21889" xr:uid="{0A9EE865-78CC-4F1B-B30B-FFE581668B2C}"/>
    <cellStyle name="Percent 2 4 3 4 4 2" xfId="35581" xr:uid="{17C4E7AF-3F91-40D7-AC5B-28FD657FF0C9}"/>
    <cellStyle name="Percent 2 4 3 4 4 3" xfId="50465" xr:uid="{7968A6F9-A596-40FE-880C-381B8AC9C2DF}"/>
    <cellStyle name="Percent 2 4 3 4 5" xfId="15045" xr:uid="{591CAD64-4624-465F-AFF5-210A6899232D}"/>
    <cellStyle name="Percent 2 4 3 4 6" xfId="28735" xr:uid="{13C28883-E582-40BD-B548-4EAA7C07856D}"/>
    <cellStyle name="Percent 2 4 3 4 7" xfId="43619" xr:uid="{52E14287-3FA3-4B22-A3D7-AB07E551C892}"/>
    <cellStyle name="Percent 2 4 3 5" xfId="9907" xr:uid="{8A8CB8A4-271D-4696-B2E3-8C8F24193DCD}"/>
    <cellStyle name="Percent 2 4 3 5 2" xfId="13329" xr:uid="{26E96579-7B4E-4D0B-944B-BBDA6450E38E}"/>
    <cellStyle name="Percent 2 4 3 5 2 2" xfId="27019" xr:uid="{8434D4EC-F997-401A-9B5B-3174254D2E70}"/>
    <cellStyle name="Percent 2 4 3 5 2 2 2" xfId="40711" xr:uid="{EF975DBF-25E0-497C-A056-E15233D7FF66}"/>
    <cellStyle name="Percent 2 4 3 5 2 2 3" xfId="55595" xr:uid="{8AC26400-BED5-4162-9556-B464548A574B}"/>
    <cellStyle name="Percent 2 4 3 5 2 3" xfId="20175" xr:uid="{771BDA74-9959-40F4-A4E0-235F130D96F4}"/>
    <cellStyle name="Percent 2 4 3 5 2 4" xfId="33865" xr:uid="{85FE7EC6-1065-4162-AC15-AF43FD3D706E}"/>
    <cellStyle name="Percent 2 4 3 5 2 5" xfId="48749" xr:uid="{A4CCDB17-3EB5-4B69-ADBF-FABAA14818E7}"/>
    <cellStyle name="Percent 2 4 3 5 3" xfId="23597" xr:uid="{4C50D07A-3961-480B-87F4-959B96611D76}"/>
    <cellStyle name="Percent 2 4 3 5 3 2" xfId="37289" xr:uid="{74DF4C9C-E368-4CED-B912-DAA12E685D2D}"/>
    <cellStyle name="Percent 2 4 3 5 3 3" xfId="52173" xr:uid="{D2B2D0EF-421E-4CE5-9997-A8100E8CA607}"/>
    <cellStyle name="Percent 2 4 3 5 4" xfId="16753" xr:uid="{8C6FB6E3-7DEB-4581-B20F-4A2172E1F56A}"/>
    <cellStyle name="Percent 2 4 3 5 5" xfId="30443" xr:uid="{EE62D8A9-3787-4947-B7A4-856078BAF886}"/>
    <cellStyle name="Percent 2 4 3 5 6" xfId="45327" xr:uid="{97264BED-7CFB-46CF-BB84-6FF5FC11B455}"/>
    <cellStyle name="Percent 2 4 3 6" xfId="11617" xr:uid="{1FD8BBAB-DFC4-40E3-BB04-EDE34EC6CBCE}"/>
    <cellStyle name="Percent 2 4 3 6 2" xfId="25307" xr:uid="{FAA2A145-8BC6-4787-92AF-AB89309958D9}"/>
    <cellStyle name="Percent 2 4 3 6 2 2" xfId="38999" xr:uid="{C1948BD9-D837-45A0-B06D-8E04BA209A7F}"/>
    <cellStyle name="Percent 2 4 3 6 2 3" xfId="53883" xr:uid="{01605960-69ED-4B71-B967-1639EF9BBFE4}"/>
    <cellStyle name="Percent 2 4 3 6 3" xfId="18463" xr:uid="{1175A2C2-6C99-4291-AE26-80F0CE868E26}"/>
    <cellStyle name="Percent 2 4 3 6 4" xfId="32153" xr:uid="{DE5148B9-5921-4505-8900-5CD8A2644FD5}"/>
    <cellStyle name="Percent 2 4 3 6 5" xfId="47037" xr:uid="{2C45E19D-42F6-44A3-8286-F0E900380583}"/>
    <cellStyle name="Percent 2 4 3 7" xfId="21885" xr:uid="{F1C36C54-C107-4364-9AF0-2B749E4E3EB9}"/>
    <cellStyle name="Percent 2 4 3 7 2" xfId="35577" xr:uid="{F460ED6D-084E-446D-B0C2-F2814F09CDE1}"/>
    <cellStyle name="Percent 2 4 3 7 3" xfId="50461" xr:uid="{06E317F3-063B-447C-A63C-69C1B81B6BFC}"/>
    <cellStyle name="Percent 2 4 3 8" xfId="15041" xr:uid="{9BD180D7-10B9-4C5A-9F48-85503EC1BCE0}"/>
    <cellStyle name="Percent 2 4 3 9" xfId="28731" xr:uid="{BBA34376-EF0B-4181-A629-30E2CD409686}"/>
    <cellStyle name="Percent 2 4 4" xfId="8200" xr:uid="{98F71C47-BDA6-4E21-8D87-C055D3D5E8E8}"/>
    <cellStyle name="Percent 2 4 4 2" xfId="8201" xr:uid="{A52C9F9C-D9E9-4F46-90CA-0E0CD9943A28}"/>
    <cellStyle name="Percent 2 4 4 2 2" xfId="9913" xr:uid="{942B4592-0F87-4B21-B273-B54A34C5F8ED}"/>
    <cellStyle name="Percent 2 4 4 2 2 2" xfId="13335" xr:uid="{206A221B-3DFE-4D3E-BB52-839EAB9D95FC}"/>
    <cellStyle name="Percent 2 4 4 2 2 2 2" xfId="27025" xr:uid="{185AFD6C-F393-4ABE-AB50-77727C7253EB}"/>
    <cellStyle name="Percent 2 4 4 2 2 2 2 2" xfId="40717" xr:uid="{F43ECE16-B7F1-44AC-AC52-11A4C8D2B203}"/>
    <cellStyle name="Percent 2 4 4 2 2 2 2 3" xfId="55601" xr:uid="{6E9C7800-5DF1-45E9-9E83-16C6CE2E00F2}"/>
    <cellStyle name="Percent 2 4 4 2 2 2 3" xfId="20181" xr:uid="{EDFD3FE3-D185-40A6-957E-1341130B3218}"/>
    <cellStyle name="Percent 2 4 4 2 2 2 4" xfId="33871" xr:uid="{3C649E72-BDE8-4E60-A163-5568B109E731}"/>
    <cellStyle name="Percent 2 4 4 2 2 2 5" xfId="48755" xr:uid="{06D9BA65-B2CA-4F92-BCBF-FEFDFBDBEC50}"/>
    <cellStyle name="Percent 2 4 4 2 2 3" xfId="23603" xr:uid="{97C6995E-2F89-4622-AFAF-529657D24425}"/>
    <cellStyle name="Percent 2 4 4 2 2 3 2" xfId="37295" xr:uid="{DCE3C769-2648-4574-90C6-1A6E04069CD5}"/>
    <cellStyle name="Percent 2 4 4 2 2 3 3" xfId="52179" xr:uid="{6785931B-F275-4526-87DE-0D586A894032}"/>
    <cellStyle name="Percent 2 4 4 2 2 4" xfId="16759" xr:uid="{9AD35D51-DE01-439E-BF04-304D7F881083}"/>
    <cellStyle name="Percent 2 4 4 2 2 5" xfId="30449" xr:uid="{0B6D2916-4E2D-426F-B2DE-21FE0F06D538}"/>
    <cellStyle name="Percent 2 4 4 2 2 6" xfId="45333" xr:uid="{0CE22144-56E5-4694-8820-C3B110BB3132}"/>
    <cellStyle name="Percent 2 4 4 2 3" xfId="11623" xr:uid="{FEAFCD40-D4CD-493C-B820-650B6DA0339F}"/>
    <cellStyle name="Percent 2 4 4 2 3 2" xfId="25313" xr:uid="{A3A3B239-3FB2-4CE3-9015-4E408BB26025}"/>
    <cellStyle name="Percent 2 4 4 2 3 2 2" xfId="39005" xr:uid="{724350B4-3043-483C-8A88-95A1B43B6A9E}"/>
    <cellStyle name="Percent 2 4 4 2 3 2 3" xfId="53889" xr:uid="{AB4D8943-E5CF-4EE2-96DE-9186E8D0CE07}"/>
    <cellStyle name="Percent 2 4 4 2 3 3" xfId="18469" xr:uid="{FDE26D7C-BC53-4401-9B64-37F773D0E978}"/>
    <cellStyle name="Percent 2 4 4 2 3 4" xfId="32159" xr:uid="{A074DBF0-A5E2-4BC7-B489-271AA0EA8283}"/>
    <cellStyle name="Percent 2 4 4 2 3 5" xfId="47043" xr:uid="{7AF47151-F34C-41F6-B0DE-4FBEF5C557BF}"/>
    <cellStyle name="Percent 2 4 4 2 4" xfId="21891" xr:uid="{F9503770-64A5-4299-A811-802526D6BF37}"/>
    <cellStyle name="Percent 2 4 4 2 4 2" xfId="35583" xr:uid="{E59888DB-BFD6-48D1-A3C5-D079C011DE6A}"/>
    <cellStyle name="Percent 2 4 4 2 4 3" xfId="50467" xr:uid="{C07FA7A3-E442-4669-B450-B72322616956}"/>
    <cellStyle name="Percent 2 4 4 2 5" xfId="15047" xr:uid="{4EB2105C-D10C-4B20-8D67-132ABF87466A}"/>
    <cellStyle name="Percent 2 4 4 2 6" xfId="28737" xr:uid="{DE9D6E4D-D2CB-4EDF-8DF6-38F9F603E9AE}"/>
    <cellStyle name="Percent 2 4 4 2 7" xfId="43621" xr:uid="{50366EF2-5822-4C18-89D7-93B3C7E0A456}"/>
    <cellStyle name="Percent 2 4 4 3" xfId="9912" xr:uid="{37E0E13C-C7F2-49BB-ADCC-82E2DC103602}"/>
    <cellStyle name="Percent 2 4 4 3 2" xfId="13334" xr:uid="{1931BC37-78B7-4937-B417-B176CCA5FCEB}"/>
    <cellStyle name="Percent 2 4 4 3 2 2" xfId="27024" xr:uid="{03327DFA-2665-45AD-983B-101C70295602}"/>
    <cellStyle name="Percent 2 4 4 3 2 2 2" xfId="40716" xr:uid="{C9CAF797-183C-492F-B76B-3CDDAC680779}"/>
    <cellStyle name="Percent 2 4 4 3 2 2 3" xfId="55600" xr:uid="{6193FC4B-0272-40BA-BB05-3DA61A76E99B}"/>
    <cellStyle name="Percent 2 4 4 3 2 3" xfId="20180" xr:uid="{847FD727-D9D2-4035-94C9-ECAF6B48A560}"/>
    <cellStyle name="Percent 2 4 4 3 2 4" xfId="33870" xr:uid="{74D03F90-1332-4877-A50C-5D85BB448417}"/>
    <cellStyle name="Percent 2 4 4 3 2 5" xfId="48754" xr:uid="{5BC3820B-7899-4D52-B129-A041FCABD52E}"/>
    <cellStyle name="Percent 2 4 4 3 3" xfId="23602" xr:uid="{860076D5-4104-47E6-A058-72724FB31B4A}"/>
    <cellStyle name="Percent 2 4 4 3 3 2" xfId="37294" xr:uid="{5B6F1F6E-FBF4-4A74-8E49-5EA50381D5DC}"/>
    <cellStyle name="Percent 2 4 4 3 3 3" xfId="52178" xr:uid="{DE579EE8-33E7-464F-9F61-35F6D3A439E0}"/>
    <cellStyle name="Percent 2 4 4 3 4" xfId="16758" xr:uid="{B30A2126-A2A2-4CB8-B741-10BE870DCA2C}"/>
    <cellStyle name="Percent 2 4 4 3 5" xfId="30448" xr:uid="{5BF76BF6-6742-44FB-9A69-7201ECBC08AE}"/>
    <cellStyle name="Percent 2 4 4 3 6" xfId="45332" xr:uid="{7FF275B4-DD64-424F-AC8D-7BD24B6C9C06}"/>
    <cellStyle name="Percent 2 4 4 4" xfId="11622" xr:uid="{63ED9C39-6173-46F7-9AAC-D3ED9B5D8F26}"/>
    <cellStyle name="Percent 2 4 4 4 2" xfId="25312" xr:uid="{4BD824F9-E707-4C3B-A873-A654CE2D88D6}"/>
    <cellStyle name="Percent 2 4 4 4 2 2" xfId="39004" xr:uid="{4A0F7223-DC5E-4420-824F-7AB08137EBBE}"/>
    <cellStyle name="Percent 2 4 4 4 2 3" xfId="53888" xr:uid="{1B8FC759-06D6-4BED-A971-380F2EB34DAC}"/>
    <cellStyle name="Percent 2 4 4 4 3" xfId="18468" xr:uid="{4C4729F8-9A08-4AFA-84E4-41B1DADC671D}"/>
    <cellStyle name="Percent 2 4 4 4 4" xfId="32158" xr:uid="{ADCECC7B-4B76-460F-BB9A-0365A8D5EEFA}"/>
    <cellStyle name="Percent 2 4 4 4 5" xfId="47042" xr:uid="{0F942331-7855-4186-AC3A-097C17837B2C}"/>
    <cellStyle name="Percent 2 4 4 5" xfId="21890" xr:uid="{9E28A364-AE66-4F34-BD87-28F17B48E914}"/>
    <cellStyle name="Percent 2 4 4 5 2" xfId="35582" xr:uid="{FC466FD7-3A7D-41E1-B6B9-0E5019E361CF}"/>
    <cellStyle name="Percent 2 4 4 5 3" xfId="50466" xr:uid="{48C2F5FB-80D7-4C2A-83C6-9884B9C1796A}"/>
    <cellStyle name="Percent 2 4 4 6" xfId="15046" xr:uid="{8C08CFCB-A4E0-47CE-BA33-EFD66344ADBD}"/>
    <cellStyle name="Percent 2 4 4 7" xfId="28736" xr:uid="{F2125F82-9D6E-42E9-9FF0-F0243B9F5E60}"/>
    <cellStyle name="Percent 2 4 4 8" xfId="43620" xr:uid="{1532F336-AF82-4F96-9004-4121B3B87E2D}"/>
    <cellStyle name="Percent 2 4 5" xfId="8202" xr:uid="{065C3C3D-D55B-4A71-B233-C7334F02978B}"/>
    <cellStyle name="Percent 2 4 5 2" xfId="9914" xr:uid="{8F1E2214-5B51-42A2-AD09-5EDF71B4343E}"/>
    <cellStyle name="Percent 2 4 5 2 2" xfId="13336" xr:uid="{94F08112-96A8-4C1D-AA84-A34BD98352F9}"/>
    <cellStyle name="Percent 2 4 5 2 2 2" xfId="27026" xr:uid="{004B558B-DCE0-4624-95CE-C27F047A10FC}"/>
    <cellStyle name="Percent 2 4 5 2 2 2 2" xfId="40718" xr:uid="{5F7DEC7C-D510-43E5-A8D3-552C57DF27C2}"/>
    <cellStyle name="Percent 2 4 5 2 2 2 3" xfId="55602" xr:uid="{74D3B724-AE2C-4FEA-8874-3A5E1CB68897}"/>
    <cellStyle name="Percent 2 4 5 2 2 3" xfId="20182" xr:uid="{47E374BA-9A16-420D-BD03-055624454077}"/>
    <cellStyle name="Percent 2 4 5 2 2 4" xfId="33872" xr:uid="{D476A596-521C-4D80-8FD9-024CBC67C3C6}"/>
    <cellStyle name="Percent 2 4 5 2 2 5" xfId="48756" xr:uid="{2CADB8B4-FD30-4945-A6B1-3EDCB44CC6D4}"/>
    <cellStyle name="Percent 2 4 5 2 3" xfId="23604" xr:uid="{A6DCF78F-FF0F-4F76-9443-51B1F5FC4FAB}"/>
    <cellStyle name="Percent 2 4 5 2 3 2" xfId="37296" xr:uid="{C05C5435-9A45-4F71-9314-EAC00B398BC2}"/>
    <cellStyle name="Percent 2 4 5 2 3 3" xfId="52180" xr:uid="{00CEC51F-067F-4FFB-9B66-0D95534C29B9}"/>
    <cellStyle name="Percent 2 4 5 2 4" xfId="16760" xr:uid="{B30255D8-ED40-4ACC-9ED3-AF30E165AF10}"/>
    <cellStyle name="Percent 2 4 5 2 5" xfId="30450" xr:uid="{1BE7622D-530E-49DD-B37B-7D89B2C10185}"/>
    <cellStyle name="Percent 2 4 5 2 6" xfId="45334" xr:uid="{00EB02BA-EB7D-4278-BDEF-C929789A643E}"/>
    <cellStyle name="Percent 2 4 5 3" xfId="11624" xr:uid="{637D2AAA-5BD4-4AB2-BCF1-CF9AA6D548E3}"/>
    <cellStyle name="Percent 2 4 5 3 2" xfId="25314" xr:uid="{BB31705C-1787-4372-A723-C6CB217D6647}"/>
    <cellStyle name="Percent 2 4 5 3 2 2" xfId="39006" xr:uid="{0A20AE7B-6C61-4D22-BA29-0511FDF9A0C3}"/>
    <cellStyle name="Percent 2 4 5 3 2 3" xfId="53890" xr:uid="{22B852FC-75BF-4CCB-81B5-07330F021011}"/>
    <cellStyle name="Percent 2 4 5 3 3" xfId="18470" xr:uid="{32A2FC21-BA84-4C8C-92D1-87E8350C9C5A}"/>
    <cellStyle name="Percent 2 4 5 3 4" xfId="32160" xr:uid="{967B3916-DB45-41B2-8A35-6D6A83CA962D}"/>
    <cellStyle name="Percent 2 4 5 3 5" xfId="47044" xr:uid="{F6366271-0FA2-4FDD-94F6-F558073DEB48}"/>
    <cellStyle name="Percent 2 4 5 4" xfId="21892" xr:uid="{4B666FFA-AFA7-40E2-80A1-8B3494825497}"/>
    <cellStyle name="Percent 2 4 5 4 2" xfId="35584" xr:uid="{CE33DFD1-CE1D-4150-B963-EACD13E664D7}"/>
    <cellStyle name="Percent 2 4 5 4 3" xfId="50468" xr:uid="{03DAB7A1-66E2-4B58-8A75-8B67E264DBEC}"/>
    <cellStyle name="Percent 2 4 5 5" xfId="15048" xr:uid="{6A603EE5-5AC4-49C8-B212-888EEA27A0C8}"/>
    <cellStyle name="Percent 2 4 5 6" xfId="28738" xr:uid="{34A6C026-3110-4AAB-89A3-0274BC074390}"/>
    <cellStyle name="Percent 2 4 5 7" xfId="43622" xr:uid="{3C90B4A8-B05E-41CF-A4A2-AED951C3D88D}"/>
    <cellStyle name="Percent 2 4 6" xfId="8203" xr:uid="{D6C98A93-9187-487D-A575-247EF596006F}"/>
    <cellStyle name="Percent 2 4 6 2" xfId="9915" xr:uid="{0C1CF63F-48BB-4327-A328-D6C5586DFC7F}"/>
    <cellStyle name="Percent 2 4 6 2 2" xfId="13337" xr:uid="{3F41B2B0-64E2-4953-99AC-0D424C29D104}"/>
    <cellStyle name="Percent 2 4 6 2 2 2" xfId="27027" xr:uid="{0530C865-0741-4E0A-B1EE-B28F0188642D}"/>
    <cellStyle name="Percent 2 4 6 2 2 2 2" xfId="40719" xr:uid="{AB7B7749-6E60-456B-912E-F69B38B9D236}"/>
    <cellStyle name="Percent 2 4 6 2 2 2 3" xfId="55603" xr:uid="{4B3CB873-13D5-4FFD-90A8-38967B3CB317}"/>
    <cellStyle name="Percent 2 4 6 2 2 3" xfId="20183" xr:uid="{A5F2EBC0-A620-4A23-BA02-C27610EC001D}"/>
    <cellStyle name="Percent 2 4 6 2 2 4" xfId="33873" xr:uid="{3509E39B-7030-44AC-B0E4-A3D45A7685DD}"/>
    <cellStyle name="Percent 2 4 6 2 2 5" xfId="48757" xr:uid="{474D868E-44D0-4E0B-BBED-4C7C834E8675}"/>
    <cellStyle name="Percent 2 4 6 2 3" xfId="23605" xr:uid="{03C00A88-D1D3-4CB1-9AAC-ADC61F564604}"/>
    <cellStyle name="Percent 2 4 6 2 3 2" xfId="37297" xr:uid="{16436E18-0A30-4FAD-9E4C-E3112CC3C664}"/>
    <cellStyle name="Percent 2 4 6 2 3 3" xfId="52181" xr:uid="{7968A52C-81A5-4149-BC58-93A97266F3FE}"/>
    <cellStyle name="Percent 2 4 6 2 4" xfId="16761" xr:uid="{3375FEBA-5A24-45B9-BBB8-384D4C51DF36}"/>
    <cellStyle name="Percent 2 4 6 2 5" xfId="30451" xr:uid="{77DDFA91-693B-4401-BA12-66DFBC3795F7}"/>
    <cellStyle name="Percent 2 4 6 2 6" xfId="45335" xr:uid="{123F130E-DCEF-415C-AB74-63DBCA391729}"/>
    <cellStyle name="Percent 2 4 6 3" xfId="11625" xr:uid="{920ED598-5E2C-4048-A882-4ABE0D5277DC}"/>
    <cellStyle name="Percent 2 4 6 3 2" xfId="25315" xr:uid="{B8EA6382-62A0-4A39-BCE1-6CC53FF43F65}"/>
    <cellStyle name="Percent 2 4 6 3 2 2" xfId="39007" xr:uid="{C8B179C1-7702-41C6-A6B7-F2B919EA86A9}"/>
    <cellStyle name="Percent 2 4 6 3 2 3" xfId="53891" xr:uid="{AD141514-A917-4EA7-9456-2F745F31F384}"/>
    <cellStyle name="Percent 2 4 6 3 3" xfId="18471" xr:uid="{9E4F989D-B60B-4DF9-97D3-9CD3DCB502C6}"/>
    <cellStyle name="Percent 2 4 6 3 4" xfId="32161" xr:uid="{572E317D-7BAE-459E-982C-8901568E179B}"/>
    <cellStyle name="Percent 2 4 6 3 5" xfId="47045" xr:uid="{A1C7AFB9-09D9-4E36-8A6E-1C1443831C00}"/>
    <cellStyle name="Percent 2 4 6 4" xfId="21893" xr:uid="{6B0A67C9-DD51-4C8F-BC04-10122B186237}"/>
    <cellStyle name="Percent 2 4 6 4 2" xfId="35585" xr:uid="{DAB1728D-34B4-4891-8C10-5D7042D61476}"/>
    <cellStyle name="Percent 2 4 6 4 3" xfId="50469" xr:uid="{730F3821-48B1-4D47-BAFF-5CE58D5D0B5C}"/>
    <cellStyle name="Percent 2 4 6 5" xfId="15049" xr:uid="{6FCA465E-A220-4FCF-B295-43E895C55BEF}"/>
    <cellStyle name="Percent 2 4 6 6" xfId="28739" xr:uid="{CD0B332C-A943-4AFF-93D6-0F48E3ED304C}"/>
    <cellStyle name="Percent 2 4 6 7" xfId="43623" xr:uid="{724E22D2-A8C5-46E4-B40B-A06D34077B8C}"/>
    <cellStyle name="Percent 2 4 7" xfId="9901" xr:uid="{AB4D1FEF-550E-4637-A71E-01988E4805B2}"/>
    <cellStyle name="Percent 2 4 7 2" xfId="13323" xr:uid="{9DDE8B42-D27C-491D-88FA-D12DDEF61FE4}"/>
    <cellStyle name="Percent 2 4 7 2 2" xfId="27013" xr:uid="{DD297BEA-2697-4610-962B-D88F16BD56BA}"/>
    <cellStyle name="Percent 2 4 7 2 2 2" xfId="40705" xr:uid="{1E2C04F1-D007-46D3-A548-00F3C255E1EC}"/>
    <cellStyle name="Percent 2 4 7 2 2 3" xfId="55589" xr:uid="{8BCBE976-09FA-4100-844E-F75929DED6FC}"/>
    <cellStyle name="Percent 2 4 7 2 3" xfId="20169" xr:uid="{32603EC7-F6E2-437C-88B3-9E9DC9E4D6CD}"/>
    <cellStyle name="Percent 2 4 7 2 4" xfId="33859" xr:uid="{08D07664-1563-4303-91F4-3651ECC26F15}"/>
    <cellStyle name="Percent 2 4 7 2 5" xfId="48743" xr:uid="{CCC42E81-DDF9-41D6-93C0-812440E0AEE3}"/>
    <cellStyle name="Percent 2 4 7 3" xfId="23591" xr:uid="{B332454F-397A-43DB-8A7B-DF3C147F3950}"/>
    <cellStyle name="Percent 2 4 7 3 2" xfId="37283" xr:uid="{D21837F8-8294-4502-AD38-44704B001410}"/>
    <cellStyle name="Percent 2 4 7 3 3" xfId="52167" xr:uid="{19D79CEB-A18F-4C49-85E7-35A8BCD52056}"/>
    <cellStyle name="Percent 2 4 7 4" xfId="16747" xr:uid="{894CD172-219C-4EFB-B811-2739714CAAED}"/>
    <cellStyle name="Percent 2 4 7 5" xfId="30437" xr:uid="{FA2F018E-E263-4150-8A86-3FED8FDA50C6}"/>
    <cellStyle name="Percent 2 4 7 6" xfId="45321" xr:uid="{4E13D99A-A793-4FDE-BA05-89B8D626CB3E}"/>
    <cellStyle name="Percent 2 4 8" xfId="11611" xr:uid="{F574A359-3646-42CB-9D2A-9D832A176B91}"/>
    <cellStyle name="Percent 2 4 8 2" xfId="25301" xr:uid="{4C668F98-AB5F-4EF7-88F3-F403594AF09B}"/>
    <cellStyle name="Percent 2 4 8 2 2" xfId="38993" xr:uid="{41EAD994-0D8C-418F-840A-23BBDBAE4416}"/>
    <cellStyle name="Percent 2 4 8 2 3" xfId="53877" xr:uid="{66A26E28-1773-4DF6-B2FD-924EBBAF2D98}"/>
    <cellStyle name="Percent 2 4 8 3" xfId="18457" xr:uid="{216F670E-A782-4A28-B351-B75FD55EE443}"/>
    <cellStyle name="Percent 2 4 8 4" xfId="32147" xr:uid="{2A17A209-ED84-4E75-BEC9-6E104C85DC49}"/>
    <cellStyle name="Percent 2 4 8 5" xfId="47031" xr:uid="{63EF4A8F-606C-4C44-8971-67F3DFA0133D}"/>
    <cellStyle name="Percent 2 4 9" xfId="21879" xr:uid="{93510351-29D2-4C36-9CD1-28F1727CC99B}"/>
    <cellStyle name="Percent 2 4 9 2" xfId="35571" xr:uid="{EF2B86FA-6D91-4EFE-AF2C-502C4304C315}"/>
    <cellStyle name="Percent 2 4 9 3" xfId="50455" xr:uid="{4B2B55DA-9B54-4C71-8FF1-EB347DB124A3}"/>
    <cellStyle name="Percent 2 5" xfId="8204" xr:uid="{F7B6DBD3-F316-4742-BD0E-55F69A29EEC8}"/>
    <cellStyle name="Percent 2 5 10" xfId="15050" xr:uid="{E5542699-B649-45C4-940F-E890A1D099E4}"/>
    <cellStyle name="Percent 2 5 11" xfId="28740" xr:uid="{19F044E1-4155-4483-BCC3-77AA080FA037}"/>
    <cellStyle name="Percent 2 5 12" xfId="43624" xr:uid="{8D605CF3-1E4A-4D24-B024-381F411BCD2B}"/>
    <cellStyle name="Percent 2 5 2" xfId="8205" xr:uid="{DE1AC3FF-7F3F-420D-8B8E-B7BFC60AE18F}"/>
    <cellStyle name="Percent 2 5 2 10" xfId="43625" xr:uid="{CC9868B5-30BB-49A8-BE8D-C418E8CDB6D5}"/>
    <cellStyle name="Percent 2 5 2 2" xfId="8206" xr:uid="{2CB57AEA-ABED-4525-8263-24DFE2B739AB}"/>
    <cellStyle name="Percent 2 5 2 2 2" xfId="8207" xr:uid="{CF5468BF-D67A-484E-B84A-E4632BE9D20B}"/>
    <cellStyle name="Percent 2 5 2 2 2 2" xfId="9919" xr:uid="{A9C78FE6-CCBB-4599-A5F9-E7AA86EE720B}"/>
    <cellStyle name="Percent 2 5 2 2 2 2 2" xfId="13341" xr:uid="{0DB12944-5E81-4F0C-83CF-7D9B299D4A8F}"/>
    <cellStyle name="Percent 2 5 2 2 2 2 2 2" xfId="27031" xr:uid="{93716CB6-1EA5-4171-A757-B1F5AA12092F}"/>
    <cellStyle name="Percent 2 5 2 2 2 2 2 2 2" xfId="40723" xr:uid="{974E39A7-3C97-4375-9571-D0F6AAEC8F83}"/>
    <cellStyle name="Percent 2 5 2 2 2 2 2 2 3" xfId="55607" xr:uid="{BFEAEA75-1F20-4EFB-8C47-41FF38EB0100}"/>
    <cellStyle name="Percent 2 5 2 2 2 2 2 3" xfId="20187" xr:uid="{6ACD1B23-A858-44FF-A690-27317F54C1FB}"/>
    <cellStyle name="Percent 2 5 2 2 2 2 2 4" xfId="33877" xr:uid="{B26B5ECB-9BE0-4629-88D1-62A47CB825C3}"/>
    <cellStyle name="Percent 2 5 2 2 2 2 2 5" xfId="48761" xr:uid="{2A89D191-8EE8-474A-A629-C1A505634490}"/>
    <cellStyle name="Percent 2 5 2 2 2 2 3" xfId="23609" xr:uid="{6F069A31-4C60-4497-AD3D-0820A251A3B9}"/>
    <cellStyle name="Percent 2 5 2 2 2 2 3 2" xfId="37301" xr:uid="{B1050DC4-700F-4AFA-AA18-638E68B15ED2}"/>
    <cellStyle name="Percent 2 5 2 2 2 2 3 3" xfId="52185" xr:uid="{1AD8A59E-6EAF-4ECA-B89F-D43F7811D885}"/>
    <cellStyle name="Percent 2 5 2 2 2 2 4" xfId="16765" xr:uid="{540997BD-EAEF-49FA-B5CC-CB8254D56CEF}"/>
    <cellStyle name="Percent 2 5 2 2 2 2 5" xfId="30455" xr:uid="{ECD5C76F-97E9-42E8-8E8C-7C9B57768B44}"/>
    <cellStyle name="Percent 2 5 2 2 2 2 6" xfId="45339" xr:uid="{349BD9E6-BDDA-4B4A-AC8F-5A38D7263BA3}"/>
    <cellStyle name="Percent 2 5 2 2 2 3" xfId="11629" xr:uid="{98C92D50-307F-4131-BF1D-9004244A8996}"/>
    <cellStyle name="Percent 2 5 2 2 2 3 2" xfId="25319" xr:uid="{DE3A1A4F-FD6D-4320-8FB9-D819311E853A}"/>
    <cellStyle name="Percent 2 5 2 2 2 3 2 2" xfId="39011" xr:uid="{EEF47B20-0B2A-4A98-A189-45365B1D4747}"/>
    <cellStyle name="Percent 2 5 2 2 2 3 2 3" xfId="53895" xr:uid="{0604D0E7-9DE4-4B28-B4D7-70F03A370BC9}"/>
    <cellStyle name="Percent 2 5 2 2 2 3 3" xfId="18475" xr:uid="{C8F2C0E0-1D4A-48B5-AA75-4ADF205FFB1E}"/>
    <cellStyle name="Percent 2 5 2 2 2 3 4" xfId="32165" xr:uid="{FDA2328D-AE96-4CD8-8A4D-369836B9A9A7}"/>
    <cellStyle name="Percent 2 5 2 2 2 3 5" xfId="47049" xr:uid="{6F957013-584C-48E1-A12C-ADC446006CCA}"/>
    <cellStyle name="Percent 2 5 2 2 2 4" xfId="21897" xr:uid="{11242D9E-8169-450F-B97F-2BAA8050380E}"/>
    <cellStyle name="Percent 2 5 2 2 2 4 2" xfId="35589" xr:uid="{AE18B7BF-BF39-4287-9E02-F0F7E3AE6C9F}"/>
    <cellStyle name="Percent 2 5 2 2 2 4 3" xfId="50473" xr:uid="{8623D887-9500-43D5-9AE1-E70BEFDBB1DA}"/>
    <cellStyle name="Percent 2 5 2 2 2 5" xfId="15053" xr:uid="{D319EEDC-4FD3-48FE-882B-412E7F1E9F3A}"/>
    <cellStyle name="Percent 2 5 2 2 2 6" xfId="28743" xr:uid="{4D2E7488-B9A9-4459-AC86-04381130285F}"/>
    <cellStyle name="Percent 2 5 2 2 2 7" xfId="43627" xr:uid="{829F8597-CC24-4FAE-B251-0FE8CDB377F6}"/>
    <cellStyle name="Percent 2 5 2 2 3" xfId="9918" xr:uid="{F07D32EE-36D9-47E3-A9A9-47AB679D9584}"/>
    <cellStyle name="Percent 2 5 2 2 3 2" xfId="13340" xr:uid="{44E05A55-7BFC-4539-9039-C456C3228CDF}"/>
    <cellStyle name="Percent 2 5 2 2 3 2 2" xfId="27030" xr:uid="{78E220D0-E945-4B00-A3A4-B322BC7B3EBF}"/>
    <cellStyle name="Percent 2 5 2 2 3 2 2 2" xfId="40722" xr:uid="{9AFDB90C-FD37-4EDC-B2C9-0D750D759803}"/>
    <cellStyle name="Percent 2 5 2 2 3 2 2 3" xfId="55606" xr:uid="{3B934953-830F-411A-A48D-EDA03938B808}"/>
    <cellStyle name="Percent 2 5 2 2 3 2 3" xfId="20186" xr:uid="{B1595FEE-13BD-4EE6-83BE-29A0EEAEA46D}"/>
    <cellStyle name="Percent 2 5 2 2 3 2 4" xfId="33876" xr:uid="{2D87EFE6-3588-4684-ADE9-2FA5DAC55999}"/>
    <cellStyle name="Percent 2 5 2 2 3 2 5" xfId="48760" xr:uid="{98202AA9-9E27-4CEC-8519-6AE3CB77CB9A}"/>
    <cellStyle name="Percent 2 5 2 2 3 3" xfId="23608" xr:uid="{E4005E62-E7D3-4198-BCB4-EE310256CB75}"/>
    <cellStyle name="Percent 2 5 2 2 3 3 2" xfId="37300" xr:uid="{E7AF2B51-A3E3-4345-9674-252822A03D94}"/>
    <cellStyle name="Percent 2 5 2 2 3 3 3" xfId="52184" xr:uid="{F9217F5A-5DA6-43F5-8478-6FBE53C51E47}"/>
    <cellStyle name="Percent 2 5 2 2 3 4" xfId="16764" xr:uid="{D7B7275C-EFAF-4341-8C48-BCA3E1FC28FD}"/>
    <cellStyle name="Percent 2 5 2 2 3 5" xfId="30454" xr:uid="{690D71FD-2E10-47EF-9BC0-D267CC3463BB}"/>
    <cellStyle name="Percent 2 5 2 2 3 6" xfId="45338" xr:uid="{35360853-0D6F-4C0B-BFB3-478F76DF44E7}"/>
    <cellStyle name="Percent 2 5 2 2 4" xfId="11628" xr:uid="{3C1B9CAD-04E3-4B47-A56A-E62E3F3AE5EE}"/>
    <cellStyle name="Percent 2 5 2 2 4 2" xfId="25318" xr:uid="{96FEFE24-1DA0-411F-A6A2-85E54078C9F6}"/>
    <cellStyle name="Percent 2 5 2 2 4 2 2" xfId="39010" xr:uid="{0D003A23-20D6-471E-8212-C617504F19EF}"/>
    <cellStyle name="Percent 2 5 2 2 4 2 3" xfId="53894" xr:uid="{51D2DEB0-FE46-4D36-8694-C8804B68CEF1}"/>
    <cellStyle name="Percent 2 5 2 2 4 3" xfId="18474" xr:uid="{A003255B-1E2E-4956-9CB1-6AD888680A99}"/>
    <cellStyle name="Percent 2 5 2 2 4 4" xfId="32164" xr:uid="{A52914C1-F3F9-43E4-A274-8C5244B7F685}"/>
    <cellStyle name="Percent 2 5 2 2 4 5" xfId="47048" xr:uid="{E944BE55-24AE-47E6-85E9-575FBDC5958C}"/>
    <cellStyle name="Percent 2 5 2 2 5" xfId="21896" xr:uid="{93E2711D-5ACE-43E8-A787-B59962513CDF}"/>
    <cellStyle name="Percent 2 5 2 2 5 2" xfId="35588" xr:uid="{DF22D753-5EDB-4EDE-BBC2-8AFA94EC9681}"/>
    <cellStyle name="Percent 2 5 2 2 5 3" xfId="50472" xr:uid="{54E53B79-A891-4B2A-80A1-65DBD8D8E6F4}"/>
    <cellStyle name="Percent 2 5 2 2 6" xfId="15052" xr:uid="{EF150137-0CF1-4A3C-B101-C02024BAE16C}"/>
    <cellStyle name="Percent 2 5 2 2 7" xfId="28742" xr:uid="{74EDEAF8-7735-4681-A9AE-CE0D32531718}"/>
    <cellStyle name="Percent 2 5 2 2 8" xfId="43626" xr:uid="{A8857EF1-1301-4F4C-886D-DF1697B23C5A}"/>
    <cellStyle name="Percent 2 5 2 3" xfId="8208" xr:uid="{017F06DD-579C-4A1A-A0CE-B989595BAEF9}"/>
    <cellStyle name="Percent 2 5 2 3 2" xfId="9920" xr:uid="{3A9C2BB1-E8A6-44F6-B101-17798CEC6A5B}"/>
    <cellStyle name="Percent 2 5 2 3 2 2" xfId="13342" xr:uid="{7AD508B2-CBD2-4278-9662-2ACC79567675}"/>
    <cellStyle name="Percent 2 5 2 3 2 2 2" xfId="27032" xr:uid="{8C47F0B0-CB65-401D-87EE-BFDEB8A510AB}"/>
    <cellStyle name="Percent 2 5 2 3 2 2 2 2" xfId="40724" xr:uid="{0BFA4737-053A-4701-904E-31BF5E898A4B}"/>
    <cellStyle name="Percent 2 5 2 3 2 2 2 3" xfId="55608" xr:uid="{1DDBEC95-E131-4027-8572-50945AD5D15F}"/>
    <cellStyle name="Percent 2 5 2 3 2 2 3" xfId="20188" xr:uid="{798D249C-A797-4535-80B6-8F4193F5A31F}"/>
    <cellStyle name="Percent 2 5 2 3 2 2 4" xfId="33878" xr:uid="{71FD74BB-CF11-469A-90C3-83BFE6104BCF}"/>
    <cellStyle name="Percent 2 5 2 3 2 2 5" xfId="48762" xr:uid="{E7205AF7-F2E5-4C9B-A334-2E5314EC5969}"/>
    <cellStyle name="Percent 2 5 2 3 2 3" xfId="23610" xr:uid="{EF99A608-059A-4A19-BBC3-C7EFB8FDBD0B}"/>
    <cellStyle name="Percent 2 5 2 3 2 3 2" xfId="37302" xr:uid="{9197B4C4-24A5-446D-A15E-C5E64D42BAFD}"/>
    <cellStyle name="Percent 2 5 2 3 2 3 3" xfId="52186" xr:uid="{B78A6CA3-E942-4537-B515-A3D026E2D823}"/>
    <cellStyle name="Percent 2 5 2 3 2 4" xfId="16766" xr:uid="{7AE3660A-8672-485A-8F5E-48C2D2A0F07B}"/>
    <cellStyle name="Percent 2 5 2 3 2 5" xfId="30456" xr:uid="{CC8E93CB-423B-4DDD-9C7C-440C7DB7FB15}"/>
    <cellStyle name="Percent 2 5 2 3 2 6" xfId="45340" xr:uid="{FD9874B1-F15F-4821-A584-4D6B5A38CDDA}"/>
    <cellStyle name="Percent 2 5 2 3 3" xfId="11630" xr:uid="{C2C63AAF-3DA4-42A4-8AB9-367E985CDB40}"/>
    <cellStyle name="Percent 2 5 2 3 3 2" xfId="25320" xr:uid="{C0366DD7-6E60-46CD-8402-F09AC8DFBBAE}"/>
    <cellStyle name="Percent 2 5 2 3 3 2 2" xfId="39012" xr:uid="{EB917CC0-05FC-4399-98B5-8856A1574637}"/>
    <cellStyle name="Percent 2 5 2 3 3 2 3" xfId="53896" xr:uid="{26E368B9-77C3-4368-8975-2C3757A7020D}"/>
    <cellStyle name="Percent 2 5 2 3 3 3" xfId="18476" xr:uid="{8C6A5096-7F40-4D37-B76C-5AFD45D49512}"/>
    <cellStyle name="Percent 2 5 2 3 3 4" xfId="32166" xr:uid="{9779B680-6950-4285-B02E-5CB606D1B9AC}"/>
    <cellStyle name="Percent 2 5 2 3 3 5" xfId="47050" xr:uid="{6FC2EE86-AFE6-42AB-8733-60A7A686B2E9}"/>
    <cellStyle name="Percent 2 5 2 3 4" xfId="21898" xr:uid="{85697D3A-BBD2-4A11-86D7-6C48C2618D6B}"/>
    <cellStyle name="Percent 2 5 2 3 4 2" xfId="35590" xr:uid="{047366D9-9B3B-4C6A-9294-CBEDD65B7DDC}"/>
    <cellStyle name="Percent 2 5 2 3 4 3" xfId="50474" xr:uid="{CCE5E5A7-5F4A-41EF-ABA8-DAC47EA5A1D3}"/>
    <cellStyle name="Percent 2 5 2 3 5" xfId="15054" xr:uid="{BA04E3B0-45F4-4744-BF48-F9A5FF2B3327}"/>
    <cellStyle name="Percent 2 5 2 3 6" xfId="28744" xr:uid="{253F49FE-5004-4396-887D-E27EB0F980B7}"/>
    <cellStyle name="Percent 2 5 2 3 7" xfId="43628" xr:uid="{879C2CBE-1FD3-4A47-880E-BB154DFF5E1B}"/>
    <cellStyle name="Percent 2 5 2 4" xfId="8209" xr:uid="{032E921B-35D3-4A53-9AFD-0A2E4B1FD2C6}"/>
    <cellStyle name="Percent 2 5 2 4 2" xfId="9921" xr:uid="{9C6D5F11-74E3-40DE-BDAD-72BBD7F1EB6C}"/>
    <cellStyle name="Percent 2 5 2 4 2 2" xfId="13343" xr:uid="{BD1181B6-C920-4C71-8122-077EDD884AED}"/>
    <cellStyle name="Percent 2 5 2 4 2 2 2" xfId="27033" xr:uid="{336FEAF6-F278-4FE7-8EC8-8BC410F2931C}"/>
    <cellStyle name="Percent 2 5 2 4 2 2 2 2" xfId="40725" xr:uid="{80F3B1C8-A63B-41B1-A478-A131CBE5A604}"/>
    <cellStyle name="Percent 2 5 2 4 2 2 2 3" xfId="55609" xr:uid="{35E02BBA-7178-46C3-B66B-61307C7BA773}"/>
    <cellStyle name="Percent 2 5 2 4 2 2 3" xfId="20189" xr:uid="{31153FA6-1983-43A8-ABD9-804B8D717223}"/>
    <cellStyle name="Percent 2 5 2 4 2 2 4" xfId="33879" xr:uid="{89125376-F22E-4C45-B237-2CB70AA5EC32}"/>
    <cellStyle name="Percent 2 5 2 4 2 2 5" xfId="48763" xr:uid="{B796D8AE-B9CD-41CC-9675-9B1265FE704C}"/>
    <cellStyle name="Percent 2 5 2 4 2 3" xfId="23611" xr:uid="{E2840E97-2D41-452A-846A-A29CF7C32920}"/>
    <cellStyle name="Percent 2 5 2 4 2 3 2" xfId="37303" xr:uid="{04696205-1A8A-4EB2-8B47-12E9934E240E}"/>
    <cellStyle name="Percent 2 5 2 4 2 3 3" xfId="52187" xr:uid="{2ACBA1DC-D79F-4D17-BCCD-638125F49676}"/>
    <cellStyle name="Percent 2 5 2 4 2 4" xfId="16767" xr:uid="{62AF6838-3602-4868-9784-EED458BFCEEA}"/>
    <cellStyle name="Percent 2 5 2 4 2 5" xfId="30457" xr:uid="{9CBF46CD-9925-4DDD-8D3D-977153C17287}"/>
    <cellStyle name="Percent 2 5 2 4 2 6" xfId="45341" xr:uid="{4FD562DD-8FCC-4A49-B243-0B3F03ECBEE9}"/>
    <cellStyle name="Percent 2 5 2 4 3" xfId="11631" xr:uid="{BC892240-1B04-492F-B16B-09CC34E4E8CA}"/>
    <cellStyle name="Percent 2 5 2 4 3 2" xfId="25321" xr:uid="{2EA46D3F-D22D-49D5-9FE4-49ACBE98A644}"/>
    <cellStyle name="Percent 2 5 2 4 3 2 2" xfId="39013" xr:uid="{732675CB-66E0-4AC6-B409-AEEE51FBBE28}"/>
    <cellStyle name="Percent 2 5 2 4 3 2 3" xfId="53897" xr:uid="{5AC0980D-4183-4F96-B3C4-53208DFAF25F}"/>
    <cellStyle name="Percent 2 5 2 4 3 3" xfId="18477" xr:uid="{2FE95F00-24AD-4F58-A45B-E310239E0E4C}"/>
    <cellStyle name="Percent 2 5 2 4 3 4" xfId="32167" xr:uid="{5CDC6F11-51E2-4506-860E-4A8C17435E8F}"/>
    <cellStyle name="Percent 2 5 2 4 3 5" xfId="47051" xr:uid="{193902E7-4E9B-4695-84F9-29A40584DAB5}"/>
    <cellStyle name="Percent 2 5 2 4 4" xfId="21899" xr:uid="{2D8355EC-E4D0-4C32-8856-B111FD3CCAB3}"/>
    <cellStyle name="Percent 2 5 2 4 4 2" xfId="35591" xr:uid="{17134405-82BA-4A5A-A068-40D9B3AC7C9D}"/>
    <cellStyle name="Percent 2 5 2 4 4 3" xfId="50475" xr:uid="{2B954139-945F-482B-840D-3D6C3BC76B3D}"/>
    <cellStyle name="Percent 2 5 2 4 5" xfId="15055" xr:uid="{23750696-6780-437D-BC72-ECC2DABF721A}"/>
    <cellStyle name="Percent 2 5 2 4 6" xfId="28745" xr:uid="{A4E672AC-BCA5-481D-AD1C-F3D5A312D34E}"/>
    <cellStyle name="Percent 2 5 2 4 7" xfId="43629" xr:uid="{3A906ED7-399E-4A16-A0A9-C19243372D47}"/>
    <cellStyle name="Percent 2 5 2 5" xfId="9917" xr:uid="{AAA8124C-4784-4C5B-A1F5-59BBBA81162E}"/>
    <cellStyle name="Percent 2 5 2 5 2" xfId="13339" xr:uid="{29298939-BE07-45E7-9396-9CF3ABF7851D}"/>
    <cellStyle name="Percent 2 5 2 5 2 2" xfId="27029" xr:uid="{793EE887-250D-4ACF-BC28-FC9D29AE9971}"/>
    <cellStyle name="Percent 2 5 2 5 2 2 2" xfId="40721" xr:uid="{30C0BF37-7D44-4E5A-BF9B-AA40528DBAC5}"/>
    <cellStyle name="Percent 2 5 2 5 2 2 3" xfId="55605" xr:uid="{7CAEE76E-2F83-41E1-BA4C-45CED4EC4CD5}"/>
    <cellStyle name="Percent 2 5 2 5 2 3" xfId="20185" xr:uid="{2B07B78A-7A63-42B3-AECC-0AF054419B82}"/>
    <cellStyle name="Percent 2 5 2 5 2 4" xfId="33875" xr:uid="{5AF9086D-8593-4E1E-ADFD-0F13F138DA26}"/>
    <cellStyle name="Percent 2 5 2 5 2 5" xfId="48759" xr:uid="{498BE287-D9C2-430B-8811-0D952837DC16}"/>
    <cellStyle name="Percent 2 5 2 5 3" xfId="23607" xr:uid="{6A748B5A-710E-4FC6-8491-811187D1190E}"/>
    <cellStyle name="Percent 2 5 2 5 3 2" xfId="37299" xr:uid="{F0776B07-20BC-451B-A81D-042EAE0901E6}"/>
    <cellStyle name="Percent 2 5 2 5 3 3" xfId="52183" xr:uid="{0CDC7886-3EA3-410E-8375-7442AAD8187B}"/>
    <cellStyle name="Percent 2 5 2 5 4" xfId="16763" xr:uid="{D943437F-DCCB-40EC-BC80-67DA967388CB}"/>
    <cellStyle name="Percent 2 5 2 5 5" xfId="30453" xr:uid="{9EE82434-2364-4DF2-BB29-0056CCECE841}"/>
    <cellStyle name="Percent 2 5 2 5 6" xfId="45337" xr:uid="{9D952B1B-0F7F-463B-B694-479B547A3DA1}"/>
    <cellStyle name="Percent 2 5 2 6" xfId="11627" xr:uid="{4B7A8161-0AE1-46BD-912E-30786AB631AC}"/>
    <cellStyle name="Percent 2 5 2 6 2" xfId="25317" xr:uid="{8D77800D-9568-4E1A-B0A3-51F7EBEFB186}"/>
    <cellStyle name="Percent 2 5 2 6 2 2" xfId="39009" xr:uid="{30B9CEEA-2EED-4313-B307-5DECE7075931}"/>
    <cellStyle name="Percent 2 5 2 6 2 3" xfId="53893" xr:uid="{BD9E9909-28DD-4F45-AD6C-AF91D3BE54FC}"/>
    <cellStyle name="Percent 2 5 2 6 3" xfId="18473" xr:uid="{7492C439-C5B8-4C2B-BB70-7DAD2C100D22}"/>
    <cellStyle name="Percent 2 5 2 6 4" xfId="32163" xr:uid="{E5157908-1335-4DE5-98B9-2E9DE98CB07D}"/>
    <cellStyle name="Percent 2 5 2 6 5" xfId="47047" xr:uid="{17C3BCDB-9BF8-4392-8F66-B213D9813BE3}"/>
    <cellStyle name="Percent 2 5 2 7" xfId="21895" xr:uid="{824768BE-09A7-4348-A400-4B6B4C8D9792}"/>
    <cellStyle name="Percent 2 5 2 7 2" xfId="35587" xr:uid="{0E567261-DD8F-4772-8CEA-9B031D30CAFC}"/>
    <cellStyle name="Percent 2 5 2 7 3" xfId="50471" xr:uid="{89F9D8EF-189D-4855-9B6B-7DBE1CDEE5A0}"/>
    <cellStyle name="Percent 2 5 2 8" xfId="15051" xr:uid="{ED2972C6-6F4E-4175-894C-240AE958B7F0}"/>
    <cellStyle name="Percent 2 5 2 9" xfId="28741" xr:uid="{F4797C78-E243-497B-8112-4569055ECC30}"/>
    <cellStyle name="Percent 2 5 3" xfId="8210" xr:uid="{20D318DF-146A-4117-9737-0039E8F7807F}"/>
    <cellStyle name="Percent 2 5 3 10" xfId="43630" xr:uid="{CD46F2EB-21DE-4297-9278-B2561053054B}"/>
    <cellStyle name="Percent 2 5 3 2" xfId="8211" xr:uid="{22C19D3B-7F26-44F2-9501-A936C2C6A46D}"/>
    <cellStyle name="Percent 2 5 3 2 2" xfId="8212" xr:uid="{DE6E1695-AB80-4194-B092-D6D84524E88E}"/>
    <cellStyle name="Percent 2 5 3 2 2 2" xfId="9924" xr:uid="{CB82B772-BB04-473A-BF5D-3A6494FA1E19}"/>
    <cellStyle name="Percent 2 5 3 2 2 2 2" xfId="13346" xr:uid="{FD4D4D57-EDC4-4040-95C7-F5E5F5275C92}"/>
    <cellStyle name="Percent 2 5 3 2 2 2 2 2" xfId="27036" xr:uid="{0490BA76-B674-443E-8FF2-C5EC522BBA52}"/>
    <cellStyle name="Percent 2 5 3 2 2 2 2 2 2" xfId="40728" xr:uid="{2D097121-BD00-45F5-A07A-AB632EF0E2B5}"/>
    <cellStyle name="Percent 2 5 3 2 2 2 2 2 3" xfId="55612" xr:uid="{FC79A029-AAD0-4A35-B119-2746D6A4FEE8}"/>
    <cellStyle name="Percent 2 5 3 2 2 2 2 3" xfId="20192" xr:uid="{2C3AC85E-6DA5-4678-87B2-2C113DCEB03A}"/>
    <cellStyle name="Percent 2 5 3 2 2 2 2 4" xfId="33882" xr:uid="{E50445A8-2386-482A-BA57-31FBF8411823}"/>
    <cellStyle name="Percent 2 5 3 2 2 2 2 5" xfId="48766" xr:uid="{646E9F8D-E92C-4E4A-B880-E08059B4813A}"/>
    <cellStyle name="Percent 2 5 3 2 2 2 3" xfId="23614" xr:uid="{430BFF75-C8B6-4B19-A4CF-97D4BD685C0C}"/>
    <cellStyle name="Percent 2 5 3 2 2 2 3 2" xfId="37306" xr:uid="{4122D435-4AD4-4EE9-881E-2038DCE25AFB}"/>
    <cellStyle name="Percent 2 5 3 2 2 2 3 3" xfId="52190" xr:uid="{0BFEC710-F621-444F-A2FA-BA4B7409C13A}"/>
    <cellStyle name="Percent 2 5 3 2 2 2 4" xfId="16770" xr:uid="{D4C9A8B8-1141-4D68-8EAD-E2E7738B7F1A}"/>
    <cellStyle name="Percent 2 5 3 2 2 2 5" xfId="30460" xr:uid="{7127D480-1D4F-40F4-87DE-07FF6F01781C}"/>
    <cellStyle name="Percent 2 5 3 2 2 2 6" xfId="45344" xr:uid="{9AC17FC2-37CB-4907-8851-B2826C517D83}"/>
    <cellStyle name="Percent 2 5 3 2 2 3" xfId="11634" xr:uid="{9F254235-A2D7-4453-943B-C7D39DFA38BC}"/>
    <cellStyle name="Percent 2 5 3 2 2 3 2" xfId="25324" xr:uid="{E7C67ED7-7D4B-4F0A-9721-AC1E21419F71}"/>
    <cellStyle name="Percent 2 5 3 2 2 3 2 2" xfId="39016" xr:uid="{BFD52DC4-93D4-458B-8F12-B9C0F77ABD15}"/>
    <cellStyle name="Percent 2 5 3 2 2 3 2 3" xfId="53900" xr:uid="{49FB54E9-0C66-4833-BEC5-19C6C1122E28}"/>
    <cellStyle name="Percent 2 5 3 2 2 3 3" xfId="18480" xr:uid="{BCA045F2-FD63-43D4-8512-55975C611C7D}"/>
    <cellStyle name="Percent 2 5 3 2 2 3 4" xfId="32170" xr:uid="{7A8D42C6-F553-47A0-BDB1-A609E347EAFA}"/>
    <cellStyle name="Percent 2 5 3 2 2 3 5" xfId="47054" xr:uid="{B6A1B712-571A-429C-8D69-2A7937D296F5}"/>
    <cellStyle name="Percent 2 5 3 2 2 4" xfId="21902" xr:uid="{8CE3FDB4-8671-44D0-A7C7-B7E117814261}"/>
    <cellStyle name="Percent 2 5 3 2 2 4 2" xfId="35594" xr:uid="{43DABA5D-ECCE-4E6E-B2D2-525837236DBE}"/>
    <cellStyle name="Percent 2 5 3 2 2 4 3" xfId="50478" xr:uid="{B0F4BFC6-0B22-463E-B4FD-BEBBC483D4D8}"/>
    <cellStyle name="Percent 2 5 3 2 2 5" xfId="15058" xr:uid="{AF5FE377-0480-42AD-8F3B-A111B0CD0327}"/>
    <cellStyle name="Percent 2 5 3 2 2 6" xfId="28748" xr:uid="{549A1CF3-FA78-433F-B5E5-7A6FE66EB78E}"/>
    <cellStyle name="Percent 2 5 3 2 2 7" xfId="43632" xr:uid="{7E2DC2A4-4CC2-4CBE-A712-8F65C9B5A500}"/>
    <cellStyle name="Percent 2 5 3 2 3" xfId="9923" xr:uid="{542D3B45-79E1-4CB5-8115-F40E67E4C44E}"/>
    <cellStyle name="Percent 2 5 3 2 3 2" xfId="13345" xr:uid="{B05D4067-6A92-4D01-B1F9-DA32C6185F2C}"/>
    <cellStyle name="Percent 2 5 3 2 3 2 2" xfId="27035" xr:uid="{8F5A218E-1528-457F-B95F-A120B071A034}"/>
    <cellStyle name="Percent 2 5 3 2 3 2 2 2" xfId="40727" xr:uid="{7A6AB815-379A-42E6-BEC4-7F37622DBE1F}"/>
    <cellStyle name="Percent 2 5 3 2 3 2 2 3" xfId="55611" xr:uid="{8EEB5D08-6200-46C4-8BF4-6592C4C626D2}"/>
    <cellStyle name="Percent 2 5 3 2 3 2 3" xfId="20191" xr:uid="{44501D40-B3B3-438C-A855-EEF02C70C47B}"/>
    <cellStyle name="Percent 2 5 3 2 3 2 4" xfId="33881" xr:uid="{AA7AEA15-ABB9-4651-8325-0104C28142E2}"/>
    <cellStyle name="Percent 2 5 3 2 3 2 5" xfId="48765" xr:uid="{E747A9C3-CD25-49BD-953C-24D0FCFECA05}"/>
    <cellStyle name="Percent 2 5 3 2 3 3" xfId="23613" xr:uid="{F841C68D-1556-408C-B89B-270B2C064800}"/>
    <cellStyle name="Percent 2 5 3 2 3 3 2" xfId="37305" xr:uid="{AFDA0F14-6940-4C78-97B5-BCFD78CC00F9}"/>
    <cellStyle name="Percent 2 5 3 2 3 3 3" xfId="52189" xr:uid="{F8F719E0-7EB8-451D-B7B5-388333E6D88D}"/>
    <cellStyle name="Percent 2 5 3 2 3 4" xfId="16769" xr:uid="{2BC6AEAB-CE29-49BF-9376-C70404F77DB7}"/>
    <cellStyle name="Percent 2 5 3 2 3 5" xfId="30459" xr:uid="{1FECC4DF-BFBF-4C39-BBB3-07829BA761BC}"/>
    <cellStyle name="Percent 2 5 3 2 3 6" xfId="45343" xr:uid="{03A6F8ED-4E83-46F2-8F3C-A008689666A5}"/>
    <cellStyle name="Percent 2 5 3 2 4" xfId="11633" xr:uid="{0879725A-F27B-456B-AE5E-A2D82FA0AA58}"/>
    <cellStyle name="Percent 2 5 3 2 4 2" xfId="25323" xr:uid="{8035F204-3588-4707-BAC7-60AFAF381E4D}"/>
    <cellStyle name="Percent 2 5 3 2 4 2 2" xfId="39015" xr:uid="{7A9686EC-5B59-4820-81FE-96A7E87A4C28}"/>
    <cellStyle name="Percent 2 5 3 2 4 2 3" xfId="53899" xr:uid="{53E86D7A-BE74-4AD5-B9C0-45818560E078}"/>
    <cellStyle name="Percent 2 5 3 2 4 3" xfId="18479" xr:uid="{B9AF5CC2-1813-4EAD-B228-8958F6A1B2DE}"/>
    <cellStyle name="Percent 2 5 3 2 4 4" xfId="32169" xr:uid="{AA3B3FFE-5727-4D85-AA85-0F1D1AE2947B}"/>
    <cellStyle name="Percent 2 5 3 2 4 5" xfId="47053" xr:uid="{A7BB4058-85C1-45FE-B6BB-9C44CCBC238B}"/>
    <cellStyle name="Percent 2 5 3 2 5" xfId="21901" xr:uid="{3D33B416-95B9-436E-B7D0-106BD680AE41}"/>
    <cellStyle name="Percent 2 5 3 2 5 2" xfId="35593" xr:uid="{F691E5A5-4612-4904-8203-67C0454B39DB}"/>
    <cellStyle name="Percent 2 5 3 2 5 3" xfId="50477" xr:uid="{7620410F-878B-45C9-9A55-5F2EAF53DE65}"/>
    <cellStyle name="Percent 2 5 3 2 6" xfId="15057" xr:uid="{03571BFF-0D68-4D87-8E69-18C91F9897B9}"/>
    <cellStyle name="Percent 2 5 3 2 7" xfId="28747" xr:uid="{B225B2E7-0284-4F13-9C20-151E3AFB92D5}"/>
    <cellStyle name="Percent 2 5 3 2 8" xfId="43631" xr:uid="{C0B848E5-9555-4987-94AC-7DA1928F3BC4}"/>
    <cellStyle name="Percent 2 5 3 3" xfId="8213" xr:uid="{FA5C1538-3109-4B91-A38F-DB80BC2CBFA7}"/>
    <cellStyle name="Percent 2 5 3 3 2" xfId="9925" xr:uid="{96ADF4FA-6D9A-49CB-8B3B-B255ABF21732}"/>
    <cellStyle name="Percent 2 5 3 3 2 2" xfId="13347" xr:uid="{5DC4430E-582E-4E6A-BA0A-B2AFA8234DD8}"/>
    <cellStyle name="Percent 2 5 3 3 2 2 2" xfId="27037" xr:uid="{A1E94FB8-57C6-47B3-8BF7-BDD491B89451}"/>
    <cellStyle name="Percent 2 5 3 3 2 2 2 2" xfId="40729" xr:uid="{CD2F3BA5-75EA-4BCD-972B-11E737E6D46B}"/>
    <cellStyle name="Percent 2 5 3 3 2 2 2 3" xfId="55613" xr:uid="{2CD05A22-4A3C-4F66-A95F-ACAF06F82B9F}"/>
    <cellStyle name="Percent 2 5 3 3 2 2 3" xfId="20193" xr:uid="{F44B9D3D-A8FA-47DD-BB5E-74C2A1F352BC}"/>
    <cellStyle name="Percent 2 5 3 3 2 2 4" xfId="33883" xr:uid="{F4A1AC67-E1B7-46C2-9803-CEA7AFACEE34}"/>
    <cellStyle name="Percent 2 5 3 3 2 2 5" xfId="48767" xr:uid="{65416FCE-328A-47DE-AFA4-784D1468C3E7}"/>
    <cellStyle name="Percent 2 5 3 3 2 3" xfId="23615" xr:uid="{C6938A85-5AC4-4F32-9659-D71833717468}"/>
    <cellStyle name="Percent 2 5 3 3 2 3 2" xfId="37307" xr:uid="{F4820AF6-937D-4C28-84C3-7571FD444970}"/>
    <cellStyle name="Percent 2 5 3 3 2 3 3" xfId="52191" xr:uid="{16C2B810-34A1-46CB-93BE-127068152465}"/>
    <cellStyle name="Percent 2 5 3 3 2 4" xfId="16771" xr:uid="{71A366E5-1FBF-449A-9790-2FBFEEA99B01}"/>
    <cellStyle name="Percent 2 5 3 3 2 5" xfId="30461" xr:uid="{D53F21F2-EEF7-4F17-9169-2397607FA25F}"/>
    <cellStyle name="Percent 2 5 3 3 2 6" xfId="45345" xr:uid="{636C505C-212A-42C1-A7F2-5946C7475D6D}"/>
    <cellStyle name="Percent 2 5 3 3 3" xfId="11635" xr:uid="{F3679F25-75CD-4146-A565-F970E5DE7379}"/>
    <cellStyle name="Percent 2 5 3 3 3 2" xfId="25325" xr:uid="{BC0A105D-CFCC-463C-8358-73F34AA0676F}"/>
    <cellStyle name="Percent 2 5 3 3 3 2 2" xfId="39017" xr:uid="{A1159C27-A891-47E0-97F5-444C1D8F9569}"/>
    <cellStyle name="Percent 2 5 3 3 3 2 3" xfId="53901" xr:uid="{8B3E7F47-8180-4685-BA91-15A7433EA0AE}"/>
    <cellStyle name="Percent 2 5 3 3 3 3" xfId="18481" xr:uid="{28B0F1B5-D32F-47D3-A350-2FC6D8CCE1B9}"/>
    <cellStyle name="Percent 2 5 3 3 3 4" xfId="32171" xr:uid="{875CC670-0750-455B-96A2-5AB75932E42F}"/>
    <cellStyle name="Percent 2 5 3 3 3 5" xfId="47055" xr:uid="{773AD99D-2990-4DC3-B894-CFE83F6AF67A}"/>
    <cellStyle name="Percent 2 5 3 3 4" xfId="21903" xr:uid="{A35A7928-B2BF-4837-A58B-DAB5AB574B3D}"/>
    <cellStyle name="Percent 2 5 3 3 4 2" xfId="35595" xr:uid="{1689ED24-4182-4543-8D05-A0E603DD2566}"/>
    <cellStyle name="Percent 2 5 3 3 4 3" xfId="50479" xr:uid="{EFBA76B4-40C8-4578-85F0-728CEBC46B6C}"/>
    <cellStyle name="Percent 2 5 3 3 5" xfId="15059" xr:uid="{03577384-6399-4075-B1D2-8E5884653C21}"/>
    <cellStyle name="Percent 2 5 3 3 6" xfId="28749" xr:uid="{9E185759-CC2B-4189-B5C1-A4ED15BE52BD}"/>
    <cellStyle name="Percent 2 5 3 3 7" xfId="43633" xr:uid="{B64C27A2-F57C-4F1A-B02C-D0894AC913CD}"/>
    <cellStyle name="Percent 2 5 3 4" xfId="8214" xr:uid="{10C83BEF-BD94-4F19-99BD-1CABBAEA6ADE}"/>
    <cellStyle name="Percent 2 5 3 4 2" xfId="9926" xr:uid="{DEC87D10-E2FD-4ABB-91A2-33D2E9CE8C5B}"/>
    <cellStyle name="Percent 2 5 3 4 2 2" xfId="13348" xr:uid="{538D2D34-4675-475C-881A-1C9BC1120E64}"/>
    <cellStyle name="Percent 2 5 3 4 2 2 2" xfId="27038" xr:uid="{9FA28167-BBBE-4AF1-8D53-58BA279EEDD2}"/>
    <cellStyle name="Percent 2 5 3 4 2 2 2 2" xfId="40730" xr:uid="{8325DB46-5213-4E6D-ADAD-7B89CA07F5FD}"/>
    <cellStyle name="Percent 2 5 3 4 2 2 2 3" xfId="55614" xr:uid="{CD864F8D-264D-4D47-9F1D-257C56DBA77F}"/>
    <cellStyle name="Percent 2 5 3 4 2 2 3" xfId="20194" xr:uid="{7CB37CAA-D3A9-4216-B3A7-157217E9FFB1}"/>
    <cellStyle name="Percent 2 5 3 4 2 2 4" xfId="33884" xr:uid="{7EA10D48-201A-4DFE-8E34-09572A8FDF64}"/>
    <cellStyle name="Percent 2 5 3 4 2 2 5" xfId="48768" xr:uid="{49AB8DE3-4A7E-486C-9430-9350D6F347FA}"/>
    <cellStyle name="Percent 2 5 3 4 2 3" xfId="23616" xr:uid="{119C28D5-DF37-4A13-A001-0ABE02D138DC}"/>
    <cellStyle name="Percent 2 5 3 4 2 3 2" xfId="37308" xr:uid="{76D1FFB3-F70B-4D56-8009-5F1AC79F8E9A}"/>
    <cellStyle name="Percent 2 5 3 4 2 3 3" xfId="52192" xr:uid="{BFB8949E-844A-4AC3-9A2C-40205B60E63D}"/>
    <cellStyle name="Percent 2 5 3 4 2 4" xfId="16772" xr:uid="{CFE651FE-4421-4003-BE68-5ACB0EFB347C}"/>
    <cellStyle name="Percent 2 5 3 4 2 5" xfId="30462" xr:uid="{E4D3F92A-FE5C-4CA9-ACFA-018E792299C3}"/>
    <cellStyle name="Percent 2 5 3 4 2 6" xfId="45346" xr:uid="{0AD484F0-26A4-4B4A-947C-E15A8D2503CE}"/>
    <cellStyle name="Percent 2 5 3 4 3" xfId="11636" xr:uid="{1D242D0A-07C7-4BED-A7C6-C1662B9D2D92}"/>
    <cellStyle name="Percent 2 5 3 4 3 2" xfId="25326" xr:uid="{886FC2C6-6072-47A9-9A4D-C849525D25FA}"/>
    <cellStyle name="Percent 2 5 3 4 3 2 2" xfId="39018" xr:uid="{B125C34E-F3DE-4DC8-93D5-0AB873FD8596}"/>
    <cellStyle name="Percent 2 5 3 4 3 2 3" xfId="53902" xr:uid="{A2A16F3D-5F08-44FF-A72C-9E5C9806CF87}"/>
    <cellStyle name="Percent 2 5 3 4 3 3" xfId="18482" xr:uid="{E237F4DC-4788-4152-9279-3A61B13B5387}"/>
    <cellStyle name="Percent 2 5 3 4 3 4" xfId="32172" xr:uid="{010E7FFB-2797-4E89-A129-B7BFC0B9F702}"/>
    <cellStyle name="Percent 2 5 3 4 3 5" xfId="47056" xr:uid="{B6CA0D83-51CF-47BE-877A-485CF166BF60}"/>
    <cellStyle name="Percent 2 5 3 4 4" xfId="21904" xr:uid="{8940D0B2-2D85-406C-8DB9-31D053E9F3A0}"/>
    <cellStyle name="Percent 2 5 3 4 4 2" xfId="35596" xr:uid="{E5A346F2-08FA-4149-93FC-5FF32AA47F61}"/>
    <cellStyle name="Percent 2 5 3 4 4 3" xfId="50480" xr:uid="{E468FE18-D9B4-4219-B823-16672DFFE47B}"/>
    <cellStyle name="Percent 2 5 3 4 5" xfId="15060" xr:uid="{7DA23E91-24DE-4EC1-9079-BC1638AD6B9F}"/>
    <cellStyle name="Percent 2 5 3 4 6" xfId="28750" xr:uid="{A2B8FBA8-BA5A-425B-82A9-D23C24F50874}"/>
    <cellStyle name="Percent 2 5 3 4 7" xfId="43634" xr:uid="{9D33D00A-A5AA-4083-B511-5CBB6E328990}"/>
    <cellStyle name="Percent 2 5 3 5" xfId="9922" xr:uid="{3A62FBDB-04BC-4B2F-924A-187AB986003E}"/>
    <cellStyle name="Percent 2 5 3 5 2" xfId="13344" xr:uid="{0B77EF0F-2946-4109-AC34-906113851339}"/>
    <cellStyle name="Percent 2 5 3 5 2 2" xfId="27034" xr:uid="{B3E80E67-0A07-4E6F-9FB0-1EB6FA66D06A}"/>
    <cellStyle name="Percent 2 5 3 5 2 2 2" xfId="40726" xr:uid="{96CE7C12-53D7-49E5-B01B-1EBD39799F4D}"/>
    <cellStyle name="Percent 2 5 3 5 2 2 3" xfId="55610" xr:uid="{1A2F49C7-3DA2-4EE1-B2CA-FD3919593812}"/>
    <cellStyle name="Percent 2 5 3 5 2 3" xfId="20190" xr:uid="{384AC64E-D981-4B91-9DA5-960C9F39BF72}"/>
    <cellStyle name="Percent 2 5 3 5 2 4" xfId="33880" xr:uid="{569C66BC-1DAF-4F4A-9DE2-D43A4F69139E}"/>
    <cellStyle name="Percent 2 5 3 5 2 5" xfId="48764" xr:uid="{C96F087C-601A-4F6D-8CED-2DC373349787}"/>
    <cellStyle name="Percent 2 5 3 5 3" xfId="23612" xr:uid="{01CC8D0A-EC46-44AB-93CD-AFD1A671BAD1}"/>
    <cellStyle name="Percent 2 5 3 5 3 2" xfId="37304" xr:uid="{56CBC669-71C9-43A0-9631-3F0A19F3ACF7}"/>
    <cellStyle name="Percent 2 5 3 5 3 3" xfId="52188" xr:uid="{6FE81C2A-DEF2-4CE7-8B44-926FA953D36D}"/>
    <cellStyle name="Percent 2 5 3 5 4" xfId="16768" xr:uid="{79BF02FB-1863-4285-8AA6-B60074DD3766}"/>
    <cellStyle name="Percent 2 5 3 5 5" xfId="30458" xr:uid="{5936DA53-1E81-4743-AC90-0ABB7F4A433F}"/>
    <cellStyle name="Percent 2 5 3 5 6" xfId="45342" xr:uid="{D5EA0751-A27E-4B21-90D8-2E4AADA4B227}"/>
    <cellStyle name="Percent 2 5 3 6" xfId="11632" xr:uid="{9F436933-6197-44DC-87C5-76A64EBC02BD}"/>
    <cellStyle name="Percent 2 5 3 6 2" xfId="25322" xr:uid="{74E4BD2A-4AC1-496A-9133-747A65B1A92C}"/>
    <cellStyle name="Percent 2 5 3 6 2 2" xfId="39014" xr:uid="{9005CF5E-9BED-4002-B7C6-9B0A75A4C804}"/>
    <cellStyle name="Percent 2 5 3 6 2 3" xfId="53898" xr:uid="{8775491B-8703-494B-B80D-1C9D19D17789}"/>
    <cellStyle name="Percent 2 5 3 6 3" xfId="18478" xr:uid="{FA333523-7736-41C6-8EF3-99009CBF4F95}"/>
    <cellStyle name="Percent 2 5 3 6 4" xfId="32168" xr:uid="{A878D38F-7719-4F36-8F8E-48908700F695}"/>
    <cellStyle name="Percent 2 5 3 6 5" xfId="47052" xr:uid="{C6B21171-F9EC-43A4-AFFE-062968768ED6}"/>
    <cellStyle name="Percent 2 5 3 7" xfId="21900" xr:uid="{1A3CE12A-6F5E-40D5-A068-6154CCFA3D0D}"/>
    <cellStyle name="Percent 2 5 3 7 2" xfId="35592" xr:uid="{8A235B56-7614-487B-8550-C62A28A0A4A8}"/>
    <cellStyle name="Percent 2 5 3 7 3" xfId="50476" xr:uid="{68113DE0-7F64-47DC-9C93-30BB5D3B50A2}"/>
    <cellStyle name="Percent 2 5 3 8" xfId="15056" xr:uid="{CCA0B5D3-406F-4AD3-BE76-2924F7A3F7CC}"/>
    <cellStyle name="Percent 2 5 3 9" xfId="28746" xr:uid="{B8CF4204-AD0A-4215-B1C0-17FA56F47F3D}"/>
    <cellStyle name="Percent 2 5 4" xfId="8215" xr:uid="{CB15987E-B3C5-48E0-AC9B-362B83776909}"/>
    <cellStyle name="Percent 2 5 4 2" xfId="8216" xr:uid="{65EEF8CF-D6C0-4C96-8DE7-145A13B6CA65}"/>
    <cellStyle name="Percent 2 5 4 2 2" xfId="9928" xr:uid="{F323B154-4508-4A4E-9E72-09418063602D}"/>
    <cellStyle name="Percent 2 5 4 2 2 2" xfId="13350" xr:uid="{CF2DAE2E-BB97-4A52-BE58-0FF59E8594B4}"/>
    <cellStyle name="Percent 2 5 4 2 2 2 2" xfId="27040" xr:uid="{F797FF50-9197-48E6-B073-4F149AA42A4D}"/>
    <cellStyle name="Percent 2 5 4 2 2 2 2 2" xfId="40732" xr:uid="{166253D7-EDE7-4409-A5D5-929748220770}"/>
    <cellStyle name="Percent 2 5 4 2 2 2 2 3" xfId="55616" xr:uid="{7F5F2FDC-3BE3-418A-A23B-1BB4651B5F79}"/>
    <cellStyle name="Percent 2 5 4 2 2 2 3" xfId="20196" xr:uid="{1877C0D3-D14E-4DE6-8427-DBEFA6DC9C2D}"/>
    <cellStyle name="Percent 2 5 4 2 2 2 4" xfId="33886" xr:uid="{B0C7B5C8-A465-477F-9E58-7DA923FEA1FD}"/>
    <cellStyle name="Percent 2 5 4 2 2 2 5" xfId="48770" xr:uid="{AE7D009E-A1FD-4428-A82B-9787A83B6588}"/>
    <cellStyle name="Percent 2 5 4 2 2 3" xfId="23618" xr:uid="{6F91190A-66E7-4CAD-8521-0963D2DFB19C}"/>
    <cellStyle name="Percent 2 5 4 2 2 3 2" xfId="37310" xr:uid="{EED3A17B-6BF8-41F8-BA47-D43D3D4283CE}"/>
    <cellStyle name="Percent 2 5 4 2 2 3 3" xfId="52194" xr:uid="{594E75AE-2673-4F40-A38D-650E2B25FE7A}"/>
    <cellStyle name="Percent 2 5 4 2 2 4" xfId="16774" xr:uid="{182EEEFC-F178-4F17-BCEA-9700FB6DD212}"/>
    <cellStyle name="Percent 2 5 4 2 2 5" xfId="30464" xr:uid="{E72D894E-1CBA-436A-AFA1-2770A5534042}"/>
    <cellStyle name="Percent 2 5 4 2 2 6" xfId="45348" xr:uid="{CA3B11FA-5B17-4560-9F04-C02026C73FDC}"/>
    <cellStyle name="Percent 2 5 4 2 3" xfId="11638" xr:uid="{DCE52306-7803-4F74-A986-C912913A8DEF}"/>
    <cellStyle name="Percent 2 5 4 2 3 2" xfId="25328" xr:uid="{4A59860D-346A-4F5E-8417-74CDC732CD52}"/>
    <cellStyle name="Percent 2 5 4 2 3 2 2" xfId="39020" xr:uid="{D7DAE36B-3D9A-4421-AFD7-2FCDDBC98D79}"/>
    <cellStyle name="Percent 2 5 4 2 3 2 3" xfId="53904" xr:uid="{16B84F77-BFDD-43AB-A9B3-2A47E127A8C4}"/>
    <cellStyle name="Percent 2 5 4 2 3 3" xfId="18484" xr:uid="{64DC51EB-0050-4839-AA3B-FACA4F7C7515}"/>
    <cellStyle name="Percent 2 5 4 2 3 4" xfId="32174" xr:uid="{527AF04D-E368-47F8-B3AE-E0924F614942}"/>
    <cellStyle name="Percent 2 5 4 2 3 5" xfId="47058" xr:uid="{E3FA5898-B842-438E-B3C4-7235B87F7CFD}"/>
    <cellStyle name="Percent 2 5 4 2 4" xfId="21906" xr:uid="{F6F0B889-EAFB-4E88-8F57-D026024CD8DA}"/>
    <cellStyle name="Percent 2 5 4 2 4 2" xfId="35598" xr:uid="{9D39B9C1-3ABF-4DA4-9A35-69FC1503AEA1}"/>
    <cellStyle name="Percent 2 5 4 2 4 3" xfId="50482" xr:uid="{503FE8A6-6AEB-430A-9556-E5AEA47CAC9E}"/>
    <cellStyle name="Percent 2 5 4 2 5" xfId="15062" xr:uid="{40F98FD0-C2D0-4DA1-B181-9FD40E6C441E}"/>
    <cellStyle name="Percent 2 5 4 2 6" xfId="28752" xr:uid="{D7661118-8BDA-426D-B60A-6297661F7E7C}"/>
    <cellStyle name="Percent 2 5 4 2 7" xfId="43636" xr:uid="{69E5AD86-A6F2-424F-9BC9-F61246272864}"/>
    <cellStyle name="Percent 2 5 4 3" xfId="9927" xr:uid="{0F0C0B4D-9D82-49AE-8E02-54BAAEAFAC32}"/>
    <cellStyle name="Percent 2 5 4 3 2" xfId="13349" xr:uid="{57B4730F-A7BB-4D08-841A-03F9E76CC193}"/>
    <cellStyle name="Percent 2 5 4 3 2 2" xfId="27039" xr:uid="{8C3B7712-9827-468A-9A16-D1DEB7F31039}"/>
    <cellStyle name="Percent 2 5 4 3 2 2 2" xfId="40731" xr:uid="{2C3FD34B-8EB6-401E-B405-F6A0F1A827DE}"/>
    <cellStyle name="Percent 2 5 4 3 2 2 3" xfId="55615" xr:uid="{FEE1CADF-1457-4E3B-938A-AAC8C4D5628B}"/>
    <cellStyle name="Percent 2 5 4 3 2 3" xfId="20195" xr:uid="{9CBC3E58-C203-4674-B877-E0D05D838336}"/>
    <cellStyle name="Percent 2 5 4 3 2 4" xfId="33885" xr:uid="{E3408519-F2B7-4C55-B2FA-DAAE86C2C3A9}"/>
    <cellStyle name="Percent 2 5 4 3 2 5" xfId="48769" xr:uid="{F34FC718-D3E7-44E9-9120-D7EB4440C4A8}"/>
    <cellStyle name="Percent 2 5 4 3 3" xfId="23617" xr:uid="{15195B8A-0374-4309-A435-69DA0382882F}"/>
    <cellStyle name="Percent 2 5 4 3 3 2" xfId="37309" xr:uid="{470003A0-38B0-46D9-8C21-017488E173C9}"/>
    <cellStyle name="Percent 2 5 4 3 3 3" xfId="52193" xr:uid="{A138D0DB-966C-457B-8667-F2A53F4786BE}"/>
    <cellStyle name="Percent 2 5 4 3 4" xfId="16773" xr:uid="{3FBAB659-1661-4844-B194-0C0A6797EB9C}"/>
    <cellStyle name="Percent 2 5 4 3 5" xfId="30463" xr:uid="{E1BE3EE6-E13C-49C5-BB9E-18C33B06FC1B}"/>
    <cellStyle name="Percent 2 5 4 3 6" xfId="45347" xr:uid="{223B36EA-5C32-4802-8B47-B18FA8C3BE9E}"/>
    <cellStyle name="Percent 2 5 4 4" xfId="11637" xr:uid="{2ACF6F31-6BB5-4D73-8116-97F568F7B4A0}"/>
    <cellStyle name="Percent 2 5 4 4 2" xfId="25327" xr:uid="{8FB5AC0C-6A61-426E-B8AB-72CD5CE719B3}"/>
    <cellStyle name="Percent 2 5 4 4 2 2" xfId="39019" xr:uid="{E9A8367E-E9C0-43C4-8A7F-D149AAFFAFC1}"/>
    <cellStyle name="Percent 2 5 4 4 2 3" xfId="53903" xr:uid="{BA5AE2DC-AAD1-454C-8DE0-F9B18B01EF56}"/>
    <cellStyle name="Percent 2 5 4 4 3" xfId="18483" xr:uid="{42CF6779-BF72-415F-B609-CD65C207B51D}"/>
    <cellStyle name="Percent 2 5 4 4 4" xfId="32173" xr:uid="{742681EF-0B86-4D87-9C66-2C449F1B1871}"/>
    <cellStyle name="Percent 2 5 4 4 5" xfId="47057" xr:uid="{8F7D58DA-E98A-4AF6-A8E6-B44B6FA6D48E}"/>
    <cellStyle name="Percent 2 5 4 5" xfId="21905" xr:uid="{81E2EBC4-3AA2-49AC-B7F3-6F1C4C7959BA}"/>
    <cellStyle name="Percent 2 5 4 5 2" xfId="35597" xr:uid="{4059AD24-D700-4D84-8175-6D79E9B2FD3B}"/>
    <cellStyle name="Percent 2 5 4 5 3" xfId="50481" xr:uid="{9F3F3054-BD64-4C78-9667-40A46E5C3D5C}"/>
    <cellStyle name="Percent 2 5 4 6" xfId="15061" xr:uid="{C8DE5BB5-957A-488A-AD92-12FED848D54C}"/>
    <cellStyle name="Percent 2 5 4 7" xfId="28751" xr:uid="{50A4ACD2-9F18-4630-9E45-793F81AADE08}"/>
    <cellStyle name="Percent 2 5 4 8" xfId="43635" xr:uid="{E46D320A-8058-4EE6-B53D-7515B751F68B}"/>
    <cellStyle name="Percent 2 5 5" xfId="8217" xr:uid="{980C41CD-FAD2-4F57-AFB4-9C5208C498E0}"/>
    <cellStyle name="Percent 2 5 5 2" xfId="9929" xr:uid="{861266EF-BC14-4D20-ADCC-497DA5C445C3}"/>
    <cellStyle name="Percent 2 5 5 2 2" xfId="13351" xr:uid="{10EEAC2C-8269-46BE-92D1-19B25BF9C149}"/>
    <cellStyle name="Percent 2 5 5 2 2 2" xfId="27041" xr:uid="{003BD87E-FB50-4B80-9EAD-D919F6D3C528}"/>
    <cellStyle name="Percent 2 5 5 2 2 2 2" xfId="40733" xr:uid="{D56645C1-0544-4E94-BA60-CDFC443EF1F5}"/>
    <cellStyle name="Percent 2 5 5 2 2 2 3" xfId="55617" xr:uid="{417DC0EB-6926-46BA-91A9-B86A730F8DE0}"/>
    <cellStyle name="Percent 2 5 5 2 2 3" xfId="20197" xr:uid="{B2437EB3-52EB-41F6-91A3-9F82EAEC76FB}"/>
    <cellStyle name="Percent 2 5 5 2 2 4" xfId="33887" xr:uid="{993DFE3C-6A12-485E-ACC6-29B6EE2A7194}"/>
    <cellStyle name="Percent 2 5 5 2 2 5" xfId="48771" xr:uid="{A9D90E3E-B1A8-4165-B675-FAE08231C747}"/>
    <cellStyle name="Percent 2 5 5 2 3" xfId="23619" xr:uid="{874D72E0-02DF-41CB-9570-093CB9090873}"/>
    <cellStyle name="Percent 2 5 5 2 3 2" xfId="37311" xr:uid="{E3BA0580-9F84-40AE-8CB9-AA74E2B3C784}"/>
    <cellStyle name="Percent 2 5 5 2 3 3" xfId="52195" xr:uid="{10C8D891-7C80-4BB4-B131-C92B67E613F4}"/>
    <cellStyle name="Percent 2 5 5 2 4" xfId="16775" xr:uid="{F29C2FA6-9F36-4AA8-9143-F3694CFFB8AD}"/>
    <cellStyle name="Percent 2 5 5 2 5" xfId="30465" xr:uid="{A5920FBB-DFDE-475F-8E6D-DE26442C9127}"/>
    <cellStyle name="Percent 2 5 5 2 6" xfId="45349" xr:uid="{2010F0DB-9790-4E3B-9BFE-2E70A3FA7EC0}"/>
    <cellStyle name="Percent 2 5 5 3" xfId="11639" xr:uid="{CE9A989A-1E63-42C8-8C5D-ABECF02CB333}"/>
    <cellStyle name="Percent 2 5 5 3 2" xfId="25329" xr:uid="{28752070-DED4-40FC-BABE-417BF0F82CD8}"/>
    <cellStyle name="Percent 2 5 5 3 2 2" xfId="39021" xr:uid="{928BBAC2-86C5-4AF8-A27A-BDBFC8D4CCD1}"/>
    <cellStyle name="Percent 2 5 5 3 2 3" xfId="53905" xr:uid="{40461FF4-F2BB-446D-B00B-4AF14BED2F6F}"/>
    <cellStyle name="Percent 2 5 5 3 3" xfId="18485" xr:uid="{95A05B92-A54B-4526-B6CA-DE26926CD63A}"/>
    <cellStyle name="Percent 2 5 5 3 4" xfId="32175" xr:uid="{3BF4EE6A-A798-486E-8080-A5FCB99ECE16}"/>
    <cellStyle name="Percent 2 5 5 3 5" xfId="47059" xr:uid="{8F819ACB-BD7B-4B0C-8AEA-6F10D90C6B0B}"/>
    <cellStyle name="Percent 2 5 5 4" xfId="21907" xr:uid="{1E100585-A1FC-4F3A-8782-4A1BBE75BC8C}"/>
    <cellStyle name="Percent 2 5 5 4 2" xfId="35599" xr:uid="{E645DB26-12B6-49BF-9FE4-3A9A57C17F0A}"/>
    <cellStyle name="Percent 2 5 5 4 3" xfId="50483" xr:uid="{DD7E3FD8-BD56-42EA-ABB6-03DF62C3EEA9}"/>
    <cellStyle name="Percent 2 5 5 5" xfId="15063" xr:uid="{8665BEBF-7C12-45ED-9665-B856420B0E1B}"/>
    <cellStyle name="Percent 2 5 5 6" xfId="28753" xr:uid="{B3B8EF72-B9A2-4976-8D7B-AA07DBE9AEE0}"/>
    <cellStyle name="Percent 2 5 5 7" xfId="43637" xr:uid="{BAD56916-9032-4709-AD42-AED3C9AB2B91}"/>
    <cellStyle name="Percent 2 5 6" xfId="8218" xr:uid="{BBA02030-4B33-4347-ADAF-44AEB83979B6}"/>
    <cellStyle name="Percent 2 5 6 2" xfId="9930" xr:uid="{C63B7A07-3363-46DE-B3DF-683BF04BDA24}"/>
    <cellStyle name="Percent 2 5 6 2 2" xfId="13352" xr:uid="{65BE67D7-001E-40A3-972D-7E13219A025C}"/>
    <cellStyle name="Percent 2 5 6 2 2 2" xfId="27042" xr:uid="{E6EB0DF6-9228-45AE-8F70-A457645E336D}"/>
    <cellStyle name="Percent 2 5 6 2 2 2 2" xfId="40734" xr:uid="{ABAD943F-A81E-4E82-AD01-21AD7D7BEDF5}"/>
    <cellStyle name="Percent 2 5 6 2 2 2 3" xfId="55618" xr:uid="{41FE8648-DBDF-4D0E-9C53-1B8E158BDE01}"/>
    <cellStyle name="Percent 2 5 6 2 2 3" xfId="20198" xr:uid="{530F876F-226C-40B6-A585-D7647CD3DA8A}"/>
    <cellStyle name="Percent 2 5 6 2 2 4" xfId="33888" xr:uid="{66C6E77F-7053-4CA2-B8C2-992457731B01}"/>
    <cellStyle name="Percent 2 5 6 2 2 5" xfId="48772" xr:uid="{95281A64-B44C-4F4F-A992-8C9C07EE5317}"/>
    <cellStyle name="Percent 2 5 6 2 3" xfId="23620" xr:uid="{9EECC6D6-76C0-4B7A-BEC0-36A6AF582E47}"/>
    <cellStyle name="Percent 2 5 6 2 3 2" xfId="37312" xr:uid="{B4471B95-D007-4D9B-A148-615F37AFF2A1}"/>
    <cellStyle name="Percent 2 5 6 2 3 3" xfId="52196" xr:uid="{BAE0F886-B69C-4128-B0DF-409FD53941A2}"/>
    <cellStyle name="Percent 2 5 6 2 4" xfId="16776" xr:uid="{4F1A018E-C322-43B0-A487-B0FDF279E6FE}"/>
    <cellStyle name="Percent 2 5 6 2 5" xfId="30466" xr:uid="{FC838FB6-D64D-4138-857C-0B84E6E1E285}"/>
    <cellStyle name="Percent 2 5 6 2 6" xfId="45350" xr:uid="{A49EA51F-E050-4FEA-ADFF-67E5FF9A56A5}"/>
    <cellStyle name="Percent 2 5 6 3" xfId="11640" xr:uid="{7F853283-8469-4D6D-8E3E-72111A4E17A3}"/>
    <cellStyle name="Percent 2 5 6 3 2" xfId="25330" xr:uid="{E9E548B2-AB22-4238-9554-4AEC404C6180}"/>
    <cellStyle name="Percent 2 5 6 3 2 2" xfId="39022" xr:uid="{FDDEA625-35F0-40FF-9F06-72A9643B3FF8}"/>
    <cellStyle name="Percent 2 5 6 3 2 3" xfId="53906" xr:uid="{3AA9DD19-0ED8-4720-A19B-EECC681A835F}"/>
    <cellStyle name="Percent 2 5 6 3 3" xfId="18486" xr:uid="{213B7C93-91E1-4C4D-B8F3-F23E822EF1C8}"/>
    <cellStyle name="Percent 2 5 6 3 4" xfId="32176" xr:uid="{87BBC71B-B6C9-4F58-94F5-26A40A13782F}"/>
    <cellStyle name="Percent 2 5 6 3 5" xfId="47060" xr:uid="{33536989-9494-45EC-B243-1E0BEF3B8F04}"/>
    <cellStyle name="Percent 2 5 6 4" xfId="21908" xr:uid="{0BDAC585-E511-4B84-A7F0-A05D4E97201E}"/>
    <cellStyle name="Percent 2 5 6 4 2" xfId="35600" xr:uid="{E48E5372-1B60-41EB-9ACD-FFD711BC2D15}"/>
    <cellStyle name="Percent 2 5 6 4 3" xfId="50484" xr:uid="{7AC80C96-0256-4E56-A6E8-7FE0DCE30CFB}"/>
    <cellStyle name="Percent 2 5 6 5" xfId="15064" xr:uid="{BB62280D-3B70-4066-8722-F9F0D7245FEB}"/>
    <cellStyle name="Percent 2 5 6 6" xfId="28754" xr:uid="{59E51315-89B8-4FA8-B07F-7BE65E659046}"/>
    <cellStyle name="Percent 2 5 6 7" xfId="43638" xr:uid="{73B96131-DFA6-4E44-817D-C64EFE6D52FB}"/>
    <cellStyle name="Percent 2 5 7" xfId="9916" xr:uid="{96CE0429-01AD-464C-A945-AADBFEB5E1F1}"/>
    <cellStyle name="Percent 2 5 7 2" xfId="13338" xr:uid="{3A71C337-0399-4BFA-A424-6B00DAB5CC95}"/>
    <cellStyle name="Percent 2 5 7 2 2" xfId="27028" xr:uid="{07155D33-8E36-4550-A35C-8EA701458603}"/>
    <cellStyle name="Percent 2 5 7 2 2 2" xfId="40720" xr:uid="{6294C40A-CA3F-4D61-9FA3-0AECEAFAECEE}"/>
    <cellStyle name="Percent 2 5 7 2 2 3" xfId="55604" xr:uid="{B74002AB-F144-49C6-B488-81DF13987E8B}"/>
    <cellStyle name="Percent 2 5 7 2 3" xfId="20184" xr:uid="{68B7FC58-430E-4061-BB95-EEF4F471BB81}"/>
    <cellStyle name="Percent 2 5 7 2 4" xfId="33874" xr:uid="{F206E094-DC6F-47B6-A224-8DEDFE3A9FCC}"/>
    <cellStyle name="Percent 2 5 7 2 5" xfId="48758" xr:uid="{38054E70-220E-46E0-85A0-E86124682905}"/>
    <cellStyle name="Percent 2 5 7 3" xfId="23606" xr:uid="{36E28F57-8257-4542-90B1-26987EA3DE1A}"/>
    <cellStyle name="Percent 2 5 7 3 2" xfId="37298" xr:uid="{3B9F8943-A3B2-4515-B1D1-473CF21E41B9}"/>
    <cellStyle name="Percent 2 5 7 3 3" xfId="52182" xr:uid="{8707D57A-1096-4B94-B0F3-FB29DA6812E1}"/>
    <cellStyle name="Percent 2 5 7 4" xfId="16762" xr:uid="{0AD03FCE-1633-49F9-B672-3F65C7C2C781}"/>
    <cellStyle name="Percent 2 5 7 5" xfId="30452" xr:uid="{1E8097A6-ADEE-46E0-AB32-0D871CA07387}"/>
    <cellStyle name="Percent 2 5 7 6" xfId="45336" xr:uid="{1F7A15AA-6E75-4D3C-B625-EAE1E1F197C3}"/>
    <cellStyle name="Percent 2 5 8" xfId="11626" xr:uid="{800DC102-FF5F-422F-8123-724B8C5E1B9F}"/>
    <cellStyle name="Percent 2 5 8 2" xfId="25316" xr:uid="{447A1A55-869C-4FED-A83D-FFE80DBCFDF3}"/>
    <cellStyle name="Percent 2 5 8 2 2" xfId="39008" xr:uid="{591F641E-E150-480F-BA9E-F6ECB8DE64DA}"/>
    <cellStyle name="Percent 2 5 8 2 3" xfId="53892" xr:uid="{02828BF0-2240-4411-8ABA-91DFC68309FD}"/>
    <cellStyle name="Percent 2 5 8 3" xfId="18472" xr:uid="{76958D51-C335-482D-8FBD-E6F8C34C9F44}"/>
    <cellStyle name="Percent 2 5 8 4" xfId="32162" xr:uid="{172AEDC6-8007-4A28-A9A5-C7FCD297F92A}"/>
    <cellStyle name="Percent 2 5 8 5" xfId="47046" xr:uid="{ADB069C0-6245-48B3-A91B-26525332501D}"/>
    <cellStyle name="Percent 2 5 9" xfId="21894" xr:uid="{9FFF51B5-E7B5-4BF4-B94B-4B2D62A9CF75}"/>
    <cellStyle name="Percent 2 5 9 2" xfId="35586" xr:uid="{5044C07F-9471-4501-B63B-C6961EBF3D28}"/>
    <cellStyle name="Percent 2 5 9 3" xfId="50470" xr:uid="{132D292A-87C4-4181-83C6-8C164364EE30}"/>
    <cellStyle name="Percent 2 6" xfId="8219" xr:uid="{B9AE871F-E054-4102-A5BA-432623063C2D}"/>
    <cellStyle name="Percent 2 6 10" xfId="43639" xr:uid="{7590C2E1-0CB8-4014-80A3-4BC706524489}"/>
    <cellStyle name="Percent 2 6 2" xfId="8220" xr:uid="{E36623CF-CE84-4F31-9E38-89249A07DD59}"/>
    <cellStyle name="Percent 2 6 2 2" xfId="8221" xr:uid="{CA9BC247-B0CF-4C3E-B423-7598668E1E67}"/>
    <cellStyle name="Percent 2 6 2 2 2" xfId="9933" xr:uid="{59C2EB34-279C-451D-99D1-7F675D8F1726}"/>
    <cellStyle name="Percent 2 6 2 2 2 2" xfId="13355" xr:uid="{4DE73E0B-CFA4-433A-BD85-B73DEFB8C909}"/>
    <cellStyle name="Percent 2 6 2 2 2 2 2" xfId="27045" xr:uid="{404E2EE0-3DD2-492B-8219-BFD3F64C3F3C}"/>
    <cellStyle name="Percent 2 6 2 2 2 2 2 2" xfId="40737" xr:uid="{0782FE5E-1533-477D-9A38-F5E6D75D7B3C}"/>
    <cellStyle name="Percent 2 6 2 2 2 2 2 3" xfId="55621" xr:uid="{7A4BBC51-DCDC-445E-AC95-039029921F91}"/>
    <cellStyle name="Percent 2 6 2 2 2 2 3" xfId="20201" xr:uid="{C4855FB3-35C4-457F-93E0-D2A81FED35FC}"/>
    <cellStyle name="Percent 2 6 2 2 2 2 4" xfId="33891" xr:uid="{23083007-8D13-44EF-9DEB-0163EBCD0AF9}"/>
    <cellStyle name="Percent 2 6 2 2 2 2 5" xfId="48775" xr:uid="{CFAC0940-2636-4D55-8976-848C6724BCB9}"/>
    <cellStyle name="Percent 2 6 2 2 2 3" xfId="23623" xr:uid="{C6084544-7DD7-4745-BFE5-AAC9C7BDD837}"/>
    <cellStyle name="Percent 2 6 2 2 2 3 2" xfId="37315" xr:uid="{7CAB870B-8427-4430-A404-5D3CD25A8FA9}"/>
    <cellStyle name="Percent 2 6 2 2 2 3 3" xfId="52199" xr:uid="{B1BA25AE-9D44-4BA3-9672-A50E1DD9AF8C}"/>
    <cellStyle name="Percent 2 6 2 2 2 4" xfId="16779" xr:uid="{810B39CF-DA81-4BAF-AD24-355A059A6DF9}"/>
    <cellStyle name="Percent 2 6 2 2 2 5" xfId="30469" xr:uid="{D067FB52-BBD8-423B-AB27-3B02E31F5FA6}"/>
    <cellStyle name="Percent 2 6 2 2 2 6" xfId="45353" xr:uid="{FEDB6951-C068-444B-880C-12DAA88B1315}"/>
    <cellStyle name="Percent 2 6 2 2 3" xfId="11643" xr:uid="{F1C8CCDB-5B8D-482C-AE91-95325C068AAE}"/>
    <cellStyle name="Percent 2 6 2 2 3 2" xfId="25333" xr:uid="{07BB4CD7-269C-43C3-9DF2-4844092831CC}"/>
    <cellStyle name="Percent 2 6 2 2 3 2 2" xfId="39025" xr:uid="{227A4F6E-107D-4E72-B3D8-C35FF88898E1}"/>
    <cellStyle name="Percent 2 6 2 2 3 2 3" xfId="53909" xr:uid="{826D3E6B-9952-41D0-9EC9-413DDCA7CB0B}"/>
    <cellStyle name="Percent 2 6 2 2 3 3" xfId="18489" xr:uid="{D2F37F2B-F8B3-4039-8C0F-38EE868E4B46}"/>
    <cellStyle name="Percent 2 6 2 2 3 4" xfId="32179" xr:uid="{AE5039A5-CC6C-4204-90D6-0C0D540356B8}"/>
    <cellStyle name="Percent 2 6 2 2 3 5" xfId="47063" xr:uid="{75742DF8-B752-4D3E-90A9-2BD7FDF888DD}"/>
    <cellStyle name="Percent 2 6 2 2 4" xfId="21911" xr:uid="{F7EDD58F-7D67-4E76-A0A0-32759DA07F96}"/>
    <cellStyle name="Percent 2 6 2 2 4 2" xfId="35603" xr:uid="{0062EF91-ABF9-49F2-A33E-5C4882E4BC9E}"/>
    <cellStyle name="Percent 2 6 2 2 4 3" xfId="50487" xr:uid="{DD442D70-0E23-4F45-8580-8416E4CE45DD}"/>
    <cellStyle name="Percent 2 6 2 2 5" xfId="15067" xr:uid="{E0D1F964-3A8D-4222-ACBD-AE9A041C1F60}"/>
    <cellStyle name="Percent 2 6 2 2 6" xfId="28757" xr:uid="{6DE2B3B4-6BAC-4D56-B1A8-E229ED17E66A}"/>
    <cellStyle name="Percent 2 6 2 2 7" xfId="43641" xr:uid="{792DC68C-0682-4C61-974A-E25600335974}"/>
    <cellStyle name="Percent 2 6 2 3" xfId="9932" xr:uid="{0C2893C0-57E7-4328-8A92-E047CD04663E}"/>
    <cellStyle name="Percent 2 6 2 3 2" xfId="13354" xr:uid="{FBCCE672-57AA-4698-B913-32243DAA5F85}"/>
    <cellStyle name="Percent 2 6 2 3 2 2" xfId="27044" xr:uid="{6253CB9D-D7C2-482B-93D2-49A312A8233F}"/>
    <cellStyle name="Percent 2 6 2 3 2 2 2" xfId="40736" xr:uid="{7F957ECB-950F-47D9-8925-3B532EA55D05}"/>
    <cellStyle name="Percent 2 6 2 3 2 2 3" xfId="55620" xr:uid="{7C073520-3891-4C71-AF2C-9CB80307B7F9}"/>
    <cellStyle name="Percent 2 6 2 3 2 3" xfId="20200" xr:uid="{726D14EF-AFBB-41C1-BF89-CE0831D93F0C}"/>
    <cellStyle name="Percent 2 6 2 3 2 4" xfId="33890" xr:uid="{AD88D9E5-B98F-4F68-81F3-CC1CB0657C9C}"/>
    <cellStyle name="Percent 2 6 2 3 2 5" xfId="48774" xr:uid="{EB0B62B6-21BC-48DE-B0CD-2E321B5C0AE1}"/>
    <cellStyle name="Percent 2 6 2 3 3" xfId="23622" xr:uid="{1E9E1DCE-A323-4DA5-BA02-AEAFCD0996FF}"/>
    <cellStyle name="Percent 2 6 2 3 3 2" xfId="37314" xr:uid="{3FE962C5-C4D9-4B76-9AE0-BBDAFB8249CF}"/>
    <cellStyle name="Percent 2 6 2 3 3 3" xfId="52198" xr:uid="{84D6A40A-AF38-42E2-A1CA-FAD235F7BB27}"/>
    <cellStyle name="Percent 2 6 2 3 4" xfId="16778" xr:uid="{90B2AABA-E6D2-45F6-9690-6F17A894725B}"/>
    <cellStyle name="Percent 2 6 2 3 5" xfId="30468" xr:uid="{185F44FE-A87F-4A7E-AEAA-1B11B7E15804}"/>
    <cellStyle name="Percent 2 6 2 3 6" xfId="45352" xr:uid="{0E014F12-39F4-414B-8B2A-2CF9ED3B9547}"/>
    <cellStyle name="Percent 2 6 2 4" xfId="11642" xr:uid="{7F5D1859-AA58-4A0D-86FB-A6F2449E5DA0}"/>
    <cellStyle name="Percent 2 6 2 4 2" xfId="25332" xr:uid="{034C17A3-DE4B-46D1-B3F3-FAF016E7A3C2}"/>
    <cellStyle name="Percent 2 6 2 4 2 2" xfId="39024" xr:uid="{929A2203-A59D-4361-A304-04990D37C50C}"/>
    <cellStyle name="Percent 2 6 2 4 2 3" xfId="53908" xr:uid="{B73D6904-4445-4805-B2CF-B0A08D3AFA9D}"/>
    <cellStyle name="Percent 2 6 2 4 3" xfId="18488" xr:uid="{3FAE733A-1907-4769-B096-931C04EC7DC6}"/>
    <cellStyle name="Percent 2 6 2 4 4" xfId="32178" xr:uid="{6E4303CF-23BF-4CA2-8ABB-E7B65A2A4610}"/>
    <cellStyle name="Percent 2 6 2 4 5" xfId="47062" xr:uid="{4FB89C3A-33F8-4D01-8055-0C9EDF601B08}"/>
    <cellStyle name="Percent 2 6 2 5" xfId="21910" xr:uid="{B9F7BDE6-CCFA-411B-A526-FAEE5F8A8405}"/>
    <cellStyle name="Percent 2 6 2 5 2" xfId="35602" xr:uid="{7DFA2A4F-8DB6-4B6D-9747-5AD349EBAF3B}"/>
    <cellStyle name="Percent 2 6 2 5 3" xfId="50486" xr:uid="{3A733AED-57D9-448F-9ACC-C3C6D12C4482}"/>
    <cellStyle name="Percent 2 6 2 6" xfId="15066" xr:uid="{9DD216EB-1EB5-48F2-BDB9-196FB96F27C4}"/>
    <cellStyle name="Percent 2 6 2 7" xfId="28756" xr:uid="{D97E19D9-8991-4ECA-B999-0BDFABB0E7D2}"/>
    <cellStyle name="Percent 2 6 2 8" xfId="43640" xr:uid="{B1473228-A87E-473D-BCFE-0BF2AEF4E670}"/>
    <cellStyle name="Percent 2 6 3" xfId="8222" xr:uid="{1FDEB550-19F3-45B4-A7E8-DD6E409C5252}"/>
    <cellStyle name="Percent 2 6 3 2" xfId="9934" xr:uid="{F1BA70C8-C7BF-495D-BAC7-43887609B31B}"/>
    <cellStyle name="Percent 2 6 3 2 2" xfId="13356" xr:uid="{EE4A22D6-A998-4BD7-8E43-F9BC29EF2F90}"/>
    <cellStyle name="Percent 2 6 3 2 2 2" xfId="27046" xr:uid="{99B91896-00D2-491B-A6E5-B60A36B9C933}"/>
    <cellStyle name="Percent 2 6 3 2 2 2 2" xfId="40738" xr:uid="{8F545809-E465-497C-AD67-B5AC55FA75BA}"/>
    <cellStyle name="Percent 2 6 3 2 2 2 3" xfId="55622" xr:uid="{BDE89EC6-5B2B-4ED3-9DC5-2903F83256E2}"/>
    <cellStyle name="Percent 2 6 3 2 2 3" xfId="20202" xr:uid="{CC72652C-AFF4-48A2-951A-80ABEEBAC18E}"/>
    <cellStyle name="Percent 2 6 3 2 2 4" xfId="33892" xr:uid="{87316FDE-A30F-4CFA-B52A-DE6EEA694A60}"/>
    <cellStyle name="Percent 2 6 3 2 2 5" xfId="48776" xr:uid="{B7D7EC9F-6B52-43EC-B928-E6BA66868A28}"/>
    <cellStyle name="Percent 2 6 3 2 3" xfId="23624" xr:uid="{33284E7E-461D-4C33-84D3-5E0AEB946DD5}"/>
    <cellStyle name="Percent 2 6 3 2 3 2" xfId="37316" xr:uid="{EC95B045-3547-4051-8CD2-A4ABB71F99FD}"/>
    <cellStyle name="Percent 2 6 3 2 3 3" xfId="52200" xr:uid="{B5B6F85F-AE6F-433F-B7F5-34EEFF6C04ED}"/>
    <cellStyle name="Percent 2 6 3 2 4" xfId="16780" xr:uid="{52A6B675-2ED1-4DFD-819A-C89E394E6E55}"/>
    <cellStyle name="Percent 2 6 3 2 5" xfId="30470" xr:uid="{E558E93D-4A52-4A9A-BB1A-A028323F717E}"/>
    <cellStyle name="Percent 2 6 3 2 6" xfId="45354" xr:uid="{06D2925E-5202-4982-B58D-66289E23D460}"/>
    <cellStyle name="Percent 2 6 3 3" xfId="11644" xr:uid="{E7AA0C76-22AE-4F52-B45A-C85063ECF9AD}"/>
    <cellStyle name="Percent 2 6 3 3 2" xfId="25334" xr:uid="{7A8D1817-4C6B-41EA-8C1E-3EDDFBCE13D9}"/>
    <cellStyle name="Percent 2 6 3 3 2 2" xfId="39026" xr:uid="{BF1216F1-7009-450B-B03C-BB3B341246F1}"/>
    <cellStyle name="Percent 2 6 3 3 2 3" xfId="53910" xr:uid="{7C23C564-659F-45CF-8C63-435580722953}"/>
    <cellStyle name="Percent 2 6 3 3 3" xfId="18490" xr:uid="{C6005AD7-C0B9-49B5-A8C4-907ED872328C}"/>
    <cellStyle name="Percent 2 6 3 3 4" xfId="32180" xr:uid="{DD50EAFD-BD26-403C-B848-1279B22F73C5}"/>
    <cellStyle name="Percent 2 6 3 3 5" xfId="47064" xr:uid="{6A536155-405F-448E-8268-2B3B2CF76125}"/>
    <cellStyle name="Percent 2 6 3 4" xfId="21912" xr:uid="{1111BC9D-E166-40A0-9229-CAC0C951E255}"/>
    <cellStyle name="Percent 2 6 3 4 2" xfId="35604" xr:uid="{96DFF4BB-4DEE-4917-AC28-D5A158526687}"/>
    <cellStyle name="Percent 2 6 3 4 3" xfId="50488" xr:uid="{01B2C2A0-2CAE-4D6E-B0A0-59EE807E1110}"/>
    <cellStyle name="Percent 2 6 3 5" xfId="15068" xr:uid="{577B1425-19E0-4CC8-A43F-84333786E5E4}"/>
    <cellStyle name="Percent 2 6 3 6" xfId="28758" xr:uid="{3A3953A4-6A9D-47AE-AFA3-075B09F14715}"/>
    <cellStyle name="Percent 2 6 3 7" xfId="43642" xr:uid="{E0712FA6-73B1-4C0B-B92E-E80922C1C8D7}"/>
    <cellStyle name="Percent 2 6 4" xfId="8223" xr:uid="{ECC2EA7F-56BD-4959-888C-A97F13AED6A0}"/>
    <cellStyle name="Percent 2 6 4 2" xfId="9935" xr:uid="{994EE9D1-989F-4807-A4BA-C6C403CEF7F5}"/>
    <cellStyle name="Percent 2 6 4 2 2" xfId="13357" xr:uid="{49871DC7-9EC6-44A3-918C-E1E289EFA70C}"/>
    <cellStyle name="Percent 2 6 4 2 2 2" xfId="27047" xr:uid="{BDEDF53B-2650-460C-951B-0BECC0B0716D}"/>
    <cellStyle name="Percent 2 6 4 2 2 2 2" xfId="40739" xr:uid="{81E8DA8F-5C7D-4138-A62B-F59088C874E6}"/>
    <cellStyle name="Percent 2 6 4 2 2 2 3" xfId="55623" xr:uid="{E4F7707C-2B6C-46EC-B908-EBDB5654F139}"/>
    <cellStyle name="Percent 2 6 4 2 2 3" xfId="20203" xr:uid="{078C43A5-D181-43FF-8B5D-666BFD4DD49B}"/>
    <cellStyle name="Percent 2 6 4 2 2 4" xfId="33893" xr:uid="{7AA04518-02C4-4C76-8F07-DAF6F74F154B}"/>
    <cellStyle name="Percent 2 6 4 2 2 5" xfId="48777" xr:uid="{ACFDE482-8B95-4546-9B41-9D9B5CFD6761}"/>
    <cellStyle name="Percent 2 6 4 2 3" xfId="23625" xr:uid="{82C0E32D-C982-474D-BEE2-E9BED435B945}"/>
    <cellStyle name="Percent 2 6 4 2 3 2" xfId="37317" xr:uid="{50707262-B9CA-419B-9CF9-58070A959F6F}"/>
    <cellStyle name="Percent 2 6 4 2 3 3" xfId="52201" xr:uid="{3E03E49E-3AB4-40D8-95E5-3FA9F73C0106}"/>
    <cellStyle name="Percent 2 6 4 2 4" xfId="16781" xr:uid="{4FFAD7AF-7970-47D2-A9FB-2F897618C669}"/>
    <cellStyle name="Percent 2 6 4 2 5" xfId="30471" xr:uid="{3346C6E2-91D1-458A-9A73-6DF63D689328}"/>
    <cellStyle name="Percent 2 6 4 2 6" xfId="45355" xr:uid="{877A81B5-CC39-4857-855C-1C50B4BD83B0}"/>
    <cellStyle name="Percent 2 6 4 3" xfId="11645" xr:uid="{2213A469-81BF-4E27-A373-2E95D472B5FC}"/>
    <cellStyle name="Percent 2 6 4 3 2" xfId="25335" xr:uid="{D7912E83-DD28-49D2-B7A2-37E56EECB817}"/>
    <cellStyle name="Percent 2 6 4 3 2 2" xfId="39027" xr:uid="{26BF54D3-5C7A-48F2-9BAC-5693C01C23E4}"/>
    <cellStyle name="Percent 2 6 4 3 2 3" xfId="53911" xr:uid="{A4B673AB-BEDE-4249-A037-1D49DA1182C2}"/>
    <cellStyle name="Percent 2 6 4 3 3" xfId="18491" xr:uid="{3C8B9BAA-DCDC-429A-B749-27E80293DAF5}"/>
    <cellStyle name="Percent 2 6 4 3 4" xfId="32181" xr:uid="{36BC4A01-6196-4058-9223-541CCE3DD304}"/>
    <cellStyle name="Percent 2 6 4 3 5" xfId="47065" xr:uid="{327CD2B5-BDAE-4A9B-A436-7D4C7A5DFD22}"/>
    <cellStyle name="Percent 2 6 4 4" xfId="21913" xr:uid="{B5BA5489-858F-4D6C-83C7-D2A1121FB33A}"/>
    <cellStyle name="Percent 2 6 4 4 2" xfId="35605" xr:uid="{AA521BE7-F53E-4C49-8D2C-0DC4AC1086F7}"/>
    <cellStyle name="Percent 2 6 4 4 3" xfId="50489" xr:uid="{E2C790D6-3A8B-44C5-9FF3-B4A5C244FB0D}"/>
    <cellStyle name="Percent 2 6 4 5" xfId="15069" xr:uid="{66B8D00C-BD94-4554-A8E0-E06043E2AD33}"/>
    <cellStyle name="Percent 2 6 4 6" xfId="28759" xr:uid="{5E728FA8-0055-4179-A683-CDC8A95A8C23}"/>
    <cellStyle name="Percent 2 6 4 7" xfId="43643" xr:uid="{79538C39-740D-43FB-AF3D-042CFDE0FD15}"/>
    <cellStyle name="Percent 2 6 5" xfId="9931" xr:uid="{2BCC7AF0-DF52-48B4-95DE-72B89548C278}"/>
    <cellStyle name="Percent 2 6 5 2" xfId="13353" xr:uid="{9E5294FB-0A5D-4089-AA41-739AAF021773}"/>
    <cellStyle name="Percent 2 6 5 2 2" xfId="27043" xr:uid="{60AE603A-4023-4A03-8483-BC2149C1CD2D}"/>
    <cellStyle name="Percent 2 6 5 2 2 2" xfId="40735" xr:uid="{53227FB4-B05A-4A2A-B7D6-1FCE772A5ED7}"/>
    <cellStyle name="Percent 2 6 5 2 2 3" xfId="55619" xr:uid="{75261FC7-2D74-4365-B012-85D6D557BBDB}"/>
    <cellStyle name="Percent 2 6 5 2 3" xfId="20199" xr:uid="{9EA6F947-0DB1-4DDF-8AE4-F05C9E225563}"/>
    <cellStyle name="Percent 2 6 5 2 4" xfId="33889" xr:uid="{E9C0AA16-B37C-4CA0-92C7-393555171812}"/>
    <cellStyle name="Percent 2 6 5 2 5" xfId="48773" xr:uid="{183013B0-547A-4655-B44B-F32BF27A8984}"/>
    <cellStyle name="Percent 2 6 5 3" xfId="23621" xr:uid="{03F6827A-4CDA-44D6-BF68-BFA1E2D60CFD}"/>
    <cellStyle name="Percent 2 6 5 3 2" xfId="37313" xr:uid="{CF1A520C-A357-4601-BC6A-C0344EE65921}"/>
    <cellStyle name="Percent 2 6 5 3 3" xfId="52197" xr:uid="{4A5C381D-61B9-419C-BAAB-CC8261804134}"/>
    <cellStyle name="Percent 2 6 5 4" xfId="16777" xr:uid="{373F10F0-3214-4ABC-AC13-2D2DB007D22B}"/>
    <cellStyle name="Percent 2 6 5 5" xfId="30467" xr:uid="{BB4F1534-FF6A-429D-B3CA-7006B2469F09}"/>
    <cellStyle name="Percent 2 6 5 6" xfId="45351" xr:uid="{BA6A9AE2-1303-43A0-BE68-98D41499317D}"/>
    <cellStyle name="Percent 2 6 6" xfId="11641" xr:uid="{9CC0157B-6378-406C-ACC8-1BE5EAAAD06F}"/>
    <cellStyle name="Percent 2 6 6 2" xfId="25331" xr:uid="{6D338BE8-3628-49B6-8A85-6C05333EB27D}"/>
    <cellStyle name="Percent 2 6 6 2 2" xfId="39023" xr:uid="{23B6DF46-7493-498A-88AE-174F2C2CC0DF}"/>
    <cellStyle name="Percent 2 6 6 2 3" xfId="53907" xr:uid="{345B9F9E-6208-4817-B7BA-EBE64D9E1B79}"/>
    <cellStyle name="Percent 2 6 6 3" xfId="18487" xr:uid="{D61A14D2-1DE0-411E-A4F6-1E0C11765F21}"/>
    <cellStyle name="Percent 2 6 6 4" xfId="32177" xr:uid="{A39F8B2F-03F4-4133-8B45-7950260A084E}"/>
    <cellStyle name="Percent 2 6 6 5" xfId="47061" xr:uid="{C4893765-5CA8-44E8-98D8-3EBC02273914}"/>
    <cellStyle name="Percent 2 6 7" xfId="21909" xr:uid="{D7833852-7EB7-450B-BFB6-5DAAD24AFEFC}"/>
    <cellStyle name="Percent 2 6 7 2" xfId="35601" xr:uid="{A7A6A697-5921-4295-91DB-C0FA5F1CACE7}"/>
    <cellStyle name="Percent 2 6 7 3" xfId="50485" xr:uid="{516CA981-2675-438B-8402-222F30097E8D}"/>
    <cellStyle name="Percent 2 6 8" xfId="15065" xr:uid="{C40A18A9-CFF1-461C-9D8D-3C8CD3EC1FC0}"/>
    <cellStyle name="Percent 2 6 9" xfId="28755" xr:uid="{250503AD-0653-48C8-A90C-8C04522C221F}"/>
    <cellStyle name="Percent 2 7" xfId="8224" xr:uid="{AE9F353A-426A-4963-AA27-99C68635B0F0}"/>
    <cellStyle name="Percent 2 7 10" xfId="43644" xr:uid="{FA08C90C-9214-4D03-B51F-7C72052FFADB}"/>
    <cellStyle name="Percent 2 7 2" xfId="8225" xr:uid="{1ED66982-FFAE-4557-8A80-5D9F89C44A77}"/>
    <cellStyle name="Percent 2 7 2 2" xfId="8226" xr:uid="{3575EE1C-F446-466C-BF92-F801A425AC26}"/>
    <cellStyle name="Percent 2 7 2 2 2" xfId="9938" xr:uid="{F8DDDC84-1A10-4C9E-A4C5-75267B6FD52B}"/>
    <cellStyle name="Percent 2 7 2 2 2 2" xfId="13360" xr:uid="{5B70EA30-897D-4588-AAB9-305EA3D95A73}"/>
    <cellStyle name="Percent 2 7 2 2 2 2 2" xfId="27050" xr:uid="{65EF1C2F-4EB9-4B67-929E-31A81DC68090}"/>
    <cellStyle name="Percent 2 7 2 2 2 2 2 2" xfId="40742" xr:uid="{39EE466C-72EB-44A9-82AD-B316B0696328}"/>
    <cellStyle name="Percent 2 7 2 2 2 2 2 3" xfId="55626" xr:uid="{60B2C92E-0B56-4797-AFF8-94CB9B5A8950}"/>
    <cellStyle name="Percent 2 7 2 2 2 2 3" xfId="20206" xr:uid="{F8B9021C-9DCB-4F16-A743-AF325DD981E6}"/>
    <cellStyle name="Percent 2 7 2 2 2 2 4" xfId="33896" xr:uid="{9A83E541-2783-4333-854E-56726DC1DBA6}"/>
    <cellStyle name="Percent 2 7 2 2 2 2 5" xfId="48780" xr:uid="{353EB04C-8F55-461C-A57C-E9D476649134}"/>
    <cellStyle name="Percent 2 7 2 2 2 3" xfId="23628" xr:uid="{841836DD-27B0-4925-9C03-56D4B738A785}"/>
    <cellStyle name="Percent 2 7 2 2 2 3 2" xfId="37320" xr:uid="{043E35E3-8E9E-460F-80D4-FF5FA676C56A}"/>
    <cellStyle name="Percent 2 7 2 2 2 3 3" xfId="52204" xr:uid="{CBFAEF61-56B2-442F-962F-CC0F78A00118}"/>
    <cellStyle name="Percent 2 7 2 2 2 4" xfId="16784" xr:uid="{31DAB88C-EA5C-4A7F-B89F-8CAE9F8BEFD2}"/>
    <cellStyle name="Percent 2 7 2 2 2 5" xfId="30474" xr:uid="{9D756EB5-D6F8-4852-B3AD-340DADC70343}"/>
    <cellStyle name="Percent 2 7 2 2 2 6" xfId="45358" xr:uid="{E255555A-00B4-4D0F-AE99-D42BC716777E}"/>
    <cellStyle name="Percent 2 7 2 2 3" xfId="11648" xr:uid="{899F4DB3-3917-47D2-BFF5-67FDB3EF56AC}"/>
    <cellStyle name="Percent 2 7 2 2 3 2" xfId="25338" xr:uid="{5875594C-5A3E-4255-B9AB-84F9BCFC5F1D}"/>
    <cellStyle name="Percent 2 7 2 2 3 2 2" xfId="39030" xr:uid="{176F677C-EF2F-4018-AE2D-2754320A3254}"/>
    <cellStyle name="Percent 2 7 2 2 3 2 3" xfId="53914" xr:uid="{4FD0359B-3B1D-451F-AA8E-EBFD9FB3E582}"/>
    <cellStyle name="Percent 2 7 2 2 3 3" xfId="18494" xr:uid="{44F0FF60-1DD6-44AF-9ABB-8FE6A9329350}"/>
    <cellStyle name="Percent 2 7 2 2 3 4" xfId="32184" xr:uid="{F9EA014A-0223-4FB9-8BEC-31171A491ADD}"/>
    <cellStyle name="Percent 2 7 2 2 3 5" xfId="47068" xr:uid="{E873758F-24D9-435A-B635-FF2A921814EC}"/>
    <cellStyle name="Percent 2 7 2 2 4" xfId="21916" xr:uid="{97E5D4F1-6250-4E16-AC34-AFDA2D2836D5}"/>
    <cellStyle name="Percent 2 7 2 2 4 2" xfId="35608" xr:uid="{C7959CD6-3AC8-44FA-8EDE-BA7C92346411}"/>
    <cellStyle name="Percent 2 7 2 2 4 3" xfId="50492" xr:uid="{88A18FFA-53B2-45AD-82A4-4D0F774E19F5}"/>
    <cellStyle name="Percent 2 7 2 2 5" xfId="15072" xr:uid="{AF790409-AFFE-4D7D-AD50-B0C73106F0A5}"/>
    <cellStyle name="Percent 2 7 2 2 6" xfId="28762" xr:uid="{5D2FEFD2-BC76-4A9D-908C-0D76B72D66E6}"/>
    <cellStyle name="Percent 2 7 2 2 7" xfId="43646" xr:uid="{9679AB19-FB75-4FAC-BD1B-92BC2D51EF89}"/>
    <cellStyle name="Percent 2 7 2 3" xfId="9937" xr:uid="{1D72A110-FB04-4442-BBB7-4959C0DDFF61}"/>
    <cellStyle name="Percent 2 7 2 3 2" xfId="13359" xr:uid="{22EDD3EB-1067-42CD-93CF-2066EB297B24}"/>
    <cellStyle name="Percent 2 7 2 3 2 2" xfId="27049" xr:uid="{204D4861-299A-496A-98E3-6A50587E8BC8}"/>
    <cellStyle name="Percent 2 7 2 3 2 2 2" xfId="40741" xr:uid="{E158983D-AC60-45AD-9A69-39437C18DD27}"/>
    <cellStyle name="Percent 2 7 2 3 2 2 3" xfId="55625" xr:uid="{47AAD37B-10D9-457B-8399-D6772163F1FA}"/>
    <cellStyle name="Percent 2 7 2 3 2 3" xfId="20205" xr:uid="{D038358D-D948-4995-BDBB-14A47ABD5C8A}"/>
    <cellStyle name="Percent 2 7 2 3 2 4" xfId="33895" xr:uid="{03892771-F4E1-4176-BC4B-98C2C4C82F76}"/>
    <cellStyle name="Percent 2 7 2 3 2 5" xfId="48779" xr:uid="{B0F4083E-6C6C-4B50-835B-E76C2B694E60}"/>
    <cellStyle name="Percent 2 7 2 3 3" xfId="23627" xr:uid="{9686DF27-D447-47BB-B1FA-628A4D67D5A5}"/>
    <cellStyle name="Percent 2 7 2 3 3 2" xfId="37319" xr:uid="{EC711782-7F11-4889-9447-F74EDE9C2687}"/>
    <cellStyle name="Percent 2 7 2 3 3 3" xfId="52203" xr:uid="{49ECDE4D-659B-4523-912D-C37B33AAD3A7}"/>
    <cellStyle name="Percent 2 7 2 3 4" xfId="16783" xr:uid="{A281D600-23E0-4CD5-A9E2-5E9BE7D8322B}"/>
    <cellStyle name="Percent 2 7 2 3 5" xfId="30473" xr:uid="{51C5DB87-F4A8-4A94-85D1-474607D1C18F}"/>
    <cellStyle name="Percent 2 7 2 3 6" xfId="45357" xr:uid="{83076847-6FAA-4BEB-AF8D-22922203AFD2}"/>
    <cellStyle name="Percent 2 7 2 4" xfId="11647" xr:uid="{19B6855B-DDCE-401C-9DD5-8BB49A12B8CD}"/>
    <cellStyle name="Percent 2 7 2 4 2" xfId="25337" xr:uid="{FE520677-95AE-4040-AED4-8884B2B15CB4}"/>
    <cellStyle name="Percent 2 7 2 4 2 2" xfId="39029" xr:uid="{15F1F172-7DBD-44C5-88A7-0EDBCB5BE894}"/>
    <cellStyle name="Percent 2 7 2 4 2 3" xfId="53913" xr:uid="{4B69D97E-8D02-40AF-BCE1-71993260317F}"/>
    <cellStyle name="Percent 2 7 2 4 3" xfId="18493" xr:uid="{0018DCC0-9C23-4382-BCB0-6A5F86F12196}"/>
    <cellStyle name="Percent 2 7 2 4 4" xfId="32183" xr:uid="{F59FB95B-0488-4176-95D1-E739EBDF3EE6}"/>
    <cellStyle name="Percent 2 7 2 4 5" xfId="47067" xr:uid="{F649FFD5-678F-4AD1-AA40-01759BE6CB30}"/>
    <cellStyle name="Percent 2 7 2 5" xfId="21915" xr:uid="{5A4977FC-9BB2-410B-8207-56FC42AE2A42}"/>
    <cellStyle name="Percent 2 7 2 5 2" xfId="35607" xr:uid="{A154E135-F42D-4D68-B5A5-CA948BAA4B01}"/>
    <cellStyle name="Percent 2 7 2 5 3" xfId="50491" xr:uid="{9EC659D9-9C91-4FCC-A66D-FD97FFEAC588}"/>
    <cellStyle name="Percent 2 7 2 6" xfId="15071" xr:uid="{BC476683-FF58-4B2E-883A-72173F2FB346}"/>
    <cellStyle name="Percent 2 7 2 7" xfId="28761" xr:uid="{33ACB765-5673-49B5-8D5A-3210FB27AA11}"/>
    <cellStyle name="Percent 2 7 2 8" xfId="43645" xr:uid="{EA0332BE-852C-4BB8-AC91-6D791B0B4E52}"/>
    <cellStyle name="Percent 2 7 3" xfId="8227" xr:uid="{C18C9309-2110-4177-BD2B-B5F91A0EECA7}"/>
    <cellStyle name="Percent 2 7 3 2" xfId="9939" xr:uid="{720E7E85-3AF6-47EE-8D80-737291A06398}"/>
    <cellStyle name="Percent 2 7 3 2 2" xfId="13361" xr:uid="{164747F1-ED27-4291-8B1D-145DA0F67FF0}"/>
    <cellStyle name="Percent 2 7 3 2 2 2" xfId="27051" xr:uid="{3763E31C-6E39-4B6D-9AB8-28749394680D}"/>
    <cellStyle name="Percent 2 7 3 2 2 2 2" xfId="40743" xr:uid="{639BFB37-59DD-4171-B43A-ED853CC3F11A}"/>
    <cellStyle name="Percent 2 7 3 2 2 2 3" xfId="55627" xr:uid="{E4BDAE63-BF36-4A31-A410-3DAC27D43BD6}"/>
    <cellStyle name="Percent 2 7 3 2 2 3" xfId="20207" xr:uid="{DFDC449E-D8D2-45E2-8B67-6F68D90D0C47}"/>
    <cellStyle name="Percent 2 7 3 2 2 4" xfId="33897" xr:uid="{D9716CC2-CF3B-480A-803B-C5C4B9F34EA7}"/>
    <cellStyle name="Percent 2 7 3 2 2 5" xfId="48781" xr:uid="{5E714818-5EC5-4815-B4F7-60252AACC8A8}"/>
    <cellStyle name="Percent 2 7 3 2 3" xfId="23629" xr:uid="{46238A3E-BC53-475A-BB6D-A7E4DCC65AE5}"/>
    <cellStyle name="Percent 2 7 3 2 3 2" xfId="37321" xr:uid="{CC57A120-7369-4FD2-9E85-995EE3F775C1}"/>
    <cellStyle name="Percent 2 7 3 2 3 3" xfId="52205" xr:uid="{0ED0070E-13FF-4069-8AB9-3225BA6D211E}"/>
    <cellStyle name="Percent 2 7 3 2 4" xfId="16785" xr:uid="{C94287DF-B63B-438B-8D0F-DF5898B19B75}"/>
    <cellStyle name="Percent 2 7 3 2 5" xfId="30475" xr:uid="{9AAFA6E7-F8A5-4C27-AB1C-15D1A4895671}"/>
    <cellStyle name="Percent 2 7 3 2 6" xfId="45359" xr:uid="{27EBFA27-C759-45DF-AFBB-26BD9DDF256A}"/>
    <cellStyle name="Percent 2 7 3 3" xfId="11649" xr:uid="{1B4DA114-10FC-41C2-8358-3E49E77E53B0}"/>
    <cellStyle name="Percent 2 7 3 3 2" xfId="25339" xr:uid="{B585BE3F-9DD6-4247-9FA3-4821CE9B54B5}"/>
    <cellStyle name="Percent 2 7 3 3 2 2" xfId="39031" xr:uid="{2193A461-5DAC-4C7D-8AEE-BDA869AB87F6}"/>
    <cellStyle name="Percent 2 7 3 3 2 3" xfId="53915" xr:uid="{E42321CD-B251-4F2B-8051-7F816D262E9E}"/>
    <cellStyle name="Percent 2 7 3 3 3" xfId="18495" xr:uid="{A8FA517B-D2A7-4F2F-9BFC-845B16638AC3}"/>
    <cellStyle name="Percent 2 7 3 3 4" xfId="32185" xr:uid="{A40F5635-2F1E-4DA2-9757-8474E6C84C22}"/>
    <cellStyle name="Percent 2 7 3 3 5" xfId="47069" xr:uid="{5F9AD50A-B5FD-43F8-8573-9A1C78407A2E}"/>
    <cellStyle name="Percent 2 7 3 4" xfId="21917" xr:uid="{96EAB784-6023-4D2B-8ED4-B5F4111140D6}"/>
    <cellStyle name="Percent 2 7 3 4 2" xfId="35609" xr:uid="{C22E197D-C70B-4ED3-B68A-9DE732F39031}"/>
    <cellStyle name="Percent 2 7 3 4 3" xfId="50493" xr:uid="{B91CCFC3-4F8D-4EA1-90A4-49CF14EEEA91}"/>
    <cellStyle name="Percent 2 7 3 5" xfId="15073" xr:uid="{CB6F85AC-99EB-43D2-AD19-3A87C02DCF33}"/>
    <cellStyle name="Percent 2 7 3 6" xfId="28763" xr:uid="{3C712D67-AF0B-4778-A6D8-DA00E33ACEAB}"/>
    <cellStyle name="Percent 2 7 3 7" xfId="43647" xr:uid="{218642F9-7583-4340-BE87-0E2F98F86A27}"/>
    <cellStyle name="Percent 2 7 4" xfId="8228" xr:uid="{43D20797-5B4D-4F6E-90B4-6CF546BCC862}"/>
    <cellStyle name="Percent 2 7 4 2" xfId="9940" xr:uid="{DE3CB838-E520-48F0-A934-673A3E60F59A}"/>
    <cellStyle name="Percent 2 7 4 2 2" xfId="13362" xr:uid="{6D1859E1-7AE1-4B85-9405-A5E6C05C71FC}"/>
    <cellStyle name="Percent 2 7 4 2 2 2" xfId="27052" xr:uid="{6560D1C5-CBDF-4F83-970F-491E6949E850}"/>
    <cellStyle name="Percent 2 7 4 2 2 2 2" xfId="40744" xr:uid="{D22A6FE8-C5C9-404D-88F0-D5BEA53111EC}"/>
    <cellStyle name="Percent 2 7 4 2 2 2 3" xfId="55628" xr:uid="{58B81C0B-5221-40D4-B994-98310F8A48AC}"/>
    <cellStyle name="Percent 2 7 4 2 2 3" xfId="20208" xr:uid="{6017AE91-2DF8-4367-A880-8B424CB7B06D}"/>
    <cellStyle name="Percent 2 7 4 2 2 4" xfId="33898" xr:uid="{C6509FDD-D1BC-457D-9A93-45E6F131C46F}"/>
    <cellStyle name="Percent 2 7 4 2 2 5" xfId="48782" xr:uid="{B02812B2-BEF5-4948-9BC7-A1C091F2006E}"/>
    <cellStyle name="Percent 2 7 4 2 3" xfId="23630" xr:uid="{66888F21-871F-45D3-A6BE-C558CBAD693A}"/>
    <cellStyle name="Percent 2 7 4 2 3 2" xfId="37322" xr:uid="{98641424-429C-4019-BB5C-9DDC274DBBE9}"/>
    <cellStyle name="Percent 2 7 4 2 3 3" xfId="52206" xr:uid="{0931B33E-9B9D-415E-9805-7C78CD7A7AC0}"/>
    <cellStyle name="Percent 2 7 4 2 4" xfId="16786" xr:uid="{85586C31-0238-40D7-B319-DB3A473CE1BD}"/>
    <cellStyle name="Percent 2 7 4 2 5" xfId="30476" xr:uid="{9DD09D3C-F4C8-4332-861F-34CD4B10B612}"/>
    <cellStyle name="Percent 2 7 4 2 6" xfId="45360" xr:uid="{06415E11-05C5-4EE5-A26B-3118BC1C1EBF}"/>
    <cellStyle name="Percent 2 7 4 3" xfId="11650" xr:uid="{9A9636FA-FE10-40AA-80A8-2BEB15054BE6}"/>
    <cellStyle name="Percent 2 7 4 3 2" xfId="25340" xr:uid="{E5F7DFD1-B55B-46EC-B87D-4E4D88D8998D}"/>
    <cellStyle name="Percent 2 7 4 3 2 2" xfId="39032" xr:uid="{E485F45F-3B2E-4E40-B361-115F678094CF}"/>
    <cellStyle name="Percent 2 7 4 3 2 3" xfId="53916" xr:uid="{359C27BD-E3E2-460C-8CAB-C56D5453B4D7}"/>
    <cellStyle name="Percent 2 7 4 3 3" xfId="18496" xr:uid="{5AF14005-4679-443A-9065-C9659FC5CF27}"/>
    <cellStyle name="Percent 2 7 4 3 4" xfId="32186" xr:uid="{ECEE522A-5E37-4953-994E-00A26044BE43}"/>
    <cellStyle name="Percent 2 7 4 3 5" xfId="47070" xr:uid="{9E9BF92E-C7BF-4BF6-A93A-1015A6C1342F}"/>
    <cellStyle name="Percent 2 7 4 4" xfId="21918" xr:uid="{1EF42BDA-AABD-407D-83C6-E3BDD978B34B}"/>
    <cellStyle name="Percent 2 7 4 4 2" xfId="35610" xr:uid="{100F6931-F9E1-4897-BC5A-0D6901AD3D0E}"/>
    <cellStyle name="Percent 2 7 4 4 3" xfId="50494" xr:uid="{713AD900-3914-48FA-972C-9C9484D480BA}"/>
    <cellStyle name="Percent 2 7 4 5" xfId="15074" xr:uid="{5D4D0617-9371-43D9-9BB4-83417C1B3649}"/>
    <cellStyle name="Percent 2 7 4 6" xfId="28764" xr:uid="{E3A1BD5E-A4E2-4FC4-B4F2-F354635BF164}"/>
    <cellStyle name="Percent 2 7 4 7" xfId="43648" xr:uid="{1B81D6FD-F40C-462D-9BFE-7309D614C9B7}"/>
    <cellStyle name="Percent 2 7 5" xfId="9936" xr:uid="{9DA81E56-E680-455E-8D66-1AFEB34473F3}"/>
    <cellStyle name="Percent 2 7 5 2" xfId="13358" xr:uid="{EB891E25-9EAA-4ACE-AF35-C59F29C8ED3C}"/>
    <cellStyle name="Percent 2 7 5 2 2" xfId="27048" xr:uid="{1B10D15C-53B5-43FC-B643-CBA66F5643BD}"/>
    <cellStyle name="Percent 2 7 5 2 2 2" xfId="40740" xr:uid="{2A4E66B4-F23F-4963-B698-FA588338FE79}"/>
    <cellStyle name="Percent 2 7 5 2 2 3" xfId="55624" xr:uid="{29A37E48-7404-4324-B22D-49C480E30978}"/>
    <cellStyle name="Percent 2 7 5 2 3" xfId="20204" xr:uid="{7AB140AE-CC8C-486F-ABE8-A4518427FD3E}"/>
    <cellStyle name="Percent 2 7 5 2 4" xfId="33894" xr:uid="{A31ACA5D-4285-43FA-8AD8-4872E4830571}"/>
    <cellStyle name="Percent 2 7 5 2 5" xfId="48778" xr:uid="{0161E0BB-3847-4CF4-A4CD-D49FA1B41234}"/>
    <cellStyle name="Percent 2 7 5 3" xfId="23626" xr:uid="{B6482E30-3AF5-4C0F-AEBE-BC7AFED51CF3}"/>
    <cellStyle name="Percent 2 7 5 3 2" xfId="37318" xr:uid="{D3AD1C5F-D293-495E-BB70-AD5039DCF512}"/>
    <cellStyle name="Percent 2 7 5 3 3" xfId="52202" xr:uid="{6EA3E149-4CB8-4282-A3FD-6610722FA4D8}"/>
    <cellStyle name="Percent 2 7 5 4" xfId="16782" xr:uid="{8EB340BD-70C2-43B2-8C3B-E1EE6F20BBC4}"/>
    <cellStyle name="Percent 2 7 5 5" xfId="30472" xr:uid="{6DAFA362-7A45-4F35-B497-5231AEBE7D61}"/>
    <cellStyle name="Percent 2 7 5 6" xfId="45356" xr:uid="{780D68C2-450D-4D67-8A31-5ADF9EA2F11D}"/>
    <cellStyle name="Percent 2 7 6" xfId="11646" xr:uid="{D14ED4AB-B0FE-4609-B164-F7EB6D4CEEB6}"/>
    <cellStyle name="Percent 2 7 6 2" xfId="25336" xr:uid="{789FCE33-67A2-4673-B221-CAC075A314AE}"/>
    <cellStyle name="Percent 2 7 6 2 2" xfId="39028" xr:uid="{4C56C7C7-023A-40D3-B246-DE02F7FF741B}"/>
    <cellStyle name="Percent 2 7 6 2 3" xfId="53912" xr:uid="{5FCAB5CE-3E85-438A-8B23-1492D050BA7C}"/>
    <cellStyle name="Percent 2 7 6 3" xfId="18492" xr:uid="{C9EE7FFB-2DBC-4EBA-A17C-DFCF926C7868}"/>
    <cellStyle name="Percent 2 7 6 4" xfId="32182" xr:uid="{B545E971-F9BA-4A0D-8372-F81DB15F033E}"/>
    <cellStyle name="Percent 2 7 6 5" xfId="47066" xr:uid="{6B3833BD-ADFA-400C-91AB-6DE642F28D62}"/>
    <cellStyle name="Percent 2 7 7" xfId="21914" xr:uid="{E1A0F8AA-FA63-4324-A6A1-12D91FC165B2}"/>
    <cellStyle name="Percent 2 7 7 2" xfId="35606" xr:uid="{94CA617A-32B7-4FB4-93C5-DF1E05376DD2}"/>
    <cellStyle name="Percent 2 7 7 3" xfId="50490" xr:uid="{8ECFC397-EAC8-4833-B785-88441D972576}"/>
    <cellStyle name="Percent 2 7 8" xfId="15070" xr:uid="{4442EC16-689E-416F-BF07-DBE42C483754}"/>
    <cellStyle name="Percent 2 7 9" xfId="28760" xr:uid="{4CBA49EA-C430-4B33-ABA9-169D87349E09}"/>
    <cellStyle name="Percent 2 8" xfId="8229" xr:uid="{8FF742CF-BE7A-4EEF-87DF-F627D42C2D9F}"/>
    <cellStyle name="Percent 2 8 2" xfId="8230" xr:uid="{F39ABE23-97F8-4C2D-BE30-072589D9900E}"/>
    <cellStyle name="Percent 2 8 2 2" xfId="9942" xr:uid="{E348F50E-DFFB-4451-AA19-6E8A6A156396}"/>
    <cellStyle name="Percent 2 8 2 2 2" xfId="13364" xr:uid="{B445D1EB-E733-450C-8D20-54452F725F82}"/>
    <cellStyle name="Percent 2 8 2 2 2 2" xfId="27054" xr:uid="{92A9E9BC-7E7C-4AAC-9BE9-66F3A4B60EEF}"/>
    <cellStyle name="Percent 2 8 2 2 2 2 2" xfId="40746" xr:uid="{EE66216C-8B7A-4F7B-A9E9-7F1E3DADB6E6}"/>
    <cellStyle name="Percent 2 8 2 2 2 2 3" xfId="55630" xr:uid="{8526D34C-9739-44DE-8798-42C1F2CE206C}"/>
    <cellStyle name="Percent 2 8 2 2 2 3" xfId="20210" xr:uid="{2098EFA2-73F9-4059-8B09-DED72440FB29}"/>
    <cellStyle name="Percent 2 8 2 2 2 4" xfId="33900" xr:uid="{9A32AD43-0FAE-4564-8F80-7062DFFC1907}"/>
    <cellStyle name="Percent 2 8 2 2 2 5" xfId="48784" xr:uid="{DD21F1E4-5A1E-40EC-9433-0D55D01DE410}"/>
    <cellStyle name="Percent 2 8 2 2 3" xfId="23632" xr:uid="{85B75085-4BAE-4B50-9779-82F00090596D}"/>
    <cellStyle name="Percent 2 8 2 2 3 2" xfId="37324" xr:uid="{CB5A1B4A-B24B-46A6-B39D-09A7B685B259}"/>
    <cellStyle name="Percent 2 8 2 2 3 3" xfId="52208" xr:uid="{0E1C188D-EBAB-4721-BB75-8BA65051EDBA}"/>
    <cellStyle name="Percent 2 8 2 2 4" xfId="16788" xr:uid="{E6FF336A-EA86-4C50-A5D1-3184BCE1E516}"/>
    <cellStyle name="Percent 2 8 2 2 5" xfId="30478" xr:uid="{39524EDB-C6A7-4BD7-A9BC-9CB2568FF9CC}"/>
    <cellStyle name="Percent 2 8 2 2 6" xfId="45362" xr:uid="{28E18CEF-6CE5-414C-B434-4E9062F60EE9}"/>
    <cellStyle name="Percent 2 8 2 3" xfId="11652" xr:uid="{D3DA7996-B294-4420-ACC8-E9E1504B68B9}"/>
    <cellStyle name="Percent 2 8 2 3 2" xfId="25342" xr:uid="{020DD251-5E57-486F-AD99-FAB8F2DD1854}"/>
    <cellStyle name="Percent 2 8 2 3 2 2" xfId="39034" xr:uid="{82A52F15-C509-407C-A862-CC3D38DAE8D1}"/>
    <cellStyle name="Percent 2 8 2 3 2 3" xfId="53918" xr:uid="{B95B6459-4108-4E27-B1EF-3C491E9CE1B3}"/>
    <cellStyle name="Percent 2 8 2 3 3" xfId="18498" xr:uid="{25C7652C-2148-4B70-ACEC-1C1D299B96B8}"/>
    <cellStyle name="Percent 2 8 2 3 4" xfId="32188" xr:uid="{0A1F8931-1F65-49A6-A21B-56B9B89DB2A0}"/>
    <cellStyle name="Percent 2 8 2 3 5" xfId="47072" xr:uid="{D1B4CD28-F215-409C-B547-823B4E355097}"/>
    <cellStyle name="Percent 2 8 2 4" xfId="21920" xr:uid="{EECACE74-8C70-4284-9791-8834775EDD6B}"/>
    <cellStyle name="Percent 2 8 2 4 2" xfId="35612" xr:uid="{603FDB24-CDE2-4F44-A771-231433D79712}"/>
    <cellStyle name="Percent 2 8 2 4 3" xfId="50496" xr:uid="{5695B96C-2FD4-4749-8368-A7EBE9002725}"/>
    <cellStyle name="Percent 2 8 2 5" xfId="15076" xr:uid="{51A1A135-40EF-4F3C-AB28-88B60045B31D}"/>
    <cellStyle name="Percent 2 8 2 6" xfId="28766" xr:uid="{7E11ADAD-70B0-4E1F-A1BC-05806DCEC539}"/>
    <cellStyle name="Percent 2 8 2 7" xfId="43650" xr:uid="{F5A9B6FB-86B7-4664-BDEB-86297ACB92DF}"/>
    <cellStyle name="Percent 2 8 3" xfId="9941" xr:uid="{F8419C08-7DDC-4EE7-8F06-033AB714C164}"/>
    <cellStyle name="Percent 2 8 3 2" xfId="13363" xr:uid="{BD9FBB53-E591-4F32-8266-A36B0875ADB1}"/>
    <cellStyle name="Percent 2 8 3 2 2" xfId="27053" xr:uid="{91F98267-F783-40A0-9850-4AE049A9B786}"/>
    <cellStyle name="Percent 2 8 3 2 2 2" xfId="40745" xr:uid="{E4812113-5912-4014-8676-932A2782830A}"/>
    <cellStyle name="Percent 2 8 3 2 2 3" xfId="55629" xr:uid="{979CFD4F-77D6-49C9-BB5B-2DF7AE20E453}"/>
    <cellStyle name="Percent 2 8 3 2 3" xfId="20209" xr:uid="{DB284791-779C-4C4F-B86E-AF444D9C9FDD}"/>
    <cellStyle name="Percent 2 8 3 2 4" xfId="33899" xr:uid="{0A3FBC4A-4F46-4899-AAEF-BB20005CCDE2}"/>
    <cellStyle name="Percent 2 8 3 2 5" xfId="48783" xr:uid="{A9B5BC7D-EB0D-4748-B034-B49859EEE1FD}"/>
    <cellStyle name="Percent 2 8 3 3" xfId="23631" xr:uid="{830317EB-05DF-4D87-9E13-FE5FD9A54634}"/>
    <cellStyle name="Percent 2 8 3 3 2" xfId="37323" xr:uid="{E5BF6C24-9054-4876-835F-F2F1B7215A3C}"/>
    <cellStyle name="Percent 2 8 3 3 3" xfId="52207" xr:uid="{FF78EEDD-1A17-46CF-A803-CCB62243477E}"/>
    <cellStyle name="Percent 2 8 3 4" xfId="16787" xr:uid="{DDBDDAA3-E759-4026-A17E-C0C8ED025C87}"/>
    <cellStyle name="Percent 2 8 3 5" xfId="30477" xr:uid="{FF40134F-EAE2-4666-9B5B-DFE6778A3E85}"/>
    <cellStyle name="Percent 2 8 3 6" xfId="45361" xr:uid="{E8F78D99-166E-4C50-8DB1-2C0B5B7B4308}"/>
    <cellStyle name="Percent 2 8 4" xfId="11651" xr:uid="{FE156BD0-4756-4FBA-8A97-2AA077027894}"/>
    <cellStyle name="Percent 2 8 4 2" xfId="25341" xr:uid="{C5B45BBF-EE2B-4FDF-A643-7FE7B4CFFF7B}"/>
    <cellStyle name="Percent 2 8 4 2 2" xfId="39033" xr:uid="{8DF9C18F-0ED8-4035-8F26-09EB4B9CFEBF}"/>
    <cellStyle name="Percent 2 8 4 2 3" xfId="53917" xr:uid="{356192E3-0AAA-4A88-8136-DD57C3151C72}"/>
    <cellStyle name="Percent 2 8 4 3" xfId="18497" xr:uid="{DBB7D4F6-333D-4683-861C-AB918288DCBD}"/>
    <cellStyle name="Percent 2 8 4 4" xfId="32187" xr:uid="{905E9E0E-64BB-476E-8F19-811F16445645}"/>
    <cellStyle name="Percent 2 8 4 5" xfId="47071" xr:uid="{6D88A85B-C2CE-4C2C-9375-67B58D7CEBB1}"/>
    <cellStyle name="Percent 2 8 5" xfId="21919" xr:uid="{D2043858-1762-4E37-8BBB-5707A4FA12A3}"/>
    <cellStyle name="Percent 2 8 5 2" xfId="35611" xr:uid="{5EBAB2C8-427F-4DF0-81FC-6138B421874E}"/>
    <cellStyle name="Percent 2 8 5 3" xfId="50495" xr:uid="{1EE694EA-A5AD-483B-B0A4-CC9BD9617E22}"/>
    <cellStyle name="Percent 2 8 6" xfId="15075" xr:uid="{F897FDBB-FBE4-4A30-9830-C8851EAD6519}"/>
    <cellStyle name="Percent 2 8 7" xfId="28765" xr:uid="{59E8EDEE-913E-4E10-9BA4-90896296D4C6}"/>
    <cellStyle name="Percent 2 8 8" xfId="43649" xr:uid="{D1424864-FFC6-4280-95B1-CEC89F07892E}"/>
    <cellStyle name="Percent 2 9" xfId="8231" xr:uid="{97295E00-B44A-4984-A9DA-2F9FC7D8A06F}"/>
    <cellStyle name="Percent 2 9 2" xfId="9943" xr:uid="{8E9CFE1D-EB5E-4FA8-A092-EA4FD9CCCDA0}"/>
    <cellStyle name="Percent 2 9 2 2" xfId="13365" xr:uid="{C49F6C7E-21EF-4043-96D1-2B5615803556}"/>
    <cellStyle name="Percent 2 9 2 2 2" xfId="27055" xr:uid="{0EB485DF-9324-46D9-BDAD-866ACB7BBEFD}"/>
    <cellStyle name="Percent 2 9 2 2 2 2" xfId="40747" xr:uid="{B0FBA6AD-6AFD-4A43-893C-DE563D0EF1B7}"/>
    <cellStyle name="Percent 2 9 2 2 2 3" xfId="55631" xr:uid="{102A1E4C-EFA4-4028-8AAC-7F538DAD0829}"/>
    <cellStyle name="Percent 2 9 2 2 3" xfId="20211" xr:uid="{F1D47B8B-1319-443B-A751-9A401C20C03A}"/>
    <cellStyle name="Percent 2 9 2 2 4" xfId="33901" xr:uid="{2356538F-ADA0-4F4F-A838-B479177BB7F6}"/>
    <cellStyle name="Percent 2 9 2 2 5" xfId="48785" xr:uid="{2D96DC3E-831A-4017-AD87-61C353E28641}"/>
    <cellStyle name="Percent 2 9 2 3" xfId="23633" xr:uid="{E8179F99-D508-4134-BE61-1555F618C5B1}"/>
    <cellStyle name="Percent 2 9 2 3 2" xfId="37325" xr:uid="{6B8DF2AA-C9E2-4D5A-AB4B-092BCE52802B}"/>
    <cellStyle name="Percent 2 9 2 3 3" xfId="52209" xr:uid="{0BA4F8AE-E99A-4BA4-981A-55ADA582B6C4}"/>
    <cellStyle name="Percent 2 9 2 4" xfId="16789" xr:uid="{55B46BB3-5C2D-4711-88E1-C963C8B9BC44}"/>
    <cellStyle name="Percent 2 9 2 5" xfId="30479" xr:uid="{53E0B297-151A-4F46-8B1D-EF9980FF3373}"/>
    <cellStyle name="Percent 2 9 2 6" xfId="45363" xr:uid="{E1A569EE-7B33-48A7-B7A1-BBCC5FC82F18}"/>
    <cellStyle name="Percent 2 9 3" xfId="11653" xr:uid="{D7533BF5-6A6D-4DB2-849B-2132BD585962}"/>
    <cellStyle name="Percent 2 9 3 2" xfId="25343" xr:uid="{005C4E49-8AA6-4F29-A91F-D15E3E400C63}"/>
    <cellStyle name="Percent 2 9 3 2 2" xfId="39035" xr:uid="{269BADFA-9E39-4F59-8618-6FF6641F3E57}"/>
    <cellStyle name="Percent 2 9 3 2 3" xfId="53919" xr:uid="{DE2B8B27-D1B6-41DE-A39B-8AFADC374746}"/>
    <cellStyle name="Percent 2 9 3 3" xfId="18499" xr:uid="{F6DCCE41-5B51-417D-BC9B-D29425FF2BC1}"/>
    <cellStyle name="Percent 2 9 3 4" xfId="32189" xr:uid="{BA959BFD-C0E7-428F-BEC4-6658980F53D8}"/>
    <cellStyle name="Percent 2 9 3 5" xfId="47073" xr:uid="{548CCC53-9D8D-488B-99DC-DF88A93DE866}"/>
    <cellStyle name="Percent 2 9 4" xfId="21921" xr:uid="{882E79B1-1FFE-4235-ACA4-15D8BABCA666}"/>
    <cellStyle name="Percent 2 9 4 2" xfId="35613" xr:uid="{C619FE75-F303-4BA2-A847-84562A528C05}"/>
    <cellStyle name="Percent 2 9 4 3" xfId="50497" xr:uid="{D7F03731-9294-4C4F-B24D-81D961788A8E}"/>
    <cellStyle name="Percent 2 9 5" xfId="15077" xr:uid="{1C723DE2-3FA1-4D93-B778-CB483EB9F52C}"/>
    <cellStyle name="Percent 2 9 6" xfId="28767" xr:uid="{E3223D48-4FE5-47F9-A5B8-C5EB631C796C}"/>
    <cellStyle name="Percent 2 9 7" xfId="43651" xr:uid="{25BBEB7F-3FD0-4114-915E-6B463DDA743A}"/>
    <cellStyle name="Гиперссылка 2" xfId="6" xr:uid="{CF15C1C3-10CF-4952-8F75-095FF78ED1A0}"/>
    <cellStyle name="Гиперссылка 2 2" xfId="5299" xr:uid="{65459070-64E3-4EC3-B0B3-70E24DD3E944}"/>
    <cellStyle name="Гиперссылка 2 2 2" xfId="41926" xr:uid="{8E869629-93C5-4C9B-9B40-90F29595BF64}"/>
    <cellStyle name="Гиперссылка 2 2 3" xfId="6510" xr:uid="{1EDB18F1-A88A-4118-B76A-75967485E0C2}"/>
    <cellStyle name="Гиперссылка 2 2 4" xfId="5918" xr:uid="{0D1E5653-A143-42D4-80ED-3860911A02BC}"/>
    <cellStyle name="Гиперссылка 2 2 5" xfId="56216" xr:uid="{85062282-BB2F-4085-A398-3657C89F17BF}"/>
    <cellStyle name="Гиперссылка 2 2 6" xfId="56833" xr:uid="{4116A3D6-DA49-4B7A-AC54-6C15A11259A4}"/>
    <cellStyle name="Обычный 2" xfId="4" xr:uid="{8E082BAC-109E-4F4F-96CF-69C6C4BC4AAB}"/>
    <cellStyle name="Обычный 2 2" xfId="7" xr:uid="{C7885B83-58E5-4997-BB35-CB34FDE9780D}"/>
    <cellStyle name="Обычный 2 2 2" xfId="5301" xr:uid="{56046DBC-1673-44B2-AC77-7ED4CBDAEF32}"/>
    <cellStyle name="Обычный 2 2 2 2" xfId="41928" xr:uid="{DCA24455-5036-45ED-A20E-274243A7952A}"/>
    <cellStyle name="Обычный 2 2 2 3" xfId="6512" xr:uid="{9914BEDB-4B7B-4D47-B113-5703B97086DC}"/>
    <cellStyle name="Обычный 2 2 2 4" xfId="5920" xr:uid="{70976BC0-EAB0-4987-99DC-A964B59844B9}"/>
    <cellStyle name="Обычный 2 2 2 5" xfId="56218" xr:uid="{616A62C5-6E84-4273-B080-C90D346CDDFD}"/>
    <cellStyle name="Обычный 2 2 2 6" xfId="56835" xr:uid="{48C7A660-E4D1-48C2-9B95-5040886239E4}"/>
    <cellStyle name="Обычный 2 3" xfId="5300" xr:uid="{6B8973E5-FC11-43CA-84B3-CDD786F325C5}"/>
    <cellStyle name="Обычный 2 3 2" xfId="41927" xr:uid="{351B9ABB-3A22-4D7B-99BA-907C51FA73CB}"/>
    <cellStyle name="Обычный 2 3 3" xfId="6511" xr:uid="{344F069A-0BA8-401B-BF6B-FB699F339D2F}"/>
    <cellStyle name="Обычный 2 3 4" xfId="5919" xr:uid="{E2B9250A-7349-4D74-B7FB-B777B60C2000}"/>
    <cellStyle name="Обычный 2 3 5" xfId="56217" xr:uid="{6582CAA0-316F-40D5-90D6-3633BBFE8BA3}"/>
    <cellStyle name="Обычный 2 3 6" xfId="56834" xr:uid="{407C8815-2714-4370-954C-CB1705D3B98B}"/>
    <cellStyle name="常规_Sheet1_1" xfId="4413" xr:uid="{B64DF80F-2297-4C93-8186-F7583C6FF5C8}"/>
  </cellStyles>
  <dxfs count="12"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C16ED8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ctrlProps/ctrlProp1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2428875</xdr:colOff>
      <xdr:row>5</xdr:row>
      <xdr:rowOff>85725</xdr:rowOff>
    </xdr:to>
    <xdr:pic>
      <xdr:nvPicPr>
        <xdr:cNvPr id="1096" name="Picture 2" descr="acha logo color for signature-small.jpg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2762250</xdr:colOff>
      <xdr:row>2</xdr:row>
      <xdr:rowOff>95250</xdr:rowOff>
    </xdr:from>
    <xdr:to>
      <xdr:col>4</xdr:col>
      <xdr:colOff>57150</xdr:colOff>
      <xdr:row>7</xdr:row>
      <xdr:rowOff>28575</xdr:rowOff>
    </xdr:to>
    <xdr:pic>
      <xdr:nvPicPr>
        <xdr:cNvPr id="2355" name="Picture 1">
          <a:extLst>
            <a:ext uri="{FF2B5EF4-FFF2-40B4-BE49-F238E27FC236}">
              <a16:creationId xmlns:a16="http://schemas.microsoft.com/office/drawing/2014/main" id="{00000000-0008-0000-0100-00003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33400"/>
          <a:ext cx="28194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Sales%20Share%20Folder\Official%20Exchange%20Rate%20Log%20Book.xls" TargetMode="External"/><Relationship Id="rId1" Type="http://schemas.openxmlformats.org/officeDocument/2006/relationships/externalLinkPath" Target="file:///Z:\Sales%20Share%20Folder\Official%20Exchange%20Rate%20Log%20Book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Sales%20Share%20Folder\Sales%20price%20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ha Sales Price List"/>
      <sheetName val="Ny Sales Price List"/>
      <sheetName val="Acha Air Sales Price List"/>
      <sheetName val="Ny Air Sales Price List"/>
      <sheetName val="labor selling"/>
      <sheetName val="WP Price list"/>
      <sheetName val="WP code maker"/>
      <sheetName val="Description Bkk"/>
      <sheetName val="Temp code"/>
      <sheetName val="Instructions"/>
      <sheetName val="bulk prices"/>
      <sheetName val="instructions-reorder level"/>
      <sheetName val="Crystal &amp; CZ Price List"/>
      <sheetName val="Ny Air Sales Price List (old)"/>
      <sheetName val="IS website Descriptions"/>
      <sheetName val="SEO Slugs"/>
      <sheetName val="Sheet1"/>
    </sheetNames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chadirect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</sheetPr>
  <dimension ref="A1:W1017"/>
  <sheetViews>
    <sheetView tabSelected="1" zoomScaleNormal="100" workbookViewId="0"/>
  </sheetViews>
  <sheetFormatPr defaultRowHeight="12.75"/>
  <cols>
    <col min="1" max="1" width="2.140625" customWidth="1"/>
    <col min="2" max="2" width="7.42578125" customWidth="1"/>
    <col min="3" max="3" width="12" customWidth="1"/>
    <col min="4" max="4" width="23.5703125" customWidth="1"/>
    <col min="5" max="5" width="5" customWidth="1"/>
    <col min="6" max="6" width="41.85546875" customWidth="1"/>
    <col min="7" max="7" width="15.42578125" customWidth="1"/>
    <col min="8" max="8" width="13.5703125" customWidth="1"/>
    <col min="9" max="9" width="2.85546875" customWidth="1"/>
    <col min="11" max="11" width="20.42578125" customWidth="1"/>
  </cols>
  <sheetData>
    <row r="1" spans="1:23" ht="23.25">
      <c r="A1" s="17"/>
      <c r="B1" s="6" t="s">
        <v>1</v>
      </c>
      <c r="C1" s="5"/>
      <c r="D1" s="5"/>
      <c r="E1" s="5"/>
      <c r="F1" s="5"/>
      <c r="G1" s="3"/>
      <c r="H1" s="6" t="s">
        <v>4</v>
      </c>
      <c r="I1" s="18"/>
    </row>
    <row r="2" spans="1:23" ht="15">
      <c r="A2" s="17"/>
      <c r="B2" s="19" t="s">
        <v>44</v>
      </c>
      <c r="C2" s="4"/>
      <c r="D2" s="4"/>
      <c r="E2" s="4"/>
      <c r="F2" s="4"/>
      <c r="G2" s="7"/>
      <c r="H2" s="7"/>
      <c r="I2" s="18"/>
      <c r="W2" s="53">
        <v>32</v>
      </c>
    </row>
    <row r="3" spans="1:23" ht="15.75" thickBot="1">
      <c r="A3" s="17"/>
      <c r="B3" s="19" t="s">
        <v>8</v>
      </c>
      <c r="C3" s="7"/>
      <c r="D3" s="7"/>
      <c r="E3" s="7"/>
      <c r="F3" s="7"/>
      <c r="G3" s="7"/>
      <c r="H3" s="3"/>
      <c r="I3" s="18"/>
      <c r="W3" t="s">
        <v>43</v>
      </c>
    </row>
    <row r="4" spans="1:23" ht="15">
      <c r="A4" s="17"/>
      <c r="B4" s="19" t="s">
        <v>48</v>
      </c>
      <c r="C4" s="7"/>
      <c r="D4" s="7"/>
      <c r="E4" s="7"/>
      <c r="F4" s="3"/>
      <c r="G4" s="35" t="s">
        <v>5</v>
      </c>
      <c r="H4" s="36" t="s">
        <v>6</v>
      </c>
      <c r="I4" s="18"/>
    </row>
    <row r="5" spans="1:23" ht="15.75" thickBot="1">
      <c r="A5" s="17"/>
      <c r="B5" s="19" t="s">
        <v>49</v>
      </c>
      <c r="C5" s="7"/>
      <c r="D5" s="7"/>
      <c r="E5" s="7"/>
      <c r="F5" s="3"/>
      <c r="G5" s="50">
        <v>45311</v>
      </c>
      <c r="H5" s="49">
        <v>52946</v>
      </c>
      <c r="I5" s="18"/>
    </row>
    <row r="6" spans="1:23" ht="14.25">
      <c r="A6" s="17"/>
      <c r="B6" s="20" t="s">
        <v>2</v>
      </c>
      <c r="C6" s="7"/>
      <c r="D6" s="7"/>
      <c r="E6" s="7"/>
      <c r="F6" s="8"/>
      <c r="G6" s="3"/>
      <c r="H6" s="3"/>
      <c r="I6" s="18"/>
    </row>
    <row r="7" spans="1:23" ht="5.25" customHeight="1" thickBot="1">
      <c r="A7" s="17"/>
      <c r="B7" s="21"/>
      <c r="C7" s="7"/>
      <c r="D7" s="7"/>
      <c r="E7" s="7"/>
      <c r="F7" s="8"/>
      <c r="G7" s="3"/>
      <c r="H7" s="3"/>
      <c r="I7" s="18"/>
    </row>
    <row r="8" spans="1:23" ht="16.5" customHeight="1" thickBot="1">
      <c r="A8" s="17"/>
      <c r="B8" s="133" t="s">
        <v>3</v>
      </c>
      <c r="C8" s="134"/>
      <c r="D8" s="135"/>
      <c r="E8" s="4"/>
      <c r="F8" s="31" t="s">
        <v>12</v>
      </c>
      <c r="G8" s="32"/>
      <c r="H8" s="32"/>
      <c r="I8" s="18"/>
      <c r="K8" s="114"/>
    </row>
    <row r="9" spans="1:23">
      <c r="A9" s="17"/>
      <c r="B9" s="136" t="s">
        <v>51</v>
      </c>
      <c r="C9" s="137"/>
      <c r="D9" s="138"/>
      <c r="E9" s="9"/>
      <c r="F9" s="47" t="str">
        <f t="shared" ref="F9:F14" si="0">B9</f>
        <v>SEBASTIAN PETERSEN</v>
      </c>
      <c r="G9" s="150" t="s">
        <v>14</v>
      </c>
      <c r="H9" s="152"/>
      <c r="I9" s="18"/>
    </row>
    <row r="10" spans="1:23">
      <c r="A10" s="17"/>
      <c r="B10" s="139"/>
      <c r="C10" s="140"/>
      <c r="D10" s="141"/>
      <c r="E10" s="10"/>
      <c r="F10" s="47">
        <f t="shared" si="0"/>
        <v>0</v>
      </c>
      <c r="G10" s="150"/>
      <c r="H10" s="153"/>
      <c r="I10" s="18"/>
    </row>
    <row r="11" spans="1:23">
      <c r="A11" s="17"/>
      <c r="B11" s="142"/>
      <c r="C11" s="140"/>
      <c r="D11" s="141"/>
      <c r="E11" s="10"/>
      <c r="F11" s="47">
        <f t="shared" si="0"/>
        <v>0</v>
      </c>
      <c r="G11" s="150" t="s">
        <v>15</v>
      </c>
      <c r="H11" s="154" t="s">
        <v>22</v>
      </c>
      <c r="I11" s="18"/>
    </row>
    <row r="12" spans="1:23">
      <c r="A12" s="17"/>
      <c r="B12" s="142"/>
      <c r="C12" s="140"/>
      <c r="D12" s="141"/>
      <c r="E12" s="10"/>
      <c r="F12" s="47">
        <f t="shared" si="0"/>
        <v>0</v>
      </c>
      <c r="G12" s="150"/>
      <c r="H12" s="153"/>
      <c r="I12" s="18"/>
    </row>
    <row r="13" spans="1:23">
      <c r="A13" s="17"/>
      <c r="B13" s="139"/>
      <c r="C13" s="143"/>
      <c r="D13" s="144"/>
      <c r="E13" s="11"/>
      <c r="F13" s="47">
        <f t="shared" si="0"/>
        <v>0</v>
      </c>
      <c r="G13" s="151" t="s">
        <v>16</v>
      </c>
      <c r="H13" s="154" t="s">
        <v>50</v>
      </c>
      <c r="I13" s="18"/>
      <c r="L13" s="33" t="s">
        <v>20</v>
      </c>
      <c r="M13" s="125" t="s">
        <v>70</v>
      </c>
    </row>
    <row r="14" spans="1:23" ht="13.5" thickBot="1">
      <c r="A14" s="17"/>
      <c r="B14" s="145" t="s">
        <v>52</v>
      </c>
      <c r="C14" s="146"/>
      <c r="D14" s="147"/>
      <c r="E14" s="11"/>
      <c r="F14" s="48" t="str">
        <f t="shared" si="0"/>
        <v>Argentina</v>
      </c>
      <c r="G14" s="151"/>
      <c r="H14" s="155"/>
      <c r="I14" s="18"/>
      <c r="L14" s="115">
        <f>VLOOKUP('Tax Invoice'!F3,[1]Sheet1!$A$9:$I$7290,2,FALSE)</f>
        <v>35.340000000000003</v>
      </c>
    </row>
    <row r="15" spans="1:23" ht="5.25" customHeight="1">
      <c r="A15" s="17"/>
      <c r="B15" s="11"/>
      <c r="C15" s="11"/>
      <c r="D15" s="11"/>
      <c r="E15" s="11"/>
      <c r="F15" s="11"/>
      <c r="G15" s="33"/>
      <c r="H15" s="34"/>
      <c r="I15" s="18"/>
    </row>
    <row r="16" spans="1:23">
      <c r="A16" s="17"/>
      <c r="B16" s="11" t="s">
        <v>54</v>
      </c>
      <c r="C16" s="11"/>
      <c r="D16" s="11"/>
      <c r="E16" s="11"/>
      <c r="F16" s="11"/>
      <c r="G16" s="33" t="s">
        <v>19</v>
      </c>
      <c r="H16" s="43" t="s">
        <v>21</v>
      </c>
      <c r="I16" s="18"/>
    </row>
    <row r="17" spans="1:11">
      <c r="A17" s="17"/>
      <c r="B17" s="11" t="s">
        <v>53</v>
      </c>
      <c r="C17" s="11"/>
      <c r="D17" s="11"/>
      <c r="E17" s="11"/>
      <c r="F17" s="11"/>
      <c r="H17" s="3"/>
      <c r="I17" s="18"/>
    </row>
    <row r="18" spans="1:11" ht="5.25" customHeight="1" thickBot="1">
      <c r="A18" s="17"/>
      <c r="B18" s="12"/>
      <c r="C18" s="12"/>
      <c r="D18" s="12"/>
      <c r="E18" s="12"/>
      <c r="F18" s="3"/>
      <c r="G18" s="12"/>
      <c r="H18" s="12"/>
      <c r="I18" s="18"/>
    </row>
    <row r="19" spans="1:11" ht="17.25" customHeight="1" thickBot="1">
      <c r="A19" s="17"/>
      <c r="B19" s="13" t="s">
        <v>11</v>
      </c>
      <c r="C19" s="14" t="s">
        <v>7</v>
      </c>
      <c r="D19" s="148" t="s">
        <v>13</v>
      </c>
      <c r="E19" s="149"/>
      <c r="F19" s="42" t="s">
        <v>0</v>
      </c>
      <c r="G19" s="15" t="s">
        <v>9</v>
      </c>
      <c r="H19" s="16" t="s">
        <v>10</v>
      </c>
      <c r="I19" s="18"/>
    </row>
    <row r="20" spans="1:11" ht="39" customHeight="1">
      <c r="A20" s="17"/>
      <c r="B20" s="1">
        <v>120</v>
      </c>
      <c r="C20" s="46" t="s">
        <v>55</v>
      </c>
      <c r="D20" s="128" t="s">
        <v>58</v>
      </c>
      <c r="E20" s="127"/>
      <c r="F20" s="51" t="str">
        <f>VLOOKUP(C20,'[2]Acha Air Sales Price List'!$B$1:$D$65536,3,FALSE)</f>
        <v>Ultra Thin Silicone tunnel - 0g (8mm)</v>
      </c>
      <c r="G20" s="25">
        <v>17.059999999999999</v>
      </c>
      <c r="H20" s="26">
        <f t="shared" ref="H20:H60" si="1">ROUND(IF(ISNUMBER(B20), G20*B20, 0),5)</f>
        <v>2047.2</v>
      </c>
      <c r="I20" s="18"/>
      <c r="K20" s="117" t="s">
        <v>61</v>
      </c>
    </row>
    <row r="21" spans="1:11" ht="39" customHeight="1">
      <c r="A21" s="17"/>
      <c r="B21" s="1">
        <v>120</v>
      </c>
      <c r="C21" s="46" t="s">
        <v>56</v>
      </c>
      <c r="D21" s="128" t="s">
        <v>59</v>
      </c>
      <c r="E21" s="127"/>
      <c r="F21" s="51" t="str">
        <f>VLOOKUP(C21,'[2]Acha Air Sales Price List'!$B$1:$D$65536,3,FALSE)</f>
        <v>Ultra Thin Silicone tunnel- 00g(10mm)</v>
      </c>
      <c r="G21" s="25">
        <v>18.48</v>
      </c>
      <c r="H21" s="26">
        <f t="shared" si="1"/>
        <v>2217.6</v>
      </c>
      <c r="I21" s="18"/>
    </row>
    <row r="22" spans="1:11" ht="39" customHeight="1">
      <c r="A22" s="17"/>
      <c r="B22" s="1">
        <v>30</v>
      </c>
      <c r="C22" s="46" t="s">
        <v>57</v>
      </c>
      <c r="D22" s="128" t="s">
        <v>60</v>
      </c>
      <c r="E22" s="127"/>
      <c r="F22" s="51" t="str">
        <f>VLOOKUP(C22,'[2]Acha Air Sales Price List'!$B$1:$D$65536,3,FALSE)</f>
        <v>Ultra Thin Silicone tunnel - 13/16" (20mm)</v>
      </c>
      <c r="G22" s="25">
        <v>25.59</v>
      </c>
      <c r="H22" s="26">
        <f t="shared" si="1"/>
        <v>767.7</v>
      </c>
      <c r="I22" s="18"/>
    </row>
    <row r="23" spans="1:11" hidden="1">
      <c r="A23" s="17"/>
      <c r="B23" s="1"/>
      <c r="C23" s="44"/>
      <c r="D23" s="126"/>
      <c r="E23" s="127"/>
      <c r="F23" s="51" t="str">
        <f>VLOOKUP(C23,'[2]Acha Air Sales Price List'!$B$1:$D$65536,3,FALSE)</f>
        <v>Exchange rate :</v>
      </c>
      <c r="G23" s="25">
        <f>ROUND(IF(ISBLANK(C23),0,VLOOKUP(C23,'[2]Acha Air Sales Price List'!$B$1:$X$65536,12,FALSE)*$L$14),2)</f>
        <v>0</v>
      </c>
      <c r="H23" s="26">
        <f t="shared" si="1"/>
        <v>0</v>
      </c>
      <c r="I23" s="18"/>
    </row>
    <row r="24" spans="1:11" ht="12.4" hidden="1" customHeight="1">
      <c r="A24" s="17"/>
      <c r="B24" s="1"/>
      <c r="C24" s="44"/>
      <c r="D24" s="126"/>
      <c r="E24" s="127"/>
      <c r="F24" s="51" t="str">
        <f>VLOOKUP(C24,'[2]Acha Air Sales Price List'!$B$1:$D$65536,3,FALSE)</f>
        <v>Exchange rate :</v>
      </c>
      <c r="G24" s="25">
        <f>ROUND(IF(ISBLANK(C24),0,VLOOKUP(C24,'[2]Acha Air Sales Price List'!$B$1:$X$65536,12,FALSE)*$L$14),2)</f>
        <v>0</v>
      </c>
      <c r="H24" s="26">
        <f t="shared" si="1"/>
        <v>0</v>
      </c>
      <c r="I24" s="18"/>
    </row>
    <row r="25" spans="1:11" ht="12.4" hidden="1" customHeight="1">
      <c r="A25" s="17"/>
      <c r="B25" s="1"/>
      <c r="C25" s="44"/>
      <c r="D25" s="126"/>
      <c r="E25" s="127"/>
      <c r="F25" s="51" t="str">
        <f>VLOOKUP(C25,'[2]Acha Air Sales Price List'!$B$1:$D$65536,3,FALSE)</f>
        <v>Exchange rate :</v>
      </c>
      <c r="G25" s="25">
        <f>ROUND(IF(ISBLANK(C25),0,VLOOKUP(C25,'[2]Acha Air Sales Price List'!$B$1:$X$65536,12,FALSE)*$L$14),2)</f>
        <v>0</v>
      </c>
      <c r="H25" s="26">
        <f t="shared" si="1"/>
        <v>0</v>
      </c>
      <c r="I25" s="18"/>
    </row>
    <row r="26" spans="1:11" ht="12.4" hidden="1" customHeight="1">
      <c r="A26" s="17"/>
      <c r="B26" s="1"/>
      <c r="C26" s="44"/>
      <c r="D26" s="126"/>
      <c r="E26" s="127"/>
      <c r="F26" s="51" t="str">
        <f>VLOOKUP(C26,'[2]Acha Air Sales Price List'!$B$1:$D$65536,3,FALSE)</f>
        <v>Exchange rate :</v>
      </c>
      <c r="G26" s="25">
        <f>ROUND(IF(ISBLANK(C26),0,VLOOKUP(C26,'[2]Acha Air Sales Price List'!$B$1:$X$65536,12,FALSE)*$L$14),2)</f>
        <v>0</v>
      </c>
      <c r="H26" s="26">
        <f t="shared" si="1"/>
        <v>0</v>
      </c>
      <c r="I26" s="18"/>
    </row>
    <row r="27" spans="1:11" ht="12.4" hidden="1" customHeight="1">
      <c r="A27" s="17"/>
      <c r="B27" s="1"/>
      <c r="C27" s="44"/>
      <c r="D27" s="126"/>
      <c r="E27" s="127"/>
      <c r="F27" s="51" t="str">
        <f>VLOOKUP(C27,'[2]Acha Air Sales Price List'!$B$1:$D$65536,3,FALSE)</f>
        <v>Exchange rate :</v>
      </c>
      <c r="G27" s="25">
        <f>ROUND(IF(ISBLANK(C27),0,VLOOKUP(C27,'[2]Acha Air Sales Price List'!$B$1:$X$65536,12,FALSE)*$L$14),2)</f>
        <v>0</v>
      </c>
      <c r="H27" s="26">
        <f t="shared" si="1"/>
        <v>0</v>
      </c>
      <c r="I27" s="18"/>
    </row>
    <row r="28" spans="1:11" ht="12.4" hidden="1" customHeight="1">
      <c r="A28" s="17"/>
      <c r="B28" s="1"/>
      <c r="C28" s="44"/>
      <c r="D28" s="126"/>
      <c r="E28" s="127"/>
      <c r="F28" s="51" t="str">
        <f>VLOOKUP(C28,'[2]Acha Air Sales Price List'!$B$1:$D$65536,3,FALSE)</f>
        <v>Exchange rate :</v>
      </c>
      <c r="G28" s="25">
        <f>ROUND(IF(ISBLANK(C28),0,VLOOKUP(C28,'[2]Acha Air Sales Price List'!$B$1:$X$65536,12,FALSE)*$L$14),2)</f>
        <v>0</v>
      </c>
      <c r="H28" s="26">
        <f t="shared" si="1"/>
        <v>0</v>
      </c>
      <c r="I28" s="18"/>
    </row>
    <row r="29" spans="1:11" ht="12.4" hidden="1" customHeight="1">
      <c r="A29" s="17"/>
      <c r="B29" s="1"/>
      <c r="C29" s="44"/>
      <c r="D29" s="126"/>
      <c r="E29" s="127"/>
      <c r="F29" s="51" t="str">
        <f>VLOOKUP(C29,'[2]Acha Air Sales Price List'!$B$1:$D$65536,3,FALSE)</f>
        <v>Exchange rate :</v>
      </c>
      <c r="G29" s="25">
        <f>ROUND(IF(ISBLANK(C29),0,VLOOKUP(C29,'[2]Acha Air Sales Price List'!$B$1:$X$65536,12,FALSE)*$L$14),2)</f>
        <v>0</v>
      </c>
      <c r="H29" s="26">
        <f t="shared" si="1"/>
        <v>0</v>
      </c>
      <c r="I29" s="18"/>
    </row>
    <row r="30" spans="1:11" ht="12.4" hidden="1" customHeight="1">
      <c r="A30" s="17"/>
      <c r="B30" s="1"/>
      <c r="C30" s="44"/>
      <c r="D30" s="126"/>
      <c r="E30" s="127"/>
      <c r="F30" s="51" t="str">
        <f>VLOOKUP(C30,'[2]Acha Air Sales Price List'!$B$1:$D$65536,3,FALSE)</f>
        <v>Exchange rate :</v>
      </c>
      <c r="G30" s="25">
        <f>ROUND(IF(ISBLANK(C30),0,VLOOKUP(C30,'[2]Acha Air Sales Price List'!$B$1:$X$65536,12,FALSE)*$L$14),2)</f>
        <v>0</v>
      </c>
      <c r="H30" s="26">
        <f t="shared" si="1"/>
        <v>0</v>
      </c>
      <c r="I30" s="18"/>
    </row>
    <row r="31" spans="1:11" ht="12.4" hidden="1" customHeight="1">
      <c r="A31" s="17"/>
      <c r="B31" s="1"/>
      <c r="C31" s="44"/>
      <c r="D31" s="126"/>
      <c r="E31" s="127"/>
      <c r="F31" s="51" t="str">
        <f>VLOOKUP(C31,'[2]Acha Air Sales Price List'!$B$1:$D$65536,3,FALSE)</f>
        <v>Exchange rate :</v>
      </c>
      <c r="G31" s="25">
        <f>ROUND(IF(ISBLANK(C31),0,VLOOKUP(C31,'[2]Acha Air Sales Price List'!$B$1:$X$65536,12,FALSE)*$L$14),2)</f>
        <v>0</v>
      </c>
      <c r="H31" s="26">
        <f t="shared" si="1"/>
        <v>0</v>
      </c>
      <c r="I31" s="18"/>
    </row>
    <row r="32" spans="1:11" ht="12.4" hidden="1" customHeight="1">
      <c r="A32" s="17"/>
      <c r="B32" s="1"/>
      <c r="C32" s="45"/>
      <c r="D32" s="126"/>
      <c r="E32" s="127"/>
      <c r="F32" s="51" t="str">
        <f>VLOOKUP(C32,'[2]Acha Air Sales Price List'!$B$1:$D$65536,3,FALSE)</f>
        <v>Exchange rate :</v>
      </c>
      <c r="G32" s="25">
        <f>ROUND(IF(ISBLANK(C32),0,VLOOKUP(C32,'[2]Acha Air Sales Price List'!$B$1:$X$65536,12,FALSE)*$L$14),2)</f>
        <v>0</v>
      </c>
      <c r="H32" s="26">
        <f t="shared" si="1"/>
        <v>0</v>
      </c>
      <c r="I32" s="18"/>
    </row>
    <row r="33" spans="1:9" ht="12" hidden="1" customHeight="1">
      <c r="A33" s="17"/>
      <c r="B33" s="1"/>
      <c r="C33" s="44"/>
      <c r="D33" s="126"/>
      <c r="E33" s="127"/>
      <c r="F33" s="51" t="str">
        <f>VLOOKUP(C33,'[2]Acha Air Sales Price List'!$B$1:$D$65536,3,FALSE)</f>
        <v>Exchange rate :</v>
      </c>
      <c r="G33" s="25">
        <f>ROUND(IF(ISBLANK(C33),0,VLOOKUP(C33,'[2]Acha Air Sales Price List'!$B$1:$X$65536,12,FALSE)*$L$14),2)</f>
        <v>0</v>
      </c>
      <c r="H33" s="26">
        <f t="shared" si="1"/>
        <v>0</v>
      </c>
      <c r="I33" s="18"/>
    </row>
    <row r="34" spans="1:9" ht="12.4" hidden="1" customHeight="1">
      <c r="A34" s="17"/>
      <c r="B34" s="1"/>
      <c r="C34" s="44"/>
      <c r="D34" s="126"/>
      <c r="E34" s="127"/>
      <c r="F34" s="51" t="str">
        <f>VLOOKUP(C34,'[2]Acha Air Sales Price List'!$B$1:$D$65536,3,FALSE)</f>
        <v>Exchange rate :</v>
      </c>
      <c r="G34" s="25">
        <f>ROUND(IF(ISBLANK(C34),0,VLOOKUP(C34,'[2]Acha Air Sales Price List'!$B$1:$X$65536,12,FALSE)*$L$14),2)</f>
        <v>0</v>
      </c>
      <c r="H34" s="26">
        <f t="shared" si="1"/>
        <v>0</v>
      </c>
      <c r="I34" s="18"/>
    </row>
    <row r="35" spans="1:9" ht="12.4" hidden="1" customHeight="1">
      <c r="A35" s="17"/>
      <c r="B35" s="1"/>
      <c r="C35" s="44"/>
      <c r="D35" s="126"/>
      <c r="E35" s="127"/>
      <c r="F35" s="51" t="str">
        <f>VLOOKUP(C35,'[2]Acha Air Sales Price List'!$B$1:$D$65536,3,FALSE)</f>
        <v>Exchange rate :</v>
      </c>
      <c r="G35" s="25">
        <f>ROUND(IF(ISBLANK(C35),0,VLOOKUP(C35,'[2]Acha Air Sales Price List'!$B$1:$X$65536,12,FALSE)*$L$14),2)</f>
        <v>0</v>
      </c>
      <c r="H35" s="26">
        <f t="shared" si="1"/>
        <v>0</v>
      </c>
      <c r="I35" s="18"/>
    </row>
    <row r="36" spans="1:9" ht="12.4" hidden="1" customHeight="1">
      <c r="A36" s="17"/>
      <c r="B36" s="1"/>
      <c r="C36" s="44"/>
      <c r="D36" s="126"/>
      <c r="E36" s="127"/>
      <c r="F36" s="51" t="str">
        <f>VLOOKUP(C36,'[2]Acha Air Sales Price List'!$B$1:$D$65536,3,FALSE)</f>
        <v>Exchange rate :</v>
      </c>
      <c r="G36" s="25">
        <f>ROUND(IF(ISBLANK(C36),0,VLOOKUP(C36,'[2]Acha Air Sales Price List'!$B$1:$X$65536,12,FALSE)*$L$14),2)</f>
        <v>0</v>
      </c>
      <c r="H36" s="26">
        <f t="shared" si="1"/>
        <v>0</v>
      </c>
      <c r="I36" s="18"/>
    </row>
    <row r="37" spans="1:9" ht="12.4" hidden="1" customHeight="1">
      <c r="A37" s="17"/>
      <c r="B37" s="1"/>
      <c r="C37" s="44"/>
      <c r="D37" s="126"/>
      <c r="E37" s="127"/>
      <c r="F37" s="51" t="str">
        <f>VLOOKUP(C37,'[2]Acha Air Sales Price List'!$B$1:$D$65536,3,FALSE)</f>
        <v>Exchange rate :</v>
      </c>
      <c r="G37" s="25">
        <f>ROUND(IF(ISBLANK(C37),0,VLOOKUP(C37,'[2]Acha Air Sales Price List'!$B$1:$X$65536,12,FALSE)*$L$14),2)</f>
        <v>0</v>
      </c>
      <c r="H37" s="26">
        <f t="shared" si="1"/>
        <v>0</v>
      </c>
      <c r="I37" s="18"/>
    </row>
    <row r="38" spans="1:9" ht="12.4" hidden="1" customHeight="1">
      <c r="A38" s="17"/>
      <c r="B38" s="1"/>
      <c r="C38" s="44"/>
      <c r="D38" s="126"/>
      <c r="E38" s="127"/>
      <c r="F38" s="51" t="str">
        <f>VLOOKUP(C38,'[2]Acha Air Sales Price List'!$B$1:$D$65536,3,FALSE)</f>
        <v>Exchange rate :</v>
      </c>
      <c r="G38" s="25">
        <f>ROUND(IF(ISBLANK(C38),0,VLOOKUP(C38,'[2]Acha Air Sales Price List'!$B$1:$X$65536,12,FALSE)*$L$14),2)</f>
        <v>0</v>
      </c>
      <c r="H38" s="26">
        <f t="shared" si="1"/>
        <v>0</v>
      </c>
      <c r="I38" s="18"/>
    </row>
    <row r="39" spans="1:9" ht="12.4" hidden="1" customHeight="1">
      <c r="A39" s="17"/>
      <c r="B39" s="1"/>
      <c r="C39" s="44"/>
      <c r="D39" s="126"/>
      <c r="E39" s="127"/>
      <c r="F39" s="51" t="str">
        <f>VLOOKUP(C39,'[2]Acha Air Sales Price List'!$B$1:$D$65536,3,FALSE)</f>
        <v>Exchange rate :</v>
      </c>
      <c r="G39" s="25">
        <f>ROUND(IF(ISBLANK(C39),0,VLOOKUP(C39,'[2]Acha Air Sales Price List'!$B$1:$X$65536,12,FALSE)*$L$14),2)</f>
        <v>0</v>
      </c>
      <c r="H39" s="26">
        <f t="shared" si="1"/>
        <v>0</v>
      </c>
      <c r="I39" s="18"/>
    </row>
    <row r="40" spans="1:9" ht="12.4" hidden="1" customHeight="1">
      <c r="A40" s="17"/>
      <c r="B40" s="1"/>
      <c r="C40" s="44"/>
      <c r="D40" s="126"/>
      <c r="E40" s="127"/>
      <c r="F40" s="51" t="str">
        <f>VLOOKUP(C40,'[2]Acha Air Sales Price List'!$B$1:$D$65536,3,FALSE)</f>
        <v>Exchange rate :</v>
      </c>
      <c r="G40" s="25">
        <f>ROUND(IF(ISBLANK(C40),0,VLOOKUP(C40,'[2]Acha Air Sales Price List'!$B$1:$X$65536,12,FALSE)*$L$14),2)</f>
        <v>0</v>
      </c>
      <c r="H40" s="26">
        <f t="shared" si="1"/>
        <v>0</v>
      </c>
      <c r="I40" s="18"/>
    </row>
    <row r="41" spans="1:9" ht="12.4" hidden="1" customHeight="1">
      <c r="A41" s="17"/>
      <c r="B41" s="1"/>
      <c r="C41" s="44"/>
      <c r="D41" s="126"/>
      <c r="E41" s="127"/>
      <c r="F41" s="51" t="str">
        <f>VLOOKUP(C41,'[2]Acha Air Sales Price List'!$B$1:$D$65536,3,FALSE)</f>
        <v>Exchange rate :</v>
      </c>
      <c r="G41" s="25">
        <f>ROUND(IF(ISBLANK(C41),0,VLOOKUP(C41,'[2]Acha Air Sales Price List'!$B$1:$X$65536,12,FALSE)*$L$14),2)</f>
        <v>0</v>
      </c>
      <c r="H41" s="26">
        <f t="shared" si="1"/>
        <v>0</v>
      </c>
      <c r="I41" s="18"/>
    </row>
    <row r="42" spans="1:9" ht="12.4" hidden="1" customHeight="1">
      <c r="A42" s="17"/>
      <c r="B42" s="1"/>
      <c r="C42" s="44"/>
      <c r="D42" s="126"/>
      <c r="E42" s="127"/>
      <c r="F42" s="51" t="str">
        <f>VLOOKUP(C42,'[2]Acha Air Sales Price List'!$B$1:$D$65536,3,FALSE)</f>
        <v>Exchange rate :</v>
      </c>
      <c r="G42" s="25">
        <f>ROUND(IF(ISBLANK(C42),0,VLOOKUP(C42,'[2]Acha Air Sales Price List'!$B$1:$X$65536,12,FALSE)*$L$14),2)</f>
        <v>0</v>
      </c>
      <c r="H42" s="26">
        <f t="shared" si="1"/>
        <v>0</v>
      </c>
      <c r="I42" s="18"/>
    </row>
    <row r="43" spans="1:9" ht="12.4" hidden="1" customHeight="1">
      <c r="A43" s="17"/>
      <c r="B43" s="1"/>
      <c r="C43" s="44"/>
      <c r="D43" s="126"/>
      <c r="E43" s="127"/>
      <c r="F43" s="51" t="str">
        <f>VLOOKUP(C43,'[2]Acha Air Sales Price List'!$B$1:$D$65536,3,FALSE)</f>
        <v>Exchange rate :</v>
      </c>
      <c r="G43" s="25">
        <f>ROUND(IF(ISBLANK(C43),0,VLOOKUP(C43,'[2]Acha Air Sales Price List'!$B$1:$X$65536,12,FALSE)*$L$14),2)</f>
        <v>0</v>
      </c>
      <c r="H43" s="26">
        <f t="shared" si="1"/>
        <v>0</v>
      </c>
      <c r="I43" s="18"/>
    </row>
    <row r="44" spans="1:9" ht="12.4" hidden="1" customHeight="1">
      <c r="A44" s="17"/>
      <c r="B44" s="1"/>
      <c r="C44" s="44"/>
      <c r="D44" s="126"/>
      <c r="E44" s="127"/>
      <c r="F44" s="51" t="str">
        <f>VLOOKUP(C44,'[2]Acha Air Sales Price List'!$B$1:$D$65536,3,FALSE)</f>
        <v>Exchange rate :</v>
      </c>
      <c r="G44" s="25">
        <f>ROUND(IF(ISBLANK(C44),0,VLOOKUP(C44,'[2]Acha Air Sales Price List'!$B$1:$X$65536,12,FALSE)*$L$14),2)</f>
        <v>0</v>
      </c>
      <c r="H44" s="26">
        <f t="shared" si="1"/>
        <v>0</v>
      </c>
      <c r="I44" s="18"/>
    </row>
    <row r="45" spans="1:9" ht="12.4" hidden="1" customHeight="1">
      <c r="A45" s="17"/>
      <c r="B45" s="1"/>
      <c r="C45" s="44"/>
      <c r="D45" s="126"/>
      <c r="E45" s="127"/>
      <c r="F45" s="51" t="str">
        <f>VLOOKUP(C45,'[2]Acha Air Sales Price List'!$B$1:$D$65536,3,FALSE)</f>
        <v>Exchange rate :</v>
      </c>
      <c r="G45" s="25">
        <f>ROUND(IF(ISBLANK(C45),0,VLOOKUP(C45,'[2]Acha Air Sales Price List'!$B$1:$X$65536,12,FALSE)*$L$14),2)</f>
        <v>0</v>
      </c>
      <c r="H45" s="26">
        <f t="shared" si="1"/>
        <v>0</v>
      </c>
      <c r="I45" s="18"/>
    </row>
    <row r="46" spans="1:9" ht="12.4" hidden="1" customHeight="1">
      <c r="A46" s="17"/>
      <c r="B46" s="1"/>
      <c r="C46" s="44"/>
      <c r="D46" s="126"/>
      <c r="E46" s="127"/>
      <c r="F46" s="51" t="str">
        <f>VLOOKUP(C46,'[2]Acha Air Sales Price List'!$B$1:$D$65536,3,FALSE)</f>
        <v>Exchange rate :</v>
      </c>
      <c r="G46" s="25">
        <f>ROUND(IF(ISBLANK(C46),0,VLOOKUP(C46,'[2]Acha Air Sales Price List'!$B$1:$X$65536,12,FALSE)*$L$14),2)</f>
        <v>0</v>
      </c>
      <c r="H46" s="26">
        <f t="shared" si="1"/>
        <v>0</v>
      </c>
      <c r="I46" s="18"/>
    </row>
    <row r="47" spans="1:9" ht="12.4" hidden="1" customHeight="1">
      <c r="A47" s="17"/>
      <c r="B47" s="1"/>
      <c r="C47" s="44"/>
      <c r="D47" s="126"/>
      <c r="E47" s="127"/>
      <c r="F47" s="51" t="str">
        <f>VLOOKUP(C47,'[2]Acha Air Sales Price List'!$B$1:$D$65536,3,FALSE)</f>
        <v>Exchange rate :</v>
      </c>
      <c r="G47" s="25">
        <f>ROUND(IF(ISBLANK(C47),0,VLOOKUP(C47,'[2]Acha Air Sales Price List'!$B$1:$X$65536,12,FALSE)*$L$14),2)</f>
        <v>0</v>
      </c>
      <c r="H47" s="26">
        <f t="shared" si="1"/>
        <v>0</v>
      </c>
      <c r="I47" s="18"/>
    </row>
    <row r="48" spans="1:9" ht="12.4" hidden="1" customHeight="1">
      <c r="A48" s="17"/>
      <c r="B48" s="1"/>
      <c r="C48" s="44"/>
      <c r="D48" s="126"/>
      <c r="E48" s="127"/>
      <c r="F48" s="51" t="str">
        <f>VLOOKUP(C48,'[2]Acha Air Sales Price List'!$B$1:$D$65536,3,FALSE)</f>
        <v>Exchange rate :</v>
      </c>
      <c r="G48" s="25">
        <f>ROUND(IF(ISBLANK(C48),0,VLOOKUP(C48,'[2]Acha Air Sales Price List'!$B$1:$X$65536,12,FALSE)*$L$14),2)</f>
        <v>0</v>
      </c>
      <c r="H48" s="26">
        <f t="shared" si="1"/>
        <v>0</v>
      </c>
      <c r="I48" s="18"/>
    </row>
    <row r="49" spans="1:9" ht="12.4" hidden="1" customHeight="1">
      <c r="A49" s="17"/>
      <c r="B49" s="1"/>
      <c r="C49" s="44"/>
      <c r="D49" s="126"/>
      <c r="E49" s="127"/>
      <c r="F49" s="51" t="str">
        <f>VLOOKUP(C49,'[2]Acha Air Sales Price List'!$B$1:$D$65536,3,FALSE)</f>
        <v>Exchange rate :</v>
      </c>
      <c r="G49" s="25">
        <f>ROUND(IF(ISBLANK(C49),0,VLOOKUP(C49,'[2]Acha Air Sales Price List'!$B$1:$X$65536,12,FALSE)*$L$14),2)</f>
        <v>0</v>
      </c>
      <c r="H49" s="26">
        <f t="shared" si="1"/>
        <v>0</v>
      </c>
      <c r="I49" s="18"/>
    </row>
    <row r="50" spans="1:9" ht="12.4" hidden="1" customHeight="1">
      <c r="A50" s="17"/>
      <c r="B50" s="1"/>
      <c r="C50" s="44"/>
      <c r="D50" s="126"/>
      <c r="E50" s="127"/>
      <c r="F50" s="51" t="str">
        <f>VLOOKUP(C50,'[2]Acha Air Sales Price List'!$B$1:$D$65536,3,FALSE)</f>
        <v>Exchange rate :</v>
      </c>
      <c r="G50" s="25">
        <f>ROUND(IF(ISBLANK(C50),0,VLOOKUP(C50,'[2]Acha Air Sales Price List'!$B$1:$X$65536,12,FALSE)*$L$14),2)</f>
        <v>0</v>
      </c>
      <c r="H50" s="26">
        <f t="shared" si="1"/>
        <v>0</v>
      </c>
      <c r="I50" s="18"/>
    </row>
    <row r="51" spans="1:9" ht="12.4" hidden="1" customHeight="1">
      <c r="A51" s="17"/>
      <c r="B51" s="1"/>
      <c r="C51" s="44"/>
      <c r="D51" s="126"/>
      <c r="E51" s="127"/>
      <c r="F51" s="51" t="str">
        <f>VLOOKUP(C51,'[2]Acha Air Sales Price List'!$B$1:$D$65536,3,FALSE)</f>
        <v>Exchange rate :</v>
      </c>
      <c r="G51" s="25">
        <f>ROUND(IF(ISBLANK(C51),0,VLOOKUP(C51,'[2]Acha Air Sales Price List'!$B$1:$X$65536,12,FALSE)*$L$14),2)</f>
        <v>0</v>
      </c>
      <c r="H51" s="26">
        <f t="shared" si="1"/>
        <v>0</v>
      </c>
      <c r="I51" s="18"/>
    </row>
    <row r="52" spans="1:9" ht="12.4" hidden="1" customHeight="1">
      <c r="A52" s="17"/>
      <c r="B52" s="1"/>
      <c r="C52" s="44"/>
      <c r="D52" s="126"/>
      <c r="E52" s="127"/>
      <c r="F52" s="51" t="str">
        <f>VLOOKUP(C52,'[2]Acha Air Sales Price List'!$B$1:$D$65536,3,FALSE)</f>
        <v>Exchange rate :</v>
      </c>
      <c r="G52" s="25">
        <f>ROUND(IF(ISBLANK(C52),0,VLOOKUP(C52,'[2]Acha Air Sales Price List'!$B$1:$X$65536,12,FALSE)*$L$14),2)</f>
        <v>0</v>
      </c>
      <c r="H52" s="26">
        <f t="shared" si="1"/>
        <v>0</v>
      </c>
      <c r="I52" s="18"/>
    </row>
    <row r="53" spans="1:9" ht="12.4" hidden="1" customHeight="1">
      <c r="A53" s="17"/>
      <c r="B53" s="1"/>
      <c r="C53" s="44"/>
      <c r="D53" s="126"/>
      <c r="E53" s="127"/>
      <c r="F53" s="51" t="str">
        <f>VLOOKUP(C53,'[2]Acha Air Sales Price List'!$B$1:$D$65536,3,FALSE)</f>
        <v>Exchange rate :</v>
      </c>
      <c r="G53" s="25">
        <f>ROUND(IF(ISBLANK(C53),0,VLOOKUP(C53,'[2]Acha Air Sales Price List'!$B$1:$X$65536,12,FALSE)*$L$14),2)</f>
        <v>0</v>
      </c>
      <c r="H53" s="26">
        <f t="shared" si="1"/>
        <v>0</v>
      </c>
      <c r="I53" s="18"/>
    </row>
    <row r="54" spans="1:9" ht="12.4" hidden="1" customHeight="1">
      <c r="A54" s="17"/>
      <c r="B54" s="1"/>
      <c r="C54" s="44"/>
      <c r="D54" s="126"/>
      <c r="E54" s="127"/>
      <c r="F54" s="51" t="str">
        <f>VLOOKUP(C54,'[2]Acha Air Sales Price List'!$B$1:$D$65536,3,FALSE)</f>
        <v>Exchange rate :</v>
      </c>
      <c r="G54" s="25">
        <f>ROUND(IF(ISBLANK(C54),0,VLOOKUP(C54,'[2]Acha Air Sales Price List'!$B$1:$X$65536,12,FALSE)*$L$14),2)</f>
        <v>0</v>
      </c>
      <c r="H54" s="26">
        <f t="shared" si="1"/>
        <v>0</v>
      </c>
      <c r="I54" s="18"/>
    </row>
    <row r="55" spans="1:9" ht="12.4" hidden="1" customHeight="1">
      <c r="A55" s="17"/>
      <c r="B55" s="1"/>
      <c r="C55" s="44"/>
      <c r="D55" s="126"/>
      <c r="E55" s="127"/>
      <c r="F55" s="51" t="str">
        <f>VLOOKUP(C55,'[2]Acha Air Sales Price List'!$B$1:$D$65536,3,FALSE)</f>
        <v>Exchange rate :</v>
      </c>
      <c r="G55" s="25">
        <f>ROUND(IF(ISBLANK(C55),0,VLOOKUP(C55,'[2]Acha Air Sales Price List'!$B$1:$X$65536,12,FALSE)*$L$14),2)</f>
        <v>0</v>
      </c>
      <c r="H55" s="26">
        <f t="shared" si="1"/>
        <v>0</v>
      </c>
      <c r="I55" s="18"/>
    </row>
    <row r="56" spans="1:9" ht="12.4" hidden="1" customHeight="1">
      <c r="A56" s="17"/>
      <c r="B56" s="1"/>
      <c r="C56" s="44"/>
      <c r="D56" s="126"/>
      <c r="E56" s="127"/>
      <c r="F56" s="51" t="str">
        <f>VLOOKUP(C56,'[2]Acha Air Sales Price List'!$B$1:$D$65536,3,FALSE)</f>
        <v>Exchange rate :</v>
      </c>
      <c r="G56" s="25">
        <f>ROUND(IF(ISBLANK(C56),0,VLOOKUP(C56,'[2]Acha Air Sales Price List'!$B$1:$X$65536,12,FALSE)*$L$14),2)</f>
        <v>0</v>
      </c>
      <c r="H56" s="26">
        <f t="shared" si="1"/>
        <v>0</v>
      </c>
      <c r="I56" s="18"/>
    </row>
    <row r="57" spans="1:9" ht="12.4" hidden="1" customHeight="1">
      <c r="A57" s="17"/>
      <c r="B57" s="1"/>
      <c r="C57" s="44"/>
      <c r="D57" s="126"/>
      <c r="E57" s="127"/>
      <c r="F57" s="51" t="str">
        <f>VLOOKUP(C57,'[2]Acha Air Sales Price List'!$B$1:$D$65536,3,FALSE)</f>
        <v>Exchange rate :</v>
      </c>
      <c r="G57" s="25">
        <f>ROUND(IF(ISBLANK(C57),0,VLOOKUP(C57,'[2]Acha Air Sales Price List'!$B$1:$X$65536,12,FALSE)*$L$14),2)</f>
        <v>0</v>
      </c>
      <c r="H57" s="26">
        <f t="shared" si="1"/>
        <v>0</v>
      </c>
      <c r="I57" s="18"/>
    </row>
    <row r="58" spans="1:9" ht="12.4" hidden="1" customHeight="1">
      <c r="A58" s="17"/>
      <c r="B58" s="1"/>
      <c r="C58" s="44"/>
      <c r="D58" s="126"/>
      <c r="E58" s="127"/>
      <c r="F58" s="51" t="str">
        <f>VLOOKUP(C58,'[2]Acha Air Sales Price List'!$B$1:$D$65536,3,FALSE)</f>
        <v>Exchange rate :</v>
      </c>
      <c r="G58" s="25">
        <f>ROUND(IF(ISBLANK(C58),0,VLOOKUP(C58,'[2]Acha Air Sales Price List'!$B$1:$X$65536,12,FALSE)*$L$14),2)</f>
        <v>0</v>
      </c>
      <c r="H58" s="26">
        <f t="shared" si="1"/>
        <v>0</v>
      </c>
      <c r="I58" s="18"/>
    </row>
    <row r="59" spans="1:9" ht="12.4" hidden="1" customHeight="1">
      <c r="A59" s="17"/>
      <c r="B59" s="1"/>
      <c r="C59" s="44"/>
      <c r="D59" s="126"/>
      <c r="E59" s="127"/>
      <c r="F59" s="51" t="str">
        <f>VLOOKUP(C59,'[2]Acha Air Sales Price List'!$B$1:$D$65536,3,FALSE)</f>
        <v>Exchange rate :</v>
      </c>
      <c r="G59" s="25">
        <f>ROUND(IF(ISBLANK(C59),0,VLOOKUP(C59,'[2]Acha Air Sales Price List'!$B$1:$X$65536,12,FALSE)*$L$14),2)</f>
        <v>0</v>
      </c>
      <c r="H59" s="26">
        <f t="shared" si="1"/>
        <v>0</v>
      </c>
      <c r="I59" s="18"/>
    </row>
    <row r="60" spans="1:9" ht="12.4" hidden="1" customHeight="1">
      <c r="A60" s="17"/>
      <c r="B60" s="1"/>
      <c r="C60" s="45"/>
      <c r="D60" s="126"/>
      <c r="E60" s="127"/>
      <c r="F60" s="51" t="str">
        <f>VLOOKUP(C60,'[2]Acha Air Sales Price List'!$B$1:$D$65536,3,FALSE)</f>
        <v>Exchange rate :</v>
      </c>
      <c r="G60" s="25">
        <f>ROUND(IF(ISBLANK(C60),0,VLOOKUP(C60,'[2]Acha Air Sales Price List'!$B$1:$X$65536,12,FALSE)*$L$14),2)</f>
        <v>0</v>
      </c>
      <c r="H60" s="26">
        <f t="shared" si="1"/>
        <v>0</v>
      </c>
      <c r="I60" s="18"/>
    </row>
    <row r="61" spans="1:9" ht="12" hidden="1" customHeight="1">
      <c r="A61" s="17"/>
      <c r="B61" s="1"/>
      <c r="C61" s="44"/>
      <c r="D61" s="126"/>
      <c r="E61" s="127"/>
      <c r="F61" s="51" t="str">
        <f>VLOOKUP(C61,'[2]Acha Air Sales Price List'!$B$1:$D$65536,3,FALSE)</f>
        <v>Exchange rate :</v>
      </c>
      <c r="G61" s="25">
        <f>ROUND(IF(ISBLANK(C61),0,VLOOKUP(C61,'[2]Acha Air Sales Price List'!$B$1:$X$65536,12,FALSE)*$L$14),2)</f>
        <v>0</v>
      </c>
      <c r="H61" s="26">
        <f t="shared" ref="H61:H97" si="2">ROUND(IF(ISNUMBER(B61), G61*B61, 0),5)</f>
        <v>0</v>
      </c>
      <c r="I61" s="18"/>
    </row>
    <row r="62" spans="1:9" ht="12.4" hidden="1" customHeight="1">
      <c r="A62" s="17"/>
      <c r="B62" s="1"/>
      <c r="C62" s="44"/>
      <c r="D62" s="126"/>
      <c r="E62" s="127"/>
      <c r="F62" s="51" t="str">
        <f>VLOOKUP(C62,'[2]Acha Air Sales Price List'!$B$1:$D$65536,3,FALSE)</f>
        <v>Exchange rate :</v>
      </c>
      <c r="G62" s="25">
        <f>ROUND(IF(ISBLANK(C62),0,VLOOKUP(C62,'[2]Acha Air Sales Price List'!$B$1:$X$65536,12,FALSE)*$L$14),2)</f>
        <v>0</v>
      </c>
      <c r="H62" s="26">
        <f t="shared" si="2"/>
        <v>0</v>
      </c>
      <c r="I62" s="18"/>
    </row>
    <row r="63" spans="1:9" ht="12.4" hidden="1" customHeight="1">
      <c r="A63" s="17"/>
      <c r="B63" s="1"/>
      <c r="C63" s="44"/>
      <c r="D63" s="126"/>
      <c r="E63" s="127"/>
      <c r="F63" s="51" t="str">
        <f>VLOOKUP(C63,'[2]Acha Air Sales Price List'!$B$1:$D$65536,3,FALSE)</f>
        <v>Exchange rate :</v>
      </c>
      <c r="G63" s="25">
        <f>ROUND(IF(ISBLANK(C63),0,VLOOKUP(C63,'[2]Acha Air Sales Price List'!$B$1:$X$65536,12,FALSE)*$L$14),2)</f>
        <v>0</v>
      </c>
      <c r="H63" s="26">
        <f t="shared" si="2"/>
        <v>0</v>
      </c>
      <c r="I63" s="18"/>
    </row>
    <row r="64" spans="1:9" ht="12.4" hidden="1" customHeight="1">
      <c r="A64" s="17"/>
      <c r="B64" s="1"/>
      <c r="C64" s="44"/>
      <c r="D64" s="126"/>
      <c r="E64" s="127"/>
      <c r="F64" s="51" t="str">
        <f>VLOOKUP(C64,'[2]Acha Air Sales Price List'!$B$1:$D$65536,3,FALSE)</f>
        <v>Exchange rate :</v>
      </c>
      <c r="G64" s="25">
        <f>ROUND(IF(ISBLANK(C64),0,VLOOKUP(C64,'[2]Acha Air Sales Price List'!$B$1:$X$65536,12,FALSE)*$L$14),2)</f>
        <v>0</v>
      </c>
      <c r="H64" s="26">
        <f t="shared" si="2"/>
        <v>0</v>
      </c>
      <c r="I64" s="18"/>
    </row>
    <row r="65" spans="1:9" ht="12.4" hidden="1" customHeight="1">
      <c r="A65" s="17"/>
      <c r="B65" s="1"/>
      <c r="C65" s="44"/>
      <c r="D65" s="126"/>
      <c r="E65" s="127"/>
      <c r="F65" s="51" t="str">
        <f>VLOOKUP(C65,'[2]Acha Air Sales Price List'!$B$1:$D$65536,3,FALSE)</f>
        <v>Exchange rate :</v>
      </c>
      <c r="G65" s="25">
        <f>ROUND(IF(ISBLANK(C65),0,VLOOKUP(C65,'[2]Acha Air Sales Price List'!$B$1:$X$65536,12,FALSE)*$L$14),2)</f>
        <v>0</v>
      </c>
      <c r="H65" s="26">
        <f t="shared" si="2"/>
        <v>0</v>
      </c>
      <c r="I65" s="18"/>
    </row>
    <row r="66" spans="1:9" ht="12.4" hidden="1" customHeight="1">
      <c r="A66" s="17"/>
      <c r="B66" s="1"/>
      <c r="C66" s="44"/>
      <c r="D66" s="126"/>
      <c r="E66" s="127"/>
      <c r="F66" s="51" t="str">
        <f>VLOOKUP(C66,'[2]Acha Air Sales Price List'!$B$1:$D$65536,3,FALSE)</f>
        <v>Exchange rate :</v>
      </c>
      <c r="G66" s="25">
        <f>ROUND(IF(ISBLANK(C66),0,VLOOKUP(C66,'[2]Acha Air Sales Price List'!$B$1:$X$65536,12,FALSE)*$L$14),2)</f>
        <v>0</v>
      </c>
      <c r="H66" s="26">
        <f t="shared" si="2"/>
        <v>0</v>
      </c>
      <c r="I66" s="18"/>
    </row>
    <row r="67" spans="1:9" ht="12.4" hidden="1" customHeight="1">
      <c r="A67" s="17"/>
      <c r="B67" s="1"/>
      <c r="C67" s="44"/>
      <c r="D67" s="126"/>
      <c r="E67" s="127"/>
      <c r="F67" s="51" t="str">
        <f>VLOOKUP(C67,'[2]Acha Air Sales Price List'!$B$1:$D$65536,3,FALSE)</f>
        <v>Exchange rate :</v>
      </c>
      <c r="G67" s="25">
        <f>ROUND(IF(ISBLANK(C67),0,VLOOKUP(C67,'[2]Acha Air Sales Price List'!$B$1:$X$65536,12,FALSE)*$L$14),2)</f>
        <v>0</v>
      </c>
      <c r="H67" s="26">
        <f t="shared" si="2"/>
        <v>0</v>
      </c>
      <c r="I67" s="18"/>
    </row>
    <row r="68" spans="1:9" ht="12.4" hidden="1" customHeight="1">
      <c r="A68" s="17"/>
      <c r="B68" s="1"/>
      <c r="C68" s="44"/>
      <c r="D68" s="126"/>
      <c r="E68" s="127"/>
      <c r="F68" s="51" t="str">
        <f>VLOOKUP(C68,'[2]Acha Air Sales Price List'!$B$1:$D$65536,3,FALSE)</f>
        <v>Exchange rate :</v>
      </c>
      <c r="G68" s="25">
        <f>ROUND(IF(ISBLANK(C68),0,VLOOKUP(C68,'[2]Acha Air Sales Price List'!$B$1:$X$65536,12,FALSE)*$L$14),2)</f>
        <v>0</v>
      </c>
      <c r="H68" s="26">
        <f t="shared" si="2"/>
        <v>0</v>
      </c>
      <c r="I68" s="18"/>
    </row>
    <row r="69" spans="1:9" ht="12.4" hidden="1" customHeight="1">
      <c r="A69" s="17"/>
      <c r="B69" s="1"/>
      <c r="C69" s="44"/>
      <c r="D69" s="126"/>
      <c r="E69" s="127"/>
      <c r="F69" s="51" t="str">
        <f>VLOOKUP(C69,'[2]Acha Air Sales Price List'!$B$1:$D$65536,3,FALSE)</f>
        <v>Exchange rate :</v>
      </c>
      <c r="G69" s="25">
        <f>ROUND(IF(ISBLANK(C69),0,VLOOKUP(C69,'[2]Acha Air Sales Price List'!$B$1:$X$65536,12,FALSE)*$L$14),2)</f>
        <v>0</v>
      </c>
      <c r="H69" s="26">
        <f t="shared" si="2"/>
        <v>0</v>
      </c>
      <c r="I69" s="18"/>
    </row>
    <row r="70" spans="1:9" ht="12.4" hidden="1" customHeight="1">
      <c r="A70" s="17"/>
      <c r="B70" s="1"/>
      <c r="C70" s="44"/>
      <c r="D70" s="126"/>
      <c r="E70" s="127"/>
      <c r="F70" s="51" t="str">
        <f>VLOOKUP(C70,'[2]Acha Air Sales Price List'!$B$1:$D$65536,3,FALSE)</f>
        <v>Exchange rate :</v>
      </c>
      <c r="G70" s="25">
        <f>ROUND(IF(ISBLANK(C70),0,VLOOKUP(C70,'[2]Acha Air Sales Price List'!$B$1:$X$65536,12,FALSE)*$L$14),2)</f>
        <v>0</v>
      </c>
      <c r="H70" s="26">
        <f t="shared" si="2"/>
        <v>0</v>
      </c>
      <c r="I70" s="18"/>
    </row>
    <row r="71" spans="1:9" ht="12.4" hidden="1" customHeight="1">
      <c r="A71" s="17"/>
      <c r="B71" s="1"/>
      <c r="C71" s="44"/>
      <c r="D71" s="126"/>
      <c r="E71" s="127"/>
      <c r="F71" s="51" t="str">
        <f>VLOOKUP(C71,'[2]Acha Air Sales Price List'!$B$1:$D$65536,3,FALSE)</f>
        <v>Exchange rate :</v>
      </c>
      <c r="G71" s="25">
        <f>ROUND(IF(ISBLANK(C71),0,VLOOKUP(C71,'[2]Acha Air Sales Price List'!$B$1:$X$65536,12,FALSE)*$L$14),2)</f>
        <v>0</v>
      </c>
      <c r="H71" s="26">
        <f t="shared" si="2"/>
        <v>0</v>
      </c>
      <c r="I71" s="18"/>
    </row>
    <row r="72" spans="1:9" ht="12.4" hidden="1" customHeight="1">
      <c r="A72" s="17"/>
      <c r="B72" s="1"/>
      <c r="C72" s="44"/>
      <c r="D72" s="126"/>
      <c r="E72" s="127"/>
      <c r="F72" s="51" t="str">
        <f>VLOOKUP(C72,'[2]Acha Air Sales Price List'!$B$1:$D$65536,3,FALSE)</f>
        <v>Exchange rate :</v>
      </c>
      <c r="G72" s="25">
        <f>ROUND(IF(ISBLANK(C72),0,VLOOKUP(C72,'[2]Acha Air Sales Price List'!$B$1:$X$65536,12,FALSE)*$L$14),2)</f>
        <v>0</v>
      </c>
      <c r="H72" s="26">
        <f t="shared" si="2"/>
        <v>0</v>
      </c>
      <c r="I72" s="18"/>
    </row>
    <row r="73" spans="1:9" ht="12.4" hidden="1" customHeight="1">
      <c r="A73" s="17"/>
      <c r="B73" s="1"/>
      <c r="C73" s="44"/>
      <c r="D73" s="126"/>
      <c r="E73" s="127"/>
      <c r="F73" s="51" t="str">
        <f>VLOOKUP(C73,'[2]Acha Air Sales Price List'!$B$1:$D$65536,3,FALSE)</f>
        <v>Exchange rate :</v>
      </c>
      <c r="G73" s="25">
        <f>ROUND(IF(ISBLANK(C73),0,VLOOKUP(C73,'[2]Acha Air Sales Price List'!$B$1:$X$65536,12,FALSE)*$L$14),2)</f>
        <v>0</v>
      </c>
      <c r="H73" s="26">
        <f t="shared" si="2"/>
        <v>0</v>
      </c>
      <c r="I73" s="18"/>
    </row>
    <row r="74" spans="1:9" ht="12.4" hidden="1" customHeight="1">
      <c r="A74" s="17"/>
      <c r="B74" s="1"/>
      <c r="C74" s="44"/>
      <c r="D74" s="126"/>
      <c r="E74" s="127"/>
      <c r="F74" s="51" t="str">
        <f>VLOOKUP(C74,'[2]Acha Air Sales Price List'!$B$1:$D$65536,3,FALSE)</f>
        <v>Exchange rate :</v>
      </c>
      <c r="G74" s="25">
        <f>ROUND(IF(ISBLANK(C74),0,VLOOKUP(C74,'[2]Acha Air Sales Price List'!$B$1:$X$65536,12,FALSE)*$L$14),2)</f>
        <v>0</v>
      </c>
      <c r="H74" s="26">
        <f t="shared" si="2"/>
        <v>0</v>
      </c>
      <c r="I74" s="18"/>
    </row>
    <row r="75" spans="1:9" ht="12.4" hidden="1" customHeight="1">
      <c r="A75" s="17"/>
      <c r="B75" s="1"/>
      <c r="C75" s="44"/>
      <c r="D75" s="126"/>
      <c r="E75" s="127"/>
      <c r="F75" s="51" t="str">
        <f>VLOOKUP(C75,'[2]Acha Air Sales Price List'!$B$1:$D$65536,3,FALSE)</f>
        <v>Exchange rate :</v>
      </c>
      <c r="G75" s="25">
        <f>ROUND(IF(ISBLANK(C75),0,VLOOKUP(C75,'[2]Acha Air Sales Price List'!$B$1:$X$65536,12,FALSE)*$L$14),2)</f>
        <v>0</v>
      </c>
      <c r="H75" s="26">
        <f t="shared" si="2"/>
        <v>0</v>
      </c>
      <c r="I75" s="18"/>
    </row>
    <row r="76" spans="1:9" ht="12.4" hidden="1" customHeight="1">
      <c r="A76" s="17"/>
      <c r="B76" s="1"/>
      <c r="C76" s="44"/>
      <c r="D76" s="126"/>
      <c r="E76" s="127"/>
      <c r="F76" s="51" t="str">
        <f>VLOOKUP(C76,'[2]Acha Air Sales Price List'!$B$1:$D$65536,3,FALSE)</f>
        <v>Exchange rate :</v>
      </c>
      <c r="G76" s="25">
        <f>ROUND(IF(ISBLANK(C76),0,VLOOKUP(C76,'[2]Acha Air Sales Price List'!$B$1:$X$65536,12,FALSE)*$L$14),2)</f>
        <v>0</v>
      </c>
      <c r="H76" s="26">
        <f t="shared" si="2"/>
        <v>0</v>
      </c>
      <c r="I76" s="18"/>
    </row>
    <row r="77" spans="1:9" ht="12.4" hidden="1" customHeight="1">
      <c r="A77" s="17"/>
      <c r="B77" s="1"/>
      <c r="C77" s="44"/>
      <c r="D77" s="126"/>
      <c r="E77" s="127"/>
      <c r="F77" s="51" t="str">
        <f>VLOOKUP(C77,'[2]Acha Air Sales Price List'!$B$1:$D$65536,3,FALSE)</f>
        <v>Exchange rate :</v>
      </c>
      <c r="G77" s="25">
        <f>ROUND(IF(ISBLANK(C77),0,VLOOKUP(C77,'[2]Acha Air Sales Price List'!$B$1:$X$65536,12,FALSE)*$L$14),2)</f>
        <v>0</v>
      </c>
      <c r="H77" s="26">
        <f t="shared" si="2"/>
        <v>0</v>
      </c>
      <c r="I77" s="18"/>
    </row>
    <row r="78" spans="1:9" ht="12.4" hidden="1" customHeight="1">
      <c r="A78" s="17"/>
      <c r="B78" s="1"/>
      <c r="C78" s="44"/>
      <c r="D78" s="126"/>
      <c r="E78" s="127"/>
      <c r="F78" s="51" t="str">
        <f>VLOOKUP(C78,'[2]Acha Air Sales Price List'!$B$1:$D$65536,3,FALSE)</f>
        <v>Exchange rate :</v>
      </c>
      <c r="G78" s="25">
        <f>ROUND(IF(ISBLANK(C78),0,VLOOKUP(C78,'[2]Acha Air Sales Price List'!$B$1:$X$65536,12,FALSE)*$L$14),2)</f>
        <v>0</v>
      </c>
      <c r="H78" s="26">
        <f t="shared" si="2"/>
        <v>0</v>
      </c>
      <c r="I78" s="18"/>
    </row>
    <row r="79" spans="1:9" ht="12.4" hidden="1" customHeight="1">
      <c r="A79" s="17"/>
      <c r="B79" s="1"/>
      <c r="C79" s="44"/>
      <c r="D79" s="126"/>
      <c r="E79" s="127"/>
      <c r="F79" s="51" t="str">
        <f>VLOOKUP(C79,'[2]Acha Air Sales Price List'!$B$1:$D$65536,3,FALSE)</f>
        <v>Exchange rate :</v>
      </c>
      <c r="G79" s="25">
        <f>ROUND(IF(ISBLANK(C79),0,VLOOKUP(C79,'[2]Acha Air Sales Price List'!$B$1:$X$65536,12,FALSE)*$L$14),2)</f>
        <v>0</v>
      </c>
      <c r="H79" s="26">
        <f t="shared" si="2"/>
        <v>0</v>
      </c>
      <c r="I79" s="18"/>
    </row>
    <row r="80" spans="1:9" ht="12.4" hidden="1" customHeight="1">
      <c r="A80" s="17"/>
      <c r="B80" s="1"/>
      <c r="C80" s="44"/>
      <c r="D80" s="126"/>
      <c r="E80" s="127"/>
      <c r="F80" s="51" t="str">
        <f>VLOOKUP(C80,'[2]Acha Air Sales Price List'!$B$1:$D$65536,3,FALSE)</f>
        <v>Exchange rate :</v>
      </c>
      <c r="G80" s="25">
        <f>ROUND(IF(ISBLANK(C80),0,VLOOKUP(C80,'[2]Acha Air Sales Price List'!$B$1:$X$65536,12,FALSE)*$L$14),2)</f>
        <v>0</v>
      </c>
      <c r="H80" s="26">
        <f t="shared" si="2"/>
        <v>0</v>
      </c>
      <c r="I80" s="18"/>
    </row>
    <row r="81" spans="1:9" ht="12.4" hidden="1" customHeight="1">
      <c r="A81" s="17"/>
      <c r="B81" s="1"/>
      <c r="C81" s="44"/>
      <c r="D81" s="126"/>
      <c r="E81" s="127"/>
      <c r="F81" s="51" t="str">
        <f>VLOOKUP(C81,'[2]Acha Air Sales Price List'!$B$1:$D$65536,3,FALSE)</f>
        <v>Exchange rate :</v>
      </c>
      <c r="G81" s="25">
        <f>ROUND(IF(ISBLANK(C81),0,VLOOKUP(C81,'[2]Acha Air Sales Price List'!$B$1:$X$65536,12,FALSE)*$L$14),2)</f>
        <v>0</v>
      </c>
      <c r="H81" s="26">
        <f t="shared" si="2"/>
        <v>0</v>
      </c>
      <c r="I81" s="18"/>
    </row>
    <row r="82" spans="1:9" ht="12.4" hidden="1" customHeight="1">
      <c r="A82" s="17"/>
      <c r="B82" s="1"/>
      <c r="C82" s="44"/>
      <c r="D82" s="126"/>
      <c r="E82" s="127"/>
      <c r="F82" s="51" t="str">
        <f>VLOOKUP(C82,'[2]Acha Air Sales Price List'!$B$1:$D$65536,3,FALSE)</f>
        <v>Exchange rate :</v>
      </c>
      <c r="G82" s="25">
        <f>ROUND(IF(ISBLANK(C82),0,VLOOKUP(C82,'[2]Acha Air Sales Price List'!$B$1:$X$65536,12,FALSE)*$L$14),2)</f>
        <v>0</v>
      </c>
      <c r="H82" s="26">
        <f t="shared" si="2"/>
        <v>0</v>
      </c>
      <c r="I82" s="18"/>
    </row>
    <row r="83" spans="1:9" ht="12.4" hidden="1" customHeight="1">
      <c r="A83" s="17"/>
      <c r="B83" s="1"/>
      <c r="C83" s="44"/>
      <c r="D83" s="126"/>
      <c r="E83" s="127"/>
      <c r="F83" s="51" t="str">
        <f>VLOOKUP(C83,'[2]Acha Air Sales Price List'!$B$1:$D$65536,3,FALSE)</f>
        <v>Exchange rate :</v>
      </c>
      <c r="G83" s="25">
        <f>ROUND(IF(ISBLANK(C83),0,VLOOKUP(C83,'[2]Acha Air Sales Price List'!$B$1:$X$65536,12,FALSE)*$L$14),2)</f>
        <v>0</v>
      </c>
      <c r="H83" s="26">
        <f t="shared" si="2"/>
        <v>0</v>
      </c>
      <c r="I83" s="18"/>
    </row>
    <row r="84" spans="1:9" ht="12.4" hidden="1" customHeight="1">
      <c r="A84" s="17"/>
      <c r="B84" s="1"/>
      <c r="C84" s="45"/>
      <c r="D84" s="126"/>
      <c r="E84" s="127"/>
      <c r="F84" s="51" t="str">
        <f>VLOOKUP(C84,'[2]Acha Air Sales Price List'!$B$1:$D$65536,3,FALSE)</f>
        <v>Exchange rate :</v>
      </c>
      <c r="G84" s="25">
        <f>ROUND(IF(ISBLANK(C84),0,VLOOKUP(C84,'[2]Acha Air Sales Price List'!$B$1:$X$65536,12,FALSE)*$L$14),2)</f>
        <v>0</v>
      </c>
      <c r="H84" s="26">
        <f t="shared" si="2"/>
        <v>0</v>
      </c>
      <c r="I84" s="18"/>
    </row>
    <row r="85" spans="1:9" ht="12" hidden="1" customHeight="1">
      <c r="A85" s="17"/>
      <c r="B85" s="1"/>
      <c r="C85" s="44"/>
      <c r="D85" s="126"/>
      <c r="E85" s="127"/>
      <c r="F85" s="51" t="str">
        <f>VLOOKUP(C85,'[2]Acha Air Sales Price List'!$B$1:$D$65536,3,FALSE)</f>
        <v>Exchange rate :</v>
      </c>
      <c r="G85" s="25">
        <f>ROUND(IF(ISBLANK(C85),0,VLOOKUP(C85,'[2]Acha Air Sales Price List'!$B$1:$X$65536,12,FALSE)*$L$14),2)</f>
        <v>0</v>
      </c>
      <c r="H85" s="26">
        <f t="shared" si="2"/>
        <v>0</v>
      </c>
      <c r="I85" s="18"/>
    </row>
    <row r="86" spans="1:9" ht="12.4" hidden="1" customHeight="1">
      <c r="A86" s="17"/>
      <c r="B86" s="1"/>
      <c r="C86" s="44"/>
      <c r="D86" s="126"/>
      <c r="E86" s="127"/>
      <c r="F86" s="51" t="str">
        <f>VLOOKUP(C86,'[2]Acha Air Sales Price List'!$B$1:$D$65536,3,FALSE)</f>
        <v>Exchange rate :</v>
      </c>
      <c r="G86" s="25">
        <f>ROUND(IF(ISBLANK(C86),0,VLOOKUP(C86,'[2]Acha Air Sales Price List'!$B$1:$X$65536,12,FALSE)*$L$14),2)</f>
        <v>0</v>
      </c>
      <c r="H86" s="26">
        <f t="shared" si="2"/>
        <v>0</v>
      </c>
      <c r="I86" s="18"/>
    </row>
    <row r="87" spans="1:9" ht="12.4" hidden="1" customHeight="1">
      <c r="A87" s="17"/>
      <c r="B87" s="1"/>
      <c r="C87" s="44"/>
      <c r="D87" s="126"/>
      <c r="E87" s="127"/>
      <c r="F87" s="51" t="str">
        <f>VLOOKUP(C87,'[2]Acha Air Sales Price List'!$B$1:$D$65536,3,FALSE)</f>
        <v>Exchange rate :</v>
      </c>
      <c r="G87" s="25">
        <f>ROUND(IF(ISBLANK(C87),0,VLOOKUP(C87,'[2]Acha Air Sales Price List'!$B$1:$X$65536,12,FALSE)*$L$14),2)</f>
        <v>0</v>
      </c>
      <c r="H87" s="26">
        <f t="shared" si="2"/>
        <v>0</v>
      </c>
      <c r="I87" s="18"/>
    </row>
    <row r="88" spans="1:9" ht="12.4" hidden="1" customHeight="1">
      <c r="A88" s="17"/>
      <c r="B88" s="1"/>
      <c r="C88" s="44"/>
      <c r="D88" s="126"/>
      <c r="E88" s="127"/>
      <c r="F88" s="51" t="str">
        <f>VLOOKUP(C88,'[2]Acha Air Sales Price List'!$B$1:$D$65536,3,FALSE)</f>
        <v>Exchange rate :</v>
      </c>
      <c r="G88" s="25">
        <f>ROUND(IF(ISBLANK(C88),0,VLOOKUP(C88,'[2]Acha Air Sales Price List'!$B$1:$X$65536,12,FALSE)*$L$14),2)</f>
        <v>0</v>
      </c>
      <c r="H88" s="26">
        <f t="shared" si="2"/>
        <v>0</v>
      </c>
      <c r="I88" s="18"/>
    </row>
    <row r="89" spans="1:9" ht="12.4" hidden="1" customHeight="1">
      <c r="A89" s="17"/>
      <c r="B89" s="1"/>
      <c r="C89" s="44"/>
      <c r="D89" s="126"/>
      <c r="E89" s="127"/>
      <c r="F89" s="51" t="str">
        <f>VLOOKUP(C89,'[2]Acha Air Sales Price List'!$B$1:$D$65536,3,FALSE)</f>
        <v>Exchange rate :</v>
      </c>
      <c r="G89" s="25">
        <f>ROUND(IF(ISBLANK(C89),0,VLOOKUP(C89,'[2]Acha Air Sales Price List'!$B$1:$X$65536,12,FALSE)*$L$14),2)</f>
        <v>0</v>
      </c>
      <c r="H89" s="26">
        <f t="shared" si="2"/>
        <v>0</v>
      </c>
      <c r="I89" s="18"/>
    </row>
    <row r="90" spans="1:9" ht="12.4" hidden="1" customHeight="1">
      <c r="A90" s="17"/>
      <c r="B90" s="1"/>
      <c r="C90" s="44"/>
      <c r="D90" s="126"/>
      <c r="E90" s="127"/>
      <c r="F90" s="51" t="str">
        <f>VLOOKUP(C90,'[2]Acha Air Sales Price List'!$B$1:$D$65536,3,FALSE)</f>
        <v>Exchange rate :</v>
      </c>
      <c r="G90" s="25">
        <f>ROUND(IF(ISBLANK(C90),0,VLOOKUP(C90,'[2]Acha Air Sales Price List'!$B$1:$X$65536,12,FALSE)*$L$14),2)</f>
        <v>0</v>
      </c>
      <c r="H90" s="26">
        <f t="shared" si="2"/>
        <v>0</v>
      </c>
      <c r="I90" s="18"/>
    </row>
    <row r="91" spans="1:9" ht="12.4" hidden="1" customHeight="1">
      <c r="A91" s="17"/>
      <c r="B91" s="1"/>
      <c r="C91" s="44"/>
      <c r="D91" s="126"/>
      <c r="E91" s="127"/>
      <c r="F91" s="51" t="str">
        <f>VLOOKUP(C91,'[2]Acha Air Sales Price List'!$B$1:$D$65536,3,FALSE)</f>
        <v>Exchange rate :</v>
      </c>
      <c r="G91" s="25">
        <f>ROUND(IF(ISBLANK(C91),0,VLOOKUP(C91,'[2]Acha Air Sales Price List'!$B$1:$X$65536,12,FALSE)*$L$14),2)</f>
        <v>0</v>
      </c>
      <c r="H91" s="26">
        <f t="shared" si="2"/>
        <v>0</v>
      </c>
      <c r="I91" s="18"/>
    </row>
    <row r="92" spans="1:9" ht="12.4" hidden="1" customHeight="1">
      <c r="A92" s="17"/>
      <c r="B92" s="1"/>
      <c r="C92" s="44"/>
      <c r="D92" s="126"/>
      <c r="E92" s="127"/>
      <c r="F92" s="51" t="str">
        <f>VLOOKUP(C92,'[2]Acha Air Sales Price List'!$B$1:$D$65536,3,FALSE)</f>
        <v>Exchange rate :</v>
      </c>
      <c r="G92" s="25">
        <f>ROUND(IF(ISBLANK(C92),0,VLOOKUP(C92,'[2]Acha Air Sales Price List'!$B$1:$X$65536,12,FALSE)*$L$14),2)</f>
        <v>0</v>
      </c>
      <c r="H92" s="26">
        <f t="shared" si="2"/>
        <v>0</v>
      </c>
      <c r="I92" s="18"/>
    </row>
    <row r="93" spans="1:9" ht="12.4" hidden="1" customHeight="1">
      <c r="A93" s="17"/>
      <c r="B93" s="1"/>
      <c r="C93" s="44"/>
      <c r="D93" s="126"/>
      <c r="E93" s="127"/>
      <c r="F93" s="51" t="str">
        <f>VLOOKUP(C93,'[2]Acha Air Sales Price List'!$B$1:$D$65536,3,FALSE)</f>
        <v>Exchange rate :</v>
      </c>
      <c r="G93" s="25">
        <f>ROUND(IF(ISBLANK(C93),0,VLOOKUP(C93,'[2]Acha Air Sales Price List'!$B$1:$X$65536,12,FALSE)*$L$14),2)</f>
        <v>0</v>
      </c>
      <c r="H93" s="26">
        <f t="shared" si="2"/>
        <v>0</v>
      </c>
      <c r="I93" s="18"/>
    </row>
    <row r="94" spans="1:9" ht="12.4" hidden="1" customHeight="1">
      <c r="A94" s="17"/>
      <c r="B94" s="1"/>
      <c r="C94" s="44"/>
      <c r="D94" s="126"/>
      <c r="E94" s="127"/>
      <c r="F94" s="51" t="str">
        <f>VLOOKUP(C94,'[2]Acha Air Sales Price List'!$B$1:$D$65536,3,FALSE)</f>
        <v>Exchange rate :</v>
      </c>
      <c r="G94" s="25">
        <f>ROUND(IF(ISBLANK(C94),0,VLOOKUP(C94,'[2]Acha Air Sales Price List'!$B$1:$X$65536,12,FALSE)*$L$14),2)</f>
        <v>0</v>
      </c>
      <c r="H94" s="26">
        <f t="shared" si="2"/>
        <v>0</v>
      </c>
      <c r="I94" s="18"/>
    </row>
    <row r="95" spans="1:9" ht="12.4" hidden="1" customHeight="1">
      <c r="A95" s="17"/>
      <c r="B95" s="1"/>
      <c r="C95" s="44"/>
      <c r="D95" s="126"/>
      <c r="E95" s="127"/>
      <c r="F95" s="51" t="str">
        <f>VLOOKUP(C95,'[2]Acha Air Sales Price List'!$B$1:$D$65536,3,FALSE)</f>
        <v>Exchange rate :</v>
      </c>
      <c r="G95" s="25">
        <f>ROUND(IF(ISBLANK(C95),0,VLOOKUP(C95,'[2]Acha Air Sales Price List'!$B$1:$X$65536,12,FALSE)*$L$14),2)</f>
        <v>0</v>
      </c>
      <c r="H95" s="26">
        <f t="shared" si="2"/>
        <v>0</v>
      </c>
      <c r="I95" s="18"/>
    </row>
    <row r="96" spans="1:9" ht="12.4" hidden="1" customHeight="1">
      <c r="A96" s="17"/>
      <c r="B96" s="1"/>
      <c r="C96" s="44"/>
      <c r="D96" s="126"/>
      <c r="E96" s="127"/>
      <c r="F96" s="51" t="str">
        <f>VLOOKUP(C96,'[2]Acha Air Sales Price List'!$B$1:$D$65536,3,FALSE)</f>
        <v>Exchange rate :</v>
      </c>
      <c r="G96" s="25">
        <f>ROUND(IF(ISBLANK(C96),0,VLOOKUP(C96,'[2]Acha Air Sales Price List'!$B$1:$X$65536,12,FALSE)*$L$14),2)</f>
        <v>0</v>
      </c>
      <c r="H96" s="26">
        <f t="shared" si="2"/>
        <v>0</v>
      </c>
      <c r="I96" s="18"/>
    </row>
    <row r="97" spans="1:9" ht="12.4" hidden="1" customHeight="1">
      <c r="A97" s="17"/>
      <c r="B97" s="1"/>
      <c r="C97" s="44"/>
      <c r="D97" s="126"/>
      <c r="E97" s="127"/>
      <c r="F97" s="51" t="str">
        <f>VLOOKUP(C97,'[2]Acha Air Sales Price List'!$B$1:$D$65536,3,FALSE)</f>
        <v>Exchange rate :</v>
      </c>
      <c r="G97" s="25">
        <f>ROUND(IF(ISBLANK(C97),0,VLOOKUP(C97,'[2]Acha Air Sales Price List'!$B$1:$X$65536,12,FALSE)*$L$14),2)</f>
        <v>0</v>
      </c>
      <c r="H97" s="26">
        <f t="shared" si="2"/>
        <v>0</v>
      </c>
      <c r="I97" s="18"/>
    </row>
    <row r="98" spans="1:9" ht="12.4" hidden="1" customHeight="1">
      <c r="A98" s="17"/>
      <c r="B98" s="1"/>
      <c r="C98" s="45"/>
      <c r="D98" s="126"/>
      <c r="E98" s="127"/>
      <c r="F98" s="51" t="str">
        <f>VLOOKUP(C98,'[2]Acha Air Sales Price List'!$B$1:$D$65536,3,FALSE)</f>
        <v>Exchange rate :</v>
      </c>
      <c r="G98" s="25">
        <f>ROUND(IF(ISBLANK(C98),0,VLOOKUP(C98,'[2]Acha Air Sales Price List'!$B$1:$X$65536,12,FALSE)*$L$14),2)</f>
        <v>0</v>
      </c>
      <c r="H98" s="26">
        <f t="shared" ref="H98:H126" si="3">ROUND(IF(ISNUMBER(B98), G98*B98, 0),5)</f>
        <v>0</v>
      </c>
      <c r="I98" s="18"/>
    </row>
    <row r="99" spans="1:9" ht="12" hidden="1" customHeight="1">
      <c r="A99" s="17"/>
      <c r="B99" s="1"/>
      <c r="C99" s="44"/>
      <c r="D99" s="126"/>
      <c r="E99" s="127"/>
      <c r="F99" s="51" t="str">
        <f>VLOOKUP(C99,'[2]Acha Air Sales Price List'!$B$1:$D$65536,3,FALSE)</f>
        <v>Exchange rate :</v>
      </c>
      <c r="G99" s="25">
        <f>ROUND(IF(ISBLANK(C99),0,VLOOKUP(C99,'[2]Acha Air Sales Price List'!$B$1:$X$65536,12,FALSE)*$L$14),2)</f>
        <v>0</v>
      </c>
      <c r="H99" s="26">
        <f t="shared" si="3"/>
        <v>0</v>
      </c>
      <c r="I99" s="18"/>
    </row>
    <row r="100" spans="1:9" ht="12.4" hidden="1" customHeight="1">
      <c r="A100" s="17"/>
      <c r="B100" s="1"/>
      <c r="C100" s="44"/>
      <c r="D100" s="126"/>
      <c r="E100" s="127"/>
      <c r="F100" s="51" t="str">
        <f>VLOOKUP(C100,'[2]Acha Air Sales Price List'!$B$1:$D$65536,3,FALSE)</f>
        <v>Exchange rate :</v>
      </c>
      <c r="G100" s="25">
        <f>ROUND(IF(ISBLANK(C100),0,VLOOKUP(C100,'[2]Acha Air Sales Price List'!$B$1:$X$65536,12,FALSE)*$L$14),2)</f>
        <v>0</v>
      </c>
      <c r="H100" s="26">
        <f t="shared" si="3"/>
        <v>0</v>
      </c>
      <c r="I100" s="18"/>
    </row>
    <row r="101" spans="1:9" ht="12.4" hidden="1" customHeight="1">
      <c r="A101" s="17"/>
      <c r="B101" s="1"/>
      <c r="C101" s="44"/>
      <c r="D101" s="126"/>
      <c r="E101" s="127"/>
      <c r="F101" s="51" t="str">
        <f>VLOOKUP(C101,'[2]Acha Air Sales Price List'!$B$1:$D$65536,3,FALSE)</f>
        <v>Exchange rate :</v>
      </c>
      <c r="G101" s="25">
        <f>ROUND(IF(ISBLANK(C101),0,VLOOKUP(C101,'[2]Acha Air Sales Price List'!$B$1:$X$65536,12,FALSE)*$L$14),2)</f>
        <v>0</v>
      </c>
      <c r="H101" s="26">
        <f t="shared" si="3"/>
        <v>0</v>
      </c>
      <c r="I101" s="18"/>
    </row>
    <row r="102" spans="1:9" ht="12.4" hidden="1" customHeight="1">
      <c r="A102" s="17"/>
      <c r="B102" s="1"/>
      <c r="C102" s="44"/>
      <c r="D102" s="126"/>
      <c r="E102" s="127"/>
      <c r="F102" s="51" t="str">
        <f>VLOOKUP(C102,'[2]Acha Air Sales Price List'!$B$1:$D$65536,3,FALSE)</f>
        <v>Exchange rate :</v>
      </c>
      <c r="G102" s="25">
        <f>ROUND(IF(ISBLANK(C102),0,VLOOKUP(C102,'[2]Acha Air Sales Price List'!$B$1:$X$65536,12,FALSE)*$L$14),2)</f>
        <v>0</v>
      </c>
      <c r="H102" s="26">
        <f t="shared" si="3"/>
        <v>0</v>
      </c>
      <c r="I102" s="18"/>
    </row>
    <row r="103" spans="1:9" ht="12.4" hidden="1" customHeight="1">
      <c r="A103" s="17"/>
      <c r="B103" s="1"/>
      <c r="C103" s="44"/>
      <c r="D103" s="126"/>
      <c r="E103" s="127"/>
      <c r="F103" s="51" t="str">
        <f>VLOOKUP(C103,'[2]Acha Air Sales Price List'!$B$1:$D$65536,3,FALSE)</f>
        <v>Exchange rate :</v>
      </c>
      <c r="G103" s="25">
        <f>ROUND(IF(ISBLANK(C103),0,VLOOKUP(C103,'[2]Acha Air Sales Price List'!$B$1:$X$65536,12,FALSE)*$L$14),2)</f>
        <v>0</v>
      </c>
      <c r="H103" s="26">
        <f t="shared" si="3"/>
        <v>0</v>
      </c>
      <c r="I103" s="18"/>
    </row>
    <row r="104" spans="1:9" ht="12.4" hidden="1" customHeight="1">
      <c r="A104" s="17"/>
      <c r="B104" s="1"/>
      <c r="C104" s="44"/>
      <c r="D104" s="126"/>
      <c r="E104" s="127"/>
      <c r="F104" s="51" t="str">
        <f>VLOOKUP(C104,'[2]Acha Air Sales Price List'!$B$1:$D$65536,3,FALSE)</f>
        <v>Exchange rate :</v>
      </c>
      <c r="G104" s="25">
        <f>ROUND(IF(ISBLANK(C104),0,VLOOKUP(C104,'[2]Acha Air Sales Price List'!$B$1:$X$65536,12,FALSE)*$L$14),2)</f>
        <v>0</v>
      </c>
      <c r="H104" s="26">
        <f t="shared" si="3"/>
        <v>0</v>
      </c>
      <c r="I104" s="18"/>
    </row>
    <row r="105" spans="1:9" ht="12.4" hidden="1" customHeight="1">
      <c r="A105" s="17"/>
      <c r="B105" s="1"/>
      <c r="C105" s="44"/>
      <c r="D105" s="126"/>
      <c r="E105" s="127"/>
      <c r="F105" s="51" t="str">
        <f>VLOOKUP(C105,'[2]Acha Air Sales Price List'!$B$1:$D$65536,3,FALSE)</f>
        <v>Exchange rate :</v>
      </c>
      <c r="G105" s="25">
        <f>ROUND(IF(ISBLANK(C105),0,VLOOKUP(C105,'[2]Acha Air Sales Price List'!$B$1:$X$65536,12,FALSE)*$L$14),2)</f>
        <v>0</v>
      </c>
      <c r="H105" s="26">
        <f t="shared" si="3"/>
        <v>0</v>
      </c>
      <c r="I105" s="18"/>
    </row>
    <row r="106" spans="1:9" ht="12.4" hidden="1" customHeight="1">
      <c r="A106" s="17"/>
      <c r="B106" s="1"/>
      <c r="C106" s="44"/>
      <c r="D106" s="126"/>
      <c r="E106" s="127"/>
      <c r="F106" s="51" t="str">
        <f>VLOOKUP(C106,'[2]Acha Air Sales Price List'!$B$1:$D$65536,3,FALSE)</f>
        <v>Exchange rate :</v>
      </c>
      <c r="G106" s="25">
        <f>ROUND(IF(ISBLANK(C106),0,VLOOKUP(C106,'[2]Acha Air Sales Price List'!$B$1:$X$65536,12,FALSE)*$L$14),2)</f>
        <v>0</v>
      </c>
      <c r="H106" s="26">
        <f t="shared" si="3"/>
        <v>0</v>
      </c>
      <c r="I106" s="18"/>
    </row>
    <row r="107" spans="1:9" ht="12.4" hidden="1" customHeight="1">
      <c r="A107" s="17"/>
      <c r="B107" s="1"/>
      <c r="C107" s="44"/>
      <c r="D107" s="126"/>
      <c r="E107" s="127"/>
      <c r="F107" s="51" t="str">
        <f>VLOOKUP(C107,'[2]Acha Air Sales Price List'!$B$1:$D$65536,3,FALSE)</f>
        <v>Exchange rate :</v>
      </c>
      <c r="G107" s="25">
        <f>ROUND(IF(ISBLANK(C107),0,VLOOKUP(C107,'[2]Acha Air Sales Price List'!$B$1:$X$65536,12,FALSE)*$L$14),2)</f>
        <v>0</v>
      </c>
      <c r="H107" s="26">
        <f t="shared" si="3"/>
        <v>0</v>
      </c>
      <c r="I107" s="18"/>
    </row>
    <row r="108" spans="1:9" ht="12.4" hidden="1" customHeight="1">
      <c r="A108" s="17"/>
      <c r="B108" s="1"/>
      <c r="C108" s="44"/>
      <c r="D108" s="126"/>
      <c r="E108" s="127"/>
      <c r="F108" s="51" t="str">
        <f>VLOOKUP(C108,'[2]Acha Air Sales Price List'!$B$1:$D$65536,3,FALSE)</f>
        <v>Exchange rate :</v>
      </c>
      <c r="G108" s="25">
        <f>ROUND(IF(ISBLANK(C108),0,VLOOKUP(C108,'[2]Acha Air Sales Price List'!$B$1:$X$65536,12,FALSE)*$L$14),2)</f>
        <v>0</v>
      </c>
      <c r="H108" s="26">
        <f t="shared" si="3"/>
        <v>0</v>
      </c>
      <c r="I108" s="18"/>
    </row>
    <row r="109" spans="1:9" ht="12.4" hidden="1" customHeight="1">
      <c r="A109" s="17"/>
      <c r="B109" s="1"/>
      <c r="C109" s="44"/>
      <c r="D109" s="126"/>
      <c r="E109" s="127"/>
      <c r="F109" s="51" t="str">
        <f>VLOOKUP(C109,'[2]Acha Air Sales Price List'!$B$1:$D$65536,3,FALSE)</f>
        <v>Exchange rate :</v>
      </c>
      <c r="G109" s="25">
        <f>ROUND(IF(ISBLANK(C109),0,VLOOKUP(C109,'[2]Acha Air Sales Price List'!$B$1:$X$65536,12,FALSE)*$L$14),2)</f>
        <v>0</v>
      </c>
      <c r="H109" s="26">
        <f t="shared" si="3"/>
        <v>0</v>
      </c>
      <c r="I109" s="18"/>
    </row>
    <row r="110" spans="1:9" ht="12.4" hidden="1" customHeight="1">
      <c r="A110" s="17"/>
      <c r="B110" s="1"/>
      <c r="C110" s="44"/>
      <c r="D110" s="126"/>
      <c r="E110" s="127"/>
      <c r="F110" s="51" t="str">
        <f>VLOOKUP(C110,'[2]Acha Air Sales Price List'!$B$1:$D$65536,3,FALSE)</f>
        <v>Exchange rate :</v>
      </c>
      <c r="G110" s="25">
        <f>ROUND(IF(ISBLANK(C110),0,VLOOKUP(C110,'[2]Acha Air Sales Price List'!$B$1:$X$65536,12,FALSE)*$L$14),2)</f>
        <v>0</v>
      </c>
      <c r="H110" s="26">
        <f t="shared" si="3"/>
        <v>0</v>
      </c>
      <c r="I110" s="18"/>
    </row>
    <row r="111" spans="1:9" ht="12.4" hidden="1" customHeight="1">
      <c r="A111" s="17"/>
      <c r="B111" s="1"/>
      <c r="C111" s="44"/>
      <c r="D111" s="126"/>
      <c r="E111" s="127"/>
      <c r="F111" s="51" t="str">
        <f>VLOOKUP(C111,'[2]Acha Air Sales Price List'!$B$1:$D$65536,3,FALSE)</f>
        <v>Exchange rate :</v>
      </c>
      <c r="G111" s="25">
        <f>ROUND(IF(ISBLANK(C111),0,VLOOKUP(C111,'[2]Acha Air Sales Price List'!$B$1:$X$65536,12,FALSE)*$L$14),2)</f>
        <v>0</v>
      </c>
      <c r="H111" s="26">
        <f t="shared" si="3"/>
        <v>0</v>
      </c>
      <c r="I111" s="18"/>
    </row>
    <row r="112" spans="1:9" ht="12.4" hidden="1" customHeight="1">
      <c r="A112" s="17"/>
      <c r="B112" s="1"/>
      <c r="C112" s="44"/>
      <c r="D112" s="126"/>
      <c r="E112" s="127"/>
      <c r="F112" s="51" t="str">
        <f>VLOOKUP(C112,'[2]Acha Air Sales Price List'!$B$1:$D$65536,3,FALSE)</f>
        <v>Exchange rate :</v>
      </c>
      <c r="G112" s="25">
        <f>ROUND(IF(ISBLANK(C112),0,VLOOKUP(C112,'[2]Acha Air Sales Price List'!$B$1:$X$65536,12,FALSE)*$L$14),2)</f>
        <v>0</v>
      </c>
      <c r="H112" s="26">
        <f t="shared" si="3"/>
        <v>0</v>
      </c>
      <c r="I112" s="18"/>
    </row>
    <row r="113" spans="1:9" ht="12.4" hidden="1" customHeight="1">
      <c r="A113" s="17"/>
      <c r="B113" s="1"/>
      <c r="C113" s="44"/>
      <c r="D113" s="126"/>
      <c r="E113" s="127"/>
      <c r="F113" s="51" t="str">
        <f>VLOOKUP(C113,'[2]Acha Air Sales Price List'!$B$1:$D$65536,3,FALSE)</f>
        <v>Exchange rate :</v>
      </c>
      <c r="G113" s="25">
        <f>ROUND(IF(ISBLANK(C113),0,VLOOKUP(C113,'[2]Acha Air Sales Price List'!$B$1:$X$65536,12,FALSE)*$L$14),2)</f>
        <v>0</v>
      </c>
      <c r="H113" s="26">
        <f t="shared" si="3"/>
        <v>0</v>
      </c>
      <c r="I113" s="18"/>
    </row>
    <row r="114" spans="1:9" ht="12.4" hidden="1" customHeight="1">
      <c r="A114" s="17"/>
      <c r="B114" s="1"/>
      <c r="C114" s="44"/>
      <c r="D114" s="126"/>
      <c r="E114" s="127"/>
      <c r="F114" s="51" t="str">
        <f>VLOOKUP(C114,'[2]Acha Air Sales Price List'!$B$1:$D$65536,3,FALSE)</f>
        <v>Exchange rate :</v>
      </c>
      <c r="G114" s="25">
        <f>ROUND(IF(ISBLANK(C114),0,VLOOKUP(C114,'[2]Acha Air Sales Price List'!$B$1:$X$65536,12,FALSE)*$L$14),2)</f>
        <v>0</v>
      </c>
      <c r="H114" s="26">
        <f t="shared" si="3"/>
        <v>0</v>
      </c>
      <c r="I114" s="18"/>
    </row>
    <row r="115" spans="1:9" ht="12.4" hidden="1" customHeight="1">
      <c r="A115" s="17"/>
      <c r="B115" s="1"/>
      <c r="C115" s="44"/>
      <c r="D115" s="126"/>
      <c r="E115" s="127"/>
      <c r="F115" s="51" t="str">
        <f>VLOOKUP(C115,'[2]Acha Air Sales Price List'!$B$1:$D$65536,3,FALSE)</f>
        <v>Exchange rate :</v>
      </c>
      <c r="G115" s="25">
        <f>ROUND(IF(ISBLANK(C115),0,VLOOKUP(C115,'[2]Acha Air Sales Price List'!$B$1:$X$65536,12,FALSE)*$L$14),2)</f>
        <v>0</v>
      </c>
      <c r="H115" s="26">
        <f t="shared" si="3"/>
        <v>0</v>
      </c>
      <c r="I115" s="18"/>
    </row>
    <row r="116" spans="1:9" ht="12.4" hidden="1" customHeight="1">
      <c r="A116" s="17"/>
      <c r="B116" s="1"/>
      <c r="C116" s="44"/>
      <c r="D116" s="126"/>
      <c r="E116" s="127"/>
      <c r="F116" s="51" t="str">
        <f>VLOOKUP(C116,'[2]Acha Air Sales Price List'!$B$1:$D$65536,3,FALSE)</f>
        <v>Exchange rate :</v>
      </c>
      <c r="G116" s="25">
        <f>ROUND(IF(ISBLANK(C116),0,VLOOKUP(C116,'[2]Acha Air Sales Price List'!$B$1:$X$65536,12,FALSE)*$L$14),2)</f>
        <v>0</v>
      </c>
      <c r="H116" s="26">
        <f t="shared" si="3"/>
        <v>0</v>
      </c>
      <c r="I116" s="18"/>
    </row>
    <row r="117" spans="1:9" ht="12.4" hidden="1" customHeight="1">
      <c r="A117" s="17"/>
      <c r="B117" s="1"/>
      <c r="C117" s="44"/>
      <c r="D117" s="126"/>
      <c r="E117" s="127"/>
      <c r="F117" s="51" t="str">
        <f>VLOOKUP(C117,'[2]Acha Air Sales Price List'!$B$1:$D$65536,3,FALSE)</f>
        <v>Exchange rate :</v>
      </c>
      <c r="G117" s="25">
        <f>ROUND(IF(ISBLANK(C117),0,VLOOKUP(C117,'[2]Acha Air Sales Price List'!$B$1:$X$65536,12,FALSE)*$L$14),2)</f>
        <v>0</v>
      </c>
      <c r="H117" s="26">
        <f t="shared" si="3"/>
        <v>0</v>
      </c>
      <c r="I117" s="18"/>
    </row>
    <row r="118" spans="1:9" ht="12.4" hidden="1" customHeight="1">
      <c r="A118" s="17"/>
      <c r="B118" s="1"/>
      <c r="C118" s="44"/>
      <c r="D118" s="126"/>
      <c r="E118" s="127"/>
      <c r="F118" s="51" t="str">
        <f>VLOOKUP(C118,'[2]Acha Air Sales Price List'!$B$1:$D$65536,3,FALSE)</f>
        <v>Exchange rate :</v>
      </c>
      <c r="G118" s="25">
        <f>ROUND(IF(ISBLANK(C118),0,VLOOKUP(C118,'[2]Acha Air Sales Price List'!$B$1:$X$65536,12,FALSE)*$L$14),2)</f>
        <v>0</v>
      </c>
      <c r="H118" s="26">
        <f t="shared" si="3"/>
        <v>0</v>
      </c>
      <c r="I118" s="18"/>
    </row>
    <row r="119" spans="1:9" ht="12.4" hidden="1" customHeight="1">
      <c r="A119" s="17"/>
      <c r="B119" s="1"/>
      <c r="C119" s="44"/>
      <c r="D119" s="126"/>
      <c r="E119" s="127"/>
      <c r="F119" s="51" t="str">
        <f>VLOOKUP(C119,'[2]Acha Air Sales Price List'!$B$1:$D$65536,3,FALSE)</f>
        <v>Exchange rate :</v>
      </c>
      <c r="G119" s="25">
        <f>ROUND(IF(ISBLANK(C119),0,VLOOKUP(C119,'[2]Acha Air Sales Price List'!$B$1:$X$65536,12,FALSE)*$L$14),2)</f>
        <v>0</v>
      </c>
      <c r="H119" s="26">
        <f t="shared" si="3"/>
        <v>0</v>
      </c>
      <c r="I119" s="18"/>
    </row>
    <row r="120" spans="1:9" ht="12.4" hidden="1" customHeight="1">
      <c r="A120" s="17"/>
      <c r="B120" s="1"/>
      <c r="C120" s="44"/>
      <c r="D120" s="126"/>
      <c r="E120" s="127"/>
      <c r="F120" s="51" t="str">
        <f>VLOOKUP(C120,'[2]Acha Air Sales Price List'!$B$1:$D$65536,3,FALSE)</f>
        <v>Exchange rate :</v>
      </c>
      <c r="G120" s="25">
        <f>ROUND(IF(ISBLANK(C120),0,VLOOKUP(C120,'[2]Acha Air Sales Price List'!$B$1:$X$65536,12,FALSE)*$L$14),2)</f>
        <v>0</v>
      </c>
      <c r="H120" s="26">
        <f t="shared" si="3"/>
        <v>0</v>
      </c>
      <c r="I120" s="18"/>
    </row>
    <row r="121" spans="1:9" ht="12.4" hidden="1" customHeight="1">
      <c r="A121" s="17"/>
      <c r="B121" s="1"/>
      <c r="C121" s="44"/>
      <c r="D121" s="126"/>
      <c r="E121" s="127"/>
      <c r="F121" s="51" t="str">
        <f>VLOOKUP(C121,'[2]Acha Air Sales Price List'!$B$1:$D$65536,3,FALSE)</f>
        <v>Exchange rate :</v>
      </c>
      <c r="G121" s="25">
        <f>ROUND(IF(ISBLANK(C121),0,VLOOKUP(C121,'[2]Acha Air Sales Price List'!$B$1:$X$65536,12,FALSE)*$L$14),2)</f>
        <v>0</v>
      </c>
      <c r="H121" s="26">
        <f t="shared" si="3"/>
        <v>0</v>
      </c>
      <c r="I121" s="18"/>
    </row>
    <row r="122" spans="1:9" ht="12.4" hidden="1" customHeight="1">
      <c r="A122" s="17"/>
      <c r="B122" s="1"/>
      <c r="C122" s="44"/>
      <c r="D122" s="126"/>
      <c r="E122" s="127"/>
      <c r="F122" s="51" t="str">
        <f>VLOOKUP(C122,'[2]Acha Air Sales Price List'!$B$1:$D$65536,3,FALSE)</f>
        <v>Exchange rate :</v>
      </c>
      <c r="G122" s="25">
        <f>ROUND(IF(ISBLANK(C122),0,VLOOKUP(C122,'[2]Acha Air Sales Price List'!$B$1:$X$65536,12,FALSE)*$L$14),2)</f>
        <v>0</v>
      </c>
      <c r="H122" s="26">
        <f t="shared" si="3"/>
        <v>0</v>
      </c>
      <c r="I122" s="18"/>
    </row>
    <row r="123" spans="1:9" ht="12.4" hidden="1" customHeight="1">
      <c r="A123" s="17"/>
      <c r="B123" s="1"/>
      <c r="C123" s="44"/>
      <c r="D123" s="126"/>
      <c r="E123" s="127"/>
      <c r="F123" s="51" t="str">
        <f>VLOOKUP(C123,'[2]Acha Air Sales Price List'!$B$1:$D$65536,3,FALSE)</f>
        <v>Exchange rate :</v>
      </c>
      <c r="G123" s="25">
        <f>ROUND(IF(ISBLANK(C123),0,VLOOKUP(C123,'[2]Acha Air Sales Price List'!$B$1:$X$65536,12,FALSE)*$L$14),2)</f>
        <v>0</v>
      </c>
      <c r="H123" s="26">
        <f t="shared" si="3"/>
        <v>0</v>
      </c>
      <c r="I123" s="18"/>
    </row>
    <row r="124" spans="1:9" ht="12.4" hidden="1" customHeight="1">
      <c r="A124" s="17"/>
      <c r="B124" s="1"/>
      <c r="C124" s="44"/>
      <c r="D124" s="126"/>
      <c r="E124" s="127"/>
      <c r="F124" s="51" t="str">
        <f>VLOOKUP(C124,'[2]Acha Air Sales Price List'!$B$1:$D$65536,3,FALSE)</f>
        <v>Exchange rate :</v>
      </c>
      <c r="G124" s="25">
        <f>ROUND(IF(ISBLANK(C124),0,VLOOKUP(C124,'[2]Acha Air Sales Price List'!$B$1:$X$65536,12,FALSE)*$L$14),2)</f>
        <v>0</v>
      </c>
      <c r="H124" s="26">
        <f t="shared" si="3"/>
        <v>0</v>
      </c>
      <c r="I124" s="18"/>
    </row>
    <row r="125" spans="1:9" ht="12.4" hidden="1" customHeight="1">
      <c r="A125" s="17"/>
      <c r="B125" s="1"/>
      <c r="C125" s="44"/>
      <c r="D125" s="126"/>
      <c r="E125" s="127"/>
      <c r="F125" s="51" t="str">
        <f>VLOOKUP(C125,'[2]Acha Air Sales Price List'!$B$1:$D$65536,3,FALSE)</f>
        <v>Exchange rate :</v>
      </c>
      <c r="G125" s="25">
        <f>ROUND(IF(ISBLANK(C125),0,VLOOKUP(C125,'[2]Acha Air Sales Price List'!$B$1:$X$65536,12,FALSE)*$L$14),2)</f>
        <v>0</v>
      </c>
      <c r="H125" s="26">
        <f t="shared" si="3"/>
        <v>0</v>
      </c>
      <c r="I125" s="18"/>
    </row>
    <row r="126" spans="1:9" ht="12.4" hidden="1" customHeight="1">
      <c r="A126" s="17"/>
      <c r="B126" s="1"/>
      <c r="C126" s="45"/>
      <c r="D126" s="126"/>
      <c r="E126" s="127"/>
      <c r="F126" s="51" t="str">
        <f>VLOOKUP(C126,'[2]Acha Air Sales Price List'!$B$1:$D$65536,3,FALSE)</f>
        <v>Exchange rate :</v>
      </c>
      <c r="G126" s="25">
        <f>ROUND(IF(ISBLANK(C126),0,VLOOKUP(C126,'[2]Acha Air Sales Price List'!$B$1:$X$65536,12,FALSE)*$L$14),2)</f>
        <v>0</v>
      </c>
      <c r="H126" s="26">
        <f t="shared" si="3"/>
        <v>0</v>
      </c>
      <c r="I126" s="18"/>
    </row>
    <row r="127" spans="1:9" ht="12" hidden="1" customHeight="1">
      <c r="A127" s="17"/>
      <c r="B127" s="1"/>
      <c r="C127" s="44"/>
      <c r="D127" s="126"/>
      <c r="E127" s="127"/>
      <c r="F127" s="51" t="str">
        <f>VLOOKUP(C127,'[2]Acha Air Sales Price List'!$B$1:$D$65536,3,FALSE)</f>
        <v>Exchange rate :</v>
      </c>
      <c r="G127" s="25">
        <f>ROUND(IF(ISBLANK(C127),0,VLOOKUP(C127,'[2]Acha Air Sales Price List'!$B$1:$X$65536,12,FALSE)*$L$14),2)</f>
        <v>0</v>
      </c>
      <c r="H127" s="26">
        <f t="shared" ref="H127:H177" si="4">ROUND(IF(ISNUMBER(B127), G127*B127, 0),5)</f>
        <v>0</v>
      </c>
      <c r="I127" s="18"/>
    </row>
    <row r="128" spans="1:9" ht="12.4" hidden="1" customHeight="1">
      <c r="A128" s="17"/>
      <c r="B128" s="1"/>
      <c r="C128" s="44"/>
      <c r="D128" s="126"/>
      <c r="E128" s="127"/>
      <c r="F128" s="51" t="str">
        <f>VLOOKUP(C128,'[2]Acha Air Sales Price List'!$B$1:$D$65536,3,FALSE)</f>
        <v>Exchange rate :</v>
      </c>
      <c r="G128" s="25">
        <f>ROUND(IF(ISBLANK(C128),0,VLOOKUP(C128,'[2]Acha Air Sales Price List'!$B$1:$X$65536,12,FALSE)*$L$14),2)</f>
        <v>0</v>
      </c>
      <c r="H128" s="26">
        <f t="shared" si="4"/>
        <v>0</v>
      </c>
      <c r="I128" s="18"/>
    </row>
    <row r="129" spans="1:9" ht="12.4" hidden="1" customHeight="1">
      <c r="A129" s="17"/>
      <c r="B129" s="1"/>
      <c r="C129" s="44"/>
      <c r="D129" s="126"/>
      <c r="E129" s="127"/>
      <c r="F129" s="51" t="str">
        <f>VLOOKUP(C129,'[2]Acha Air Sales Price List'!$B$1:$D$65536,3,FALSE)</f>
        <v>Exchange rate :</v>
      </c>
      <c r="G129" s="25">
        <f>ROUND(IF(ISBLANK(C129),0,VLOOKUP(C129,'[2]Acha Air Sales Price List'!$B$1:$X$65536,12,FALSE)*$L$14),2)</f>
        <v>0</v>
      </c>
      <c r="H129" s="26">
        <f t="shared" si="4"/>
        <v>0</v>
      </c>
      <c r="I129" s="18"/>
    </row>
    <row r="130" spans="1:9" ht="12.4" hidden="1" customHeight="1">
      <c r="A130" s="17"/>
      <c r="B130" s="1"/>
      <c r="C130" s="44"/>
      <c r="D130" s="126"/>
      <c r="E130" s="127"/>
      <c r="F130" s="51" t="str">
        <f>VLOOKUP(C130,'[2]Acha Air Sales Price List'!$B$1:$D$65536,3,FALSE)</f>
        <v>Exchange rate :</v>
      </c>
      <c r="G130" s="25">
        <f>ROUND(IF(ISBLANK(C130),0,VLOOKUP(C130,'[2]Acha Air Sales Price List'!$B$1:$X$65536,12,FALSE)*$L$14),2)</f>
        <v>0</v>
      </c>
      <c r="H130" s="26">
        <f t="shared" si="4"/>
        <v>0</v>
      </c>
      <c r="I130" s="18"/>
    </row>
    <row r="131" spans="1:9" ht="12.4" hidden="1" customHeight="1">
      <c r="A131" s="17"/>
      <c r="B131" s="1"/>
      <c r="C131" s="44"/>
      <c r="D131" s="126"/>
      <c r="E131" s="127"/>
      <c r="F131" s="51" t="str">
        <f>VLOOKUP(C131,'[2]Acha Air Sales Price List'!$B$1:$D$65536,3,FALSE)</f>
        <v>Exchange rate :</v>
      </c>
      <c r="G131" s="25">
        <f>ROUND(IF(ISBLANK(C131),0,VLOOKUP(C131,'[2]Acha Air Sales Price List'!$B$1:$X$65536,12,FALSE)*$L$14),2)</f>
        <v>0</v>
      </c>
      <c r="H131" s="26">
        <f t="shared" si="4"/>
        <v>0</v>
      </c>
      <c r="I131" s="18"/>
    </row>
    <row r="132" spans="1:9" ht="12.4" hidden="1" customHeight="1">
      <c r="A132" s="17"/>
      <c r="B132" s="1"/>
      <c r="C132" s="44"/>
      <c r="D132" s="126"/>
      <c r="E132" s="127"/>
      <c r="F132" s="51" t="str">
        <f>VLOOKUP(C132,'[2]Acha Air Sales Price List'!$B$1:$D$65536,3,FALSE)</f>
        <v>Exchange rate :</v>
      </c>
      <c r="G132" s="25">
        <f>ROUND(IF(ISBLANK(C132),0,VLOOKUP(C132,'[2]Acha Air Sales Price List'!$B$1:$X$65536,12,FALSE)*$L$14),2)</f>
        <v>0</v>
      </c>
      <c r="H132" s="26">
        <f t="shared" si="4"/>
        <v>0</v>
      </c>
      <c r="I132" s="18"/>
    </row>
    <row r="133" spans="1:9" ht="12.4" hidden="1" customHeight="1">
      <c r="A133" s="17"/>
      <c r="B133" s="1"/>
      <c r="C133" s="44"/>
      <c r="D133" s="126"/>
      <c r="E133" s="127"/>
      <c r="F133" s="51" t="str">
        <f>VLOOKUP(C133,'[2]Acha Air Sales Price List'!$B$1:$D$65536,3,FALSE)</f>
        <v>Exchange rate :</v>
      </c>
      <c r="G133" s="25">
        <f>ROUND(IF(ISBLANK(C133),0,VLOOKUP(C133,'[2]Acha Air Sales Price List'!$B$1:$X$65536,12,FALSE)*$L$14),2)</f>
        <v>0</v>
      </c>
      <c r="H133" s="26">
        <f t="shared" si="4"/>
        <v>0</v>
      </c>
      <c r="I133" s="18"/>
    </row>
    <row r="134" spans="1:9" ht="12.4" hidden="1" customHeight="1">
      <c r="A134" s="17"/>
      <c r="B134" s="1"/>
      <c r="C134" s="44"/>
      <c r="D134" s="126"/>
      <c r="E134" s="127"/>
      <c r="F134" s="51" t="str">
        <f>VLOOKUP(C134,'[2]Acha Air Sales Price List'!$B$1:$D$65536,3,FALSE)</f>
        <v>Exchange rate :</v>
      </c>
      <c r="G134" s="25">
        <f>ROUND(IF(ISBLANK(C134),0,VLOOKUP(C134,'[2]Acha Air Sales Price List'!$B$1:$X$65536,12,FALSE)*$L$14),2)</f>
        <v>0</v>
      </c>
      <c r="H134" s="26">
        <f t="shared" si="4"/>
        <v>0</v>
      </c>
      <c r="I134" s="18"/>
    </row>
    <row r="135" spans="1:9" ht="12.4" hidden="1" customHeight="1">
      <c r="A135" s="17"/>
      <c r="B135" s="1"/>
      <c r="C135" s="44"/>
      <c r="D135" s="126"/>
      <c r="E135" s="127"/>
      <c r="F135" s="51" t="str">
        <f>VLOOKUP(C135,'[2]Acha Air Sales Price List'!$B$1:$D$65536,3,FALSE)</f>
        <v>Exchange rate :</v>
      </c>
      <c r="G135" s="25">
        <f>ROUND(IF(ISBLANK(C135),0,VLOOKUP(C135,'[2]Acha Air Sales Price List'!$B$1:$X$65536,12,FALSE)*$L$14),2)</f>
        <v>0</v>
      </c>
      <c r="H135" s="26">
        <f t="shared" si="4"/>
        <v>0</v>
      </c>
      <c r="I135" s="18"/>
    </row>
    <row r="136" spans="1:9" ht="12.4" hidden="1" customHeight="1">
      <c r="A136" s="17"/>
      <c r="B136" s="1"/>
      <c r="C136" s="44"/>
      <c r="D136" s="126"/>
      <c r="E136" s="127"/>
      <c r="F136" s="51" t="str">
        <f>VLOOKUP(C136,'[2]Acha Air Sales Price List'!$B$1:$D$65536,3,FALSE)</f>
        <v>Exchange rate :</v>
      </c>
      <c r="G136" s="25">
        <f>ROUND(IF(ISBLANK(C136),0,VLOOKUP(C136,'[2]Acha Air Sales Price List'!$B$1:$X$65536,12,FALSE)*$L$14),2)</f>
        <v>0</v>
      </c>
      <c r="H136" s="26">
        <f t="shared" si="4"/>
        <v>0</v>
      </c>
      <c r="I136" s="18"/>
    </row>
    <row r="137" spans="1:9" ht="12.4" hidden="1" customHeight="1">
      <c r="A137" s="17"/>
      <c r="B137" s="1"/>
      <c r="C137" s="44"/>
      <c r="D137" s="126"/>
      <c r="E137" s="127"/>
      <c r="F137" s="51" t="str">
        <f>VLOOKUP(C137,'[2]Acha Air Sales Price List'!$B$1:$D$65536,3,FALSE)</f>
        <v>Exchange rate :</v>
      </c>
      <c r="G137" s="25">
        <f>ROUND(IF(ISBLANK(C137),0,VLOOKUP(C137,'[2]Acha Air Sales Price List'!$B$1:$X$65536,12,FALSE)*$L$14),2)</f>
        <v>0</v>
      </c>
      <c r="H137" s="26">
        <f t="shared" si="4"/>
        <v>0</v>
      </c>
      <c r="I137" s="18"/>
    </row>
    <row r="138" spans="1:9" ht="12.4" hidden="1" customHeight="1">
      <c r="A138" s="17"/>
      <c r="B138" s="1"/>
      <c r="C138" s="44"/>
      <c r="D138" s="126"/>
      <c r="E138" s="127"/>
      <c r="F138" s="51" t="str">
        <f>VLOOKUP(C138,'[2]Acha Air Sales Price List'!$B$1:$D$65536,3,FALSE)</f>
        <v>Exchange rate :</v>
      </c>
      <c r="G138" s="25">
        <f>ROUND(IF(ISBLANK(C138),0,VLOOKUP(C138,'[2]Acha Air Sales Price List'!$B$1:$X$65536,12,FALSE)*$L$14),2)</f>
        <v>0</v>
      </c>
      <c r="H138" s="26">
        <f t="shared" si="4"/>
        <v>0</v>
      </c>
      <c r="I138" s="18"/>
    </row>
    <row r="139" spans="1:9" ht="12.4" hidden="1" customHeight="1">
      <c r="A139" s="17"/>
      <c r="B139" s="1"/>
      <c r="C139" s="44"/>
      <c r="D139" s="126"/>
      <c r="E139" s="127"/>
      <c r="F139" s="51" t="str">
        <f>VLOOKUP(C139,'[2]Acha Air Sales Price List'!$B$1:$D$65536,3,FALSE)</f>
        <v>Exchange rate :</v>
      </c>
      <c r="G139" s="25">
        <f>ROUND(IF(ISBLANK(C139),0,VLOOKUP(C139,'[2]Acha Air Sales Price List'!$B$1:$X$65536,12,FALSE)*$L$14),2)</f>
        <v>0</v>
      </c>
      <c r="H139" s="26">
        <f t="shared" si="4"/>
        <v>0</v>
      </c>
      <c r="I139" s="18"/>
    </row>
    <row r="140" spans="1:9" ht="12.4" hidden="1" customHeight="1">
      <c r="A140" s="17"/>
      <c r="B140" s="1"/>
      <c r="C140" s="44"/>
      <c r="D140" s="126"/>
      <c r="E140" s="127"/>
      <c r="F140" s="51" t="str">
        <f>VLOOKUP(C140,'[2]Acha Air Sales Price List'!$B$1:$D$65536,3,FALSE)</f>
        <v>Exchange rate :</v>
      </c>
      <c r="G140" s="25">
        <f>ROUND(IF(ISBLANK(C140),0,VLOOKUP(C140,'[2]Acha Air Sales Price List'!$B$1:$X$65536,12,FALSE)*$L$14),2)</f>
        <v>0</v>
      </c>
      <c r="H140" s="26">
        <f t="shared" si="4"/>
        <v>0</v>
      </c>
      <c r="I140" s="18"/>
    </row>
    <row r="141" spans="1:9" ht="12.4" hidden="1" customHeight="1">
      <c r="A141" s="17"/>
      <c r="B141" s="1"/>
      <c r="C141" s="44"/>
      <c r="D141" s="126"/>
      <c r="E141" s="127"/>
      <c r="F141" s="51" t="str">
        <f>VLOOKUP(C141,'[2]Acha Air Sales Price List'!$B$1:$D$65536,3,FALSE)</f>
        <v>Exchange rate :</v>
      </c>
      <c r="G141" s="25">
        <f>ROUND(IF(ISBLANK(C141),0,VLOOKUP(C141,'[2]Acha Air Sales Price List'!$B$1:$X$65536,12,FALSE)*$L$14),2)</f>
        <v>0</v>
      </c>
      <c r="H141" s="26">
        <f t="shared" si="4"/>
        <v>0</v>
      </c>
      <c r="I141" s="18"/>
    </row>
    <row r="142" spans="1:9" ht="12.4" hidden="1" customHeight="1">
      <c r="A142" s="17"/>
      <c r="B142" s="1"/>
      <c r="C142" s="44"/>
      <c r="D142" s="126"/>
      <c r="E142" s="127"/>
      <c r="F142" s="51" t="str">
        <f>VLOOKUP(C142,'[2]Acha Air Sales Price List'!$B$1:$D$65536,3,FALSE)</f>
        <v>Exchange rate :</v>
      </c>
      <c r="G142" s="25">
        <f>ROUND(IF(ISBLANK(C142),0,VLOOKUP(C142,'[2]Acha Air Sales Price List'!$B$1:$X$65536,12,FALSE)*$L$14),2)</f>
        <v>0</v>
      </c>
      <c r="H142" s="26">
        <f t="shared" si="4"/>
        <v>0</v>
      </c>
      <c r="I142" s="18"/>
    </row>
    <row r="143" spans="1:9" ht="12.4" hidden="1" customHeight="1">
      <c r="A143" s="17"/>
      <c r="B143" s="1"/>
      <c r="C143" s="44"/>
      <c r="D143" s="126"/>
      <c r="E143" s="127"/>
      <c r="F143" s="51" t="str">
        <f>VLOOKUP(C143,'[2]Acha Air Sales Price List'!$B$1:$D$65536,3,FALSE)</f>
        <v>Exchange rate :</v>
      </c>
      <c r="G143" s="25">
        <f>ROUND(IF(ISBLANK(C143),0,VLOOKUP(C143,'[2]Acha Air Sales Price List'!$B$1:$X$65536,12,FALSE)*$L$14),2)</f>
        <v>0</v>
      </c>
      <c r="H143" s="26">
        <f t="shared" si="4"/>
        <v>0</v>
      </c>
      <c r="I143" s="18"/>
    </row>
    <row r="144" spans="1:9" ht="12.4" hidden="1" customHeight="1">
      <c r="A144" s="17"/>
      <c r="B144" s="1"/>
      <c r="C144" s="44"/>
      <c r="D144" s="126"/>
      <c r="E144" s="127"/>
      <c r="F144" s="51" t="str">
        <f>VLOOKUP(C144,'[2]Acha Air Sales Price List'!$B$1:$D$65536,3,FALSE)</f>
        <v>Exchange rate :</v>
      </c>
      <c r="G144" s="25">
        <f>ROUND(IF(ISBLANK(C144),0,VLOOKUP(C144,'[2]Acha Air Sales Price List'!$B$1:$X$65536,12,FALSE)*$L$14),2)</f>
        <v>0</v>
      </c>
      <c r="H144" s="26">
        <f t="shared" si="4"/>
        <v>0</v>
      </c>
      <c r="I144" s="18"/>
    </row>
    <row r="145" spans="1:9" ht="12.4" hidden="1" customHeight="1">
      <c r="A145" s="17"/>
      <c r="B145" s="1"/>
      <c r="C145" s="44"/>
      <c r="D145" s="126"/>
      <c r="E145" s="127"/>
      <c r="F145" s="51" t="str">
        <f>VLOOKUP(C145,'[2]Acha Air Sales Price List'!$B$1:$D$65536,3,FALSE)</f>
        <v>Exchange rate :</v>
      </c>
      <c r="G145" s="25">
        <f>ROUND(IF(ISBLANK(C145),0,VLOOKUP(C145,'[2]Acha Air Sales Price List'!$B$1:$X$65536,12,FALSE)*$L$14),2)</f>
        <v>0</v>
      </c>
      <c r="H145" s="26">
        <f t="shared" si="4"/>
        <v>0</v>
      </c>
      <c r="I145" s="18"/>
    </row>
    <row r="146" spans="1:9" ht="12.4" hidden="1" customHeight="1">
      <c r="A146" s="17"/>
      <c r="B146" s="1"/>
      <c r="C146" s="44"/>
      <c r="D146" s="126"/>
      <c r="E146" s="127"/>
      <c r="F146" s="51" t="str">
        <f>VLOOKUP(C146,'[2]Acha Air Sales Price List'!$B$1:$D$65536,3,FALSE)</f>
        <v>Exchange rate :</v>
      </c>
      <c r="G146" s="25">
        <f>ROUND(IF(ISBLANK(C146),0,VLOOKUP(C146,'[2]Acha Air Sales Price List'!$B$1:$X$65536,12,FALSE)*$L$14),2)</f>
        <v>0</v>
      </c>
      <c r="H146" s="26">
        <f t="shared" si="4"/>
        <v>0</v>
      </c>
      <c r="I146" s="18"/>
    </row>
    <row r="147" spans="1:9" ht="12.4" hidden="1" customHeight="1">
      <c r="A147" s="17"/>
      <c r="B147" s="1"/>
      <c r="C147" s="44"/>
      <c r="D147" s="126"/>
      <c r="E147" s="127"/>
      <c r="F147" s="51" t="str">
        <f>VLOOKUP(C147,'[2]Acha Air Sales Price List'!$B$1:$D$65536,3,FALSE)</f>
        <v>Exchange rate :</v>
      </c>
      <c r="G147" s="25">
        <f>ROUND(IF(ISBLANK(C147),0,VLOOKUP(C147,'[2]Acha Air Sales Price List'!$B$1:$X$65536,12,FALSE)*$L$14),2)</f>
        <v>0</v>
      </c>
      <c r="H147" s="26">
        <f t="shared" si="4"/>
        <v>0</v>
      </c>
      <c r="I147" s="18"/>
    </row>
    <row r="148" spans="1:9" ht="12.4" hidden="1" customHeight="1">
      <c r="A148" s="17"/>
      <c r="B148" s="1"/>
      <c r="C148" s="44"/>
      <c r="D148" s="126"/>
      <c r="E148" s="127"/>
      <c r="F148" s="51" t="str">
        <f>VLOOKUP(C148,'[2]Acha Air Sales Price List'!$B$1:$D$65536,3,FALSE)</f>
        <v>Exchange rate :</v>
      </c>
      <c r="G148" s="25">
        <f>ROUND(IF(ISBLANK(C148),0,VLOOKUP(C148,'[2]Acha Air Sales Price List'!$B$1:$X$65536,12,FALSE)*$L$14),2)</f>
        <v>0</v>
      </c>
      <c r="H148" s="26">
        <f t="shared" si="4"/>
        <v>0</v>
      </c>
      <c r="I148" s="18"/>
    </row>
    <row r="149" spans="1:9" ht="12.4" hidden="1" customHeight="1">
      <c r="A149" s="17"/>
      <c r="B149" s="1"/>
      <c r="C149" s="44"/>
      <c r="D149" s="126"/>
      <c r="E149" s="127"/>
      <c r="F149" s="51" t="str">
        <f>VLOOKUP(C149,'[2]Acha Air Sales Price List'!$B$1:$D$65536,3,FALSE)</f>
        <v>Exchange rate :</v>
      </c>
      <c r="G149" s="25">
        <f>ROUND(IF(ISBLANK(C149),0,VLOOKUP(C149,'[2]Acha Air Sales Price List'!$B$1:$X$65536,12,FALSE)*$L$14),2)</f>
        <v>0</v>
      </c>
      <c r="H149" s="26">
        <f t="shared" si="4"/>
        <v>0</v>
      </c>
      <c r="I149" s="18"/>
    </row>
    <row r="150" spans="1:9" ht="12.4" hidden="1" customHeight="1">
      <c r="A150" s="17"/>
      <c r="B150" s="1"/>
      <c r="C150" s="45"/>
      <c r="D150" s="126"/>
      <c r="E150" s="127"/>
      <c r="F150" s="51" t="str">
        <f>VLOOKUP(C150,'[2]Acha Air Sales Price List'!$B$1:$D$65536,3,FALSE)</f>
        <v>Exchange rate :</v>
      </c>
      <c r="G150" s="25">
        <f>ROUND(IF(ISBLANK(C150),0,VLOOKUP(C150,'[2]Acha Air Sales Price List'!$B$1:$X$65536,12,FALSE)*$L$14),2)</f>
        <v>0</v>
      </c>
      <c r="H150" s="26">
        <f t="shared" si="4"/>
        <v>0</v>
      </c>
      <c r="I150" s="18"/>
    </row>
    <row r="151" spans="1:9" ht="12" hidden="1" customHeight="1">
      <c r="A151" s="17"/>
      <c r="B151" s="1"/>
      <c r="C151" s="44"/>
      <c r="D151" s="126"/>
      <c r="E151" s="127"/>
      <c r="F151" s="51" t="str">
        <f>VLOOKUP(C151,'[2]Acha Air Sales Price List'!$B$1:$D$65536,3,FALSE)</f>
        <v>Exchange rate :</v>
      </c>
      <c r="G151" s="25">
        <f>ROUND(IF(ISBLANK(C151),0,VLOOKUP(C151,'[2]Acha Air Sales Price List'!$B$1:$X$65536,12,FALSE)*$L$14),2)</f>
        <v>0</v>
      </c>
      <c r="H151" s="26">
        <f t="shared" si="4"/>
        <v>0</v>
      </c>
      <c r="I151" s="18"/>
    </row>
    <row r="152" spans="1:9" ht="12.4" hidden="1" customHeight="1">
      <c r="A152" s="17"/>
      <c r="B152" s="1"/>
      <c r="C152" s="44"/>
      <c r="D152" s="126"/>
      <c r="E152" s="127"/>
      <c r="F152" s="51" t="str">
        <f>VLOOKUP(C152,'[2]Acha Air Sales Price List'!$B$1:$D$65536,3,FALSE)</f>
        <v>Exchange rate :</v>
      </c>
      <c r="G152" s="25">
        <f>ROUND(IF(ISBLANK(C152),0,VLOOKUP(C152,'[2]Acha Air Sales Price List'!$B$1:$X$65536,12,FALSE)*$L$14),2)</f>
        <v>0</v>
      </c>
      <c r="H152" s="26">
        <f t="shared" si="4"/>
        <v>0</v>
      </c>
      <c r="I152" s="18"/>
    </row>
    <row r="153" spans="1:9" ht="12.4" hidden="1" customHeight="1">
      <c r="A153" s="17"/>
      <c r="B153" s="1"/>
      <c r="C153" s="44"/>
      <c r="D153" s="126"/>
      <c r="E153" s="127"/>
      <c r="F153" s="51" t="str">
        <f>VLOOKUP(C153,'[2]Acha Air Sales Price List'!$B$1:$D$65536,3,FALSE)</f>
        <v>Exchange rate :</v>
      </c>
      <c r="G153" s="25">
        <f>ROUND(IF(ISBLANK(C153),0,VLOOKUP(C153,'[2]Acha Air Sales Price List'!$B$1:$X$65536,12,FALSE)*$L$14),2)</f>
        <v>0</v>
      </c>
      <c r="H153" s="26">
        <f t="shared" si="4"/>
        <v>0</v>
      </c>
      <c r="I153" s="18"/>
    </row>
    <row r="154" spans="1:9" ht="12.4" hidden="1" customHeight="1">
      <c r="A154" s="17"/>
      <c r="B154" s="1"/>
      <c r="C154" s="44"/>
      <c r="D154" s="126"/>
      <c r="E154" s="127"/>
      <c r="F154" s="51" t="str">
        <f>VLOOKUP(C154,'[2]Acha Air Sales Price List'!$B$1:$D$65536,3,FALSE)</f>
        <v>Exchange rate :</v>
      </c>
      <c r="G154" s="25">
        <f>ROUND(IF(ISBLANK(C154),0,VLOOKUP(C154,'[2]Acha Air Sales Price List'!$B$1:$X$65536,12,FALSE)*$L$14),2)</f>
        <v>0</v>
      </c>
      <c r="H154" s="26">
        <f t="shared" si="4"/>
        <v>0</v>
      </c>
      <c r="I154" s="18"/>
    </row>
    <row r="155" spans="1:9" ht="12.4" hidden="1" customHeight="1">
      <c r="A155" s="17"/>
      <c r="B155" s="1"/>
      <c r="C155" s="44"/>
      <c r="D155" s="126"/>
      <c r="E155" s="127"/>
      <c r="F155" s="51" t="str">
        <f>VLOOKUP(C155,'[2]Acha Air Sales Price List'!$B$1:$D$65536,3,FALSE)</f>
        <v>Exchange rate :</v>
      </c>
      <c r="G155" s="25">
        <f>ROUND(IF(ISBLANK(C155),0,VLOOKUP(C155,'[2]Acha Air Sales Price List'!$B$1:$X$65536,12,FALSE)*$L$14),2)</f>
        <v>0</v>
      </c>
      <c r="H155" s="26">
        <f t="shared" si="4"/>
        <v>0</v>
      </c>
      <c r="I155" s="18"/>
    </row>
    <row r="156" spans="1:9" ht="12.4" hidden="1" customHeight="1">
      <c r="A156" s="17"/>
      <c r="B156" s="1"/>
      <c r="C156" s="44"/>
      <c r="D156" s="126"/>
      <c r="E156" s="127"/>
      <c r="F156" s="51" t="str">
        <f>VLOOKUP(C156,'[2]Acha Air Sales Price List'!$B$1:$D$65536,3,FALSE)</f>
        <v>Exchange rate :</v>
      </c>
      <c r="G156" s="25">
        <f>ROUND(IF(ISBLANK(C156),0,VLOOKUP(C156,'[2]Acha Air Sales Price List'!$B$1:$X$65536,12,FALSE)*$L$14),2)</f>
        <v>0</v>
      </c>
      <c r="H156" s="26">
        <f t="shared" si="4"/>
        <v>0</v>
      </c>
      <c r="I156" s="18"/>
    </row>
    <row r="157" spans="1:9" ht="12.4" hidden="1" customHeight="1">
      <c r="A157" s="17"/>
      <c r="B157" s="1"/>
      <c r="C157" s="44"/>
      <c r="D157" s="126"/>
      <c r="E157" s="127"/>
      <c r="F157" s="51" t="str">
        <f>VLOOKUP(C157,'[2]Acha Air Sales Price List'!$B$1:$D$65536,3,FALSE)</f>
        <v>Exchange rate :</v>
      </c>
      <c r="G157" s="25">
        <f>ROUND(IF(ISBLANK(C157),0,VLOOKUP(C157,'[2]Acha Air Sales Price List'!$B$1:$X$65536,12,FALSE)*$L$14),2)</f>
        <v>0</v>
      </c>
      <c r="H157" s="26">
        <f t="shared" si="4"/>
        <v>0</v>
      </c>
      <c r="I157" s="18"/>
    </row>
    <row r="158" spans="1:9" ht="12.4" hidden="1" customHeight="1">
      <c r="A158" s="17"/>
      <c r="B158" s="1"/>
      <c r="C158" s="44"/>
      <c r="D158" s="126"/>
      <c r="E158" s="127"/>
      <c r="F158" s="51" t="str">
        <f>VLOOKUP(C158,'[2]Acha Air Sales Price List'!$B$1:$D$65536,3,FALSE)</f>
        <v>Exchange rate :</v>
      </c>
      <c r="G158" s="25">
        <f>ROUND(IF(ISBLANK(C158),0,VLOOKUP(C158,'[2]Acha Air Sales Price List'!$B$1:$X$65536,12,FALSE)*$L$14),2)</f>
        <v>0</v>
      </c>
      <c r="H158" s="26">
        <f t="shared" si="4"/>
        <v>0</v>
      </c>
      <c r="I158" s="18"/>
    </row>
    <row r="159" spans="1:9" ht="12.4" hidden="1" customHeight="1">
      <c r="A159" s="17"/>
      <c r="B159" s="1"/>
      <c r="C159" s="44"/>
      <c r="D159" s="126"/>
      <c r="E159" s="127"/>
      <c r="F159" s="51" t="str">
        <f>VLOOKUP(C159,'[2]Acha Air Sales Price List'!$B$1:$D$65536,3,FALSE)</f>
        <v>Exchange rate :</v>
      </c>
      <c r="G159" s="25">
        <f>ROUND(IF(ISBLANK(C159),0,VLOOKUP(C159,'[2]Acha Air Sales Price List'!$B$1:$X$65536,12,FALSE)*$L$14),2)</f>
        <v>0</v>
      </c>
      <c r="H159" s="26">
        <f t="shared" si="4"/>
        <v>0</v>
      </c>
      <c r="I159" s="18"/>
    </row>
    <row r="160" spans="1:9" ht="12.4" hidden="1" customHeight="1">
      <c r="A160" s="17"/>
      <c r="B160" s="1"/>
      <c r="C160" s="44"/>
      <c r="D160" s="126"/>
      <c r="E160" s="127"/>
      <c r="F160" s="51" t="str">
        <f>VLOOKUP(C160,'[2]Acha Air Sales Price List'!$B$1:$D$65536,3,FALSE)</f>
        <v>Exchange rate :</v>
      </c>
      <c r="G160" s="25">
        <f>ROUND(IF(ISBLANK(C160),0,VLOOKUP(C160,'[2]Acha Air Sales Price List'!$B$1:$X$65536,12,FALSE)*$L$14),2)</f>
        <v>0</v>
      </c>
      <c r="H160" s="26">
        <f t="shared" si="4"/>
        <v>0</v>
      </c>
      <c r="I160" s="18"/>
    </row>
    <row r="161" spans="1:9" ht="12.4" hidden="1" customHeight="1">
      <c r="A161" s="17"/>
      <c r="B161" s="1"/>
      <c r="C161" s="44"/>
      <c r="D161" s="126"/>
      <c r="E161" s="127"/>
      <c r="F161" s="51" t="str">
        <f>VLOOKUP(C161,'[2]Acha Air Sales Price List'!$B$1:$D$65536,3,FALSE)</f>
        <v>Exchange rate :</v>
      </c>
      <c r="G161" s="25">
        <f>ROUND(IF(ISBLANK(C161),0,VLOOKUP(C161,'[2]Acha Air Sales Price List'!$B$1:$X$65536,12,FALSE)*$L$14),2)</f>
        <v>0</v>
      </c>
      <c r="H161" s="26">
        <f t="shared" si="4"/>
        <v>0</v>
      </c>
      <c r="I161" s="18"/>
    </row>
    <row r="162" spans="1:9" ht="12.4" hidden="1" customHeight="1">
      <c r="A162" s="17"/>
      <c r="B162" s="1"/>
      <c r="C162" s="44"/>
      <c r="D162" s="126"/>
      <c r="E162" s="127"/>
      <c r="F162" s="51" t="str">
        <f>VLOOKUP(C162,'[2]Acha Air Sales Price List'!$B$1:$D$65536,3,FALSE)</f>
        <v>Exchange rate :</v>
      </c>
      <c r="G162" s="25">
        <f>ROUND(IF(ISBLANK(C162),0,VLOOKUP(C162,'[2]Acha Air Sales Price List'!$B$1:$X$65536,12,FALSE)*$L$14),2)</f>
        <v>0</v>
      </c>
      <c r="H162" s="26">
        <f t="shared" si="4"/>
        <v>0</v>
      </c>
      <c r="I162" s="18"/>
    </row>
    <row r="163" spans="1:9" ht="12.4" hidden="1" customHeight="1">
      <c r="A163" s="17"/>
      <c r="B163" s="1"/>
      <c r="C163" s="44"/>
      <c r="D163" s="126"/>
      <c r="E163" s="127"/>
      <c r="F163" s="51" t="str">
        <f>VLOOKUP(C163,'[2]Acha Air Sales Price List'!$B$1:$D$65536,3,FALSE)</f>
        <v>Exchange rate :</v>
      </c>
      <c r="G163" s="25">
        <f>ROUND(IF(ISBLANK(C163),0,VLOOKUP(C163,'[2]Acha Air Sales Price List'!$B$1:$X$65536,12,FALSE)*$L$14),2)</f>
        <v>0</v>
      </c>
      <c r="H163" s="26">
        <f t="shared" si="4"/>
        <v>0</v>
      </c>
      <c r="I163" s="18"/>
    </row>
    <row r="164" spans="1:9" ht="12.4" hidden="1" customHeight="1">
      <c r="A164" s="17"/>
      <c r="B164" s="1"/>
      <c r="C164" s="44"/>
      <c r="D164" s="126"/>
      <c r="E164" s="127"/>
      <c r="F164" s="51" t="str">
        <f>VLOOKUP(C164,'[2]Acha Air Sales Price List'!$B$1:$D$65536,3,FALSE)</f>
        <v>Exchange rate :</v>
      </c>
      <c r="G164" s="25">
        <f>ROUND(IF(ISBLANK(C164),0,VLOOKUP(C164,'[2]Acha Air Sales Price List'!$B$1:$X$65536,12,FALSE)*$L$14),2)</f>
        <v>0</v>
      </c>
      <c r="H164" s="26">
        <f t="shared" si="4"/>
        <v>0</v>
      </c>
      <c r="I164" s="18"/>
    </row>
    <row r="165" spans="1:9" ht="12.4" hidden="1" customHeight="1">
      <c r="A165" s="17"/>
      <c r="B165" s="1"/>
      <c r="C165" s="44"/>
      <c r="D165" s="126"/>
      <c r="E165" s="127"/>
      <c r="F165" s="51" t="str">
        <f>VLOOKUP(C165,'[2]Acha Air Sales Price List'!$B$1:$D$65536,3,FALSE)</f>
        <v>Exchange rate :</v>
      </c>
      <c r="G165" s="25">
        <f>ROUND(IF(ISBLANK(C165),0,VLOOKUP(C165,'[2]Acha Air Sales Price List'!$B$1:$X$65536,12,FALSE)*$L$14),2)</f>
        <v>0</v>
      </c>
      <c r="H165" s="26">
        <f t="shared" si="4"/>
        <v>0</v>
      </c>
      <c r="I165" s="18"/>
    </row>
    <row r="166" spans="1:9" ht="12.4" hidden="1" customHeight="1">
      <c r="A166" s="17"/>
      <c r="B166" s="1"/>
      <c r="C166" s="44"/>
      <c r="D166" s="126"/>
      <c r="E166" s="127"/>
      <c r="F166" s="51" t="str">
        <f>VLOOKUP(C166,'[2]Acha Air Sales Price List'!$B$1:$D$65536,3,FALSE)</f>
        <v>Exchange rate :</v>
      </c>
      <c r="G166" s="25">
        <f>ROUND(IF(ISBLANK(C166),0,VLOOKUP(C166,'[2]Acha Air Sales Price List'!$B$1:$X$65536,12,FALSE)*$L$14),2)</f>
        <v>0</v>
      </c>
      <c r="H166" s="26">
        <f t="shared" si="4"/>
        <v>0</v>
      </c>
      <c r="I166" s="18"/>
    </row>
    <row r="167" spans="1:9" ht="12.4" hidden="1" customHeight="1">
      <c r="A167" s="17"/>
      <c r="B167" s="1"/>
      <c r="C167" s="44"/>
      <c r="D167" s="126"/>
      <c r="E167" s="127"/>
      <c r="F167" s="51" t="str">
        <f>VLOOKUP(C167,'[2]Acha Air Sales Price List'!$B$1:$D$65536,3,FALSE)</f>
        <v>Exchange rate :</v>
      </c>
      <c r="G167" s="25">
        <f>ROUND(IF(ISBLANK(C167),0,VLOOKUP(C167,'[2]Acha Air Sales Price List'!$B$1:$X$65536,12,FALSE)*$L$14),2)</f>
        <v>0</v>
      </c>
      <c r="H167" s="26">
        <f t="shared" si="4"/>
        <v>0</v>
      </c>
      <c r="I167" s="18"/>
    </row>
    <row r="168" spans="1:9" ht="12.4" hidden="1" customHeight="1">
      <c r="A168" s="17"/>
      <c r="B168" s="1"/>
      <c r="C168" s="44"/>
      <c r="D168" s="126"/>
      <c r="E168" s="127"/>
      <c r="F168" s="51" t="str">
        <f>VLOOKUP(C168,'[2]Acha Air Sales Price List'!$B$1:$D$65536,3,FALSE)</f>
        <v>Exchange rate :</v>
      </c>
      <c r="G168" s="25">
        <f>ROUND(IF(ISBLANK(C168),0,VLOOKUP(C168,'[2]Acha Air Sales Price List'!$B$1:$X$65536,12,FALSE)*$L$14),2)</f>
        <v>0</v>
      </c>
      <c r="H168" s="26">
        <f t="shared" si="4"/>
        <v>0</v>
      </c>
      <c r="I168" s="18"/>
    </row>
    <row r="169" spans="1:9" ht="12.4" hidden="1" customHeight="1">
      <c r="A169" s="17"/>
      <c r="B169" s="1"/>
      <c r="C169" s="44"/>
      <c r="D169" s="126"/>
      <c r="E169" s="127"/>
      <c r="F169" s="51" t="str">
        <f>VLOOKUP(C169,'[2]Acha Air Sales Price List'!$B$1:$D$65536,3,FALSE)</f>
        <v>Exchange rate :</v>
      </c>
      <c r="G169" s="25">
        <f>ROUND(IF(ISBLANK(C169),0,VLOOKUP(C169,'[2]Acha Air Sales Price List'!$B$1:$X$65536,12,FALSE)*$L$14),2)</f>
        <v>0</v>
      </c>
      <c r="H169" s="26">
        <f t="shared" si="4"/>
        <v>0</v>
      </c>
      <c r="I169" s="18"/>
    </row>
    <row r="170" spans="1:9" ht="12.4" hidden="1" customHeight="1">
      <c r="A170" s="17"/>
      <c r="B170" s="1"/>
      <c r="C170" s="44"/>
      <c r="D170" s="126"/>
      <c r="E170" s="127"/>
      <c r="F170" s="51" t="str">
        <f>VLOOKUP(C170,'[2]Acha Air Sales Price List'!$B$1:$D$65536,3,FALSE)</f>
        <v>Exchange rate :</v>
      </c>
      <c r="G170" s="25">
        <f>ROUND(IF(ISBLANK(C170),0,VLOOKUP(C170,'[2]Acha Air Sales Price List'!$B$1:$X$65536,12,FALSE)*$L$14),2)</f>
        <v>0</v>
      </c>
      <c r="H170" s="26">
        <f t="shared" si="4"/>
        <v>0</v>
      </c>
      <c r="I170" s="18"/>
    </row>
    <row r="171" spans="1:9" ht="12.4" hidden="1" customHeight="1">
      <c r="A171" s="17"/>
      <c r="B171" s="1"/>
      <c r="C171" s="44"/>
      <c r="D171" s="126"/>
      <c r="E171" s="127"/>
      <c r="F171" s="51" t="str">
        <f>VLOOKUP(C171,'[2]Acha Air Sales Price List'!$B$1:$D$65536,3,FALSE)</f>
        <v>Exchange rate :</v>
      </c>
      <c r="G171" s="25">
        <f>ROUND(IF(ISBLANK(C171),0,VLOOKUP(C171,'[2]Acha Air Sales Price List'!$B$1:$X$65536,12,FALSE)*$L$14),2)</f>
        <v>0</v>
      </c>
      <c r="H171" s="26">
        <f t="shared" si="4"/>
        <v>0</v>
      </c>
      <c r="I171" s="18"/>
    </row>
    <row r="172" spans="1:9" ht="12.4" hidden="1" customHeight="1">
      <c r="A172" s="17"/>
      <c r="B172" s="1"/>
      <c r="C172" s="44"/>
      <c r="D172" s="126"/>
      <c r="E172" s="127"/>
      <c r="F172" s="51" t="str">
        <f>VLOOKUP(C172,'[2]Acha Air Sales Price List'!$B$1:$D$65536,3,FALSE)</f>
        <v>Exchange rate :</v>
      </c>
      <c r="G172" s="25">
        <f>ROUND(IF(ISBLANK(C172),0,VLOOKUP(C172,'[2]Acha Air Sales Price List'!$B$1:$X$65536,12,FALSE)*$L$14),2)</f>
        <v>0</v>
      </c>
      <c r="H172" s="26">
        <f t="shared" si="4"/>
        <v>0</v>
      </c>
      <c r="I172" s="18"/>
    </row>
    <row r="173" spans="1:9" ht="12.4" hidden="1" customHeight="1">
      <c r="A173" s="17"/>
      <c r="B173" s="1"/>
      <c r="C173" s="44"/>
      <c r="D173" s="126"/>
      <c r="E173" s="127"/>
      <c r="F173" s="51" t="str">
        <f>VLOOKUP(C173,'[2]Acha Air Sales Price List'!$B$1:$D$65536,3,FALSE)</f>
        <v>Exchange rate :</v>
      </c>
      <c r="G173" s="25">
        <f>ROUND(IF(ISBLANK(C173),0,VLOOKUP(C173,'[2]Acha Air Sales Price List'!$B$1:$X$65536,12,FALSE)*$L$14),2)</f>
        <v>0</v>
      </c>
      <c r="H173" s="26">
        <f t="shared" si="4"/>
        <v>0</v>
      </c>
      <c r="I173" s="18"/>
    </row>
    <row r="174" spans="1:9" ht="12.4" hidden="1" customHeight="1">
      <c r="A174" s="17"/>
      <c r="B174" s="1"/>
      <c r="C174" s="44"/>
      <c r="D174" s="126"/>
      <c r="E174" s="127"/>
      <c r="F174" s="51" t="str">
        <f>VLOOKUP(C174,'[2]Acha Air Sales Price List'!$B$1:$D$65536,3,FALSE)</f>
        <v>Exchange rate :</v>
      </c>
      <c r="G174" s="25">
        <f>ROUND(IF(ISBLANK(C174),0,VLOOKUP(C174,'[2]Acha Air Sales Price List'!$B$1:$X$65536,12,FALSE)*$L$14),2)</f>
        <v>0</v>
      </c>
      <c r="H174" s="26">
        <f t="shared" si="4"/>
        <v>0</v>
      </c>
      <c r="I174" s="18"/>
    </row>
    <row r="175" spans="1:9" ht="12.4" hidden="1" customHeight="1">
      <c r="A175" s="17"/>
      <c r="B175" s="1"/>
      <c r="C175" s="44"/>
      <c r="D175" s="126"/>
      <c r="E175" s="127"/>
      <c r="F175" s="51" t="str">
        <f>VLOOKUP(C175,'[2]Acha Air Sales Price List'!$B$1:$D$65536,3,FALSE)</f>
        <v>Exchange rate :</v>
      </c>
      <c r="G175" s="25">
        <f>ROUND(IF(ISBLANK(C175),0,VLOOKUP(C175,'[2]Acha Air Sales Price List'!$B$1:$X$65536,12,FALSE)*$L$14),2)</f>
        <v>0</v>
      </c>
      <c r="H175" s="26">
        <f t="shared" si="4"/>
        <v>0</v>
      </c>
      <c r="I175" s="18"/>
    </row>
    <row r="176" spans="1:9" ht="12.4" hidden="1" customHeight="1">
      <c r="A176" s="17"/>
      <c r="B176" s="1"/>
      <c r="C176" s="44"/>
      <c r="D176" s="126"/>
      <c r="E176" s="127"/>
      <c r="F176" s="51" t="str">
        <f>VLOOKUP(C176,'[2]Acha Air Sales Price List'!$B$1:$D$65536,3,FALSE)</f>
        <v>Exchange rate :</v>
      </c>
      <c r="G176" s="25">
        <f>ROUND(IF(ISBLANK(C176),0,VLOOKUP(C176,'[2]Acha Air Sales Price List'!$B$1:$X$65536,12,FALSE)*$L$14),2)</f>
        <v>0</v>
      </c>
      <c r="H176" s="26">
        <f t="shared" si="4"/>
        <v>0</v>
      </c>
      <c r="I176" s="18"/>
    </row>
    <row r="177" spans="1:9" ht="12.4" hidden="1" customHeight="1">
      <c r="A177" s="17"/>
      <c r="B177" s="1"/>
      <c r="C177" s="44"/>
      <c r="D177" s="126"/>
      <c r="E177" s="127"/>
      <c r="F177" s="51" t="str">
        <f>VLOOKUP(C177,'[2]Acha Air Sales Price List'!$B$1:$D$65536,3,FALSE)</f>
        <v>Exchange rate :</v>
      </c>
      <c r="G177" s="25">
        <f>ROUND(IF(ISBLANK(C177),0,VLOOKUP(C177,'[2]Acha Air Sales Price List'!$B$1:$X$65536,12,FALSE)*$L$14),2)</f>
        <v>0</v>
      </c>
      <c r="H177" s="26">
        <f t="shared" si="4"/>
        <v>0</v>
      </c>
      <c r="I177" s="18"/>
    </row>
    <row r="178" spans="1:9" ht="12.4" hidden="1" customHeight="1">
      <c r="A178" s="17"/>
      <c r="B178" s="1"/>
      <c r="C178" s="45"/>
      <c r="D178" s="126"/>
      <c r="E178" s="127"/>
      <c r="F178" s="51" t="str">
        <f>VLOOKUP(C178,'[2]Acha Air Sales Price List'!$B$1:$D$65536,3,FALSE)</f>
        <v>Exchange rate :</v>
      </c>
      <c r="G178" s="25">
        <f>ROUND(IF(ISBLANK(C178),0,VLOOKUP(C178,'[2]Acha Air Sales Price List'!$B$1:$X$65536,12,FALSE)*$L$14),2)</f>
        <v>0</v>
      </c>
      <c r="H178" s="26">
        <f>ROUND(IF(ISNUMBER(B178), G178*B178, 0),5)</f>
        <v>0</v>
      </c>
      <c r="I178" s="18"/>
    </row>
    <row r="179" spans="1:9" ht="12" hidden="1" customHeight="1">
      <c r="A179" s="17"/>
      <c r="B179" s="1"/>
      <c r="C179" s="44"/>
      <c r="D179" s="126"/>
      <c r="E179" s="127"/>
      <c r="F179" s="51" t="str">
        <f>VLOOKUP(C179,'[2]Acha Air Sales Price List'!$B$1:$D$65536,3,FALSE)</f>
        <v>Exchange rate :</v>
      </c>
      <c r="G179" s="25">
        <f>ROUND(IF(ISBLANK(C179),0,VLOOKUP(C179,'[2]Acha Air Sales Price List'!$B$1:$X$65536,12,FALSE)*$L$14),2)</f>
        <v>0</v>
      </c>
      <c r="H179" s="26">
        <f t="shared" ref="H179:H233" si="5">ROUND(IF(ISNUMBER(B179), G179*B179, 0),5)</f>
        <v>0</v>
      </c>
      <c r="I179" s="18"/>
    </row>
    <row r="180" spans="1:9" ht="12.4" hidden="1" customHeight="1">
      <c r="A180" s="17"/>
      <c r="B180" s="1"/>
      <c r="C180" s="44"/>
      <c r="D180" s="126"/>
      <c r="E180" s="127"/>
      <c r="F180" s="51" t="str">
        <f>VLOOKUP(C180,'[2]Acha Air Sales Price List'!$B$1:$D$65536,3,FALSE)</f>
        <v>Exchange rate :</v>
      </c>
      <c r="G180" s="25">
        <f>ROUND(IF(ISBLANK(C180),0,VLOOKUP(C180,'[2]Acha Air Sales Price List'!$B$1:$X$65536,12,FALSE)*$L$14),2)</f>
        <v>0</v>
      </c>
      <c r="H180" s="26">
        <f t="shared" si="5"/>
        <v>0</v>
      </c>
      <c r="I180" s="18"/>
    </row>
    <row r="181" spans="1:9" ht="12.4" hidden="1" customHeight="1">
      <c r="A181" s="17"/>
      <c r="B181" s="1"/>
      <c r="C181" s="44"/>
      <c r="D181" s="126"/>
      <c r="E181" s="127"/>
      <c r="F181" s="51" t="str">
        <f>VLOOKUP(C181,'[2]Acha Air Sales Price List'!$B$1:$D$65536,3,FALSE)</f>
        <v>Exchange rate :</v>
      </c>
      <c r="G181" s="25">
        <f>ROUND(IF(ISBLANK(C181),0,VLOOKUP(C181,'[2]Acha Air Sales Price List'!$B$1:$X$65536,12,FALSE)*$L$14),2)</f>
        <v>0</v>
      </c>
      <c r="H181" s="26">
        <f t="shared" si="5"/>
        <v>0</v>
      </c>
      <c r="I181" s="18"/>
    </row>
    <row r="182" spans="1:9" ht="12.4" hidden="1" customHeight="1">
      <c r="A182" s="17"/>
      <c r="B182" s="1"/>
      <c r="C182" s="44"/>
      <c r="D182" s="126"/>
      <c r="E182" s="127"/>
      <c r="F182" s="51" t="str">
        <f>VLOOKUP(C182,'[2]Acha Air Sales Price List'!$B$1:$D$65536,3,FALSE)</f>
        <v>Exchange rate :</v>
      </c>
      <c r="G182" s="25">
        <f>ROUND(IF(ISBLANK(C182),0,VLOOKUP(C182,'[2]Acha Air Sales Price List'!$B$1:$X$65536,12,FALSE)*$L$14),2)</f>
        <v>0</v>
      </c>
      <c r="H182" s="26">
        <f t="shared" si="5"/>
        <v>0</v>
      </c>
      <c r="I182" s="18"/>
    </row>
    <row r="183" spans="1:9" ht="12.4" hidden="1" customHeight="1">
      <c r="A183" s="17"/>
      <c r="B183" s="1"/>
      <c r="C183" s="44"/>
      <c r="D183" s="126"/>
      <c r="E183" s="127"/>
      <c r="F183" s="51" t="str">
        <f>VLOOKUP(C183,'[2]Acha Air Sales Price List'!$B$1:$D$65536,3,FALSE)</f>
        <v>Exchange rate :</v>
      </c>
      <c r="G183" s="25">
        <f>ROUND(IF(ISBLANK(C183),0,VLOOKUP(C183,'[2]Acha Air Sales Price List'!$B$1:$X$65536,12,FALSE)*$L$14),2)</f>
        <v>0</v>
      </c>
      <c r="H183" s="26">
        <f t="shared" si="5"/>
        <v>0</v>
      </c>
      <c r="I183" s="18"/>
    </row>
    <row r="184" spans="1:9" ht="12.4" hidden="1" customHeight="1">
      <c r="A184" s="17"/>
      <c r="B184" s="1"/>
      <c r="C184" s="44"/>
      <c r="D184" s="126"/>
      <c r="E184" s="127"/>
      <c r="F184" s="51" t="str">
        <f>VLOOKUP(C184,'[2]Acha Air Sales Price List'!$B$1:$D$65536,3,FALSE)</f>
        <v>Exchange rate :</v>
      </c>
      <c r="G184" s="25">
        <f>ROUND(IF(ISBLANK(C184),0,VLOOKUP(C184,'[2]Acha Air Sales Price List'!$B$1:$X$65536,12,FALSE)*$L$14),2)</f>
        <v>0</v>
      </c>
      <c r="H184" s="26">
        <f t="shared" si="5"/>
        <v>0</v>
      </c>
      <c r="I184" s="18"/>
    </row>
    <row r="185" spans="1:9" ht="12.4" hidden="1" customHeight="1">
      <c r="A185" s="17"/>
      <c r="B185" s="1"/>
      <c r="C185" s="44"/>
      <c r="D185" s="126"/>
      <c r="E185" s="127"/>
      <c r="F185" s="51" t="str">
        <f>VLOOKUP(C185,'[2]Acha Air Sales Price List'!$B$1:$D$65536,3,FALSE)</f>
        <v>Exchange rate :</v>
      </c>
      <c r="G185" s="25">
        <f>ROUND(IF(ISBLANK(C185),0,VLOOKUP(C185,'[2]Acha Air Sales Price List'!$B$1:$X$65536,12,FALSE)*$L$14),2)</f>
        <v>0</v>
      </c>
      <c r="H185" s="26">
        <f t="shared" si="5"/>
        <v>0</v>
      </c>
      <c r="I185" s="18"/>
    </row>
    <row r="186" spans="1:9" ht="12.4" hidden="1" customHeight="1">
      <c r="A186" s="17"/>
      <c r="B186" s="1"/>
      <c r="C186" s="44"/>
      <c r="D186" s="126"/>
      <c r="E186" s="127"/>
      <c r="F186" s="51" t="str">
        <f>VLOOKUP(C186,'[2]Acha Air Sales Price List'!$B$1:$D$65536,3,FALSE)</f>
        <v>Exchange rate :</v>
      </c>
      <c r="G186" s="25">
        <f>ROUND(IF(ISBLANK(C186),0,VLOOKUP(C186,'[2]Acha Air Sales Price List'!$B$1:$X$65536,12,FALSE)*$L$14),2)</f>
        <v>0</v>
      </c>
      <c r="H186" s="26">
        <f t="shared" si="5"/>
        <v>0</v>
      </c>
      <c r="I186" s="18"/>
    </row>
    <row r="187" spans="1:9" ht="12.4" hidden="1" customHeight="1">
      <c r="A187" s="17"/>
      <c r="B187" s="1"/>
      <c r="C187" s="44"/>
      <c r="D187" s="126"/>
      <c r="E187" s="127"/>
      <c r="F187" s="51" t="str">
        <f>VLOOKUP(C187,'[2]Acha Air Sales Price List'!$B$1:$D$65536,3,FALSE)</f>
        <v>Exchange rate :</v>
      </c>
      <c r="G187" s="25">
        <f>ROUND(IF(ISBLANK(C187),0,VLOOKUP(C187,'[2]Acha Air Sales Price List'!$B$1:$X$65536,12,FALSE)*$L$14),2)</f>
        <v>0</v>
      </c>
      <c r="H187" s="26">
        <f t="shared" si="5"/>
        <v>0</v>
      </c>
      <c r="I187" s="18"/>
    </row>
    <row r="188" spans="1:9" ht="12.4" hidden="1" customHeight="1">
      <c r="A188" s="17"/>
      <c r="B188" s="1"/>
      <c r="C188" s="44"/>
      <c r="D188" s="126"/>
      <c r="E188" s="127"/>
      <c r="F188" s="51" t="str">
        <f>VLOOKUP(C188,'[2]Acha Air Sales Price List'!$B$1:$D$65536,3,FALSE)</f>
        <v>Exchange rate :</v>
      </c>
      <c r="G188" s="25">
        <f>ROUND(IF(ISBLANK(C188),0,VLOOKUP(C188,'[2]Acha Air Sales Price List'!$B$1:$X$65536,12,FALSE)*$L$14),2)</f>
        <v>0</v>
      </c>
      <c r="H188" s="26">
        <f t="shared" si="5"/>
        <v>0</v>
      </c>
      <c r="I188" s="18"/>
    </row>
    <row r="189" spans="1:9" ht="12.4" hidden="1" customHeight="1">
      <c r="A189" s="17"/>
      <c r="B189" s="1"/>
      <c r="C189" s="44"/>
      <c r="D189" s="126"/>
      <c r="E189" s="127"/>
      <c r="F189" s="51" t="str">
        <f>VLOOKUP(C189,'[2]Acha Air Sales Price List'!$B$1:$D$65536,3,FALSE)</f>
        <v>Exchange rate :</v>
      </c>
      <c r="G189" s="25">
        <f>ROUND(IF(ISBLANK(C189),0,VLOOKUP(C189,'[2]Acha Air Sales Price List'!$B$1:$X$65536,12,FALSE)*$L$14),2)</f>
        <v>0</v>
      </c>
      <c r="H189" s="26">
        <f t="shared" si="5"/>
        <v>0</v>
      </c>
      <c r="I189" s="18"/>
    </row>
    <row r="190" spans="1:9" ht="12.4" hidden="1" customHeight="1">
      <c r="A190" s="17"/>
      <c r="B190" s="1"/>
      <c r="C190" s="44"/>
      <c r="D190" s="126"/>
      <c r="E190" s="127"/>
      <c r="F190" s="51" t="str">
        <f>VLOOKUP(C190,'[2]Acha Air Sales Price List'!$B$1:$D$65536,3,FALSE)</f>
        <v>Exchange rate :</v>
      </c>
      <c r="G190" s="25">
        <f>ROUND(IF(ISBLANK(C190),0,VLOOKUP(C190,'[2]Acha Air Sales Price List'!$B$1:$X$65536,12,FALSE)*$L$14),2)</f>
        <v>0</v>
      </c>
      <c r="H190" s="26">
        <f t="shared" si="5"/>
        <v>0</v>
      </c>
      <c r="I190" s="18"/>
    </row>
    <row r="191" spans="1:9" ht="12.4" hidden="1" customHeight="1">
      <c r="A191" s="17"/>
      <c r="B191" s="1"/>
      <c r="C191" s="44"/>
      <c r="D191" s="126"/>
      <c r="E191" s="127"/>
      <c r="F191" s="51" t="str">
        <f>VLOOKUP(C191,'[2]Acha Air Sales Price List'!$B$1:$D$65536,3,FALSE)</f>
        <v>Exchange rate :</v>
      </c>
      <c r="G191" s="25">
        <f>ROUND(IF(ISBLANK(C191),0,VLOOKUP(C191,'[2]Acha Air Sales Price List'!$B$1:$X$65536,12,FALSE)*$L$14),2)</f>
        <v>0</v>
      </c>
      <c r="H191" s="26">
        <f t="shared" si="5"/>
        <v>0</v>
      </c>
      <c r="I191" s="18"/>
    </row>
    <row r="192" spans="1:9" ht="12.4" hidden="1" customHeight="1">
      <c r="A192" s="17"/>
      <c r="B192" s="1"/>
      <c r="C192" s="44"/>
      <c r="D192" s="126"/>
      <c r="E192" s="127"/>
      <c r="F192" s="51" t="str">
        <f>VLOOKUP(C192,'[2]Acha Air Sales Price List'!$B$1:$D$65536,3,FALSE)</f>
        <v>Exchange rate :</v>
      </c>
      <c r="G192" s="25">
        <f>ROUND(IF(ISBLANK(C192),0,VLOOKUP(C192,'[2]Acha Air Sales Price List'!$B$1:$X$65536,12,FALSE)*$L$14),2)</f>
        <v>0</v>
      </c>
      <c r="H192" s="26">
        <f t="shared" si="5"/>
        <v>0</v>
      </c>
      <c r="I192" s="18"/>
    </row>
    <row r="193" spans="1:9" ht="12.4" hidden="1" customHeight="1">
      <c r="A193" s="17"/>
      <c r="B193" s="1"/>
      <c r="C193" s="44"/>
      <c r="D193" s="126"/>
      <c r="E193" s="127"/>
      <c r="F193" s="51" t="str">
        <f>VLOOKUP(C193,'[2]Acha Air Sales Price List'!$B$1:$D$65536,3,FALSE)</f>
        <v>Exchange rate :</v>
      </c>
      <c r="G193" s="25">
        <f>ROUND(IF(ISBLANK(C193),0,VLOOKUP(C193,'[2]Acha Air Sales Price List'!$B$1:$X$65536,12,FALSE)*$L$14),2)</f>
        <v>0</v>
      </c>
      <c r="H193" s="26">
        <f t="shared" si="5"/>
        <v>0</v>
      </c>
      <c r="I193" s="18"/>
    </row>
    <row r="194" spans="1:9" ht="12.4" hidden="1" customHeight="1">
      <c r="A194" s="17"/>
      <c r="B194" s="1"/>
      <c r="C194" s="45"/>
      <c r="D194" s="126"/>
      <c r="E194" s="127"/>
      <c r="F194" s="51" t="str">
        <f>VLOOKUP(C194,'[2]Acha Air Sales Price List'!$B$1:$D$65536,3,FALSE)</f>
        <v>Exchange rate :</v>
      </c>
      <c r="G194" s="25">
        <f>ROUND(IF(ISBLANK(C194),0,VLOOKUP(C194,'[2]Acha Air Sales Price List'!$B$1:$X$65536,12,FALSE)*$L$14),2)</f>
        <v>0</v>
      </c>
      <c r="H194" s="26">
        <f t="shared" si="5"/>
        <v>0</v>
      </c>
      <c r="I194" s="18"/>
    </row>
    <row r="195" spans="1:9" ht="12.4" hidden="1" customHeight="1">
      <c r="A195" s="17"/>
      <c r="B195" s="1"/>
      <c r="C195" s="45"/>
      <c r="D195" s="126"/>
      <c r="E195" s="127"/>
      <c r="F195" s="51" t="str">
        <f>VLOOKUP(C195,'[2]Acha Air Sales Price List'!$B$1:$D$65536,3,FALSE)</f>
        <v>Exchange rate :</v>
      </c>
      <c r="G195" s="25">
        <f>ROUND(IF(ISBLANK(C195),0,VLOOKUP(C195,'[2]Acha Air Sales Price List'!$B$1:$X$65536,12,FALSE)*$L$14),2)</f>
        <v>0</v>
      </c>
      <c r="H195" s="26">
        <f t="shared" si="5"/>
        <v>0</v>
      </c>
      <c r="I195" s="18"/>
    </row>
    <row r="196" spans="1:9" ht="12.4" hidden="1" customHeight="1">
      <c r="A196" s="17"/>
      <c r="B196" s="1"/>
      <c r="C196" s="44"/>
      <c r="D196" s="126"/>
      <c r="E196" s="127"/>
      <c r="F196" s="51" t="str">
        <f>VLOOKUP(C196,'[2]Acha Air Sales Price List'!$B$1:$D$65536,3,FALSE)</f>
        <v>Exchange rate :</v>
      </c>
      <c r="G196" s="25">
        <f>ROUND(IF(ISBLANK(C196),0,VLOOKUP(C196,'[2]Acha Air Sales Price List'!$B$1:$X$65536,12,FALSE)*$L$14),2)</f>
        <v>0</v>
      </c>
      <c r="H196" s="26">
        <f t="shared" si="5"/>
        <v>0</v>
      </c>
      <c r="I196" s="18"/>
    </row>
    <row r="197" spans="1:9" ht="12.4" hidden="1" customHeight="1">
      <c r="A197" s="17"/>
      <c r="B197" s="1"/>
      <c r="C197" s="44"/>
      <c r="D197" s="126"/>
      <c r="E197" s="127"/>
      <c r="F197" s="51" t="str">
        <f>VLOOKUP(C197,'[2]Acha Air Sales Price List'!$B$1:$D$65536,3,FALSE)</f>
        <v>Exchange rate :</v>
      </c>
      <c r="G197" s="25">
        <f>ROUND(IF(ISBLANK(C197),0,VLOOKUP(C197,'[2]Acha Air Sales Price List'!$B$1:$X$65536,12,FALSE)*$L$14),2)</f>
        <v>0</v>
      </c>
      <c r="H197" s="26">
        <f t="shared" si="5"/>
        <v>0</v>
      </c>
      <c r="I197" s="18"/>
    </row>
    <row r="198" spans="1:9" ht="12.4" hidden="1" customHeight="1">
      <c r="A198" s="17"/>
      <c r="B198" s="1"/>
      <c r="C198" s="44"/>
      <c r="D198" s="126"/>
      <c r="E198" s="127"/>
      <c r="F198" s="51" t="str">
        <f>VLOOKUP(C198,'[2]Acha Air Sales Price List'!$B$1:$D$65536,3,FALSE)</f>
        <v>Exchange rate :</v>
      </c>
      <c r="G198" s="25">
        <f>ROUND(IF(ISBLANK(C198),0,VLOOKUP(C198,'[2]Acha Air Sales Price List'!$B$1:$X$65536,12,FALSE)*$L$14),2)</f>
        <v>0</v>
      </c>
      <c r="H198" s="26">
        <f t="shared" si="5"/>
        <v>0</v>
      </c>
      <c r="I198" s="18"/>
    </row>
    <row r="199" spans="1:9" ht="12.4" hidden="1" customHeight="1">
      <c r="A199" s="17"/>
      <c r="B199" s="1"/>
      <c r="C199" s="44"/>
      <c r="D199" s="126"/>
      <c r="E199" s="127"/>
      <c r="F199" s="51" t="str">
        <f>VLOOKUP(C199,'[2]Acha Air Sales Price List'!$B$1:$D$65536,3,FALSE)</f>
        <v>Exchange rate :</v>
      </c>
      <c r="G199" s="25">
        <f>ROUND(IF(ISBLANK(C199),0,VLOOKUP(C199,'[2]Acha Air Sales Price List'!$B$1:$X$65536,12,FALSE)*$L$14),2)</f>
        <v>0</v>
      </c>
      <c r="H199" s="26">
        <f t="shared" si="5"/>
        <v>0</v>
      </c>
      <c r="I199" s="18"/>
    </row>
    <row r="200" spans="1:9" ht="12.4" hidden="1" customHeight="1">
      <c r="A200" s="17"/>
      <c r="B200" s="1"/>
      <c r="C200" s="44"/>
      <c r="D200" s="126"/>
      <c r="E200" s="127"/>
      <c r="F200" s="51" t="str">
        <f>VLOOKUP(C200,'[2]Acha Air Sales Price List'!$B$1:$D$65536,3,FALSE)</f>
        <v>Exchange rate :</v>
      </c>
      <c r="G200" s="25">
        <f>ROUND(IF(ISBLANK(C200),0,VLOOKUP(C200,'[2]Acha Air Sales Price List'!$B$1:$X$65536,12,FALSE)*$L$14),2)</f>
        <v>0</v>
      </c>
      <c r="H200" s="26">
        <f t="shared" si="5"/>
        <v>0</v>
      </c>
      <c r="I200" s="18"/>
    </row>
    <row r="201" spans="1:9" ht="12.4" hidden="1" customHeight="1">
      <c r="A201" s="17"/>
      <c r="B201" s="1"/>
      <c r="C201" s="44"/>
      <c r="D201" s="126"/>
      <c r="E201" s="127"/>
      <c r="F201" s="51" t="str">
        <f>VLOOKUP(C201,'[2]Acha Air Sales Price List'!$B$1:$D$65536,3,FALSE)</f>
        <v>Exchange rate :</v>
      </c>
      <c r="G201" s="25">
        <f>ROUND(IF(ISBLANK(C201),0,VLOOKUP(C201,'[2]Acha Air Sales Price List'!$B$1:$X$65536,12,FALSE)*$L$14),2)</f>
        <v>0</v>
      </c>
      <c r="H201" s="26">
        <f t="shared" si="5"/>
        <v>0</v>
      </c>
      <c r="I201" s="18"/>
    </row>
    <row r="202" spans="1:9" ht="12.4" hidden="1" customHeight="1">
      <c r="A202" s="17"/>
      <c r="B202" s="1"/>
      <c r="C202" s="44"/>
      <c r="D202" s="126"/>
      <c r="E202" s="127"/>
      <c r="F202" s="51" t="str">
        <f>VLOOKUP(C202,'[2]Acha Air Sales Price List'!$B$1:$D$65536,3,FALSE)</f>
        <v>Exchange rate :</v>
      </c>
      <c r="G202" s="25">
        <f>ROUND(IF(ISBLANK(C202),0,VLOOKUP(C202,'[2]Acha Air Sales Price List'!$B$1:$X$65536,12,FALSE)*$L$14),2)</f>
        <v>0</v>
      </c>
      <c r="H202" s="26">
        <f t="shared" si="5"/>
        <v>0</v>
      </c>
      <c r="I202" s="18"/>
    </row>
    <row r="203" spans="1:9" ht="12.4" hidden="1" customHeight="1">
      <c r="A203" s="17"/>
      <c r="B203" s="1"/>
      <c r="C203" s="44"/>
      <c r="D203" s="126"/>
      <c r="E203" s="127"/>
      <c r="F203" s="51" t="str">
        <f>VLOOKUP(C203,'[2]Acha Air Sales Price List'!$B$1:$D$65536,3,FALSE)</f>
        <v>Exchange rate :</v>
      </c>
      <c r="G203" s="25">
        <f>ROUND(IF(ISBLANK(C203),0,VLOOKUP(C203,'[2]Acha Air Sales Price List'!$B$1:$X$65536,12,FALSE)*$L$14),2)</f>
        <v>0</v>
      </c>
      <c r="H203" s="26">
        <f t="shared" si="5"/>
        <v>0</v>
      </c>
      <c r="I203" s="18"/>
    </row>
    <row r="204" spans="1:9" ht="12.4" hidden="1" customHeight="1">
      <c r="A204" s="17"/>
      <c r="B204" s="1"/>
      <c r="C204" s="44"/>
      <c r="D204" s="126"/>
      <c r="E204" s="127"/>
      <c r="F204" s="51" t="str">
        <f>VLOOKUP(C204,'[2]Acha Air Sales Price List'!$B$1:$D$65536,3,FALSE)</f>
        <v>Exchange rate :</v>
      </c>
      <c r="G204" s="25">
        <f>ROUND(IF(ISBLANK(C204),0,VLOOKUP(C204,'[2]Acha Air Sales Price List'!$B$1:$X$65536,12,FALSE)*$L$14),2)</f>
        <v>0</v>
      </c>
      <c r="H204" s="26">
        <f t="shared" si="5"/>
        <v>0</v>
      </c>
      <c r="I204" s="18"/>
    </row>
    <row r="205" spans="1:9" ht="12.4" hidden="1" customHeight="1">
      <c r="A205" s="17"/>
      <c r="B205" s="1"/>
      <c r="C205" s="44"/>
      <c r="D205" s="126"/>
      <c r="E205" s="127"/>
      <c r="F205" s="51" t="str">
        <f>VLOOKUP(C205,'[2]Acha Air Sales Price List'!$B$1:$D$65536,3,FALSE)</f>
        <v>Exchange rate :</v>
      </c>
      <c r="G205" s="25">
        <f>ROUND(IF(ISBLANK(C205),0,VLOOKUP(C205,'[2]Acha Air Sales Price List'!$B$1:$X$65536,12,FALSE)*$L$14),2)</f>
        <v>0</v>
      </c>
      <c r="H205" s="26">
        <f t="shared" si="5"/>
        <v>0</v>
      </c>
      <c r="I205" s="18"/>
    </row>
    <row r="206" spans="1:9" ht="12.4" hidden="1" customHeight="1">
      <c r="A206" s="17"/>
      <c r="B206" s="1"/>
      <c r="C206" s="45"/>
      <c r="D206" s="126"/>
      <c r="E206" s="127"/>
      <c r="F206" s="51" t="str">
        <f>VLOOKUP(C206,'[2]Acha Air Sales Price List'!$B$1:$D$65536,3,FALSE)</f>
        <v>Exchange rate :</v>
      </c>
      <c r="G206" s="25">
        <f>ROUND(IF(ISBLANK(C206),0,VLOOKUP(C206,'[2]Acha Air Sales Price List'!$B$1:$X$65536,12,FALSE)*$L$14),2)</f>
        <v>0</v>
      </c>
      <c r="H206" s="26">
        <f t="shared" si="5"/>
        <v>0</v>
      </c>
      <c r="I206" s="18"/>
    </row>
    <row r="207" spans="1:9" ht="12" hidden="1" customHeight="1">
      <c r="A207" s="17"/>
      <c r="B207" s="1"/>
      <c r="C207" s="44"/>
      <c r="D207" s="126"/>
      <c r="E207" s="127"/>
      <c r="F207" s="51" t="str">
        <f>VLOOKUP(C207,'[2]Acha Air Sales Price List'!$B$1:$D$65536,3,FALSE)</f>
        <v>Exchange rate :</v>
      </c>
      <c r="G207" s="25">
        <f>ROUND(IF(ISBLANK(C207),0,VLOOKUP(C207,'[2]Acha Air Sales Price List'!$B$1:$X$65536,12,FALSE)*$L$14),2)</f>
        <v>0</v>
      </c>
      <c r="H207" s="26">
        <f t="shared" si="5"/>
        <v>0</v>
      </c>
      <c r="I207" s="18"/>
    </row>
    <row r="208" spans="1:9" ht="12.4" hidden="1" customHeight="1">
      <c r="A208" s="17"/>
      <c r="B208" s="1"/>
      <c r="C208" s="44"/>
      <c r="D208" s="126"/>
      <c r="E208" s="127"/>
      <c r="F208" s="51" t="str">
        <f>VLOOKUP(C208,'[2]Acha Air Sales Price List'!$B$1:$D$65536,3,FALSE)</f>
        <v>Exchange rate :</v>
      </c>
      <c r="G208" s="25">
        <f>ROUND(IF(ISBLANK(C208),0,VLOOKUP(C208,'[2]Acha Air Sales Price List'!$B$1:$X$65536,12,FALSE)*$L$14),2)</f>
        <v>0</v>
      </c>
      <c r="H208" s="26">
        <f t="shared" si="5"/>
        <v>0</v>
      </c>
      <c r="I208" s="18"/>
    </row>
    <row r="209" spans="1:9" ht="12.4" hidden="1" customHeight="1">
      <c r="A209" s="17"/>
      <c r="B209" s="1"/>
      <c r="C209" s="44"/>
      <c r="D209" s="126"/>
      <c r="E209" s="127"/>
      <c r="F209" s="51" t="str">
        <f>VLOOKUP(C209,'[2]Acha Air Sales Price List'!$B$1:$D$65536,3,FALSE)</f>
        <v>Exchange rate :</v>
      </c>
      <c r="G209" s="25">
        <f>ROUND(IF(ISBLANK(C209),0,VLOOKUP(C209,'[2]Acha Air Sales Price List'!$B$1:$X$65536,12,FALSE)*$L$14),2)</f>
        <v>0</v>
      </c>
      <c r="H209" s="26">
        <f t="shared" si="5"/>
        <v>0</v>
      </c>
      <c r="I209" s="18"/>
    </row>
    <row r="210" spans="1:9" ht="12.4" hidden="1" customHeight="1">
      <c r="A210" s="17"/>
      <c r="B210" s="1"/>
      <c r="C210" s="44"/>
      <c r="D210" s="126"/>
      <c r="E210" s="127"/>
      <c r="F210" s="51" t="str">
        <f>VLOOKUP(C210,'[2]Acha Air Sales Price List'!$B$1:$D$65536,3,FALSE)</f>
        <v>Exchange rate :</v>
      </c>
      <c r="G210" s="25">
        <f>ROUND(IF(ISBLANK(C210),0,VLOOKUP(C210,'[2]Acha Air Sales Price List'!$B$1:$X$65536,12,FALSE)*$L$14),2)</f>
        <v>0</v>
      </c>
      <c r="H210" s="26">
        <f t="shared" si="5"/>
        <v>0</v>
      </c>
      <c r="I210" s="18"/>
    </row>
    <row r="211" spans="1:9" ht="12.4" hidden="1" customHeight="1">
      <c r="A211" s="17"/>
      <c r="B211" s="1"/>
      <c r="C211" s="44"/>
      <c r="D211" s="126"/>
      <c r="E211" s="127"/>
      <c r="F211" s="51" t="str">
        <f>VLOOKUP(C211,'[2]Acha Air Sales Price List'!$B$1:$D$65536,3,FALSE)</f>
        <v>Exchange rate :</v>
      </c>
      <c r="G211" s="25">
        <f>ROUND(IF(ISBLANK(C211),0,VLOOKUP(C211,'[2]Acha Air Sales Price List'!$B$1:$X$65536,12,FALSE)*$L$14),2)</f>
        <v>0</v>
      </c>
      <c r="H211" s="26">
        <f t="shared" si="5"/>
        <v>0</v>
      </c>
      <c r="I211" s="18"/>
    </row>
    <row r="212" spans="1:9" ht="12.4" hidden="1" customHeight="1">
      <c r="A212" s="17"/>
      <c r="B212" s="1"/>
      <c r="C212" s="44"/>
      <c r="D212" s="126"/>
      <c r="E212" s="127"/>
      <c r="F212" s="51" t="str">
        <f>VLOOKUP(C212,'[2]Acha Air Sales Price List'!$B$1:$D$65536,3,FALSE)</f>
        <v>Exchange rate :</v>
      </c>
      <c r="G212" s="25">
        <f>ROUND(IF(ISBLANK(C212),0,VLOOKUP(C212,'[2]Acha Air Sales Price List'!$B$1:$X$65536,12,FALSE)*$L$14),2)</f>
        <v>0</v>
      </c>
      <c r="H212" s="26">
        <f t="shared" si="5"/>
        <v>0</v>
      </c>
      <c r="I212" s="18"/>
    </row>
    <row r="213" spans="1:9" ht="12.4" hidden="1" customHeight="1">
      <c r="A213" s="17"/>
      <c r="B213" s="1"/>
      <c r="C213" s="44"/>
      <c r="D213" s="126"/>
      <c r="E213" s="127"/>
      <c r="F213" s="51" t="str">
        <f>VLOOKUP(C213,'[2]Acha Air Sales Price List'!$B$1:$D$65536,3,FALSE)</f>
        <v>Exchange rate :</v>
      </c>
      <c r="G213" s="25">
        <f>ROUND(IF(ISBLANK(C213),0,VLOOKUP(C213,'[2]Acha Air Sales Price List'!$B$1:$X$65536,12,FALSE)*$L$14),2)</f>
        <v>0</v>
      </c>
      <c r="H213" s="26">
        <f t="shared" si="5"/>
        <v>0</v>
      </c>
      <c r="I213" s="18"/>
    </row>
    <row r="214" spans="1:9" ht="12.4" hidden="1" customHeight="1">
      <c r="A214" s="17"/>
      <c r="B214" s="1"/>
      <c r="C214" s="44"/>
      <c r="D214" s="126"/>
      <c r="E214" s="127"/>
      <c r="F214" s="51" t="str">
        <f>VLOOKUP(C214,'[2]Acha Air Sales Price List'!$B$1:$D$65536,3,FALSE)</f>
        <v>Exchange rate :</v>
      </c>
      <c r="G214" s="25">
        <f>ROUND(IF(ISBLANK(C214),0,VLOOKUP(C214,'[2]Acha Air Sales Price List'!$B$1:$X$65536,12,FALSE)*$L$14),2)</f>
        <v>0</v>
      </c>
      <c r="H214" s="26">
        <f t="shared" si="5"/>
        <v>0</v>
      </c>
      <c r="I214" s="18"/>
    </row>
    <row r="215" spans="1:9" ht="12.4" hidden="1" customHeight="1">
      <c r="A215" s="17"/>
      <c r="B215" s="1"/>
      <c r="C215" s="44"/>
      <c r="D215" s="126"/>
      <c r="E215" s="127"/>
      <c r="F215" s="51" t="str">
        <f>VLOOKUP(C215,'[2]Acha Air Sales Price List'!$B$1:$D$65536,3,FALSE)</f>
        <v>Exchange rate :</v>
      </c>
      <c r="G215" s="25">
        <f>ROUND(IF(ISBLANK(C215),0,VLOOKUP(C215,'[2]Acha Air Sales Price List'!$B$1:$X$65536,12,FALSE)*$L$14),2)</f>
        <v>0</v>
      </c>
      <c r="H215" s="26">
        <f t="shared" si="5"/>
        <v>0</v>
      </c>
      <c r="I215" s="18"/>
    </row>
    <row r="216" spans="1:9" ht="12.4" hidden="1" customHeight="1">
      <c r="A216" s="17"/>
      <c r="B216" s="1"/>
      <c r="C216" s="44"/>
      <c r="D216" s="126"/>
      <c r="E216" s="127"/>
      <c r="F216" s="51" t="str">
        <f>VLOOKUP(C216,'[2]Acha Air Sales Price List'!$B$1:$D$65536,3,FALSE)</f>
        <v>Exchange rate :</v>
      </c>
      <c r="G216" s="25">
        <f>ROUND(IF(ISBLANK(C216),0,VLOOKUP(C216,'[2]Acha Air Sales Price List'!$B$1:$X$65536,12,FALSE)*$L$14),2)</f>
        <v>0</v>
      </c>
      <c r="H216" s="26">
        <f t="shared" si="5"/>
        <v>0</v>
      </c>
      <c r="I216" s="18"/>
    </row>
    <row r="217" spans="1:9" ht="12.4" hidden="1" customHeight="1">
      <c r="A217" s="17"/>
      <c r="B217" s="1"/>
      <c r="C217" s="44"/>
      <c r="D217" s="126"/>
      <c r="E217" s="127"/>
      <c r="F217" s="51" t="str">
        <f>VLOOKUP(C217,'[2]Acha Air Sales Price List'!$B$1:$D$65536,3,FALSE)</f>
        <v>Exchange rate :</v>
      </c>
      <c r="G217" s="25">
        <f>ROUND(IF(ISBLANK(C217),0,VLOOKUP(C217,'[2]Acha Air Sales Price List'!$B$1:$X$65536,12,FALSE)*$L$14),2)</f>
        <v>0</v>
      </c>
      <c r="H217" s="26">
        <f t="shared" si="5"/>
        <v>0</v>
      </c>
      <c r="I217" s="18"/>
    </row>
    <row r="218" spans="1:9" ht="12.4" hidden="1" customHeight="1">
      <c r="A218" s="17"/>
      <c r="B218" s="1"/>
      <c r="C218" s="44"/>
      <c r="D218" s="126"/>
      <c r="E218" s="127"/>
      <c r="F218" s="51" t="str">
        <f>VLOOKUP(C218,'[2]Acha Air Sales Price List'!$B$1:$D$65536,3,FALSE)</f>
        <v>Exchange rate :</v>
      </c>
      <c r="G218" s="25">
        <f>ROUND(IF(ISBLANK(C218),0,VLOOKUP(C218,'[2]Acha Air Sales Price List'!$B$1:$X$65536,12,FALSE)*$L$14),2)</f>
        <v>0</v>
      </c>
      <c r="H218" s="26">
        <f t="shared" si="5"/>
        <v>0</v>
      </c>
      <c r="I218" s="18"/>
    </row>
    <row r="219" spans="1:9" ht="12.4" hidden="1" customHeight="1">
      <c r="A219" s="17"/>
      <c r="B219" s="1"/>
      <c r="C219" s="44"/>
      <c r="D219" s="126"/>
      <c r="E219" s="127"/>
      <c r="F219" s="51" t="str">
        <f>VLOOKUP(C219,'[2]Acha Air Sales Price List'!$B$1:$D$65536,3,FALSE)</f>
        <v>Exchange rate :</v>
      </c>
      <c r="G219" s="25">
        <f>ROUND(IF(ISBLANK(C219),0,VLOOKUP(C219,'[2]Acha Air Sales Price List'!$B$1:$X$65536,12,FALSE)*$L$14),2)</f>
        <v>0</v>
      </c>
      <c r="H219" s="26">
        <f t="shared" si="5"/>
        <v>0</v>
      </c>
      <c r="I219" s="18"/>
    </row>
    <row r="220" spans="1:9" ht="12.4" hidden="1" customHeight="1">
      <c r="A220" s="17"/>
      <c r="B220" s="1"/>
      <c r="C220" s="44"/>
      <c r="D220" s="126"/>
      <c r="E220" s="127"/>
      <c r="F220" s="51" t="str">
        <f>VLOOKUP(C220,'[2]Acha Air Sales Price List'!$B$1:$D$65536,3,FALSE)</f>
        <v>Exchange rate :</v>
      </c>
      <c r="G220" s="25">
        <f>ROUND(IF(ISBLANK(C220),0,VLOOKUP(C220,'[2]Acha Air Sales Price List'!$B$1:$X$65536,12,FALSE)*$L$14),2)</f>
        <v>0</v>
      </c>
      <c r="H220" s="26">
        <f t="shared" si="5"/>
        <v>0</v>
      </c>
      <c r="I220" s="18"/>
    </row>
    <row r="221" spans="1:9" ht="12.4" hidden="1" customHeight="1">
      <c r="A221" s="17"/>
      <c r="B221" s="1"/>
      <c r="C221" s="44"/>
      <c r="D221" s="126"/>
      <c r="E221" s="127"/>
      <c r="F221" s="51" t="str">
        <f>VLOOKUP(C221,'[2]Acha Air Sales Price List'!$B$1:$D$65536,3,FALSE)</f>
        <v>Exchange rate :</v>
      </c>
      <c r="G221" s="25">
        <f>ROUND(IF(ISBLANK(C221),0,VLOOKUP(C221,'[2]Acha Air Sales Price List'!$B$1:$X$65536,12,FALSE)*$L$14),2)</f>
        <v>0</v>
      </c>
      <c r="H221" s="26">
        <f t="shared" si="5"/>
        <v>0</v>
      </c>
      <c r="I221" s="18"/>
    </row>
    <row r="222" spans="1:9" ht="12.4" hidden="1" customHeight="1">
      <c r="A222" s="17"/>
      <c r="B222" s="1"/>
      <c r="C222" s="44"/>
      <c r="D222" s="126"/>
      <c r="E222" s="127"/>
      <c r="F222" s="51" t="str">
        <f>VLOOKUP(C222,'[2]Acha Air Sales Price List'!$B$1:$D$65536,3,FALSE)</f>
        <v>Exchange rate :</v>
      </c>
      <c r="G222" s="25">
        <f>ROUND(IF(ISBLANK(C222),0,VLOOKUP(C222,'[2]Acha Air Sales Price List'!$B$1:$X$65536,12,FALSE)*$L$14),2)</f>
        <v>0</v>
      </c>
      <c r="H222" s="26">
        <f t="shared" si="5"/>
        <v>0</v>
      </c>
      <c r="I222" s="18"/>
    </row>
    <row r="223" spans="1:9" ht="12.4" hidden="1" customHeight="1">
      <c r="A223" s="17"/>
      <c r="B223" s="1"/>
      <c r="C223" s="44"/>
      <c r="D223" s="126"/>
      <c r="E223" s="127"/>
      <c r="F223" s="51" t="str">
        <f>VLOOKUP(C223,'[2]Acha Air Sales Price List'!$B$1:$D$65536,3,FALSE)</f>
        <v>Exchange rate :</v>
      </c>
      <c r="G223" s="25">
        <f>ROUND(IF(ISBLANK(C223),0,VLOOKUP(C223,'[2]Acha Air Sales Price List'!$B$1:$X$65536,12,FALSE)*$L$14),2)</f>
        <v>0</v>
      </c>
      <c r="H223" s="26">
        <f t="shared" si="5"/>
        <v>0</v>
      </c>
      <c r="I223" s="18"/>
    </row>
    <row r="224" spans="1:9" ht="12.4" hidden="1" customHeight="1">
      <c r="A224" s="17"/>
      <c r="B224" s="1"/>
      <c r="C224" s="44"/>
      <c r="D224" s="126"/>
      <c r="E224" s="127"/>
      <c r="F224" s="51" t="str">
        <f>VLOOKUP(C224,'[2]Acha Air Sales Price List'!$B$1:$D$65536,3,FALSE)</f>
        <v>Exchange rate :</v>
      </c>
      <c r="G224" s="25">
        <f>ROUND(IF(ISBLANK(C224),0,VLOOKUP(C224,'[2]Acha Air Sales Price List'!$B$1:$X$65536,12,FALSE)*$L$14),2)</f>
        <v>0</v>
      </c>
      <c r="H224" s="26">
        <f t="shared" si="5"/>
        <v>0</v>
      </c>
      <c r="I224" s="18"/>
    </row>
    <row r="225" spans="1:9" ht="12.4" hidden="1" customHeight="1">
      <c r="A225" s="17"/>
      <c r="B225" s="1"/>
      <c r="C225" s="44"/>
      <c r="D225" s="126"/>
      <c r="E225" s="127"/>
      <c r="F225" s="51" t="str">
        <f>VLOOKUP(C225,'[2]Acha Air Sales Price List'!$B$1:$D$65536,3,FALSE)</f>
        <v>Exchange rate :</v>
      </c>
      <c r="G225" s="25">
        <f>ROUND(IF(ISBLANK(C225),0,VLOOKUP(C225,'[2]Acha Air Sales Price List'!$B$1:$X$65536,12,FALSE)*$L$14),2)</f>
        <v>0</v>
      </c>
      <c r="H225" s="26">
        <f t="shared" si="5"/>
        <v>0</v>
      </c>
      <c r="I225" s="18"/>
    </row>
    <row r="226" spans="1:9" ht="12.4" hidden="1" customHeight="1">
      <c r="A226" s="17"/>
      <c r="B226" s="1"/>
      <c r="C226" s="44"/>
      <c r="D226" s="126"/>
      <c r="E226" s="127"/>
      <c r="F226" s="51" t="str">
        <f>VLOOKUP(C226,'[2]Acha Air Sales Price List'!$B$1:$D$65536,3,FALSE)</f>
        <v>Exchange rate :</v>
      </c>
      <c r="G226" s="25">
        <f>ROUND(IF(ISBLANK(C226),0,VLOOKUP(C226,'[2]Acha Air Sales Price List'!$B$1:$X$65536,12,FALSE)*$L$14),2)</f>
        <v>0</v>
      </c>
      <c r="H226" s="26">
        <f t="shared" si="5"/>
        <v>0</v>
      </c>
      <c r="I226" s="18"/>
    </row>
    <row r="227" spans="1:9" ht="12.4" hidden="1" customHeight="1">
      <c r="A227" s="17"/>
      <c r="B227" s="1"/>
      <c r="C227" s="44"/>
      <c r="D227" s="126"/>
      <c r="E227" s="127"/>
      <c r="F227" s="51" t="str">
        <f>VLOOKUP(C227,'[2]Acha Air Sales Price List'!$B$1:$D$65536,3,FALSE)</f>
        <v>Exchange rate :</v>
      </c>
      <c r="G227" s="25">
        <f>ROUND(IF(ISBLANK(C227),0,VLOOKUP(C227,'[2]Acha Air Sales Price List'!$B$1:$X$65536,12,FALSE)*$L$14),2)</f>
        <v>0</v>
      </c>
      <c r="H227" s="26">
        <f t="shared" si="5"/>
        <v>0</v>
      </c>
      <c r="I227" s="18"/>
    </row>
    <row r="228" spans="1:9" ht="12.4" hidden="1" customHeight="1">
      <c r="A228" s="17"/>
      <c r="B228" s="1"/>
      <c r="C228" s="44"/>
      <c r="D228" s="126"/>
      <c r="E228" s="127"/>
      <c r="F228" s="51" t="str">
        <f>VLOOKUP(C228,'[2]Acha Air Sales Price List'!$B$1:$D$65536,3,FALSE)</f>
        <v>Exchange rate :</v>
      </c>
      <c r="G228" s="25">
        <f>ROUND(IF(ISBLANK(C228),0,VLOOKUP(C228,'[2]Acha Air Sales Price List'!$B$1:$X$65536,12,FALSE)*$L$14),2)</f>
        <v>0</v>
      </c>
      <c r="H228" s="26">
        <f t="shared" si="5"/>
        <v>0</v>
      </c>
      <c r="I228" s="18"/>
    </row>
    <row r="229" spans="1:9" ht="12.4" hidden="1" customHeight="1">
      <c r="A229" s="17"/>
      <c r="B229" s="1"/>
      <c r="C229" s="44"/>
      <c r="D229" s="126"/>
      <c r="E229" s="127"/>
      <c r="F229" s="51" t="str">
        <f>VLOOKUP(C229,'[2]Acha Air Sales Price List'!$B$1:$D$65536,3,FALSE)</f>
        <v>Exchange rate :</v>
      </c>
      <c r="G229" s="25">
        <f>ROUND(IF(ISBLANK(C229),0,VLOOKUP(C229,'[2]Acha Air Sales Price List'!$B$1:$X$65536,12,FALSE)*$L$14),2)</f>
        <v>0</v>
      </c>
      <c r="H229" s="26">
        <f t="shared" si="5"/>
        <v>0</v>
      </c>
      <c r="I229" s="18"/>
    </row>
    <row r="230" spans="1:9" ht="12.4" hidden="1" customHeight="1">
      <c r="A230" s="17"/>
      <c r="B230" s="1"/>
      <c r="C230" s="44"/>
      <c r="D230" s="126"/>
      <c r="E230" s="127"/>
      <c r="F230" s="51" t="str">
        <f>VLOOKUP(C230,'[2]Acha Air Sales Price List'!$B$1:$D$65536,3,FALSE)</f>
        <v>Exchange rate :</v>
      </c>
      <c r="G230" s="25">
        <f>ROUND(IF(ISBLANK(C230),0,VLOOKUP(C230,'[2]Acha Air Sales Price List'!$B$1:$X$65536,12,FALSE)*$L$14),2)</f>
        <v>0</v>
      </c>
      <c r="H230" s="26">
        <f t="shared" si="5"/>
        <v>0</v>
      </c>
      <c r="I230" s="18"/>
    </row>
    <row r="231" spans="1:9" ht="12.4" hidden="1" customHeight="1">
      <c r="A231" s="17"/>
      <c r="B231" s="1"/>
      <c r="C231" s="44"/>
      <c r="D231" s="126"/>
      <c r="E231" s="127"/>
      <c r="F231" s="51" t="str">
        <f>VLOOKUP(C231,'[2]Acha Air Sales Price List'!$B$1:$D$65536,3,FALSE)</f>
        <v>Exchange rate :</v>
      </c>
      <c r="G231" s="25">
        <f>ROUND(IF(ISBLANK(C231),0,VLOOKUP(C231,'[2]Acha Air Sales Price List'!$B$1:$X$65536,12,FALSE)*$L$14),2)</f>
        <v>0</v>
      </c>
      <c r="H231" s="26">
        <f t="shared" si="5"/>
        <v>0</v>
      </c>
      <c r="I231" s="18"/>
    </row>
    <row r="232" spans="1:9" ht="12.4" hidden="1" customHeight="1">
      <c r="A232" s="17"/>
      <c r="B232" s="1"/>
      <c r="C232" s="44"/>
      <c r="D232" s="126"/>
      <c r="E232" s="127"/>
      <c r="F232" s="51" t="str">
        <f>VLOOKUP(C232,'[2]Acha Air Sales Price List'!$B$1:$D$65536,3,FALSE)</f>
        <v>Exchange rate :</v>
      </c>
      <c r="G232" s="25">
        <f>ROUND(IF(ISBLANK(C232),0,VLOOKUP(C232,'[2]Acha Air Sales Price List'!$B$1:$X$65536,12,FALSE)*$L$14),2)</f>
        <v>0</v>
      </c>
      <c r="H232" s="26">
        <f t="shared" si="5"/>
        <v>0</v>
      </c>
      <c r="I232" s="18"/>
    </row>
    <row r="233" spans="1:9" ht="12.4" hidden="1" customHeight="1">
      <c r="A233" s="17"/>
      <c r="B233" s="1"/>
      <c r="C233" s="44"/>
      <c r="D233" s="126"/>
      <c r="E233" s="127"/>
      <c r="F233" s="51" t="str">
        <f>VLOOKUP(C233,'[2]Acha Air Sales Price List'!$B$1:$D$65536,3,FALSE)</f>
        <v>Exchange rate :</v>
      </c>
      <c r="G233" s="25">
        <f>ROUND(IF(ISBLANK(C233),0,VLOOKUP(C233,'[2]Acha Air Sales Price List'!$B$1:$X$65536,12,FALSE)*$L$14),2)</f>
        <v>0</v>
      </c>
      <c r="H233" s="26">
        <f t="shared" si="5"/>
        <v>0</v>
      </c>
      <c r="I233" s="18"/>
    </row>
    <row r="234" spans="1:9" ht="12.4" hidden="1" customHeight="1">
      <c r="A234" s="17"/>
      <c r="B234" s="1"/>
      <c r="C234" s="45"/>
      <c r="D234" s="126"/>
      <c r="E234" s="127"/>
      <c r="F234" s="51" t="str">
        <f>VLOOKUP(C234,'[2]Acha Air Sales Price List'!$B$1:$D$65536,3,FALSE)</f>
        <v>Exchange rate :</v>
      </c>
      <c r="G234" s="25">
        <f>ROUND(IF(ISBLANK(C234),0,VLOOKUP(C234,'[2]Acha Air Sales Price List'!$B$1:$X$65536,12,FALSE)*$L$14),2)</f>
        <v>0</v>
      </c>
      <c r="H234" s="26">
        <f>ROUND(IF(ISNUMBER(B234), G234*B234, 0),5)</f>
        <v>0</v>
      </c>
      <c r="I234" s="18"/>
    </row>
    <row r="235" spans="1:9" ht="12" hidden="1" customHeight="1">
      <c r="A235" s="17"/>
      <c r="B235" s="1"/>
      <c r="C235" s="44"/>
      <c r="D235" s="126"/>
      <c r="E235" s="127"/>
      <c r="F235" s="51" t="str">
        <f>VLOOKUP(C235,'[2]Acha Air Sales Price List'!$B$1:$D$65536,3,FALSE)</f>
        <v>Exchange rate :</v>
      </c>
      <c r="G235" s="25">
        <f>ROUND(IF(ISBLANK(C235),0,VLOOKUP(C235,'[2]Acha Air Sales Price List'!$B$1:$X$65536,12,FALSE)*$L$14),2)</f>
        <v>0</v>
      </c>
      <c r="H235" s="26">
        <f t="shared" ref="H235:H285" si="6">ROUND(IF(ISNUMBER(B235), G235*B235, 0),5)</f>
        <v>0</v>
      </c>
      <c r="I235" s="18"/>
    </row>
    <row r="236" spans="1:9" ht="12.4" hidden="1" customHeight="1">
      <c r="A236" s="17"/>
      <c r="B236" s="1"/>
      <c r="C236" s="44"/>
      <c r="D236" s="126"/>
      <c r="E236" s="127"/>
      <c r="F236" s="51" t="str">
        <f>VLOOKUP(C236,'[2]Acha Air Sales Price List'!$B$1:$D$65536,3,FALSE)</f>
        <v>Exchange rate :</v>
      </c>
      <c r="G236" s="25">
        <f>ROUND(IF(ISBLANK(C236),0,VLOOKUP(C236,'[2]Acha Air Sales Price List'!$B$1:$X$65536,12,FALSE)*$L$14),2)</f>
        <v>0</v>
      </c>
      <c r="H236" s="26">
        <f t="shared" si="6"/>
        <v>0</v>
      </c>
      <c r="I236" s="18"/>
    </row>
    <row r="237" spans="1:9" ht="12.4" hidden="1" customHeight="1">
      <c r="A237" s="17"/>
      <c r="B237" s="1"/>
      <c r="C237" s="44"/>
      <c r="D237" s="126"/>
      <c r="E237" s="127"/>
      <c r="F237" s="51" t="str">
        <f>VLOOKUP(C237,'[2]Acha Air Sales Price List'!$B$1:$D$65536,3,FALSE)</f>
        <v>Exchange rate :</v>
      </c>
      <c r="G237" s="25">
        <f>ROUND(IF(ISBLANK(C237),0,VLOOKUP(C237,'[2]Acha Air Sales Price List'!$B$1:$X$65536,12,FALSE)*$L$14),2)</f>
        <v>0</v>
      </c>
      <c r="H237" s="26">
        <f t="shared" si="6"/>
        <v>0</v>
      </c>
      <c r="I237" s="18"/>
    </row>
    <row r="238" spans="1:9" ht="12.4" hidden="1" customHeight="1">
      <c r="A238" s="17"/>
      <c r="B238" s="1"/>
      <c r="C238" s="44"/>
      <c r="D238" s="126"/>
      <c r="E238" s="127"/>
      <c r="F238" s="51" t="str">
        <f>VLOOKUP(C238,'[2]Acha Air Sales Price List'!$B$1:$D$65536,3,FALSE)</f>
        <v>Exchange rate :</v>
      </c>
      <c r="G238" s="25">
        <f>ROUND(IF(ISBLANK(C238),0,VLOOKUP(C238,'[2]Acha Air Sales Price List'!$B$1:$X$65536,12,FALSE)*$L$14),2)</f>
        <v>0</v>
      </c>
      <c r="H238" s="26">
        <f t="shared" si="6"/>
        <v>0</v>
      </c>
      <c r="I238" s="18"/>
    </row>
    <row r="239" spans="1:9" ht="12.4" hidden="1" customHeight="1">
      <c r="A239" s="17"/>
      <c r="B239" s="1"/>
      <c r="C239" s="44"/>
      <c r="D239" s="126"/>
      <c r="E239" s="127"/>
      <c r="F239" s="51" t="str">
        <f>VLOOKUP(C239,'[2]Acha Air Sales Price List'!$B$1:$D$65536,3,FALSE)</f>
        <v>Exchange rate :</v>
      </c>
      <c r="G239" s="25">
        <f>ROUND(IF(ISBLANK(C239),0,VLOOKUP(C239,'[2]Acha Air Sales Price List'!$B$1:$X$65536,12,FALSE)*$L$14),2)</f>
        <v>0</v>
      </c>
      <c r="H239" s="26">
        <f t="shared" si="6"/>
        <v>0</v>
      </c>
      <c r="I239" s="18"/>
    </row>
    <row r="240" spans="1:9" ht="12.4" hidden="1" customHeight="1">
      <c r="A240" s="17"/>
      <c r="B240" s="1"/>
      <c r="C240" s="44"/>
      <c r="D240" s="126"/>
      <c r="E240" s="127"/>
      <c r="F240" s="51" t="str">
        <f>VLOOKUP(C240,'[2]Acha Air Sales Price List'!$B$1:$D$65536,3,FALSE)</f>
        <v>Exchange rate :</v>
      </c>
      <c r="G240" s="25">
        <f>ROUND(IF(ISBLANK(C240),0,VLOOKUP(C240,'[2]Acha Air Sales Price List'!$B$1:$X$65536,12,FALSE)*$L$14),2)</f>
        <v>0</v>
      </c>
      <c r="H240" s="26">
        <f t="shared" si="6"/>
        <v>0</v>
      </c>
      <c r="I240" s="18"/>
    </row>
    <row r="241" spans="1:9" ht="12.4" hidden="1" customHeight="1">
      <c r="A241" s="17"/>
      <c r="B241" s="1"/>
      <c r="C241" s="44"/>
      <c r="D241" s="126"/>
      <c r="E241" s="127"/>
      <c r="F241" s="51" t="str">
        <f>VLOOKUP(C241,'[2]Acha Air Sales Price List'!$B$1:$D$65536,3,FALSE)</f>
        <v>Exchange rate :</v>
      </c>
      <c r="G241" s="25">
        <f>ROUND(IF(ISBLANK(C241),0,VLOOKUP(C241,'[2]Acha Air Sales Price List'!$B$1:$X$65536,12,FALSE)*$L$14),2)</f>
        <v>0</v>
      </c>
      <c r="H241" s="26">
        <f t="shared" si="6"/>
        <v>0</v>
      </c>
      <c r="I241" s="18"/>
    </row>
    <row r="242" spans="1:9" ht="12.4" hidden="1" customHeight="1">
      <c r="A242" s="17"/>
      <c r="B242" s="1"/>
      <c r="C242" s="44"/>
      <c r="D242" s="126"/>
      <c r="E242" s="127"/>
      <c r="F242" s="51" t="str">
        <f>VLOOKUP(C242,'[2]Acha Air Sales Price List'!$B$1:$D$65536,3,FALSE)</f>
        <v>Exchange rate :</v>
      </c>
      <c r="G242" s="25">
        <f>ROUND(IF(ISBLANK(C242),0,VLOOKUP(C242,'[2]Acha Air Sales Price List'!$B$1:$X$65536,12,FALSE)*$L$14),2)</f>
        <v>0</v>
      </c>
      <c r="H242" s="26">
        <f t="shared" si="6"/>
        <v>0</v>
      </c>
      <c r="I242" s="18"/>
    </row>
    <row r="243" spans="1:9" ht="12.4" hidden="1" customHeight="1">
      <c r="A243" s="17"/>
      <c r="B243" s="1"/>
      <c r="C243" s="44"/>
      <c r="D243" s="126"/>
      <c r="E243" s="127"/>
      <c r="F243" s="51" t="str">
        <f>VLOOKUP(C243,'[2]Acha Air Sales Price List'!$B$1:$D$65536,3,FALSE)</f>
        <v>Exchange rate :</v>
      </c>
      <c r="G243" s="25">
        <f>ROUND(IF(ISBLANK(C243),0,VLOOKUP(C243,'[2]Acha Air Sales Price List'!$B$1:$X$65536,12,FALSE)*$L$14),2)</f>
        <v>0</v>
      </c>
      <c r="H243" s="26">
        <f t="shared" si="6"/>
        <v>0</v>
      </c>
      <c r="I243" s="18"/>
    </row>
    <row r="244" spans="1:9" ht="12.4" hidden="1" customHeight="1">
      <c r="A244" s="17"/>
      <c r="B244" s="1"/>
      <c r="C244" s="44"/>
      <c r="D244" s="126"/>
      <c r="E244" s="127"/>
      <c r="F244" s="51" t="str">
        <f>VLOOKUP(C244,'[2]Acha Air Sales Price List'!$B$1:$D$65536,3,FALSE)</f>
        <v>Exchange rate :</v>
      </c>
      <c r="G244" s="25">
        <f>ROUND(IF(ISBLANK(C244),0,VLOOKUP(C244,'[2]Acha Air Sales Price List'!$B$1:$X$65536,12,FALSE)*$L$14),2)</f>
        <v>0</v>
      </c>
      <c r="H244" s="26">
        <f t="shared" si="6"/>
        <v>0</v>
      </c>
      <c r="I244" s="18"/>
    </row>
    <row r="245" spans="1:9" ht="12.4" hidden="1" customHeight="1">
      <c r="A245" s="17"/>
      <c r="B245" s="1"/>
      <c r="C245" s="44"/>
      <c r="D245" s="126"/>
      <c r="E245" s="127"/>
      <c r="F245" s="51" t="str">
        <f>VLOOKUP(C245,'[2]Acha Air Sales Price List'!$B$1:$D$65536,3,FALSE)</f>
        <v>Exchange rate :</v>
      </c>
      <c r="G245" s="25">
        <f>ROUND(IF(ISBLANK(C245),0,VLOOKUP(C245,'[2]Acha Air Sales Price List'!$B$1:$X$65536,12,FALSE)*$L$14),2)</f>
        <v>0</v>
      </c>
      <c r="H245" s="26">
        <f t="shared" si="6"/>
        <v>0</v>
      </c>
      <c r="I245" s="18"/>
    </row>
    <row r="246" spans="1:9" ht="12.4" hidden="1" customHeight="1">
      <c r="A246" s="17"/>
      <c r="B246" s="1"/>
      <c r="C246" s="44"/>
      <c r="D246" s="126"/>
      <c r="E246" s="127"/>
      <c r="F246" s="51" t="str">
        <f>VLOOKUP(C246,'[2]Acha Air Sales Price List'!$B$1:$D$65536,3,FALSE)</f>
        <v>Exchange rate :</v>
      </c>
      <c r="G246" s="25">
        <f>ROUND(IF(ISBLANK(C246),0,VLOOKUP(C246,'[2]Acha Air Sales Price List'!$B$1:$X$65536,12,FALSE)*$L$14),2)</f>
        <v>0</v>
      </c>
      <c r="H246" s="26">
        <f t="shared" si="6"/>
        <v>0</v>
      </c>
      <c r="I246" s="18"/>
    </row>
    <row r="247" spans="1:9" ht="12.4" hidden="1" customHeight="1">
      <c r="A247" s="17"/>
      <c r="B247" s="1"/>
      <c r="C247" s="44"/>
      <c r="D247" s="126"/>
      <c r="E247" s="127"/>
      <c r="F247" s="51" t="str">
        <f>VLOOKUP(C247,'[2]Acha Air Sales Price List'!$B$1:$D$65536,3,FALSE)</f>
        <v>Exchange rate :</v>
      </c>
      <c r="G247" s="25">
        <f>ROUND(IF(ISBLANK(C247),0,VLOOKUP(C247,'[2]Acha Air Sales Price List'!$B$1:$X$65536,12,FALSE)*$L$14),2)</f>
        <v>0</v>
      </c>
      <c r="H247" s="26">
        <f t="shared" si="6"/>
        <v>0</v>
      </c>
      <c r="I247" s="18"/>
    </row>
    <row r="248" spans="1:9" ht="12.4" hidden="1" customHeight="1">
      <c r="A248" s="17"/>
      <c r="B248" s="1"/>
      <c r="C248" s="44"/>
      <c r="D248" s="126"/>
      <c r="E248" s="127"/>
      <c r="F248" s="51" t="str">
        <f>VLOOKUP(C248,'[2]Acha Air Sales Price List'!$B$1:$D$65536,3,FALSE)</f>
        <v>Exchange rate :</v>
      </c>
      <c r="G248" s="25">
        <f>ROUND(IF(ISBLANK(C248),0,VLOOKUP(C248,'[2]Acha Air Sales Price List'!$B$1:$X$65536,12,FALSE)*$L$14),2)</f>
        <v>0</v>
      </c>
      <c r="H248" s="26">
        <f t="shared" si="6"/>
        <v>0</v>
      </c>
      <c r="I248" s="18"/>
    </row>
    <row r="249" spans="1:9" ht="12.4" hidden="1" customHeight="1">
      <c r="A249" s="17"/>
      <c r="B249" s="1"/>
      <c r="C249" s="44"/>
      <c r="D249" s="126"/>
      <c r="E249" s="127"/>
      <c r="F249" s="51" t="str">
        <f>VLOOKUP(C249,'[2]Acha Air Sales Price List'!$B$1:$D$65536,3,FALSE)</f>
        <v>Exchange rate :</v>
      </c>
      <c r="G249" s="25">
        <f>ROUND(IF(ISBLANK(C249),0,VLOOKUP(C249,'[2]Acha Air Sales Price List'!$B$1:$X$65536,12,FALSE)*$L$14),2)</f>
        <v>0</v>
      </c>
      <c r="H249" s="26">
        <f t="shared" si="6"/>
        <v>0</v>
      </c>
      <c r="I249" s="18"/>
    </row>
    <row r="250" spans="1:9" ht="12.4" hidden="1" customHeight="1">
      <c r="A250" s="17"/>
      <c r="B250" s="1"/>
      <c r="C250" s="44"/>
      <c r="D250" s="126"/>
      <c r="E250" s="127"/>
      <c r="F250" s="51" t="str">
        <f>VLOOKUP(C250,'[2]Acha Air Sales Price List'!$B$1:$D$65536,3,FALSE)</f>
        <v>Exchange rate :</v>
      </c>
      <c r="G250" s="25">
        <f>ROUND(IF(ISBLANK(C250),0,VLOOKUP(C250,'[2]Acha Air Sales Price List'!$B$1:$X$65536,12,FALSE)*$L$14),2)</f>
        <v>0</v>
      </c>
      <c r="H250" s="26">
        <f t="shared" si="6"/>
        <v>0</v>
      </c>
      <c r="I250" s="18"/>
    </row>
    <row r="251" spans="1:9" ht="12.4" hidden="1" customHeight="1">
      <c r="A251" s="17"/>
      <c r="B251" s="1"/>
      <c r="C251" s="44"/>
      <c r="D251" s="126"/>
      <c r="E251" s="127"/>
      <c r="F251" s="51" t="str">
        <f>VLOOKUP(C251,'[2]Acha Air Sales Price List'!$B$1:$D$65536,3,FALSE)</f>
        <v>Exchange rate :</v>
      </c>
      <c r="G251" s="25">
        <f>ROUND(IF(ISBLANK(C251),0,VLOOKUP(C251,'[2]Acha Air Sales Price List'!$B$1:$X$65536,12,FALSE)*$L$14),2)</f>
        <v>0</v>
      </c>
      <c r="H251" s="26">
        <f t="shared" si="6"/>
        <v>0</v>
      </c>
      <c r="I251" s="18"/>
    </row>
    <row r="252" spans="1:9" ht="12.4" hidden="1" customHeight="1">
      <c r="A252" s="17"/>
      <c r="B252" s="1"/>
      <c r="C252" s="44"/>
      <c r="D252" s="126"/>
      <c r="E252" s="127"/>
      <c r="F252" s="51" t="str">
        <f>VLOOKUP(C252,'[2]Acha Air Sales Price List'!$B$1:$D$65536,3,FALSE)</f>
        <v>Exchange rate :</v>
      </c>
      <c r="G252" s="25">
        <f>ROUND(IF(ISBLANK(C252),0,VLOOKUP(C252,'[2]Acha Air Sales Price List'!$B$1:$X$65536,12,FALSE)*$L$14),2)</f>
        <v>0</v>
      </c>
      <c r="H252" s="26">
        <f t="shared" si="6"/>
        <v>0</v>
      </c>
      <c r="I252" s="18"/>
    </row>
    <row r="253" spans="1:9" ht="12.4" hidden="1" customHeight="1">
      <c r="A253" s="17"/>
      <c r="B253" s="1"/>
      <c r="C253" s="44"/>
      <c r="D253" s="126"/>
      <c r="E253" s="127"/>
      <c r="F253" s="51" t="str">
        <f>VLOOKUP(C253,'[2]Acha Air Sales Price List'!$B$1:$D$65536,3,FALSE)</f>
        <v>Exchange rate :</v>
      </c>
      <c r="G253" s="25">
        <f>ROUND(IF(ISBLANK(C253),0,VLOOKUP(C253,'[2]Acha Air Sales Price List'!$B$1:$X$65536,12,FALSE)*$L$14),2)</f>
        <v>0</v>
      </c>
      <c r="H253" s="26">
        <f t="shared" si="6"/>
        <v>0</v>
      </c>
      <c r="I253" s="18"/>
    </row>
    <row r="254" spans="1:9" ht="12.4" hidden="1" customHeight="1">
      <c r="A254" s="17"/>
      <c r="B254" s="1"/>
      <c r="C254" s="44"/>
      <c r="D254" s="126"/>
      <c r="E254" s="127"/>
      <c r="F254" s="51" t="str">
        <f>VLOOKUP(C254,'[2]Acha Air Sales Price List'!$B$1:$D$65536,3,FALSE)</f>
        <v>Exchange rate :</v>
      </c>
      <c r="G254" s="25">
        <f>ROUND(IF(ISBLANK(C254),0,VLOOKUP(C254,'[2]Acha Air Sales Price List'!$B$1:$X$65536,12,FALSE)*$L$14),2)</f>
        <v>0</v>
      </c>
      <c r="H254" s="26">
        <f t="shared" si="6"/>
        <v>0</v>
      </c>
      <c r="I254" s="18"/>
    </row>
    <row r="255" spans="1:9" ht="12.4" hidden="1" customHeight="1">
      <c r="A255" s="17"/>
      <c r="B255" s="1"/>
      <c r="C255" s="44"/>
      <c r="D255" s="126"/>
      <c r="E255" s="127"/>
      <c r="F255" s="51" t="str">
        <f>VLOOKUP(C255,'[2]Acha Air Sales Price List'!$B$1:$D$65536,3,FALSE)</f>
        <v>Exchange rate :</v>
      </c>
      <c r="G255" s="25">
        <f>ROUND(IF(ISBLANK(C255),0,VLOOKUP(C255,'[2]Acha Air Sales Price List'!$B$1:$X$65536,12,FALSE)*$L$14),2)</f>
        <v>0</v>
      </c>
      <c r="H255" s="26">
        <f t="shared" si="6"/>
        <v>0</v>
      </c>
      <c r="I255" s="18"/>
    </row>
    <row r="256" spans="1:9" ht="12.4" hidden="1" customHeight="1">
      <c r="A256" s="17"/>
      <c r="B256" s="1"/>
      <c r="C256" s="44"/>
      <c r="D256" s="126"/>
      <c r="E256" s="127"/>
      <c r="F256" s="51" t="str">
        <f>VLOOKUP(C256,'[2]Acha Air Sales Price List'!$B$1:$D$65536,3,FALSE)</f>
        <v>Exchange rate :</v>
      </c>
      <c r="G256" s="25">
        <f>ROUND(IF(ISBLANK(C256),0,VLOOKUP(C256,'[2]Acha Air Sales Price List'!$B$1:$X$65536,12,FALSE)*$L$14),2)</f>
        <v>0</v>
      </c>
      <c r="H256" s="26">
        <f t="shared" si="6"/>
        <v>0</v>
      </c>
      <c r="I256" s="18"/>
    </row>
    <row r="257" spans="1:9" ht="12.4" hidden="1" customHeight="1">
      <c r="A257" s="17"/>
      <c r="B257" s="1"/>
      <c r="C257" s="44"/>
      <c r="D257" s="126"/>
      <c r="E257" s="127"/>
      <c r="F257" s="51" t="str">
        <f>VLOOKUP(C257,'[2]Acha Air Sales Price List'!$B$1:$D$65536,3,FALSE)</f>
        <v>Exchange rate :</v>
      </c>
      <c r="G257" s="25">
        <f>ROUND(IF(ISBLANK(C257),0,VLOOKUP(C257,'[2]Acha Air Sales Price List'!$B$1:$X$65536,12,FALSE)*$L$14),2)</f>
        <v>0</v>
      </c>
      <c r="H257" s="26">
        <f t="shared" si="6"/>
        <v>0</v>
      </c>
      <c r="I257" s="18"/>
    </row>
    <row r="258" spans="1:9" ht="12.4" hidden="1" customHeight="1">
      <c r="A258" s="17"/>
      <c r="B258" s="1"/>
      <c r="C258" s="45"/>
      <c r="D258" s="126"/>
      <c r="E258" s="127"/>
      <c r="F258" s="51" t="str">
        <f>VLOOKUP(C258,'[2]Acha Air Sales Price List'!$B$1:$D$65536,3,FALSE)</f>
        <v>Exchange rate :</v>
      </c>
      <c r="G258" s="25">
        <f>ROUND(IF(ISBLANK(C258),0,VLOOKUP(C258,'[2]Acha Air Sales Price List'!$B$1:$X$65536,12,FALSE)*$L$14),2)</f>
        <v>0</v>
      </c>
      <c r="H258" s="26">
        <f t="shared" si="6"/>
        <v>0</v>
      </c>
      <c r="I258" s="18"/>
    </row>
    <row r="259" spans="1:9" ht="12" hidden="1" customHeight="1">
      <c r="A259" s="17"/>
      <c r="B259" s="1"/>
      <c r="C259" s="44"/>
      <c r="D259" s="126"/>
      <c r="E259" s="127"/>
      <c r="F259" s="51" t="str">
        <f>VLOOKUP(C259,'[2]Acha Air Sales Price List'!$B$1:$D$65536,3,FALSE)</f>
        <v>Exchange rate :</v>
      </c>
      <c r="G259" s="25">
        <f>ROUND(IF(ISBLANK(C259),0,VLOOKUP(C259,'[2]Acha Air Sales Price List'!$B$1:$X$65536,12,FALSE)*$L$14),2)</f>
        <v>0</v>
      </c>
      <c r="H259" s="26">
        <f t="shared" si="6"/>
        <v>0</v>
      </c>
      <c r="I259" s="18"/>
    </row>
    <row r="260" spans="1:9" ht="12.4" hidden="1" customHeight="1">
      <c r="A260" s="17"/>
      <c r="B260" s="1"/>
      <c r="C260" s="44"/>
      <c r="D260" s="126"/>
      <c r="E260" s="127"/>
      <c r="F260" s="51" t="str">
        <f>VLOOKUP(C260,'[2]Acha Air Sales Price List'!$B$1:$D$65536,3,FALSE)</f>
        <v>Exchange rate :</v>
      </c>
      <c r="G260" s="25">
        <f>ROUND(IF(ISBLANK(C260),0,VLOOKUP(C260,'[2]Acha Air Sales Price List'!$B$1:$X$65536,12,FALSE)*$L$14),2)</f>
        <v>0</v>
      </c>
      <c r="H260" s="26">
        <f t="shared" si="6"/>
        <v>0</v>
      </c>
      <c r="I260" s="18"/>
    </row>
    <row r="261" spans="1:9" ht="12.4" hidden="1" customHeight="1">
      <c r="A261" s="17"/>
      <c r="B261" s="1"/>
      <c r="C261" s="44"/>
      <c r="D261" s="126"/>
      <c r="E261" s="127"/>
      <c r="F261" s="51" t="str">
        <f>VLOOKUP(C261,'[2]Acha Air Sales Price List'!$B$1:$D$65536,3,FALSE)</f>
        <v>Exchange rate :</v>
      </c>
      <c r="G261" s="25">
        <f>ROUND(IF(ISBLANK(C261),0,VLOOKUP(C261,'[2]Acha Air Sales Price List'!$B$1:$X$65536,12,FALSE)*$L$14),2)</f>
        <v>0</v>
      </c>
      <c r="H261" s="26">
        <f t="shared" si="6"/>
        <v>0</v>
      </c>
      <c r="I261" s="18"/>
    </row>
    <row r="262" spans="1:9" ht="12.4" hidden="1" customHeight="1">
      <c r="A262" s="17"/>
      <c r="B262" s="1"/>
      <c r="C262" s="44"/>
      <c r="D262" s="126"/>
      <c r="E262" s="127"/>
      <c r="F262" s="51" t="str">
        <f>VLOOKUP(C262,'[2]Acha Air Sales Price List'!$B$1:$D$65536,3,FALSE)</f>
        <v>Exchange rate :</v>
      </c>
      <c r="G262" s="25">
        <f>ROUND(IF(ISBLANK(C262),0,VLOOKUP(C262,'[2]Acha Air Sales Price List'!$B$1:$X$65536,12,FALSE)*$L$14),2)</f>
        <v>0</v>
      </c>
      <c r="H262" s="26">
        <f t="shared" si="6"/>
        <v>0</v>
      </c>
      <c r="I262" s="18"/>
    </row>
    <row r="263" spans="1:9" ht="12.4" hidden="1" customHeight="1">
      <c r="A263" s="17"/>
      <c r="B263" s="1"/>
      <c r="C263" s="44"/>
      <c r="D263" s="126"/>
      <c r="E263" s="127"/>
      <c r="F263" s="51" t="str">
        <f>VLOOKUP(C263,'[2]Acha Air Sales Price List'!$B$1:$D$65536,3,FALSE)</f>
        <v>Exchange rate :</v>
      </c>
      <c r="G263" s="25">
        <f>ROUND(IF(ISBLANK(C263),0,VLOOKUP(C263,'[2]Acha Air Sales Price List'!$B$1:$X$65536,12,FALSE)*$L$14),2)</f>
        <v>0</v>
      </c>
      <c r="H263" s="26">
        <f t="shared" si="6"/>
        <v>0</v>
      </c>
      <c r="I263" s="18"/>
    </row>
    <row r="264" spans="1:9" ht="12.4" hidden="1" customHeight="1">
      <c r="A264" s="17"/>
      <c r="B264" s="1"/>
      <c r="C264" s="44"/>
      <c r="D264" s="126"/>
      <c r="E264" s="127"/>
      <c r="F264" s="51" t="str">
        <f>VLOOKUP(C264,'[2]Acha Air Sales Price List'!$B$1:$D$65536,3,FALSE)</f>
        <v>Exchange rate :</v>
      </c>
      <c r="G264" s="25">
        <f>ROUND(IF(ISBLANK(C264),0,VLOOKUP(C264,'[2]Acha Air Sales Price List'!$B$1:$X$65536,12,FALSE)*$L$14),2)</f>
        <v>0</v>
      </c>
      <c r="H264" s="26">
        <f t="shared" si="6"/>
        <v>0</v>
      </c>
      <c r="I264" s="18"/>
    </row>
    <row r="265" spans="1:9" ht="12.4" hidden="1" customHeight="1">
      <c r="A265" s="17"/>
      <c r="B265" s="1"/>
      <c r="C265" s="44"/>
      <c r="D265" s="126"/>
      <c r="E265" s="127"/>
      <c r="F265" s="51" t="str">
        <f>VLOOKUP(C265,'[2]Acha Air Sales Price List'!$B$1:$D$65536,3,FALSE)</f>
        <v>Exchange rate :</v>
      </c>
      <c r="G265" s="25">
        <f>ROUND(IF(ISBLANK(C265),0,VLOOKUP(C265,'[2]Acha Air Sales Price List'!$B$1:$X$65536,12,FALSE)*$L$14),2)</f>
        <v>0</v>
      </c>
      <c r="H265" s="26">
        <f t="shared" si="6"/>
        <v>0</v>
      </c>
      <c r="I265" s="18"/>
    </row>
    <row r="266" spans="1:9" ht="12.4" hidden="1" customHeight="1">
      <c r="A266" s="17"/>
      <c r="B266" s="1"/>
      <c r="C266" s="44"/>
      <c r="D266" s="126"/>
      <c r="E266" s="127"/>
      <c r="F266" s="51" t="str">
        <f>VLOOKUP(C266,'[2]Acha Air Sales Price List'!$B$1:$D$65536,3,FALSE)</f>
        <v>Exchange rate :</v>
      </c>
      <c r="G266" s="25">
        <f>ROUND(IF(ISBLANK(C266),0,VLOOKUP(C266,'[2]Acha Air Sales Price List'!$B$1:$X$65536,12,FALSE)*$L$14),2)</f>
        <v>0</v>
      </c>
      <c r="H266" s="26">
        <f t="shared" si="6"/>
        <v>0</v>
      </c>
      <c r="I266" s="18"/>
    </row>
    <row r="267" spans="1:9" ht="12.4" hidden="1" customHeight="1">
      <c r="A267" s="17"/>
      <c r="B267" s="1"/>
      <c r="C267" s="44"/>
      <c r="D267" s="126"/>
      <c r="E267" s="127"/>
      <c r="F267" s="51" t="str">
        <f>VLOOKUP(C267,'[2]Acha Air Sales Price List'!$B$1:$D$65536,3,FALSE)</f>
        <v>Exchange rate :</v>
      </c>
      <c r="G267" s="25">
        <f>ROUND(IF(ISBLANK(C267),0,VLOOKUP(C267,'[2]Acha Air Sales Price List'!$B$1:$X$65536,12,FALSE)*$L$14),2)</f>
        <v>0</v>
      </c>
      <c r="H267" s="26">
        <f t="shared" si="6"/>
        <v>0</v>
      </c>
      <c r="I267" s="18"/>
    </row>
    <row r="268" spans="1:9" ht="12.4" hidden="1" customHeight="1">
      <c r="A268" s="17"/>
      <c r="B268" s="1"/>
      <c r="C268" s="44"/>
      <c r="D268" s="126"/>
      <c r="E268" s="127"/>
      <c r="F268" s="51" t="str">
        <f>VLOOKUP(C268,'[2]Acha Air Sales Price List'!$B$1:$D$65536,3,FALSE)</f>
        <v>Exchange rate :</v>
      </c>
      <c r="G268" s="25">
        <f>ROUND(IF(ISBLANK(C268),0,VLOOKUP(C268,'[2]Acha Air Sales Price List'!$B$1:$X$65536,12,FALSE)*$L$14),2)</f>
        <v>0</v>
      </c>
      <c r="H268" s="26">
        <f t="shared" si="6"/>
        <v>0</v>
      </c>
      <c r="I268" s="18"/>
    </row>
    <row r="269" spans="1:9" ht="12.4" hidden="1" customHeight="1">
      <c r="A269" s="17"/>
      <c r="B269" s="1"/>
      <c r="C269" s="44"/>
      <c r="D269" s="126"/>
      <c r="E269" s="127"/>
      <c r="F269" s="51" t="str">
        <f>VLOOKUP(C269,'[2]Acha Air Sales Price List'!$B$1:$D$65536,3,FALSE)</f>
        <v>Exchange rate :</v>
      </c>
      <c r="G269" s="25">
        <f>ROUND(IF(ISBLANK(C269),0,VLOOKUP(C269,'[2]Acha Air Sales Price List'!$B$1:$X$65536,12,FALSE)*$L$14),2)</f>
        <v>0</v>
      </c>
      <c r="H269" s="26">
        <f t="shared" si="6"/>
        <v>0</v>
      </c>
      <c r="I269" s="18"/>
    </row>
    <row r="270" spans="1:9" ht="12.4" hidden="1" customHeight="1">
      <c r="A270" s="17"/>
      <c r="B270" s="1"/>
      <c r="C270" s="44"/>
      <c r="D270" s="126"/>
      <c r="E270" s="127"/>
      <c r="F270" s="51" t="str">
        <f>VLOOKUP(C270,'[2]Acha Air Sales Price List'!$B$1:$D$65536,3,FALSE)</f>
        <v>Exchange rate :</v>
      </c>
      <c r="G270" s="25">
        <f>ROUND(IF(ISBLANK(C270),0,VLOOKUP(C270,'[2]Acha Air Sales Price List'!$B$1:$X$65536,12,FALSE)*$L$14),2)</f>
        <v>0</v>
      </c>
      <c r="H270" s="26">
        <f t="shared" si="6"/>
        <v>0</v>
      </c>
      <c r="I270" s="18"/>
    </row>
    <row r="271" spans="1:9" ht="12.4" hidden="1" customHeight="1">
      <c r="A271" s="17"/>
      <c r="B271" s="1"/>
      <c r="C271" s="44"/>
      <c r="D271" s="126"/>
      <c r="E271" s="127"/>
      <c r="F271" s="51" t="str">
        <f>VLOOKUP(C271,'[2]Acha Air Sales Price List'!$B$1:$D$65536,3,FALSE)</f>
        <v>Exchange rate :</v>
      </c>
      <c r="G271" s="25">
        <f>ROUND(IF(ISBLANK(C271),0,VLOOKUP(C271,'[2]Acha Air Sales Price List'!$B$1:$X$65536,12,FALSE)*$L$14),2)</f>
        <v>0</v>
      </c>
      <c r="H271" s="26">
        <f t="shared" si="6"/>
        <v>0</v>
      </c>
      <c r="I271" s="18"/>
    </row>
    <row r="272" spans="1:9" ht="12.4" hidden="1" customHeight="1">
      <c r="A272" s="17"/>
      <c r="B272" s="1"/>
      <c r="C272" s="44"/>
      <c r="D272" s="126"/>
      <c r="E272" s="127"/>
      <c r="F272" s="51" t="str">
        <f>VLOOKUP(C272,'[2]Acha Air Sales Price List'!$B$1:$D$65536,3,FALSE)</f>
        <v>Exchange rate :</v>
      </c>
      <c r="G272" s="25">
        <f>ROUND(IF(ISBLANK(C272),0,VLOOKUP(C272,'[2]Acha Air Sales Price List'!$B$1:$X$65536,12,FALSE)*$L$14),2)</f>
        <v>0</v>
      </c>
      <c r="H272" s="26">
        <f t="shared" si="6"/>
        <v>0</v>
      </c>
      <c r="I272" s="18"/>
    </row>
    <row r="273" spans="1:9" ht="12.4" hidden="1" customHeight="1">
      <c r="A273" s="17"/>
      <c r="B273" s="1"/>
      <c r="C273" s="44"/>
      <c r="D273" s="126"/>
      <c r="E273" s="127"/>
      <c r="F273" s="51" t="str">
        <f>VLOOKUP(C273,'[2]Acha Air Sales Price List'!$B$1:$D$65536,3,FALSE)</f>
        <v>Exchange rate :</v>
      </c>
      <c r="G273" s="25">
        <f>ROUND(IF(ISBLANK(C273),0,VLOOKUP(C273,'[2]Acha Air Sales Price List'!$B$1:$X$65536,12,FALSE)*$L$14),2)</f>
        <v>0</v>
      </c>
      <c r="H273" s="26">
        <f t="shared" si="6"/>
        <v>0</v>
      </c>
      <c r="I273" s="18"/>
    </row>
    <row r="274" spans="1:9" ht="12.4" hidden="1" customHeight="1">
      <c r="A274" s="17"/>
      <c r="B274" s="1"/>
      <c r="C274" s="44"/>
      <c r="D274" s="126"/>
      <c r="E274" s="127"/>
      <c r="F274" s="51" t="str">
        <f>VLOOKUP(C274,'[2]Acha Air Sales Price List'!$B$1:$D$65536,3,FALSE)</f>
        <v>Exchange rate :</v>
      </c>
      <c r="G274" s="25">
        <f>ROUND(IF(ISBLANK(C274),0,VLOOKUP(C274,'[2]Acha Air Sales Price List'!$B$1:$X$65536,12,FALSE)*$L$14),2)</f>
        <v>0</v>
      </c>
      <c r="H274" s="26">
        <f t="shared" si="6"/>
        <v>0</v>
      </c>
      <c r="I274" s="18"/>
    </row>
    <row r="275" spans="1:9" ht="12.4" hidden="1" customHeight="1">
      <c r="A275" s="17"/>
      <c r="B275" s="1"/>
      <c r="C275" s="44"/>
      <c r="D275" s="126"/>
      <c r="E275" s="127"/>
      <c r="F275" s="51" t="str">
        <f>VLOOKUP(C275,'[2]Acha Air Sales Price List'!$B$1:$D$65536,3,FALSE)</f>
        <v>Exchange rate :</v>
      </c>
      <c r="G275" s="25">
        <f>ROUND(IF(ISBLANK(C275),0,VLOOKUP(C275,'[2]Acha Air Sales Price List'!$B$1:$X$65536,12,FALSE)*$L$14),2)</f>
        <v>0</v>
      </c>
      <c r="H275" s="26">
        <f t="shared" si="6"/>
        <v>0</v>
      </c>
      <c r="I275" s="18"/>
    </row>
    <row r="276" spans="1:9" ht="12.4" hidden="1" customHeight="1">
      <c r="A276" s="17"/>
      <c r="B276" s="1"/>
      <c r="C276" s="44"/>
      <c r="D276" s="126"/>
      <c r="E276" s="127"/>
      <c r="F276" s="51" t="str">
        <f>VLOOKUP(C276,'[2]Acha Air Sales Price List'!$B$1:$D$65536,3,FALSE)</f>
        <v>Exchange rate :</v>
      </c>
      <c r="G276" s="25">
        <f>ROUND(IF(ISBLANK(C276),0,VLOOKUP(C276,'[2]Acha Air Sales Price List'!$B$1:$X$65536,12,FALSE)*$L$14),2)</f>
        <v>0</v>
      </c>
      <c r="H276" s="26">
        <f t="shared" si="6"/>
        <v>0</v>
      </c>
      <c r="I276" s="18"/>
    </row>
    <row r="277" spans="1:9" ht="12.4" hidden="1" customHeight="1">
      <c r="A277" s="17"/>
      <c r="B277" s="1"/>
      <c r="C277" s="44"/>
      <c r="D277" s="126"/>
      <c r="E277" s="127"/>
      <c r="F277" s="51" t="str">
        <f>VLOOKUP(C277,'[2]Acha Air Sales Price List'!$B$1:$D$65536,3,FALSE)</f>
        <v>Exchange rate :</v>
      </c>
      <c r="G277" s="25">
        <f>ROUND(IF(ISBLANK(C277),0,VLOOKUP(C277,'[2]Acha Air Sales Price List'!$B$1:$X$65536,12,FALSE)*$L$14),2)</f>
        <v>0</v>
      </c>
      <c r="H277" s="26">
        <f t="shared" si="6"/>
        <v>0</v>
      </c>
      <c r="I277" s="18"/>
    </row>
    <row r="278" spans="1:9" ht="12.4" hidden="1" customHeight="1">
      <c r="A278" s="17"/>
      <c r="B278" s="1"/>
      <c r="C278" s="44"/>
      <c r="D278" s="126"/>
      <c r="E278" s="127"/>
      <c r="F278" s="51" t="str">
        <f>VLOOKUP(C278,'[2]Acha Air Sales Price List'!$B$1:$D$65536,3,FALSE)</f>
        <v>Exchange rate :</v>
      </c>
      <c r="G278" s="25">
        <f>ROUND(IF(ISBLANK(C278),0,VLOOKUP(C278,'[2]Acha Air Sales Price List'!$B$1:$X$65536,12,FALSE)*$L$14),2)</f>
        <v>0</v>
      </c>
      <c r="H278" s="26">
        <f t="shared" si="6"/>
        <v>0</v>
      </c>
      <c r="I278" s="18"/>
    </row>
    <row r="279" spans="1:9" ht="12.4" hidden="1" customHeight="1">
      <c r="A279" s="17"/>
      <c r="B279" s="1"/>
      <c r="C279" s="44"/>
      <c r="D279" s="126"/>
      <c r="E279" s="127"/>
      <c r="F279" s="51" t="str">
        <f>VLOOKUP(C279,'[2]Acha Air Sales Price List'!$B$1:$D$65536,3,FALSE)</f>
        <v>Exchange rate :</v>
      </c>
      <c r="G279" s="25">
        <f>ROUND(IF(ISBLANK(C279),0,VLOOKUP(C279,'[2]Acha Air Sales Price List'!$B$1:$X$65536,12,FALSE)*$L$14),2)</f>
        <v>0</v>
      </c>
      <c r="H279" s="26">
        <f t="shared" si="6"/>
        <v>0</v>
      </c>
      <c r="I279" s="18"/>
    </row>
    <row r="280" spans="1:9" ht="12.4" hidden="1" customHeight="1">
      <c r="A280" s="17"/>
      <c r="B280" s="1"/>
      <c r="C280" s="44"/>
      <c r="D280" s="126"/>
      <c r="E280" s="127"/>
      <c r="F280" s="51" t="str">
        <f>VLOOKUP(C280,'[2]Acha Air Sales Price List'!$B$1:$D$65536,3,FALSE)</f>
        <v>Exchange rate :</v>
      </c>
      <c r="G280" s="25">
        <f>ROUND(IF(ISBLANK(C280),0,VLOOKUP(C280,'[2]Acha Air Sales Price List'!$B$1:$X$65536,12,FALSE)*$L$14),2)</f>
        <v>0</v>
      </c>
      <c r="H280" s="26">
        <f t="shared" si="6"/>
        <v>0</v>
      </c>
      <c r="I280" s="18"/>
    </row>
    <row r="281" spans="1:9" ht="12.4" hidden="1" customHeight="1">
      <c r="A281" s="17"/>
      <c r="B281" s="1"/>
      <c r="C281" s="44"/>
      <c r="D281" s="126"/>
      <c r="E281" s="127"/>
      <c r="F281" s="51" t="str">
        <f>VLOOKUP(C281,'[2]Acha Air Sales Price List'!$B$1:$D$65536,3,FALSE)</f>
        <v>Exchange rate :</v>
      </c>
      <c r="G281" s="25">
        <f>ROUND(IF(ISBLANK(C281),0,VLOOKUP(C281,'[2]Acha Air Sales Price List'!$B$1:$X$65536,12,FALSE)*$L$14),2)</f>
        <v>0</v>
      </c>
      <c r="H281" s="26">
        <f t="shared" si="6"/>
        <v>0</v>
      </c>
      <c r="I281" s="18"/>
    </row>
    <row r="282" spans="1:9" ht="12.4" hidden="1" customHeight="1">
      <c r="A282" s="17"/>
      <c r="B282" s="1"/>
      <c r="C282" s="44"/>
      <c r="D282" s="126"/>
      <c r="E282" s="127"/>
      <c r="F282" s="51" t="str">
        <f>VLOOKUP(C282,'[2]Acha Air Sales Price List'!$B$1:$D$65536,3,FALSE)</f>
        <v>Exchange rate :</v>
      </c>
      <c r="G282" s="25">
        <f>ROUND(IF(ISBLANK(C282),0,VLOOKUP(C282,'[2]Acha Air Sales Price List'!$B$1:$X$65536,12,FALSE)*$L$14),2)</f>
        <v>0</v>
      </c>
      <c r="H282" s="26">
        <f t="shared" si="6"/>
        <v>0</v>
      </c>
      <c r="I282" s="18"/>
    </row>
    <row r="283" spans="1:9" ht="12.4" hidden="1" customHeight="1">
      <c r="A283" s="17"/>
      <c r="B283" s="1"/>
      <c r="C283" s="44"/>
      <c r="D283" s="126"/>
      <c r="E283" s="127"/>
      <c r="F283" s="51" t="str">
        <f>VLOOKUP(C283,'[2]Acha Air Sales Price List'!$B$1:$D$65536,3,FALSE)</f>
        <v>Exchange rate :</v>
      </c>
      <c r="G283" s="25">
        <f>ROUND(IF(ISBLANK(C283),0,VLOOKUP(C283,'[2]Acha Air Sales Price List'!$B$1:$X$65536,12,FALSE)*$L$14),2)</f>
        <v>0</v>
      </c>
      <c r="H283" s="26">
        <f t="shared" si="6"/>
        <v>0</v>
      </c>
      <c r="I283" s="18"/>
    </row>
    <row r="284" spans="1:9" ht="12.4" hidden="1" customHeight="1">
      <c r="A284" s="17"/>
      <c r="B284" s="1"/>
      <c r="C284" s="44"/>
      <c r="D284" s="126"/>
      <c r="E284" s="127"/>
      <c r="F284" s="51" t="str">
        <f>VLOOKUP(C284,'[2]Acha Air Sales Price List'!$B$1:$D$65536,3,FALSE)</f>
        <v>Exchange rate :</v>
      </c>
      <c r="G284" s="25">
        <f>ROUND(IF(ISBLANK(C284),0,VLOOKUP(C284,'[2]Acha Air Sales Price List'!$B$1:$X$65536,12,FALSE)*$L$14),2)</f>
        <v>0</v>
      </c>
      <c r="H284" s="26">
        <f t="shared" si="6"/>
        <v>0</v>
      </c>
      <c r="I284" s="18"/>
    </row>
    <row r="285" spans="1:9" ht="12.4" hidden="1" customHeight="1">
      <c r="A285" s="17"/>
      <c r="B285" s="1"/>
      <c r="C285" s="44"/>
      <c r="D285" s="126"/>
      <c r="E285" s="127"/>
      <c r="F285" s="51" t="str">
        <f>VLOOKUP(C285,'[2]Acha Air Sales Price List'!$B$1:$D$65536,3,FALSE)</f>
        <v>Exchange rate :</v>
      </c>
      <c r="G285" s="25">
        <f>ROUND(IF(ISBLANK(C285),0,VLOOKUP(C285,'[2]Acha Air Sales Price List'!$B$1:$X$65536,12,FALSE)*$L$14),2)</f>
        <v>0</v>
      </c>
      <c r="H285" s="26">
        <f t="shared" si="6"/>
        <v>0</v>
      </c>
      <c r="I285" s="18"/>
    </row>
    <row r="286" spans="1:9" ht="12.4" hidden="1" customHeight="1">
      <c r="A286" s="17"/>
      <c r="B286" s="1"/>
      <c r="C286" s="45"/>
      <c r="D286" s="126"/>
      <c r="E286" s="127"/>
      <c r="F286" s="51" t="str">
        <f>VLOOKUP(C286,'[2]Acha Air Sales Price List'!$B$1:$D$65536,3,FALSE)</f>
        <v>Exchange rate :</v>
      </c>
      <c r="G286" s="25">
        <f>ROUND(IF(ISBLANK(C286),0,VLOOKUP(C286,'[2]Acha Air Sales Price List'!$B$1:$X$65536,12,FALSE)*$L$14),2)</f>
        <v>0</v>
      </c>
      <c r="H286" s="26">
        <f>ROUND(IF(ISNUMBER(B286), G286*B286, 0),5)</f>
        <v>0</v>
      </c>
      <c r="I286" s="18"/>
    </row>
    <row r="287" spans="1:9" ht="12" hidden="1" customHeight="1">
      <c r="A287" s="17"/>
      <c r="B287" s="1"/>
      <c r="C287" s="44"/>
      <c r="D287" s="126"/>
      <c r="E287" s="127"/>
      <c r="F287" s="51" t="str">
        <f>VLOOKUP(C287,'[2]Acha Air Sales Price List'!$B$1:$D$65536,3,FALSE)</f>
        <v>Exchange rate :</v>
      </c>
      <c r="G287" s="25">
        <f>ROUND(IF(ISBLANK(C287),0,VLOOKUP(C287,'[2]Acha Air Sales Price List'!$B$1:$X$65536,12,FALSE)*$L$14),2)</f>
        <v>0</v>
      </c>
      <c r="H287" s="26">
        <f t="shared" ref="H287:H303" si="7">ROUND(IF(ISNUMBER(B287), G287*B287, 0),5)</f>
        <v>0</v>
      </c>
      <c r="I287" s="18"/>
    </row>
    <row r="288" spans="1:9" ht="12.4" hidden="1" customHeight="1">
      <c r="A288" s="17"/>
      <c r="B288" s="1"/>
      <c r="C288" s="44"/>
      <c r="D288" s="126"/>
      <c r="E288" s="127"/>
      <c r="F288" s="51" t="str">
        <f>VLOOKUP(C288,'[2]Acha Air Sales Price List'!$B$1:$D$65536,3,FALSE)</f>
        <v>Exchange rate :</v>
      </c>
      <c r="G288" s="25">
        <f>ROUND(IF(ISBLANK(C288),0,VLOOKUP(C288,'[2]Acha Air Sales Price List'!$B$1:$X$65536,12,FALSE)*$L$14),2)</f>
        <v>0</v>
      </c>
      <c r="H288" s="26">
        <f t="shared" si="7"/>
        <v>0</v>
      </c>
      <c r="I288" s="18"/>
    </row>
    <row r="289" spans="1:9" ht="12.4" hidden="1" customHeight="1">
      <c r="A289" s="17"/>
      <c r="B289" s="1"/>
      <c r="C289" s="44"/>
      <c r="D289" s="126"/>
      <c r="E289" s="127"/>
      <c r="F289" s="51" t="str">
        <f>VLOOKUP(C289,'[2]Acha Air Sales Price List'!$B$1:$D$65536,3,FALSE)</f>
        <v>Exchange rate :</v>
      </c>
      <c r="G289" s="25">
        <f>ROUND(IF(ISBLANK(C289),0,VLOOKUP(C289,'[2]Acha Air Sales Price List'!$B$1:$X$65536,12,FALSE)*$L$14),2)</f>
        <v>0</v>
      </c>
      <c r="H289" s="26">
        <f t="shared" si="7"/>
        <v>0</v>
      </c>
      <c r="I289" s="18"/>
    </row>
    <row r="290" spans="1:9" ht="12.4" hidden="1" customHeight="1">
      <c r="A290" s="17"/>
      <c r="B290" s="1"/>
      <c r="C290" s="44"/>
      <c r="D290" s="126"/>
      <c r="E290" s="127"/>
      <c r="F290" s="51" t="str">
        <f>VLOOKUP(C290,'[2]Acha Air Sales Price List'!$B$1:$D$65536,3,FALSE)</f>
        <v>Exchange rate :</v>
      </c>
      <c r="G290" s="25">
        <f>ROUND(IF(ISBLANK(C290),0,VLOOKUP(C290,'[2]Acha Air Sales Price List'!$B$1:$X$65536,12,FALSE)*$L$14),2)</f>
        <v>0</v>
      </c>
      <c r="H290" s="26">
        <f t="shared" si="7"/>
        <v>0</v>
      </c>
      <c r="I290" s="18"/>
    </row>
    <row r="291" spans="1:9" ht="12.4" hidden="1" customHeight="1">
      <c r="A291" s="17"/>
      <c r="B291" s="1"/>
      <c r="C291" s="44"/>
      <c r="D291" s="126"/>
      <c r="E291" s="127"/>
      <c r="F291" s="51" t="str">
        <f>VLOOKUP(C291,'[2]Acha Air Sales Price List'!$B$1:$D$65536,3,FALSE)</f>
        <v>Exchange rate :</v>
      </c>
      <c r="G291" s="25">
        <f>ROUND(IF(ISBLANK(C291),0,VLOOKUP(C291,'[2]Acha Air Sales Price List'!$B$1:$X$65536,12,FALSE)*$L$14),2)</f>
        <v>0</v>
      </c>
      <c r="H291" s="26">
        <f t="shared" si="7"/>
        <v>0</v>
      </c>
      <c r="I291" s="18"/>
    </row>
    <row r="292" spans="1:9" ht="12.4" hidden="1" customHeight="1">
      <c r="A292" s="17"/>
      <c r="B292" s="1"/>
      <c r="C292" s="44"/>
      <c r="D292" s="126"/>
      <c r="E292" s="127"/>
      <c r="F292" s="51" t="str">
        <f>VLOOKUP(C292,'[2]Acha Air Sales Price List'!$B$1:$D$65536,3,FALSE)</f>
        <v>Exchange rate :</v>
      </c>
      <c r="G292" s="25">
        <f>ROUND(IF(ISBLANK(C292),0,VLOOKUP(C292,'[2]Acha Air Sales Price List'!$B$1:$X$65536,12,FALSE)*$L$14),2)</f>
        <v>0</v>
      </c>
      <c r="H292" s="26">
        <f t="shared" si="7"/>
        <v>0</v>
      </c>
      <c r="I292" s="18"/>
    </row>
    <row r="293" spans="1:9" ht="12.4" hidden="1" customHeight="1">
      <c r="A293" s="17"/>
      <c r="B293" s="1"/>
      <c r="C293" s="44"/>
      <c r="D293" s="126"/>
      <c r="E293" s="127"/>
      <c r="F293" s="51" t="str">
        <f>VLOOKUP(C293,'[2]Acha Air Sales Price List'!$B$1:$D$65536,3,FALSE)</f>
        <v>Exchange rate :</v>
      </c>
      <c r="G293" s="25">
        <f>ROUND(IF(ISBLANK(C293),0,VLOOKUP(C293,'[2]Acha Air Sales Price List'!$B$1:$X$65536,12,FALSE)*$L$14),2)</f>
        <v>0</v>
      </c>
      <c r="H293" s="26">
        <f t="shared" si="7"/>
        <v>0</v>
      </c>
      <c r="I293" s="18"/>
    </row>
    <row r="294" spans="1:9" ht="12.4" hidden="1" customHeight="1">
      <c r="A294" s="17"/>
      <c r="B294" s="1"/>
      <c r="C294" s="44"/>
      <c r="D294" s="126"/>
      <c r="E294" s="127"/>
      <c r="F294" s="51" t="str">
        <f>VLOOKUP(C294,'[2]Acha Air Sales Price List'!$B$1:$D$65536,3,FALSE)</f>
        <v>Exchange rate :</v>
      </c>
      <c r="G294" s="25">
        <f>ROUND(IF(ISBLANK(C294),0,VLOOKUP(C294,'[2]Acha Air Sales Price List'!$B$1:$X$65536,12,FALSE)*$L$14),2)</f>
        <v>0</v>
      </c>
      <c r="H294" s="26">
        <f t="shared" si="7"/>
        <v>0</v>
      </c>
      <c r="I294" s="18"/>
    </row>
    <row r="295" spans="1:9" ht="12.4" hidden="1" customHeight="1">
      <c r="A295" s="17"/>
      <c r="B295" s="1"/>
      <c r="C295" s="44"/>
      <c r="D295" s="126"/>
      <c r="E295" s="127"/>
      <c r="F295" s="51" t="str">
        <f>VLOOKUP(C295,'[2]Acha Air Sales Price List'!$B$1:$D$65536,3,FALSE)</f>
        <v>Exchange rate :</v>
      </c>
      <c r="G295" s="25">
        <f>ROUND(IF(ISBLANK(C295),0,VLOOKUP(C295,'[2]Acha Air Sales Price List'!$B$1:$X$65536,12,FALSE)*$L$14),2)</f>
        <v>0</v>
      </c>
      <c r="H295" s="26">
        <f t="shared" si="7"/>
        <v>0</v>
      </c>
      <c r="I295" s="18"/>
    </row>
    <row r="296" spans="1:9" ht="12.4" hidden="1" customHeight="1">
      <c r="A296" s="17"/>
      <c r="B296" s="1"/>
      <c r="C296" s="44"/>
      <c r="D296" s="126"/>
      <c r="E296" s="127"/>
      <c r="F296" s="51" t="str">
        <f>VLOOKUP(C296,'[2]Acha Air Sales Price List'!$B$1:$D$65536,3,FALSE)</f>
        <v>Exchange rate :</v>
      </c>
      <c r="G296" s="25">
        <f>ROUND(IF(ISBLANK(C296),0,VLOOKUP(C296,'[2]Acha Air Sales Price List'!$B$1:$X$65536,12,FALSE)*$L$14),2)</f>
        <v>0</v>
      </c>
      <c r="H296" s="26">
        <f t="shared" si="7"/>
        <v>0</v>
      </c>
      <c r="I296" s="18"/>
    </row>
    <row r="297" spans="1:9" ht="12.4" hidden="1" customHeight="1">
      <c r="A297" s="17"/>
      <c r="B297" s="1"/>
      <c r="C297" s="44"/>
      <c r="D297" s="126"/>
      <c r="E297" s="127"/>
      <c r="F297" s="51" t="str">
        <f>VLOOKUP(C297,'[2]Acha Air Sales Price List'!$B$1:$D$65536,3,FALSE)</f>
        <v>Exchange rate :</v>
      </c>
      <c r="G297" s="25">
        <f>ROUND(IF(ISBLANK(C297),0,VLOOKUP(C297,'[2]Acha Air Sales Price List'!$B$1:$X$65536,12,FALSE)*$L$14),2)</f>
        <v>0</v>
      </c>
      <c r="H297" s="26">
        <f t="shared" si="7"/>
        <v>0</v>
      </c>
      <c r="I297" s="18"/>
    </row>
    <row r="298" spans="1:9" ht="12.4" hidden="1" customHeight="1">
      <c r="A298" s="17"/>
      <c r="B298" s="1"/>
      <c r="C298" s="44"/>
      <c r="D298" s="126"/>
      <c r="E298" s="127"/>
      <c r="F298" s="51" t="str">
        <f>VLOOKUP(C298,'[2]Acha Air Sales Price List'!$B$1:$D$65536,3,FALSE)</f>
        <v>Exchange rate :</v>
      </c>
      <c r="G298" s="25">
        <f>ROUND(IF(ISBLANK(C298),0,VLOOKUP(C298,'[2]Acha Air Sales Price List'!$B$1:$X$65536,12,FALSE)*$L$14),2)</f>
        <v>0</v>
      </c>
      <c r="H298" s="26">
        <f t="shared" si="7"/>
        <v>0</v>
      </c>
      <c r="I298" s="18"/>
    </row>
    <row r="299" spans="1:9" ht="12.4" hidden="1" customHeight="1">
      <c r="A299" s="17"/>
      <c r="B299" s="1"/>
      <c r="C299" s="44"/>
      <c r="D299" s="126"/>
      <c r="E299" s="127"/>
      <c r="F299" s="51" t="str">
        <f>VLOOKUP(C299,'[2]Acha Air Sales Price List'!$B$1:$D$65536,3,FALSE)</f>
        <v>Exchange rate :</v>
      </c>
      <c r="G299" s="25">
        <f>ROUND(IF(ISBLANK(C299),0,VLOOKUP(C299,'[2]Acha Air Sales Price List'!$B$1:$X$65536,12,FALSE)*$L$14),2)</f>
        <v>0</v>
      </c>
      <c r="H299" s="26">
        <f t="shared" si="7"/>
        <v>0</v>
      </c>
      <c r="I299" s="18"/>
    </row>
    <row r="300" spans="1:9" ht="12.4" hidden="1" customHeight="1">
      <c r="A300" s="17"/>
      <c r="B300" s="1"/>
      <c r="C300" s="44"/>
      <c r="D300" s="126"/>
      <c r="E300" s="127"/>
      <c r="F300" s="51" t="str">
        <f>VLOOKUP(C300,'[2]Acha Air Sales Price List'!$B$1:$D$65536,3,FALSE)</f>
        <v>Exchange rate :</v>
      </c>
      <c r="G300" s="25">
        <f>ROUND(IF(ISBLANK(C300),0,VLOOKUP(C300,'[2]Acha Air Sales Price List'!$B$1:$X$65536,12,FALSE)*$L$14),2)</f>
        <v>0</v>
      </c>
      <c r="H300" s="26">
        <f t="shared" si="7"/>
        <v>0</v>
      </c>
      <c r="I300" s="18"/>
    </row>
    <row r="301" spans="1:9" ht="12.4" hidden="1" customHeight="1">
      <c r="A301" s="17"/>
      <c r="B301" s="1"/>
      <c r="C301" s="44"/>
      <c r="D301" s="126"/>
      <c r="E301" s="127"/>
      <c r="F301" s="51" t="str">
        <f>VLOOKUP(C301,'[2]Acha Air Sales Price List'!$B$1:$D$65536,3,FALSE)</f>
        <v>Exchange rate :</v>
      </c>
      <c r="G301" s="25">
        <f>ROUND(IF(ISBLANK(C301),0,VLOOKUP(C301,'[2]Acha Air Sales Price List'!$B$1:$X$65536,12,FALSE)*$L$14),2)</f>
        <v>0</v>
      </c>
      <c r="H301" s="26">
        <f t="shared" si="7"/>
        <v>0</v>
      </c>
      <c r="I301" s="18"/>
    </row>
    <row r="302" spans="1:9" ht="12.4" hidden="1" customHeight="1">
      <c r="A302" s="17"/>
      <c r="B302" s="1"/>
      <c r="C302" s="45"/>
      <c r="D302" s="126"/>
      <c r="E302" s="127"/>
      <c r="F302" s="51" t="str">
        <f>VLOOKUP(C302,'[2]Acha Air Sales Price List'!$B$1:$D$65536,3,FALSE)</f>
        <v>Exchange rate :</v>
      </c>
      <c r="G302" s="25">
        <f>ROUND(IF(ISBLANK(C302),0,VLOOKUP(C302,'[2]Acha Air Sales Price List'!$B$1:$X$65536,12,FALSE)*$L$14),2)</f>
        <v>0</v>
      </c>
      <c r="H302" s="26">
        <f t="shared" si="7"/>
        <v>0</v>
      </c>
      <c r="I302" s="18"/>
    </row>
    <row r="303" spans="1:9" ht="12.4" hidden="1" customHeight="1">
      <c r="A303" s="17"/>
      <c r="B303" s="1"/>
      <c r="C303" s="45"/>
      <c r="D303" s="126"/>
      <c r="E303" s="127"/>
      <c r="F303" s="51" t="str">
        <f>VLOOKUP(C303,'[2]Acha Air Sales Price List'!$B$1:$D$65536,3,FALSE)</f>
        <v>Exchange rate :</v>
      </c>
      <c r="G303" s="25">
        <f>ROUND(IF(ISBLANK(C303),0,VLOOKUP(C303,'[2]Acha Air Sales Price List'!$B$1:$X$65536,12,FALSE)*$L$14),2)</f>
        <v>0</v>
      </c>
      <c r="H303" s="26">
        <f t="shared" si="7"/>
        <v>0</v>
      </c>
      <c r="I303" s="18"/>
    </row>
    <row r="304" spans="1:9" ht="12.4" hidden="1" customHeight="1">
      <c r="A304" s="17"/>
      <c r="B304" s="1"/>
      <c r="C304" s="44"/>
      <c r="D304" s="126"/>
      <c r="E304" s="127"/>
      <c r="F304" s="51" t="str">
        <f>VLOOKUP(C304,'[2]Acha Air Sales Price List'!$B$1:$D$65536,3,FALSE)</f>
        <v>Exchange rate :</v>
      </c>
      <c r="G304" s="25">
        <f>ROUND(IF(ISBLANK(C304),0,VLOOKUP(C304,'[2]Acha Air Sales Price List'!$B$1:$X$65536,12,FALSE)*$L$14),2)</f>
        <v>0</v>
      </c>
      <c r="H304" s="26">
        <f>ROUND(IF(ISNUMBER(B304), G304*B304, 0),5)</f>
        <v>0</v>
      </c>
      <c r="I304" s="18"/>
    </row>
    <row r="305" spans="1:9" ht="12.4" hidden="1" customHeight="1">
      <c r="A305" s="17"/>
      <c r="B305" s="1"/>
      <c r="C305" s="44"/>
      <c r="D305" s="126"/>
      <c r="E305" s="127"/>
      <c r="F305" s="51" t="str">
        <f>VLOOKUP(C305,'[2]Acha Air Sales Price List'!$B$1:$D$65536,3,FALSE)</f>
        <v>Exchange rate :</v>
      </c>
      <c r="G305" s="25">
        <f>ROUND(IF(ISBLANK(C305),0,VLOOKUP(C305,'[2]Acha Air Sales Price List'!$B$1:$X$65536,12,FALSE)*$L$14),2)</f>
        <v>0</v>
      </c>
      <c r="H305" s="26">
        <f t="shared" ref="H305:H342" si="8">ROUND(IF(ISNUMBER(B305), G305*B305, 0),5)</f>
        <v>0</v>
      </c>
      <c r="I305" s="18"/>
    </row>
    <row r="306" spans="1:9" ht="12.4" hidden="1" customHeight="1">
      <c r="A306" s="17"/>
      <c r="B306" s="1"/>
      <c r="C306" s="44"/>
      <c r="D306" s="126"/>
      <c r="E306" s="127"/>
      <c r="F306" s="51" t="str">
        <f>VLOOKUP(C306,'[2]Acha Air Sales Price List'!$B$1:$D$65536,3,FALSE)</f>
        <v>Exchange rate :</v>
      </c>
      <c r="G306" s="25">
        <f>ROUND(IF(ISBLANK(C306),0,VLOOKUP(C306,'[2]Acha Air Sales Price List'!$B$1:$X$65536,12,FALSE)*$L$14),2)</f>
        <v>0</v>
      </c>
      <c r="H306" s="26">
        <f t="shared" si="8"/>
        <v>0</v>
      </c>
      <c r="I306" s="18"/>
    </row>
    <row r="307" spans="1:9" ht="12.4" hidden="1" customHeight="1">
      <c r="A307" s="17"/>
      <c r="B307" s="1"/>
      <c r="C307" s="44"/>
      <c r="D307" s="126"/>
      <c r="E307" s="127"/>
      <c r="F307" s="51" t="str">
        <f>VLOOKUP(C307,'[2]Acha Air Sales Price List'!$B$1:$D$65536,3,FALSE)</f>
        <v>Exchange rate :</v>
      </c>
      <c r="G307" s="25">
        <f>ROUND(IF(ISBLANK(C307),0,VLOOKUP(C307,'[2]Acha Air Sales Price List'!$B$1:$X$65536,12,FALSE)*$L$14),2)</f>
        <v>0</v>
      </c>
      <c r="H307" s="26">
        <f t="shared" si="8"/>
        <v>0</v>
      </c>
      <c r="I307" s="18"/>
    </row>
    <row r="308" spans="1:9" ht="12.4" hidden="1" customHeight="1">
      <c r="A308" s="17"/>
      <c r="B308" s="1"/>
      <c r="C308" s="44"/>
      <c r="D308" s="126"/>
      <c r="E308" s="127"/>
      <c r="F308" s="51" t="str">
        <f>VLOOKUP(C308,'[2]Acha Air Sales Price List'!$B$1:$D$65536,3,FALSE)</f>
        <v>Exchange rate :</v>
      </c>
      <c r="G308" s="25">
        <f>ROUND(IF(ISBLANK(C308),0,VLOOKUP(C308,'[2]Acha Air Sales Price List'!$B$1:$X$65536,12,FALSE)*$L$14),2)</f>
        <v>0</v>
      </c>
      <c r="H308" s="26">
        <f t="shared" si="8"/>
        <v>0</v>
      </c>
      <c r="I308" s="18"/>
    </row>
    <row r="309" spans="1:9" ht="12.4" hidden="1" customHeight="1">
      <c r="A309" s="17"/>
      <c r="B309" s="1"/>
      <c r="C309" s="44"/>
      <c r="D309" s="126"/>
      <c r="E309" s="127"/>
      <c r="F309" s="51" t="str">
        <f>VLOOKUP(C309,'[2]Acha Air Sales Price List'!$B$1:$D$65536,3,FALSE)</f>
        <v>Exchange rate :</v>
      </c>
      <c r="G309" s="25">
        <f>ROUND(IF(ISBLANK(C309),0,VLOOKUP(C309,'[2]Acha Air Sales Price List'!$B$1:$X$65536,12,FALSE)*$L$14),2)</f>
        <v>0</v>
      </c>
      <c r="H309" s="26">
        <f t="shared" si="8"/>
        <v>0</v>
      </c>
      <c r="I309" s="18"/>
    </row>
    <row r="310" spans="1:9" ht="12.4" hidden="1" customHeight="1">
      <c r="A310" s="17"/>
      <c r="B310" s="1"/>
      <c r="C310" s="44"/>
      <c r="D310" s="126"/>
      <c r="E310" s="127"/>
      <c r="F310" s="51" t="str">
        <f>VLOOKUP(C310,'[2]Acha Air Sales Price List'!$B$1:$D$65536,3,FALSE)</f>
        <v>Exchange rate :</v>
      </c>
      <c r="G310" s="25">
        <f>ROUND(IF(ISBLANK(C310),0,VLOOKUP(C310,'[2]Acha Air Sales Price List'!$B$1:$X$65536,12,FALSE)*$L$14),2)</f>
        <v>0</v>
      </c>
      <c r="H310" s="26">
        <f t="shared" si="8"/>
        <v>0</v>
      </c>
      <c r="I310" s="18"/>
    </row>
    <row r="311" spans="1:9" ht="12.4" hidden="1" customHeight="1">
      <c r="A311" s="17"/>
      <c r="B311" s="1"/>
      <c r="C311" s="44"/>
      <c r="D311" s="126"/>
      <c r="E311" s="127"/>
      <c r="F311" s="51" t="str">
        <f>VLOOKUP(C311,'[2]Acha Air Sales Price List'!$B$1:$D$65536,3,FALSE)</f>
        <v>Exchange rate :</v>
      </c>
      <c r="G311" s="25">
        <f>ROUND(IF(ISBLANK(C311),0,VLOOKUP(C311,'[2]Acha Air Sales Price List'!$B$1:$X$65536,12,FALSE)*$L$14),2)</f>
        <v>0</v>
      </c>
      <c r="H311" s="26">
        <f t="shared" si="8"/>
        <v>0</v>
      </c>
      <c r="I311" s="18"/>
    </row>
    <row r="312" spans="1:9" ht="12.4" hidden="1" customHeight="1">
      <c r="A312" s="17"/>
      <c r="B312" s="1"/>
      <c r="C312" s="44"/>
      <c r="D312" s="126"/>
      <c r="E312" s="127"/>
      <c r="F312" s="51" t="str">
        <f>VLOOKUP(C312,'[2]Acha Air Sales Price List'!$B$1:$D$65536,3,FALSE)</f>
        <v>Exchange rate :</v>
      </c>
      <c r="G312" s="25">
        <f>ROUND(IF(ISBLANK(C312),0,VLOOKUP(C312,'[2]Acha Air Sales Price List'!$B$1:$X$65536,12,FALSE)*$L$14),2)</f>
        <v>0</v>
      </c>
      <c r="H312" s="26">
        <f t="shared" si="8"/>
        <v>0</v>
      </c>
      <c r="I312" s="18"/>
    </row>
    <row r="313" spans="1:9" ht="12.4" hidden="1" customHeight="1">
      <c r="A313" s="17"/>
      <c r="B313" s="1"/>
      <c r="C313" s="44"/>
      <c r="D313" s="126"/>
      <c r="E313" s="127"/>
      <c r="F313" s="51" t="str">
        <f>VLOOKUP(C313,'[2]Acha Air Sales Price List'!$B$1:$D$65536,3,FALSE)</f>
        <v>Exchange rate :</v>
      </c>
      <c r="G313" s="25">
        <f>ROUND(IF(ISBLANK(C313),0,VLOOKUP(C313,'[2]Acha Air Sales Price List'!$B$1:$X$65536,12,FALSE)*$L$14),2)</f>
        <v>0</v>
      </c>
      <c r="H313" s="26">
        <f t="shared" si="8"/>
        <v>0</v>
      </c>
      <c r="I313" s="18"/>
    </row>
    <row r="314" spans="1:9" ht="12.4" hidden="1" customHeight="1">
      <c r="A314" s="17"/>
      <c r="B314" s="1"/>
      <c r="C314" s="44"/>
      <c r="D314" s="126"/>
      <c r="E314" s="127"/>
      <c r="F314" s="51" t="str">
        <f>VLOOKUP(C314,'[2]Acha Air Sales Price List'!$B$1:$D$65536,3,FALSE)</f>
        <v>Exchange rate :</v>
      </c>
      <c r="G314" s="25">
        <f>ROUND(IF(ISBLANK(C314),0,VLOOKUP(C314,'[2]Acha Air Sales Price List'!$B$1:$X$65536,12,FALSE)*$L$14),2)</f>
        <v>0</v>
      </c>
      <c r="H314" s="26">
        <f t="shared" si="8"/>
        <v>0</v>
      </c>
      <c r="I314" s="18"/>
    </row>
    <row r="315" spans="1:9" ht="12.4" hidden="1" customHeight="1">
      <c r="A315" s="17"/>
      <c r="B315" s="1"/>
      <c r="C315" s="45"/>
      <c r="D315" s="126"/>
      <c r="E315" s="127"/>
      <c r="F315" s="51" t="str">
        <f>VLOOKUP(C315,'[2]Acha Air Sales Price List'!$B$1:$D$65536,3,FALSE)</f>
        <v>Exchange rate :</v>
      </c>
      <c r="G315" s="25">
        <f>ROUND(IF(ISBLANK(C315),0,VLOOKUP(C315,'[2]Acha Air Sales Price List'!$B$1:$X$65536,12,FALSE)*$L$14),2)</f>
        <v>0</v>
      </c>
      <c r="H315" s="26">
        <f t="shared" si="8"/>
        <v>0</v>
      </c>
      <c r="I315" s="18"/>
    </row>
    <row r="316" spans="1:9" ht="12" hidden="1" customHeight="1">
      <c r="A316" s="17"/>
      <c r="B316" s="1"/>
      <c r="C316" s="44"/>
      <c r="D316" s="126"/>
      <c r="E316" s="127"/>
      <c r="F316" s="51" t="str">
        <f>VLOOKUP(C316,'[2]Acha Air Sales Price List'!$B$1:$D$65536,3,FALSE)</f>
        <v>Exchange rate :</v>
      </c>
      <c r="G316" s="25">
        <f>ROUND(IF(ISBLANK(C316),0,VLOOKUP(C316,'[2]Acha Air Sales Price List'!$B$1:$X$65536,12,FALSE)*$L$14),2)</f>
        <v>0</v>
      </c>
      <c r="H316" s="26">
        <f t="shared" si="8"/>
        <v>0</v>
      </c>
      <c r="I316" s="18"/>
    </row>
    <row r="317" spans="1:9" ht="12.4" hidden="1" customHeight="1">
      <c r="A317" s="17"/>
      <c r="B317" s="1"/>
      <c r="C317" s="44"/>
      <c r="D317" s="126"/>
      <c r="E317" s="127"/>
      <c r="F317" s="51" t="str">
        <f>VLOOKUP(C317,'[2]Acha Air Sales Price List'!$B$1:$D$65536,3,FALSE)</f>
        <v>Exchange rate :</v>
      </c>
      <c r="G317" s="25">
        <f>ROUND(IF(ISBLANK(C317),0,VLOOKUP(C317,'[2]Acha Air Sales Price List'!$B$1:$X$65536,12,FALSE)*$L$14),2)</f>
        <v>0</v>
      </c>
      <c r="H317" s="26">
        <f t="shared" si="8"/>
        <v>0</v>
      </c>
      <c r="I317" s="18"/>
    </row>
    <row r="318" spans="1:9" ht="12.4" hidden="1" customHeight="1">
      <c r="A318" s="17"/>
      <c r="B318" s="1"/>
      <c r="C318" s="44"/>
      <c r="D318" s="126"/>
      <c r="E318" s="127"/>
      <c r="F318" s="51" t="str">
        <f>VLOOKUP(C318,'[2]Acha Air Sales Price List'!$B$1:$D$65536,3,FALSE)</f>
        <v>Exchange rate :</v>
      </c>
      <c r="G318" s="25">
        <f>ROUND(IF(ISBLANK(C318),0,VLOOKUP(C318,'[2]Acha Air Sales Price List'!$B$1:$X$65536,12,FALSE)*$L$14),2)</f>
        <v>0</v>
      </c>
      <c r="H318" s="26">
        <f t="shared" si="8"/>
        <v>0</v>
      </c>
      <c r="I318" s="18"/>
    </row>
    <row r="319" spans="1:9" ht="12.4" hidden="1" customHeight="1">
      <c r="A319" s="17"/>
      <c r="B319" s="1"/>
      <c r="C319" s="44"/>
      <c r="D319" s="126"/>
      <c r="E319" s="127"/>
      <c r="F319" s="51" t="str">
        <f>VLOOKUP(C319,'[2]Acha Air Sales Price List'!$B$1:$D$65536,3,FALSE)</f>
        <v>Exchange rate :</v>
      </c>
      <c r="G319" s="25">
        <f>ROUND(IF(ISBLANK(C319),0,VLOOKUP(C319,'[2]Acha Air Sales Price List'!$B$1:$X$65536,12,FALSE)*$L$14),2)</f>
        <v>0</v>
      </c>
      <c r="H319" s="26">
        <f t="shared" si="8"/>
        <v>0</v>
      </c>
      <c r="I319" s="18"/>
    </row>
    <row r="320" spans="1:9" ht="12.4" hidden="1" customHeight="1">
      <c r="A320" s="17"/>
      <c r="B320" s="1"/>
      <c r="C320" s="44"/>
      <c r="D320" s="126"/>
      <c r="E320" s="127"/>
      <c r="F320" s="51" t="str">
        <f>VLOOKUP(C320,'[2]Acha Air Sales Price List'!$B$1:$D$65536,3,FALSE)</f>
        <v>Exchange rate :</v>
      </c>
      <c r="G320" s="25">
        <f>ROUND(IF(ISBLANK(C320),0,VLOOKUP(C320,'[2]Acha Air Sales Price List'!$B$1:$X$65536,12,FALSE)*$L$14),2)</f>
        <v>0</v>
      </c>
      <c r="H320" s="26">
        <f t="shared" si="8"/>
        <v>0</v>
      </c>
      <c r="I320" s="18"/>
    </row>
    <row r="321" spans="1:9" ht="12.4" hidden="1" customHeight="1">
      <c r="A321" s="17"/>
      <c r="B321" s="1"/>
      <c r="C321" s="44"/>
      <c r="D321" s="126"/>
      <c r="E321" s="127"/>
      <c r="F321" s="51" t="str">
        <f>VLOOKUP(C321,'[2]Acha Air Sales Price List'!$B$1:$D$65536,3,FALSE)</f>
        <v>Exchange rate :</v>
      </c>
      <c r="G321" s="25">
        <f>ROUND(IF(ISBLANK(C321),0,VLOOKUP(C321,'[2]Acha Air Sales Price List'!$B$1:$X$65536,12,FALSE)*$L$14),2)</f>
        <v>0</v>
      </c>
      <c r="H321" s="26">
        <f t="shared" si="8"/>
        <v>0</v>
      </c>
      <c r="I321" s="18"/>
    </row>
    <row r="322" spans="1:9" ht="12.4" hidden="1" customHeight="1">
      <c r="A322" s="17"/>
      <c r="B322" s="1"/>
      <c r="C322" s="44"/>
      <c r="D322" s="126"/>
      <c r="E322" s="127"/>
      <c r="F322" s="51" t="str">
        <f>VLOOKUP(C322,'[2]Acha Air Sales Price List'!$B$1:$D$65536,3,FALSE)</f>
        <v>Exchange rate :</v>
      </c>
      <c r="G322" s="25">
        <f>ROUND(IF(ISBLANK(C322),0,VLOOKUP(C322,'[2]Acha Air Sales Price List'!$B$1:$X$65536,12,FALSE)*$L$14),2)</f>
        <v>0</v>
      </c>
      <c r="H322" s="26">
        <f t="shared" si="8"/>
        <v>0</v>
      </c>
      <c r="I322" s="18"/>
    </row>
    <row r="323" spans="1:9" ht="12.4" hidden="1" customHeight="1">
      <c r="A323" s="17"/>
      <c r="B323" s="1"/>
      <c r="C323" s="44"/>
      <c r="D323" s="126"/>
      <c r="E323" s="127"/>
      <c r="F323" s="51" t="str">
        <f>VLOOKUP(C323,'[2]Acha Air Sales Price List'!$B$1:$D$65536,3,FALSE)</f>
        <v>Exchange rate :</v>
      </c>
      <c r="G323" s="25">
        <f>ROUND(IF(ISBLANK(C323),0,VLOOKUP(C323,'[2]Acha Air Sales Price List'!$B$1:$X$65536,12,FALSE)*$L$14),2)</f>
        <v>0</v>
      </c>
      <c r="H323" s="26">
        <f t="shared" si="8"/>
        <v>0</v>
      </c>
      <c r="I323" s="18"/>
    </row>
    <row r="324" spans="1:9" ht="12.4" hidden="1" customHeight="1">
      <c r="A324" s="17"/>
      <c r="B324" s="1"/>
      <c r="C324" s="44"/>
      <c r="D324" s="126"/>
      <c r="E324" s="127"/>
      <c r="F324" s="51" t="str">
        <f>VLOOKUP(C324,'[2]Acha Air Sales Price List'!$B$1:$D$65536,3,FALSE)</f>
        <v>Exchange rate :</v>
      </c>
      <c r="G324" s="25">
        <f>ROUND(IF(ISBLANK(C324),0,VLOOKUP(C324,'[2]Acha Air Sales Price List'!$B$1:$X$65536,12,FALSE)*$L$14),2)</f>
        <v>0</v>
      </c>
      <c r="H324" s="26">
        <f t="shared" si="8"/>
        <v>0</v>
      </c>
      <c r="I324" s="18"/>
    </row>
    <row r="325" spans="1:9" ht="12.4" hidden="1" customHeight="1">
      <c r="A325" s="17"/>
      <c r="B325" s="1"/>
      <c r="C325" s="44"/>
      <c r="D325" s="126"/>
      <c r="E325" s="127"/>
      <c r="F325" s="51" t="str">
        <f>VLOOKUP(C325,'[2]Acha Air Sales Price List'!$B$1:$D$65536,3,FALSE)</f>
        <v>Exchange rate :</v>
      </c>
      <c r="G325" s="25">
        <f>ROUND(IF(ISBLANK(C325),0,VLOOKUP(C325,'[2]Acha Air Sales Price List'!$B$1:$X$65536,12,FALSE)*$L$14),2)</f>
        <v>0</v>
      </c>
      <c r="H325" s="26">
        <f t="shared" si="8"/>
        <v>0</v>
      </c>
      <c r="I325" s="18"/>
    </row>
    <row r="326" spans="1:9" ht="12.4" hidden="1" customHeight="1">
      <c r="A326" s="17"/>
      <c r="B326" s="1"/>
      <c r="C326" s="44"/>
      <c r="D326" s="126"/>
      <c r="E326" s="127"/>
      <c r="F326" s="51" t="str">
        <f>VLOOKUP(C326,'[2]Acha Air Sales Price List'!$B$1:$D$65536,3,FALSE)</f>
        <v>Exchange rate :</v>
      </c>
      <c r="G326" s="25">
        <f>ROUND(IF(ISBLANK(C326),0,VLOOKUP(C326,'[2]Acha Air Sales Price List'!$B$1:$X$65536,12,FALSE)*$L$14),2)</f>
        <v>0</v>
      </c>
      <c r="H326" s="26">
        <f t="shared" si="8"/>
        <v>0</v>
      </c>
      <c r="I326" s="18"/>
    </row>
    <row r="327" spans="1:9" ht="12.4" hidden="1" customHeight="1">
      <c r="A327" s="17"/>
      <c r="B327" s="1"/>
      <c r="C327" s="44"/>
      <c r="D327" s="126"/>
      <c r="E327" s="127"/>
      <c r="F327" s="51" t="str">
        <f>VLOOKUP(C327,'[2]Acha Air Sales Price List'!$B$1:$D$65536,3,FALSE)</f>
        <v>Exchange rate :</v>
      </c>
      <c r="G327" s="25">
        <f>ROUND(IF(ISBLANK(C327),0,VLOOKUP(C327,'[2]Acha Air Sales Price List'!$B$1:$X$65536,12,FALSE)*$L$14),2)</f>
        <v>0</v>
      </c>
      <c r="H327" s="26">
        <f t="shared" si="8"/>
        <v>0</v>
      </c>
      <c r="I327" s="18"/>
    </row>
    <row r="328" spans="1:9" ht="12.4" hidden="1" customHeight="1">
      <c r="A328" s="17"/>
      <c r="B328" s="1"/>
      <c r="C328" s="44"/>
      <c r="D328" s="126"/>
      <c r="E328" s="127"/>
      <c r="F328" s="51" t="str">
        <f>VLOOKUP(C328,'[2]Acha Air Sales Price List'!$B$1:$D$65536,3,FALSE)</f>
        <v>Exchange rate :</v>
      </c>
      <c r="G328" s="25">
        <f>ROUND(IF(ISBLANK(C328),0,VLOOKUP(C328,'[2]Acha Air Sales Price List'!$B$1:$X$65536,12,FALSE)*$L$14),2)</f>
        <v>0</v>
      </c>
      <c r="H328" s="26">
        <f t="shared" si="8"/>
        <v>0</v>
      </c>
      <c r="I328" s="18"/>
    </row>
    <row r="329" spans="1:9" ht="12.4" hidden="1" customHeight="1">
      <c r="A329" s="17"/>
      <c r="B329" s="1"/>
      <c r="C329" s="44"/>
      <c r="D329" s="126"/>
      <c r="E329" s="127"/>
      <c r="F329" s="51" t="str">
        <f>VLOOKUP(C329,'[2]Acha Air Sales Price List'!$B$1:$D$65536,3,FALSE)</f>
        <v>Exchange rate :</v>
      </c>
      <c r="G329" s="25">
        <f>ROUND(IF(ISBLANK(C329),0,VLOOKUP(C329,'[2]Acha Air Sales Price List'!$B$1:$X$65536,12,FALSE)*$L$14),2)</f>
        <v>0</v>
      </c>
      <c r="H329" s="26">
        <f t="shared" si="8"/>
        <v>0</v>
      </c>
      <c r="I329" s="18"/>
    </row>
    <row r="330" spans="1:9" ht="12.4" hidden="1" customHeight="1">
      <c r="A330" s="17"/>
      <c r="B330" s="1"/>
      <c r="C330" s="44"/>
      <c r="D330" s="126"/>
      <c r="E330" s="127"/>
      <c r="F330" s="51" t="str">
        <f>VLOOKUP(C330,'[2]Acha Air Sales Price List'!$B$1:$D$65536,3,FALSE)</f>
        <v>Exchange rate :</v>
      </c>
      <c r="G330" s="25">
        <f>ROUND(IF(ISBLANK(C330),0,VLOOKUP(C330,'[2]Acha Air Sales Price List'!$B$1:$X$65536,12,FALSE)*$L$14),2)</f>
        <v>0</v>
      </c>
      <c r="H330" s="26">
        <f t="shared" si="8"/>
        <v>0</v>
      </c>
      <c r="I330" s="18"/>
    </row>
    <row r="331" spans="1:9" ht="12.4" hidden="1" customHeight="1">
      <c r="A331" s="17"/>
      <c r="B331" s="1"/>
      <c r="C331" s="44"/>
      <c r="D331" s="126"/>
      <c r="E331" s="127"/>
      <c r="F331" s="51" t="str">
        <f>VLOOKUP(C331,'[2]Acha Air Sales Price List'!$B$1:$D$65536,3,FALSE)</f>
        <v>Exchange rate :</v>
      </c>
      <c r="G331" s="25">
        <f>ROUND(IF(ISBLANK(C331),0,VLOOKUP(C331,'[2]Acha Air Sales Price List'!$B$1:$X$65536,12,FALSE)*$L$14),2)</f>
        <v>0</v>
      </c>
      <c r="H331" s="26">
        <f t="shared" si="8"/>
        <v>0</v>
      </c>
      <c r="I331" s="18"/>
    </row>
    <row r="332" spans="1:9" ht="12.4" hidden="1" customHeight="1">
      <c r="A332" s="17"/>
      <c r="B332" s="1"/>
      <c r="C332" s="44"/>
      <c r="D332" s="126"/>
      <c r="E332" s="127"/>
      <c r="F332" s="51" t="str">
        <f>VLOOKUP(C332,'[2]Acha Air Sales Price List'!$B$1:$D$65536,3,FALSE)</f>
        <v>Exchange rate :</v>
      </c>
      <c r="G332" s="25">
        <f>ROUND(IF(ISBLANK(C332),0,VLOOKUP(C332,'[2]Acha Air Sales Price List'!$B$1:$X$65536,12,FALSE)*$L$14),2)</f>
        <v>0</v>
      </c>
      <c r="H332" s="26">
        <f t="shared" si="8"/>
        <v>0</v>
      </c>
      <c r="I332" s="18"/>
    </row>
    <row r="333" spans="1:9" ht="12.4" hidden="1" customHeight="1">
      <c r="A333" s="17"/>
      <c r="B333" s="1"/>
      <c r="C333" s="44"/>
      <c r="D333" s="126"/>
      <c r="E333" s="127"/>
      <c r="F333" s="51" t="str">
        <f>VLOOKUP(C333,'[2]Acha Air Sales Price List'!$B$1:$D$65536,3,FALSE)</f>
        <v>Exchange rate :</v>
      </c>
      <c r="G333" s="25">
        <f>ROUND(IF(ISBLANK(C333),0,VLOOKUP(C333,'[2]Acha Air Sales Price List'!$B$1:$X$65536,12,FALSE)*$L$14),2)</f>
        <v>0</v>
      </c>
      <c r="H333" s="26">
        <f t="shared" si="8"/>
        <v>0</v>
      </c>
      <c r="I333" s="18"/>
    </row>
    <row r="334" spans="1:9" ht="12.4" hidden="1" customHeight="1">
      <c r="A334" s="17"/>
      <c r="B334" s="1"/>
      <c r="C334" s="44"/>
      <c r="D334" s="126"/>
      <c r="E334" s="127"/>
      <c r="F334" s="51" t="str">
        <f>VLOOKUP(C334,'[2]Acha Air Sales Price List'!$B$1:$D$65536,3,FALSE)</f>
        <v>Exchange rate :</v>
      </c>
      <c r="G334" s="25">
        <f>ROUND(IF(ISBLANK(C334),0,VLOOKUP(C334,'[2]Acha Air Sales Price List'!$B$1:$X$65536,12,FALSE)*$L$14),2)</f>
        <v>0</v>
      </c>
      <c r="H334" s="26">
        <f t="shared" si="8"/>
        <v>0</v>
      </c>
      <c r="I334" s="18"/>
    </row>
    <row r="335" spans="1:9" ht="12.4" hidden="1" customHeight="1">
      <c r="A335" s="17"/>
      <c r="B335" s="1"/>
      <c r="C335" s="44"/>
      <c r="D335" s="126"/>
      <c r="E335" s="127"/>
      <c r="F335" s="51" t="str">
        <f>VLOOKUP(C335,'[2]Acha Air Sales Price List'!$B$1:$D$65536,3,FALSE)</f>
        <v>Exchange rate :</v>
      </c>
      <c r="G335" s="25">
        <f>ROUND(IF(ISBLANK(C335),0,VLOOKUP(C335,'[2]Acha Air Sales Price List'!$B$1:$X$65536,12,FALSE)*$L$14),2)</f>
        <v>0</v>
      </c>
      <c r="H335" s="26">
        <f t="shared" si="8"/>
        <v>0</v>
      </c>
      <c r="I335" s="18"/>
    </row>
    <row r="336" spans="1:9" ht="12.4" hidden="1" customHeight="1">
      <c r="A336" s="17"/>
      <c r="B336" s="1"/>
      <c r="C336" s="44"/>
      <c r="D336" s="126"/>
      <c r="E336" s="127"/>
      <c r="F336" s="51" t="str">
        <f>VLOOKUP(C336,'[2]Acha Air Sales Price List'!$B$1:$D$65536,3,FALSE)</f>
        <v>Exchange rate :</v>
      </c>
      <c r="G336" s="25">
        <f>ROUND(IF(ISBLANK(C336),0,VLOOKUP(C336,'[2]Acha Air Sales Price List'!$B$1:$X$65536,12,FALSE)*$L$14),2)</f>
        <v>0</v>
      </c>
      <c r="H336" s="26">
        <f t="shared" si="8"/>
        <v>0</v>
      </c>
      <c r="I336" s="18"/>
    </row>
    <row r="337" spans="1:9" ht="12.4" hidden="1" customHeight="1">
      <c r="A337" s="17"/>
      <c r="B337" s="1"/>
      <c r="C337" s="44"/>
      <c r="D337" s="126"/>
      <c r="E337" s="127"/>
      <c r="F337" s="51" t="str">
        <f>VLOOKUP(C337,'[2]Acha Air Sales Price List'!$B$1:$D$65536,3,FALSE)</f>
        <v>Exchange rate :</v>
      </c>
      <c r="G337" s="25">
        <f>ROUND(IF(ISBLANK(C337),0,VLOOKUP(C337,'[2]Acha Air Sales Price List'!$B$1:$X$65536,12,FALSE)*$L$14),2)</f>
        <v>0</v>
      </c>
      <c r="H337" s="26">
        <f t="shared" si="8"/>
        <v>0</v>
      </c>
      <c r="I337" s="18"/>
    </row>
    <row r="338" spans="1:9" ht="12.4" hidden="1" customHeight="1">
      <c r="A338" s="17"/>
      <c r="B338" s="1"/>
      <c r="C338" s="44"/>
      <c r="D338" s="126"/>
      <c r="E338" s="127"/>
      <c r="F338" s="51" t="str">
        <f>VLOOKUP(C338,'[2]Acha Air Sales Price List'!$B$1:$D$65536,3,FALSE)</f>
        <v>Exchange rate :</v>
      </c>
      <c r="G338" s="25">
        <f>ROUND(IF(ISBLANK(C338),0,VLOOKUP(C338,'[2]Acha Air Sales Price List'!$B$1:$X$65536,12,FALSE)*$L$14),2)</f>
        <v>0</v>
      </c>
      <c r="H338" s="26">
        <f t="shared" si="8"/>
        <v>0</v>
      </c>
      <c r="I338" s="18"/>
    </row>
    <row r="339" spans="1:9" ht="12.4" hidden="1" customHeight="1">
      <c r="A339" s="17"/>
      <c r="B339" s="1"/>
      <c r="C339" s="44"/>
      <c r="D339" s="126"/>
      <c r="E339" s="127"/>
      <c r="F339" s="51" t="str">
        <f>VLOOKUP(C339,'[2]Acha Air Sales Price List'!$B$1:$D$65536,3,FALSE)</f>
        <v>Exchange rate :</v>
      </c>
      <c r="G339" s="25">
        <f>ROUND(IF(ISBLANK(C339),0,VLOOKUP(C339,'[2]Acha Air Sales Price List'!$B$1:$X$65536,12,FALSE)*$L$14),2)</f>
        <v>0</v>
      </c>
      <c r="H339" s="26">
        <f t="shared" si="8"/>
        <v>0</v>
      </c>
      <c r="I339" s="18"/>
    </row>
    <row r="340" spans="1:9" ht="12.4" hidden="1" customHeight="1">
      <c r="A340" s="17"/>
      <c r="B340" s="1"/>
      <c r="C340" s="44"/>
      <c r="D340" s="126"/>
      <c r="E340" s="127"/>
      <c r="F340" s="51" t="str">
        <f>VLOOKUP(C340,'[2]Acha Air Sales Price List'!$B$1:$D$65536,3,FALSE)</f>
        <v>Exchange rate :</v>
      </c>
      <c r="G340" s="25">
        <f>ROUND(IF(ISBLANK(C340),0,VLOOKUP(C340,'[2]Acha Air Sales Price List'!$B$1:$X$65536,12,FALSE)*$L$14),2)</f>
        <v>0</v>
      </c>
      <c r="H340" s="26">
        <f t="shared" si="8"/>
        <v>0</v>
      </c>
      <c r="I340" s="18"/>
    </row>
    <row r="341" spans="1:9" ht="12.4" hidden="1" customHeight="1">
      <c r="A341" s="17"/>
      <c r="B341" s="1"/>
      <c r="C341" s="44"/>
      <c r="D341" s="126"/>
      <c r="E341" s="127"/>
      <c r="F341" s="51" t="str">
        <f>VLOOKUP(C341,'[2]Acha Air Sales Price List'!$B$1:$D$65536,3,FALSE)</f>
        <v>Exchange rate :</v>
      </c>
      <c r="G341" s="25">
        <f>ROUND(IF(ISBLANK(C341),0,VLOOKUP(C341,'[2]Acha Air Sales Price List'!$B$1:$X$65536,12,FALSE)*$L$14),2)</f>
        <v>0</v>
      </c>
      <c r="H341" s="26">
        <f t="shared" si="8"/>
        <v>0</v>
      </c>
      <c r="I341" s="18"/>
    </row>
    <row r="342" spans="1:9" ht="12.4" hidden="1" customHeight="1">
      <c r="A342" s="17"/>
      <c r="B342" s="1"/>
      <c r="C342" s="44"/>
      <c r="D342" s="126"/>
      <c r="E342" s="127"/>
      <c r="F342" s="51" t="str">
        <f>VLOOKUP(C342,'[2]Acha Air Sales Price List'!$B$1:$D$65536,3,FALSE)</f>
        <v>Exchange rate :</v>
      </c>
      <c r="G342" s="25">
        <f>ROUND(IF(ISBLANK(C342),0,VLOOKUP(C342,'[2]Acha Air Sales Price List'!$B$1:$X$65536,12,FALSE)*$L$14),2)</f>
        <v>0</v>
      </c>
      <c r="H342" s="26">
        <f t="shared" si="8"/>
        <v>0</v>
      </c>
      <c r="I342" s="18"/>
    </row>
    <row r="343" spans="1:9" ht="12.4" hidden="1" customHeight="1">
      <c r="A343" s="17"/>
      <c r="B343" s="1"/>
      <c r="C343" s="45"/>
      <c r="D343" s="126"/>
      <c r="E343" s="127"/>
      <c r="F343" s="51" t="str">
        <f>VLOOKUP(C343,'[2]Acha Air Sales Price List'!$B$1:$D$65536,3,FALSE)</f>
        <v>Exchange rate :</v>
      </c>
      <c r="G343" s="25">
        <f>ROUND(IF(ISBLANK(C343),0,VLOOKUP(C343,'[2]Acha Air Sales Price List'!$B$1:$X$65536,12,FALSE)*$L$14),2)</f>
        <v>0</v>
      </c>
      <c r="H343" s="26">
        <f>ROUND(IF(ISNUMBER(B343), G343*B343, 0),5)</f>
        <v>0</v>
      </c>
      <c r="I343" s="18"/>
    </row>
    <row r="344" spans="1:9" ht="12" hidden="1" customHeight="1">
      <c r="A344" s="17"/>
      <c r="B344" s="1"/>
      <c r="C344" s="44"/>
      <c r="D344" s="126"/>
      <c r="E344" s="127"/>
      <c r="F344" s="51" t="str">
        <f>VLOOKUP(C344,'[2]Acha Air Sales Price List'!$B$1:$D$65536,3,FALSE)</f>
        <v>Exchange rate :</v>
      </c>
      <c r="G344" s="25">
        <f>ROUND(IF(ISBLANK(C344),0,VLOOKUP(C344,'[2]Acha Air Sales Price List'!$B$1:$X$65536,12,FALSE)*$L$14),2)</f>
        <v>0</v>
      </c>
      <c r="H344" s="26">
        <f t="shared" ref="H344:H394" si="9">ROUND(IF(ISNUMBER(B344), G344*B344, 0),5)</f>
        <v>0</v>
      </c>
      <c r="I344" s="18"/>
    </row>
    <row r="345" spans="1:9" ht="12.4" hidden="1" customHeight="1">
      <c r="A345" s="17"/>
      <c r="B345" s="1"/>
      <c r="C345" s="44"/>
      <c r="D345" s="126"/>
      <c r="E345" s="127"/>
      <c r="F345" s="51" t="str">
        <f>VLOOKUP(C345,'[2]Acha Air Sales Price List'!$B$1:$D$65536,3,FALSE)</f>
        <v>Exchange rate :</v>
      </c>
      <c r="G345" s="25">
        <f>ROUND(IF(ISBLANK(C345),0,VLOOKUP(C345,'[2]Acha Air Sales Price List'!$B$1:$X$65536,12,FALSE)*$L$14),2)</f>
        <v>0</v>
      </c>
      <c r="H345" s="26">
        <f t="shared" si="9"/>
        <v>0</v>
      </c>
      <c r="I345" s="18"/>
    </row>
    <row r="346" spans="1:9" ht="12.4" hidden="1" customHeight="1">
      <c r="A346" s="17"/>
      <c r="B346" s="1"/>
      <c r="C346" s="44"/>
      <c r="D346" s="126"/>
      <c r="E346" s="127"/>
      <c r="F346" s="51" t="str">
        <f>VLOOKUP(C346,'[2]Acha Air Sales Price List'!$B$1:$D$65536,3,FALSE)</f>
        <v>Exchange rate :</v>
      </c>
      <c r="G346" s="25">
        <f>ROUND(IF(ISBLANK(C346),0,VLOOKUP(C346,'[2]Acha Air Sales Price List'!$B$1:$X$65536,12,FALSE)*$L$14),2)</f>
        <v>0</v>
      </c>
      <c r="H346" s="26">
        <f t="shared" si="9"/>
        <v>0</v>
      </c>
      <c r="I346" s="18"/>
    </row>
    <row r="347" spans="1:9" ht="12.4" hidden="1" customHeight="1">
      <c r="A347" s="17"/>
      <c r="B347" s="1"/>
      <c r="C347" s="44"/>
      <c r="D347" s="126"/>
      <c r="E347" s="127"/>
      <c r="F347" s="51" t="str">
        <f>VLOOKUP(C347,'[2]Acha Air Sales Price List'!$B$1:$D$65536,3,FALSE)</f>
        <v>Exchange rate :</v>
      </c>
      <c r="G347" s="25">
        <f>ROUND(IF(ISBLANK(C347),0,VLOOKUP(C347,'[2]Acha Air Sales Price List'!$B$1:$X$65536,12,FALSE)*$L$14),2)</f>
        <v>0</v>
      </c>
      <c r="H347" s="26">
        <f t="shared" si="9"/>
        <v>0</v>
      </c>
      <c r="I347" s="18"/>
    </row>
    <row r="348" spans="1:9" ht="12.4" hidden="1" customHeight="1">
      <c r="A348" s="17"/>
      <c r="B348" s="1"/>
      <c r="C348" s="44"/>
      <c r="D348" s="126"/>
      <c r="E348" s="127"/>
      <c r="F348" s="51" t="str">
        <f>VLOOKUP(C348,'[2]Acha Air Sales Price List'!$B$1:$D$65536,3,FALSE)</f>
        <v>Exchange rate :</v>
      </c>
      <c r="G348" s="25">
        <f>ROUND(IF(ISBLANK(C348),0,VLOOKUP(C348,'[2]Acha Air Sales Price List'!$B$1:$X$65536,12,FALSE)*$L$14),2)</f>
        <v>0</v>
      </c>
      <c r="H348" s="26">
        <f t="shared" si="9"/>
        <v>0</v>
      </c>
      <c r="I348" s="18"/>
    </row>
    <row r="349" spans="1:9" ht="12.4" hidden="1" customHeight="1">
      <c r="A349" s="17"/>
      <c r="B349" s="1"/>
      <c r="C349" s="44"/>
      <c r="D349" s="126"/>
      <c r="E349" s="127"/>
      <c r="F349" s="51" t="str">
        <f>VLOOKUP(C349,'[2]Acha Air Sales Price List'!$B$1:$D$65536,3,FALSE)</f>
        <v>Exchange rate :</v>
      </c>
      <c r="G349" s="25">
        <f>ROUND(IF(ISBLANK(C349),0,VLOOKUP(C349,'[2]Acha Air Sales Price List'!$B$1:$X$65536,12,FALSE)*$L$14),2)</f>
        <v>0</v>
      </c>
      <c r="H349" s="26">
        <f t="shared" si="9"/>
        <v>0</v>
      </c>
      <c r="I349" s="18"/>
    </row>
    <row r="350" spans="1:9" ht="12.4" hidden="1" customHeight="1">
      <c r="A350" s="17"/>
      <c r="B350" s="1"/>
      <c r="C350" s="44"/>
      <c r="D350" s="126"/>
      <c r="E350" s="127"/>
      <c r="F350" s="51" t="str">
        <f>VLOOKUP(C350,'[2]Acha Air Sales Price List'!$B$1:$D$65536,3,FALSE)</f>
        <v>Exchange rate :</v>
      </c>
      <c r="G350" s="25">
        <f>ROUND(IF(ISBLANK(C350),0,VLOOKUP(C350,'[2]Acha Air Sales Price List'!$B$1:$X$65536,12,FALSE)*$L$14),2)</f>
        <v>0</v>
      </c>
      <c r="H350" s="26">
        <f t="shared" si="9"/>
        <v>0</v>
      </c>
      <c r="I350" s="18"/>
    </row>
    <row r="351" spans="1:9" ht="12.4" hidden="1" customHeight="1">
      <c r="A351" s="17"/>
      <c r="B351" s="1"/>
      <c r="C351" s="44"/>
      <c r="D351" s="126"/>
      <c r="E351" s="127"/>
      <c r="F351" s="51" t="str">
        <f>VLOOKUP(C351,'[2]Acha Air Sales Price List'!$B$1:$D$65536,3,FALSE)</f>
        <v>Exchange rate :</v>
      </c>
      <c r="G351" s="25">
        <f>ROUND(IF(ISBLANK(C351),0,VLOOKUP(C351,'[2]Acha Air Sales Price List'!$B$1:$X$65536,12,FALSE)*$L$14),2)</f>
        <v>0</v>
      </c>
      <c r="H351" s="26">
        <f t="shared" si="9"/>
        <v>0</v>
      </c>
      <c r="I351" s="18"/>
    </row>
    <row r="352" spans="1:9" ht="12.4" hidden="1" customHeight="1">
      <c r="A352" s="17"/>
      <c r="B352" s="1"/>
      <c r="C352" s="44"/>
      <c r="D352" s="126"/>
      <c r="E352" s="127"/>
      <c r="F352" s="51" t="str">
        <f>VLOOKUP(C352,'[2]Acha Air Sales Price List'!$B$1:$D$65536,3,FALSE)</f>
        <v>Exchange rate :</v>
      </c>
      <c r="G352" s="25">
        <f>ROUND(IF(ISBLANK(C352),0,VLOOKUP(C352,'[2]Acha Air Sales Price List'!$B$1:$X$65536,12,FALSE)*$L$14),2)</f>
        <v>0</v>
      </c>
      <c r="H352" s="26">
        <f t="shared" si="9"/>
        <v>0</v>
      </c>
      <c r="I352" s="18"/>
    </row>
    <row r="353" spans="1:9" ht="12.4" hidden="1" customHeight="1">
      <c r="A353" s="17"/>
      <c r="B353" s="1"/>
      <c r="C353" s="44"/>
      <c r="D353" s="126"/>
      <c r="E353" s="127"/>
      <c r="F353" s="51" t="str">
        <f>VLOOKUP(C353,'[2]Acha Air Sales Price List'!$B$1:$D$65536,3,FALSE)</f>
        <v>Exchange rate :</v>
      </c>
      <c r="G353" s="25">
        <f>ROUND(IF(ISBLANK(C353),0,VLOOKUP(C353,'[2]Acha Air Sales Price List'!$B$1:$X$65536,12,FALSE)*$L$14),2)</f>
        <v>0</v>
      </c>
      <c r="H353" s="26">
        <f t="shared" si="9"/>
        <v>0</v>
      </c>
      <c r="I353" s="18"/>
    </row>
    <row r="354" spans="1:9" ht="12.4" hidden="1" customHeight="1">
      <c r="A354" s="17"/>
      <c r="B354" s="1"/>
      <c r="C354" s="44"/>
      <c r="D354" s="126"/>
      <c r="E354" s="127"/>
      <c r="F354" s="51" t="str">
        <f>VLOOKUP(C354,'[2]Acha Air Sales Price List'!$B$1:$D$65536,3,FALSE)</f>
        <v>Exchange rate :</v>
      </c>
      <c r="G354" s="25">
        <f>ROUND(IF(ISBLANK(C354),0,VLOOKUP(C354,'[2]Acha Air Sales Price List'!$B$1:$X$65536,12,FALSE)*$L$14),2)</f>
        <v>0</v>
      </c>
      <c r="H354" s="26">
        <f t="shared" si="9"/>
        <v>0</v>
      </c>
      <c r="I354" s="18"/>
    </row>
    <row r="355" spans="1:9" ht="12.4" hidden="1" customHeight="1">
      <c r="A355" s="17"/>
      <c r="B355" s="1"/>
      <c r="C355" s="44"/>
      <c r="D355" s="126"/>
      <c r="E355" s="127"/>
      <c r="F355" s="51" t="str">
        <f>VLOOKUP(C355,'[2]Acha Air Sales Price List'!$B$1:$D$65536,3,FALSE)</f>
        <v>Exchange rate :</v>
      </c>
      <c r="G355" s="25">
        <f>ROUND(IF(ISBLANK(C355),0,VLOOKUP(C355,'[2]Acha Air Sales Price List'!$B$1:$X$65536,12,FALSE)*$L$14),2)</f>
        <v>0</v>
      </c>
      <c r="H355" s="26">
        <f t="shared" si="9"/>
        <v>0</v>
      </c>
      <c r="I355" s="18"/>
    </row>
    <row r="356" spans="1:9" ht="12.4" hidden="1" customHeight="1">
      <c r="A356" s="17"/>
      <c r="B356" s="1"/>
      <c r="C356" s="44"/>
      <c r="D356" s="126"/>
      <c r="E356" s="127"/>
      <c r="F356" s="51" t="str">
        <f>VLOOKUP(C356,'[2]Acha Air Sales Price List'!$B$1:$D$65536,3,FALSE)</f>
        <v>Exchange rate :</v>
      </c>
      <c r="G356" s="25">
        <f>ROUND(IF(ISBLANK(C356),0,VLOOKUP(C356,'[2]Acha Air Sales Price List'!$B$1:$X$65536,12,FALSE)*$L$14),2)</f>
        <v>0</v>
      </c>
      <c r="H356" s="26">
        <f t="shared" si="9"/>
        <v>0</v>
      </c>
      <c r="I356" s="18"/>
    </row>
    <row r="357" spans="1:9" ht="12.4" hidden="1" customHeight="1">
      <c r="A357" s="17"/>
      <c r="B357" s="1"/>
      <c r="C357" s="44"/>
      <c r="D357" s="126"/>
      <c r="E357" s="127"/>
      <c r="F357" s="51" t="str">
        <f>VLOOKUP(C357,'[2]Acha Air Sales Price List'!$B$1:$D$65536,3,FALSE)</f>
        <v>Exchange rate :</v>
      </c>
      <c r="G357" s="25">
        <f>ROUND(IF(ISBLANK(C357),0,VLOOKUP(C357,'[2]Acha Air Sales Price List'!$B$1:$X$65536,12,FALSE)*$L$14),2)</f>
        <v>0</v>
      </c>
      <c r="H357" s="26">
        <f t="shared" si="9"/>
        <v>0</v>
      </c>
      <c r="I357" s="18"/>
    </row>
    <row r="358" spans="1:9" ht="12.4" hidden="1" customHeight="1">
      <c r="A358" s="17"/>
      <c r="B358" s="1"/>
      <c r="C358" s="44"/>
      <c r="D358" s="126"/>
      <c r="E358" s="127"/>
      <c r="F358" s="51" t="str">
        <f>VLOOKUP(C358,'[2]Acha Air Sales Price List'!$B$1:$D$65536,3,FALSE)</f>
        <v>Exchange rate :</v>
      </c>
      <c r="G358" s="25">
        <f>ROUND(IF(ISBLANK(C358),0,VLOOKUP(C358,'[2]Acha Air Sales Price List'!$B$1:$X$65536,12,FALSE)*$L$14),2)</f>
        <v>0</v>
      </c>
      <c r="H358" s="26">
        <f t="shared" si="9"/>
        <v>0</v>
      </c>
      <c r="I358" s="18"/>
    </row>
    <row r="359" spans="1:9" ht="12.4" hidden="1" customHeight="1">
      <c r="A359" s="17"/>
      <c r="B359" s="1"/>
      <c r="C359" s="44"/>
      <c r="D359" s="126"/>
      <c r="E359" s="127"/>
      <c r="F359" s="51" t="str">
        <f>VLOOKUP(C359,'[2]Acha Air Sales Price List'!$B$1:$D$65536,3,FALSE)</f>
        <v>Exchange rate :</v>
      </c>
      <c r="G359" s="25">
        <f>ROUND(IF(ISBLANK(C359),0,VLOOKUP(C359,'[2]Acha Air Sales Price List'!$B$1:$X$65536,12,FALSE)*$L$14),2)</f>
        <v>0</v>
      </c>
      <c r="H359" s="26">
        <f t="shared" si="9"/>
        <v>0</v>
      </c>
      <c r="I359" s="18"/>
    </row>
    <row r="360" spans="1:9" ht="12.4" hidden="1" customHeight="1">
      <c r="A360" s="17"/>
      <c r="B360" s="1"/>
      <c r="C360" s="44"/>
      <c r="D360" s="126"/>
      <c r="E360" s="127"/>
      <c r="F360" s="51" t="str">
        <f>VLOOKUP(C360,'[2]Acha Air Sales Price List'!$B$1:$D$65536,3,FALSE)</f>
        <v>Exchange rate :</v>
      </c>
      <c r="G360" s="25">
        <f>ROUND(IF(ISBLANK(C360),0,VLOOKUP(C360,'[2]Acha Air Sales Price List'!$B$1:$X$65536,12,FALSE)*$L$14),2)</f>
        <v>0</v>
      </c>
      <c r="H360" s="26">
        <f t="shared" si="9"/>
        <v>0</v>
      </c>
      <c r="I360" s="18"/>
    </row>
    <row r="361" spans="1:9" ht="12.4" hidden="1" customHeight="1">
      <c r="A361" s="17"/>
      <c r="B361" s="1"/>
      <c r="C361" s="44"/>
      <c r="D361" s="126"/>
      <c r="E361" s="127"/>
      <c r="F361" s="51" t="str">
        <f>VLOOKUP(C361,'[2]Acha Air Sales Price List'!$B$1:$D$65536,3,FALSE)</f>
        <v>Exchange rate :</v>
      </c>
      <c r="G361" s="25">
        <f>ROUND(IF(ISBLANK(C361),0,VLOOKUP(C361,'[2]Acha Air Sales Price List'!$B$1:$X$65536,12,FALSE)*$L$14),2)</f>
        <v>0</v>
      </c>
      <c r="H361" s="26">
        <f t="shared" si="9"/>
        <v>0</v>
      </c>
      <c r="I361" s="18"/>
    </row>
    <row r="362" spans="1:9" ht="12.4" hidden="1" customHeight="1">
      <c r="A362" s="17"/>
      <c r="B362" s="1"/>
      <c r="C362" s="44"/>
      <c r="D362" s="126"/>
      <c r="E362" s="127"/>
      <c r="F362" s="51" t="str">
        <f>VLOOKUP(C362,'[2]Acha Air Sales Price List'!$B$1:$D$65536,3,FALSE)</f>
        <v>Exchange rate :</v>
      </c>
      <c r="G362" s="25">
        <f>ROUND(IF(ISBLANK(C362),0,VLOOKUP(C362,'[2]Acha Air Sales Price List'!$B$1:$X$65536,12,FALSE)*$L$14),2)</f>
        <v>0</v>
      </c>
      <c r="H362" s="26">
        <f t="shared" si="9"/>
        <v>0</v>
      </c>
      <c r="I362" s="18"/>
    </row>
    <row r="363" spans="1:9" ht="12.4" hidden="1" customHeight="1">
      <c r="A363" s="17"/>
      <c r="B363" s="1"/>
      <c r="C363" s="44"/>
      <c r="D363" s="126"/>
      <c r="E363" s="127"/>
      <c r="F363" s="51" t="str">
        <f>VLOOKUP(C363,'[2]Acha Air Sales Price List'!$B$1:$D$65536,3,FALSE)</f>
        <v>Exchange rate :</v>
      </c>
      <c r="G363" s="25">
        <f>ROUND(IF(ISBLANK(C363),0,VLOOKUP(C363,'[2]Acha Air Sales Price List'!$B$1:$X$65536,12,FALSE)*$L$14),2)</f>
        <v>0</v>
      </c>
      <c r="H363" s="26">
        <f t="shared" si="9"/>
        <v>0</v>
      </c>
      <c r="I363" s="18"/>
    </row>
    <row r="364" spans="1:9" ht="12.4" hidden="1" customHeight="1">
      <c r="A364" s="17"/>
      <c r="B364" s="1"/>
      <c r="C364" s="44"/>
      <c r="D364" s="126"/>
      <c r="E364" s="127"/>
      <c r="F364" s="51" t="str">
        <f>VLOOKUP(C364,'[2]Acha Air Sales Price List'!$B$1:$D$65536,3,FALSE)</f>
        <v>Exchange rate :</v>
      </c>
      <c r="G364" s="25">
        <f>ROUND(IF(ISBLANK(C364),0,VLOOKUP(C364,'[2]Acha Air Sales Price List'!$B$1:$X$65536,12,FALSE)*$L$14),2)</f>
        <v>0</v>
      </c>
      <c r="H364" s="26">
        <f t="shared" si="9"/>
        <v>0</v>
      </c>
      <c r="I364" s="18"/>
    </row>
    <row r="365" spans="1:9" ht="12.4" hidden="1" customHeight="1">
      <c r="A365" s="17"/>
      <c r="B365" s="1"/>
      <c r="C365" s="44"/>
      <c r="D365" s="126"/>
      <c r="E365" s="127"/>
      <c r="F365" s="51" t="str">
        <f>VLOOKUP(C365,'[2]Acha Air Sales Price List'!$B$1:$D$65536,3,FALSE)</f>
        <v>Exchange rate :</v>
      </c>
      <c r="G365" s="25">
        <f>ROUND(IF(ISBLANK(C365),0,VLOOKUP(C365,'[2]Acha Air Sales Price List'!$B$1:$X$65536,12,FALSE)*$L$14),2)</f>
        <v>0</v>
      </c>
      <c r="H365" s="26">
        <f t="shared" si="9"/>
        <v>0</v>
      </c>
      <c r="I365" s="18"/>
    </row>
    <row r="366" spans="1:9" ht="12.4" hidden="1" customHeight="1">
      <c r="A366" s="17"/>
      <c r="B366" s="1"/>
      <c r="C366" s="44"/>
      <c r="D366" s="126"/>
      <c r="E366" s="127"/>
      <c r="F366" s="51" t="str">
        <f>VLOOKUP(C366,'[2]Acha Air Sales Price List'!$B$1:$D$65536,3,FALSE)</f>
        <v>Exchange rate :</v>
      </c>
      <c r="G366" s="25">
        <f>ROUND(IF(ISBLANK(C366),0,VLOOKUP(C366,'[2]Acha Air Sales Price List'!$B$1:$X$65536,12,FALSE)*$L$14),2)</f>
        <v>0</v>
      </c>
      <c r="H366" s="26">
        <f t="shared" si="9"/>
        <v>0</v>
      </c>
      <c r="I366" s="18"/>
    </row>
    <row r="367" spans="1:9" ht="12.4" hidden="1" customHeight="1">
      <c r="A367" s="17"/>
      <c r="B367" s="1"/>
      <c r="C367" s="45"/>
      <c r="D367" s="126"/>
      <c r="E367" s="127"/>
      <c r="F367" s="51" t="str">
        <f>VLOOKUP(C367,'[2]Acha Air Sales Price List'!$B$1:$D$65536,3,FALSE)</f>
        <v>Exchange rate :</v>
      </c>
      <c r="G367" s="25">
        <f>ROUND(IF(ISBLANK(C367),0,VLOOKUP(C367,'[2]Acha Air Sales Price List'!$B$1:$X$65536,12,FALSE)*$L$14),2)</f>
        <v>0</v>
      </c>
      <c r="H367" s="26">
        <f t="shared" si="9"/>
        <v>0</v>
      </c>
      <c r="I367" s="18"/>
    </row>
    <row r="368" spans="1:9" ht="12" hidden="1" customHeight="1">
      <c r="A368" s="17"/>
      <c r="B368" s="1"/>
      <c r="C368" s="44"/>
      <c r="D368" s="126"/>
      <c r="E368" s="127"/>
      <c r="F368" s="51" t="str">
        <f>VLOOKUP(C368,'[2]Acha Air Sales Price List'!$B$1:$D$65536,3,FALSE)</f>
        <v>Exchange rate :</v>
      </c>
      <c r="G368" s="25">
        <f>ROUND(IF(ISBLANK(C368),0,VLOOKUP(C368,'[2]Acha Air Sales Price List'!$B$1:$X$65536,12,FALSE)*$L$14),2)</f>
        <v>0</v>
      </c>
      <c r="H368" s="26">
        <f t="shared" si="9"/>
        <v>0</v>
      </c>
      <c r="I368" s="18"/>
    </row>
    <row r="369" spans="1:9" ht="12.4" hidden="1" customHeight="1">
      <c r="A369" s="17"/>
      <c r="B369" s="1"/>
      <c r="C369" s="44"/>
      <c r="D369" s="126"/>
      <c r="E369" s="127"/>
      <c r="F369" s="51" t="str">
        <f>VLOOKUP(C369,'[2]Acha Air Sales Price List'!$B$1:$D$65536,3,FALSE)</f>
        <v>Exchange rate :</v>
      </c>
      <c r="G369" s="25">
        <f>ROUND(IF(ISBLANK(C369),0,VLOOKUP(C369,'[2]Acha Air Sales Price List'!$B$1:$X$65536,12,FALSE)*$L$14),2)</f>
        <v>0</v>
      </c>
      <c r="H369" s="26">
        <f t="shared" si="9"/>
        <v>0</v>
      </c>
      <c r="I369" s="18"/>
    </row>
    <row r="370" spans="1:9" ht="12.4" hidden="1" customHeight="1">
      <c r="A370" s="17"/>
      <c r="B370" s="1"/>
      <c r="C370" s="44"/>
      <c r="D370" s="126"/>
      <c r="E370" s="127"/>
      <c r="F370" s="51" t="str">
        <f>VLOOKUP(C370,'[2]Acha Air Sales Price List'!$B$1:$D$65536,3,FALSE)</f>
        <v>Exchange rate :</v>
      </c>
      <c r="G370" s="25">
        <f>ROUND(IF(ISBLANK(C370),0,VLOOKUP(C370,'[2]Acha Air Sales Price List'!$B$1:$X$65536,12,FALSE)*$L$14),2)</f>
        <v>0</v>
      </c>
      <c r="H370" s="26">
        <f t="shared" si="9"/>
        <v>0</v>
      </c>
      <c r="I370" s="18"/>
    </row>
    <row r="371" spans="1:9" ht="12.4" hidden="1" customHeight="1">
      <c r="A371" s="17"/>
      <c r="B371" s="1"/>
      <c r="C371" s="44"/>
      <c r="D371" s="126"/>
      <c r="E371" s="127"/>
      <c r="F371" s="51" t="str">
        <f>VLOOKUP(C371,'[2]Acha Air Sales Price List'!$B$1:$D$65536,3,FALSE)</f>
        <v>Exchange rate :</v>
      </c>
      <c r="G371" s="25">
        <f>ROUND(IF(ISBLANK(C371),0,VLOOKUP(C371,'[2]Acha Air Sales Price List'!$B$1:$X$65536,12,FALSE)*$L$14),2)</f>
        <v>0</v>
      </c>
      <c r="H371" s="26">
        <f t="shared" si="9"/>
        <v>0</v>
      </c>
      <c r="I371" s="18"/>
    </row>
    <row r="372" spans="1:9" ht="12.4" hidden="1" customHeight="1">
      <c r="A372" s="17"/>
      <c r="B372" s="1"/>
      <c r="C372" s="44"/>
      <c r="D372" s="126"/>
      <c r="E372" s="127"/>
      <c r="F372" s="51" t="str">
        <f>VLOOKUP(C372,'[2]Acha Air Sales Price List'!$B$1:$D$65536,3,FALSE)</f>
        <v>Exchange rate :</v>
      </c>
      <c r="G372" s="25">
        <f>ROUND(IF(ISBLANK(C372),0,VLOOKUP(C372,'[2]Acha Air Sales Price List'!$B$1:$X$65536,12,FALSE)*$L$14),2)</f>
        <v>0</v>
      </c>
      <c r="H372" s="26">
        <f t="shared" si="9"/>
        <v>0</v>
      </c>
      <c r="I372" s="18"/>
    </row>
    <row r="373" spans="1:9" ht="12.4" hidden="1" customHeight="1">
      <c r="A373" s="17"/>
      <c r="B373" s="1"/>
      <c r="C373" s="44"/>
      <c r="D373" s="126"/>
      <c r="E373" s="127"/>
      <c r="F373" s="51" t="str">
        <f>VLOOKUP(C373,'[2]Acha Air Sales Price List'!$B$1:$D$65536,3,FALSE)</f>
        <v>Exchange rate :</v>
      </c>
      <c r="G373" s="25">
        <f>ROUND(IF(ISBLANK(C373),0,VLOOKUP(C373,'[2]Acha Air Sales Price List'!$B$1:$X$65536,12,FALSE)*$L$14),2)</f>
        <v>0</v>
      </c>
      <c r="H373" s="26">
        <f t="shared" si="9"/>
        <v>0</v>
      </c>
      <c r="I373" s="18"/>
    </row>
    <row r="374" spans="1:9" ht="12.4" hidden="1" customHeight="1">
      <c r="A374" s="17"/>
      <c r="B374" s="1"/>
      <c r="C374" s="44"/>
      <c r="D374" s="126"/>
      <c r="E374" s="127"/>
      <c r="F374" s="51" t="str">
        <f>VLOOKUP(C374,'[2]Acha Air Sales Price List'!$B$1:$D$65536,3,FALSE)</f>
        <v>Exchange rate :</v>
      </c>
      <c r="G374" s="25">
        <f>ROUND(IF(ISBLANK(C374),0,VLOOKUP(C374,'[2]Acha Air Sales Price List'!$B$1:$X$65536,12,FALSE)*$L$14),2)</f>
        <v>0</v>
      </c>
      <c r="H374" s="26">
        <f t="shared" si="9"/>
        <v>0</v>
      </c>
      <c r="I374" s="18"/>
    </row>
    <row r="375" spans="1:9" ht="12.4" hidden="1" customHeight="1">
      <c r="A375" s="17"/>
      <c r="B375" s="1"/>
      <c r="C375" s="44"/>
      <c r="D375" s="126"/>
      <c r="E375" s="127"/>
      <c r="F375" s="51" t="str">
        <f>VLOOKUP(C375,'[2]Acha Air Sales Price List'!$B$1:$D$65536,3,FALSE)</f>
        <v>Exchange rate :</v>
      </c>
      <c r="G375" s="25">
        <f>ROUND(IF(ISBLANK(C375),0,VLOOKUP(C375,'[2]Acha Air Sales Price List'!$B$1:$X$65536,12,FALSE)*$L$14),2)</f>
        <v>0</v>
      </c>
      <c r="H375" s="26">
        <f t="shared" si="9"/>
        <v>0</v>
      </c>
      <c r="I375" s="18"/>
    </row>
    <row r="376" spans="1:9" ht="12.4" hidden="1" customHeight="1">
      <c r="A376" s="17"/>
      <c r="B376" s="1"/>
      <c r="C376" s="44"/>
      <c r="D376" s="126"/>
      <c r="E376" s="127"/>
      <c r="F376" s="51" t="str">
        <f>VLOOKUP(C376,'[2]Acha Air Sales Price List'!$B$1:$D$65536,3,FALSE)</f>
        <v>Exchange rate :</v>
      </c>
      <c r="G376" s="25">
        <f>ROUND(IF(ISBLANK(C376),0,VLOOKUP(C376,'[2]Acha Air Sales Price List'!$B$1:$X$65536,12,FALSE)*$L$14),2)</f>
        <v>0</v>
      </c>
      <c r="H376" s="26">
        <f t="shared" si="9"/>
        <v>0</v>
      </c>
      <c r="I376" s="18"/>
    </row>
    <row r="377" spans="1:9" ht="12.4" hidden="1" customHeight="1">
      <c r="A377" s="17"/>
      <c r="B377" s="1"/>
      <c r="C377" s="44"/>
      <c r="D377" s="126"/>
      <c r="E377" s="127"/>
      <c r="F377" s="51" t="str">
        <f>VLOOKUP(C377,'[2]Acha Air Sales Price List'!$B$1:$D$65536,3,FALSE)</f>
        <v>Exchange rate :</v>
      </c>
      <c r="G377" s="25">
        <f>ROUND(IF(ISBLANK(C377),0,VLOOKUP(C377,'[2]Acha Air Sales Price List'!$B$1:$X$65536,12,FALSE)*$L$14),2)</f>
        <v>0</v>
      </c>
      <c r="H377" s="26">
        <f t="shared" si="9"/>
        <v>0</v>
      </c>
      <c r="I377" s="18"/>
    </row>
    <row r="378" spans="1:9" ht="12.4" hidden="1" customHeight="1">
      <c r="A378" s="17"/>
      <c r="B378" s="1"/>
      <c r="C378" s="44"/>
      <c r="D378" s="126"/>
      <c r="E378" s="127"/>
      <c r="F378" s="51" t="str">
        <f>VLOOKUP(C378,'[2]Acha Air Sales Price List'!$B$1:$D$65536,3,FALSE)</f>
        <v>Exchange rate :</v>
      </c>
      <c r="G378" s="25">
        <f>ROUND(IF(ISBLANK(C378),0,VLOOKUP(C378,'[2]Acha Air Sales Price List'!$B$1:$X$65536,12,FALSE)*$L$14),2)</f>
        <v>0</v>
      </c>
      <c r="H378" s="26">
        <f t="shared" si="9"/>
        <v>0</v>
      </c>
      <c r="I378" s="18"/>
    </row>
    <row r="379" spans="1:9" ht="12.4" hidden="1" customHeight="1">
      <c r="A379" s="17"/>
      <c r="B379" s="1"/>
      <c r="C379" s="44"/>
      <c r="D379" s="126"/>
      <c r="E379" s="127"/>
      <c r="F379" s="51" t="str">
        <f>VLOOKUP(C379,'[2]Acha Air Sales Price List'!$B$1:$D$65536,3,FALSE)</f>
        <v>Exchange rate :</v>
      </c>
      <c r="G379" s="25">
        <f>ROUND(IF(ISBLANK(C379),0,VLOOKUP(C379,'[2]Acha Air Sales Price List'!$B$1:$X$65536,12,FALSE)*$L$14),2)</f>
        <v>0</v>
      </c>
      <c r="H379" s="26">
        <f t="shared" si="9"/>
        <v>0</v>
      </c>
      <c r="I379" s="18"/>
    </row>
    <row r="380" spans="1:9" ht="12.4" hidden="1" customHeight="1">
      <c r="A380" s="17"/>
      <c r="B380" s="1"/>
      <c r="C380" s="44"/>
      <c r="D380" s="126"/>
      <c r="E380" s="127"/>
      <c r="F380" s="51" t="str">
        <f>VLOOKUP(C380,'[2]Acha Air Sales Price List'!$B$1:$D$65536,3,FALSE)</f>
        <v>Exchange rate :</v>
      </c>
      <c r="G380" s="25">
        <f>ROUND(IF(ISBLANK(C380),0,VLOOKUP(C380,'[2]Acha Air Sales Price List'!$B$1:$X$65536,12,FALSE)*$L$14),2)</f>
        <v>0</v>
      </c>
      <c r="H380" s="26">
        <f t="shared" si="9"/>
        <v>0</v>
      </c>
      <c r="I380" s="18"/>
    </row>
    <row r="381" spans="1:9" ht="12.4" hidden="1" customHeight="1">
      <c r="A381" s="17"/>
      <c r="B381" s="1"/>
      <c r="C381" s="44"/>
      <c r="D381" s="126"/>
      <c r="E381" s="127"/>
      <c r="F381" s="51" t="str">
        <f>VLOOKUP(C381,'[2]Acha Air Sales Price List'!$B$1:$D$65536,3,FALSE)</f>
        <v>Exchange rate :</v>
      </c>
      <c r="G381" s="25">
        <f>ROUND(IF(ISBLANK(C381),0,VLOOKUP(C381,'[2]Acha Air Sales Price List'!$B$1:$X$65536,12,FALSE)*$L$14),2)</f>
        <v>0</v>
      </c>
      <c r="H381" s="26">
        <f t="shared" si="9"/>
        <v>0</v>
      </c>
      <c r="I381" s="18"/>
    </row>
    <row r="382" spans="1:9" ht="12.4" hidden="1" customHeight="1">
      <c r="A382" s="17"/>
      <c r="B382" s="1"/>
      <c r="C382" s="44"/>
      <c r="D382" s="126"/>
      <c r="E382" s="127"/>
      <c r="F382" s="51" t="str">
        <f>VLOOKUP(C382,'[2]Acha Air Sales Price List'!$B$1:$D$65536,3,FALSE)</f>
        <v>Exchange rate :</v>
      </c>
      <c r="G382" s="25">
        <f>ROUND(IF(ISBLANK(C382),0,VLOOKUP(C382,'[2]Acha Air Sales Price List'!$B$1:$X$65536,12,FALSE)*$L$14),2)</f>
        <v>0</v>
      </c>
      <c r="H382" s="26">
        <f t="shared" si="9"/>
        <v>0</v>
      </c>
      <c r="I382" s="18"/>
    </row>
    <row r="383" spans="1:9" ht="12.4" hidden="1" customHeight="1">
      <c r="A383" s="17"/>
      <c r="B383" s="1"/>
      <c r="C383" s="44"/>
      <c r="D383" s="126"/>
      <c r="E383" s="127"/>
      <c r="F383" s="51" t="str">
        <f>VLOOKUP(C383,'[2]Acha Air Sales Price List'!$B$1:$D$65536,3,FALSE)</f>
        <v>Exchange rate :</v>
      </c>
      <c r="G383" s="25">
        <f>ROUND(IF(ISBLANK(C383),0,VLOOKUP(C383,'[2]Acha Air Sales Price List'!$B$1:$X$65536,12,FALSE)*$L$14),2)</f>
        <v>0</v>
      </c>
      <c r="H383" s="26">
        <f t="shared" si="9"/>
        <v>0</v>
      </c>
      <c r="I383" s="18"/>
    </row>
    <row r="384" spans="1:9" ht="12.4" hidden="1" customHeight="1">
      <c r="A384" s="17"/>
      <c r="B384" s="1"/>
      <c r="C384" s="44"/>
      <c r="D384" s="126"/>
      <c r="E384" s="127"/>
      <c r="F384" s="51" t="str">
        <f>VLOOKUP(C384,'[2]Acha Air Sales Price List'!$B$1:$D$65536,3,FALSE)</f>
        <v>Exchange rate :</v>
      </c>
      <c r="G384" s="25">
        <f>ROUND(IF(ISBLANK(C384),0,VLOOKUP(C384,'[2]Acha Air Sales Price List'!$B$1:$X$65536,12,FALSE)*$L$14),2)</f>
        <v>0</v>
      </c>
      <c r="H384" s="26">
        <f t="shared" si="9"/>
        <v>0</v>
      </c>
      <c r="I384" s="18"/>
    </row>
    <row r="385" spans="1:9" ht="12.4" hidden="1" customHeight="1">
      <c r="A385" s="17"/>
      <c r="B385" s="1"/>
      <c r="C385" s="44"/>
      <c r="D385" s="126"/>
      <c r="E385" s="127"/>
      <c r="F385" s="51" t="str">
        <f>VLOOKUP(C385,'[2]Acha Air Sales Price List'!$B$1:$D$65536,3,FALSE)</f>
        <v>Exchange rate :</v>
      </c>
      <c r="G385" s="25">
        <f>ROUND(IF(ISBLANK(C385),0,VLOOKUP(C385,'[2]Acha Air Sales Price List'!$B$1:$X$65536,12,FALSE)*$L$14),2)</f>
        <v>0</v>
      </c>
      <c r="H385" s="26">
        <f t="shared" si="9"/>
        <v>0</v>
      </c>
      <c r="I385" s="18"/>
    </row>
    <row r="386" spans="1:9" ht="12.4" hidden="1" customHeight="1">
      <c r="A386" s="17"/>
      <c r="B386" s="1"/>
      <c r="C386" s="44"/>
      <c r="D386" s="126"/>
      <c r="E386" s="127"/>
      <c r="F386" s="51" t="str">
        <f>VLOOKUP(C386,'[2]Acha Air Sales Price List'!$B$1:$D$65536,3,FALSE)</f>
        <v>Exchange rate :</v>
      </c>
      <c r="G386" s="25">
        <f>ROUND(IF(ISBLANK(C386),0,VLOOKUP(C386,'[2]Acha Air Sales Price List'!$B$1:$X$65536,12,FALSE)*$L$14),2)</f>
        <v>0</v>
      </c>
      <c r="H386" s="26">
        <f t="shared" si="9"/>
        <v>0</v>
      </c>
      <c r="I386" s="18"/>
    </row>
    <row r="387" spans="1:9" ht="12.4" hidden="1" customHeight="1">
      <c r="A387" s="17"/>
      <c r="B387" s="1"/>
      <c r="C387" s="44"/>
      <c r="D387" s="126"/>
      <c r="E387" s="127"/>
      <c r="F387" s="51" t="str">
        <f>VLOOKUP(C387,'[2]Acha Air Sales Price List'!$B$1:$D$65536,3,FALSE)</f>
        <v>Exchange rate :</v>
      </c>
      <c r="G387" s="25">
        <f>ROUND(IF(ISBLANK(C387),0,VLOOKUP(C387,'[2]Acha Air Sales Price List'!$B$1:$X$65536,12,FALSE)*$L$14),2)</f>
        <v>0</v>
      </c>
      <c r="H387" s="26">
        <f t="shared" si="9"/>
        <v>0</v>
      </c>
      <c r="I387" s="18"/>
    </row>
    <row r="388" spans="1:9" ht="12.4" hidden="1" customHeight="1">
      <c r="A388" s="17"/>
      <c r="B388" s="1"/>
      <c r="C388" s="44"/>
      <c r="D388" s="126"/>
      <c r="E388" s="127"/>
      <c r="F388" s="51" t="str">
        <f>VLOOKUP(C388,'[2]Acha Air Sales Price List'!$B$1:$D$65536,3,FALSE)</f>
        <v>Exchange rate :</v>
      </c>
      <c r="G388" s="25">
        <f>ROUND(IF(ISBLANK(C388),0,VLOOKUP(C388,'[2]Acha Air Sales Price List'!$B$1:$X$65536,12,FALSE)*$L$14),2)</f>
        <v>0</v>
      </c>
      <c r="H388" s="26">
        <f t="shared" si="9"/>
        <v>0</v>
      </c>
      <c r="I388" s="18"/>
    </row>
    <row r="389" spans="1:9" ht="12.4" hidden="1" customHeight="1">
      <c r="A389" s="17"/>
      <c r="B389" s="1"/>
      <c r="C389" s="44"/>
      <c r="D389" s="126"/>
      <c r="E389" s="127"/>
      <c r="F389" s="51" t="str">
        <f>VLOOKUP(C389,'[2]Acha Air Sales Price List'!$B$1:$D$65536,3,FALSE)</f>
        <v>Exchange rate :</v>
      </c>
      <c r="G389" s="25">
        <f>ROUND(IF(ISBLANK(C389),0,VLOOKUP(C389,'[2]Acha Air Sales Price List'!$B$1:$X$65536,12,FALSE)*$L$14),2)</f>
        <v>0</v>
      </c>
      <c r="H389" s="26">
        <f t="shared" si="9"/>
        <v>0</v>
      </c>
      <c r="I389" s="18"/>
    </row>
    <row r="390" spans="1:9" ht="12.4" hidden="1" customHeight="1">
      <c r="A390" s="17"/>
      <c r="B390" s="1"/>
      <c r="C390" s="44"/>
      <c r="D390" s="126"/>
      <c r="E390" s="127"/>
      <c r="F390" s="51" t="str">
        <f>VLOOKUP(C390,'[2]Acha Air Sales Price List'!$B$1:$D$65536,3,FALSE)</f>
        <v>Exchange rate :</v>
      </c>
      <c r="G390" s="25">
        <f>ROUND(IF(ISBLANK(C390),0,VLOOKUP(C390,'[2]Acha Air Sales Price List'!$B$1:$X$65536,12,FALSE)*$L$14),2)</f>
        <v>0</v>
      </c>
      <c r="H390" s="26">
        <f t="shared" si="9"/>
        <v>0</v>
      </c>
      <c r="I390" s="18"/>
    </row>
    <row r="391" spans="1:9" ht="12.4" hidden="1" customHeight="1">
      <c r="A391" s="17"/>
      <c r="B391" s="1"/>
      <c r="C391" s="44"/>
      <c r="D391" s="126"/>
      <c r="E391" s="127"/>
      <c r="F391" s="51" t="str">
        <f>VLOOKUP(C391,'[2]Acha Air Sales Price List'!$B$1:$D$65536,3,FALSE)</f>
        <v>Exchange rate :</v>
      </c>
      <c r="G391" s="25">
        <f>ROUND(IF(ISBLANK(C391),0,VLOOKUP(C391,'[2]Acha Air Sales Price List'!$B$1:$X$65536,12,FALSE)*$L$14),2)</f>
        <v>0</v>
      </c>
      <c r="H391" s="26">
        <f t="shared" si="9"/>
        <v>0</v>
      </c>
      <c r="I391" s="18"/>
    </row>
    <row r="392" spans="1:9" ht="12.4" hidden="1" customHeight="1">
      <c r="A392" s="17"/>
      <c r="B392" s="1"/>
      <c r="C392" s="44"/>
      <c r="D392" s="126"/>
      <c r="E392" s="127"/>
      <c r="F392" s="51" t="str">
        <f>VLOOKUP(C392,'[2]Acha Air Sales Price List'!$B$1:$D$65536,3,FALSE)</f>
        <v>Exchange rate :</v>
      </c>
      <c r="G392" s="25">
        <f>ROUND(IF(ISBLANK(C392),0,VLOOKUP(C392,'[2]Acha Air Sales Price List'!$B$1:$X$65536,12,FALSE)*$L$14),2)</f>
        <v>0</v>
      </c>
      <c r="H392" s="26">
        <f t="shared" si="9"/>
        <v>0</v>
      </c>
      <c r="I392" s="18"/>
    </row>
    <row r="393" spans="1:9" ht="12.4" hidden="1" customHeight="1">
      <c r="A393" s="17"/>
      <c r="B393" s="1"/>
      <c r="C393" s="44"/>
      <c r="D393" s="126"/>
      <c r="E393" s="127"/>
      <c r="F393" s="51" t="str">
        <f>VLOOKUP(C393,'[2]Acha Air Sales Price List'!$B$1:$D$65536,3,FALSE)</f>
        <v>Exchange rate :</v>
      </c>
      <c r="G393" s="25">
        <f>ROUND(IF(ISBLANK(C393),0,VLOOKUP(C393,'[2]Acha Air Sales Price List'!$B$1:$X$65536,12,FALSE)*$L$14),2)</f>
        <v>0</v>
      </c>
      <c r="H393" s="26">
        <f t="shared" si="9"/>
        <v>0</v>
      </c>
      <c r="I393" s="18"/>
    </row>
    <row r="394" spans="1:9" ht="12.4" hidden="1" customHeight="1">
      <c r="A394" s="17"/>
      <c r="B394" s="1"/>
      <c r="C394" s="44"/>
      <c r="D394" s="126"/>
      <c r="E394" s="127"/>
      <c r="F394" s="51" t="str">
        <f>VLOOKUP(C394,'[2]Acha Air Sales Price List'!$B$1:$D$65536,3,FALSE)</f>
        <v>Exchange rate :</v>
      </c>
      <c r="G394" s="25">
        <f>ROUND(IF(ISBLANK(C394),0,VLOOKUP(C394,'[2]Acha Air Sales Price List'!$B$1:$X$65536,12,FALSE)*$L$14),2)</f>
        <v>0</v>
      </c>
      <c r="H394" s="26">
        <f t="shared" si="9"/>
        <v>0</v>
      </c>
      <c r="I394" s="18"/>
    </row>
    <row r="395" spans="1:9" ht="12.4" hidden="1" customHeight="1">
      <c r="A395" s="17"/>
      <c r="B395" s="1"/>
      <c r="C395" s="45"/>
      <c r="D395" s="126"/>
      <c r="E395" s="127"/>
      <c r="F395" s="51" t="str">
        <f>VLOOKUP(C395,'[2]Acha Air Sales Price List'!$B$1:$D$65536,3,FALSE)</f>
        <v>Exchange rate :</v>
      </c>
      <c r="G395" s="25">
        <f>ROUND(IF(ISBLANK(C395),0,VLOOKUP(C395,'[2]Acha Air Sales Price List'!$B$1:$X$65536,12,FALSE)*$L$14),2)</f>
        <v>0</v>
      </c>
      <c r="H395" s="26">
        <f>ROUND(IF(ISNUMBER(B395), G395*B395, 0),5)</f>
        <v>0</v>
      </c>
      <c r="I395" s="18"/>
    </row>
    <row r="396" spans="1:9" ht="12" hidden="1" customHeight="1">
      <c r="A396" s="17"/>
      <c r="B396" s="1"/>
      <c r="C396" s="44"/>
      <c r="D396" s="126"/>
      <c r="E396" s="127"/>
      <c r="F396" s="51" t="str">
        <f>VLOOKUP(C396,'[2]Acha Air Sales Price List'!$B$1:$D$65536,3,FALSE)</f>
        <v>Exchange rate :</v>
      </c>
      <c r="G396" s="25">
        <f>ROUND(IF(ISBLANK(C396),0,VLOOKUP(C396,'[2]Acha Air Sales Price List'!$B$1:$X$65536,12,FALSE)*$L$14),2)</f>
        <v>0</v>
      </c>
      <c r="H396" s="26">
        <f t="shared" ref="H396:H450" si="10">ROUND(IF(ISNUMBER(B396), G396*B396, 0),5)</f>
        <v>0</v>
      </c>
      <c r="I396" s="18"/>
    </row>
    <row r="397" spans="1:9" ht="12.4" hidden="1" customHeight="1">
      <c r="A397" s="17"/>
      <c r="B397" s="1"/>
      <c r="C397" s="44"/>
      <c r="D397" s="126"/>
      <c r="E397" s="127"/>
      <c r="F397" s="51" t="str">
        <f>VLOOKUP(C397,'[2]Acha Air Sales Price List'!$B$1:$D$65536,3,FALSE)</f>
        <v>Exchange rate :</v>
      </c>
      <c r="G397" s="25">
        <f>ROUND(IF(ISBLANK(C397),0,VLOOKUP(C397,'[2]Acha Air Sales Price List'!$B$1:$X$65536,12,FALSE)*$L$14),2)</f>
        <v>0</v>
      </c>
      <c r="H397" s="26">
        <f t="shared" si="10"/>
        <v>0</v>
      </c>
      <c r="I397" s="18"/>
    </row>
    <row r="398" spans="1:9" ht="12.4" hidden="1" customHeight="1">
      <c r="A398" s="17"/>
      <c r="B398" s="1"/>
      <c r="C398" s="44"/>
      <c r="D398" s="126"/>
      <c r="E398" s="127"/>
      <c r="F398" s="51" t="str">
        <f>VLOOKUP(C398,'[2]Acha Air Sales Price List'!$B$1:$D$65536,3,FALSE)</f>
        <v>Exchange rate :</v>
      </c>
      <c r="G398" s="25">
        <f>ROUND(IF(ISBLANK(C398),0,VLOOKUP(C398,'[2]Acha Air Sales Price List'!$B$1:$X$65536,12,FALSE)*$L$14),2)</f>
        <v>0</v>
      </c>
      <c r="H398" s="26">
        <f t="shared" si="10"/>
        <v>0</v>
      </c>
      <c r="I398" s="18"/>
    </row>
    <row r="399" spans="1:9" ht="12.4" hidden="1" customHeight="1">
      <c r="A399" s="17"/>
      <c r="B399" s="1"/>
      <c r="C399" s="44"/>
      <c r="D399" s="126"/>
      <c r="E399" s="127"/>
      <c r="F399" s="51" t="str">
        <f>VLOOKUP(C399,'[2]Acha Air Sales Price List'!$B$1:$D$65536,3,FALSE)</f>
        <v>Exchange rate :</v>
      </c>
      <c r="G399" s="25">
        <f>ROUND(IF(ISBLANK(C399),0,VLOOKUP(C399,'[2]Acha Air Sales Price List'!$B$1:$X$65536,12,FALSE)*$L$14),2)</f>
        <v>0</v>
      </c>
      <c r="H399" s="26">
        <f t="shared" si="10"/>
        <v>0</v>
      </c>
      <c r="I399" s="18"/>
    </row>
    <row r="400" spans="1:9" ht="12.4" hidden="1" customHeight="1">
      <c r="A400" s="17"/>
      <c r="B400" s="1"/>
      <c r="C400" s="44"/>
      <c r="D400" s="126"/>
      <c r="E400" s="127"/>
      <c r="F400" s="51" t="str">
        <f>VLOOKUP(C400,'[2]Acha Air Sales Price List'!$B$1:$D$65536,3,FALSE)</f>
        <v>Exchange rate :</v>
      </c>
      <c r="G400" s="25">
        <f>ROUND(IF(ISBLANK(C400),0,VLOOKUP(C400,'[2]Acha Air Sales Price List'!$B$1:$X$65536,12,FALSE)*$L$14),2)</f>
        <v>0</v>
      </c>
      <c r="H400" s="26">
        <f t="shared" si="10"/>
        <v>0</v>
      </c>
      <c r="I400" s="18"/>
    </row>
    <row r="401" spans="1:9" ht="12.4" hidden="1" customHeight="1">
      <c r="A401" s="17"/>
      <c r="B401" s="1"/>
      <c r="C401" s="44"/>
      <c r="D401" s="126"/>
      <c r="E401" s="127"/>
      <c r="F401" s="51" t="str">
        <f>VLOOKUP(C401,'[2]Acha Air Sales Price List'!$B$1:$D$65536,3,FALSE)</f>
        <v>Exchange rate :</v>
      </c>
      <c r="G401" s="25">
        <f>ROUND(IF(ISBLANK(C401),0,VLOOKUP(C401,'[2]Acha Air Sales Price List'!$B$1:$X$65536,12,FALSE)*$L$14),2)</f>
        <v>0</v>
      </c>
      <c r="H401" s="26">
        <f t="shared" si="10"/>
        <v>0</v>
      </c>
      <c r="I401" s="18"/>
    </row>
    <row r="402" spans="1:9" ht="12.4" hidden="1" customHeight="1">
      <c r="A402" s="17"/>
      <c r="B402" s="1"/>
      <c r="C402" s="44"/>
      <c r="D402" s="126"/>
      <c r="E402" s="127"/>
      <c r="F402" s="51" t="str">
        <f>VLOOKUP(C402,'[2]Acha Air Sales Price List'!$B$1:$D$65536,3,FALSE)</f>
        <v>Exchange rate :</v>
      </c>
      <c r="G402" s="25">
        <f>ROUND(IF(ISBLANK(C402),0,VLOOKUP(C402,'[2]Acha Air Sales Price List'!$B$1:$X$65536,12,FALSE)*$L$14),2)</f>
        <v>0</v>
      </c>
      <c r="H402" s="26">
        <f t="shared" si="10"/>
        <v>0</v>
      </c>
      <c r="I402" s="18"/>
    </row>
    <row r="403" spans="1:9" ht="12.4" hidden="1" customHeight="1">
      <c r="A403" s="17"/>
      <c r="B403" s="1"/>
      <c r="C403" s="44"/>
      <c r="D403" s="126"/>
      <c r="E403" s="127"/>
      <c r="F403" s="51" t="str">
        <f>VLOOKUP(C403,'[2]Acha Air Sales Price List'!$B$1:$D$65536,3,FALSE)</f>
        <v>Exchange rate :</v>
      </c>
      <c r="G403" s="25">
        <f>ROUND(IF(ISBLANK(C403),0,VLOOKUP(C403,'[2]Acha Air Sales Price List'!$B$1:$X$65536,12,FALSE)*$L$14),2)</f>
        <v>0</v>
      </c>
      <c r="H403" s="26">
        <f t="shared" si="10"/>
        <v>0</v>
      </c>
      <c r="I403" s="18"/>
    </row>
    <row r="404" spans="1:9" ht="12.4" hidden="1" customHeight="1">
      <c r="A404" s="17"/>
      <c r="B404" s="1"/>
      <c r="C404" s="44"/>
      <c r="D404" s="126"/>
      <c r="E404" s="127"/>
      <c r="F404" s="51" t="str">
        <f>VLOOKUP(C404,'[2]Acha Air Sales Price List'!$B$1:$D$65536,3,FALSE)</f>
        <v>Exchange rate :</v>
      </c>
      <c r="G404" s="25">
        <f>ROUND(IF(ISBLANK(C404),0,VLOOKUP(C404,'[2]Acha Air Sales Price List'!$B$1:$X$65536,12,FALSE)*$L$14),2)</f>
        <v>0</v>
      </c>
      <c r="H404" s="26">
        <f t="shared" si="10"/>
        <v>0</v>
      </c>
      <c r="I404" s="18"/>
    </row>
    <row r="405" spans="1:9" ht="12.4" hidden="1" customHeight="1">
      <c r="A405" s="17"/>
      <c r="B405" s="1"/>
      <c r="C405" s="44"/>
      <c r="D405" s="126"/>
      <c r="E405" s="127"/>
      <c r="F405" s="51" t="str">
        <f>VLOOKUP(C405,'[2]Acha Air Sales Price List'!$B$1:$D$65536,3,FALSE)</f>
        <v>Exchange rate :</v>
      </c>
      <c r="G405" s="25">
        <f>ROUND(IF(ISBLANK(C405),0,VLOOKUP(C405,'[2]Acha Air Sales Price List'!$B$1:$X$65536,12,FALSE)*$L$14),2)</f>
        <v>0</v>
      </c>
      <c r="H405" s="26">
        <f t="shared" si="10"/>
        <v>0</v>
      </c>
      <c r="I405" s="18"/>
    </row>
    <row r="406" spans="1:9" ht="12.4" hidden="1" customHeight="1">
      <c r="A406" s="17"/>
      <c r="B406" s="1"/>
      <c r="C406" s="44"/>
      <c r="D406" s="126"/>
      <c r="E406" s="127"/>
      <c r="F406" s="51" t="str">
        <f>VLOOKUP(C406,'[2]Acha Air Sales Price List'!$B$1:$D$65536,3,FALSE)</f>
        <v>Exchange rate :</v>
      </c>
      <c r="G406" s="25">
        <f>ROUND(IF(ISBLANK(C406),0,VLOOKUP(C406,'[2]Acha Air Sales Price List'!$B$1:$X$65536,12,FALSE)*$L$14),2)</f>
        <v>0</v>
      </c>
      <c r="H406" s="26">
        <f t="shared" si="10"/>
        <v>0</v>
      </c>
      <c r="I406" s="18"/>
    </row>
    <row r="407" spans="1:9" ht="12.4" hidden="1" customHeight="1">
      <c r="A407" s="17"/>
      <c r="B407" s="1"/>
      <c r="C407" s="44"/>
      <c r="D407" s="126"/>
      <c r="E407" s="127"/>
      <c r="F407" s="51" t="str">
        <f>VLOOKUP(C407,'[2]Acha Air Sales Price List'!$B$1:$D$65536,3,FALSE)</f>
        <v>Exchange rate :</v>
      </c>
      <c r="G407" s="25">
        <f>ROUND(IF(ISBLANK(C407),0,VLOOKUP(C407,'[2]Acha Air Sales Price List'!$B$1:$X$65536,12,FALSE)*$L$14),2)</f>
        <v>0</v>
      </c>
      <c r="H407" s="26">
        <f t="shared" si="10"/>
        <v>0</v>
      </c>
      <c r="I407" s="18"/>
    </row>
    <row r="408" spans="1:9" ht="12.4" hidden="1" customHeight="1">
      <c r="A408" s="17"/>
      <c r="B408" s="1"/>
      <c r="C408" s="44"/>
      <c r="D408" s="126"/>
      <c r="E408" s="127"/>
      <c r="F408" s="51" t="str">
        <f>VLOOKUP(C408,'[2]Acha Air Sales Price List'!$B$1:$D$65536,3,FALSE)</f>
        <v>Exchange rate :</v>
      </c>
      <c r="G408" s="25">
        <f>ROUND(IF(ISBLANK(C408),0,VLOOKUP(C408,'[2]Acha Air Sales Price List'!$B$1:$X$65536,12,FALSE)*$L$14),2)</f>
        <v>0</v>
      </c>
      <c r="H408" s="26">
        <f t="shared" si="10"/>
        <v>0</v>
      </c>
      <c r="I408" s="18"/>
    </row>
    <row r="409" spans="1:9" ht="12.4" hidden="1" customHeight="1">
      <c r="A409" s="17"/>
      <c r="B409" s="1"/>
      <c r="C409" s="44"/>
      <c r="D409" s="126"/>
      <c r="E409" s="127"/>
      <c r="F409" s="51" t="str">
        <f>VLOOKUP(C409,'[2]Acha Air Sales Price List'!$B$1:$D$65536,3,FALSE)</f>
        <v>Exchange rate :</v>
      </c>
      <c r="G409" s="25">
        <f>ROUND(IF(ISBLANK(C409),0,VLOOKUP(C409,'[2]Acha Air Sales Price List'!$B$1:$X$65536,12,FALSE)*$L$14),2)</f>
        <v>0</v>
      </c>
      <c r="H409" s="26">
        <f t="shared" si="10"/>
        <v>0</v>
      </c>
      <c r="I409" s="18"/>
    </row>
    <row r="410" spans="1:9" ht="12.4" hidden="1" customHeight="1">
      <c r="A410" s="17"/>
      <c r="B410" s="1"/>
      <c r="C410" s="44"/>
      <c r="D410" s="126"/>
      <c r="E410" s="127"/>
      <c r="F410" s="51" t="str">
        <f>VLOOKUP(C410,'[2]Acha Air Sales Price List'!$B$1:$D$65536,3,FALSE)</f>
        <v>Exchange rate :</v>
      </c>
      <c r="G410" s="25">
        <f>ROUND(IF(ISBLANK(C410),0,VLOOKUP(C410,'[2]Acha Air Sales Price List'!$B$1:$X$65536,12,FALSE)*$L$14),2)</f>
        <v>0</v>
      </c>
      <c r="H410" s="26">
        <f t="shared" si="10"/>
        <v>0</v>
      </c>
      <c r="I410" s="18"/>
    </row>
    <row r="411" spans="1:9" ht="12.4" hidden="1" customHeight="1">
      <c r="A411" s="17"/>
      <c r="B411" s="1"/>
      <c r="C411" s="45"/>
      <c r="D411" s="126"/>
      <c r="E411" s="127"/>
      <c r="F411" s="51" t="str">
        <f>VLOOKUP(C411,'[2]Acha Air Sales Price List'!$B$1:$D$65536,3,FALSE)</f>
        <v>Exchange rate :</v>
      </c>
      <c r="G411" s="25">
        <f>ROUND(IF(ISBLANK(C411),0,VLOOKUP(C411,'[2]Acha Air Sales Price List'!$B$1:$X$65536,12,FALSE)*$L$14),2)</f>
        <v>0</v>
      </c>
      <c r="H411" s="26">
        <f t="shared" si="10"/>
        <v>0</v>
      </c>
      <c r="I411" s="18"/>
    </row>
    <row r="412" spans="1:9" ht="12.4" hidden="1" customHeight="1">
      <c r="A412" s="17"/>
      <c r="B412" s="1"/>
      <c r="C412" s="45"/>
      <c r="D412" s="126"/>
      <c r="E412" s="127"/>
      <c r="F412" s="51" t="str">
        <f>VLOOKUP(C412,'[2]Acha Air Sales Price List'!$B$1:$D$65536,3,FALSE)</f>
        <v>Exchange rate :</v>
      </c>
      <c r="G412" s="25">
        <f>ROUND(IF(ISBLANK(C412),0,VLOOKUP(C412,'[2]Acha Air Sales Price List'!$B$1:$X$65536,12,FALSE)*$L$14),2)</f>
        <v>0</v>
      </c>
      <c r="H412" s="26">
        <f t="shared" si="10"/>
        <v>0</v>
      </c>
      <c r="I412" s="18"/>
    </row>
    <row r="413" spans="1:9" ht="12.4" hidden="1" customHeight="1">
      <c r="A413" s="17"/>
      <c r="B413" s="1"/>
      <c r="C413" s="44"/>
      <c r="D413" s="126"/>
      <c r="E413" s="127"/>
      <c r="F413" s="51" t="str">
        <f>VLOOKUP(C413,'[2]Acha Air Sales Price List'!$B$1:$D$65536,3,FALSE)</f>
        <v>Exchange rate :</v>
      </c>
      <c r="G413" s="25">
        <f>ROUND(IF(ISBLANK(C413),0,VLOOKUP(C413,'[2]Acha Air Sales Price List'!$B$1:$X$65536,12,FALSE)*$L$14),2)</f>
        <v>0</v>
      </c>
      <c r="H413" s="26">
        <f t="shared" si="10"/>
        <v>0</v>
      </c>
      <c r="I413" s="18"/>
    </row>
    <row r="414" spans="1:9" ht="12.4" hidden="1" customHeight="1">
      <c r="A414" s="17"/>
      <c r="B414" s="1"/>
      <c r="C414" s="44"/>
      <c r="D414" s="126"/>
      <c r="E414" s="127"/>
      <c r="F414" s="51" t="str">
        <f>VLOOKUP(C414,'[2]Acha Air Sales Price List'!$B$1:$D$65536,3,FALSE)</f>
        <v>Exchange rate :</v>
      </c>
      <c r="G414" s="25">
        <f>ROUND(IF(ISBLANK(C414),0,VLOOKUP(C414,'[2]Acha Air Sales Price List'!$B$1:$X$65536,12,FALSE)*$L$14),2)</f>
        <v>0</v>
      </c>
      <c r="H414" s="26">
        <f t="shared" si="10"/>
        <v>0</v>
      </c>
      <c r="I414" s="18"/>
    </row>
    <row r="415" spans="1:9" ht="12.4" hidden="1" customHeight="1">
      <c r="A415" s="17"/>
      <c r="B415" s="1"/>
      <c r="C415" s="44"/>
      <c r="D415" s="126"/>
      <c r="E415" s="127"/>
      <c r="F415" s="51" t="str">
        <f>VLOOKUP(C415,'[2]Acha Air Sales Price List'!$B$1:$D$65536,3,FALSE)</f>
        <v>Exchange rate :</v>
      </c>
      <c r="G415" s="25">
        <f>ROUND(IF(ISBLANK(C415),0,VLOOKUP(C415,'[2]Acha Air Sales Price List'!$B$1:$X$65536,12,FALSE)*$L$14),2)</f>
        <v>0</v>
      </c>
      <c r="H415" s="26">
        <f t="shared" si="10"/>
        <v>0</v>
      </c>
      <c r="I415" s="18"/>
    </row>
    <row r="416" spans="1:9" ht="12.4" hidden="1" customHeight="1">
      <c r="A416" s="17"/>
      <c r="B416" s="1"/>
      <c r="C416" s="44"/>
      <c r="D416" s="126"/>
      <c r="E416" s="127"/>
      <c r="F416" s="51" t="str">
        <f>VLOOKUP(C416,'[2]Acha Air Sales Price List'!$B$1:$D$65536,3,FALSE)</f>
        <v>Exchange rate :</v>
      </c>
      <c r="G416" s="25">
        <f>ROUND(IF(ISBLANK(C416),0,VLOOKUP(C416,'[2]Acha Air Sales Price List'!$B$1:$X$65536,12,FALSE)*$L$14),2)</f>
        <v>0</v>
      </c>
      <c r="H416" s="26">
        <f t="shared" si="10"/>
        <v>0</v>
      </c>
      <c r="I416" s="18"/>
    </row>
    <row r="417" spans="1:9" ht="12.4" hidden="1" customHeight="1">
      <c r="A417" s="17"/>
      <c r="B417" s="1"/>
      <c r="C417" s="44"/>
      <c r="D417" s="126"/>
      <c r="E417" s="127"/>
      <c r="F417" s="51" t="str">
        <f>VLOOKUP(C417,'[2]Acha Air Sales Price List'!$B$1:$D$65536,3,FALSE)</f>
        <v>Exchange rate :</v>
      </c>
      <c r="G417" s="25">
        <f>ROUND(IF(ISBLANK(C417),0,VLOOKUP(C417,'[2]Acha Air Sales Price List'!$B$1:$X$65536,12,FALSE)*$L$14),2)</f>
        <v>0</v>
      </c>
      <c r="H417" s="26">
        <f t="shared" si="10"/>
        <v>0</v>
      </c>
      <c r="I417" s="18"/>
    </row>
    <row r="418" spans="1:9" ht="12.4" hidden="1" customHeight="1">
      <c r="A418" s="17"/>
      <c r="B418" s="1"/>
      <c r="C418" s="44"/>
      <c r="D418" s="126"/>
      <c r="E418" s="127"/>
      <c r="F418" s="51" t="str">
        <f>VLOOKUP(C418,'[2]Acha Air Sales Price List'!$B$1:$D$65536,3,FALSE)</f>
        <v>Exchange rate :</v>
      </c>
      <c r="G418" s="25">
        <f>ROUND(IF(ISBLANK(C418),0,VLOOKUP(C418,'[2]Acha Air Sales Price List'!$B$1:$X$65536,12,FALSE)*$L$14),2)</f>
        <v>0</v>
      </c>
      <c r="H418" s="26">
        <f t="shared" si="10"/>
        <v>0</v>
      </c>
      <c r="I418" s="18"/>
    </row>
    <row r="419" spans="1:9" ht="12.4" hidden="1" customHeight="1">
      <c r="A419" s="17"/>
      <c r="B419" s="1"/>
      <c r="C419" s="44"/>
      <c r="D419" s="126"/>
      <c r="E419" s="127"/>
      <c r="F419" s="51" t="str">
        <f>VLOOKUP(C419,'[2]Acha Air Sales Price List'!$B$1:$D$65536,3,FALSE)</f>
        <v>Exchange rate :</v>
      </c>
      <c r="G419" s="25">
        <f>ROUND(IF(ISBLANK(C419),0,VLOOKUP(C419,'[2]Acha Air Sales Price List'!$B$1:$X$65536,12,FALSE)*$L$14),2)</f>
        <v>0</v>
      </c>
      <c r="H419" s="26">
        <f t="shared" si="10"/>
        <v>0</v>
      </c>
      <c r="I419" s="18"/>
    </row>
    <row r="420" spans="1:9" ht="12.4" hidden="1" customHeight="1">
      <c r="A420" s="17"/>
      <c r="B420" s="1"/>
      <c r="C420" s="44"/>
      <c r="D420" s="126"/>
      <c r="E420" s="127"/>
      <c r="F420" s="51" t="str">
        <f>VLOOKUP(C420,'[2]Acha Air Sales Price List'!$B$1:$D$65536,3,FALSE)</f>
        <v>Exchange rate :</v>
      </c>
      <c r="G420" s="25">
        <f>ROUND(IF(ISBLANK(C420),0,VLOOKUP(C420,'[2]Acha Air Sales Price List'!$B$1:$X$65536,12,FALSE)*$L$14),2)</f>
        <v>0</v>
      </c>
      <c r="H420" s="26">
        <f t="shared" si="10"/>
        <v>0</v>
      </c>
      <c r="I420" s="18"/>
    </row>
    <row r="421" spans="1:9" ht="12.4" hidden="1" customHeight="1">
      <c r="A421" s="17"/>
      <c r="B421" s="1"/>
      <c r="C421" s="44"/>
      <c r="D421" s="126"/>
      <c r="E421" s="127"/>
      <c r="F421" s="51" t="str">
        <f>VLOOKUP(C421,'[2]Acha Air Sales Price List'!$B$1:$D$65536,3,FALSE)</f>
        <v>Exchange rate :</v>
      </c>
      <c r="G421" s="25">
        <f>ROUND(IF(ISBLANK(C421),0,VLOOKUP(C421,'[2]Acha Air Sales Price List'!$B$1:$X$65536,12,FALSE)*$L$14),2)</f>
        <v>0</v>
      </c>
      <c r="H421" s="26">
        <f t="shared" si="10"/>
        <v>0</v>
      </c>
      <c r="I421" s="18"/>
    </row>
    <row r="422" spans="1:9" ht="12.4" hidden="1" customHeight="1">
      <c r="A422" s="17"/>
      <c r="B422" s="1"/>
      <c r="C422" s="44"/>
      <c r="D422" s="126"/>
      <c r="E422" s="127"/>
      <c r="F422" s="51" t="str">
        <f>VLOOKUP(C422,'[2]Acha Air Sales Price List'!$B$1:$D$65536,3,FALSE)</f>
        <v>Exchange rate :</v>
      </c>
      <c r="G422" s="25">
        <f>ROUND(IF(ISBLANK(C422),0,VLOOKUP(C422,'[2]Acha Air Sales Price List'!$B$1:$X$65536,12,FALSE)*$L$14),2)</f>
        <v>0</v>
      </c>
      <c r="H422" s="26">
        <f t="shared" si="10"/>
        <v>0</v>
      </c>
      <c r="I422" s="18"/>
    </row>
    <row r="423" spans="1:9" ht="12.4" hidden="1" customHeight="1">
      <c r="A423" s="17"/>
      <c r="B423" s="1"/>
      <c r="C423" s="45"/>
      <c r="D423" s="126"/>
      <c r="E423" s="127"/>
      <c r="F423" s="51" t="str">
        <f>VLOOKUP(C423,'[2]Acha Air Sales Price List'!$B$1:$D$65536,3,FALSE)</f>
        <v>Exchange rate :</v>
      </c>
      <c r="G423" s="25">
        <f>ROUND(IF(ISBLANK(C423),0,VLOOKUP(C423,'[2]Acha Air Sales Price List'!$B$1:$X$65536,12,FALSE)*$L$14),2)</f>
        <v>0</v>
      </c>
      <c r="H423" s="26">
        <f t="shared" si="10"/>
        <v>0</v>
      </c>
      <c r="I423" s="18"/>
    </row>
    <row r="424" spans="1:9" ht="12" hidden="1" customHeight="1">
      <c r="A424" s="17"/>
      <c r="B424" s="1"/>
      <c r="C424" s="44"/>
      <c r="D424" s="126"/>
      <c r="E424" s="127"/>
      <c r="F424" s="51" t="str">
        <f>VLOOKUP(C424,'[2]Acha Air Sales Price List'!$B$1:$D$65536,3,FALSE)</f>
        <v>Exchange rate :</v>
      </c>
      <c r="G424" s="25">
        <f>ROUND(IF(ISBLANK(C424),0,VLOOKUP(C424,'[2]Acha Air Sales Price List'!$B$1:$X$65536,12,FALSE)*$L$14),2)</f>
        <v>0</v>
      </c>
      <c r="H424" s="26">
        <f t="shared" si="10"/>
        <v>0</v>
      </c>
      <c r="I424" s="18"/>
    </row>
    <row r="425" spans="1:9" ht="12.4" hidden="1" customHeight="1">
      <c r="A425" s="17"/>
      <c r="B425" s="1"/>
      <c r="C425" s="44"/>
      <c r="D425" s="126"/>
      <c r="E425" s="127"/>
      <c r="F425" s="51" t="str">
        <f>VLOOKUP(C425,'[2]Acha Air Sales Price List'!$B$1:$D$65536,3,FALSE)</f>
        <v>Exchange rate :</v>
      </c>
      <c r="G425" s="25">
        <f>ROUND(IF(ISBLANK(C425),0,VLOOKUP(C425,'[2]Acha Air Sales Price List'!$B$1:$X$65536,12,FALSE)*$L$14),2)</f>
        <v>0</v>
      </c>
      <c r="H425" s="26">
        <f t="shared" si="10"/>
        <v>0</v>
      </c>
      <c r="I425" s="18"/>
    </row>
    <row r="426" spans="1:9" ht="12.4" hidden="1" customHeight="1">
      <c r="A426" s="17"/>
      <c r="B426" s="1"/>
      <c r="C426" s="44"/>
      <c r="D426" s="126"/>
      <c r="E426" s="127"/>
      <c r="F426" s="51" t="str">
        <f>VLOOKUP(C426,'[2]Acha Air Sales Price List'!$B$1:$D$65536,3,FALSE)</f>
        <v>Exchange rate :</v>
      </c>
      <c r="G426" s="25">
        <f>ROUND(IF(ISBLANK(C426),0,VLOOKUP(C426,'[2]Acha Air Sales Price List'!$B$1:$X$65536,12,FALSE)*$L$14),2)</f>
        <v>0</v>
      </c>
      <c r="H426" s="26">
        <f t="shared" si="10"/>
        <v>0</v>
      </c>
      <c r="I426" s="18"/>
    </row>
    <row r="427" spans="1:9" ht="12.4" hidden="1" customHeight="1">
      <c r="A427" s="17"/>
      <c r="B427" s="1"/>
      <c r="C427" s="44"/>
      <c r="D427" s="126"/>
      <c r="E427" s="127"/>
      <c r="F427" s="51" t="str">
        <f>VLOOKUP(C427,'[2]Acha Air Sales Price List'!$B$1:$D$65536,3,FALSE)</f>
        <v>Exchange rate :</v>
      </c>
      <c r="G427" s="25">
        <f>ROUND(IF(ISBLANK(C427),0,VLOOKUP(C427,'[2]Acha Air Sales Price List'!$B$1:$X$65536,12,FALSE)*$L$14),2)</f>
        <v>0</v>
      </c>
      <c r="H427" s="26">
        <f t="shared" si="10"/>
        <v>0</v>
      </c>
      <c r="I427" s="18"/>
    </row>
    <row r="428" spans="1:9" ht="12.4" hidden="1" customHeight="1">
      <c r="A428" s="17"/>
      <c r="B428" s="1"/>
      <c r="C428" s="44"/>
      <c r="D428" s="126"/>
      <c r="E428" s="127"/>
      <c r="F428" s="51" t="str">
        <f>VLOOKUP(C428,'[2]Acha Air Sales Price List'!$B$1:$D$65536,3,FALSE)</f>
        <v>Exchange rate :</v>
      </c>
      <c r="G428" s="25">
        <f>ROUND(IF(ISBLANK(C428),0,VLOOKUP(C428,'[2]Acha Air Sales Price List'!$B$1:$X$65536,12,FALSE)*$L$14),2)</f>
        <v>0</v>
      </c>
      <c r="H428" s="26">
        <f t="shared" si="10"/>
        <v>0</v>
      </c>
      <c r="I428" s="18"/>
    </row>
    <row r="429" spans="1:9" ht="12.4" hidden="1" customHeight="1">
      <c r="A429" s="17"/>
      <c r="B429" s="1"/>
      <c r="C429" s="44"/>
      <c r="D429" s="126"/>
      <c r="E429" s="127"/>
      <c r="F429" s="51" t="str">
        <f>VLOOKUP(C429,'[2]Acha Air Sales Price List'!$B$1:$D$65536,3,FALSE)</f>
        <v>Exchange rate :</v>
      </c>
      <c r="G429" s="25">
        <f>ROUND(IF(ISBLANK(C429),0,VLOOKUP(C429,'[2]Acha Air Sales Price List'!$B$1:$X$65536,12,FALSE)*$L$14),2)</f>
        <v>0</v>
      </c>
      <c r="H429" s="26">
        <f t="shared" si="10"/>
        <v>0</v>
      </c>
      <c r="I429" s="18"/>
    </row>
    <row r="430" spans="1:9" ht="12.4" hidden="1" customHeight="1">
      <c r="A430" s="17"/>
      <c r="B430" s="1"/>
      <c r="C430" s="44"/>
      <c r="D430" s="126"/>
      <c r="E430" s="127"/>
      <c r="F430" s="51" t="str">
        <f>VLOOKUP(C430,'[2]Acha Air Sales Price List'!$B$1:$D$65536,3,FALSE)</f>
        <v>Exchange rate :</v>
      </c>
      <c r="G430" s="25">
        <f>ROUND(IF(ISBLANK(C430),0,VLOOKUP(C430,'[2]Acha Air Sales Price List'!$B$1:$X$65536,12,FALSE)*$L$14),2)</f>
        <v>0</v>
      </c>
      <c r="H430" s="26">
        <f t="shared" si="10"/>
        <v>0</v>
      </c>
      <c r="I430" s="18"/>
    </row>
    <row r="431" spans="1:9" ht="12.4" hidden="1" customHeight="1">
      <c r="A431" s="17"/>
      <c r="B431" s="1"/>
      <c r="C431" s="44"/>
      <c r="D431" s="126"/>
      <c r="E431" s="127"/>
      <c r="F431" s="51" t="str">
        <f>VLOOKUP(C431,'[2]Acha Air Sales Price List'!$B$1:$D$65536,3,FALSE)</f>
        <v>Exchange rate :</v>
      </c>
      <c r="G431" s="25">
        <f>ROUND(IF(ISBLANK(C431),0,VLOOKUP(C431,'[2]Acha Air Sales Price List'!$B$1:$X$65536,12,FALSE)*$L$14),2)</f>
        <v>0</v>
      </c>
      <c r="H431" s="26">
        <f t="shared" si="10"/>
        <v>0</v>
      </c>
      <c r="I431" s="18"/>
    </row>
    <row r="432" spans="1:9" ht="12.4" hidden="1" customHeight="1">
      <c r="A432" s="17"/>
      <c r="B432" s="1"/>
      <c r="C432" s="44"/>
      <c r="D432" s="126"/>
      <c r="E432" s="127"/>
      <c r="F432" s="51" t="str">
        <f>VLOOKUP(C432,'[2]Acha Air Sales Price List'!$B$1:$D$65536,3,FALSE)</f>
        <v>Exchange rate :</v>
      </c>
      <c r="G432" s="25">
        <f>ROUND(IF(ISBLANK(C432),0,VLOOKUP(C432,'[2]Acha Air Sales Price List'!$B$1:$X$65536,12,FALSE)*$L$14),2)</f>
        <v>0</v>
      </c>
      <c r="H432" s="26">
        <f t="shared" si="10"/>
        <v>0</v>
      </c>
      <c r="I432" s="18"/>
    </row>
    <row r="433" spans="1:9" ht="12.4" hidden="1" customHeight="1">
      <c r="A433" s="17"/>
      <c r="B433" s="1"/>
      <c r="C433" s="44"/>
      <c r="D433" s="126"/>
      <c r="E433" s="127"/>
      <c r="F433" s="51" t="str">
        <f>VLOOKUP(C433,'[2]Acha Air Sales Price List'!$B$1:$D$65536,3,FALSE)</f>
        <v>Exchange rate :</v>
      </c>
      <c r="G433" s="25">
        <f>ROUND(IF(ISBLANK(C433),0,VLOOKUP(C433,'[2]Acha Air Sales Price List'!$B$1:$X$65536,12,FALSE)*$L$14),2)</f>
        <v>0</v>
      </c>
      <c r="H433" s="26">
        <f t="shared" si="10"/>
        <v>0</v>
      </c>
      <c r="I433" s="18"/>
    </row>
    <row r="434" spans="1:9" ht="12.4" hidden="1" customHeight="1">
      <c r="A434" s="17"/>
      <c r="B434" s="1"/>
      <c r="C434" s="44"/>
      <c r="D434" s="126"/>
      <c r="E434" s="127"/>
      <c r="F434" s="51" t="str">
        <f>VLOOKUP(C434,'[2]Acha Air Sales Price List'!$B$1:$D$65536,3,FALSE)</f>
        <v>Exchange rate :</v>
      </c>
      <c r="G434" s="25">
        <f>ROUND(IF(ISBLANK(C434),0,VLOOKUP(C434,'[2]Acha Air Sales Price List'!$B$1:$X$65536,12,FALSE)*$L$14),2)</f>
        <v>0</v>
      </c>
      <c r="H434" s="26">
        <f t="shared" si="10"/>
        <v>0</v>
      </c>
      <c r="I434" s="18"/>
    </row>
    <row r="435" spans="1:9" ht="12.4" hidden="1" customHeight="1">
      <c r="A435" s="17"/>
      <c r="B435" s="1"/>
      <c r="C435" s="44"/>
      <c r="D435" s="126"/>
      <c r="E435" s="127"/>
      <c r="F435" s="51" t="str">
        <f>VLOOKUP(C435,'[2]Acha Air Sales Price List'!$B$1:$D$65536,3,FALSE)</f>
        <v>Exchange rate :</v>
      </c>
      <c r="G435" s="25">
        <f>ROUND(IF(ISBLANK(C435),0,VLOOKUP(C435,'[2]Acha Air Sales Price List'!$B$1:$X$65536,12,FALSE)*$L$14),2)</f>
        <v>0</v>
      </c>
      <c r="H435" s="26">
        <f t="shared" si="10"/>
        <v>0</v>
      </c>
      <c r="I435" s="18"/>
    </row>
    <row r="436" spans="1:9" ht="12.4" hidden="1" customHeight="1">
      <c r="A436" s="17"/>
      <c r="B436" s="1"/>
      <c r="C436" s="44"/>
      <c r="D436" s="126"/>
      <c r="E436" s="127"/>
      <c r="F436" s="51" t="str">
        <f>VLOOKUP(C436,'[2]Acha Air Sales Price List'!$B$1:$D$65536,3,FALSE)</f>
        <v>Exchange rate :</v>
      </c>
      <c r="G436" s="25">
        <f>ROUND(IF(ISBLANK(C436),0,VLOOKUP(C436,'[2]Acha Air Sales Price List'!$B$1:$X$65536,12,FALSE)*$L$14),2)</f>
        <v>0</v>
      </c>
      <c r="H436" s="26">
        <f t="shared" si="10"/>
        <v>0</v>
      </c>
      <c r="I436" s="18"/>
    </row>
    <row r="437" spans="1:9" ht="12.4" hidden="1" customHeight="1">
      <c r="A437" s="17"/>
      <c r="B437" s="1"/>
      <c r="C437" s="44"/>
      <c r="D437" s="126"/>
      <c r="E437" s="127"/>
      <c r="F437" s="51" t="str">
        <f>VLOOKUP(C437,'[2]Acha Air Sales Price List'!$B$1:$D$65536,3,FALSE)</f>
        <v>Exchange rate :</v>
      </c>
      <c r="G437" s="25">
        <f>ROUND(IF(ISBLANK(C437),0,VLOOKUP(C437,'[2]Acha Air Sales Price List'!$B$1:$X$65536,12,FALSE)*$L$14),2)</f>
        <v>0</v>
      </c>
      <c r="H437" s="26">
        <f t="shared" si="10"/>
        <v>0</v>
      </c>
      <c r="I437" s="18"/>
    </row>
    <row r="438" spans="1:9" ht="12.4" hidden="1" customHeight="1">
      <c r="A438" s="17"/>
      <c r="B438" s="1"/>
      <c r="C438" s="44"/>
      <c r="D438" s="126"/>
      <c r="E438" s="127"/>
      <c r="F438" s="51" t="str">
        <f>VLOOKUP(C438,'[2]Acha Air Sales Price List'!$B$1:$D$65536,3,FALSE)</f>
        <v>Exchange rate :</v>
      </c>
      <c r="G438" s="25">
        <f>ROUND(IF(ISBLANK(C438),0,VLOOKUP(C438,'[2]Acha Air Sales Price List'!$B$1:$X$65536,12,FALSE)*$L$14),2)</f>
        <v>0</v>
      </c>
      <c r="H438" s="26">
        <f t="shared" si="10"/>
        <v>0</v>
      </c>
      <c r="I438" s="18"/>
    </row>
    <row r="439" spans="1:9" ht="12.4" hidden="1" customHeight="1">
      <c r="A439" s="17"/>
      <c r="B439" s="1"/>
      <c r="C439" s="44"/>
      <c r="D439" s="126"/>
      <c r="E439" s="127"/>
      <c r="F439" s="51" t="str">
        <f>VLOOKUP(C439,'[2]Acha Air Sales Price List'!$B$1:$D$65536,3,FALSE)</f>
        <v>Exchange rate :</v>
      </c>
      <c r="G439" s="25">
        <f>ROUND(IF(ISBLANK(C439),0,VLOOKUP(C439,'[2]Acha Air Sales Price List'!$B$1:$X$65536,12,FALSE)*$L$14),2)</f>
        <v>0</v>
      </c>
      <c r="H439" s="26">
        <f t="shared" si="10"/>
        <v>0</v>
      </c>
      <c r="I439" s="18"/>
    </row>
    <row r="440" spans="1:9" ht="12.4" hidden="1" customHeight="1">
      <c r="A440" s="17"/>
      <c r="B440" s="1"/>
      <c r="C440" s="44"/>
      <c r="D440" s="126"/>
      <c r="E440" s="127"/>
      <c r="F440" s="51" t="str">
        <f>VLOOKUP(C440,'[2]Acha Air Sales Price List'!$B$1:$D$65536,3,FALSE)</f>
        <v>Exchange rate :</v>
      </c>
      <c r="G440" s="25">
        <f>ROUND(IF(ISBLANK(C440),0,VLOOKUP(C440,'[2]Acha Air Sales Price List'!$B$1:$X$65536,12,FALSE)*$L$14),2)</f>
        <v>0</v>
      </c>
      <c r="H440" s="26">
        <f t="shared" si="10"/>
        <v>0</v>
      </c>
      <c r="I440" s="18"/>
    </row>
    <row r="441" spans="1:9" ht="12.4" hidden="1" customHeight="1">
      <c r="A441" s="17"/>
      <c r="B441" s="1"/>
      <c r="C441" s="44"/>
      <c r="D441" s="126"/>
      <c r="E441" s="127"/>
      <c r="F441" s="51" t="str">
        <f>VLOOKUP(C441,'[2]Acha Air Sales Price List'!$B$1:$D$65536,3,FALSE)</f>
        <v>Exchange rate :</v>
      </c>
      <c r="G441" s="25">
        <f>ROUND(IF(ISBLANK(C441),0,VLOOKUP(C441,'[2]Acha Air Sales Price List'!$B$1:$X$65536,12,FALSE)*$L$14),2)</f>
        <v>0</v>
      </c>
      <c r="H441" s="26">
        <f t="shared" si="10"/>
        <v>0</v>
      </c>
      <c r="I441" s="18"/>
    </row>
    <row r="442" spans="1:9" ht="12.4" hidden="1" customHeight="1">
      <c r="A442" s="17"/>
      <c r="B442" s="1"/>
      <c r="C442" s="44"/>
      <c r="D442" s="126"/>
      <c r="E442" s="127"/>
      <c r="F442" s="51" t="str">
        <f>VLOOKUP(C442,'[2]Acha Air Sales Price List'!$B$1:$D$65536,3,FALSE)</f>
        <v>Exchange rate :</v>
      </c>
      <c r="G442" s="25">
        <f>ROUND(IF(ISBLANK(C442),0,VLOOKUP(C442,'[2]Acha Air Sales Price List'!$B$1:$X$65536,12,FALSE)*$L$14),2)</f>
        <v>0</v>
      </c>
      <c r="H442" s="26">
        <f t="shared" si="10"/>
        <v>0</v>
      </c>
      <c r="I442" s="18"/>
    </row>
    <row r="443" spans="1:9" ht="12.4" hidden="1" customHeight="1">
      <c r="A443" s="17"/>
      <c r="B443" s="1"/>
      <c r="C443" s="44"/>
      <c r="D443" s="126"/>
      <c r="E443" s="127"/>
      <c r="F443" s="51" t="str">
        <f>VLOOKUP(C443,'[2]Acha Air Sales Price List'!$B$1:$D$65536,3,FALSE)</f>
        <v>Exchange rate :</v>
      </c>
      <c r="G443" s="25">
        <f>ROUND(IF(ISBLANK(C443),0,VLOOKUP(C443,'[2]Acha Air Sales Price List'!$B$1:$X$65536,12,FALSE)*$L$14),2)</f>
        <v>0</v>
      </c>
      <c r="H443" s="26">
        <f t="shared" si="10"/>
        <v>0</v>
      </c>
      <c r="I443" s="18"/>
    </row>
    <row r="444" spans="1:9" ht="12.4" hidden="1" customHeight="1">
      <c r="A444" s="17"/>
      <c r="B444" s="1"/>
      <c r="C444" s="44"/>
      <c r="D444" s="126"/>
      <c r="E444" s="127"/>
      <c r="F444" s="51" t="str">
        <f>VLOOKUP(C444,'[2]Acha Air Sales Price List'!$B$1:$D$65536,3,FALSE)</f>
        <v>Exchange rate :</v>
      </c>
      <c r="G444" s="25">
        <f>ROUND(IF(ISBLANK(C444),0,VLOOKUP(C444,'[2]Acha Air Sales Price List'!$B$1:$X$65536,12,FALSE)*$L$14),2)</f>
        <v>0</v>
      </c>
      <c r="H444" s="26">
        <f t="shared" si="10"/>
        <v>0</v>
      </c>
      <c r="I444" s="18"/>
    </row>
    <row r="445" spans="1:9" ht="12.4" hidden="1" customHeight="1">
      <c r="A445" s="17"/>
      <c r="B445" s="1"/>
      <c r="C445" s="44"/>
      <c r="D445" s="126"/>
      <c r="E445" s="127"/>
      <c r="F445" s="51" t="str">
        <f>VLOOKUP(C445,'[2]Acha Air Sales Price List'!$B$1:$D$65536,3,FALSE)</f>
        <v>Exchange rate :</v>
      </c>
      <c r="G445" s="25">
        <f>ROUND(IF(ISBLANK(C445),0,VLOOKUP(C445,'[2]Acha Air Sales Price List'!$B$1:$X$65536,12,FALSE)*$L$14),2)</f>
        <v>0</v>
      </c>
      <c r="H445" s="26">
        <f t="shared" si="10"/>
        <v>0</v>
      </c>
      <c r="I445" s="18"/>
    </row>
    <row r="446" spans="1:9" ht="12.4" hidden="1" customHeight="1">
      <c r="A446" s="17"/>
      <c r="B446" s="1"/>
      <c r="C446" s="44"/>
      <c r="D446" s="126"/>
      <c r="E446" s="127"/>
      <c r="F446" s="51" t="str">
        <f>VLOOKUP(C446,'[2]Acha Air Sales Price List'!$B$1:$D$65536,3,FALSE)</f>
        <v>Exchange rate :</v>
      </c>
      <c r="G446" s="25">
        <f>ROUND(IF(ISBLANK(C446),0,VLOOKUP(C446,'[2]Acha Air Sales Price List'!$B$1:$X$65536,12,FALSE)*$L$14),2)</f>
        <v>0</v>
      </c>
      <c r="H446" s="26">
        <f t="shared" si="10"/>
        <v>0</v>
      </c>
      <c r="I446" s="18"/>
    </row>
    <row r="447" spans="1:9" ht="12.4" hidden="1" customHeight="1">
      <c r="A447" s="17"/>
      <c r="B447" s="1"/>
      <c r="C447" s="44"/>
      <c r="D447" s="126"/>
      <c r="E447" s="127"/>
      <c r="F447" s="51" t="str">
        <f>VLOOKUP(C447,'[2]Acha Air Sales Price List'!$B$1:$D$65536,3,FALSE)</f>
        <v>Exchange rate :</v>
      </c>
      <c r="G447" s="25">
        <f>ROUND(IF(ISBLANK(C447),0,VLOOKUP(C447,'[2]Acha Air Sales Price List'!$B$1:$X$65536,12,FALSE)*$L$14),2)</f>
        <v>0</v>
      </c>
      <c r="H447" s="26">
        <f t="shared" si="10"/>
        <v>0</v>
      </c>
      <c r="I447" s="18"/>
    </row>
    <row r="448" spans="1:9" ht="12.4" hidden="1" customHeight="1">
      <c r="A448" s="17"/>
      <c r="B448" s="1"/>
      <c r="C448" s="44"/>
      <c r="D448" s="126"/>
      <c r="E448" s="127"/>
      <c r="F448" s="51" t="str">
        <f>VLOOKUP(C448,'[2]Acha Air Sales Price List'!$B$1:$D$65536,3,FALSE)</f>
        <v>Exchange rate :</v>
      </c>
      <c r="G448" s="25">
        <f>ROUND(IF(ISBLANK(C448),0,VLOOKUP(C448,'[2]Acha Air Sales Price List'!$B$1:$X$65536,12,FALSE)*$L$14),2)</f>
        <v>0</v>
      </c>
      <c r="H448" s="26">
        <f t="shared" si="10"/>
        <v>0</v>
      </c>
      <c r="I448" s="18"/>
    </row>
    <row r="449" spans="1:9" ht="12.4" hidden="1" customHeight="1">
      <c r="A449" s="17"/>
      <c r="B449" s="1"/>
      <c r="C449" s="44"/>
      <c r="D449" s="126"/>
      <c r="E449" s="127"/>
      <c r="F449" s="51" t="str">
        <f>VLOOKUP(C449,'[2]Acha Air Sales Price List'!$B$1:$D$65536,3,FALSE)</f>
        <v>Exchange rate :</v>
      </c>
      <c r="G449" s="25">
        <f>ROUND(IF(ISBLANK(C449),0,VLOOKUP(C449,'[2]Acha Air Sales Price List'!$B$1:$X$65536,12,FALSE)*$L$14),2)</f>
        <v>0</v>
      </c>
      <c r="H449" s="26">
        <f t="shared" si="10"/>
        <v>0</v>
      </c>
      <c r="I449" s="18"/>
    </row>
    <row r="450" spans="1:9" ht="12.4" hidden="1" customHeight="1">
      <c r="A450" s="17"/>
      <c r="B450" s="1"/>
      <c r="C450" s="44"/>
      <c r="D450" s="126"/>
      <c r="E450" s="127"/>
      <c r="F450" s="51" t="str">
        <f>VLOOKUP(C450,'[2]Acha Air Sales Price List'!$B$1:$D$65536,3,FALSE)</f>
        <v>Exchange rate :</v>
      </c>
      <c r="G450" s="25">
        <f>ROUND(IF(ISBLANK(C450),0,VLOOKUP(C450,'[2]Acha Air Sales Price List'!$B$1:$X$65536,12,FALSE)*$L$14),2)</f>
        <v>0</v>
      </c>
      <c r="H450" s="26">
        <f t="shared" si="10"/>
        <v>0</v>
      </c>
      <c r="I450" s="18"/>
    </row>
    <row r="451" spans="1:9" ht="12.4" hidden="1" customHeight="1">
      <c r="A451" s="17"/>
      <c r="B451" s="1"/>
      <c r="C451" s="45"/>
      <c r="D451" s="126"/>
      <c r="E451" s="127"/>
      <c r="F451" s="51" t="str">
        <f>VLOOKUP(C451,'[2]Acha Air Sales Price List'!$B$1:$D$65536,3,FALSE)</f>
        <v>Exchange rate :</v>
      </c>
      <c r="G451" s="25">
        <f>ROUND(IF(ISBLANK(C451),0,VLOOKUP(C451,'[2]Acha Air Sales Price List'!$B$1:$X$65536,12,FALSE)*$L$14),2)</f>
        <v>0</v>
      </c>
      <c r="H451" s="26">
        <f>ROUND(IF(ISNUMBER(B451), G451*B451, 0),5)</f>
        <v>0</v>
      </c>
      <c r="I451" s="18"/>
    </row>
    <row r="452" spans="1:9" ht="12" hidden="1" customHeight="1">
      <c r="A452" s="17"/>
      <c r="B452" s="1"/>
      <c r="C452" s="44"/>
      <c r="D452" s="126"/>
      <c r="E452" s="127"/>
      <c r="F452" s="51" t="str">
        <f>VLOOKUP(C452,'[2]Acha Air Sales Price List'!$B$1:$D$65536,3,FALSE)</f>
        <v>Exchange rate :</v>
      </c>
      <c r="G452" s="25">
        <f>ROUND(IF(ISBLANK(C452),0,VLOOKUP(C452,'[2]Acha Air Sales Price List'!$B$1:$X$65536,12,FALSE)*$L$14),2)</f>
        <v>0</v>
      </c>
      <c r="H452" s="26">
        <f t="shared" ref="H452:H502" si="11">ROUND(IF(ISNUMBER(B452), G452*B452, 0),5)</f>
        <v>0</v>
      </c>
      <c r="I452" s="18"/>
    </row>
    <row r="453" spans="1:9" ht="12.4" hidden="1" customHeight="1">
      <c r="A453" s="17"/>
      <c r="B453" s="1"/>
      <c r="C453" s="44"/>
      <c r="D453" s="126"/>
      <c r="E453" s="127"/>
      <c r="F453" s="51" t="str">
        <f>VLOOKUP(C453,'[2]Acha Air Sales Price List'!$B$1:$D$65536,3,FALSE)</f>
        <v>Exchange rate :</v>
      </c>
      <c r="G453" s="25">
        <f>ROUND(IF(ISBLANK(C453),0,VLOOKUP(C453,'[2]Acha Air Sales Price List'!$B$1:$X$65536,12,FALSE)*$L$14),2)</f>
        <v>0</v>
      </c>
      <c r="H453" s="26">
        <f t="shared" si="11"/>
        <v>0</v>
      </c>
      <c r="I453" s="18"/>
    </row>
    <row r="454" spans="1:9" ht="12.4" hidden="1" customHeight="1">
      <c r="A454" s="17"/>
      <c r="B454" s="1"/>
      <c r="C454" s="44"/>
      <c r="D454" s="126"/>
      <c r="E454" s="127"/>
      <c r="F454" s="51" t="str">
        <f>VLOOKUP(C454,'[2]Acha Air Sales Price List'!$B$1:$D$65536,3,FALSE)</f>
        <v>Exchange rate :</v>
      </c>
      <c r="G454" s="25">
        <f>ROUND(IF(ISBLANK(C454),0,VLOOKUP(C454,'[2]Acha Air Sales Price List'!$B$1:$X$65536,12,FALSE)*$L$14),2)</f>
        <v>0</v>
      </c>
      <c r="H454" s="26">
        <f t="shared" si="11"/>
        <v>0</v>
      </c>
      <c r="I454" s="18"/>
    </row>
    <row r="455" spans="1:9" ht="12.4" hidden="1" customHeight="1">
      <c r="A455" s="17"/>
      <c r="B455" s="1"/>
      <c r="C455" s="44"/>
      <c r="D455" s="126"/>
      <c r="E455" s="127"/>
      <c r="F455" s="51" t="str">
        <f>VLOOKUP(C455,'[2]Acha Air Sales Price List'!$B$1:$D$65536,3,FALSE)</f>
        <v>Exchange rate :</v>
      </c>
      <c r="G455" s="25">
        <f>ROUND(IF(ISBLANK(C455),0,VLOOKUP(C455,'[2]Acha Air Sales Price List'!$B$1:$X$65536,12,FALSE)*$L$14),2)</f>
        <v>0</v>
      </c>
      <c r="H455" s="26">
        <f t="shared" si="11"/>
        <v>0</v>
      </c>
      <c r="I455" s="18"/>
    </row>
    <row r="456" spans="1:9" ht="12.4" hidden="1" customHeight="1">
      <c r="A456" s="17"/>
      <c r="B456" s="1"/>
      <c r="C456" s="44"/>
      <c r="D456" s="126"/>
      <c r="E456" s="127"/>
      <c r="F456" s="51" t="str">
        <f>VLOOKUP(C456,'[2]Acha Air Sales Price List'!$B$1:$D$65536,3,FALSE)</f>
        <v>Exchange rate :</v>
      </c>
      <c r="G456" s="25">
        <f>ROUND(IF(ISBLANK(C456),0,VLOOKUP(C456,'[2]Acha Air Sales Price List'!$B$1:$X$65536,12,FALSE)*$L$14),2)</f>
        <v>0</v>
      </c>
      <c r="H456" s="26">
        <f t="shared" si="11"/>
        <v>0</v>
      </c>
      <c r="I456" s="18"/>
    </row>
    <row r="457" spans="1:9" ht="12.4" hidden="1" customHeight="1">
      <c r="A457" s="17"/>
      <c r="B457" s="1"/>
      <c r="C457" s="44"/>
      <c r="D457" s="126"/>
      <c r="E457" s="127"/>
      <c r="F457" s="51" t="str">
        <f>VLOOKUP(C457,'[2]Acha Air Sales Price List'!$B$1:$D$65536,3,FALSE)</f>
        <v>Exchange rate :</v>
      </c>
      <c r="G457" s="25">
        <f>ROUND(IF(ISBLANK(C457),0,VLOOKUP(C457,'[2]Acha Air Sales Price List'!$B$1:$X$65536,12,FALSE)*$L$14),2)</f>
        <v>0</v>
      </c>
      <c r="H457" s="26">
        <f t="shared" si="11"/>
        <v>0</v>
      </c>
      <c r="I457" s="18"/>
    </row>
    <row r="458" spans="1:9" ht="12.4" hidden="1" customHeight="1">
      <c r="A458" s="17"/>
      <c r="B458" s="1"/>
      <c r="C458" s="44"/>
      <c r="D458" s="126"/>
      <c r="E458" s="127"/>
      <c r="F458" s="51" t="str">
        <f>VLOOKUP(C458,'[2]Acha Air Sales Price List'!$B$1:$D$65536,3,FALSE)</f>
        <v>Exchange rate :</v>
      </c>
      <c r="G458" s="25">
        <f>ROUND(IF(ISBLANK(C458),0,VLOOKUP(C458,'[2]Acha Air Sales Price List'!$B$1:$X$65536,12,FALSE)*$L$14),2)</f>
        <v>0</v>
      </c>
      <c r="H458" s="26">
        <f t="shared" si="11"/>
        <v>0</v>
      </c>
      <c r="I458" s="18"/>
    </row>
    <row r="459" spans="1:9" ht="12.4" hidden="1" customHeight="1">
      <c r="A459" s="17"/>
      <c r="B459" s="1"/>
      <c r="C459" s="44"/>
      <c r="D459" s="126"/>
      <c r="E459" s="127"/>
      <c r="F459" s="51" t="str">
        <f>VLOOKUP(C459,'[2]Acha Air Sales Price List'!$B$1:$D$65536,3,FALSE)</f>
        <v>Exchange rate :</v>
      </c>
      <c r="G459" s="25">
        <f>ROUND(IF(ISBLANK(C459),0,VLOOKUP(C459,'[2]Acha Air Sales Price List'!$B$1:$X$65536,12,FALSE)*$L$14),2)</f>
        <v>0</v>
      </c>
      <c r="H459" s="26">
        <f t="shared" si="11"/>
        <v>0</v>
      </c>
      <c r="I459" s="18"/>
    </row>
    <row r="460" spans="1:9" ht="12.4" hidden="1" customHeight="1">
      <c r="A460" s="17"/>
      <c r="B460" s="1"/>
      <c r="C460" s="44"/>
      <c r="D460" s="126"/>
      <c r="E460" s="127"/>
      <c r="F460" s="51" t="str">
        <f>VLOOKUP(C460,'[2]Acha Air Sales Price List'!$B$1:$D$65536,3,FALSE)</f>
        <v>Exchange rate :</v>
      </c>
      <c r="G460" s="25">
        <f>ROUND(IF(ISBLANK(C460),0,VLOOKUP(C460,'[2]Acha Air Sales Price List'!$B$1:$X$65536,12,FALSE)*$L$14),2)</f>
        <v>0</v>
      </c>
      <c r="H460" s="26">
        <f t="shared" si="11"/>
        <v>0</v>
      </c>
      <c r="I460" s="18"/>
    </row>
    <row r="461" spans="1:9" ht="12.4" hidden="1" customHeight="1">
      <c r="A461" s="17"/>
      <c r="B461" s="1"/>
      <c r="C461" s="44"/>
      <c r="D461" s="126"/>
      <c r="E461" s="127"/>
      <c r="F461" s="51" t="str">
        <f>VLOOKUP(C461,'[2]Acha Air Sales Price List'!$B$1:$D$65536,3,FALSE)</f>
        <v>Exchange rate :</v>
      </c>
      <c r="G461" s="25">
        <f>ROUND(IF(ISBLANK(C461),0,VLOOKUP(C461,'[2]Acha Air Sales Price List'!$B$1:$X$65536,12,FALSE)*$L$14),2)</f>
        <v>0</v>
      </c>
      <c r="H461" s="26">
        <f t="shared" si="11"/>
        <v>0</v>
      </c>
      <c r="I461" s="18"/>
    </row>
    <row r="462" spans="1:9" ht="12.4" hidden="1" customHeight="1">
      <c r="A462" s="17"/>
      <c r="B462" s="1"/>
      <c r="C462" s="44"/>
      <c r="D462" s="126"/>
      <c r="E462" s="127"/>
      <c r="F462" s="51" t="str">
        <f>VLOOKUP(C462,'[2]Acha Air Sales Price List'!$B$1:$D$65536,3,FALSE)</f>
        <v>Exchange rate :</v>
      </c>
      <c r="G462" s="25">
        <f>ROUND(IF(ISBLANK(C462),0,VLOOKUP(C462,'[2]Acha Air Sales Price List'!$B$1:$X$65536,12,FALSE)*$L$14),2)</f>
        <v>0</v>
      </c>
      <c r="H462" s="26">
        <f t="shared" si="11"/>
        <v>0</v>
      </c>
      <c r="I462" s="18"/>
    </row>
    <row r="463" spans="1:9" ht="12.4" hidden="1" customHeight="1">
      <c r="A463" s="17"/>
      <c r="B463" s="1"/>
      <c r="C463" s="44"/>
      <c r="D463" s="126"/>
      <c r="E463" s="127"/>
      <c r="F463" s="51" t="str">
        <f>VLOOKUP(C463,'[2]Acha Air Sales Price List'!$B$1:$D$65536,3,FALSE)</f>
        <v>Exchange rate :</v>
      </c>
      <c r="G463" s="25">
        <f>ROUND(IF(ISBLANK(C463),0,VLOOKUP(C463,'[2]Acha Air Sales Price List'!$B$1:$X$65536,12,FALSE)*$L$14),2)</f>
        <v>0</v>
      </c>
      <c r="H463" s="26">
        <f t="shared" si="11"/>
        <v>0</v>
      </c>
      <c r="I463" s="18"/>
    </row>
    <row r="464" spans="1:9" ht="12.4" hidden="1" customHeight="1">
      <c r="A464" s="17"/>
      <c r="B464" s="1"/>
      <c r="C464" s="44"/>
      <c r="D464" s="126"/>
      <c r="E464" s="127"/>
      <c r="F464" s="51" t="str">
        <f>VLOOKUP(C464,'[2]Acha Air Sales Price List'!$B$1:$D$65536,3,FALSE)</f>
        <v>Exchange rate :</v>
      </c>
      <c r="G464" s="25">
        <f>ROUND(IF(ISBLANK(C464),0,VLOOKUP(C464,'[2]Acha Air Sales Price List'!$B$1:$X$65536,12,FALSE)*$L$14),2)</f>
        <v>0</v>
      </c>
      <c r="H464" s="26">
        <f t="shared" si="11"/>
        <v>0</v>
      </c>
      <c r="I464" s="18"/>
    </row>
    <row r="465" spans="1:9" ht="12.4" hidden="1" customHeight="1">
      <c r="A465" s="17"/>
      <c r="B465" s="1"/>
      <c r="C465" s="44"/>
      <c r="D465" s="126"/>
      <c r="E465" s="127"/>
      <c r="F465" s="51" t="str">
        <f>VLOOKUP(C465,'[2]Acha Air Sales Price List'!$B$1:$D$65536,3,FALSE)</f>
        <v>Exchange rate :</v>
      </c>
      <c r="G465" s="25">
        <f>ROUND(IF(ISBLANK(C465),0,VLOOKUP(C465,'[2]Acha Air Sales Price List'!$B$1:$X$65536,12,FALSE)*$L$14),2)</f>
        <v>0</v>
      </c>
      <c r="H465" s="26">
        <f t="shared" si="11"/>
        <v>0</v>
      </c>
      <c r="I465" s="18"/>
    </row>
    <row r="466" spans="1:9" ht="12.4" hidden="1" customHeight="1">
      <c r="A466" s="17"/>
      <c r="B466" s="1"/>
      <c r="C466" s="44"/>
      <c r="D466" s="126"/>
      <c r="E466" s="127"/>
      <c r="F466" s="51" t="str">
        <f>VLOOKUP(C466,'[2]Acha Air Sales Price List'!$B$1:$D$65536,3,FALSE)</f>
        <v>Exchange rate :</v>
      </c>
      <c r="G466" s="25">
        <f>ROUND(IF(ISBLANK(C466),0,VLOOKUP(C466,'[2]Acha Air Sales Price List'!$B$1:$X$65536,12,FALSE)*$L$14),2)</f>
        <v>0</v>
      </c>
      <c r="H466" s="26">
        <f t="shared" si="11"/>
        <v>0</v>
      </c>
      <c r="I466" s="18"/>
    </row>
    <row r="467" spans="1:9" ht="12.4" hidden="1" customHeight="1">
      <c r="A467" s="17"/>
      <c r="B467" s="1"/>
      <c r="C467" s="44"/>
      <c r="D467" s="126"/>
      <c r="E467" s="127"/>
      <c r="F467" s="51" t="str">
        <f>VLOOKUP(C467,'[2]Acha Air Sales Price List'!$B$1:$D$65536,3,FALSE)</f>
        <v>Exchange rate :</v>
      </c>
      <c r="G467" s="25">
        <f>ROUND(IF(ISBLANK(C467),0,VLOOKUP(C467,'[2]Acha Air Sales Price List'!$B$1:$X$65536,12,FALSE)*$L$14),2)</f>
        <v>0</v>
      </c>
      <c r="H467" s="26">
        <f t="shared" si="11"/>
        <v>0</v>
      </c>
      <c r="I467" s="18"/>
    </row>
    <row r="468" spans="1:9" ht="12.4" hidden="1" customHeight="1">
      <c r="A468" s="17"/>
      <c r="B468" s="1"/>
      <c r="C468" s="44"/>
      <c r="D468" s="126"/>
      <c r="E468" s="127"/>
      <c r="F468" s="51" t="str">
        <f>VLOOKUP(C468,'[2]Acha Air Sales Price List'!$B$1:$D$65536,3,FALSE)</f>
        <v>Exchange rate :</v>
      </c>
      <c r="G468" s="25">
        <f>ROUND(IF(ISBLANK(C468),0,VLOOKUP(C468,'[2]Acha Air Sales Price List'!$B$1:$X$65536,12,FALSE)*$L$14),2)</f>
        <v>0</v>
      </c>
      <c r="H468" s="26">
        <f t="shared" si="11"/>
        <v>0</v>
      </c>
      <c r="I468" s="18"/>
    </row>
    <row r="469" spans="1:9" ht="12.4" hidden="1" customHeight="1">
      <c r="A469" s="17"/>
      <c r="B469" s="1"/>
      <c r="C469" s="44"/>
      <c r="D469" s="126"/>
      <c r="E469" s="127"/>
      <c r="F469" s="51" t="str">
        <f>VLOOKUP(C469,'[2]Acha Air Sales Price List'!$B$1:$D$65536,3,FALSE)</f>
        <v>Exchange rate :</v>
      </c>
      <c r="G469" s="25">
        <f>ROUND(IF(ISBLANK(C469),0,VLOOKUP(C469,'[2]Acha Air Sales Price List'!$B$1:$X$65536,12,FALSE)*$L$14),2)</f>
        <v>0</v>
      </c>
      <c r="H469" s="26">
        <f t="shared" si="11"/>
        <v>0</v>
      </c>
      <c r="I469" s="18"/>
    </row>
    <row r="470" spans="1:9" ht="12.4" hidden="1" customHeight="1">
      <c r="A470" s="17"/>
      <c r="B470" s="1"/>
      <c r="C470" s="44"/>
      <c r="D470" s="126"/>
      <c r="E470" s="127"/>
      <c r="F470" s="51" t="str">
        <f>VLOOKUP(C470,'[2]Acha Air Sales Price List'!$B$1:$D$65536,3,FALSE)</f>
        <v>Exchange rate :</v>
      </c>
      <c r="G470" s="25">
        <f>ROUND(IF(ISBLANK(C470),0,VLOOKUP(C470,'[2]Acha Air Sales Price List'!$B$1:$X$65536,12,FALSE)*$L$14),2)</f>
        <v>0</v>
      </c>
      <c r="H470" s="26">
        <f t="shared" si="11"/>
        <v>0</v>
      </c>
      <c r="I470" s="18"/>
    </row>
    <row r="471" spans="1:9" ht="12.4" hidden="1" customHeight="1">
      <c r="A471" s="17"/>
      <c r="B471" s="1"/>
      <c r="C471" s="44"/>
      <c r="D471" s="126"/>
      <c r="E471" s="127"/>
      <c r="F471" s="51" t="str">
        <f>VLOOKUP(C471,'[2]Acha Air Sales Price List'!$B$1:$D$65536,3,FALSE)</f>
        <v>Exchange rate :</v>
      </c>
      <c r="G471" s="25">
        <f>ROUND(IF(ISBLANK(C471),0,VLOOKUP(C471,'[2]Acha Air Sales Price List'!$B$1:$X$65536,12,FALSE)*$L$14),2)</f>
        <v>0</v>
      </c>
      <c r="H471" s="26">
        <f t="shared" si="11"/>
        <v>0</v>
      </c>
      <c r="I471" s="18"/>
    </row>
    <row r="472" spans="1:9" ht="12.4" hidden="1" customHeight="1">
      <c r="A472" s="17"/>
      <c r="B472" s="1"/>
      <c r="C472" s="44"/>
      <c r="D472" s="126"/>
      <c r="E472" s="127"/>
      <c r="F472" s="51" t="str">
        <f>VLOOKUP(C472,'[2]Acha Air Sales Price List'!$B$1:$D$65536,3,FALSE)</f>
        <v>Exchange rate :</v>
      </c>
      <c r="G472" s="25">
        <f>ROUND(IF(ISBLANK(C472),0,VLOOKUP(C472,'[2]Acha Air Sales Price List'!$B$1:$X$65536,12,FALSE)*$L$14),2)</f>
        <v>0</v>
      </c>
      <c r="H472" s="26">
        <f t="shared" si="11"/>
        <v>0</v>
      </c>
      <c r="I472" s="18"/>
    </row>
    <row r="473" spans="1:9" ht="12.4" hidden="1" customHeight="1">
      <c r="A473" s="17"/>
      <c r="B473" s="1"/>
      <c r="C473" s="44"/>
      <c r="D473" s="126"/>
      <c r="E473" s="127"/>
      <c r="F473" s="51" t="str">
        <f>VLOOKUP(C473,'[2]Acha Air Sales Price List'!$B$1:$D$65536,3,FALSE)</f>
        <v>Exchange rate :</v>
      </c>
      <c r="G473" s="25">
        <f>ROUND(IF(ISBLANK(C473),0,VLOOKUP(C473,'[2]Acha Air Sales Price List'!$B$1:$X$65536,12,FALSE)*$L$14),2)</f>
        <v>0</v>
      </c>
      <c r="H473" s="26">
        <f t="shared" si="11"/>
        <v>0</v>
      </c>
      <c r="I473" s="18"/>
    </row>
    <row r="474" spans="1:9" ht="12.4" hidden="1" customHeight="1">
      <c r="A474" s="17"/>
      <c r="B474" s="1"/>
      <c r="C474" s="44"/>
      <c r="D474" s="126"/>
      <c r="E474" s="127"/>
      <c r="F474" s="51" t="str">
        <f>VLOOKUP(C474,'[2]Acha Air Sales Price List'!$B$1:$D$65536,3,FALSE)</f>
        <v>Exchange rate :</v>
      </c>
      <c r="G474" s="25">
        <f>ROUND(IF(ISBLANK(C474),0,VLOOKUP(C474,'[2]Acha Air Sales Price List'!$B$1:$X$65536,12,FALSE)*$L$14),2)</f>
        <v>0</v>
      </c>
      <c r="H474" s="26">
        <f t="shared" si="11"/>
        <v>0</v>
      </c>
      <c r="I474" s="18"/>
    </row>
    <row r="475" spans="1:9" ht="12.4" hidden="1" customHeight="1">
      <c r="A475" s="17"/>
      <c r="B475" s="1"/>
      <c r="C475" s="45"/>
      <c r="D475" s="126"/>
      <c r="E475" s="127"/>
      <c r="F475" s="51" t="str">
        <f>VLOOKUP(C475,'[2]Acha Air Sales Price List'!$B$1:$D$65536,3,FALSE)</f>
        <v>Exchange rate :</v>
      </c>
      <c r="G475" s="25">
        <f>ROUND(IF(ISBLANK(C475),0,VLOOKUP(C475,'[2]Acha Air Sales Price List'!$B$1:$X$65536,12,FALSE)*$L$14),2)</f>
        <v>0</v>
      </c>
      <c r="H475" s="26">
        <f t="shared" si="11"/>
        <v>0</v>
      </c>
      <c r="I475" s="18"/>
    </row>
    <row r="476" spans="1:9" ht="12" hidden="1" customHeight="1">
      <c r="A476" s="17"/>
      <c r="B476" s="1"/>
      <c r="C476" s="44"/>
      <c r="D476" s="126"/>
      <c r="E476" s="127"/>
      <c r="F476" s="51" t="str">
        <f>VLOOKUP(C476,'[2]Acha Air Sales Price List'!$B$1:$D$65536,3,FALSE)</f>
        <v>Exchange rate :</v>
      </c>
      <c r="G476" s="25">
        <f>ROUND(IF(ISBLANK(C476),0,VLOOKUP(C476,'[2]Acha Air Sales Price List'!$B$1:$X$65536,12,FALSE)*$L$14),2)</f>
        <v>0</v>
      </c>
      <c r="H476" s="26">
        <f t="shared" si="11"/>
        <v>0</v>
      </c>
      <c r="I476" s="18"/>
    </row>
    <row r="477" spans="1:9" ht="12.4" hidden="1" customHeight="1">
      <c r="A477" s="17"/>
      <c r="B477" s="1"/>
      <c r="C477" s="44"/>
      <c r="D477" s="126"/>
      <c r="E477" s="127"/>
      <c r="F477" s="51" t="str">
        <f>VLOOKUP(C477,'[2]Acha Air Sales Price List'!$B$1:$D$65536,3,FALSE)</f>
        <v>Exchange rate :</v>
      </c>
      <c r="G477" s="25">
        <f>ROUND(IF(ISBLANK(C477),0,VLOOKUP(C477,'[2]Acha Air Sales Price List'!$B$1:$X$65536,12,FALSE)*$L$14),2)</f>
        <v>0</v>
      </c>
      <c r="H477" s="26">
        <f t="shared" si="11"/>
        <v>0</v>
      </c>
      <c r="I477" s="18"/>
    </row>
    <row r="478" spans="1:9" ht="12.4" hidden="1" customHeight="1">
      <c r="A478" s="17"/>
      <c r="B478" s="1"/>
      <c r="C478" s="44"/>
      <c r="D478" s="126"/>
      <c r="E478" s="127"/>
      <c r="F478" s="51" t="str">
        <f>VLOOKUP(C478,'[2]Acha Air Sales Price List'!$B$1:$D$65536,3,FALSE)</f>
        <v>Exchange rate :</v>
      </c>
      <c r="G478" s="25">
        <f>ROUND(IF(ISBLANK(C478),0,VLOOKUP(C478,'[2]Acha Air Sales Price List'!$B$1:$X$65536,12,FALSE)*$L$14),2)</f>
        <v>0</v>
      </c>
      <c r="H478" s="26">
        <f t="shared" si="11"/>
        <v>0</v>
      </c>
      <c r="I478" s="18"/>
    </row>
    <row r="479" spans="1:9" ht="12.4" hidden="1" customHeight="1">
      <c r="A479" s="17"/>
      <c r="B479" s="1"/>
      <c r="C479" s="44"/>
      <c r="D479" s="126"/>
      <c r="E479" s="127"/>
      <c r="F479" s="51" t="str">
        <f>VLOOKUP(C479,'[2]Acha Air Sales Price List'!$B$1:$D$65536,3,FALSE)</f>
        <v>Exchange rate :</v>
      </c>
      <c r="G479" s="25">
        <f>ROUND(IF(ISBLANK(C479),0,VLOOKUP(C479,'[2]Acha Air Sales Price List'!$B$1:$X$65536,12,FALSE)*$L$14),2)</f>
        <v>0</v>
      </c>
      <c r="H479" s="26">
        <f t="shared" si="11"/>
        <v>0</v>
      </c>
      <c r="I479" s="18"/>
    </row>
    <row r="480" spans="1:9" ht="12.4" hidden="1" customHeight="1">
      <c r="A480" s="17"/>
      <c r="B480" s="1"/>
      <c r="C480" s="44"/>
      <c r="D480" s="126"/>
      <c r="E480" s="127"/>
      <c r="F480" s="51" t="str">
        <f>VLOOKUP(C480,'[2]Acha Air Sales Price List'!$B$1:$D$65536,3,FALSE)</f>
        <v>Exchange rate :</v>
      </c>
      <c r="G480" s="25">
        <f>ROUND(IF(ISBLANK(C480),0,VLOOKUP(C480,'[2]Acha Air Sales Price List'!$B$1:$X$65536,12,FALSE)*$L$14),2)</f>
        <v>0</v>
      </c>
      <c r="H480" s="26">
        <f t="shared" si="11"/>
        <v>0</v>
      </c>
      <c r="I480" s="18"/>
    </row>
    <row r="481" spans="1:9" ht="12.4" hidden="1" customHeight="1">
      <c r="A481" s="17"/>
      <c r="B481" s="1"/>
      <c r="C481" s="44"/>
      <c r="D481" s="126"/>
      <c r="E481" s="127"/>
      <c r="F481" s="51" t="str">
        <f>VLOOKUP(C481,'[2]Acha Air Sales Price List'!$B$1:$D$65536,3,FALSE)</f>
        <v>Exchange rate :</v>
      </c>
      <c r="G481" s="25">
        <f>ROUND(IF(ISBLANK(C481),0,VLOOKUP(C481,'[2]Acha Air Sales Price List'!$B$1:$X$65536,12,FALSE)*$L$14),2)</f>
        <v>0</v>
      </c>
      <c r="H481" s="26">
        <f t="shared" si="11"/>
        <v>0</v>
      </c>
      <c r="I481" s="18"/>
    </row>
    <row r="482" spans="1:9" ht="12.4" hidden="1" customHeight="1">
      <c r="A482" s="17"/>
      <c r="B482" s="1"/>
      <c r="C482" s="44"/>
      <c r="D482" s="126"/>
      <c r="E482" s="127"/>
      <c r="F482" s="51" t="str">
        <f>VLOOKUP(C482,'[2]Acha Air Sales Price List'!$B$1:$D$65536,3,FALSE)</f>
        <v>Exchange rate :</v>
      </c>
      <c r="G482" s="25">
        <f>ROUND(IF(ISBLANK(C482),0,VLOOKUP(C482,'[2]Acha Air Sales Price List'!$B$1:$X$65536,12,FALSE)*$L$14),2)</f>
        <v>0</v>
      </c>
      <c r="H482" s="26">
        <f t="shared" si="11"/>
        <v>0</v>
      </c>
      <c r="I482" s="18"/>
    </row>
    <row r="483" spans="1:9" ht="12.4" hidden="1" customHeight="1">
      <c r="A483" s="17"/>
      <c r="B483" s="1"/>
      <c r="C483" s="44"/>
      <c r="D483" s="126"/>
      <c r="E483" s="127"/>
      <c r="F483" s="51" t="str">
        <f>VLOOKUP(C483,'[2]Acha Air Sales Price List'!$B$1:$D$65536,3,FALSE)</f>
        <v>Exchange rate :</v>
      </c>
      <c r="G483" s="25">
        <f>ROUND(IF(ISBLANK(C483),0,VLOOKUP(C483,'[2]Acha Air Sales Price List'!$B$1:$X$65536,12,FALSE)*$L$14),2)</f>
        <v>0</v>
      </c>
      <c r="H483" s="26">
        <f t="shared" si="11"/>
        <v>0</v>
      </c>
      <c r="I483" s="18"/>
    </row>
    <row r="484" spans="1:9" ht="12.4" hidden="1" customHeight="1">
      <c r="A484" s="17"/>
      <c r="B484" s="1"/>
      <c r="C484" s="44"/>
      <c r="D484" s="126"/>
      <c r="E484" s="127"/>
      <c r="F484" s="51" t="str">
        <f>VLOOKUP(C484,'[2]Acha Air Sales Price List'!$B$1:$D$65536,3,FALSE)</f>
        <v>Exchange rate :</v>
      </c>
      <c r="G484" s="25">
        <f>ROUND(IF(ISBLANK(C484),0,VLOOKUP(C484,'[2]Acha Air Sales Price List'!$B$1:$X$65536,12,FALSE)*$L$14),2)</f>
        <v>0</v>
      </c>
      <c r="H484" s="26">
        <f t="shared" si="11"/>
        <v>0</v>
      </c>
      <c r="I484" s="18"/>
    </row>
    <row r="485" spans="1:9" ht="12.4" hidden="1" customHeight="1">
      <c r="A485" s="17"/>
      <c r="B485" s="1"/>
      <c r="C485" s="44"/>
      <c r="D485" s="126"/>
      <c r="E485" s="127"/>
      <c r="F485" s="51" t="str">
        <f>VLOOKUP(C485,'[2]Acha Air Sales Price List'!$B$1:$D$65536,3,FALSE)</f>
        <v>Exchange rate :</v>
      </c>
      <c r="G485" s="25">
        <f>ROUND(IF(ISBLANK(C485),0,VLOOKUP(C485,'[2]Acha Air Sales Price List'!$B$1:$X$65536,12,FALSE)*$L$14),2)</f>
        <v>0</v>
      </c>
      <c r="H485" s="26">
        <f t="shared" si="11"/>
        <v>0</v>
      </c>
      <c r="I485" s="18"/>
    </row>
    <row r="486" spans="1:9" ht="12.4" hidden="1" customHeight="1">
      <c r="A486" s="17"/>
      <c r="B486" s="1"/>
      <c r="C486" s="44"/>
      <c r="D486" s="126"/>
      <c r="E486" s="127"/>
      <c r="F486" s="51" t="str">
        <f>VLOOKUP(C486,'[2]Acha Air Sales Price List'!$B$1:$D$65536,3,FALSE)</f>
        <v>Exchange rate :</v>
      </c>
      <c r="G486" s="25">
        <f>ROUND(IF(ISBLANK(C486),0,VLOOKUP(C486,'[2]Acha Air Sales Price List'!$B$1:$X$65536,12,FALSE)*$L$14),2)</f>
        <v>0</v>
      </c>
      <c r="H486" s="26">
        <f t="shared" si="11"/>
        <v>0</v>
      </c>
      <c r="I486" s="18"/>
    </row>
    <row r="487" spans="1:9" ht="12.4" hidden="1" customHeight="1">
      <c r="A487" s="17"/>
      <c r="B487" s="1"/>
      <c r="C487" s="44"/>
      <c r="D487" s="126"/>
      <c r="E487" s="127"/>
      <c r="F487" s="51" t="str">
        <f>VLOOKUP(C487,'[2]Acha Air Sales Price List'!$B$1:$D$65536,3,FALSE)</f>
        <v>Exchange rate :</v>
      </c>
      <c r="G487" s="25">
        <f>ROUND(IF(ISBLANK(C487),0,VLOOKUP(C487,'[2]Acha Air Sales Price List'!$B$1:$X$65536,12,FALSE)*$L$14),2)</f>
        <v>0</v>
      </c>
      <c r="H487" s="26">
        <f t="shared" si="11"/>
        <v>0</v>
      </c>
      <c r="I487" s="18"/>
    </row>
    <row r="488" spans="1:9" ht="12.4" hidden="1" customHeight="1">
      <c r="A488" s="17"/>
      <c r="B488" s="1"/>
      <c r="C488" s="44"/>
      <c r="D488" s="126"/>
      <c r="E488" s="127"/>
      <c r="F488" s="51" t="str">
        <f>VLOOKUP(C488,'[2]Acha Air Sales Price List'!$B$1:$D$65536,3,FALSE)</f>
        <v>Exchange rate :</v>
      </c>
      <c r="G488" s="25">
        <f>ROUND(IF(ISBLANK(C488),0,VLOOKUP(C488,'[2]Acha Air Sales Price List'!$B$1:$X$65536,12,FALSE)*$L$14),2)</f>
        <v>0</v>
      </c>
      <c r="H488" s="26">
        <f t="shared" si="11"/>
        <v>0</v>
      </c>
      <c r="I488" s="18"/>
    </row>
    <row r="489" spans="1:9" ht="12.4" hidden="1" customHeight="1">
      <c r="A489" s="17"/>
      <c r="B489" s="1"/>
      <c r="C489" s="44"/>
      <c r="D489" s="126"/>
      <c r="E489" s="127"/>
      <c r="F489" s="51" t="str">
        <f>VLOOKUP(C489,'[2]Acha Air Sales Price List'!$B$1:$D$65536,3,FALSE)</f>
        <v>Exchange rate :</v>
      </c>
      <c r="G489" s="25">
        <f>ROUND(IF(ISBLANK(C489),0,VLOOKUP(C489,'[2]Acha Air Sales Price List'!$B$1:$X$65536,12,FALSE)*$L$14),2)</f>
        <v>0</v>
      </c>
      <c r="H489" s="26">
        <f t="shared" si="11"/>
        <v>0</v>
      </c>
      <c r="I489" s="18"/>
    </row>
    <row r="490" spans="1:9" ht="12.4" hidden="1" customHeight="1">
      <c r="A490" s="17"/>
      <c r="B490" s="1"/>
      <c r="C490" s="44"/>
      <c r="D490" s="126"/>
      <c r="E490" s="127"/>
      <c r="F490" s="51" t="str">
        <f>VLOOKUP(C490,'[2]Acha Air Sales Price List'!$B$1:$D$65536,3,FALSE)</f>
        <v>Exchange rate :</v>
      </c>
      <c r="G490" s="25">
        <f>ROUND(IF(ISBLANK(C490),0,VLOOKUP(C490,'[2]Acha Air Sales Price List'!$B$1:$X$65536,12,FALSE)*$L$14),2)</f>
        <v>0</v>
      </c>
      <c r="H490" s="26">
        <f t="shared" si="11"/>
        <v>0</v>
      </c>
      <c r="I490" s="18"/>
    </row>
    <row r="491" spans="1:9" ht="12.4" hidden="1" customHeight="1">
      <c r="A491" s="17"/>
      <c r="B491" s="1"/>
      <c r="C491" s="44"/>
      <c r="D491" s="126"/>
      <c r="E491" s="127"/>
      <c r="F491" s="51" t="str">
        <f>VLOOKUP(C491,'[2]Acha Air Sales Price List'!$B$1:$D$65536,3,FALSE)</f>
        <v>Exchange rate :</v>
      </c>
      <c r="G491" s="25">
        <f>ROUND(IF(ISBLANK(C491),0,VLOOKUP(C491,'[2]Acha Air Sales Price List'!$B$1:$X$65536,12,FALSE)*$L$14),2)</f>
        <v>0</v>
      </c>
      <c r="H491" s="26">
        <f t="shared" si="11"/>
        <v>0</v>
      </c>
      <c r="I491" s="18"/>
    </row>
    <row r="492" spans="1:9" ht="12.4" hidden="1" customHeight="1">
      <c r="A492" s="17"/>
      <c r="B492" s="1"/>
      <c r="C492" s="44"/>
      <c r="D492" s="126"/>
      <c r="E492" s="127"/>
      <c r="F492" s="51" t="str">
        <f>VLOOKUP(C492,'[2]Acha Air Sales Price List'!$B$1:$D$65536,3,FALSE)</f>
        <v>Exchange rate :</v>
      </c>
      <c r="G492" s="25">
        <f>ROUND(IF(ISBLANK(C492),0,VLOOKUP(C492,'[2]Acha Air Sales Price List'!$B$1:$X$65536,12,FALSE)*$L$14),2)</f>
        <v>0</v>
      </c>
      <c r="H492" s="26">
        <f t="shared" si="11"/>
        <v>0</v>
      </c>
      <c r="I492" s="18"/>
    </row>
    <row r="493" spans="1:9" ht="12.4" hidden="1" customHeight="1">
      <c r="A493" s="17"/>
      <c r="B493" s="1"/>
      <c r="C493" s="44"/>
      <c r="D493" s="126"/>
      <c r="E493" s="127"/>
      <c r="F493" s="51" t="str">
        <f>VLOOKUP(C493,'[2]Acha Air Sales Price List'!$B$1:$D$65536,3,FALSE)</f>
        <v>Exchange rate :</v>
      </c>
      <c r="G493" s="25">
        <f>ROUND(IF(ISBLANK(C493),0,VLOOKUP(C493,'[2]Acha Air Sales Price List'!$B$1:$X$65536,12,FALSE)*$L$14),2)</f>
        <v>0</v>
      </c>
      <c r="H493" s="26">
        <f t="shared" si="11"/>
        <v>0</v>
      </c>
      <c r="I493" s="18"/>
    </row>
    <row r="494" spans="1:9" ht="12.4" hidden="1" customHeight="1">
      <c r="A494" s="17"/>
      <c r="B494" s="1"/>
      <c r="C494" s="44"/>
      <c r="D494" s="126"/>
      <c r="E494" s="127"/>
      <c r="F494" s="51" t="str">
        <f>VLOOKUP(C494,'[2]Acha Air Sales Price List'!$B$1:$D$65536,3,FALSE)</f>
        <v>Exchange rate :</v>
      </c>
      <c r="G494" s="25">
        <f>ROUND(IF(ISBLANK(C494),0,VLOOKUP(C494,'[2]Acha Air Sales Price List'!$B$1:$X$65536,12,FALSE)*$L$14),2)</f>
        <v>0</v>
      </c>
      <c r="H494" s="26">
        <f t="shared" si="11"/>
        <v>0</v>
      </c>
      <c r="I494" s="18"/>
    </row>
    <row r="495" spans="1:9" ht="12.4" hidden="1" customHeight="1">
      <c r="A495" s="17"/>
      <c r="B495" s="1"/>
      <c r="C495" s="44"/>
      <c r="D495" s="126"/>
      <c r="E495" s="127"/>
      <c r="F495" s="51" t="str">
        <f>VLOOKUP(C495,'[2]Acha Air Sales Price List'!$B$1:$D$65536,3,FALSE)</f>
        <v>Exchange rate :</v>
      </c>
      <c r="G495" s="25">
        <f>ROUND(IF(ISBLANK(C495),0,VLOOKUP(C495,'[2]Acha Air Sales Price List'!$B$1:$X$65536,12,FALSE)*$L$14),2)</f>
        <v>0</v>
      </c>
      <c r="H495" s="26">
        <f t="shared" si="11"/>
        <v>0</v>
      </c>
      <c r="I495" s="18"/>
    </row>
    <row r="496" spans="1:9" ht="12.4" hidden="1" customHeight="1">
      <c r="A496" s="17"/>
      <c r="B496" s="1"/>
      <c r="C496" s="44"/>
      <c r="D496" s="126"/>
      <c r="E496" s="127"/>
      <c r="F496" s="51" t="str">
        <f>VLOOKUP(C496,'[2]Acha Air Sales Price List'!$B$1:$D$65536,3,FALSE)</f>
        <v>Exchange rate :</v>
      </c>
      <c r="G496" s="25">
        <f>ROUND(IF(ISBLANK(C496),0,VLOOKUP(C496,'[2]Acha Air Sales Price List'!$B$1:$X$65536,12,FALSE)*$L$14),2)</f>
        <v>0</v>
      </c>
      <c r="H496" s="26">
        <f t="shared" si="11"/>
        <v>0</v>
      </c>
      <c r="I496" s="18"/>
    </row>
    <row r="497" spans="1:9" ht="12.4" hidden="1" customHeight="1">
      <c r="A497" s="17"/>
      <c r="B497" s="1"/>
      <c r="C497" s="44"/>
      <c r="D497" s="126"/>
      <c r="E497" s="127"/>
      <c r="F497" s="51" t="str">
        <f>VLOOKUP(C497,'[2]Acha Air Sales Price List'!$B$1:$D$65536,3,FALSE)</f>
        <v>Exchange rate :</v>
      </c>
      <c r="G497" s="25">
        <f>ROUND(IF(ISBLANK(C497),0,VLOOKUP(C497,'[2]Acha Air Sales Price List'!$B$1:$X$65536,12,FALSE)*$L$14),2)</f>
        <v>0</v>
      </c>
      <c r="H497" s="26">
        <f t="shared" si="11"/>
        <v>0</v>
      </c>
      <c r="I497" s="18"/>
    </row>
    <row r="498" spans="1:9" ht="12.4" hidden="1" customHeight="1">
      <c r="A498" s="17"/>
      <c r="B498" s="1"/>
      <c r="C498" s="44"/>
      <c r="D498" s="126"/>
      <c r="E498" s="127"/>
      <c r="F498" s="51" t="str">
        <f>VLOOKUP(C498,'[2]Acha Air Sales Price List'!$B$1:$D$65536,3,FALSE)</f>
        <v>Exchange rate :</v>
      </c>
      <c r="G498" s="25">
        <f>ROUND(IF(ISBLANK(C498),0,VLOOKUP(C498,'[2]Acha Air Sales Price List'!$B$1:$X$65536,12,FALSE)*$L$14),2)</f>
        <v>0</v>
      </c>
      <c r="H498" s="26">
        <f t="shared" si="11"/>
        <v>0</v>
      </c>
      <c r="I498" s="18"/>
    </row>
    <row r="499" spans="1:9" ht="12.4" hidden="1" customHeight="1">
      <c r="A499" s="17"/>
      <c r="B499" s="1"/>
      <c r="C499" s="44"/>
      <c r="D499" s="126"/>
      <c r="E499" s="127"/>
      <c r="F499" s="51" t="str">
        <f>VLOOKUP(C499,'[2]Acha Air Sales Price List'!$B$1:$D$65536,3,FALSE)</f>
        <v>Exchange rate :</v>
      </c>
      <c r="G499" s="25">
        <f>ROUND(IF(ISBLANK(C499),0,VLOOKUP(C499,'[2]Acha Air Sales Price List'!$B$1:$X$65536,12,FALSE)*$L$14),2)</f>
        <v>0</v>
      </c>
      <c r="H499" s="26">
        <f t="shared" si="11"/>
        <v>0</v>
      </c>
      <c r="I499" s="18"/>
    </row>
    <row r="500" spans="1:9" ht="12.4" hidden="1" customHeight="1">
      <c r="A500" s="17"/>
      <c r="B500" s="1"/>
      <c r="C500" s="44"/>
      <c r="D500" s="126"/>
      <c r="E500" s="127"/>
      <c r="F500" s="51" t="str">
        <f>VLOOKUP(C500,'[2]Acha Air Sales Price List'!$B$1:$D$65536,3,FALSE)</f>
        <v>Exchange rate :</v>
      </c>
      <c r="G500" s="25">
        <f>ROUND(IF(ISBLANK(C500),0,VLOOKUP(C500,'[2]Acha Air Sales Price List'!$B$1:$X$65536,12,FALSE)*$L$14),2)</f>
        <v>0</v>
      </c>
      <c r="H500" s="26">
        <f t="shared" si="11"/>
        <v>0</v>
      </c>
      <c r="I500" s="18"/>
    </row>
    <row r="501" spans="1:9" ht="12.4" hidden="1" customHeight="1">
      <c r="A501" s="17"/>
      <c r="B501" s="1"/>
      <c r="C501" s="44"/>
      <c r="D501" s="126"/>
      <c r="E501" s="127"/>
      <c r="F501" s="51" t="str">
        <f>VLOOKUP(C501,'[2]Acha Air Sales Price List'!$B$1:$D$65536,3,FALSE)</f>
        <v>Exchange rate :</v>
      </c>
      <c r="G501" s="25">
        <f>ROUND(IF(ISBLANK(C501),0,VLOOKUP(C501,'[2]Acha Air Sales Price List'!$B$1:$X$65536,12,FALSE)*$L$14),2)</f>
        <v>0</v>
      </c>
      <c r="H501" s="26">
        <f t="shared" si="11"/>
        <v>0</v>
      </c>
      <c r="I501" s="18"/>
    </row>
    <row r="502" spans="1:9" ht="12.4" hidden="1" customHeight="1">
      <c r="A502" s="17"/>
      <c r="B502" s="1"/>
      <c r="C502" s="44"/>
      <c r="D502" s="126"/>
      <c r="E502" s="127"/>
      <c r="F502" s="51" t="str">
        <f>VLOOKUP(C502,'[2]Acha Air Sales Price List'!$B$1:$D$65536,3,FALSE)</f>
        <v>Exchange rate :</v>
      </c>
      <c r="G502" s="25">
        <f>ROUND(IF(ISBLANK(C502),0,VLOOKUP(C502,'[2]Acha Air Sales Price List'!$B$1:$X$65536,12,FALSE)*$L$14),2)</f>
        <v>0</v>
      </c>
      <c r="H502" s="26">
        <f t="shared" si="11"/>
        <v>0</v>
      </c>
      <c r="I502" s="18"/>
    </row>
    <row r="503" spans="1:9" ht="12.4" hidden="1" customHeight="1">
      <c r="A503" s="17"/>
      <c r="B503" s="1"/>
      <c r="C503" s="45"/>
      <c r="D503" s="126"/>
      <c r="E503" s="127"/>
      <c r="F503" s="51" t="str">
        <f>VLOOKUP(C503,'[2]Acha Air Sales Price List'!$B$1:$D$65536,3,FALSE)</f>
        <v>Exchange rate :</v>
      </c>
      <c r="G503" s="25">
        <f>ROUND(IF(ISBLANK(C503),0,VLOOKUP(C503,'[2]Acha Air Sales Price List'!$B$1:$X$65536,12,FALSE)*$L$14),2)</f>
        <v>0</v>
      </c>
      <c r="H503" s="26">
        <f>ROUND(IF(ISNUMBER(B503), G503*B503, 0),5)</f>
        <v>0</v>
      </c>
      <c r="I503" s="18"/>
    </row>
    <row r="504" spans="1:9" ht="12" hidden="1" customHeight="1">
      <c r="A504" s="17"/>
      <c r="B504" s="1"/>
      <c r="C504" s="44"/>
      <c r="D504" s="126"/>
      <c r="E504" s="127"/>
      <c r="F504" s="51" t="str">
        <f>VLOOKUP(C504,'[2]Acha Air Sales Price List'!$B$1:$D$65536,3,FALSE)</f>
        <v>Exchange rate :</v>
      </c>
      <c r="G504" s="25">
        <f>ROUND(IF(ISBLANK(C504),0,VLOOKUP(C504,'[2]Acha Air Sales Price List'!$B$1:$X$65536,12,FALSE)*$L$14),2)</f>
        <v>0</v>
      </c>
      <c r="H504" s="26">
        <f t="shared" ref="H504:H520" si="12">ROUND(IF(ISNUMBER(B504), G504*B504, 0),5)</f>
        <v>0</v>
      </c>
      <c r="I504" s="18"/>
    </row>
    <row r="505" spans="1:9" ht="12.4" hidden="1" customHeight="1">
      <c r="A505" s="17"/>
      <c r="B505" s="1"/>
      <c r="C505" s="44"/>
      <c r="D505" s="126"/>
      <c r="E505" s="127"/>
      <c r="F505" s="51" t="str">
        <f>VLOOKUP(C505,'[2]Acha Air Sales Price List'!$B$1:$D$65536,3,FALSE)</f>
        <v>Exchange rate :</v>
      </c>
      <c r="G505" s="25">
        <f>ROUND(IF(ISBLANK(C505),0,VLOOKUP(C505,'[2]Acha Air Sales Price List'!$B$1:$X$65536,12,FALSE)*$L$14),2)</f>
        <v>0</v>
      </c>
      <c r="H505" s="26">
        <f t="shared" si="12"/>
        <v>0</v>
      </c>
      <c r="I505" s="18"/>
    </row>
    <row r="506" spans="1:9" ht="12.4" hidden="1" customHeight="1">
      <c r="A506" s="17"/>
      <c r="B506" s="1"/>
      <c r="C506" s="44"/>
      <c r="D506" s="126"/>
      <c r="E506" s="127"/>
      <c r="F506" s="51" t="str">
        <f>VLOOKUP(C506,'[2]Acha Air Sales Price List'!$B$1:$D$65536,3,FALSE)</f>
        <v>Exchange rate :</v>
      </c>
      <c r="G506" s="25">
        <f>ROUND(IF(ISBLANK(C506),0,VLOOKUP(C506,'[2]Acha Air Sales Price List'!$B$1:$X$65536,12,FALSE)*$L$14),2)</f>
        <v>0</v>
      </c>
      <c r="H506" s="26">
        <f t="shared" si="12"/>
        <v>0</v>
      </c>
      <c r="I506" s="18"/>
    </row>
    <row r="507" spans="1:9" ht="12.4" hidden="1" customHeight="1">
      <c r="A507" s="17"/>
      <c r="B507" s="1"/>
      <c r="C507" s="44"/>
      <c r="D507" s="126"/>
      <c r="E507" s="127"/>
      <c r="F507" s="51" t="str">
        <f>VLOOKUP(C507,'[2]Acha Air Sales Price List'!$B$1:$D$65536,3,FALSE)</f>
        <v>Exchange rate :</v>
      </c>
      <c r="G507" s="25">
        <f>ROUND(IF(ISBLANK(C507),0,VLOOKUP(C507,'[2]Acha Air Sales Price List'!$B$1:$X$65536,12,FALSE)*$L$14),2)</f>
        <v>0</v>
      </c>
      <c r="H507" s="26">
        <f t="shared" si="12"/>
        <v>0</v>
      </c>
      <c r="I507" s="18"/>
    </row>
    <row r="508" spans="1:9" ht="12.4" hidden="1" customHeight="1">
      <c r="A508" s="17"/>
      <c r="B508" s="1"/>
      <c r="C508" s="44"/>
      <c r="D508" s="126"/>
      <c r="E508" s="127"/>
      <c r="F508" s="51" t="str">
        <f>VLOOKUP(C508,'[2]Acha Air Sales Price List'!$B$1:$D$65536,3,FALSE)</f>
        <v>Exchange rate :</v>
      </c>
      <c r="G508" s="25">
        <f>ROUND(IF(ISBLANK(C508),0,VLOOKUP(C508,'[2]Acha Air Sales Price List'!$B$1:$X$65536,12,FALSE)*$L$14),2)</f>
        <v>0</v>
      </c>
      <c r="H508" s="26">
        <f t="shared" si="12"/>
        <v>0</v>
      </c>
      <c r="I508" s="18"/>
    </row>
    <row r="509" spans="1:9" ht="12.4" hidden="1" customHeight="1">
      <c r="A509" s="17"/>
      <c r="B509" s="1"/>
      <c r="C509" s="44"/>
      <c r="D509" s="126"/>
      <c r="E509" s="127"/>
      <c r="F509" s="51" t="str">
        <f>VLOOKUP(C509,'[2]Acha Air Sales Price List'!$B$1:$D$65536,3,FALSE)</f>
        <v>Exchange rate :</v>
      </c>
      <c r="G509" s="25">
        <f>ROUND(IF(ISBLANK(C509),0,VLOOKUP(C509,'[2]Acha Air Sales Price List'!$B$1:$X$65536,12,FALSE)*$L$14),2)</f>
        <v>0</v>
      </c>
      <c r="H509" s="26">
        <f t="shared" si="12"/>
        <v>0</v>
      </c>
      <c r="I509" s="18"/>
    </row>
    <row r="510" spans="1:9" ht="12.4" hidden="1" customHeight="1">
      <c r="A510" s="17"/>
      <c r="B510" s="1"/>
      <c r="C510" s="44"/>
      <c r="D510" s="126"/>
      <c r="E510" s="127"/>
      <c r="F510" s="51" t="str">
        <f>VLOOKUP(C510,'[2]Acha Air Sales Price List'!$B$1:$D$65536,3,FALSE)</f>
        <v>Exchange rate :</v>
      </c>
      <c r="G510" s="25">
        <f>ROUND(IF(ISBLANK(C510),0,VLOOKUP(C510,'[2]Acha Air Sales Price List'!$B$1:$X$65536,12,FALSE)*$L$14),2)</f>
        <v>0</v>
      </c>
      <c r="H510" s="26">
        <f t="shared" si="12"/>
        <v>0</v>
      </c>
      <c r="I510" s="18"/>
    </row>
    <row r="511" spans="1:9" ht="12.4" hidden="1" customHeight="1">
      <c r="A511" s="17"/>
      <c r="B511" s="1"/>
      <c r="C511" s="44"/>
      <c r="D511" s="126"/>
      <c r="E511" s="127"/>
      <c r="F511" s="51" t="str">
        <f>VLOOKUP(C511,'[2]Acha Air Sales Price List'!$B$1:$D$65536,3,FALSE)</f>
        <v>Exchange rate :</v>
      </c>
      <c r="G511" s="25">
        <f>ROUND(IF(ISBLANK(C511),0,VLOOKUP(C511,'[2]Acha Air Sales Price List'!$B$1:$X$65536,12,FALSE)*$L$14),2)</f>
        <v>0</v>
      </c>
      <c r="H511" s="26">
        <f t="shared" si="12"/>
        <v>0</v>
      </c>
      <c r="I511" s="18"/>
    </row>
    <row r="512" spans="1:9" ht="12.4" hidden="1" customHeight="1">
      <c r="A512" s="17"/>
      <c r="B512" s="1"/>
      <c r="C512" s="44"/>
      <c r="D512" s="126"/>
      <c r="E512" s="127"/>
      <c r="F512" s="51" t="str">
        <f>VLOOKUP(C512,'[2]Acha Air Sales Price List'!$B$1:$D$65536,3,FALSE)</f>
        <v>Exchange rate :</v>
      </c>
      <c r="G512" s="25">
        <f>ROUND(IF(ISBLANK(C512),0,VLOOKUP(C512,'[2]Acha Air Sales Price List'!$B$1:$X$65536,12,FALSE)*$L$14),2)</f>
        <v>0</v>
      </c>
      <c r="H512" s="26">
        <f t="shared" si="12"/>
        <v>0</v>
      </c>
      <c r="I512" s="18"/>
    </row>
    <row r="513" spans="1:9" ht="12.4" hidden="1" customHeight="1">
      <c r="A513" s="17"/>
      <c r="B513" s="1"/>
      <c r="C513" s="44"/>
      <c r="D513" s="126"/>
      <c r="E513" s="127"/>
      <c r="F513" s="51" t="str">
        <f>VLOOKUP(C513,'[2]Acha Air Sales Price List'!$B$1:$D$65536,3,FALSE)</f>
        <v>Exchange rate :</v>
      </c>
      <c r="G513" s="25">
        <f>ROUND(IF(ISBLANK(C513),0,VLOOKUP(C513,'[2]Acha Air Sales Price List'!$B$1:$X$65536,12,FALSE)*$L$14),2)</f>
        <v>0</v>
      </c>
      <c r="H513" s="26">
        <f t="shared" si="12"/>
        <v>0</v>
      </c>
      <c r="I513" s="18"/>
    </row>
    <row r="514" spans="1:9" ht="12.4" hidden="1" customHeight="1">
      <c r="A514" s="17"/>
      <c r="B514" s="1"/>
      <c r="C514" s="44"/>
      <c r="D514" s="126"/>
      <c r="E514" s="127"/>
      <c r="F514" s="51" t="str">
        <f>VLOOKUP(C514,'[2]Acha Air Sales Price List'!$B$1:$D$65536,3,FALSE)</f>
        <v>Exchange rate :</v>
      </c>
      <c r="G514" s="25">
        <f>ROUND(IF(ISBLANK(C514),0,VLOOKUP(C514,'[2]Acha Air Sales Price List'!$B$1:$X$65536,12,FALSE)*$L$14),2)</f>
        <v>0</v>
      </c>
      <c r="H514" s="26">
        <f t="shared" si="12"/>
        <v>0</v>
      </c>
      <c r="I514" s="18"/>
    </row>
    <row r="515" spans="1:9" ht="12.4" hidden="1" customHeight="1">
      <c r="A515" s="17"/>
      <c r="B515" s="1"/>
      <c r="C515" s="44"/>
      <c r="D515" s="126"/>
      <c r="E515" s="127"/>
      <c r="F515" s="51" t="str">
        <f>VLOOKUP(C515,'[2]Acha Air Sales Price List'!$B$1:$D$65536,3,FALSE)</f>
        <v>Exchange rate :</v>
      </c>
      <c r="G515" s="25">
        <f>ROUND(IF(ISBLANK(C515),0,VLOOKUP(C515,'[2]Acha Air Sales Price List'!$B$1:$X$65536,12,FALSE)*$L$14),2)</f>
        <v>0</v>
      </c>
      <c r="H515" s="26">
        <f t="shared" si="12"/>
        <v>0</v>
      </c>
      <c r="I515" s="18"/>
    </row>
    <row r="516" spans="1:9" ht="12.4" hidden="1" customHeight="1">
      <c r="A516" s="17"/>
      <c r="B516" s="1"/>
      <c r="C516" s="44"/>
      <c r="D516" s="126"/>
      <c r="E516" s="127"/>
      <c r="F516" s="51" t="str">
        <f>VLOOKUP(C516,'[2]Acha Air Sales Price List'!$B$1:$D$65536,3,FALSE)</f>
        <v>Exchange rate :</v>
      </c>
      <c r="G516" s="25">
        <f>ROUND(IF(ISBLANK(C516),0,VLOOKUP(C516,'[2]Acha Air Sales Price List'!$B$1:$X$65536,12,FALSE)*$L$14),2)</f>
        <v>0</v>
      </c>
      <c r="H516" s="26">
        <f t="shared" si="12"/>
        <v>0</v>
      </c>
      <c r="I516" s="18"/>
    </row>
    <row r="517" spans="1:9" ht="12.4" hidden="1" customHeight="1">
      <c r="A517" s="17"/>
      <c r="B517" s="1"/>
      <c r="C517" s="44"/>
      <c r="D517" s="126"/>
      <c r="E517" s="127"/>
      <c r="F517" s="51" t="str">
        <f>VLOOKUP(C517,'[2]Acha Air Sales Price List'!$B$1:$D$65536,3,FALSE)</f>
        <v>Exchange rate :</v>
      </c>
      <c r="G517" s="25">
        <f>ROUND(IF(ISBLANK(C517),0,VLOOKUP(C517,'[2]Acha Air Sales Price List'!$B$1:$X$65536,12,FALSE)*$L$14),2)</f>
        <v>0</v>
      </c>
      <c r="H517" s="26">
        <f t="shared" si="12"/>
        <v>0</v>
      </c>
      <c r="I517" s="18"/>
    </row>
    <row r="518" spans="1:9" ht="12.4" hidden="1" customHeight="1">
      <c r="A518" s="17"/>
      <c r="B518" s="1"/>
      <c r="C518" s="44"/>
      <c r="D518" s="126"/>
      <c r="E518" s="127"/>
      <c r="F518" s="51" t="str">
        <f>VLOOKUP(C518,'[2]Acha Air Sales Price List'!$B$1:$D$65536,3,FALSE)</f>
        <v>Exchange rate :</v>
      </c>
      <c r="G518" s="25">
        <f>ROUND(IF(ISBLANK(C518),0,VLOOKUP(C518,'[2]Acha Air Sales Price List'!$B$1:$X$65536,12,FALSE)*$L$14),2)</f>
        <v>0</v>
      </c>
      <c r="H518" s="26">
        <f t="shared" si="12"/>
        <v>0</v>
      </c>
      <c r="I518" s="18"/>
    </row>
    <row r="519" spans="1:9" ht="12.4" hidden="1" customHeight="1">
      <c r="A519" s="17"/>
      <c r="B519" s="1"/>
      <c r="C519" s="45"/>
      <c r="D519" s="126"/>
      <c r="E519" s="127"/>
      <c r="F519" s="51" t="str">
        <f>VLOOKUP(C519,'[2]Acha Air Sales Price List'!$B$1:$D$65536,3,FALSE)</f>
        <v>Exchange rate :</v>
      </c>
      <c r="G519" s="25">
        <f>ROUND(IF(ISBLANK(C519),0,VLOOKUP(C519,'[2]Acha Air Sales Price List'!$B$1:$X$65536,12,FALSE)*$L$14),2)</f>
        <v>0</v>
      </c>
      <c r="H519" s="26">
        <f t="shared" si="12"/>
        <v>0</v>
      </c>
      <c r="I519" s="18"/>
    </row>
    <row r="520" spans="1:9" ht="12.4" hidden="1" customHeight="1">
      <c r="A520" s="17"/>
      <c r="B520" s="1"/>
      <c r="C520" s="45"/>
      <c r="D520" s="126"/>
      <c r="E520" s="127"/>
      <c r="F520" s="51" t="str">
        <f>VLOOKUP(C520,'[2]Acha Air Sales Price List'!$B$1:$D$65536,3,FALSE)</f>
        <v>Exchange rate :</v>
      </c>
      <c r="G520" s="25">
        <f>ROUND(IF(ISBLANK(C520),0,VLOOKUP(C520,'[2]Acha Air Sales Price List'!$B$1:$X$65536,12,FALSE)*$L$14),2)</f>
        <v>0</v>
      </c>
      <c r="H520" s="26">
        <f t="shared" si="12"/>
        <v>0</v>
      </c>
      <c r="I520" s="18"/>
    </row>
    <row r="521" spans="1:9" ht="12.4" hidden="1" customHeight="1">
      <c r="A521" s="17"/>
      <c r="B521" s="1"/>
      <c r="C521" s="44"/>
      <c r="D521" s="126"/>
      <c r="E521" s="127"/>
      <c r="F521" s="51" t="str">
        <f>VLOOKUP(C521,'[2]Acha Air Sales Price List'!$B$1:$D$65536,3,FALSE)</f>
        <v>Exchange rate :</v>
      </c>
      <c r="G521" s="25">
        <f>ROUND(IF(ISBLANK(C521),0,VLOOKUP(C521,'[2]Acha Air Sales Price List'!$B$1:$X$65536,12,FALSE)*$L$14),2)</f>
        <v>0</v>
      </c>
      <c r="H521" s="26">
        <f>ROUND(IF(ISNUMBER(B521), G521*B521, 0),5)</f>
        <v>0</v>
      </c>
      <c r="I521" s="18"/>
    </row>
    <row r="522" spans="1:9" ht="12.4" hidden="1" customHeight="1">
      <c r="A522" s="17"/>
      <c r="B522" s="1"/>
      <c r="C522" s="44"/>
      <c r="D522" s="126"/>
      <c r="E522" s="127"/>
      <c r="F522" s="51" t="str">
        <f>VLOOKUP(C522,'[2]Acha Air Sales Price List'!$B$1:$D$65536,3,FALSE)</f>
        <v>Exchange rate :</v>
      </c>
      <c r="G522" s="25">
        <f>ROUND(IF(ISBLANK(C522),0,VLOOKUP(C522,'[2]Acha Air Sales Price List'!$B$1:$X$65536,12,FALSE)*$L$14),2)</f>
        <v>0</v>
      </c>
      <c r="H522" s="26">
        <f t="shared" ref="H522:H559" si="13">ROUND(IF(ISNUMBER(B522), G522*B522, 0),5)</f>
        <v>0</v>
      </c>
      <c r="I522" s="18"/>
    </row>
    <row r="523" spans="1:9" ht="12.4" hidden="1" customHeight="1">
      <c r="A523" s="17"/>
      <c r="B523" s="1"/>
      <c r="C523" s="44"/>
      <c r="D523" s="126"/>
      <c r="E523" s="127"/>
      <c r="F523" s="51" t="str">
        <f>VLOOKUP(C523,'[2]Acha Air Sales Price List'!$B$1:$D$65536,3,FALSE)</f>
        <v>Exchange rate :</v>
      </c>
      <c r="G523" s="25">
        <f>ROUND(IF(ISBLANK(C523),0,VLOOKUP(C523,'[2]Acha Air Sales Price List'!$B$1:$X$65536,12,FALSE)*$L$14),2)</f>
        <v>0</v>
      </c>
      <c r="H523" s="26">
        <f t="shared" si="13"/>
        <v>0</v>
      </c>
      <c r="I523" s="18"/>
    </row>
    <row r="524" spans="1:9" ht="12.4" hidden="1" customHeight="1">
      <c r="A524" s="17"/>
      <c r="B524" s="1"/>
      <c r="C524" s="44"/>
      <c r="D524" s="126"/>
      <c r="E524" s="127"/>
      <c r="F524" s="51" t="str">
        <f>VLOOKUP(C524,'[2]Acha Air Sales Price List'!$B$1:$D$65536,3,FALSE)</f>
        <v>Exchange rate :</v>
      </c>
      <c r="G524" s="25">
        <f>ROUND(IF(ISBLANK(C524),0,VLOOKUP(C524,'[2]Acha Air Sales Price List'!$B$1:$X$65536,12,FALSE)*$L$14),2)</f>
        <v>0</v>
      </c>
      <c r="H524" s="26">
        <f t="shared" si="13"/>
        <v>0</v>
      </c>
      <c r="I524" s="18"/>
    </row>
    <row r="525" spans="1:9" ht="12.4" hidden="1" customHeight="1">
      <c r="A525" s="17"/>
      <c r="B525" s="1"/>
      <c r="C525" s="44"/>
      <c r="D525" s="126"/>
      <c r="E525" s="127"/>
      <c r="F525" s="51" t="str">
        <f>VLOOKUP(C525,'[2]Acha Air Sales Price List'!$B$1:$D$65536,3,FALSE)</f>
        <v>Exchange rate :</v>
      </c>
      <c r="G525" s="25">
        <f>ROUND(IF(ISBLANK(C525),0,VLOOKUP(C525,'[2]Acha Air Sales Price List'!$B$1:$X$65536,12,FALSE)*$L$14),2)</f>
        <v>0</v>
      </c>
      <c r="H525" s="26">
        <f t="shared" si="13"/>
        <v>0</v>
      </c>
      <c r="I525" s="18"/>
    </row>
    <row r="526" spans="1:9" ht="12.4" hidden="1" customHeight="1">
      <c r="A526" s="17"/>
      <c r="B526" s="1"/>
      <c r="C526" s="44"/>
      <c r="D526" s="126"/>
      <c r="E526" s="127"/>
      <c r="F526" s="51" t="str">
        <f>VLOOKUP(C526,'[2]Acha Air Sales Price List'!$B$1:$D$65536,3,FALSE)</f>
        <v>Exchange rate :</v>
      </c>
      <c r="G526" s="25">
        <f>ROUND(IF(ISBLANK(C526),0,VLOOKUP(C526,'[2]Acha Air Sales Price List'!$B$1:$X$65536,12,FALSE)*$L$14),2)</f>
        <v>0</v>
      </c>
      <c r="H526" s="26">
        <f t="shared" si="13"/>
        <v>0</v>
      </c>
      <c r="I526" s="18"/>
    </row>
    <row r="527" spans="1:9" ht="12.4" hidden="1" customHeight="1">
      <c r="A527" s="17"/>
      <c r="B527" s="1"/>
      <c r="C527" s="44"/>
      <c r="D527" s="126"/>
      <c r="E527" s="127"/>
      <c r="F527" s="51" t="str">
        <f>VLOOKUP(C527,'[2]Acha Air Sales Price List'!$B$1:$D$65536,3,FALSE)</f>
        <v>Exchange rate :</v>
      </c>
      <c r="G527" s="25">
        <f>ROUND(IF(ISBLANK(C527),0,VLOOKUP(C527,'[2]Acha Air Sales Price List'!$B$1:$X$65536,12,FALSE)*$L$14),2)</f>
        <v>0</v>
      </c>
      <c r="H527" s="26">
        <f t="shared" si="13"/>
        <v>0</v>
      </c>
      <c r="I527" s="18"/>
    </row>
    <row r="528" spans="1:9" ht="12.4" hidden="1" customHeight="1">
      <c r="A528" s="17"/>
      <c r="B528" s="1"/>
      <c r="C528" s="44"/>
      <c r="D528" s="126"/>
      <c r="E528" s="127"/>
      <c r="F528" s="51" t="str">
        <f>VLOOKUP(C528,'[2]Acha Air Sales Price List'!$B$1:$D$65536,3,FALSE)</f>
        <v>Exchange rate :</v>
      </c>
      <c r="G528" s="25">
        <f>ROUND(IF(ISBLANK(C528),0,VLOOKUP(C528,'[2]Acha Air Sales Price List'!$B$1:$X$65536,12,FALSE)*$L$14),2)</f>
        <v>0</v>
      </c>
      <c r="H528" s="26">
        <f t="shared" si="13"/>
        <v>0</v>
      </c>
      <c r="I528" s="18"/>
    </row>
    <row r="529" spans="1:9" ht="12.4" hidden="1" customHeight="1">
      <c r="A529" s="17"/>
      <c r="B529" s="1"/>
      <c r="C529" s="44"/>
      <c r="D529" s="126"/>
      <c r="E529" s="127"/>
      <c r="F529" s="51" t="str">
        <f>VLOOKUP(C529,'[2]Acha Air Sales Price List'!$B$1:$D$65536,3,FALSE)</f>
        <v>Exchange rate :</v>
      </c>
      <c r="G529" s="25">
        <f>ROUND(IF(ISBLANK(C529),0,VLOOKUP(C529,'[2]Acha Air Sales Price List'!$B$1:$X$65536,12,FALSE)*$L$14),2)</f>
        <v>0</v>
      </c>
      <c r="H529" s="26">
        <f t="shared" si="13"/>
        <v>0</v>
      </c>
      <c r="I529" s="18"/>
    </row>
    <row r="530" spans="1:9" ht="12.4" hidden="1" customHeight="1">
      <c r="A530" s="17"/>
      <c r="B530" s="1"/>
      <c r="C530" s="44"/>
      <c r="D530" s="126"/>
      <c r="E530" s="127"/>
      <c r="F530" s="51" t="str">
        <f>VLOOKUP(C530,'[2]Acha Air Sales Price List'!$B$1:$D$65536,3,FALSE)</f>
        <v>Exchange rate :</v>
      </c>
      <c r="G530" s="25">
        <f>ROUND(IF(ISBLANK(C530),0,VLOOKUP(C530,'[2]Acha Air Sales Price List'!$B$1:$X$65536,12,FALSE)*$L$14),2)</f>
        <v>0</v>
      </c>
      <c r="H530" s="26">
        <f t="shared" si="13"/>
        <v>0</v>
      </c>
      <c r="I530" s="18"/>
    </row>
    <row r="531" spans="1:9" ht="12.4" hidden="1" customHeight="1">
      <c r="A531" s="17"/>
      <c r="B531" s="1"/>
      <c r="C531" s="44"/>
      <c r="D531" s="126"/>
      <c r="E531" s="127"/>
      <c r="F531" s="51" t="str">
        <f>VLOOKUP(C531,'[2]Acha Air Sales Price List'!$B$1:$D$65536,3,FALSE)</f>
        <v>Exchange rate :</v>
      </c>
      <c r="G531" s="25">
        <f>ROUND(IF(ISBLANK(C531),0,VLOOKUP(C531,'[2]Acha Air Sales Price List'!$B$1:$X$65536,12,FALSE)*$L$14),2)</f>
        <v>0</v>
      </c>
      <c r="H531" s="26">
        <f t="shared" si="13"/>
        <v>0</v>
      </c>
      <c r="I531" s="18"/>
    </row>
    <row r="532" spans="1:9" ht="12.4" hidden="1" customHeight="1">
      <c r="A532" s="17"/>
      <c r="B532" s="1"/>
      <c r="C532" s="45"/>
      <c r="D532" s="126"/>
      <c r="E532" s="127"/>
      <c r="F532" s="51" t="str">
        <f>VLOOKUP(C532,'[2]Acha Air Sales Price List'!$B$1:$D$65536,3,FALSE)</f>
        <v>Exchange rate :</v>
      </c>
      <c r="G532" s="25">
        <f>ROUND(IF(ISBLANK(C532),0,VLOOKUP(C532,'[2]Acha Air Sales Price List'!$B$1:$X$65536,12,FALSE)*$L$14),2)</f>
        <v>0</v>
      </c>
      <c r="H532" s="26">
        <f t="shared" si="13"/>
        <v>0</v>
      </c>
      <c r="I532" s="18"/>
    </row>
    <row r="533" spans="1:9" ht="12" hidden="1" customHeight="1">
      <c r="A533" s="17"/>
      <c r="B533" s="1"/>
      <c r="C533" s="44"/>
      <c r="D533" s="126"/>
      <c r="E533" s="127"/>
      <c r="F533" s="51" t="str">
        <f>VLOOKUP(C533,'[2]Acha Air Sales Price List'!$B$1:$D$65536,3,FALSE)</f>
        <v>Exchange rate :</v>
      </c>
      <c r="G533" s="25">
        <f>ROUND(IF(ISBLANK(C533),0,VLOOKUP(C533,'[2]Acha Air Sales Price List'!$B$1:$X$65536,12,FALSE)*$L$14),2)</f>
        <v>0</v>
      </c>
      <c r="H533" s="26">
        <f t="shared" si="13"/>
        <v>0</v>
      </c>
      <c r="I533" s="18"/>
    </row>
    <row r="534" spans="1:9" ht="12.4" hidden="1" customHeight="1">
      <c r="A534" s="17"/>
      <c r="B534" s="1"/>
      <c r="C534" s="44"/>
      <c r="D534" s="126"/>
      <c r="E534" s="127"/>
      <c r="F534" s="51" t="str">
        <f>VLOOKUP(C534,'[2]Acha Air Sales Price List'!$B$1:$D$65536,3,FALSE)</f>
        <v>Exchange rate :</v>
      </c>
      <c r="G534" s="25">
        <f>ROUND(IF(ISBLANK(C534),0,VLOOKUP(C534,'[2]Acha Air Sales Price List'!$B$1:$X$65536,12,FALSE)*$L$14),2)</f>
        <v>0</v>
      </c>
      <c r="H534" s="26">
        <f t="shared" si="13"/>
        <v>0</v>
      </c>
      <c r="I534" s="18"/>
    </row>
    <row r="535" spans="1:9" ht="12.4" hidden="1" customHeight="1">
      <c r="A535" s="17"/>
      <c r="B535" s="1"/>
      <c r="C535" s="44"/>
      <c r="D535" s="126"/>
      <c r="E535" s="127"/>
      <c r="F535" s="51" t="str">
        <f>VLOOKUP(C535,'[2]Acha Air Sales Price List'!$B$1:$D$65536,3,FALSE)</f>
        <v>Exchange rate :</v>
      </c>
      <c r="G535" s="25">
        <f>ROUND(IF(ISBLANK(C535),0,VLOOKUP(C535,'[2]Acha Air Sales Price List'!$B$1:$X$65536,12,FALSE)*$L$14),2)</f>
        <v>0</v>
      </c>
      <c r="H535" s="26">
        <f t="shared" si="13"/>
        <v>0</v>
      </c>
      <c r="I535" s="18"/>
    </row>
    <row r="536" spans="1:9" ht="12.4" hidden="1" customHeight="1">
      <c r="A536" s="17"/>
      <c r="B536" s="1"/>
      <c r="C536" s="44"/>
      <c r="D536" s="126"/>
      <c r="E536" s="127"/>
      <c r="F536" s="51" t="str">
        <f>VLOOKUP(C536,'[2]Acha Air Sales Price List'!$B$1:$D$65536,3,FALSE)</f>
        <v>Exchange rate :</v>
      </c>
      <c r="G536" s="25">
        <f>ROUND(IF(ISBLANK(C536),0,VLOOKUP(C536,'[2]Acha Air Sales Price List'!$B$1:$X$65536,12,FALSE)*$L$14),2)</f>
        <v>0</v>
      </c>
      <c r="H536" s="26">
        <f t="shared" si="13"/>
        <v>0</v>
      </c>
      <c r="I536" s="18"/>
    </row>
    <row r="537" spans="1:9" ht="12.4" hidden="1" customHeight="1">
      <c r="A537" s="17"/>
      <c r="B537" s="1"/>
      <c r="C537" s="44"/>
      <c r="D537" s="126"/>
      <c r="E537" s="127"/>
      <c r="F537" s="51" t="str">
        <f>VLOOKUP(C537,'[2]Acha Air Sales Price List'!$B$1:$D$65536,3,FALSE)</f>
        <v>Exchange rate :</v>
      </c>
      <c r="G537" s="25">
        <f>ROUND(IF(ISBLANK(C537),0,VLOOKUP(C537,'[2]Acha Air Sales Price List'!$B$1:$X$65536,12,FALSE)*$L$14),2)</f>
        <v>0</v>
      </c>
      <c r="H537" s="26">
        <f t="shared" si="13"/>
        <v>0</v>
      </c>
      <c r="I537" s="18"/>
    </row>
    <row r="538" spans="1:9" ht="12.4" hidden="1" customHeight="1">
      <c r="A538" s="17"/>
      <c r="B538" s="1"/>
      <c r="C538" s="44"/>
      <c r="D538" s="126"/>
      <c r="E538" s="127"/>
      <c r="F538" s="51" t="str">
        <f>VLOOKUP(C538,'[2]Acha Air Sales Price List'!$B$1:$D$65536,3,FALSE)</f>
        <v>Exchange rate :</v>
      </c>
      <c r="G538" s="25">
        <f>ROUND(IF(ISBLANK(C538),0,VLOOKUP(C538,'[2]Acha Air Sales Price List'!$B$1:$X$65536,12,FALSE)*$L$14),2)</f>
        <v>0</v>
      </c>
      <c r="H538" s="26">
        <f t="shared" si="13"/>
        <v>0</v>
      </c>
      <c r="I538" s="18"/>
    </row>
    <row r="539" spans="1:9" ht="12.4" hidden="1" customHeight="1">
      <c r="A539" s="17"/>
      <c r="B539" s="1"/>
      <c r="C539" s="44"/>
      <c r="D539" s="126"/>
      <c r="E539" s="127"/>
      <c r="F539" s="51" t="str">
        <f>VLOOKUP(C539,'[2]Acha Air Sales Price List'!$B$1:$D$65536,3,FALSE)</f>
        <v>Exchange rate :</v>
      </c>
      <c r="G539" s="25">
        <f>ROUND(IF(ISBLANK(C539),0,VLOOKUP(C539,'[2]Acha Air Sales Price List'!$B$1:$X$65536,12,FALSE)*$L$14),2)</f>
        <v>0</v>
      </c>
      <c r="H539" s="26">
        <f t="shared" si="13"/>
        <v>0</v>
      </c>
      <c r="I539" s="18"/>
    </row>
    <row r="540" spans="1:9" ht="12.4" hidden="1" customHeight="1">
      <c r="A540" s="17"/>
      <c r="B540" s="1"/>
      <c r="C540" s="44"/>
      <c r="D540" s="126"/>
      <c r="E540" s="127"/>
      <c r="F540" s="51" t="str">
        <f>VLOOKUP(C540,'[2]Acha Air Sales Price List'!$B$1:$D$65536,3,FALSE)</f>
        <v>Exchange rate :</v>
      </c>
      <c r="G540" s="25">
        <f>ROUND(IF(ISBLANK(C540),0,VLOOKUP(C540,'[2]Acha Air Sales Price List'!$B$1:$X$65536,12,FALSE)*$L$14),2)</f>
        <v>0</v>
      </c>
      <c r="H540" s="26">
        <f t="shared" si="13"/>
        <v>0</v>
      </c>
      <c r="I540" s="18"/>
    </row>
    <row r="541" spans="1:9" ht="12.4" hidden="1" customHeight="1">
      <c r="A541" s="17"/>
      <c r="B541" s="1"/>
      <c r="C541" s="44"/>
      <c r="D541" s="126"/>
      <c r="E541" s="127"/>
      <c r="F541" s="51" t="str">
        <f>VLOOKUP(C541,'[2]Acha Air Sales Price List'!$B$1:$D$65536,3,FALSE)</f>
        <v>Exchange rate :</v>
      </c>
      <c r="G541" s="25">
        <f>ROUND(IF(ISBLANK(C541),0,VLOOKUP(C541,'[2]Acha Air Sales Price List'!$B$1:$X$65536,12,FALSE)*$L$14),2)</f>
        <v>0</v>
      </c>
      <c r="H541" s="26">
        <f t="shared" si="13"/>
        <v>0</v>
      </c>
      <c r="I541" s="18"/>
    </row>
    <row r="542" spans="1:9" ht="12.4" hidden="1" customHeight="1">
      <c r="A542" s="17"/>
      <c r="B542" s="1"/>
      <c r="C542" s="44"/>
      <c r="D542" s="126"/>
      <c r="E542" s="127"/>
      <c r="F542" s="51" t="str">
        <f>VLOOKUP(C542,'[2]Acha Air Sales Price List'!$B$1:$D$65536,3,FALSE)</f>
        <v>Exchange rate :</v>
      </c>
      <c r="G542" s="25">
        <f>ROUND(IF(ISBLANK(C542),0,VLOOKUP(C542,'[2]Acha Air Sales Price List'!$B$1:$X$65536,12,FALSE)*$L$14),2)</f>
        <v>0</v>
      </c>
      <c r="H542" s="26">
        <f t="shared" si="13"/>
        <v>0</v>
      </c>
      <c r="I542" s="18"/>
    </row>
    <row r="543" spans="1:9" ht="12.4" hidden="1" customHeight="1">
      <c r="A543" s="17"/>
      <c r="B543" s="1"/>
      <c r="C543" s="44"/>
      <c r="D543" s="126"/>
      <c r="E543" s="127"/>
      <c r="F543" s="51" t="str">
        <f>VLOOKUP(C543,'[2]Acha Air Sales Price List'!$B$1:$D$65536,3,FALSE)</f>
        <v>Exchange rate :</v>
      </c>
      <c r="G543" s="25">
        <f>ROUND(IF(ISBLANK(C543),0,VLOOKUP(C543,'[2]Acha Air Sales Price List'!$B$1:$X$65536,12,FALSE)*$L$14),2)</f>
        <v>0</v>
      </c>
      <c r="H543" s="26">
        <f t="shared" si="13"/>
        <v>0</v>
      </c>
      <c r="I543" s="18"/>
    </row>
    <row r="544" spans="1:9" ht="12.4" hidden="1" customHeight="1">
      <c r="A544" s="17"/>
      <c r="B544" s="1"/>
      <c r="C544" s="44"/>
      <c r="D544" s="126"/>
      <c r="E544" s="127"/>
      <c r="F544" s="51" t="str">
        <f>VLOOKUP(C544,'[2]Acha Air Sales Price List'!$B$1:$D$65536,3,FALSE)</f>
        <v>Exchange rate :</v>
      </c>
      <c r="G544" s="25">
        <f>ROUND(IF(ISBLANK(C544),0,VLOOKUP(C544,'[2]Acha Air Sales Price List'!$B$1:$X$65536,12,FALSE)*$L$14),2)</f>
        <v>0</v>
      </c>
      <c r="H544" s="26">
        <f t="shared" si="13"/>
        <v>0</v>
      </c>
      <c r="I544" s="18"/>
    </row>
    <row r="545" spans="1:9" ht="12.4" hidden="1" customHeight="1">
      <c r="A545" s="17"/>
      <c r="B545" s="1"/>
      <c r="C545" s="44"/>
      <c r="D545" s="126"/>
      <c r="E545" s="127"/>
      <c r="F545" s="51" t="str">
        <f>VLOOKUP(C545,'[2]Acha Air Sales Price List'!$B$1:$D$65536,3,FALSE)</f>
        <v>Exchange rate :</v>
      </c>
      <c r="G545" s="25">
        <f>ROUND(IF(ISBLANK(C545),0,VLOOKUP(C545,'[2]Acha Air Sales Price List'!$B$1:$X$65536,12,FALSE)*$L$14),2)</f>
        <v>0</v>
      </c>
      <c r="H545" s="26">
        <f t="shared" si="13"/>
        <v>0</v>
      </c>
      <c r="I545" s="18"/>
    </row>
    <row r="546" spans="1:9" ht="12.4" hidden="1" customHeight="1">
      <c r="A546" s="17"/>
      <c r="B546" s="1"/>
      <c r="C546" s="44"/>
      <c r="D546" s="126"/>
      <c r="E546" s="127"/>
      <c r="F546" s="51" t="str">
        <f>VLOOKUP(C546,'[2]Acha Air Sales Price List'!$B$1:$D$65536,3,FALSE)</f>
        <v>Exchange rate :</v>
      </c>
      <c r="G546" s="25">
        <f>ROUND(IF(ISBLANK(C546),0,VLOOKUP(C546,'[2]Acha Air Sales Price List'!$B$1:$X$65536,12,FALSE)*$L$14),2)</f>
        <v>0</v>
      </c>
      <c r="H546" s="26">
        <f t="shared" si="13"/>
        <v>0</v>
      </c>
      <c r="I546" s="18"/>
    </row>
    <row r="547" spans="1:9" ht="12.4" hidden="1" customHeight="1">
      <c r="A547" s="17"/>
      <c r="B547" s="1"/>
      <c r="C547" s="44"/>
      <c r="D547" s="126"/>
      <c r="E547" s="127"/>
      <c r="F547" s="51" t="str">
        <f>VLOOKUP(C547,'[2]Acha Air Sales Price List'!$B$1:$D$65536,3,FALSE)</f>
        <v>Exchange rate :</v>
      </c>
      <c r="G547" s="25">
        <f>ROUND(IF(ISBLANK(C547),0,VLOOKUP(C547,'[2]Acha Air Sales Price List'!$B$1:$X$65536,12,FALSE)*$L$14),2)</f>
        <v>0</v>
      </c>
      <c r="H547" s="26">
        <f t="shared" si="13"/>
        <v>0</v>
      </c>
      <c r="I547" s="18"/>
    </row>
    <row r="548" spans="1:9" ht="12.4" hidden="1" customHeight="1">
      <c r="A548" s="17"/>
      <c r="B548" s="1"/>
      <c r="C548" s="44"/>
      <c r="D548" s="126"/>
      <c r="E548" s="127"/>
      <c r="F548" s="51" t="str">
        <f>VLOOKUP(C548,'[2]Acha Air Sales Price List'!$B$1:$D$65536,3,FALSE)</f>
        <v>Exchange rate :</v>
      </c>
      <c r="G548" s="25">
        <f>ROUND(IF(ISBLANK(C548),0,VLOOKUP(C548,'[2]Acha Air Sales Price List'!$B$1:$X$65536,12,FALSE)*$L$14),2)</f>
        <v>0</v>
      </c>
      <c r="H548" s="26">
        <f t="shared" si="13"/>
        <v>0</v>
      </c>
      <c r="I548" s="18"/>
    </row>
    <row r="549" spans="1:9" ht="12.4" hidden="1" customHeight="1">
      <c r="A549" s="17"/>
      <c r="B549" s="1"/>
      <c r="C549" s="44"/>
      <c r="D549" s="126"/>
      <c r="E549" s="127"/>
      <c r="F549" s="51" t="str">
        <f>VLOOKUP(C549,'[2]Acha Air Sales Price List'!$B$1:$D$65536,3,FALSE)</f>
        <v>Exchange rate :</v>
      </c>
      <c r="G549" s="25">
        <f>ROUND(IF(ISBLANK(C549),0,VLOOKUP(C549,'[2]Acha Air Sales Price List'!$B$1:$X$65536,12,FALSE)*$L$14),2)</f>
        <v>0</v>
      </c>
      <c r="H549" s="26">
        <f t="shared" si="13"/>
        <v>0</v>
      </c>
      <c r="I549" s="18"/>
    </row>
    <row r="550" spans="1:9" ht="12.4" hidden="1" customHeight="1">
      <c r="A550" s="17"/>
      <c r="B550" s="1"/>
      <c r="C550" s="44"/>
      <c r="D550" s="126"/>
      <c r="E550" s="127"/>
      <c r="F550" s="51" t="str">
        <f>VLOOKUP(C550,'[2]Acha Air Sales Price List'!$B$1:$D$65536,3,FALSE)</f>
        <v>Exchange rate :</v>
      </c>
      <c r="G550" s="25">
        <f>ROUND(IF(ISBLANK(C550),0,VLOOKUP(C550,'[2]Acha Air Sales Price List'!$B$1:$X$65536,12,FALSE)*$L$14),2)</f>
        <v>0</v>
      </c>
      <c r="H550" s="26">
        <f t="shared" si="13"/>
        <v>0</v>
      </c>
      <c r="I550" s="18"/>
    </row>
    <row r="551" spans="1:9" ht="12.4" hidden="1" customHeight="1">
      <c r="A551" s="17"/>
      <c r="B551" s="1"/>
      <c r="C551" s="44"/>
      <c r="D551" s="126"/>
      <c r="E551" s="127"/>
      <c r="F551" s="51" t="str">
        <f>VLOOKUP(C551,'[2]Acha Air Sales Price List'!$B$1:$D$65536,3,FALSE)</f>
        <v>Exchange rate :</v>
      </c>
      <c r="G551" s="25">
        <f>ROUND(IF(ISBLANK(C551),0,VLOOKUP(C551,'[2]Acha Air Sales Price List'!$B$1:$X$65536,12,FALSE)*$L$14),2)</f>
        <v>0</v>
      </c>
      <c r="H551" s="26">
        <f t="shared" si="13"/>
        <v>0</v>
      </c>
      <c r="I551" s="18"/>
    </row>
    <row r="552" spans="1:9" ht="12.4" hidden="1" customHeight="1">
      <c r="A552" s="17"/>
      <c r="B552" s="1"/>
      <c r="C552" s="44"/>
      <c r="D552" s="126"/>
      <c r="E552" s="127"/>
      <c r="F552" s="51" t="str">
        <f>VLOOKUP(C552,'[2]Acha Air Sales Price List'!$B$1:$D$65536,3,FALSE)</f>
        <v>Exchange rate :</v>
      </c>
      <c r="G552" s="25">
        <f>ROUND(IF(ISBLANK(C552),0,VLOOKUP(C552,'[2]Acha Air Sales Price List'!$B$1:$X$65536,12,FALSE)*$L$14),2)</f>
        <v>0</v>
      </c>
      <c r="H552" s="26">
        <f t="shared" si="13"/>
        <v>0</v>
      </c>
      <c r="I552" s="18"/>
    </row>
    <row r="553" spans="1:9" ht="12.4" hidden="1" customHeight="1">
      <c r="A553" s="17"/>
      <c r="B553" s="1"/>
      <c r="C553" s="44"/>
      <c r="D553" s="126"/>
      <c r="E553" s="127"/>
      <c r="F553" s="51" t="str">
        <f>VLOOKUP(C553,'[2]Acha Air Sales Price List'!$B$1:$D$65536,3,FALSE)</f>
        <v>Exchange rate :</v>
      </c>
      <c r="G553" s="25">
        <f>ROUND(IF(ISBLANK(C553),0,VLOOKUP(C553,'[2]Acha Air Sales Price List'!$B$1:$X$65536,12,FALSE)*$L$14),2)</f>
        <v>0</v>
      </c>
      <c r="H553" s="26">
        <f t="shared" si="13"/>
        <v>0</v>
      </c>
      <c r="I553" s="18"/>
    </row>
    <row r="554" spans="1:9" ht="12.4" hidden="1" customHeight="1">
      <c r="A554" s="17"/>
      <c r="B554" s="1"/>
      <c r="C554" s="44"/>
      <c r="D554" s="126"/>
      <c r="E554" s="127"/>
      <c r="F554" s="51" t="str">
        <f>VLOOKUP(C554,'[2]Acha Air Sales Price List'!$B$1:$D$65536,3,FALSE)</f>
        <v>Exchange rate :</v>
      </c>
      <c r="G554" s="25">
        <f>ROUND(IF(ISBLANK(C554),0,VLOOKUP(C554,'[2]Acha Air Sales Price List'!$B$1:$X$65536,12,FALSE)*$L$14),2)</f>
        <v>0</v>
      </c>
      <c r="H554" s="26">
        <f t="shared" si="13"/>
        <v>0</v>
      </c>
      <c r="I554" s="18"/>
    </row>
    <row r="555" spans="1:9" ht="12.4" hidden="1" customHeight="1">
      <c r="A555" s="17"/>
      <c r="B555" s="1"/>
      <c r="C555" s="44"/>
      <c r="D555" s="126"/>
      <c r="E555" s="127"/>
      <c r="F555" s="51" t="str">
        <f>VLOOKUP(C555,'[2]Acha Air Sales Price List'!$B$1:$D$65536,3,FALSE)</f>
        <v>Exchange rate :</v>
      </c>
      <c r="G555" s="25">
        <f>ROUND(IF(ISBLANK(C555),0,VLOOKUP(C555,'[2]Acha Air Sales Price List'!$B$1:$X$65536,12,FALSE)*$L$14),2)</f>
        <v>0</v>
      </c>
      <c r="H555" s="26">
        <f t="shared" si="13"/>
        <v>0</v>
      </c>
      <c r="I555" s="18"/>
    </row>
    <row r="556" spans="1:9" ht="12.4" hidden="1" customHeight="1">
      <c r="A556" s="17"/>
      <c r="B556" s="1"/>
      <c r="C556" s="44"/>
      <c r="D556" s="126"/>
      <c r="E556" s="127"/>
      <c r="F556" s="51" t="str">
        <f>VLOOKUP(C556,'[2]Acha Air Sales Price List'!$B$1:$D$65536,3,FALSE)</f>
        <v>Exchange rate :</v>
      </c>
      <c r="G556" s="25">
        <f>ROUND(IF(ISBLANK(C556),0,VLOOKUP(C556,'[2]Acha Air Sales Price List'!$B$1:$X$65536,12,FALSE)*$L$14),2)</f>
        <v>0</v>
      </c>
      <c r="H556" s="26">
        <f t="shared" si="13"/>
        <v>0</v>
      </c>
      <c r="I556" s="18"/>
    </row>
    <row r="557" spans="1:9" ht="12.4" hidden="1" customHeight="1">
      <c r="A557" s="17"/>
      <c r="B557" s="1"/>
      <c r="C557" s="44"/>
      <c r="D557" s="126"/>
      <c r="E557" s="127"/>
      <c r="F557" s="51" t="str">
        <f>VLOOKUP(C557,'[2]Acha Air Sales Price List'!$B$1:$D$65536,3,FALSE)</f>
        <v>Exchange rate :</v>
      </c>
      <c r="G557" s="25">
        <f>ROUND(IF(ISBLANK(C557),0,VLOOKUP(C557,'[2]Acha Air Sales Price List'!$B$1:$X$65536,12,FALSE)*$L$14),2)</f>
        <v>0</v>
      </c>
      <c r="H557" s="26">
        <f t="shared" si="13"/>
        <v>0</v>
      </c>
      <c r="I557" s="18"/>
    </row>
    <row r="558" spans="1:9" ht="12.4" hidden="1" customHeight="1">
      <c r="A558" s="17"/>
      <c r="B558" s="1"/>
      <c r="C558" s="44"/>
      <c r="D558" s="126"/>
      <c r="E558" s="127"/>
      <c r="F558" s="51" t="str">
        <f>VLOOKUP(C558,'[2]Acha Air Sales Price List'!$B$1:$D$65536,3,FALSE)</f>
        <v>Exchange rate :</v>
      </c>
      <c r="G558" s="25">
        <f>ROUND(IF(ISBLANK(C558),0,VLOOKUP(C558,'[2]Acha Air Sales Price List'!$B$1:$X$65536,12,FALSE)*$L$14),2)</f>
        <v>0</v>
      </c>
      <c r="H558" s="26">
        <f t="shared" si="13"/>
        <v>0</v>
      </c>
      <c r="I558" s="18"/>
    </row>
    <row r="559" spans="1:9" ht="12.4" hidden="1" customHeight="1">
      <c r="A559" s="17"/>
      <c r="B559" s="1"/>
      <c r="C559" s="44"/>
      <c r="D559" s="126"/>
      <c r="E559" s="127"/>
      <c r="F559" s="51" t="str">
        <f>VLOOKUP(C559,'[2]Acha Air Sales Price List'!$B$1:$D$65536,3,FALSE)</f>
        <v>Exchange rate :</v>
      </c>
      <c r="G559" s="25">
        <f>ROUND(IF(ISBLANK(C559),0,VLOOKUP(C559,'[2]Acha Air Sales Price List'!$B$1:$X$65536,12,FALSE)*$L$14),2)</f>
        <v>0</v>
      </c>
      <c r="H559" s="26">
        <f t="shared" si="13"/>
        <v>0</v>
      </c>
      <c r="I559" s="18"/>
    </row>
    <row r="560" spans="1:9" ht="12.4" hidden="1" customHeight="1">
      <c r="A560" s="17"/>
      <c r="B560" s="1"/>
      <c r="C560" s="45"/>
      <c r="D560" s="126"/>
      <c r="E560" s="127"/>
      <c r="F560" s="51" t="str">
        <f>VLOOKUP(C560,'[2]Acha Air Sales Price List'!$B$1:$D$65536,3,FALSE)</f>
        <v>Exchange rate :</v>
      </c>
      <c r="G560" s="25">
        <f>ROUND(IF(ISBLANK(C560),0,VLOOKUP(C560,'[2]Acha Air Sales Price List'!$B$1:$X$65536,12,FALSE)*$L$14),2)</f>
        <v>0</v>
      </c>
      <c r="H560" s="26">
        <f>ROUND(IF(ISNUMBER(B560), G560*B560, 0),5)</f>
        <v>0</v>
      </c>
      <c r="I560" s="18"/>
    </row>
    <row r="561" spans="1:9" ht="12" hidden="1" customHeight="1">
      <c r="A561" s="17"/>
      <c r="B561" s="1"/>
      <c r="C561" s="44"/>
      <c r="D561" s="126"/>
      <c r="E561" s="127"/>
      <c r="F561" s="51" t="str">
        <f>VLOOKUP(C561,'[2]Acha Air Sales Price List'!$B$1:$D$65536,3,FALSE)</f>
        <v>Exchange rate :</v>
      </c>
      <c r="G561" s="25">
        <f>ROUND(IF(ISBLANK(C561),0,VLOOKUP(C561,'[2]Acha Air Sales Price List'!$B$1:$X$65536,12,FALSE)*$L$14),2)</f>
        <v>0</v>
      </c>
      <c r="H561" s="26">
        <f t="shared" ref="H561:H611" si="14">ROUND(IF(ISNUMBER(B561), G561*B561, 0),5)</f>
        <v>0</v>
      </c>
      <c r="I561" s="18"/>
    </row>
    <row r="562" spans="1:9" ht="12.4" hidden="1" customHeight="1">
      <c r="A562" s="17"/>
      <c r="B562" s="1"/>
      <c r="C562" s="44"/>
      <c r="D562" s="126"/>
      <c r="E562" s="127"/>
      <c r="F562" s="51" t="str">
        <f>VLOOKUP(C562,'[2]Acha Air Sales Price List'!$B$1:$D$65536,3,FALSE)</f>
        <v>Exchange rate :</v>
      </c>
      <c r="G562" s="25">
        <f>ROUND(IF(ISBLANK(C562),0,VLOOKUP(C562,'[2]Acha Air Sales Price List'!$B$1:$X$65536,12,FALSE)*$L$14),2)</f>
        <v>0</v>
      </c>
      <c r="H562" s="26">
        <f t="shared" si="14"/>
        <v>0</v>
      </c>
      <c r="I562" s="18"/>
    </row>
    <row r="563" spans="1:9" ht="12.4" hidden="1" customHeight="1">
      <c r="A563" s="17"/>
      <c r="B563" s="1"/>
      <c r="C563" s="44"/>
      <c r="D563" s="126"/>
      <c r="E563" s="127"/>
      <c r="F563" s="51" t="str">
        <f>VLOOKUP(C563,'[2]Acha Air Sales Price List'!$B$1:$D$65536,3,FALSE)</f>
        <v>Exchange rate :</v>
      </c>
      <c r="G563" s="25">
        <f>ROUND(IF(ISBLANK(C563),0,VLOOKUP(C563,'[2]Acha Air Sales Price List'!$B$1:$X$65536,12,FALSE)*$L$14),2)</f>
        <v>0</v>
      </c>
      <c r="H563" s="26">
        <f t="shared" si="14"/>
        <v>0</v>
      </c>
      <c r="I563" s="18"/>
    </row>
    <row r="564" spans="1:9" ht="12.4" hidden="1" customHeight="1">
      <c r="A564" s="17"/>
      <c r="B564" s="1"/>
      <c r="C564" s="44"/>
      <c r="D564" s="126"/>
      <c r="E564" s="127"/>
      <c r="F564" s="51" t="str">
        <f>VLOOKUP(C564,'[2]Acha Air Sales Price List'!$B$1:$D$65536,3,FALSE)</f>
        <v>Exchange rate :</v>
      </c>
      <c r="G564" s="25">
        <f>ROUND(IF(ISBLANK(C564),0,VLOOKUP(C564,'[2]Acha Air Sales Price List'!$B$1:$X$65536,12,FALSE)*$L$14),2)</f>
        <v>0</v>
      </c>
      <c r="H564" s="26">
        <f t="shared" si="14"/>
        <v>0</v>
      </c>
      <c r="I564" s="18"/>
    </row>
    <row r="565" spans="1:9" ht="12.4" hidden="1" customHeight="1">
      <c r="A565" s="17"/>
      <c r="B565" s="1"/>
      <c r="C565" s="44"/>
      <c r="D565" s="126"/>
      <c r="E565" s="127"/>
      <c r="F565" s="51" t="str">
        <f>VLOOKUP(C565,'[2]Acha Air Sales Price List'!$B$1:$D$65536,3,FALSE)</f>
        <v>Exchange rate :</v>
      </c>
      <c r="G565" s="25">
        <f>ROUND(IF(ISBLANK(C565),0,VLOOKUP(C565,'[2]Acha Air Sales Price List'!$B$1:$X$65536,12,FALSE)*$L$14),2)</f>
        <v>0</v>
      </c>
      <c r="H565" s="26">
        <f t="shared" si="14"/>
        <v>0</v>
      </c>
      <c r="I565" s="18"/>
    </row>
    <row r="566" spans="1:9" ht="12.4" hidden="1" customHeight="1">
      <c r="A566" s="17"/>
      <c r="B566" s="1"/>
      <c r="C566" s="44"/>
      <c r="D566" s="126"/>
      <c r="E566" s="127"/>
      <c r="F566" s="51" t="str">
        <f>VLOOKUP(C566,'[2]Acha Air Sales Price List'!$B$1:$D$65536,3,FALSE)</f>
        <v>Exchange rate :</v>
      </c>
      <c r="G566" s="25">
        <f>ROUND(IF(ISBLANK(C566),0,VLOOKUP(C566,'[2]Acha Air Sales Price List'!$B$1:$X$65536,12,FALSE)*$L$14),2)</f>
        <v>0</v>
      </c>
      <c r="H566" s="26">
        <f t="shared" si="14"/>
        <v>0</v>
      </c>
      <c r="I566" s="18"/>
    </row>
    <row r="567" spans="1:9" ht="12.4" hidden="1" customHeight="1">
      <c r="A567" s="17"/>
      <c r="B567" s="1"/>
      <c r="C567" s="44"/>
      <c r="D567" s="126"/>
      <c r="E567" s="127"/>
      <c r="F567" s="51" t="str">
        <f>VLOOKUP(C567,'[2]Acha Air Sales Price List'!$B$1:$D$65536,3,FALSE)</f>
        <v>Exchange rate :</v>
      </c>
      <c r="G567" s="25">
        <f>ROUND(IF(ISBLANK(C567),0,VLOOKUP(C567,'[2]Acha Air Sales Price List'!$B$1:$X$65536,12,FALSE)*$L$14),2)</f>
        <v>0</v>
      </c>
      <c r="H567" s="26">
        <f t="shared" si="14"/>
        <v>0</v>
      </c>
      <c r="I567" s="18"/>
    </row>
    <row r="568" spans="1:9" ht="12.4" hidden="1" customHeight="1">
      <c r="A568" s="17"/>
      <c r="B568" s="1"/>
      <c r="C568" s="44"/>
      <c r="D568" s="126"/>
      <c r="E568" s="127"/>
      <c r="F568" s="51" t="str">
        <f>VLOOKUP(C568,'[2]Acha Air Sales Price List'!$B$1:$D$65536,3,FALSE)</f>
        <v>Exchange rate :</v>
      </c>
      <c r="G568" s="25">
        <f>ROUND(IF(ISBLANK(C568),0,VLOOKUP(C568,'[2]Acha Air Sales Price List'!$B$1:$X$65536,12,FALSE)*$L$14),2)</f>
        <v>0</v>
      </c>
      <c r="H568" s="26">
        <f t="shared" si="14"/>
        <v>0</v>
      </c>
      <c r="I568" s="18"/>
    </row>
    <row r="569" spans="1:9" ht="12.4" hidden="1" customHeight="1">
      <c r="A569" s="17"/>
      <c r="B569" s="1"/>
      <c r="C569" s="44"/>
      <c r="D569" s="126"/>
      <c r="E569" s="127"/>
      <c r="F569" s="51" t="str">
        <f>VLOOKUP(C569,'[2]Acha Air Sales Price List'!$B$1:$D$65536,3,FALSE)</f>
        <v>Exchange rate :</v>
      </c>
      <c r="G569" s="25">
        <f>ROUND(IF(ISBLANK(C569),0,VLOOKUP(C569,'[2]Acha Air Sales Price List'!$B$1:$X$65536,12,FALSE)*$L$14),2)</f>
        <v>0</v>
      </c>
      <c r="H569" s="26">
        <f t="shared" si="14"/>
        <v>0</v>
      </c>
      <c r="I569" s="18"/>
    </row>
    <row r="570" spans="1:9" ht="12.4" hidden="1" customHeight="1">
      <c r="A570" s="17"/>
      <c r="B570" s="1"/>
      <c r="C570" s="44"/>
      <c r="D570" s="126"/>
      <c r="E570" s="127"/>
      <c r="F570" s="51" t="str">
        <f>VLOOKUP(C570,'[2]Acha Air Sales Price List'!$B$1:$D$65536,3,FALSE)</f>
        <v>Exchange rate :</v>
      </c>
      <c r="G570" s="25">
        <f>ROUND(IF(ISBLANK(C570),0,VLOOKUP(C570,'[2]Acha Air Sales Price List'!$B$1:$X$65536,12,FALSE)*$L$14),2)</f>
        <v>0</v>
      </c>
      <c r="H570" s="26">
        <f t="shared" si="14"/>
        <v>0</v>
      </c>
      <c r="I570" s="18"/>
    </row>
    <row r="571" spans="1:9" ht="12.4" hidden="1" customHeight="1">
      <c r="A571" s="17"/>
      <c r="B571" s="1"/>
      <c r="C571" s="44"/>
      <c r="D571" s="126"/>
      <c r="E571" s="127"/>
      <c r="F571" s="51" t="str">
        <f>VLOOKUP(C571,'[2]Acha Air Sales Price List'!$B$1:$D$65536,3,FALSE)</f>
        <v>Exchange rate :</v>
      </c>
      <c r="G571" s="25">
        <f>ROUND(IF(ISBLANK(C571),0,VLOOKUP(C571,'[2]Acha Air Sales Price List'!$B$1:$X$65536,12,FALSE)*$L$14),2)</f>
        <v>0</v>
      </c>
      <c r="H571" s="26">
        <f t="shared" si="14"/>
        <v>0</v>
      </c>
      <c r="I571" s="18"/>
    </row>
    <row r="572" spans="1:9" ht="12.4" hidden="1" customHeight="1">
      <c r="A572" s="17"/>
      <c r="B572" s="1"/>
      <c r="C572" s="44"/>
      <c r="D572" s="126"/>
      <c r="E572" s="127"/>
      <c r="F572" s="51" t="str">
        <f>VLOOKUP(C572,'[2]Acha Air Sales Price List'!$B$1:$D$65536,3,FALSE)</f>
        <v>Exchange rate :</v>
      </c>
      <c r="G572" s="25">
        <f>ROUND(IF(ISBLANK(C572),0,VLOOKUP(C572,'[2]Acha Air Sales Price List'!$B$1:$X$65536,12,FALSE)*$L$14),2)</f>
        <v>0</v>
      </c>
      <c r="H572" s="26">
        <f t="shared" si="14"/>
        <v>0</v>
      </c>
      <c r="I572" s="18"/>
    </row>
    <row r="573" spans="1:9" ht="12.4" hidden="1" customHeight="1">
      <c r="A573" s="17"/>
      <c r="B573" s="1"/>
      <c r="C573" s="44"/>
      <c r="D573" s="126"/>
      <c r="E573" s="127"/>
      <c r="F573" s="51" t="str">
        <f>VLOOKUP(C573,'[2]Acha Air Sales Price List'!$B$1:$D$65536,3,FALSE)</f>
        <v>Exchange rate :</v>
      </c>
      <c r="G573" s="25">
        <f>ROUND(IF(ISBLANK(C573),0,VLOOKUP(C573,'[2]Acha Air Sales Price List'!$B$1:$X$65536,12,FALSE)*$L$14),2)</f>
        <v>0</v>
      </c>
      <c r="H573" s="26">
        <f t="shared" si="14"/>
        <v>0</v>
      </c>
      <c r="I573" s="18"/>
    </row>
    <row r="574" spans="1:9" ht="12.4" hidden="1" customHeight="1">
      <c r="A574" s="17"/>
      <c r="B574" s="1"/>
      <c r="C574" s="44"/>
      <c r="D574" s="126"/>
      <c r="E574" s="127"/>
      <c r="F574" s="51" t="str">
        <f>VLOOKUP(C574,'[2]Acha Air Sales Price List'!$B$1:$D$65536,3,FALSE)</f>
        <v>Exchange rate :</v>
      </c>
      <c r="G574" s="25">
        <f>ROUND(IF(ISBLANK(C574),0,VLOOKUP(C574,'[2]Acha Air Sales Price List'!$B$1:$X$65536,12,FALSE)*$L$14),2)</f>
        <v>0</v>
      </c>
      <c r="H574" s="26">
        <f t="shared" si="14"/>
        <v>0</v>
      </c>
      <c r="I574" s="18"/>
    </row>
    <row r="575" spans="1:9" ht="12.4" hidden="1" customHeight="1">
      <c r="A575" s="17"/>
      <c r="B575" s="1"/>
      <c r="C575" s="44"/>
      <c r="D575" s="126"/>
      <c r="E575" s="127"/>
      <c r="F575" s="51" t="str">
        <f>VLOOKUP(C575,'[2]Acha Air Sales Price List'!$B$1:$D$65536,3,FALSE)</f>
        <v>Exchange rate :</v>
      </c>
      <c r="G575" s="25">
        <f>ROUND(IF(ISBLANK(C575),0,VLOOKUP(C575,'[2]Acha Air Sales Price List'!$B$1:$X$65536,12,FALSE)*$L$14),2)</f>
        <v>0</v>
      </c>
      <c r="H575" s="26">
        <f t="shared" si="14"/>
        <v>0</v>
      </c>
      <c r="I575" s="18"/>
    </row>
    <row r="576" spans="1:9" ht="12.4" hidden="1" customHeight="1">
      <c r="A576" s="17"/>
      <c r="B576" s="1"/>
      <c r="C576" s="44"/>
      <c r="D576" s="126"/>
      <c r="E576" s="127"/>
      <c r="F576" s="51" t="str">
        <f>VLOOKUP(C576,'[2]Acha Air Sales Price List'!$B$1:$D$65536,3,FALSE)</f>
        <v>Exchange rate :</v>
      </c>
      <c r="G576" s="25">
        <f>ROUND(IF(ISBLANK(C576),0,VLOOKUP(C576,'[2]Acha Air Sales Price List'!$B$1:$X$65536,12,FALSE)*$L$14),2)</f>
        <v>0</v>
      </c>
      <c r="H576" s="26">
        <f t="shared" si="14"/>
        <v>0</v>
      </c>
      <c r="I576" s="18"/>
    </row>
    <row r="577" spans="1:9" ht="12.4" hidden="1" customHeight="1">
      <c r="A577" s="17"/>
      <c r="B577" s="1"/>
      <c r="C577" s="44"/>
      <c r="D577" s="126"/>
      <c r="E577" s="127"/>
      <c r="F577" s="51" t="str">
        <f>VLOOKUP(C577,'[2]Acha Air Sales Price List'!$B$1:$D$65536,3,FALSE)</f>
        <v>Exchange rate :</v>
      </c>
      <c r="G577" s="25">
        <f>ROUND(IF(ISBLANK(C577),0,VLOOKUP(C577,'[2]Acha Air Sales Price List'!$B$1:$X$65536,12,FALSE)*$L$14),2)</f>
        <v>0</v>
      </c>
      <c r="H577" s="26">
        <f t="shared" si="14"/>
        <v>0</v>
      </c>
      <c r="I577" s="18"/>
    </row>
    <row r="578" spans="1:9" ht="12.4" hidden="1" customHeight="1">
      <c r="A578" s="17"/>
      <c r="B578" s="1"/>
      <c r="C578" s="44"/>
      <c r="D578" s="126"/>
      <c r="E578" s="127"/>
      <c r="F578" s="51" t="str">
        <f>VLOOKUP(C578,'[2]Acha Air Sales Price List'!$B$1:$D$65536,3,FALSE)</f>
        <v>Exchange rate :</v>
      </c>
      <c r="G578" s="25">
        <f>ROUND(IF(ISBLANK(C578),0,VLOOKUP(C578,'[2]Acha Air Sales Price List'!$B$1:$X$65536,12,FALSE)*$L$14),2)</f>
        <v>0</v>
      </c>
      <c r="H578" s="26">
        <f t="shared" si="14"/>
        <v>0</v>
      </c>
      <c r="I578" s="18"/>
    </row>
    <row r="579" spans="1:9" ht="12.4" hidden="1" customHeight="1">
      <c r="A579" s="17"/>
      <c r="B579" s="1"/>
      <c r="C579" s="44"/>
      <c r="D579" s="126"/>
      <c r="E579" s="127"/>
      <c r="F579" s="51" t="str">
        <f>VLOOKUP(C579,'[2]Acha Air Sales Price List'!$B$1:$D$65536,3,FALSE)</f>
        <v>Exchange rate :</v>
      </c>
      <c r="G579" s="25">
        <f>ROUND(IF(ISBLANK(C579),0,VLOOKUP(C579,'[2]Acha Air Sales Price List'!$B$1:$X$65536,12,FALSE)*$L$14),2)</f>
        <v>0</v>
      </c>
      <c r="H579" s="26">
        <f t="shared" si="14"/>
        <v>0</v>
      </c>
      <c r="I579" s="18"/>
    </row>
    <row r="580" spans="1:9" ht="12.4" hidden="1" customHeight="1">
      <c r="A580" s="17"/>
      <c r="B580" s="1"/>
      <c r="C580" s="44"/>
      <c r="D580" s="126"/>
      <c r="E580" s="127"/>
      <c r="F580" s="51" t="str">
        <f>VLOOKUP(C580,'[2]Acha Air Sales Price List'!$B$1:$D$65536,3,FALSE)</f>
        <v>Exchange rate :</v>
      </c>
      <c r="G580" s="25">
        <f>ROUND(IF(ISBLANK(C580),0,VLOOKUP(C580,'[2]Acha Air Sales Price List'!$B$1:$X$65536,12,FALSE)*$L$14),2)</f>
        <v>0</v>
      </c>
      <c r="H580" s="26">
        <f t="shared" si="14"/>
        <v>0</v>
      </c>
      <c r="I580" s="18"/>
    </row>
    <row r="581" spans="1:9" ht="12.4" hidden="1" customHeight="1">
      <c r="A581" s="17"/>
      <c r="B581" s="1"/>
      <c r="C581" s="44"/>
      <c r="D581" s="126"/>
      <c r="E581" s="127"/>
      <c r="F581" s="51" t="str">
        <f>VLOOKUP(C581,'[2]Acha Air Sales Price List'!$B$1:$D$65536,3,FALSE)</f>
        <v>Exchange rate :</v>
      </c>
      <c r="G581" s="25">
        <f>ROUND(IF(ISBLANK(C581),0,VLOOKUP(C581,'[2]Acha Air Sales Price List'!$B$1:$X$65536,12,FALSE)*$L$14),2)</f>
        <v>0</v>
      </c>
      <c r="H581" s="26">
        <f t="shared" si="14"/>
        <v>0</v>
      </c>
      <c r="I581" s="18"/>
    </row>
    <row r="582" spans="1:9" ht="12.4" hidden="1" customHeight="1">
      <c r="A582" s="17"/>
      <c r="B582" s="1"/>
      <c r="C582" s="44"/>
      <c r="D582" s="126"/>
      <c r="E582" s="127"/>
      <c r="F582" s="51" t="str">
        <f>VLOOKUP(C582,'[2]Acha Air Sales Price List'!$B$1:$D$65536,3,FALSE)</f>
        <v>Exchange rate :</v>
      </c>
      <c r="G582" s="25">
        <f>ROUND(IF(ISBLANK(C582),0,VLOOKUP(C582,'[2]Acha Air Sales Price List'!$B$1:$X$65536,12,FALSE)*$L$14),2)</f>
        <v>0</v>
      </c>
      <c r="H582" s="26">
        <f t="shared" si="14"/>
        <v>0</v>
      </c>
      <c r="I582" s="18"/>
    </row>
    <row r="583" spans="1:9" ht="12.4" hidden="1" customHeight="1">
      <c r="A583" s="17"/>
      <c r="B583" s="1"/>
      <c r="C583" s="44"/>
      <c r="D583" s="126"/>
      <c r="E583" s="127"/>
      <c r="F583" s="51" t="str">
        <f>VLOOKUP(C583,'[2]Acha Air Sales Price List'!$B$1:$D$65536,3,FALSE)</f>
        <v>Exchange rate :</v>
      </c>
      <c r="G583" s="25">
        <f>ROUND(IF(ISBLANK(C583),0,VLOOKUP(C583,'[2]Acha Air Sales Price List'!$B$1:$X$65536,12,FALSE)*$L$14),2)</f>
        <v>0</v>
      </c>
      <c r="H583" s="26">
        <f t="shared" si="14"/>
        <v>0</v>
      </c>
      <c r="I583" s="18"/>
    </row>
    <row r="584" spans="1:9" ht="12.4" hidden="1" customHeight="1">
      <c r="A584" s="17"/>
      <c r="B584" s="1"/>
      <c r="C584" s="45"/>
      <c r="D584" s="126"/>
      <c r="E584" s="127"/>
      <c r="F584" s="51" t="str">
        <f>VLOOKUP(C584,'[2]Acha Air Sales Price List'!$B$1:$D$65536,3,FALSE)</f>
        <v>Exchange rate :</v>
      </c>
      <c r="G584" s="25">
        <f>ROUND(IF(ISBLANK(C584),0,VLOOKUP(C584,'[2]Acha Air Sales Price List'!$B$1:$X$65536,12,FALSE)*$L$14),2)</f>
        <v>0</v>
      </c>
      <c r="H584" s="26">
        <f t="shared" si="14"/>
        <v>0</v>
      </c>
      <c r="I584" s="18"/>
    </row>
    <row r="585" spans="1:9" ht="12" hidden="1" customHeight="1">
      <c r="A585" s="17"/>
      <c r="B585" s="1"/>
      <c r="C585" s="44"/>
      <c r="D585" s="126"/>
      <c r="E585" s="127"/>
      <c r="F585" s="51" t="str">
        <f>VLOOKUP(C585,'[2]Acha Air Sales Price List'!$B$1:$D$65536,3,FALSE)</f>
        <v>Exchange rate :</v>
      </c>
      <c r="G585" s="25">
        <f>ROUND(IF(ISBLANK(C585),0,VLOOKUP(C585,'[2]Acha Air Sales Price List'!$B$1:$X$65536,12,FALSE)*$L$14),2)</f>
        <v>0</v>
      </c>
      <c r="H585" s="26">
        <f t="shared" si="14"/>
        <v>0</v>
      </c>
      <c r="I585" s="18"/>
    </row>
    <row r="586" spans="1:9" ht="12.4" hidden="1" customHeight="1">
      <c r="A586" s="17"/>
      <c r="B586" s="1"/>
      <c r="C586" s="44"/>
      <c r="D586" s="126"/>
      <c r="E586" s="127"/>
      <c r="F586" s="51" t="str">
        <f>VLOOKUP(C586,'[2]Acha Air Sales Price List'!$B$1:$D$65536,3,FALSE)</f>
        <v>Exchange rate :</v>
      </c>
      <c r="G586" s="25">
        <f>ROUND(IF(ISBLANK(C586),0,VLOOKUP(C586,'[2]Acha Air Sales Price List'!$B$1:$X$65536,12,FALSE)*$L$14),2)</f>
        <v>0</v>
      </c>
      <c r="H586" s="26">
        <f t="shared" si="14"/>
        <v>0</v>
      </c>
      <c r="I586" s="18"/>
    </row>
    <row r="587" spans="1:9" ht="12.4" hidden="1" customHeight="1">
      <c r="A587" s="17"/>
      <c r="B587" s="1"/>
      <c r="C587" s="44"/>
      <c r="D587" s="126"/>
      <c r="E587" s="127"/>
      <c r="F587" s="51" t="str">
        <f>VLOOKUP(C587,'[2]Acha Air Sales Price List'!$B$1:$D$65536,3,FALSE)</f>
        <v>Exchange rate :</v>
      </c>
      <c r="G587" s="25">
        <f>ROUND(IF(ISBLANK(C587),0,VLOOKUP(C587,'[2]Acha Air Sales Price List'!$B$1:$X$65536,12,FALSE)*$L$14),2)</f>
        <v>0</v>
      </c>
      <c r="H587" s="26">
        <f t="shared" si="14"/>
        <v>0</v>
      </c>
      <c r="I587" s="18"/>
    </row>
    <row r="588" spans="1:9" ht="12.4" hidden="1" customHeight="1">
      <c r="A588" s="17"/>
      <c r="B588" s="1"/>
      <c r="C588" s="44"/>
      <c r="D588" s="126"/>
      <c r="E588" s="127"/>
      <c r="F588" s="51" t="str">
        <f>VLOOKUP(C588,'[2]Acha Air Sales Price List'!$B$1:$D$65536,3,FALSE)</f>
        <v>Exchange rate :</v>
      </c>
      <c r="G588" s="25">
        <f>ROUND(IF(ISBLANK(C588),0,VLOOKUP(C588,'[2]Acha Air Sales Price List'!$B$1:$X$65536,12,FALSE)*$L$14),2)</f>
        <v>0</v>
      </c>
      <c r="H588" s="26">
        <f t="shared" si="14"/>
        <v>0</v>
      </c>
      <c r="I588" s="18"/>
    </row>
    <row r="589" spans="1:9" ht="12.4" hidden="1" customHeight="1">
      <c r="A589" s="17"/>
      <c r="B589" s="1"/>
      <c r="C589" s="44"/>
      <c r="D589" s="126"/>
      <c r="E589" s="127"/>
      <c r="F589" s="51" t="str">
        <f>VLOOKUP(C589,'[2]Acha Air Sales Price List'!$B$1:$D$65536,3,FALSE)</f>
        <v>Exchange rate :</v>
      </c>
      <c r="G589" s="25">
        <f>ROUND(IF(ISBLANK(C589),0,VLOOKUP(C589,'[2]Acha Air Sales Price List'!$B$1:$X$65536,12,FALSE)*$L$14),2)</f>
        <v>0</v>
      </c>
      <c r="H589" s="26">
        <f t="shared" si="14"/>
        <v>0</v>
      </c>
      <c r="I589" s="18"/>
    </row>
    <row r="590" spans="1:9" ht="12.4" hidden="1" customHeight="1">
      <c r="A590" s="17"/>
      <c r="B590" s="1"/>
      <c r="C590" s="44"/>
      <c r="D590" s="126"/>
      <c r="E590" s="127"/>
      <c r="F590" s="51" t="str">
        <f>VLOOKUP(C590,'[2]Acha Air Sales Price List'!$B$1:$D$65536,3,FALSE)</f>
        <v>Exchange rate :</v>
      </c>
      <c r="G590" s="25">
        <f>ROUND(IF(ISBLANK(C590),0,VLOOKUP(C590,'[2]Acha Air Sales Price List'!$B$1:$X$65536,12,FALSE)*$L$14),2)</f>
        <v>0</v>
      </c>
      <c r="H590" s="26">
        <f t="shared" si="14"/>
        <v>0</v>
      </c>
      <c r="I590" s="18"/>
    </row>
    <row r="591" spans="1:9" ht="12.4" hidden="1" customHeight="1">
      <c r="A591" s="17"/>
      <c r="B591" s="1"/>
      <c r="C591" s="44"/>
      <c r="D591" s="126"/>
      <c r="E591" s="127"/>
      <c r="F591" s="51" t="str">
        <f>VLOOKUP(C591,'[2]Acha Air Sales Price List'!$B$1:$D$65536,3,FALSE)</f>
        <v>Exchange rate :</v>
      </c>
      <c r="G591" s="25">
        <f>ROUND(IF(ISBLANK(C591),0,VLOOKUP(C591,'[2]Acha Air Sales Price List'!$B$1:$X$65536,12,FALSE)*$L$14),2)</f>
        <v>0</v>
      </c>
      <c r="H591" s="26">
        <f t="shared" si="14"/>
        <v>0</v>
      </c>
      <c r="I591" s="18"/>
    </row>
    <row r="592" spans="1:9" ht="12.4" hidden="1" customHeight="1">
      <c r="A592" s="17"/>
      <c r="B592" s="1"/>
      <c r="C592" s="44"/>
      <c r="D592" s="126"/>
      <c r="E592" s="127"/>
      <c r="F592" s="51" t="str">
        <f>VLOOKUP(C592,'[2]Acha Air Sales Price List'!$B$1:$D$65536,3,FALSE)</f>
        <v>Exchange rate :</v>
      </c>
      <c r="G592" s="25">
        <f>ROUND(IF(ISBLANK(C592),0,VLOOKUP(C592,'[2]Acha Air Sales Price List'!$B$1:$X$65536,12,FALSE)*$L$14),2)</f>
        <v>0</v>
      </c>
      <c r="H592" s="26">
        <f t="shared" si="14"/>
        <v>0</v>
      </c>
      <c r="I592" s="18"/>
    </row>
    <row r="593" spans="1:9" ht="12.4" hidden="1" customHeight="1">
      <c r="A593" s="17"/>
      <c r="B593" s="1"/>
      <c r="C593" s="44"/>
      <c r="D593" s="126"/>
      <c r="E593" s="127"/>
      <c r="F593" s="51" t="str">
        <f>VLOOKUP(C593,'[2]Acha Air Sales Price List'!$B$1:$D$65536,3,FALSE)</f>
        <v>Exchange rate :</v>
      </c>
      <c r="G593" s="25">
        <f>ROUND(IF(ISBLANK(C593),0,VLOOKUP(C593,'[2]Acha Air Sales Price List'!$B$1:$X$65536,12,FALSE)*$L$14),2)</f>
        <v>0</v>
      </c>
      <c r="H593" s="26">
        <f t="shared" si="14"/>
        <v>0</v>
      </c>
      <c r="I593" s="18"/>
    </row>
    <row r="594" spans="1:9" ht="12.4" hidden="1" customHeight="1">
      <c r="A594" s="17"/>
      <c r="B594" s="1"/>
      <c r="C594" s="44"/>
      <c r="D594" s="126"/>
      <c r="E594" s="127"/>
      <c r="F594" s="51" t="str">
        <f>VLOOKUP(C594,'[2]Acha Air Sales Price List'!$B$1:$D$65536,3,FALSE)</f>
        <v>Exchange rate :</v>
      </c>
      <c r="G594" s="25">
        <f>ROUND(IF(ISBLANK(C594),0,VLOOKUP(C594,'[2]Acha Air Sales Price List'!$B$1:$X$65536,12,FALSE)*$L$14),2)</f>
        <v>0</v>
      </c>
      <c r="H594" s="26">
        <f t="shared" si="14"/>
        <v>0</v>
      </c>
      <c r="I594" s="18"/>
    </row>
    <row r="595" spans="1:9" ht="12.4" hidden="1" customHeight="1">
      <c r="A595" s="17"/>
      <c r="B595" s="1"/>
      <c r="C595" s="44"/>
      <c r="D595" s="126"/>
      <c r="E595" s="127"/>
      <c r="F595" s="51" t="str">
        <f>VLOOKUP(C595,'[2]Acha Air Sales Price List'!$B$1:$D$65536,3,FALSE)</f>
        <v>Exchange rate :</v>
      </c>
      <c r="G595" s="25">
        <f>ROUND(IF(ISBLANK(C595),0,VLOOKUP(C595,'[2]Acha Air Sales Price List'!$B$1:$X$65536,12,FALSE)*$L$14),2)</f>
        <v>0</v>
      </c>
      <c r="H595" s="26">
        <f t="shared" si="14"/>
        <v>0</v>
      </c>
      <c r="I595" s="18"/>
    </row>
    <row r="596" spans="1:9" ht="12.4" hidden="1" customHeight="1">
      <c r="A596" s="17"/>
      <c r="B596" s="1"/>
      <c r="C596" s="44"/>
      <c r="D596" s="126"/>
      <c r="E596" s="127"/>
      <c r="F596" s="51" t="str">
        <f>VLOOKUP(C596,'[2]Acha Air Sales Price List'!$B$1:$D$65536,3,FALSE)</f>
        <v>Exchange rate :</v>
      </c>
      <c r="G596" s="25">
        <f>ROUND(IF(ISBLANK(C596),0,VLOOKUP(C596,'[2]Acha Air Sales Price List'!$B$1:$X$65536,12,FALSE)*$L$14),2)</f>
        <v>0</v>
      </c>
      <c r="H596" s="26">
        <f t="shared" si="14"/>
        <v>0</v>
      </c>
      <c r="I596" s="18"/>
    </row>
    <row r="597" spans="1:9" ht="12.4" hidden="1" customHeight="1">
      <c r="A597" s="17"/>
      <c r="B597" s="1"/>
      <c r="C597" s="44"/>
      <c r="D597" s="126"/>
      <c r="E597" s="127"/>
      <c r="F597" s="51" t="str">
        <f>VLOOKUP(C597,'[2]Acha Air Sales Price List'!$B$1:$D$65536,3,FALSE)</f>
        <v>Exchange rate :</v>
      </c>
      <c r="G597" s="25">
        <f>ROUND(IF(ISBLANK(C597),0,VLOOKUP(C597,'[2]Acha Air Sales Price List'!$B$1:$X$65536,12,FALSE)*$L$14),2)</f>
        <v>0</v>
      </c>
      <c r="H597" s="26">
        <f t="shared" si="14"/>
        <v>0</v>
      </c>
      <c r="I597" s="18"/>
    </row>
    <row r="598" spans="1:9" ht="12.4" hidden="1" customHeight="1">
      <c r="A598" s="17"/>
      <c r="B598" s="1"/>
      <c r="C598" s="44"/>
      <c r="D598" s="126"/>
      <c r="E598" s="127"/>
      <c r="F598" s="51" t="str">
        <f>VLOOKUP(C598,'[2]Acha Air Sales Price List'!$B$1:$D$65536,3,FALSE)</f>
        <v>Exchange rate :</v>
      </c>
      <c r="G598" s="25">
        <f>ROUND(IF(ISBLANK(C598),0,VLOOKUP(C598,'[2]Acha Air Sales Price List'!$B$1:$X$65536,12,FALSE)*$L$14),2)</f>
        <v>0</v>
      </c>
      <c r="H598" s="26">
        <f t="shared" si="14"/>
        <v>0</v>
      </c>
      <c r="I598" s="18"/>
    </row>
    <row r="599" spans="1:9" ht="12.4" hidden="1" customHeight="1">
      <c r="A599" s="17"/>
      <c r="B599" s="1"/>
      <c r="C599" s="44"/>
      <c r="D599" s="126"/>
      <c r="E599" s="127"/>
      <c r="F599" s="51" t="str">
        <f>VLOOKUP(C599,'[2]Acha Air Sales Price List'!$B$1:$D$65536,3,FALSE)</f>
        <v>Exchange rate :</v>
      </c>
      <c r="G599" s="25">
        <f>ROUND(IF(ISBLANK(C599),0,VLOOKUP(C599,'[2]Acha Air Sales Price List'!$B$1:$X$65536,12,FALSE)*$L$14),2)</f>
        <v>0</v>
      </c>
      <c r="H599" s="26">
        <f t="shared" si="14"/>
        <v>0</v>
      </c>
      <c r="I599" s="18"/>
    </row>
    <row r="600" spans="1:9" ht="12.4" hidden="1" customHeight="1">
      <c r="A600" s="17"/>
      <c r="B600" s="1"/>
      <c r="C600" s="44"/>
      <c r="D600" s="126"/>
      <c r="E600" s="127"/>
      <c r="F600" s="51" t="str">
        <f>VLOOKUP(C600,'[2]Acha Air Sales Price List'!$B$1:$D$65536,3,FALSE)</f>
        <v>Exchange rate :</v>
      </c>
      <c r="G600" s="25">
        <f>ROUND(IF(ISBLANK(C600),0,VLOOKUP(C600,'[2]Acha Air Sales Price List'!$B$1:$X$65536,12,FALSE)*$L$14),2)</f>
        <v>0</v>
      </c>
      <c r="H600" s="26">
        <f t="shared" si="14"/>
        <v>0</v>
      </c>
      <c r="I600" s="18"/>
    </row>
    <row r="601" spans="1:9" ht="12.4" hidden="1" customHeight="1">
      <c r="A601" s="17"/>
      <c r="B601" s="1"/>
      <c r="C601" s="44"/>
      <c r="D601" s="126"/>
      <c r="E601" s="127"/>
      <c r="F601" s="51" t="str">
        <f>VLOOKUP(C601,'[2]Acha Air Sales Price List'!$B$1:$D$65536,3,FALSE)</f>
        <v>Exchange rate :</v>
      </c>
      <c r="G601" s="25">
        <f>ROUND(IF(ISBLANK(C601),0,VLOOKUP(C601,'[2]Acha Air Sales Price List'!$B$1:$X$65536,12,FALSE)*$L$14),2)</f>
        <v>0</v>
      </c>
      <c r="H601" s="26">
        <f t="shared" si="14"/>
        <v>0</v>
      </c>
      <c r="I601" s="18"/>
    </row>
    <row r="602" spans="1:9" ht="12.4" hidden="1" customHeight="1">
      <c r="A602" s="17"/>
      <c r="B602" s="1"/>
      <c r="C602" s="44"/>
      <c r="D602" s="126"/>
      <c r="E602" s="127"/>
      <c r="F602" s="51" t="str">
        <f>VLOOKUP(C602,'[2]Acha Air Sales Price List'!$B$1:$D$65536,3,FALSE)</f>
        <v>Exchange rate :</v>
      </c>
      <c r="G602" s="25">
        <f>ROUND(IF(ISBLANK(C602),0,VLOOKUP(C602,'[2]Acha Air Sales Price List'!$B$1:$X$65536,12,FALSE)*$L$14),2)</f>
        <v>0</v>
      </c>
      <c r="H602" s="26">
        <f t="shared" si="14"/>
        <v>0</v>
      </c>
      <c r="I602" s="18"/>
    </row>
    <row r="603" spans="1:9" ht="12.4" hidden="1" customHeight="1">
      <c r="A603" s="17"/>
      <c r="B603" s="1"/>
      <c r="C603" s="44"/>
      <c r="D603" s="126"/>
      <c r="E603" s="127"/>
      <c r="F603" s="51" t="str">
        <f>VLOOKUP(C603,'[2]Acha Air Sales Price List'!$B$1:$D$65536,3,FALSE)</f>
        <v>Exchange rate :</v>
      </c>
      <c r="G603" s="25">
        <f>ROUND(IF(ISBLANK(C603),0,VLOOKUP(C603,'[2]Acha Air Sales Price List'!$B$1:$X$65536,12,FALSE)*$L$14),2)</f>
        <v>0</v>
      </c>
      <c r="H603" s="26">
        <f t="shared" si="14"/>
        <v>0</v>
      </c>
      <c r="I603" s="18"/>
    </row>
    <row r="604" spans="1:9" ht="12.4" hidden="1" customHeight="1">
      <c r="A604" s="17"/>
      <c r="B604" s="1"/>
      <c r="C604" s="44"/>
      <c r="D604" s="126"/>
      <c r="E604" s="127"/>
      <c r="F604" s="51" t="str">
        <f>VLOOKUP(C604,'[2]Acha Air Sales Price List'!$B$1:$D$65536,3,FALSE)</f>
        <v>Exchange rate :</v>
      </c>
      <c r="G604" s="25">
        <f>ROUND(IF(ISBLANK(C604),0,VLOOKUP(C604,'[2]Acha Air Sales Price List'!$B$1:$X$65536,12,FALSE)*$L$14),2)</f>
        <v>0</v>
      </c>
      <c r="H604" s="26">
        <f t="shared" si="14"/>
        <v>0</v>
      </c>
      <c r="I604" s="18"/>
    </row>
    <row r="605" spans="1:9" ht="12.4" hidden="1" customHeight="1">
      <c r="A605" s="17"/>
      <c r="B605" s="1"/>
      <c r="C605" s="44"/>
      <c r="D605" s="126"/>
      <c r="E605" s="127"/>
      <c r="F605" s="51" t="str">
        <f>VLOOKUP(C605,'[2]Acha Air Sales Price List'!$B$1:$D$65536,3,FALSE)</f>
        <v>Exchange rate :</v>
      </c>
      <c r="G605" s="25">
        <f>ROUND(IF(ISBLANK(C605),0,VLOOKUP(C605,'[2]Acha Air Sales Price List'!$B$1:$X$65536,12,FALSE)*$L$14),2)</f>
        <v>0</v>
      </c>
      <c r="H605" s="26">
        <f t="shared" si="14"/>
        <v>0</v>
      </c>
      <c r="I605" s="18"/>
    </row>
    <row r="606" spans="1:9" ht="12.4" hidden="1" customHeight="1">
      <c r="A606" s="17"/>
      <c r="B606" s="1"/>
      <c r="C606" s="44"/>
      <c r="D606" s="126"/>
      <c r="E606" s="127"/>
      <c r="F606" s="51" t="str">
        <f>VLOOKUP(C606,'[2]Acha Air Sales Price List'!$B$1:$D$65536,3,FALSE)</f>
        <v>Exchange rate :</v>
      </c>
      <c r="G606" s="25">
        <f>ROUND(IF(ISBLANK(C606),0,VLOOKUP(C606,'[2]Acha Air Sales Price List'!$B$1:$X$65536,12,FALSE)*$L$14),2)</f>
        <v>0</v>
      </c>
      <c r="H606" s="26">
        <f t="shared" si="14"/>
        <v>0</v>
      </c>
      <c r="I606" s="18"/>
    </row>
    <row r="607" spans="1:9" ht="12.4" hidden="1" customHeight="1">
      <c r="A607" s="17"/>
      <c r="B607" s="1"/>
      <c r="C607" s="44"/>
      <c r="D607" s="126"/>
      <c r="E607" s="127"/>
      <c r="F607" s="51" t="str">
        <f>VLOOKUP(C607,'[2]Acha Air Sales Price List'!$B$1:$D$65536,3,FALSE)</f>
        <v>Exchange rate :</v>
      </c>
      <c r="G607" s="25">
        <f>ROUND(IF(ISBLANK(C607),0,VLOOKUP(C607,'[2]Acha Air Sales Price List'!$B$1:$X$65536,12,FALSE)*$L$14),2)</f>
        <v>0</v>
      </c>
      <c r="H607" s="26">
        <f t="shared" si="14"/>
        <v>0</v>
      </c>
      <c r="I607" s="18"/>
    </row>
    <row r="608" spans="1:9" ht="12.4" hidden="1" customHeight="1">
      <c r="A608" s="17"/>
      <c r="B608" s="1"/>
      <c r="C608" s="44"/>
      <c r="D608" s="126"/>
      <c r="E608" s="127"/>
      <c r="F608" s="51" t="str">
        <f>VLOOKUP(C608,'[2]Acha Air Sales Price List'!$B$1:$D$65536,3,FALSE)</f>
        <v>Exchange rate :</v>
      </c>
      <c r="G608" s="25">
        <f>ROUND(IF(ISBLANK(C608),0,VLOOKUP(C608,'[2]Acha Air Sales Price List'!$B$1:$X$65536,12,FALSE)*$L$14),2)</f>
        <v>0</v>
      </c>
      <c r="H608" s="26">
        <f t="shared" si="14"/>
        <v>0</v>
      </c>
      <c r="I608" s="18"/>
    </row>
    <row r="609" spans="1:9" ht="12.4" hidden="1" customHeight="1">
      <c r="A609" s="17"/>
      <c r="B609" s="1"/>
      <c r="C609" s="44"/>
      <c r="D609" s="126"/>
      <c r="E609" s="127"/>
      <c r="F609" s="51" t="str">
        <f>VLOOKUP(C609,'[2]Acha Air Sales Price List'!$B$1:$D$65536,3,FALSE)</f>
        <v>Exchange rate :</v>
      </c>
      <c r="G609" s="25">
        <f>ROUND(IF(ISBLANK(C609),0,VLOOKUP(C609,'[2]Acha Air Sales Price List'!$B$1:$X$65536,12,FALSE)*$L$14),2)</f>
        <v>0</v>
      </c>
      <c r="H609" s="26">
        <f t="shared" si="14"/>
        <v>0</v>
      </c>
      <c r="I609" s="18"/>
    </row>
    <row r="610" spans="1:9" ht="12.4" hidden="1" customHeight="1">
      <c r="A610" s="17"/>
      <c r="B610" s="1"/>
      <c r="C610" s="44"/>
      <c r="D610" s="126"/>
      <c r="E610" s="127"/>
      <c r="F610" s="51" t="str">
        <f>VLOOKUP(C610,'[2]Acha Air Sales Price List'!$B$1:$D$65536,3,FALSE)</f>
        <v>Exchange rate :</v>
      </c>
      <c r="G610" s="25">
        <f>ROUND(IF(ISBLANK(C610),0,VLOOKUP(C610,'[2]Acha Air Sales Price List'!$B$1:$X$65536,12,FALSE)*$L$14),2)</f>
        <v>0</v>
      </c>
      <c r="H610" s="26">
        <f t="shared" si="14"/>
        <v>0</v>
      </c>
      <c r="I610" s="18"/>
    </row>
    <row r="611" spans="1:9" ht="12.4" hidden="1" customHeight="1">
      <c r="A611" s="17"/>
      <c r="B611" s="1"/>
      <c r="C611" s="44"/>
      <c r="D611" s="126"/>
      <c r="E611" s="127"/>
      <c r="F611" s="51" t="str">
        <f>VLOOKUP(C611,'[2]Acha Air Sales Price List'!$B$1:$D$65536,3,FALSE)</f>
        <v>Exchange rate :</v>
      </c>
      <c r="G611" s="25">
        <f>ROUND(IF(ISBLANK(C611),0,VLOOKUP(C611,'[2]Acha Air Sales Price List'!$B$1:$X$65536,12,FALSE)*$L$14),2)</f>
        <v>0</v>
      </c>
      <c r="H611" s="26">
        <f t="shared" si="14"/>
        <v>0</v>
      </c>
      <c r="I611" s="18"/>
    </row>
    <row r="612" spans="1:9" ht="12.4" hidden="1" customHeight="1">
      <c r="A612" s="17"/>
      <c r="B612" s="1"/>
      <c r="C612" s="45"/>
      <c r="D612" s="126"/>
      <c r="E612" s="127"/>
      <c r="F612" s="51" t="str">
        <f>VLOOKUP(C612,'[2]Acha Air Sales Price List'!$B$1:$D$65536,3,FALSE)</f>
        <v>Exchange rate :</v>
      </c>
      <c r="G612" s="25">
        <f>ROUND(IF(ISBLANK(C612),0,VLOOKUP(C612,'[2]Acha Air Sales Price List'!$B$1:$X$65536,12,FALSE)*$L$14),2)</f>
        <v>0</v>
      </c>
      <c r="H612" s="26">
        <f>ROUND(IF(ISNUMBER(B612), G612*B612, 0),5)</f>
        <v>0</v>
      </c>
      <c r="I612" s="18"/>
    </row>
    <row r="613" spans="1:9" ht="12" hidden="1" customHeight="1">
      <c r="A613" s="17"/>
      <c r="B613" s="1"/>
      <c r="C613" s="44"/>
      <c r="D613" s="126"/>
      <c r="E613" s="127"/>
      <c r="F613" s="51" t="str">
        <f>VLOOKUP(C613,'[2]Acha Air Sales Price List'!$B$1:$D$65536,3,FALSE)</f>
        <v>Exchange rate :</v>
      </c>
      <c r="G613" s="25">
        <f>ROUND(IF(ISBLANK(C613),0,VLOOKUP(C613,'[2]Acha Air Sales Price List'!$B$1:$X$65536,12,FALSE)*$L$14),2)</f>
        <v>0</v>
      </c>
      <c r="H613" s="26">
        <f t="shared" ref="H613:H667" si="15">ROUND(IF(ISNUMBER(B613), G613*B613, 0),5)</f>
        <v>0</v>
      </c>
      <c r="I613" s="18"/>
    </row>
    <row r="614" spans="1:9" ht="12.4" hidden="1" customHeight="1">
      <c r="A614" s="17"/>
      <c r="B614" s="1"/>
      <c r="C614" s="44"/>
      <c r="D614" s="126"/>
      <c r="E614" s="127"/>
      <c r="F614" s="51" t="str">
        <f>VLOOKUP(C614,'[2]Acha Air Sales Price List'!$B$1:$D$65536,3,FALSE)</f>
        <v>Exchange rate :</v>
      </c>
      <c r="G614" s="25">
        <f>ROUND(IF(ISBLANK(C614),0,VLOOKUP(C614,'[2]Acha Air Sales Price List'!$B$1:$X$65536,12,FALSE)*$L$14),2)</f>
        <v>0</v>
      </c>
      <c r="H614" s="26">
        <f t="shared" si="15"/>
        <v>0</v>
      </c>
      <c r="I614" s="18"/>
    </row>
    <row r="615" spans="1:9" ht="12.4" hidden="1" customHeight="1">
      <c r="A615" s="17"/>
      <c r="B615" s="1"/>
      <c r="C615" s="44"/>
      <c r="D615" s="126"/>
      <c r="E615" s="127"/>
      <c r="F615" s="51" t="str">
        <f>VLOOKUP(C615,'[2]Acha Air Sales Price List'!$B$1:$D$65536,3,FALSE)</f>
        <v>Exchange rate :</v>
      </c>
      <c r="G615" s="25">
        <f>ROUND(IF(ISBLANK(C615),0,VLOOKUP(C615,'[2]Acha Air Sales Price List'!$B$1:$X$65536,12,FALSE)*$L$14),2)</f>
        <v>0</v>
      </c>
      <c r="H615" s="26">
        <f t="shared" si="15"/>
        <v>0</v>
      </c>
      <c r="I615" s="18"/>
    </row>
    <row r="616" spans="1:9" ht="12.4" hidden="1" customHeight="1">
      <c r="A616" s="17"/>
      <c r="B616" s="1"/>
      <c r="C616" s="44"/>
      <c r="D616" s="126"/>
      <c r="E616" s="127"/>
      <c r="F616" s="51" t="str">
        <f>VLOOKUP(C616,'[2]Acha Air Sales Price List'!$B$1:$D$65536,3,FALSE)</f>
        <v>Exchange rate :</v>
      </c>
      <c r="G616" s="25">
        <f>ROUND(IF(ISBLANK(C616),0,VLOOKUP(C616,'[2]Acha Air Sales Price List'!$B$1:$X$65536,12,FALSE)*$L$14),2)</f>
        <v>0</v>
      </c>
      <c r="H616" s="26">
        <f t="shared" si="15"/>
        <v>0</v>
      </c>
      <c r="I616" s="18"/>
    </row>
    <row r="617" spans="1:9" ht="12.4" hidden="1" customHeight="1">
      <c r="A617" s="17"/>
      <c r="B617" s="1"/>
      <c r="C617" s="44"/>
      <c r="D617" s="126"/>
      <c r="E617" s="127"/>
      <c r="F617" s="51" t="str">
        <f>VLOOKUP(C617,'[2]Acha Air Sales Price List'!$B$1:$D$65536,3,FALSE)</f>
        <v>Exchange rate :</v>
      </c>
      <c r="G617" s="25">
        <f>ROUND(IF(ISBLANK(C617),0,VLOOKUP(C617,'[2]Acha Air Sales Price List'!$B$1:$X$65536,12,FALSE)*$L$14),2)</f>
        <v>0</v>
      </c>
      <c r="H617" s="26">
        <f t="shared" si="15"/>
        <v>0</v>
      </c>
      <c r="I617" s="18"/>
    </row>
    <row r="618" spans="1:9" ht="12.4" hidden="1" customHeight="1">
      <c r="A618" s="17"/>
      <c r="B618" s="1"/>
      <c r="C618" s="44"/>
      <c r="D618" s="126"/>
      <c r="E618" s="127"/>
      <c r="F618" s="51" t="str">
        <f>VLOOKUP(C618,'[2]Acha Air Sales Price List'!$B$1:$D$65536,3,FALSE)</f>
        <v>Exchange rate :</v>
      </c>
      <c r="G618" s="25">
        <f>ROUND(IF(ISBLANK(C618),0,VLOOKUP(C618,'[2]Acha Air Sales Price List'!$B$1:$X$65536,12,FALSE)*$L$14),2)</f>
        <v>0</v>
      </c>
      <c r="H618" s="26">
        <f t="shared" si="15"/>
        <v>0</v>
      </c>
      <c r="I618" s="18"/>
    </row>
    <row r="619" spans="1:9" ht="12.4" hidden="1" customHeight="1">
      <c r="A619" s="17"/>
      <c r="B619" s="1"/>
      <c r="C619" s="44"/>
      <c r="D619" s="126"/>
      <c r="E619" s="127"/>
      <c r="F619" s="51" t="str">
        <f>VLOOKUP(C619,'[2]Acha Air Sales Price List'!$B$1:$D$65536,3,FALSE)</f>
        <v>Exchange rate :</v>
      </c>
      <c r="G619" s="25">
        <f>ROUND(IF(ISBLANK(C619),0,VLOOKUP(C619,'[2]Acha Air Sales Price List'!$B$1:$X$65536,12,FALSE)*$L$14),2)</f>
        <v>0</v>
      </c>
      <c r="H619" s="26">
        <f t="shared" si="15"/>
        <v>0</v>
      </c>
      <c r="I619" s="18"/>
    </row>
    <row r="620" spans="1:9" ht="12.4" hidden="1" customHeight="1">
      <c r="A620" s="17"/>
      <c r="B620" s="1"/>
      <c r="C620" s="44"/>
      <c r="D620" s="126"/>
      <c r="E620" s="127"/>
      <c r="F620" s="51" t="str">
        <f>VLOOKUP(C620,'[2]Acha Air Sales Price List'!$B$1:$D$65536,3,FALSE)</f>
        <v>Exchange rate :</v>
      </c>
      <c r="G620" s="25">
        <f>ROUND(IF(ISBLANK(C620),0,VLOOKUP(C620,'[2]Acha Air Sales Price List'!$B$1:$X$65536,12,FALSE)*$L$14),2)</f>
        <v>0</v>
      </c>
      <c r="H620" s="26">
        <f t="shared" si="15"/>
        <v>0</v>
      </c>
      <c r="I620" s="18"/>
    </row>
    <row r="621" spans="1:9" ht="12.4" hidden="1" customHeight="1">
      <c r="A621" s="17"/>
      <c r="B621" s="1"/>
      <c r="C621" s="44"/>
      <c r="D621" s="126"/>
      <c r="E621" s="127"/>
      <c r="F621" s="51" t="str">
        <f>VLOOKUP(C621,'[2]Acha Air Sales Price List'!$B$1:$D$65536,3,FALSE)</f>
        <v>Exchange rate :</v>
      </c>
      <c r="G621" s="25">
        <f>ROUND(IF(ISBLANK(C621),0,VLOOKUP(C621,'[2]Acha Air Sales Price List'!$B$1:$X$65536,12,FALSE)*$L$14),2)</f>
        <v>0</v>
      </c>
      <c r="H621" s="26">
        <f t="shared" si="15"/>
        <v>0</v>
      </c>
      <c r="I621" s="18"/>
    </row>
    <row r="622" spans="1:9" ht="12.4" hidden="1" customHeight="1">
      <c r="A622" s="17"/>
      <c r="B622" s="1"/>
      <c r="C622" s="44"/>
      <c r="D622" s="126"/>
      <c r="E622" s="127"/>
      <c r="F622" s="51" t="str">
        <f>VLOOKUP(C622,'[2]Acha Air Sales Price List'!$B$1:$D$65536,3,FALSE)</f>
        <v>Exchange rate :</v>
      </c>
      <c r="G622" s="25">
        <f>ROUND(IF(ISBLANK(C622),0,VLOOKUP(C622,'[2]Acha Air Sales Price List'!$B$1:$X$65536,12,FALSE)*$L$14),2)</f>
        <v>0</v>
      </c>
      <c r="H622" s="26">
        <f t="shared" si="15"/>
        <v>0</v>
      </c>
      <c r="I622" s="18"/>
    </row>
    <row r="623" spans="1:9" ht="12.4" hidden="1" customHeight="1">
      <c r="A623" s="17"/>
      <c r="B623" s="1"/>
      <c r="C623" s="44"/>
      <c r="D623" s="126"/>
      <c r="E623" s="127"/>
      <c r="F623" s="51" t="str">
        <f>VLOOKUP(C623,'[2]Acha Air Sales Price List'!$B$1:$D$65536,3,FALSE)</f>
        <v>Exchange rate :</v>
      </c>
      <c r="G623" s="25">
        <f>ROUND(IF(ISBLANK(C623),0,VLOOKUP(C623,'[2]Acha Air Sales Price List'!$B$1:$X$65536,12,FALSE)*$L$14),2)</f>
        <v>0</v>
      </c>
      <c r="H623" s="26">
        <f t="shared" si="15"/>
        <v>0</v>
      </c>
      <c r="I623" s="18"/>
    </row>
    <row r="624" spans="1:9" ht="12.4" hidden="1" customHeight="1">
      <c r="A624" s="17"/>
      <c r="B624" s="1"/>
      <c r="C624" s="44"/>
      <c r="D624" s="126"/>
      <c r="E624" s="127"/>
      <c r="F624" s="51" t="str">
        <f>VLOOKUP(C624,'[2]Acha Air Sales Price List'!$B$1:$D$65536,3,FALSE)</f>
        <v>Exchange rate :</v>
      </c>
      <c r="G624" s="25">
        <f>ROUND(IF(ISBLANK(C624),0,VLOOKUP(C624,'[2]Acha Air Sales Price List'!$B$1:$X$65536,12,FALSE)*$L$14),2)</f>
        <v>0</v>
      </c>
      <c r="H624" s="26">
        <f t="shared" si="15"/>
        <v>0</v>
      </c>
      <c r="I624" s="18"/>
    </row>
    <row r="625" spans="1:9" ht="12.4" hidden="1" customHeight="1">
      <c r="A625" s="17"/>
      <c r="B625" s="1"/>
      <c r="C625" s="44"/>
      <c r="D625" s="126"/>
      <c r="E625" s="127"/>
      <c r="F625" s="51" t="str">
        <f>VLOOKUP(C625,'[2]Acha Air Sales Price List'!$B$1:$D$65536,3,FALSE)</f>
        <v>Exchange rate :</v>
      </c>
      <c r="G625" s="25">
        <f>ROUND(IF(ISBLANK(C625),0,VLOOKUP(C625,'[2]Acha Air Sales Price List'!$B$1:$X$65536,12,FALSE)*$L$14),2)</f>
        <v>0</v>
      </c>
      <c r="H625" s="26">
        <f t="shared" si="15"/>
        <v>0</v>
      </c>
      <c r="I625" s="18"/>
    </row>
    <row r="626" spans="1:9" ht="12.4" hidden="1" customHeight="1">
      <c r="A626" s="17"/>
      <c r="B626" s="1"/>
      <c r="C626" s="44"/>
      <c r="D626" s="126"/>
      <c r="E626" s="127"/>
      <c r="F626" s="51" t="str">
        <f>VLOOKUP(C626,'[2]Acha Air Sales Price List'!$B$1:$D$65536,3,FALSE)</f>
        <v>Exchange rate :</v>
      </c>
      <c r="G626" s="25">
        <f>ROUND(IF(ISBLANK(C626),0,VLOOKUP(C626,'[2]Acha Air Sales Price List'!$B$1:$X$65536,12,FALSE)*$L$14),2)</f>
        <v>0</v>
      </c>
      <c r="H626" s="26">
        <f t="shared" si="15"/>
        <v>0</v>
      </c>
      <c r="I626" s="18"/>
    </row>
    <row r="627" spans="1:9" ht="12.4" hidden="1" customHeight="1">
      <c r="A627" s="17"/>
      <c r="B627" s="1"/>
      <c r="C627" s="44"/>
      <c r="D627" s="126"/>
      <c r="E627" s="127"/>
      <c r="F627" s="51" t="str">
        <f>VLOOKUP(C627,'[2]Acha Air Sales Price List'!$B$1:$D$65536,3,FALSE)</f>
        <v>Exchange rate :</v>
      </c>
      <c r="G627" s="25">
        <f>ROUND(IF(ISBLANK(C627),0,VLOOKUP(C627,'[2]Acha Air Sales Price List'!$B$1:$X$65536,12,FALSE)*$L$14),2)</f>
        <v>0</v>
      </c>
      <c r="H627" s="26">
        <f t="shared" si="15"/>
        <v>0</v>
      </c>
      <c r="I627" s="18"/>
    </row>
    <row r="628" spans="1:9" ht="12.4" hidden="1" customHeight="1">
      <c r="A628" s="17"/>
      <c r="B628" s="1"/>
      <c r="C628" s="45"/>
      <c r="D628" s="126"/>
      <c r="E628" s="127"/>
      <c r="F628" s="51" t="str">
        <f>VLOOKUP(C628,'[2]Acha Air Sales Price List'!$B$1:$D$65536,3,FALSE)</f>
        <v>Exchange rate :</v>
      </c>
      <c r="G628" s="25">
        <f>ROUND(IF(ISBLANK(C628),0,VLOOKUP(C628,'[2]Acha Air Sales Price List'!$B$1:$X$65536,12,FALSE)*$L$14),2)</f>
        <v>0</v>
      </c>
      <c r="H628" s="26">
        <f t="shared" si="15"/>
        <v>0</v>
      </c>
      <c r="I628" s="18"/>
    </row>
    <row r="629" spans="1:9" ht="12.4" hidden="1" customHeight="1">
      <c r="A629" s="17"/>
      <c r="B629" s="1"/>
      <c r="C629" s="45"/>
      <c r="D629" s="126"/>
      <c r="E629" s="127"/>
      <c r="F629" s="51" t="str">
        <f>VLOOKUP(C629,'[2]Acha Air Sales Price List'!$B$1:$D$65536,3,FALSE)</f>
        <v>Exchange rate :</v>
      </c>
      <c r="G629" s="25">
        <f>ROUND(IF(ISBLANK(C629),0,VLOOKUP(C629,'[2]Acha Air Sales Price List'!$B$1:$X$65536,12,FALSE)*$L$14),2)</f>
        <v>0</v>
      </c>
      <c r="H629" s="26">
        <f t="shared" si="15"/>
        <v>0</v>
      </c>
      <c r="I629" s="18"/>
    </row>
    <row r="630" spans="1:9" ht="12.4" hidden="1" customHeight="1">
      <c r="A630" s="17"/>
      <c r="B630" s="1"/>
      <c r="C630" s="44"/>
      <c r="D630" s="126"/>
      <c r="E630" s="127"/>
      <c r="F630" s="51" t="str">
        <f>VLOOKUP(C630,'[2]Acha Air Sales Price List'!$B$1:$D$65536,3,FALSE)</f>
        <v>Exchange rate :</v>
      </c>
      <c r="G630" s="25">
        <f>ROUND(IF(ISBLANK(C630),0,VLOOKUP(C630,'[2]Acha Air Sales Price List'!$B$1:$X$65536,12,FALSE)*$L$14),2)</f>
        <v>0</v>
      </c>
      <c r="H630" s="26">
        <f t="shared" si="15"/>
        <v>0</v>
      </c>
      <c r="I630" s="18"/>
    </row>
    <row r="631" spans="1:9" ht="12.4" hidden="1" customHeight="1">
      <c r="A631" s="17"/>
      <c r="B631" s="1"/>
      <c r="C631" s="44"/>
      <c r="D631" s="126"/>
      <c r="E631" s="127"/>
      <c r="F631" s="51" t="str">
        <f>VLOOKUP(C631,'[2]Acha Air Sales Price List'!$B$1:$D$65536,3,FALSE)</f>
        <v>Exchange rate :</v>
      </c>
      <c r="G631" s="25">
        <f>ROUND(IF(ISBLANK(C631),0,VLOOKUP(C631,'[2]Acha Air Sales Price List'!$B$1:$X$65536,12,FALSE)*$L$14),2)</f>
        <v>0</v>
      </c>
      <c r="H631" s="26">
        <f t="shared" si="15"/>
        <v>0</v>
      </c>
      <c r="I631" s="18"/>
    </row>
    <row r="632" spans="1:9" ht="12.4" hidden="1" customHeight="1">
      <c r="A632" s="17"/>
      <c r="B632" s="1"/>
      <c r="C632" s="44"/>
      <c r="D632" s="126"/>
      <c r="E632" s="127"/>
      <c r="F632" s="51" t="str">
        <f>VLOOKUP(C632,'[2]Acha Air Sales Price List'!$B$1:$D$65536,3,FALSE)</f>
        <v>Exchange rate :</v>
      </c>
      <c r="G632" s="25">
        <f>ROUND(IF(ISBLANK(C632),0,VLOOKUP(C632,'[2]Acha Air Sales Price List'!$B$1:$X$65536,12,FALSE)*$L$14),2)</f>
        <v>0</v>
      </c>
      <c r="H632" s="26">
        <f t="shared" si="15"/>
        <v>0</v>
      </c>
      <c r="I632" s="18"/>
    </row>
    <row r="633" spans="1:9" ht="12.4" hidden="1" customHeight="1">
      <c r="A633" s="17"/>
      <c r="B633" s="1"/>
      <c r="C633" s="44"/>
      <c r="D633" s="126"/>
      <c r="E633" s="127"/>
      <c r="F633" s="51" t="str">
        <f>VLOOKUP(C633,'[2]Acha Air Sales Price List'!$B$1:$D$65536,3,FALSE)</f>
        <v>Exchange rate :</v>
      </c>
      <c r="G633" s="25">
        <f>ROUND(IF(ISBLANK(C633),0,VLOOKUP(C633,'[2]Acha Air Sales Price List'!$B$1:$X$65536,12,FALSE)*$L$14),2)</f>
        <v>0</v>
      </c>
      <c r="H633" s="26">
        <f t="shared" si="15"/>
        <v>0</v>
      </c>
      <c r="I633" s="18"/>
    </row>
    <row r="634" spans="1:9" ht="12.4" hidden="1" customHeight="1">
      <c r="A634" s="17"/>
      <c r="B634" s="1"/>
      <c r="C634" s="44"/>
      <c r="D634" s="126"/>
      <c r="E634" s="127"/>
      <c r="F634" s="51" t="str">
        <f>VLOOKUP(C634,'[2]Acha Air Sales Price List'!$B$1:$D$65536,3,FALSE)</f>
        <v>Exchange rate :</v>
      </c>
      <c r="G634" s="25">
        <f>ROUND(IF(ISBLANK(C634),0,VLOOKUP(C634,'[2]Acha Air Sales Price List'!$B$1:$X$65536,12,FALSE)*$L$14),2)</f>
        <v>0</v>
      </c>
      <c r="H634" s="26">
        <f t="shared" si="15"/>
        <v>0</v>
      </c>
      <c r="I634" s="18"/>
    </row>
    <row r="635" spans="1:9" ht="12.4" hidden="1" customHeight="1">
      <c r="A635" s="17"/>
      <c r="B635" s="1"/>
      <c r="C635" s="44"/>
      <c r="D635" s="126"/>
      <c r="E635" s="127"/>
      <c r="F635" s="51" t="str">
        <f>VLOOKUP(C635,'[2]Acha Air Sales Price List'!$B$1:$D$65536,3,FALSE)</f>
        <v>Exchange rate :</v>
      </c>
      <c r="G635" s="25">
        <f>ROUND(IF(ISBLANK(C635),0,VLOOKUP(C635,'[2]Acha Air Sales Price List'!$B$1:$X$65536,12,FALSE)*$L$14),2)</f>
        <v>0</v>
      </c>
      <c r="H635" s="26">
        <f t="shared" si="15"/>
        <v>0</v>
      </c>
      <c r="I635" s="18"/>
    </row>
    <row r="636" spans="1:9" ht="12.4" hidden="1" customHeight="1">
      <c r="A636" s="17"/>
      <c r="B636" s="1"/>
      <c r="C636" s="44"/>
      <c r="D636" s="126"/>
      <c r="E636" s="127"/>
      <c r="F636" s="51" t="str">
        <f>VLOOKUP(C636,'[2]Acha Air Sales Price List'!$B$1:$D$65536,3,FALSE)</f>
        <v>Exchange rate :</v>
      </c>
      <c r="G636" s="25">
        <f>ROUND(IF(ISBLANK(C636),0,VLOOKUP(C636,'[2]Acha Air Sales Price List'!$B$1:$X$65536,12,FALSE)*$L$14),2)</f>
        <v>0</v>
      </c>
      <c r="H636" s="26">
        <f t="shared" si="15"/>
        <v>0</v>
      </c>
      <c r="I636" s="18"/>
    </row>
    <row r="637" spans="1:9" ht="12.4" hidden="1" customHeight="1">
      <c r="A637" s="17"/>
      <c r="B637" s="1"/>
      <c r="C637" s="44"/>
      <c r="D637" s="126"/>
      <c r="E637" s="127"/>
      <c r="F637" s="51" t="str">
        <f>VLOOKUP(C637,'[2]Acha Air Sales Price List'!$B$1:$D$65536,3,FALSE)</f>
        <v>Exchange rate :</v>
      </c>
      <c r="G637" s="25">
        <f>ROUND(IF(ISBLANK(C637),0,VLOOKUP(C637,'[2]Acha Air Sales Price List'!$B$1:$X$65536,12,FALSE)*$L$14),2)</f>
        <v>0</v>
      </c>
      <c r="H637" s="26">
        <f t="shared" si="15"/>
        <v>0</v>
      </c>
      <c r="I637" s="18"/>
    </row>
    <row r="638" spans="1:9" ht="12.4" hidden="1" customHeight="1">
      <c r="A638" s="17"/>
      <c r="B638" s="1"/>
      <c r="C638" s="44"/>
      <c r="D638" s="126"/>
      <c r="E638" s="127"/>
      <c r="F638" s="51" t="str">
        <f>VLOOKUP(C638,'[2]Acha Air Sales Price List'!$B$1:$D$65536,3,FALSE)</f>
        <v>Exchange rate :</v>
      </c>
      <c r="G638" s="25">
        <f>ROUND(IF(ISBLANK(C638),0,VLOOKUP(C638,'[2]Acha Air Sales Price List'!$B$1:$X$65536,12,FALSE)*$L$14),2)</f>
        <v>0</v>
      </c>
      <c r="H638" s="26">
        <f t="shared" si="15"/>
        <v>0</v>
      </c>
      <c r="I638" s="18"/>
    </row>
    <row r="639" spans="1:9" ht="12.4" hidden="1" customHeight="1">
      <c r="A639" s="17"/>
      <c r="B639" s="1"/>
      <c r="C639" s="44"/>
      <c r="D639" s="126"/>
      <c r="E639" s="127"/>
      <c r="F639" s="51" t="str">
        <f>VLOOKUP(C639,'[2]Acha Air Sales Price List'!$B$1:$D$65536,3,FALSE)</f>
        <v>Exchange rate :</v>
      </c>
      <c r="G639" s="25">
        <f>ROUND(IF(ISBLANK(C639),0,VLOOKUP(C639,'[2]Acha Air Sales Price List'!$B$1:$X$65536,12,FALSE)*$L$14),2)</f>
        <v>0</v>
      </c>
      <c r="H639" s="26">
        <f t="shared" si="15"/>
        <v>0</v>
      </c>
      <c r="I639" s="18"/>
    </row>
    <row r="640" spans="1:9" ht="12.4" hidden="1" customHeight="1">
      <c r="A640" s="17"/>
      <c r="B640" s="1"/>
      <c r="C640" s="45"/>
      <c r="D640" s="126"/>
      <c r="E640" s="127"/>
      <c r="F640" s="51" t="str">
        <f>VLOOKUP(C640,'[2]Acha Air Sales Price List'!$B$1:$D$65536,3,FALSE)</f>
        <v>Exchange rate :</v>
      </c>
      <c r="G640" s="25">
        <f>ROUND(IF(ISBLANK(C640),0,VLOOKUP(C640,'[2]Acha Air Sales Price List'!$B$1:$X$65536,12,FALSE)*$L$14),2)</f>
        <v>0</v>
      </c>
      <c r="H640" s="26">
        <f t="shared" si="15"/>
        <v>0</v>
      </c>
      <c r="I640" s="18"/>
    </row>
    <row r="641" spans="1:9" ht="12" hidden="1" customHeight="1">
      <c r="A641" s="17"/>
      <c r="B641" s="1"/>
      <c r="C641" s="44"/>
      <c r="D641" s="126"/>
      <c r="E641" s="127"/>
      <c r="F641" s="51" t="str">
        <f>VLOOKUP(C641,'[2]Acha Air Sales Price List'!$B$1:$D$65536,3,FALSE)</f>
        <v>Exchange rate :</v>
      </c>
      <c r="G641" s="25">
        <f>ROUND(IF(ISBLANK(C641),0,VLOOKUP(C641,'[2]Acha Air Sales Price List'!$B$1:$X$65536,12,FALSE)*$L$14),2)</f>
        <v>0</v>
      </c>
      <c r="H641" s="26">
        <f t="shared" si="15"/>
        <v>0</v>
      </c>
      <c r="I641" s="18"/>
    </row>
    <row r="642" spans="1:9" ht="12.4" hidden="1" customHeight="1">
      <c r="A642" s="17"/>
      <c r="B642" s="1"/>
      <c r="C642" s="44"/>
      <c r="D642" s="126"/>
      <c r="E642" s="127"/>
      <c r="F642" s="51" t="str">
        <f>VLOOKUP(C642,'[2]Acha Air Sales Price List'!$B$1:$D$65536,3,FALSE)</f>
        <v>Exchange rate :</v>
      </c>
      <c r="G642" s="25">
        <f>ROUND(IF(ISBLANK(C642),0,VLOOKUP(C642,'[2]Acha Air Sales Price List'!$B$1:$X$65536,12,FALSE)*$L$14),2)</f>
        <v>0</v>
      </c>
      <c r="H642" s="26">
        <f t="shared" si="15"/>
        <v>0</v>
      </c>
      <c r="I642" s="18"/>
    </row>
    <row r="643" spans="1:9" ht="12.4" hidden="1" customHeight="1">
      <c r="A643" s="17"/>
      <c r="B643" s="1"/>
      <c r="C643" s="44"/>
      <c r="D643" s="126"/>
      <c r="E643" s="127"/>
      <c r="F643" s="51" t="str">
        <f>VLOOKUP(C643,'[2]Acha Air Sales Price List'!$B$1:$D$65536,3,FALSE)</f>
        <v>Exchange rate :</v>
      </c>
      <c r="G643" s="25">
        <f>ROUND(IF(ISBLANK(C643),0,VLOOKUP(C643,'[2]Acha Air Sales Price List'!$B$1:$X$65536,12,FALSE)*$L$14),2)</f>
        <v>0</v>
      </c>
      <c r="H643" s="26">
        <f t="shared" si="15"/>
        <v>0</v>
      </c>
      <c r="I643" s="18"/>
    </row>
    <row r="644" spans="1:9" ht="12.4" hidden="1" customHeight="1">
      <c r="A644" s="17"/>
      <c r="B644" s="1"/>
      <c r="C644" s="44"/>
      <c r="D644" s="126"/>
      <c r="E644" s="127"/>
      <c r="F644" s="51" t="str">
        <f>VLOOKUP(C644,'[2]Acha Air Sales Price List'!$B$1:$D$65536,3,FALSE)</f>
        <v>Exchange rate :</v>
      </c>
      <c r="G644" s="25">
        <f>ROUND(IF(ISBLANK(C644),0,VLOOKUP(C644,'[2]Acha Air Sales Price List'!$B$1:$X$65536,12,FALSE)*$L$14),2)</f>
        <v>0</v>
      </c>
      <c r="H644" s="26">
        <f t="shared" si="15"/>
        <v>0</v>
      </c>
      <c r="I644" s="18"/>
    </row>
    <row r="645" spans="1:9" ht="12.4" hidden="1" customHeight="1">
      <c r="A645" s="17"/>
      <c r="B645" s="1"/>
      <c r="C645" s="44"/>
      <c r="D645" s="126"/>
      <c r="E645" s="127"/>
      <c r="F645" s="51" t="str">
        <f>VLOOKUP(C645,'[2]Acha Air Sales Price List'!$B$1:$D$65536,3,FALSE)</f>
        <v>Exchange rate :</v>
      </c>
      <c r="G645" s="25">
        <f>ROUND(IF(ISBLANK(C645),0,VLOOKUP(C645,'[2]Acha Air Sales Price List'!$B$1:$X$65536,12,FALSE)*$L$14),2)</f>
        <v>0</v>
      </c>
      <c r="H645" s="26">
        <f t="shared" si="15"/>
        <v>0</v>
      </c>
      <c r="I645" s="18"/>
    </row>
    <row r="646" spans="1:9" ht="12.4" hidden="1" customHeight="1">
      <c r="A646" s="17"/>
      <c r="B646" s="1"/>
      <c r="C646" s="44"/>
      <c r="D646" s="126"/>
      <c r="E646" s="127"/>
      <c r="F646" s="51" t="str">
        <f>VLOOKUP(C646,'[2]Acha Air Sales Price List'!$B$1:$D$65536,3,FALSE)</f>
        <v>Exchange rate :</v>
      </c>
      <c r="G646" s="25">
        <f>ROUND(IF(ISBLANK(C646),0,VLOOKUP(C646,'[2]Acha Air Sales Price List'!$B$1:$X$65536,12,FALSE)*$L$14),2)</f>
        <v>0</v>
      </c>
      <c r="H646" s="26">
        <f t="shared" si="15"/>
        <v>0</v>
      </c>
      <c r="I646" s="18"/>
    </row>
    <row r="647" spans="1:9" ht="12.4" hidden="1" customHeight="1">
      <c r="A647" s="17"/>
      <c r="B647" s="1"/>
      <c r="C647" s="44"/>
      <c r="D647" s="126"/>
      <c r="E647" s="127"/>
      <c r="F647" s="51" t="str">
        <f>VLOOKUP(C647,'[2]Acha Air Sales Price List'!$B$1:$D$65536,3,FALSE)</f>
        <v>Exchange rate :</v>
      </c>
      <c r="G647" s="25">
        <f>ROUND(IF(ISBLANK(C647),0,VLOOKUP(C647,'[2]Acha Air Sales Price List'!$B$1:$X$65536,12,FALSE)*$L$14),2)</f>
        <v>0</v>
      </c>
      <c r="H647" s="26">
        <f t="shared" si="15"/>
        <v>0</v>
      </c>
      <c r="I647" s="18"/>
    </row>
    <row r="648" spans="1:9" ht="12.4" hidden="1" customHeight="1">
      <c r="A648" s="17"/>
      <c r="B648" s="1"/>
      <c r="C648" s="44"/>
      <c r="D648" s="126"/>
      <c r="E648" s="127"/>
      <c r="F648" s="51" t="str">
        <f>VLOOKUP(C648,'[2]Acha Air Sales Price List'!$B$1:$D$65536,3,FALSE)</f>
        <v>Exchange rate :</v>
      </c>
      <c r="G648" s="25">
        <f>ROUND(IF(ISBLANK(C648),0,VLOOKUP(C648,'[2]Acha Air Sales Price List'!$B$1:$X$65536,12,FALSE)*$L$14),2)</f>
        <v>0</v>
      </c>
      <c r="H648" s="26">
        <f t="shared" si="15"/>
        <v>0</v>
      </c>
      <c r="I648" s="18"/>
    </row>
    <row r="649" spans="1:9" ht="12.4" hidden="1" customHeight="1">
      <c r="A649" s="17"/>
      <c r="B649" s="1"/>
      <c r="C649" s="44"/>
      <c r="D649" s="126"/>
      <c r="E649" s="127"/>
      <c r="F649" s="51" t="str">
        <f>VLOOKUP(C649,'[2]Acha Air Sales Price List'!$B$1:$D$65536,3,FALSE)</f>
        <v>Exchange rate :</v>
      </c>
      <c r="G649" s="25">
        <f>ROUND(IF(ISBLANK(C649),0,VLOOKUP(C649,'[2]Acha Air Sales Price List'!$B$1:$X$65536,12,FALSE)*$L$14),2)</f>
        <v>0</v>
      </c>
      <c r="H649" s="26">
        <f t="shared" si="15"/>
        <v>0</v>
      </c>
      <c r="I649" s="18"/>
    </row>
    <row r="650" spans="1:9" ht="12.4" hidden="1" customHeight="1">
      <c r="A650" s="17"/>
      <c r="B650" s="1"/>
      <c r="C650" s="44"/>
      <c r="D650" s="126"/>
      <c r="E650" s="127"/>
      <c r="F650" s="51" t="str">
        <f>VLOOKUP(C650,'[2]Acha Air Sales Price List'!$B$1:$D$65536,3,FALSE)</f>
        <v>Exchange rate :</v>
      </c>
      <c r="G650" s="25">
        <f>ROUND(IF(ISBLANK(C650),0,VLOOKUP(C650,'[2]Acha Air Sales Price List'!$B$1:$X$65536,12,FALSE)*$L$14),2)</f>
        <v>0</v>
      </c>
      <c r="H650" s="26">
        <f t="shared" si="15"/>
        <v>0</v>
      </c>
      <c r="I650" s="18"/>
    </row>
    <row r="651" spans="1:9" ht="12.4" hidden="1" customHeight="1">
      <c r="A651" s="17"/>
      <c r="B651" s="1"/>
      <c r="C651" s="44"/>
      <c r="D651" s="126"/>
      <c r="E651" s="127"/>
      <c r="F651" s="51" t="str">
        <f>VLOOKUP(C651,'[2]Acha Air Sales Price List'!$B$1:$D$65536,3,FALSE)</f>
        <v>Exchange rate :</v>
      </c>
      <c r="G651" s="25">
        <f>ROUND(IF(ISBLANK(C651),0,VLOOKUP(C651,'[2]Acha Air Sales Price List'!$B$1:$X$65536,12,FALSE)*$L$14),2)</f>
        <v>0</v>
      </c>
      <c r="H651" s="26">
        <f t="shared" si="15"/>
        <v>0</v>
      </c>
      <c r="I651" s="18"/>
    </row>
    <row r="652" spans="1:9" ht="12.4" hidden="1" customHeight="1">
      <c r="A652" s="17"/>
      <c r="B652" s="1"/>
      <c r="C652" s="44"/>
      <c r="D652" s="126"/>
      <c r="E652" s="127"/>
      <c r="F652" s="51" t="str">
        <f>VLOOKUP(C652,'[2]Acha Air Sales Price List'!$B$1:$D$65536,3,FALSE)</f>
        <v>Exchange rate :</v>
      </c>
      <c r="G652" s="25">
        <f>ROUND(IF(ISBLANK(C652),0,VLOOKUP(C652,'[2]Acha Air Sales Price List'!$B$1:$X$65536,12,FALSE)*$L$14),2)</f>
        <v>0</v>
      </c>
      <c r="H652" s="26">
        <f t="shared" si="15"/>
        <v>0</v>
      </c>
      <c r="I652" s="18"/>
    </row>
    <row r="653" spans="1:9" ht="12.4" hidden="1" customHeight="1">
      <c r="A653" s="17"/>
      <c r="B653" s="1"/>
      <c r="C653" s="44"/>
      <c r="D653" s="126"/>
      <c r="E653" s="127"/>
      <c r="F653" s="51" t="str">
        <f>VLOOKUP(C653,'[2]Acha Air Sales Price List'!$B$1:$D$65536,3,FALSE)</f>
        <v>Exchange rate :</v>
      </c>
      <c r="G653" s="25">
        <f>ROUND(IF(ISBLANK(C653),0,VLOOKUP(C653,'[2]Acha Air Sales Price List'!$B$1:$X$65536,12,FALSE)*$L$14),2)</f>
        <v>0</v>
      </c>
      <c r="H653" s="26">
        <f t="shared" si="15"/>
        <v>0</v>
      </c>
      <c r="I653" s="18"/>
    </row>
    <row r="654" spans="1:9" ht="12.4" hidden="1" customHeight="1">
      <c r="A654" s="17"/>
      <c r="B654" s="1"/>
      <c r="C654" s="44"/>
      <c r="D654" s="126"/>
      <c r="E654" s="127"/>
      <c r="F654" s="51" t="str">
        <f>VLOOKUP(C654,'[2]Acha Air Sales Price List'!$B$1:$D$65536,3,FALSE)</f>
        <v>Exchange rate :</v>
      </c>
      <c r="G654" s="25">
        <f>ROUND(IF(ISBLANK(C654),0,VLOOKUP(C654,'[2]Acha Air Sales Price List'!$B$1:$X$65536,12,FALSE)*$L$14),2)</f>
        <v>0</v>
      </c>
      <c r="H654" s="26">
        <f t="shared" si="15"/>
        <v>0</v>
      </c>
      <c r="I654" s="18"/>
    </row>
    <row r="655" spans="1:9" ht="12.4" hidden="1" customHeight="1">
      <c r="A655" s="17"/>
      <c r="B655" s="1"/>
      <c r="C655" s="44"/>
      <c r="D655" s="126"/>
      <c r="E655" s="127"/>
      <c r="F655" s="51" t="str">
        <f>VLOOKUP(C655,'[2]Acha Air Sales Price List'!$B$1:$D$65536,3,FALSE)</f>
        <v>Exchange rate :</v>
      </c>
      <c r="G655" s="25">
        <f>ROUND(IF(ISBLANK(C655),0,VLOOKUP(C655,'[2]Acha Air Sales Price List'!$B$1:$X$65536,12,FALSE)*$L$14),2)</f>
        <v>0</v>
      </c>
      <c r="H655" s="26">
        <f t="shared" si="15"/>
        <v>0</v>
      </c>
      <c r="I655" s="18"/>
    </row>
    <row r="656" spans="1:9" ht="12.4" hidden="1" customHeight="1">
      <c r="A656" s="17"/>
      <c r="B656" s="1"/>
      <c r="C656" s="44"/>
      <c r="D656" s="126"/>
      <c r="E656" s="127"/>
      <c r="F656" s="51" t="str">
        <f>VLOOKUP(C656,'[2]Acha Air Sales Price List'!$B$1:$D$65536,3,FALSE)</f>
        <v>Exchange rate :</v>
      </c>
      <c r="G656" s="25">
        <f>ROUND(IF(ISBLANK(C656),0,VLOOKUP(C656,'[2]Acha Air Sales Price List'!$B$1:$X$65536,12,FALSE)*$L$14),2)</f>
        <v>0</v>
      </c>
      <c r="H656" s="26">
        <f t="shared" si="15"/>
        <v>0</v>
      </c>
      <c r="I656" s="18"/>
    </row>
    <row r="657" spans="1:9" ht="12.4" hidden="1" customHeight="1">
      <c r="A657" s="17"/>
      <c r="B657" s="1"/>
      <c r="C657" s="44"/>
      <c r="D657" s="126"/>
      <c r="E657" s="127"/>
      <c r="F657" s="51" t="str">
        <f>VLOOKUP(C657,'[2]Acha Air Sales Price List'!$B$1:$D$65536,3,FALSE)</f>
        <v>Exchange rate :</v>
      </c>
      <c r="G657" s="25">
        <f>ROUND(IF(ISBLANK(C657),0,VLOOKUP(C657,'[2]Acha Air Sales Price List'!$B$1:$X$65536,12,FALSE)*$L$14),2)</f>
        <v>0</v>
      </c>
      <c r="H657" s="26">
        <f t="shared" si="15"/>
        <v>0</v>
      </c>
      <c r="I657" s="18"/>
    </row>
    <row r="658" spans="1:9" ht="12.4" hidden="1" customHeight="1">
      <c r="A658" s="17"/>
      <c r="B658" s="1"/>
      <c r="C658" s="44"/>
      <c r="D658" s="126"/>
      <c r="E658" s="127"/>
      <c r="F658" s="51" t="str">
        <f>VLOOKUP(C658,'[2]Acha Air Sales Price List'!$B$1:$D$65536,3,FALSE)</f>
        <v>Exchange rate :</v>
      </c>
      <c r="G658" s="25">
        <f>ROUND(IF(ISBLANK(C658),0,VLOOKUP(C658,'[2]Acha Air Sales Price List'!$B$1:$X$65536,12,FALSE)*$L$14),2)</f>
        <v>0</v>
      </c>
      <c r="H658" s="26">
        <f t="shared" si="15"/>
        <v>0</v>
      </c>
      <c r="I658" s="18"/>
    </row>
    <row r="659" spans="1:9" ht="12.4" hidden="1" customHeight="1">
      <c r="A659" s="17"/>
      <c r="B659" s="1"/>
      <c r="C659" s="44"/>
      <c r="D659" s="126"/>
      <c r="E659" s="127"/>
      <c r="F659" s="51" t="str">
        <f>VLOOKUP(C659,'[2]Acha Air Sales Price List'!$B$1:$D$65536,3,FALSE)</f>
        <v>Exchange rate :</v>
      </c>
      <c r="G659" s="25">
        <f>ROUND(IF(ISBLANK(C659),0,VLOOKUP(C659,'[2]Acha Air Sales Price List'!$B$1:$X$65536,12,FALSE)*$L$14),2)</f>
        <v>0</v>
      </c>
      <c r="H659" s="26">
        <f t="shared" si="15"/>
        <v>0</v>
      </c>
      <c r="I659" s="18"/>
    </row>
    <row r="660" spans="1:9" ht="12.4" hidden="1" customHeight="1">
      <c r="A660" s="17"/>
      <c r="B660" s="1"/>
      <c r="C660" s="44"/>
      <c r="D660" s="126"/>
      <c r="E660" s="127"/>
      <c r="F660" s="51" t="str">
        <f>VLOOKUP(C660,'[2]Acha Air Sales Price List'!$B$1:$D$65536,3,FALSE)</f>
        <v>Exchange rate :</v>
      </c>
      <c r="G660" s="25">
        <f>ROUND(IF(ISBLANK(C660),0,VLOOKUP(C660,'[2]Acha Air Sales Price List'!$B$1:$X$65536,12,FALSE)*$L$14),2)</f>
        <v>0</v>
      </c>
      <c r="H660" s="26">
        <f t="shared" si="15"/>
        <v>0</v>
      </c>
      <c r="I660" s="18"/>
    </row>
    <row r="661" spans="1:9" ht="12.4" hidden="1" customHeight="1">
      <c r="A661" s="17"/>
      <c r="B661" s="1"/>
      <c r="C661" s="44"/>
      <c r="D661" s="126"/>
      <c r="E661" s="127"/>
      <c r="F661" s="51" t="str">
        <f>VLOOKUP(C661,'[2]Acha Air Sales Price List'!$B$1:$D$65536,3,FALSE)</f>
        <v>Exchange rate :</v>
      </c>
      <c r="G661" s="25">
        <f>ROUND(IF(ISBLANK(C661),0,VLOOKUP(C661,'[2]Acha Air Sales Price List'!$B$1:$X$65536,12,FALSE)*$L$14),2)</f>
        <v>0</v>
      </c>
      <c r="H661" s="26">
        <f t="shared" si="15"/>
        <v>0</v>
      </c>
      <c r="I661" s="18"/>
    </row>
    <row r="662" spans="1:9" ht="12.4" hidden="1" customHeight="1">
      <c r="A662" s="17"/>
      <c r="B662" s="1"/>
      <c r="C662" s="44"/>
      <c r="D662" s="126"/>
      <c r="E662" s="127"/>
      <c r="F662" s="51" t="str">
        <f>VLOOKUP(C662,'[2]Acha Air Sales Price List'!$B$1:$D$65536,3,FALSE)</f>
        <v>Exchange rate :</v>
      </c>
      <c r="G662" s="25">
        <f>ROUND(IF(ISBLANK(C662),0,VLOOKUP(C662,'[2]Acha Air Sales Price List'!$B$1:$X$65536,12,FALSE)*$L$14),2)</f>
        <v>0</v>
      </c>
      <c r="H662" s="26">
        <f t="shared" si="15"/>
        <v>0</v>
      </c>
      <c r="I662" s="18"/>
    </row>
    <row r="663" spans="1:9" ht="12.4" hidden="1" customHeight="1">
      <c r="A663" s="17"/>
      <c r="B663" s="1"/>
      <c r="C663" s="44"/>
      <c r="D663" s="126"/>
      <c r="E663" s="127"/>
      <c r="F663" s="51" t="str">
        <f>VLOOKUP(C663,'[2]Acha Air Sales Price List'!$B$1:$D$65536,3,FALSE)</f>
        <v>Exchange rate :</v>
      </c>
      <c r="G663" s="25">
        <f>ROUND(IF(ISBLANK(C663),0,VLOOKUP(C663,'[2]Acha Air Sales Price List'!$B$1:$X$65536,12,FALSE)*$L$14),2)</f>
        <v>0</v>
      </c>
      <c r="H663" s="26">
        <f t="shared" si="15"/>
        <v>0</v>
      </c>
      <c r="I663" s="18"/>
    </row>
    <row r="664" spans="1:9" ht="12.4" hidden="1" customHeight="1">
      <c r="A664" s="17"/>
      <c r="B664" s="1"/>
      <c r="C664" s="44"/>
      <c r="D664" s="126"/>
      <c r="E664" s="127"/>
      <c r="F664" s="51" t="str">
        <f>VLOOKUP(C664,'[2]Acha Air Sales Price List'!$B$1:$D$65536,3,FALSE)</f>
        <v>Exchange rate :</v>
      </c>
      <c r="G664" s="25">
        <f>ROUND(IF(ISBLANK(C664),0,VLOOKUP(C664,'[2]Acha Air Sales Price List'!$B$1:$X$65536,12,FALSE)*$L$14),2)</f>
        <v>0</v>
      </c>
      <c r="H664" s="26">
        <f t="shared" si="15"/>
        <v>0</v>
      </c>
      <c r="I664" s="18"/>
    </row>
    <row r="665" spans="1:9" ht="12.4" hidden="1" customHeight="1">
      <c r="A665" s="17"/>
      <c r="B665" s="1"/>
      <c r="C665" s="44"/>
      <c r="D665" s="126"/>
      <c r="E665" s="127"/>
      <c r="F665" s="51" t="str">
        <f>VLOOKUP(C665,'[2]Acha Air Sales Price List'!$B$1:$D$65536,3,FALSE)</f>
        <v>Exchange rate :</v>
      </c>
      <c r="G665" s="25">
        <f>ROUND(IF(ISBLANK(C665),0,VLOOKUP(C665,'[2]Acha Air Sales Price List'!$B$1:$X$65536,12,FALSE)*$L$14),2)</f>
        <v>0</v>
      </c>
      <c r="H665" s="26">
        <f t="shared" si="15"/>
        <v>0</v>
      </c>
      <c r="I665" s="18"/>
    </row>
    <row r="666" spans="1:9" ht="12.4" hidden="1" customHeight="1">
      <c r="A666" s="17"/>
      <c r="B666" s="1"/>
      <c r="C666" s="44"/>
      <c r="D666" s="126"/>
      <c r="E666" s="127"/>
      <c r="F666" s="51" t="str">
        <f>VLOOKUP(C666,'[2]Acha Air Sales Price List'!$B$1:$D$65536,3,FALSE)</f>
        <v>Exchange rate :</v>
      </c>
      <c r="G666" s="25">
        <f>ROUND(IF(ISBLANK(C666),0,VLOOKUP(C666,'[2]Acha Air Sales Price List'!$B$1:$X$65536,12,FALSE)*$L$14),2)</f>
        <v>0</v>
      </c>
      <c r="H666" s="26">
        <f t="shared" si="15"/>
        <v>0</v>
      </c>
      <c r="I666" s="18"/>
    </row>
    <row r="667" spans="1:9" ht="12.4" hidden="1" customHeight="1">
      <c r="A667" s="17"/>
      <c r="B667" s="1"/>
      <c r="C667" s="44"/>
      <c r="D667" s="126"/>
      <c r="E667" s="127"/>
      <c r="F667" s="51" t="str">
        <f>VLOOKUP(C667,'[2]Acha Air Sales Price List'!$B$1:$D$65536,3,FALSE)</f>
        <v>Exchange rate :</v>
      </c>
      <c r="G667" s="25">
        <f>ROUND(IF(ISBLANK(C667),0,VLOOKUP(C667,'[2]Acha Air Sales Price List'!$B$1:$X$65536,12,FALSE)*$L$14),2)</f>
        <v>0</v>
      </c>
      <c r="H667" s="26">
        <f t="shared" si="15"/>
        <v>0</v>
      </c>
      <c r="I667" s="18"/>
    </row>
    <row r="668" spans="1:9" ht="12.4" hidden="1" customHeight="1">
      <c r="A668" s="17"/>
      <c r="B668" s="1"/>
      <c r="C668" s="45"/>
      <c r="D668" s="126"/>
      <c r="E668" s="127"/>
      <c r="F668" s="51" t="str">
        <f>VLOOKUP(C668,'[2]Acha Air Sales Price List'!$B$1:$D$65536,3,FALSE)</f>
        <v>Exchange rate :</v>
      </c>
      <c r="G668" s="25">
        <f>ROUND(IF(ISBLANK(C668),0,VLOOKUP(C668,'[2]Acha Air Sales Price List'!$B$1:$X$65536,12,FALSE)*$L$14),2)</f>
        <v>0</v>
      </c>
      <c r="H668" s="26">
        <f>ROUND(IF(ISNUMBER(B668), G668*B668, 0),5)</f>
        <v>0</v>
      </c>
      <c r="I668" s="18"/>
    </row>
    <row r="669" spans="1:9" ht="12" hidden="1" customHeight="1">
      <c r="A669" s="17"/>
      <c r="B669" s="1"/>
      <c r="C669" s="44"/>
      <c r="D669" s="126"/>
      <c r="E669" s="127"/>
      <c r="F669" s="51" t="str">
        <f>VLOOKUP(C669,'[2]Acha Air Sales Price List'!$B$1:$D$65536,3,FALSE)</f>
        <v>Exchange rate :</v>
      </c>
      <c r="G669" s="25">
        <f>ROUND(IF(ISBLANK(C669),0,VLOOKUP(C669,'[2]Acha Air Sales Price List'!$B$1:$X$65536,12,FALSE)*$L$14),2)</f>
        <v>0</v>
      </c>
      <c r="H669" s="26">
        <f t="shared" ref="H669:H719" si="16">ROUND(IF(ISNUMBER(B669), G669*B669, 0),5)</f>
        <v>0</v>
      </c>
      <c r="I669" s="18"/>
    </row>
    <row r="670" spans="1:9" ht="12.4" hidden="1" customHeight="1">
      <c r="A670" s="17"/>
      <c r="B670" s="1"/>
      <c r="C670" s="44"/>
      <c r="D670" s="126"/>
      <c r="E670" s="127"/>
      <c r="F670" s="51" t="str">
        <f>VLOOKUP(C670,'[2]Acha Air Sales Price List'!$B$1:$D$65536,3,FALSE)</f>
        <v>Exchange rate :</v>
      </c>
      <c r="G670" s="25">
        <f>ROUND(IF(ISBLANK(C670),0,VLOOKUP(C670,'[2]Acha Air Sales Price List'!$B$1:$X$65536,12,FALSE)*$L$14),2)</f>
        <v>0</v>
      </c>
      <c r="H670" s="26">
        <f t="shared" si="16"/>
        <v>0</v>
      </c>
      <c r="I670" s="18"/>
    </row>
    <row r="671" spans="1:9" ht="12.4" hidden="1" customHeight="1">
      <c r="A671" s="17"/>
      <c r="B671" s="1"/>
      <c r="C671" s="44"/>
      <c r="D671" s="126"/>
      <c r="E671" s="127"/>
      <c r="F671" s="51" t="str">
        <f>VLOOKUP(C671,'[2]Acha Air Sales Price List'!$B$1:$D$65536,3,FALSE)</f>
        <v>Exchange rate :</v>
      </c>
      <c r="G671" s="25">
        <f>ROUND(IF(ISBLANK(C671),0,VLOOKUP(C671,'[2]Acha Air Sales Price List'!$B$1:$X$65536,12,FALSE)*$L$14),2)</f>
        <v>0</v>
      </c>
      <c r="H671" s="26">
        <f t="shared" si="16"/>
        <v>0</v>
      </c>
      <c r="I671" s="18"/>
    </row>
    <row r="672" spans="1:9" ht="12.4" hidden="1" customHeight="1">
      <c r="A672" s="17"/>
      <c r="B672" s="1"/>
      <c r="C672" s="44"/>
      <c r="D672" s="126"/>
      <c r="E672" s="127"/>
      <c r="F672" s="51" t="str">
        <f>VLOOKUP(C672,'[2]Acha Air Sales Price List'!$B$1:$D$65536,3,FALSE)</f>
        <v>Exchange rate :</v>
      </c>
      <c r="G672" s="25">
        <f>ROUND(IF(ISBLANK(C672),0,VLOOKUP(C672,'[2]Acha Air Sales Price List'!$B$1:$X$65536,12,FALSE)*$L$14),2)</f>
        <v>0</v>
      </c>
      <c r="H672" s="26">
        <f t="shared" si="16"/>
        <v>0</v>
      </c>
      <c r="I672" s="18"/>
    </row>
    <row r="673" spans="1:9" ht="12.4" hidden="1" customHeight="1">
      <c r="A673" s="17"/>
      <c r="B673" s="1"/>
      <c r="C673" s="44"/>
      <c r="D673" s="126"/>
      <c r="E673" s="127"/>
      <c r="F673" s="51" t="str">
        <f>VLOOKUP(C673,'[2]Acha Air Sales Price List'!$B$1:$D$65536,3,FALSE)</f>
        <v>Exchange rate :</v>
      </c>
      <c r="G673" s="25">
        <f>ROUND(IF(ISBLANK(C673),0,VLOOKUP(C673,'[2]Acha Air Sales Price List'!$B$1:$X$65536,12,FALSE)*$L$14),2)</f>
        <v>0</v>
      </c>
      <c r="H673" s="26">
        <f t="shared" si="16"/>
        <v>0</v>
      </c>
      <c r="I673" s="18"/>
    </row>
    <row r="674" spans="1:9" ht="12.4" hidden="1" customHeight="1">
      <c r="A674" s="17"/>
      <c r="B674" s="1"/>
      <c r="C674" s="44"/>
      <c r="D674" s="126"/>
      <c r="E674" s="127"/>
      <c r="F674" s="51" t="str">
        <f>VLOOKUP(C674,'[2]Acha Air Sales Price List'!$B$1:$D$65536,3,FALSE)</f>
        <v>Exchange rate :</v>
      </c>
      <c r="G674" s="25">
        <f>ROUND(IF(ISBLANK(C674),0,VLOOKUP(C674,'[2]Acha Air Sales Price List'!$B$1:$X$65536,12,FALSE)*$L$14),2)</f>
        <v>0</v>
      </c>
      <c r="H674" s="26">
        <f t="shared" si="16"/>
        <v>0</v>
      </c>
      <c r="I674" s="18"/>
    </row>
    <row r="675" spans="1:9" ht="12.4" hidden="1" customHeight="1">
      <c r="A675" s="17"/>
      <c r="B675" s="1"/>
      <c r="C675" s="44"/>
      <c r="D675" s="126"/>
      <c r="E675" s="127"/>
      <c r="F675" s="51" t="str">
        <f>VLOOKUP(C675,'[2]Acha Air Sales Price List'!$B$1:$D$65536,3,FALSE)</f>
        <v>Exchange rate :</v>
      </c>
      <c r="G675" s="25">
        <f>ROUND(IF(ISBLANK(C675),0,VLOOKUP(C675,'[2]Acha Air Sales Price List'!$B$1:$X$65536,12,FALSE)*$L$14),2)</f>
        <v>0</v>
      </c>
      <c r="H675" s="26">
        <f t="shared" si="16"/>
        <v>0</v>
      </c>
      <c r="I675" s="18"/>
    </row>
    <row r="676" spans="1:9" ht="12.4" hidden="1" customHeight="1">
      <c r="A676" s="17"/>
      <c r="B676" s="1"/>
      <c r="C676" s="44"/>
      <c r="D676" s="126"/>
      <c r="E676" s="127"/>
      <c r="F676" s="51" t="str">
        <f>VLOOKUP(C676,'[2]Acha Air Sales Price List'!$B$1:$D$65536,3,FALSE)</f>
        <v>Exchange rate :</v>
      </c>
      <c r="G676" s="25">
        <f>ROUND(IF(ISBLANK(C676),0,VLOOKUP(C676,'[2]Acha Air Sales Price List'!$B$1:$X$65536,12,FALSE)*$L$14),2)</f>
        <v>0</v>
      </c>
      <c r="H676" s="26">
        <f t="shared" si="16"/>
        <v>0</v>
      </c>
      <c r="I676" s="18"/>
    </row>
    <row r="677" spans="1:9" ht="12.4" hidden="1" customHeight="1">
      <c r="A677" s="17"/>
      <c r="B677" s="1"/>
      <c r="C677" s="44"/>
      <c r="D677" s="126"/>
      <c r="E677" s="127"/>
      <c r="F677" s="51" t="str">
        <f>VLOOKUP(C677,'[2]Acha Air Sales Price List'!$B$1:$D$65536,3,FALSE)</f>
        <v>Exchange rate :</v>
      </c>
      <c r="G677" s="25">
        <f>ROUND(IF(ISBLANK(C677),0,VLOOKUP(C677,'[2]Acha Air Sales Price List'!$B$1:$X$65536,12,FALSE)*$L$14),2)</f>
        <v>0</v>
      </c>
      <c r="H677" s="26">
        <f t="shared" si="16"/>
        <v>0</v>
      </c>
      <c r="I677" s="18"/>
    </row>
    <row r="678" spans="1:9" ht="12.4" hidden="1" customHeight="1">
      <c r="A678" s="17"/>
      <c r="B678" s="1"/>
      <c r="C678" s="44"/>
      <c r="D678" s="126"/>
      <c r="E678" s="127"/>
      <c r="F678" s="51" t="str">
        <f>VLOOKUP(C678,'[2]Acha Air Sales Price List'!$B$1:$D$65536,3,FALSE)</f>
        <v>Exchange rate :</v>
      </c>
      <c r="G678" s="25">
        <f>ROUND(IF(ISBLANK(C678),0,VLOOKUP(C678,'[2]Acha Air Sales Price List'!$B$1:$X$65536,12,FALSE)*$L$14),2)</f>
        <v>0</v>
      </c>
      <c r="H678" s="26">
        <f t="shared" si="16"/>
        <v>0</v>
      </c>
      <c r="I678" s="18"/>
    </row>
    <row r="679" spans="1:9" ht="12.4" hidden="1" customHeight="1">
      <c r="A679" s="17"/>
      <c r="B679" s="1"/>
      <c r="C679" s="44"/>
      <c r="D679" s="126"/>
      <c r="E679" s="127"/>
      <c r="F679" s="51" t="str">
        <f>VLOOKUP(C679,'[2]Acha Air Sales Price List'!$B$1:$D$65536,3,FALSE)</f>
        <v>Exchange rate :</v>
      </c>
      <c r="G679" s="25">
        <f>ROUND(IF(ISBLANK(C679),0,VLOOKUP(C679,'[2]Acha Air Sales Price List'!$B$1:$X$65536,12,FALSE)*$L$14),2)</f>
        <v>0</v>
      </c>
      <c r="H679" s="26">
        <f t="shared" si="16"/>
        <v>0</v>
      </c>
      <c r="I679" s="18"/>
    </row>
    <row r="680" spans="1:9" ht="12.4" hidden="1" customHeight="1">
      <c r="A680" s="17"/>
      <c r="B680" s="1"/>
      <c r="C680" s="44"/>
      <c r="D680" s="126"/>
      <c r="E680" s="127"/>
      <c r="F680" s="51" t="str">
        <f>VLOOKUP(C680,'[2]Acha Air Sales Price List'!$B$1:$D$65536,3,FALSE)</f>
        <v>Exchange rate :</v>
      </c>
      <c r="G680" s="25">
        <f>ROUND(IF(ISBLANK(C680),0,VLOOKUP(C680,'[2]Acha Air Sales Price List'!$B$1:$X$65536,12,FALSE)*$L$14),2)</f>
        <v>0</v>
      </c>
      <c r="H680" s="26">
        <f t="shared" si="16"/>
        <v>0</v>
      </c>
      <c r="I680" s="18"/>
    </row>
    <row r="681" spans="1:9" ht="12.4" hidden="1" customHeight="1">
      <c r="A681" s="17"/>
      <c r="B681" s="1"/>
      <c r="C681" s="44"/>
      <c r="D681" s="126"/>
      <c r="E681" s="127"/>
      <c r="F681" s="51" t="str">
        <f>VLOOKUP(C681,'[2]Acha Air Sales Price List'!$B$1:$D$65536,3,FALSE)</f>
        <v>Exchange rate :</v>
      </c>
      <c r="G681" s="25">
        <f>ROUND(IF(ISBLANK(C681),0,VLOOKUP(C681,'[2]Acha Air Sales Price List'!$B$1:$X$65536,12,FALSE)*$L$14),2)</f>
        <v>0</v>
      </c>
      <c r="H681" s="26">
        <f t="shared" si="16"/>
        <v>0</v>
      </c>
      <c r="I681" s="18"/>
    </row>
    <row r="682" spans="1:9" ht="12.4" hidden="1" customHeight="1">
      <c r="A682" s="17"/>
      <c r="B682" s="1"/>
      <c r="C682" s="44"/>
      <c r="D682" s="126"/>
      <c r="E682" s="127"/>
      <c r="F682" s="51" t="str">
        <f>VLOOKUP(C682,'[2]Acha Air Sales Price List'!$B$1:$D$65536,3,FALSE)</f>
        <v>Exchange rate :</v>
      </c>
      <c r="G682" s="25">
        <f>ROUND(IF(ISBLANK(C682),0,VLOOKUP(C682,'[2]Acha Air Sales Price List'!$B$1:$X$65536,12,FALSE)*$L$14),2)</f>
        <v>0</v>
      </c>
      <c r="H682" s="26">
        <f t="shared" si="16"/>
        <v>0</v>
      </c>
      <c r="I682" s="18"/>
    </row>
    <row r="683" spans="1:9" ht="12.4" hidden="1" customHeight="1">
      <c r="A683" s="17"/>
      <c r="B683" s="1"/>
      <c r="C683" s="44"/>
      <c r="D683" s="126"/>
      <c r="E683" s="127"/>
      <c r="F683" s="51" t="str">
        <f>VLOOKUP(C683,'[2]Acha Air Sales Price List'!$B$1:$D$65536,3,FALSE)</f>
        <v>Exchange rate :</v>
      </c>
      <c r="G683" s="25">
        <f>ROUND(IF(ISBLANK(C683),0,VLOOKUP(C683,'[2]Acha Air Sales Price List'!$B$1:$X$65536,12,FALSE)*$L$14),2)</f>
        <v>0</v>
      </c>
      <c r="H683" s="26">
        <f t="shared" si="16"/>
        <v>0</v>
      </c>
      <c r="I683" s="18"/>
    </row>
    <row r="684" spans="1:9" ht="12.4" hidden="1" customHeight="1">
      <c r="A684" s="17"/>
      <c r="B684" s="1"/>
      <c r="C684" s="44"/>
      <c r="D684" s="126"/>
      <c r="E684" s="127"/>
      <c r="F684" s="51" t="str">
        <f>VLOOKUP(C684,'[2]Acha Air Sales Price List'!$B$1:$D$65536,3,FALSE)</f>
        <v>Exchange rate :</v>
      </c>
      <c r="G684" s="25">
        <f>ROUND(IF(ISBLANK(C684),0,VLOOKUP(C684,'[2]Acha Air Sales Price List'!$B$1:$X$65536,12,FALSE)*$L$14),2)</f>
        <v>0</v>
      </c>
      <c r="H684" s="26">
        <f t="shared" si="16"/>
        <v>0</v>
      </c>
      <c r="I684" s="18"/>
    </row>
    <row r="685" spans="1:9" ht="12.4" hidden="1" customHeight="1">
      <c r="A685" s="17"/>
      <c r="B685" s="1"/>
      <c r="C685" s="44"/>
      <c r="D685" s="126"/>
      <c r="E685" s="127"/>
      <c r="F685" s="51" t="str">
        <f>VLOOKUP(C685,'[2]Acha Air Sales Price List'!$B$1:$D$65536,3,FALSE)</f>
        <v>Exchange rate :</v>
      </c>
      <c r="G685" s="25">
        <f>ROUND(IF(ISBLANK(C685),0,VLOOKUP(C685,'[2]Acha Air Sales Price List'!$B$1:$X$65536,12,FALSE)*$L$14),2)</f>
        <v>0</v>
      </c>
      <c r="H685" s="26">
        <f t="shared" si="16"/>
        <v>0</v>
      </c>
      <c r="I685" s="18"/>
    </row>
    <row r="686" spans="1:9" ht="12.4" hidden="1" customHeight="1">
      <c r="A686" s="17"/>
      <c r="B686" s="1"/>
      <c r="C686" s="44"/>
      <c r="D686" s="126"/>
      <c r="E686" s="127"/>
      <c r="F686" s="51" t="str">
        <f>VLOOKUP(C686,'[2]Acha Air Sales Price List'!$B$1:$D$65536,3,FALSE)</f>
        <v>Exchange rate :</v>
      </c>
      <c r="G686" s="25">
        <f>ROUND(IF(ISBLANK(C686),0,VLOOKUP(C686,'[2]Acha Air Sales Price List'!$B$1:$X$65536,12,FALSE)*$L$14),2)</f>
        <v>0</v>
      </c>
      <c r="H686" s="26">
        <f t="shared" si="16"/>
        <v>0</v>
      </c>
      <c r="I686" s="18"/>
    </row>
    <row r="687" spans="1:9" ht="12.4" hidden="1" customHeight="1">
      <c r="A687" s="17"/>
      <c r="B687" s="1"/>
      <c r="C687" s="44"/>
      <c r="D687" s="126"/>
      <c r="E687" s="127"/>
      <c r="F687" s="51" t="str">
        <f>VLOOKUP(C687,'[2]Acha Air Sales Price List'!$B$1:$D$65536,3,FALSE)</f>
        <v>Exchange rate :</v>
      </c>
      <c r="G687" s="25">
        <f>ROUND(IF(ISBLANK(C687),0,VLOOKUP(C687,'[2]Acha Air Sales Price List'!$B$1:$X$65536,12,FALSE)*$L$14),2)</f>
        <v>0</v>
      </c>
      <c r="H687" s="26">
        <f t="shared" si="16"/>
        <v>0</v>
      </c>
      <c r="I687" s="18"/>
    </row>
    <row r="688" spans="1:9" ht="12.4" hidden="1" customHeight="1">
      <c r="A688" s="17"/>
      <c r="B688" s="1"/>
      <c r="C688" s="44"/>
      <c r="D688" s="126"/>
      <c r="E688" s="127"/>
      <c r="F688" s="51" t="str">
        <f>VLOOKUP(C688,'[2]Acha Air Sales Price List'!$B$1:$D$65536,3,FALSE)</f>
        <v>Exchange rate :</v>
      </c>
      <c r="G688" s="25">
        <f>ROUND(IF(ISBLANK(C688),0,VLOOKUP(C688,'[2]Acha Air Sales Price List'!$B$1:$X$65536,12,FALSE)*$L$14),2)</f>
        <v>0</v>
      </c>
      <c r="H688" s="26">
        <f t="shared" si="16"/>
        <v>0</v>
      </c>
      <c r="I688" s="18"/>
    </row>
    <row r="689" spans="1:9" ht="12.4" hidden="1" customHeight="1">
      <c r="A689" s="17"/>
      <c r="B689" s="1"/>
      <c r="C689" s="44"/>
      <c r="D689" s="126"/>
      <c r="E689" s="127"/>
      <c r="F689" s="51" t="str">
        <f>VLOOKUP(C689,'[2]Acha Air Sales Price List'!$B$1:$D$65536,3,FALSE)</f>
        <v>Exchange rate :</v>
      </c>
      <c r="G689" s="25">
        <f>ROUND(IF(ISBLANK(C689),0,VLOOKUP(C689,'[2]Acha Air Sales Price List'!$B$1:$X$65536,12,FALSE)*$L$14),2)</f>
        <v>0</v>
      </c>
      <c r="H689" s="26">
        <f t="shared" si="16"/>
        <v>0</v>
      </c>
      <c r="I689" s="18"/>
    </row>
    <row r="690" spans="1:9" ht="12.4" hidden="1" customHeight="1">
      <c r="A690" s="17"/>
      <c r="B690" s="1"/>
      <c r="C690" s="44"/>
      <c r="D690" s="126"/>
      <c r="E690" s="127"/>
      <c r="F690" s="51" t="str">
        <f>VLOOKUP(C690,'[2]Acha Air Sales Price List'!$B$1:$D$65536,3,FALSE)</f>
        <v>Exchange rate :</v>
      </c>
      <c r="G690" s="25">
        <f>ROUND(IF(ISBLANK(C690),0,VLOOKUP(C690,'[2]Acha Air Sales Price List'!$B$1:$X$65536,12,FALSE)*$L$14),2)</f>
        <v>0</v>
      </c>
      <c r="H690" s="26">
        <f t="shared" si="16"/>
        <v>0</v>
      </c>
      <c r="I690" s="18"/>
    </row>
    <row r="691" spans="1:9" ht="12.4" hidden="1" customHeight="1">
      <c r="A691" s="17"/>
      <c r="B691" s="1"/>
      <c r="C691" s="44"/>
      <c r="D691" s="126"/>
      <c r="E691" s="127"/>
      <c r="F691" s="51" t="str">
        <f>VLOOKUP(C691,'[2]Acha Air Sales Price List'!$B$1:$D$65536,3,FALSE)</f>
        <v>Exchange rate :</v>
      </c>
      <c r="G691" s="25">
        <f>ROUND(IF(ISBLANK(C691),0,VLOOKUP(C691,'[2]Acha Air Sales Price List'!$B$1:$X$65536,12,FALSE)*$L$14),2)</f>
        <v>0</v>
      </c>
      <c r="H691" s="26">
        <f t="shared" si="16"/>
        <v>0</v>
      </c>
      <c r="I691" s="18"/>
    </row>
    <row r="692" spans="1:9" ht="12.4" hidden="1" customHeight="1">
      <c r="A692" s="17"/>
      <c r="B692" s="1"/>
      <c r="C692" s="45"/>
      <c r="D692" s="126"/>
      <c r="E692" s="127"/>
      <c r="F692" s="51" t="str">
        <f>VLOOKUP(C692,'[2]Acha Air Sales Price List'!$B$1:$D$65536,3,FALSE)</f>
        <v>Exchange rate :</v>
      </c>
      <c r="G692" s="25">
        <f>ROUND(IF(ISBLANK(C692),0,VLOOKUP(C692,'[2]Acha Air Sales Price List'!$B$1:$X$65536,12,FALSE)*$L$14),2)</f>
        <v>0</v>
      </c>
      <c r="H692" s="26">
        <f t="shared" si="16"/>
        <v>0</v>
      </c>
      <c r="I692" s="18"/>
    </row>
    <row r="693" spans="1:9" ht="12" hidden="1" customHeight="1">
      <c r="A693" s="17"/>
      <c r="B693" s="1"/>
      <c r="C693" s="44"/>
      <c r="D693" s="126"/>
      <c r="E693" s="127"/>
      <c r="F693" s="51" t="str">
        <f>VLOOKUP(C693,'[2]Acha Air Sales Price List'!$B$1:$D$65536,3,FALSE)</f>
        <v>Exchange rate :</v>
      </c>
      <c r="G693" s="25">
        <f>ROUND(IF(ISBLANK(C693),0,VLOOKUP(C693,'[2]Acha Air Sales Price List'!$B$1:$X$65536,12,FALSE)*$L$14),2)</f>
        <v>0</v>
      </c>
      <c r="H693" s="26">
        <f t="shared" si="16"/>
        <v>0</v>
      </c>
      <c r="I693" s="18"/>
    </row>
    <row r="694" spans="1:9" ht="12.4" hidden="1" customHeight="1">
      <c r="A694" s="17"/>
      <c r="B694" s="1"/>
      <c r="C694" s="44"/>
      <c r="D694" s="126"/>
      <c r="E694" s="127"/>
      <c r="F694" s="51" t="str">
        <f>VLOOKUP(C694,'[2]Acha Air Sales Price List'!$B$1:$D$65536,3,FALSE)</f>
        <v>Exchange rate :</v>
      </c>
      <c r="G694" s="25">
        <f>ROUND(IF(ISBLANK(C694),0,VLOOKUP(C694,'[2]Acha Air Sales Price List'!$B$1:$X$65536,12,FALSE)*$L$14),2)</f>
        <v>0</v>
      </c>
      <c r="H694" s="26">
        <f t="shared" si="16"/>
        <v>0</v>
      </c>
      <c r="I694" s="18"/>
    </row>
    <row r="695" spans="1:9" ht="12.4" hidden="1" customHeight="1">
      <c r="A695" s="17"/>
      <c r="B695" s="1"/>
      <c r="C695" s="44"/>
      <c r="D695" s="126"/>
      <c r="E695" s="127"/>
      <c r="F695" s="51" t="str">
        <f>VLOOKUP(C695,'[2]Acha Air Sales Price List'!$B$1:$D$65536,3,FALSE)</f>
        <v>Exchange rate :</v>
      </c>
      <c r="G695" s="25">
        <f>ROUND(IF(ISBLANK(C695),0,VLOOKUP(C695,'[2]Acha Air Sales Price List'!$B$1:$X$65536,12,FALSE)*$L$14),2)</f>
        <v>0</v>
      </c>
      <c r="H695" s="26">
        <f t="shared" si="16"/>
        <v>0</v>
      </c>
      <c r="I695" s="18"/>
    </row>
    <row r="696" spans="1:9" ht="12.4" hidden="1" customHeight="1">
      <c r="A696" s="17"/>
      <c r="B696" s="1"/>
      <c r="C696" s="44"/>
      <c r="D696" s="126"/>
      <c r="E696" s="127"/>
      <c r="F696" s="51" t="str">
        <f>VLOOKUP(C696,'[2]Acha Air Sales Price List'!$B$1:$D$65536,3,FALSE)</f>
        <v>Exchange rate :</v>
      </c>
      <c r="G696" s="25">
        <f>ROUND(IF(ISBLANK(C696),0,VLOOKUP(C696,'[2]Acha Air Sales Price List'!$B$1:$X$65536,12,FALSE)*$L$14),2)</f>
        <v>0</v>
      </c>
      <c r="H696" s="26">
        <f t="shared" si="16"/>
        <v>0</v>
      </c>
      <c r="I696" s="18"/>
    </row>
    <row r="697" spans="1:9" ht="12.4" hidden="1" customHeight="1">
      <c r="A697" s="17"/>
      <c r="B697" s="1"/>
      <c r="C697" s="44"/>
      <c r="D697" s="126"/>
      <c r="E697" s="127"/>
      <c r="F697" s="51" t="str">
        <f>VLOOKUP(C697,'[2]Acha Air Sales Price List'!$B$1:$D$65536,3,FALSE)</f>
        <v>Exchange rate :</v>
      </c>
      <c r="G697" s="25">
        <f>ROUND(IF(ISBLANK(C697),0,VLOOKUP(C697,'[2]Acha Air Sales Price List'!$B$1:$X$65536,12,FALSE)*$L$14),2)</f>
        <v>0</v>
      </c>
      <c r="H697" s="26">
        <f t="shared" si="16"/>
        <v>0</v>
      </c>
      <c r="I697" s="18"/>
    </row>
    <row r="698" spans="1:9" ht="12.4" hidden="1" customHeight="1">
      <c r="A698" s="17"/>
      <c r="B698" s="1"/>
      <c r="C698" s="44"/>
      <c r="D698" s="126"/>
      <c r="E698" s="127"/>
      <c r="F698" s="51" t="str">
        <f>VLOOKUP(C698,'[2]Acha Air Sales Price List'!$B$1:$D$65536,3,FALSE)</f>
        <v>Exchange rate :</v>
      </c>
      <c r="G698" s="25">
        <f>ROUND(IF(ISBLANK(C698),0,VLOOKUP(C698,'[2]Acha Air Sales Price List'!$B$1:$X$65536,12,FALSE)*$L$14),2)</f>
        <v>0</v>
      </c>
      <c r="H698" s="26">
        <f t="shared" si="16"/>
        <v>0</v>
      </c>
      <c r="I698" s="18"/>
    </row>
    <row r="699" spans="1:9" ht="12.4" hidden="1" customHeight="1">
      <c r="A699" s="17"/>
      <c r="B699" s="1"/>
      <c r="C699" s="44"/>
      <c r="D699" s="126"/>
      <c r="E699" s="127"/>
      <c r="F699" s="51" t="str">
        <f>VLOOKUP(C699,'[2]Acha Air Sales Price List'!$B$1:$D$65536,3,FALSE)</f>
        <v>Exchange rate :</v>
      </c>
      <c r="G699" s="25">
        <f>ROUND(IF(ISBLANK(C699),0,VLOOKUP(C699,'[2]Acha Air Sales Price List'!$B$1:$X$65536,12,FALSE)*$L$14),2)</f>
        <v>0</v>
      </c>
      <c r="H699" s="26">
        <f t="shared" si="16"/>
        <v>0</v>
      </c>
      <c r="I699" s="18"/>
    </row>
    <row r="700" spans="1:9" ht="12.4" hidden="1" customHeight="1">
      <c r="A700" s="17"/>
      <c r="B700" s="1"/>
      <c r="C700" s="44"/>
      <c r="D700" s="126"/>
      <c r="E700" s="127"/>
      <c r="F700" s="51" t="str">
        <f>VLOOKUP(C700,'[2]Acha Air Sales Price List'!$B$1:$D$65536,3,FALSE)</f>
        <v>Exchange rate :</v>
      </c>
      <c r="G700" s="25">
        <f>ROUND(IF(ISBLANK(C700),0,VLOOKUP(C700,'[2]Acha Air Sales Price List'!$B$1:$X$65536,12,FALSE)*$L$14),2)</f>
        <v>0</v>
      </c>
      <c r="H700" s="26">
        <f t="shared" si="16"/>
        <v>0</v>
      </c>
      <c r="I700" s="18"/>
    </row>
    <row r="701" spans="1:9" ht="12.4" hidden="1" customHeight="1">
      <c r="A701" s="17"/>
      <c r="B701" s="1"/>
      <c r="C701" s="44"/>
      <c r="D701" s="126"/>
      <c r="E701" s="127"/>
      <c r="F701" s="51" t="str">
        <f>VLOOKUP(C701,'[2]Acha Air Sales Price List'!$B$1:$D$65536,3,FALSE)</f>
        <v>Exchange rate :</v>
      </c>
      <c r="G701" s="25">
        <f>ROUND(IF(ISBLANK(C701),0,VLOOKUP(C701,'[2]Acha Air Sales Price List'!$B$1:$X$65536,12,FALSE)*$L$14),2)</f>
        <v>0</v>
      </c>
      <c r="H701" s="26">
        <f t="shared" si="16"/>
        <v>0</v>
      </c>
      <c r="I701" s="18"/>
    </row>
    <row r="702" spans="1:9" ht="12.4" hidden="1" customHeight="1">
      <c r="A702" s="17"/>
      <c r="B702" s="1"/>
      <c r="C702" s="44"/>
      <c r="D702" s="126"/>
      <c r="E702" s="127"/>
      <c r="F702" s="51" t="str">
        <f>VLOOKUP(C702,'[2]Acha Air Sales Price List'!$B$1:$D$65536,3,FALSE)</f>
        <v>Exchange rate :</v>
      </c>
      <c r="G702" s="25">
        <f>ROUND(IF(ISBLANK(C702),0,VLOOKUP(C702,'[2]Acha Air Sales Price List'!$B$1:$X$65536,12,FALSE)*$L$14),2)</f>
        <v>0</v>
      </c>
      <c r="H702" s="26">
        <f t="shared" si="16"/>
        <v>0</v>
      </c>
      <c r="I702" s="18"/>
    </row>
    <row r="703" spans="1:9" ht="12.4" hidden="1" customHeight="1">
      <c r="A703" s="17"/>
      <c r="B703" s="1"/>
      <c r="C703" s="44"/>
      <c r="D703" s="126"/>
      <c r="E703" s="127"/>
      <c r="F703" s="51" t="str">
        <f>VLOOKUP(C703,'[2]Acha Air Sales Price List'!$B$1:$D$65536,3,FALSE)</f>
        <v>Exchange rate :</v>
      </c>
      <c r="G703" s="25">
        <f>ROUND(IF(ISBLANK(C703),0,VLOOKUP(C703,'[2]Acha Air Sales Price List'!$B$1:$X$65536,12,FALSE)*$L$14),2)</f>
        <v>0</v>
      </c>
      <c r="H703" s="26">
        <f t="shared" si="16"/>
        <v>0</v>
      </c>
      <c r="I703" s="18"/>
    </row>
    <row r="704" spans="1:9" ht="12.4" hidden="1" customHeight="1">
      <c r="A704" s="17"/>
      <c r="B704" s="1"/>
      <c r="C704" s="44"/>
      <c r="D704" s="126"/>
      <c r="E704" s="127"/>
      <c r="F704" s="51" t="str">
        <f>VLOOKUP(C704,'[2]Acha Air Sales Price List'!$B$1:$D$65536,3,FALSE)</f>
        <v>Exchange rate :</v>
      </c>
      <c r="G704" s="25">
        <f>ROUND(IF(ISBLANK(C704),0,VLOOKUP(C704,'[2]Acha Air Sales Price List'!$B$1:$X$65536,12,FALSE)*$L$14),2)</f>
        <v>0</v>
      </c>
      <c r="H704" s="26">
        <f t="shared" si="16"/>
        <v>0</v>
      </c>
      <c r="I704" s="18"/>
    </row>
    <row r="705" spans="1:9" ht="12.4" hidden="1" customHeight="1">
      <c r="A705" s="17"/>
      <c r="B705" s="1"/>
      <c r="C705" s="44"/>
      <c r="D705" s="126"/>
      <c r="E705" s="127"/>
      <c r="F705" s="51" t="str">
        <f>VLOOKUP(C705,'[2]Acha Air Sales Price List'!$B$1:$D$65536,3,FALSE)</f>
        <v>Exchange rate :</v>
      </c>
      <c r="G705" s="25">
        <f>ROUND(IF(ISBLANK(C705),0,VLOOKUP(C705,'[2]Acha Air Sales Price List'!$B$1:$X$65536,12,FALSE)*$L$14),2)</f>
        <v>0</v>
      </c>
      <c r="H705" s="26">
        <f t="shared" si="16"/>
        <v>0</v>
      </c>
      <c r="I705" s="18"/>
    </row>
    <row r="706" spans="1:9" ht="12.4" hidden="1" customHeight="1">
      <c r="A706" s="17"/>
      <c r="B706" s="1"/>
      <c r="C706" s="44"/>
      <c r="D706" s="126"/>
      <c r="E706" s="127"/>
      <c r="F706" s="51" t="str">
        <f>VLOOKUP(C706,'[2]Acha Air Sales Price List'!$B$1:$D$65536,3,FALSE)</f>
        <v>Exchange rate :</v>
      </c>
      <c r="G706" s="25">
        <f>ROUND(IF(ISBLANK(C706),0,VLOOKUP(C706,'[2]Acha Air Sales Price List'!$B$1:$X$65536,12,FALSE)*$L$14),2)</f>
        <v>0</v>
      </c>
      <c r="H706" s="26">
        <f t="shared" si="16"/>
        <v>0</v>
      </c>
      <c r="I706" s="18"/>
    </row>
    <row r="707" spans="1:9" ht="12.4" hidden="1" customHeight="1">
      <c r="A707" s="17"/>
      <c r="B707" s="1"/>
      <c r="C707" s="44"/>
      <c r="D707" s="126"/>
      <c r="E707" s="127"/>
      <c r="F707" s="51" t="str">
        <f>VLOOKUP(C707,'[2]Acha Air Sales Price List'!$B$1:$D$65536,3,FALSE)</f>
        <v>Exchange rate :</v>
      </c>
      <c r="G707" s="25">
        <f>ROUND(IF(ISBLANK(C707),0,VLOOKUP(C707,'[2]Acha Air Sales Price List'!$B$1:$X$65536,12,FALSE)*$L$14),2)</f>
        <v>0</v>
      </c>
      <c r="H707" s="26">
        <f t="shared" si="16"/>
        <v>0</v>
      </c>
      <c r="I707" s="18"/>
    </row>
    <row r="708" spans="1:9" ht="12.4" hidden="1" customHeight="1">
      <c r="A708" s="17"/>
      <c r="B708" s="1"/>
      <c r="C708" s="44"/>
      <c r="D708" s="126"/>
      <c r="E708" s="127"/>
      <c r="F708" s="51" t="str">
        <f>VLOOKUP(C708,'[2]Acha Air Sales Price List'!$B$1:$D$65536,3,FALSE)</f>
        <v>Exchange rate :</v>
      </c>
      <c r="G708" s="25">
        <f>ROUND(IF(ISBLANK(C708),0,VLOOKUP(C708,'[2]Acha Air Sales Price List'!$B$1:$X$65536,12,FALSE)*$L$14),2)</f>
        <v>0</v>
      </c>
      <c r="H708" s="26">
        <f t="shared" si="16"/>
        <v>0</v>
      </c>
      <c r="I708" s="18"/>
    </row>
    <row r="709" spans="1:9" ht="12.4" hidden="1" customHeight="1">
      <c r="A709" s="17"/>
      <c r="B709" s="1"/>
      <c r="C709" s="44"/>
      <c r="D709" s="126"/>
      <c r="E709" s="127"/>
      <c r="F709" s="51" t="str">
        <f>VLOOKUP(C709,'[2]Acha Air Sales Price List'!$B$1:$D$65536,3,FALSE)</f>
        <v>Exchange rate :</v>
      </c>
      <c r="G709" s="25">
        <f>ROUND(IF(ISBLANK(C709),0,VLOOKUP(C709,'[2]Acha Air Sales Price List'!$B$1:$X$65536,12,FALSE)*$L$14),2)</f>
        <v>0</v>
      </c>
      <c r="H709" s="26">
        <f t="shared" si="16"/>
        <v>0</v>
      </c>
      <c r="I709" s="18"/>
    </row>
    <row r="710" spans="1:9" ht="12.4" hidden="1" customHeight="1">
      <c r="A710" s="17"/>
      <c r="B710" s="1"/>
      <c r="C710" s="44"/>
      <c r="D710" s="126"/>
      <c r="E710" s="127"/>
      <c r="F710" s="51" t="str">
        <f>VLOOKUP(C710,'[2]Acha Air Sales Price List'!$B$1:$D$65536,3,FALSE)</f>
        <v>Exchange rate :</v>
      </c>
      <c r="G710" s="25">
        <f>ROUND(IF(ISBLANK(C710),0,VLOOKUP(C710,'[2]Acha Air Sales Price List'!$B$1:$X$65536,12,FALSE)*$L$14),2)</f>
        <v>0</v>
      </c>
      <c r="H710" s="26">
        <f t="shared" si="16"/>
        <v>0</v>
      </c>
      <c r="I710" s="18"/>
    </row>
    <row r="711" spans="1:9" ht="12.4" hidden="1" customHeight="1">
      <c r="A711" s="17"/>
      <c r="B711" s="1"/>
      <c r="C711" s="44"/>
      <c r="D711" s="126"/>
      <c r="E711" s="127"/>
      <c r="F711" s="51" t="str">
        <f>VLOOKUP(C711,'[2]Acha Air Sales Price List'!$B$1:$D$65536,3,FALSE)</f>
        <v>Exchange rate :</v>
      </c>
      <c r="G711" s="25">
        <f>ROUND(IF(ISBLANK(C711),0,VLOOKUP(C711,'[2]Acha Air Sales Price List'!$B$1:$X$65536,12,FALSE)*$L$14),2)</f>
        <v>0</v>
      </c>
      <c r="H711" s="26">
        <f t="shared" si="16"/>
        <v>0</v>
      </c>
      <c r="I711" s="18"/>
    </row>
    <row r="712" spans="1:9" ht="12.4" hidden="1" customHeight="1">
      <c r="A712" s="17"/>
      <c r="B712" s="1"/>
      <c r="C712" s="44"/>
      <c r="D712" s="126"/>
      <c r="E712" s="127"/>
      <c r="F712" s="51" t="str">
        <f>VLOOKUP(C712,'[2]Acha Air Sales Price List'!$B$1:$D$65536,3,FALSE)</f>
        <v>Exchange rate :</v>
      </c>
      <c r="G712" s="25">
        <f>ROUND(IF(ISBLANK(C712),0,VLOOKUP(C712,'[2]Acha Air Sales Price List'!$B$1:$X$65536,12,FALSE)*$L$14),2)</f>
        <v>0</v>
      </c>
      <c r="H712" s="26">
        <f t="shared" si="16"/>
        <v>0</v>
      </c>
      <c r="I712" s="18"/>
    </row>
    <row r="713" spans="1:9" ht="12.4" hidden="1" customHeight="1">
      <c r="A713" s="17"/>
      <c r="B713" s="1"/>
      <c r="C713" s="44"/>
      <c r="D713" s="126"/>
      <c r="E713" s="127"/>
      <c r="F713" s="51" t="str">
        <f>VLOOKUP(C713,'[2]Acha Air Sales Price List'!$B$1:$D$65536,3,FALSE)</f>
        <v>Exchange rate :</v>
      </c>
      <c r="G713" s="25">
        <f>ROUND(IF(ISBLANK(C713),0,VLOOKUP(C713,'[2]Acha Air Sales Price List'!$B$1:$X$65536,12,FALSE)*$L$14),2)</f>
        <v>0</v>
      </c>
      <c r="H713" s="26">
        <f t="shared" si="16"/>
        <v>0</v>
      </c>
      <c r="I713" s="18"/>
    </row>
    <row r="714" spans="1:9" ht="12.4" hidden="1" customHeight="1">
      <c r="A714" s="17"/>
      <c r="B714" s="1"/>
      <c r="C714" s="44"/>
      <c r="D714" s="126"/>
      <c r="E714" s="127"/>
      <c r="F714" s="51" t="str">
        <f>VLOOKUP(C714,'[2]Acha Air Sales Price List'!$B$1:$D$65536,3,FALSE)</f>
        <v>Exchange rate :</v>
      </c>
      <c r="G714" s="25">
        <f>ROUND(IF(ISBLANK(C714),0,VLOOKUP(C714,'[2]Acha Air Sales Price List'!$B$1:$X$65536,12,FALSE)*$L$14),2)</f>
        <v>0</v>
      </c>
      <c r="H714" s="26">
        <f t="shared" si="16"/>
        <v>0</v>
      </c>
      <c r="I714" s="18"/>
    </row>
    <row r="715" spans="1:9" ht="12.4" hidden="1" customHeight="1">
      <c r="A715" s="17"/>
      <c r="B715" s="1"/>
      <c r="C715" s="44"/>
      <c r="D715" s="126"/>
      <c r="E715" s="127"/>
      <c r="F715" s="51" t="str">
        <f>VLOOKUP(C715,'[2]Acha Air Sales Price List'!$B$1:$D$65536,3,FALSE)</f>
        <v>Exchange rate :</v>
      </c>
      <c r="G715" s="25">
        <f>ROUND(IF(ISBLANK(C715),0,VLOOKUP(C715,'[2]Acha Air Sales Price List'!$B$1:$X$65536,12,FALSE)*$L$14),2)</f>
        <v>0</v>
      </c>
      <c r="H715" s="26">
        <f t="shared" si="16"/>
        <v>0</v>
      </c>
      <c r="I715" s="18"/>
    </row>
    <row r="716" spans="1:9" ht="12.4" hidden="1" customHeight="1">
      <c r="A716" s="17"/>
      <c r="B716" s="1"/>
      <c r="C716" s="44"/>
      <c r="D716" s="126"/>
      <c r="E716" s="127"/>
      <c r="F716" s="51" t="str">
        <f>VLOOKUP(C716,'[2]Acha Air Sales Price List'!$B$1:$D$65536,3,FALSE)</f>
        <v>Exchange rate :</v>
      </c>
      <c r="G716" s="25">
        <f>ROUND(IF(ISBLANK(C716),0,VLOOKUP(C716,'[2]Acha Air Sales Price List'!$B$1:$X$65536,12,FALSE)*$L$14),2)</f>
        <v>0</v>
      </c>
      <c r="H716" s="26">
        <f t="shared" si="16"/>
        <v>0</v>
      </c>
      <c r="I716" s="18"/>
    </row>
    <row r="717" spans="1:9" ht="12.4" hidden="1" customHeight="1">
      <c r="A717" s="17"/>
      <c r="B717" s="1"/>
      <c r="C717" s="44"/>
      <c r="D717" s="126"/>
      <c r="E717" s="127"/>
      <c r="F717" s="51" t="str">
        <f>VLOOKUP(C717,'[2]Acha Air Sales Price List'!$B$1:$D$65536,3,FALSE)</f>
        <v>Exchange rate :</v>
      </c>
      <c r="G717" s="25">
        <f>ROUND(IF(ISBLANK(C717),0,VLOOKUP(C717,'[2]Acha Air Sales Price List'!$B$1:$X$65536,12,FALSE)*$L$14),2)</f>
        <v>0</v>
      </c>
      <c r="H717" s="26">
        <f t="shared" si="16"/>
        <v>0</v>
      </c>
      <c r="I717" s="18"/>
    </row>
    <row r="718" spans="1:9" ht="12.4" hidden="1" customHeight="1">
      <c r="A718" s="17"/>
      <c r="B718" s="1"/>
      <c r="C718" s="44"/>
      <c r="D718" s="126"/>
      <c r="E718" s="127"/>
      <c r="F718" s="51" t="str">
        <f>VLOOKUP(C718,'[2]Acha Air Sales Price List'!$B$1:$D$65536,3,FALSE)</f>
        <v>Exchange rate :</v>
      </c>
      <c r="G718" s="25">
        <f>ROUND(IF(ISBLANK(C718),0,VLOOKUP(C718,'[2]Acha Air Sales Price List'!$B$1:$X$65536,12,FALSE)*$L$14),2)</f>
        <v>0</v>
      </c>
      <c r="H718" s="26">
        <f t="shared" si="16"/>
        <v>0</v>
      </c>
      <c r="I718" s="18"/>
    </row>
    <row r="719" spans="1:9" ht="12.4" hidden="1" customHeight="1">
      <c r="A719" s="17"/>
      <c r="B719" s="1"/>
      <c r="C719" s="44"/>
      <c r="D719" s="126"/>
      <c r="E719" s="127"/>
      <c r="F719" s="51" t="str">
        <f>VLOOKUP(C719,'[2]Acha Air Sales Price List'!$B$1:$D$65536,3,FALSE)</f>
        <v>Exchange rate :</v>
      </c>
      <c r="G719" s="25">
        <f>ROUND(IF(ISBLANK(C719),0,VLOOKUP(C719,'[2]Acha Air Sales Price List'!$B$1:$X$65536,12,FALSE)*$L$14),2)</f>
        <v>0</v>
      </c>
      <c r="H719" s="26">
        <f t="shared" si="16"/>
        <v>0</v>
      </c>
      <c r="I719" s="18"/>
    </row>
    <row r="720" spans="1:9" ht="12.4" hidden="1" customHeight="1">
      <c r="A720" s="17"/>
      <c r="B720" s="1"/>
      <c r="C720" s="45"/>
      <c r="D720" s="126"/>
      <c r="E720" s="127"/>
      <c r="F720" s="51" t="str">
        <f>VLOOKUP(C720,'[2]Acha Air Sales Price List'!$B$1:$D$65536,3,FALSE)</f>
        <v>Exchange rate :</v>
      </c>
      <c r="G720" s="25">
        <f>ROUND(IF(ISBLANK(C720),0,VLOOKUP(C720,'[2]Acha Air Sales Price List'!$B$1:$X$65536,12,FALSE)*$L$14),2)</f>
        <v>0</v>
      </c>
      <c r="H720" s="26">
        <f>ROUND(IF(ISNUMBER(B720), G720*B720, 0),5)</f>
        <v>0</v>
      </c>
      <c r="I720" s="18"/>
    </row>
    <row r="721" spans="1:9" ht="12" hidden="1" customHeight="1">
      <c r="A721" s="17"/>
      <c r="B721" s="1"/>
      <c r="C721" s="44"/>
      <c r="D721" s="126"/>
      <c r="E721" s="127"/>
      <c r="F721" s="51" t="str">
        <f>VLOOKUP(C721,'[2]Acha Air Sales Price List'!$B$1:$D$65536,3,FALSE)</f>
        <v>Exchange rate :</v>
      </c>
      <c r="G721" s="25">
        <f>ROUND(IF(ISBLANK(C721),0,VLOOKUP(C721,'[2]Acha Air Sales Price List'!$B$1:$X$65536,12,FALSE)*$L$14),2)</f>
        <v>0</v>
      </c>
      <c r="H721" s="26">
        <f t="shared" ref="H721:H737" si="17">ROUND(IF(ISNUMBER(B721), G721*B721, 0),5)</f>
        <v>0</v>
      </c>
      <c r="I721" s="18"/>
    </row>
    <row r="722" spans="1:9" ht="12.4" hidden="1" customHeight="1">
      <c r="A722" s="17"/>
      <c r="B722" s="1"/>
      <c r="C722" s="44"/>
      <c r="D722" s="126"/>
      <c r="E722" s="127"/>
      <c r="F722" s="51" t="str">
        <f>VLOOKUP(C722,'[2]Acha Air Sales Price List'!$B$1:$D$65536,3,FALSE)</f>
        <v>Exchange rate :</v>
      </c>
      <c r="G722" s="25">
        <f>ROUND(IF(ISBLANK(C722),0,VLOOKUP(C722,'[2]Acha Air Sales Price List'!$B$1:$X$65536,12,FALSE)*$L$14),2)</f>
        <v>0</v>
      </c>
      <c r="H722" s="26">
        <f t="shared" si="17"/>
        <v>0</v>
      </c>
      <c r="I722" s="18"/>
    </row>
    <row r="723" spans="1:9" ht="12.4" hidden="1" customHeight="1">
      <c r="A723" s="17"/>
      <c r="B723" s="1"/>
      <c r="C723" s="44"/>
      <c r="D723" s="126"/>
      <c r="E723" s="127"/>
      <c r="F723" s="51" t="str">
        <f>VLOOKUP(C723,'[2]Acha Air Sales Price List'!$B$1:$D$65536,3,FALSE)</f>
        <v>Exchange rate :</v>
      </c>
      <c r="G723" s="25">
        <f>ROUND(IF(ISBLANK(C723),0,VLOOKUP(C723,'[2]Acha Air Sales Price List'!$B$1:$X$65536,12,FALSE)*$L$14),2)</f>
        <v>0</v>
      </c>
      <c r="H723" s="26">
        <f t="shared" si="17"/>
        <v>0</v>
      </c>
      <c r="I723" s="18"/>
    </row>
    <row r="724" spans="1:9" ht="12.4" hidden="1" customHeight="1">
      <c r="A724" s="17"/>
      <c r="B724" s="1"/>
      <c r="C724" s="44"/>
      <c r="D724" s="126"/>
      <c r="E724" s="127"/>
      <c r="F724" s="51" t="str">
        <f>VLOOKUP(C724,'[2]Acha Air Sales Price List'!$B$1:$D$65536,3,FALSE)</f>
        <v>Exchange rate :</v>
      </c>
      <c r="G724" s="25">
        <f>ROUND(IF(ISBLANK(C724),0,VLOOKUP(C724,'[2]Acha Air Sales Price List'!$B$1:$X$65536,12,FALSE)*$L$14),2)</f>
        <v>0</v>
      </c>
      <c r="H724" s="26">
        <f t="shared" si="17"/>
        <v>0</v>
      </c>
      <c r="I724" s="18"/>
    </row>
    <row r="725" spans="1:9" ht="12.4" hidden="1" customHeight="1">
      <c r="A725" s="17"/>
      <c r="B725" s="1"/>
      <c r="C725" s="44"/>
      <c r="D725" s="126"/>
      <c r="E725" s="127"/>
      <c r="F725" s="51" t="str">
        <f>VLOOKUP(C725,'[2]Acha Air Sales Price List'!$B$1:$D$65536,3,FALSE)</f>
        <v>Exchange rate :</v>
      </c>
      <c r="G725" s="25">
        <f>ROUND(IF(ISBLANK(C725),0,VLOOKUP(C725,'[2]Acha Air Sales Price List'!$B$1:$X$65536,12,FALSE)*$L$14),2)</f>
        <v>0</v>
      </c>
      <c r="H725" s="26">
        <f t="shared" si="17"/>
        <v>0</v>
      </c>
      <c r="I725" s="18"/>
    </row>
    <row r="726" spans="1:9" ht="12.4" hidden="1" customHeight="1">
      <c r="A726" s="17"/>
      <c r="B726" s="1"/>
      <c r="C726" s="44"/>
      <c r="D726" s="126"/>
      <c r="E726" s="127"/>
      <c r="F726" s="51" t="str">
        <f>VLOOKUP(C726,'[2]Acha Air Sales Price List'!$B$1:$D$65536,3,FALSE)</f>
        <v>Exchange rate :</v>
      </c>
      <c r="G726" s="25">
        <f>ROUND(IF(ISBLANK(C726),0,VLOOKUP(C726,'[2]Acha Air Sales Price List'!$B$1:$X$65536,12,FALSE)*$L$14),2)</f>
        <v>0</v>
      </c>
      <c r="H726" s="26">
        <f t="shared" si="17"/>
        <v>0</v>
      </c>
      <c r="I726" s="18"/>
    </row>
    <row r="727" spans="1:9" ht="12.4" hidden="1" customHeight="1">
      <c r="A727" s="17"/>
      <c r="B727" s="1"/>
      <c r="C727" s="44"/>
      <c r="D727" s="126"/>
      <c r="E727" s="127"/>
      <c r="F727" s="51" t="str">
        <f>VLOOKUP(C727,'[2]Acha Air Sales Price List'!$B$1:$D$65536,3,FALSE)</f>
        <v>Exchange rate :</v>
      </c>
      <c r="G727" s="25">
        <f>ROUND(IF(ISBLANK(C727),0,VLOOKUP(C727,'[2]Acha Air Sales Price List'!$B$1:$X$65536,12,FALSE)*$L$14),2)</f>
        <v>0</v>
      </c>
      <c r="H727" s="26">
        <f t="shared" si="17"/>
        <v>0</v>
      </c>
      <c r="I727" s="18"/>
    </row>
    <row r="728" spans="1:9" ht="12.4" hidden="1" customHeight="1">
      <c r="A728" s="17"/>
      <c r="B728" s="1"/>
      <c r="C728" s="44"/>
      <c r="D728" s="126"/>
      <c r="E728" s="127"/>
      <c r="F728" s="51" t="str">
        <f>VLOOKUP(C728,'[2]Acha Air Sales Price List'!$B$1:$D$65536,3,FALSE)</f>
        <v>Exchange rate :</v>
      </c>
      <c r="G728" s="25">
        <f>ROUND(IF(ISBLANK(C728),0,VLOOKUP(C728,'[2]Acha Air Sales Price List'!$B$1:$X$65536,12,FALSE)*$L$14),2)</f>
        <v>0</v>
      </c>
      <c r="H728" s="26">
        <f t="shared" si="17"/>
        <v>0</v>
      </c>
      <c r="I728" s="18"/>
    </row>
    <row r="729" spans="1:9" ht="12.4" hidden="1" customHeight="1">
      <c r="A729" s="17"/>
      <c r="B729" s="1"/>
      <c r="C729" s="44"/>
      <c r="D729" s="126"/>
      <c r="E729" s="127"/>
      <c r="F729" s="51" t="str">
        <f>VLOOKUP(C729,'[2]Acha Air Sales Price List'!$B$1:$D$65536,3,FALSE)</f>
        <v>Exchange rate :</v>
      </c>
      <c r="G729" s="25">
        <f>ROUND(IF(ISBLANK(C729),0,VLOOKUP(C729,'[2]Acha Air Sales Price List'!$B$1:$X$65536,12,FALSE)*$L$14),2)</f>
        <v>0</v>
      </c>
      <c r="H729" s="26">
        <f t="shared" si="17"/>
        <v>0</v>
      </c>
      <c r="I729" s="18"/>
    </row>
    <row r="730" spans="1:9" ht="12.4" hidden="1" customHeight="1">
      <c r="A730" s="17"/>
      <c r="B730" s="1"/>
      <c r="C730" s="44"/>
      <c r="D730" s="126"/>
      <c r="E730" s="127"/>
      <c r="F730" s="51" t="str">
        <f>VLOOKUP(C730,'[2]Acha Air Sales Price List'!$B$1:$D$65536,3,FALSE)</f>
        <v>Exchange rate :</v>
      </c>
      <c r="G730" s="25">
        <f>ROUND(IF(ISBLANK(C730),0,VLOOKUP(C730,'[2]Acha Air Sales Price List'!$B$1:$X$65536,12,FALSE)*$L$14),2)</f>
        <v>0</v>
      </c>
      <c r="H730" s="26">
        <f t="shared" si="17"/>
        <v>0</v>
      </c>
      <c r="I730" s="18"/>
    </row>
    <row r="731" spans="1:9" ht="12.4" hidden="1" customHeight="1">
      <c r="A731" s="17"/>
      <c r="B731" s="1"/>
      <c r="C731" s="44"/>
      <c r="D731" s="126"/>
      <c r="E731" s="127"/>
      <c r="F731" s="51" t="str">
        <f>VLOOKUP(C731,'[2]Acha Air Sales Price List'!$B$1:$D$65536,3,FALSE)</f>
        <v>Exchange rate :</v>
      </c>
      <c r="G731" s="25">
        <f>ROUND(IF(ISBLANK(C731),0,VLOOKUP(C731,'[2]Acha Air Sales Price List'!$B$1:$X$65536,12,FALSE)*$L$14),2)</f>
        <v>0</v>
      </c>
      <c r="H731" s="26">
        <f t="shared" si="17"/>
        <v>0</v>
      </c>
      <c r="I731" s="18"/>
    </row>
    <row r="732" spans="1:9" ht="12.4" hidden="1" customHeight="1">
      <c r="A732" s="17"/>
      <c r="B732" s="1"/>
      <c r="C732" s="44"/>
      <c r="D732" s="126"/>
      <c r="E732" s="127"/>
      <c r="F732" s="51" t="str">
        <f>VLOOKUP(C732,'[2]Acha Air Sales Price List'!$B$1:$D$65536,3,FALSE)</f>
        <v>Exchange rate :</v>
      </c>
      <c r="G732" s="25">
        <f>ROUND(IF(ISBLANK(C732),0,VLOOKUP(C732,'[2]Acha Air Sales Price List'!$B$1:$X$65536,12,FALSE)*$L$14),2)</f>
        <v>0</v>
      </c>
      <c r="H732" s="26">
        <f t="shared" si="17"/>
        <v>0</v>
      </c>
      <c r="I732" s="18"/>
    </row>
    <row r="733" spans="1:9" ht="12.4" hidden="1" customHeight="1">
      <c r="A733" s="17"/>
      <c r="B733" s="1"/>
      <c r="C733" s="44"/>
      <c r="D733" s="126"/>
      <c r="E733" s="127"/>
      <c r="F733" s="51" t="str">
        <f>VLOOKUP(C733,'[2]Acha Air Sales Price List'!$B$1:$D$65536,3,FALSE)</f>
        <v>Exchange rate :</v>
      </c>
      <c r="G733" s="25">
        <f>ROUND(IF(ISBLANK(C733),0,VLOOKUP(C733,'[2]Acha Air Sales Price List'!$B$1:$X$65536,12,FALSE)*$L$14),2)</f>
        <v>0</v>
      </c>
      <c r="H733" s="26">
        <f t="shared" si="17"/>
        <v>0</v>
      </c>
      <c r="I733" s="18"/>
    </row>
    <row r="734" spans="1:9" ht="12.4" hidden="1" customHeight="1">
      <c r="A734" s="17"/>
      <c r="B734" s="1"/>
      <c r="C734" s="44"/>
      <c r="D734" s="126"/>
      <c r="E734" s="127"/>
      <c r="F734" s="51" t="str">
        <f>VLOOKUP(C734,'[2]Acha Air Sales Price List'!$B$1:$D$65536,3,FALSE)</f>
        <v>Exchange rate :</v>
      </c>
      <c r="G734" s="25">
        <f>ROUND(IF(ISBLANK(C734),0,VLOOKUP(C734,'[2]Acha Air Sales Price List'!$B$1:$X$65536,12,FALSE)*$L$14),2)</f>
        <v>0</v>
      </c>
      <c r="H734" s="26">
        <f t="shared" si="17"/>
        <v>0</v>
      </c>
      <c r="I734" s="18"/>
    </row>
    <row r="735" spans="1:9" ht="12.4" hidden="1" customHeight="1">
      <c r="A735" s="17"/>
      <c r="B735" s="1"/>
      <c r="C735" s="44"/>
      <c r="D735" s="126"/>
      <c r="E735" s="127"/>
      <c r="F735" s="51" t="str">
        <f>VLOOKUP(C735,'[2]Acha Air Sales Price List'!$B$1:$D$65536,3,FALSE)</f>
        <v>Exchange rate :</v>
      </c>
      <c r="G735" s="25">
        <f>ROUND(IF(ISBLANK(C735),0,VLOOKUP(C735,'[2]Acha Air Sales Price List'!$B$1:$X$65536,12,FALSE)*$L$14),2)</f>
        <v>0</v>
      </c>
      <c r="H735" s="26">
        <f t="shared" si="17"/>
        <v>0</v>
      </c>
      <c r="I735" s="18"/>
    </row>
    <row r="736" spans="1:9" ht="12.4" hidden="1" customHeight="1">
      <c r="A736" s="17"/>
      <c r="B736" s="1"/>
      <c r="C736" s="45"/>
      <c r="D736" s="126"/>
      <c r="E736" s="127"/>
      <c r="F736" s="51" t="str">
        <f>VLOOKUP(C736,'[2]Acha Air Sales Price List'!$B$1:$D$65536,3,FALSE)</f>
        <v>Exchange rate :</v>
      </c>
      <c r="G736" s="25">
        <f>ROUND(IF(ISBLANK(C736),0,VLOOKUP(C736,'[2]Acha Air Sales Price List'!$B$1:$X$65536,12,FALSE)*$L$14),2)</f>
        <v>0</v>
      </c>
      <c r="H736" s="26">
        <f t="shared" si="17"/>
        <v>0</v>
      </c>
      <c r="I736" s="18"/>
    </row>
    <row r="737" spans="1:9" ht="12.4" hidden="1" customHeight="1">
      <c r="A737" s="17"/>
      <c r="B737" s="1"/>
      <c r="C737" s="45"/>
      <c r="D737" s="126"/>
      <c r="E737" s="127"/>
      <c r="F737" s="51" t="str">
        <f>VLOOKUP(C737,'[2]Acha Air Sales Price List'!$B$1:$D$65536,3,FALSE)</f>
        <v>Exchange rate :</v>
      </c>
      <c r="G737" s="25">
        <f>ROUND(IF(ISBLANK(C737),0,VLOOKUP(C737,'[2]Acha Air Sales Price List'!$B$1:$X$65536,12,FALSE)*$L$14),2)</f>
        <v>0</v>
      </c>
      <c r="H737" s="26">
        <f t="shared" si="17"/>
        <v>0</v>
      </c>
      <c r="I737" s="18"/>
    </row>
    <row r="738" spans="1:9" ht="12.4" hidden="1" customHeight="1">
      <c r="A738" s="17"/>
      <c r="B738" s="1"/>
      <c r="C738" s="44"/>
      <c r="D738" s="126"/>
      <c r="E738" s="127"/>
      <c r="F738" s="51" t="str">
        <f>VLOOKUP(C738,'[2]Acha Air Sales Price List'!$B$1:$D$65536,3,FALSE)</f>
        <v>Exchange rate :</v>
      </c>
      <c r="G738" s="25">
        <f>ROUND(IF(ISBLANK(C738),0,VLOOKUP(C738,'[2]Acha Air Sales Price List'!$B$1:$X$65536,12,FALSE)*$L$14),2)</f>
        <v>0</v>
      </c>
      <c r="H738" s="26">
        <f>ROUND(IF(ISNUMBER(B738), G738*B738, 0),5)</f>
        <v>0</v>
      </c>
      <c r="I738" s="18"/>
    </row>
    <row r="739" spans="1:9" ht="12.4" hidden="1" customHeight="1">
      <c r="A739" s="17"/>
      <c r="B739" s="1"/>
      <c r="C739" s="44"/>
      <c r="D739" s="126"/>
      <c r="E739" s="127"/>
      <c r="F739" s="51" t="str">
        <f>VLOOKUP(C739,'[2]Acha Air Sales Price List'!$B$1:$D$65536,3,FALSE)</f>
        <v>Exchange rate :</v>
      </c>
      <c r="G739" s="25">
        <f>ROUND(IF(ISBLANK(C739),0,VLOOKUP(C739,'[2]Acha Air Sales Price List'!$B$1:$X$65536,12,FALSE)*$L$14),2)</f>
        <v>0</v>
      </c>
      <c r="H739" s="26">
        <f t="shared" ref="H739:H764" si="18">ROUND(IF(ISNUMBER(B739), G739*B739, 0),5)</f>
        <v>0</v>
      </c>
      <c r="I739" s="18"/>
    </row>
    <row r="740" spans="1:9" ht="12.4" hidden="1" customHeight="1">
      <c r="A740" s="17"/>
      <c r="B740" s="1"/>
      <c r="C740" s="44"/>
      <c r="D740" s="126"/>
      <c r="E740" s="127"/>
      <c r="F740" s="51" t="str">
        <f>VLOOKUP(C740,'[2]Acha Air Sales Price List'!$B$1:$D$65536,3,FALSE)</f>
        <v>Exchange rate :</v>
      </c>
      <c r="G740" s="25">
        <f>ROUND(IF(ISBLANK(C740),0,VLOOKUP(C740,'[2]Acha Air Sales Price List'!$B$1:$X$65536,12,FALSE)*$L$14),2)</f>
        <v>0</v>
      </c>
      <c r="H740" s="26">
        <f t="shared" si="18"/>
        <v>0</v>
      </c>
      <c r="I740" s="18"/>
    </row>
    <row r="741" spans="1:9" ht="12.4" hidden="1" customHeight="1">
      <c r="A741" s="17"/>
      <c r="B741" s="1"/>
      <c r="C741" s="44"/>
      <c r="D741" s="126"/>
      <c r="E741" s="127"/>
      <c r="F741" s="51" t="str">
        <f>VLOOKUP(C741,'[2]Acha Air Sales Price List'!$B$1:$D$65536,3,FALSE)</f>
        <v>Exchange rate :</v>
      </c>
      <c r="G741" s="25">
        <f>ROUND(IF(ISBLANK(C741),0,VLOOKUP(C741,'[2]Acha Air Sales Price List'!$B$1:$X$65536,12,FALSE)*$L$14),2)</f>
        <v>0</v>
      </c>
      <c r="H741" s="26">
        <f t="shared" si="18"/>
        <v>0</v>
      </c>
      <c r="I741" s="18"/>
    </row>
    <row r="742" spans="1:9" ht="12.4" hidden="1" customHeight="1">
      <c r="A742" s="17"/>
      <c r="B742" s="1"/>
      <c r="C742" s="44"/>
      <c r="D742" s="126"/>
      <c r="E742" s="127"/>
      <c r="F742" s="51" t="str">
        <f>VLOOKUP(C742,'[2]Acha Air Sales Price List'!$B$1:$D$65536,3,FALSE)</f>
        <v>Exchange rate :</v>
      </c>
      <c r="G742" s="25">
        <f>ROUND(IF(ISBLANK(C742),0,VLOOKUP(C742,'[2]Acha Air Sales Price List'!$B$1:$X$65536,12,FALSE)*$L$14),2)</f>
        <v>0</v>
      </c>
      <c r="H742" s="26">
        <f t="shared" si="18"/>
        <v>0</v>
      </c>
      <c r="I742" s="18"/>
    </row>
    <row r="743" spans="1:9" ht="12.4" hidden="1" customHeight="1">
      <c r="A743" s="17"/>
      <c r="B743" s="1"/>
      <c r="C743" s="44"/>
      <c r="D743" s="126"/>
      <c r="E743" s="127"/>
      <c r="F743" s="51" t="str">
        <f>VLOOKUP(C743,'[2]Acha Air Sales Price List'!$B$1:$D$65536,3,FALSE)</f>
        <v>Exchange rate :</v>
      </c>
      <c r="G743" s="25">
        <f>ROUND(IF(ISBLANK(C743),0,VLOOKUP(C743,'[2]Acha Air Sales Price List'!$B$1:$X$65536,12,FALSE)*$L$14),2)</f>
        <v>0</v>
      </c>
      <c r="H743" s="26">
        <f t="shared" si="18"/>
        <v>0</v>
      </c>
      <c r="I743" s="18"/>
    </row>
    <row r="744" spans="1:9" ht="12.4" hidden="1" customHeight="1">
      <c r="A744" s="17"/>
      <c r="B744" s="1"/>
      <c r="C744" s="44"/>
      <c r="D744" s="126"/>
      <c r="E744" s="127"/>
      <c r="F744" s="51" t="str">
        <f>VLOOKUP(C744,'[2]Acha Air Sales Price List'!$B$1:$D$65536,3,FALSE)</f>
        <v>Exchange rate :</v>
      </c>
      <c r="G744" s="25">
        <f>ROUND(IF(ISBLANK(C744),0,VLOOKUP(C744,'[2]Acha Air Sales Price List'!$B$1:$X$65536,12,FALSE)*$L$14),2)</f>
        <v>0</v>
      </c>
      <c r="H744" s="26">
        <f t="shared" si="18"/>
        <v>0</v>
      </c>
      <c r="I744" s="18"/>
    </row>
    <row r="745" spans="1:9" ht="12.4" hidden="1" customHeight="1">
      <c r="A745" s="17"/>
      <c r="B745" s="1"/>
      <c r="C745" s="44"/>
      <c r="D745" s="126"/>
      <c r="E745" s="127"/>
      <c r="F745" s="51" t="str">
        <f>VLOOKUP(C745,'[2]Acha Air Sales Price List'!$B$1:$D$65536,3,FALSE)</f>
        <v>Exchange rate :</v>
      </c>
      <c r="G745" s="25">
        <f>ROUND(IF(ISBLANK(C745),0,VLOOKUP(C745,'[2]Acha Air Sales Price List'!$B$1:$X$65536,12,FALSE)*$L$14),2)</f>
        <v>0</v>
      </c>
      <c r="H745" s="26">
        <f t="shared" si="18"/>
        <v>0</v>
      </c>
      <c r="I745" s="18"/>
    </row>
    <row r="746" spans="1:9" ht="12.4" hidden="1" customHeight="1">
      <c r="A746" s="17"/>
      <c r="B746" s="1"/>
      <c r="C746" s="44"/>
      <c r="D746" s="126"/>
      <c r="E746" s="127"/>
      <c r="F746" s="51" t="str">
        <f>VLOOKUP(C746,'[2]Acha Air Sales Price List'!$B$1:$D$65536,3,FALSE)</f>
        <v>Exchange rate :</v>
      </c>
      <c r="G746" s="25">
        <f>ROUND(IF(ISBLANK(C746),0,VLOOKUP(C746,'[2]Acha Air Sales Price List'!$B$1:$X$65536,12,FALSE)*$L$14),2)</f>
        <v>0</v>
      </c>
      <c r="H746" s="26">
        <f t="shared" si="18"/>
        <v>0</v>
      </c>
      <c r="I746" s="18"/>
    </row>
    <row r="747" spans="1:9" ht="12.4" hidden="1" customHeight="1">
      <c r="A747" s="17"/>
      <c r="B747" s="1"/>
      <c r="C747" s="44"/>
      <c r="D747" s="126"/>
      <c r="E747" s="127"/>
      <c r="F747" s="51" t="str">
        <f>VLOOKUP(C747,'[2]Acha Air Sales Price List'!$B$1:$D$65536,3,FALSE)</f>
        <v>Exchange rate :</v>
      </c>
      <c r="G747" s="25">
        <f>ROUND(IF(ISBLANK(C747),0,VLOOKUP(C747,'[2]Acha Air Sales Price List'!$B$1:$X$65536,12,FALSE)*$L$14),2)</f>
        <v>0</v>
      </c>
      <c r="H747" s="26">
        <f t="shared" si="18"/>
        <v>0</v>
      </c>
      <c r="I747" s="18"/>
    </row>
    <row r="748" spans="1:9" ht="12.4" hidden="1" customHeight="1">
      <c r="A748" s="17"/>
      <c r="B748" s="1"/>
      <c r="C748" s="44"/>
      <c r="D748" s="126"/>
      <c r="E748" s="127"/>
      <c r="F748" s="51" t="str">
        <f>VLOOKUP(C748,'[2]Acha Air Sales Price List'!$B$1:$D$65536,3,FALSE)</f>
        <v>Exchange rate :</v>
      </c>
      <c r="G748" s="25">
        <f>ROUND(IF(ISBLANK(C748),0,VLOOKUP(C748,'[2]Acha Air Sales Price List'!$B$1:$X$65536,12,FALSE)*$L$14),2)</f>
        <v>0</v>
      </c>
      <c r="H748" s="26">
        <f t="shared" si="18"/>
        <v>0</v>
      </c>
      <c r="I748" s="18"/>
    </row>
    <row r="749" spans="1:9" ht="12.4" hidden="1" customHeight="1">
      <c r="A749" s="17"/>
      <c r="B749" s="1"/>
      <c r="C749" s="45"/>
      <c r="D749" s="126"/>
      <c r="E749" s="127"/>
      <c r="F749" s="51" t="str">
        <f>VLOOKUP(C749,'[2]Acha Air Sales Price List'!$B$1:$D$65536,3,FALSE)</f>
        <v>Exchange rate :</v>
      </c>
      <c r="G749" s="25">
        <f>ROUND(IF(ISBLANK(C749),0,VLOOKUP(C749,'[2]Acha Air Sales Price List'!$B$1:$X$65536,12,FALSE)*$L$14),2)</f>
        <v>0</v>
      </c>
      <c r="H749" s="26">
        <f t="shared" si="18"/>
        <v>0</v>
      </c>
      <c r="I749" s="18"/>
    </row>
    <row r="750" spans="1:9" ht="12" hidden="1" customHeight="1">
      <c r="A750" s="17"/>
      <c r="B750" s="1"/>
      <c r="C750" s="44"/>
      <c r="D750" s="126"/>
      <c r="E750" s="127"/>
      <c r="F750" s="51" t="str">
        <f>VLOOKUP(C750,'[2]Acha Air Sales Price List'!$B$1:$D$65536,3,FALSE)</f>
        <v>Exchange rate :</v>
      </c>
      <c r="G750" s="25">
        <f>ROUND(IF(ISBLANK(C750),0,VLOOKUP(C750,'[2]Acha Air Sales Price List'!$B$1:$X$65536,12,FALSE)*$L$14),2)</f>
        <v>0</v>
      </c>
      <c r="H750" s="26">
        <f t="shared" si="18"/>
        <v>0</v>
      </c>
      <c r="I750" s="18"/>
    </row>
    <row r="751" spans="1:9" ht="12.4" hidden="1" customHeight="1">
      <c r="A751" s="17"/>
      <c r="B751" s="1"/>
      <c r="C751" s="44"/>
      <c r="D751" s="126"/>
      <c r="E751" s="127"/>
      <c r="F751" s="51" t="str">
        <f>VLOOKUP(C751,'[2]Acha Air Sales Price List'!$B$1:$D$65536,3,FALSE)</f>
        <v>Exchange rate :</v>
      </c>
      <c r="G751" s="25">
        <f>ROUND(IF(ISBLANK(C751),0,VLOOKUP(C751,'[2]Acha Air Sales Price List'!$B$1:$X$65536,12,FALSE)*$L$14),2)</f>
        <v>0</v>
      </c>
      <c r="H751" s="26">
        <f t="shared" si="18"/>
        <v>0</v>
      </c>
      <c r="I751" s="18"/>
    </row>
    <row r="752" spans="1:9" ht="12.4" hidden="1" customHeight="1">
      <c r="A752" s="17"/>
      <c r="B752" s="1"/>
      <c r="C752" s="44"/>
      <c r="D752" s="126"/>
      <c r="E752" s="127"/>
      <c r="F752" s="51" t="str">
        <f>VLOOKUP(C752,'[2]Acha Air Sales Price List'!$B$1:$D$65536,3,FALSE)</f>
        <v>Exchange rate :</v>
      </c>
      <c r="G752" s="25">
        <f>ROUND(IF(ISBLANK(C752),0,VLOOKUP(C752,'[2]Acha Air Sales Price List'!$B$1:$X$65536,12,FALSE)*$L$14),2)</f>
        <v>0</v>
      </c>
      <c r="H752" s="26">
        <f t="shared" si="18"/>
        <v>0</v>
      </c>
      <c r="I752" s="18"/>
    </row>
    <row r="753" spans="1:9" ht="12.4" hidden="1" customHeight="1">
      <c r="A753" s="17"/>
      <c r="B753" s="1"/>
      <c r="C753" s="44"/>
      <c r="D753" s="126"/>
      <c r="E753" s="127"/>
      <c r="F753" s="51" t="str">
        <f>VLOOKUP(C753,'[2]Acha Air Sales Price List'!$B$1:$D$65536,3,FALSE)</f>
        <v>Exchange rate :</v>
      </c>
      <c r="G753" s="25">
        <f>ROUND(IF(ISBLANK(C753),0,VLOOKUP(C753,'[2]Acha Air Sales Price List'!$B$1:$X$65536,12,FALSE)*$L$14),2)</f>
        <v>0</v>
      </c>
      <c r="H753" s="26">
        <f t="shared" si="18"/>
        <v>0</v>
      </c>
      <c r="I753" s="18"/>
    </row>
    <row r="754" spans="1:9" ht="12.4" hidden="1" customHeight="1">
      <c r="A754" s="17"/>
      <c r="B754" s="1"/>
      <c r="C754" s="44"/>
      <c r="D754" s="126"/>
      <c r="E754" s="127"/>
      <c r="F754" s="51" t="str">
        <f>VLOOKUP(C754,'[2]Acha Air Sales Price List'!$B$1:$D$65536,3,FALSE)</f>
        <v>Exchange rate :</v>
      </c>
      <c r="G754" s="25">
        <f>ROUND(IF(ISBLANK(C754),0,VLOOKUP(C754,'[2]Acha Air Sales Price List'!$B$1:$X$65536,12,FALSE)*$L$14),2)</f>
        <v>0</v>
      </c>
      <c r="H754" s="26">
        <f t="shared" si="18"/>
        <v>0</v>
      </c>
      <c r="I754" s="18"/>
    </row>
    <row r="755" spans="1:9" ht="12.4" hidden="1" customHeight="1">
      <c r="A755" s="17"/>
      <c r="B755" s="1"/>
      <c r="C755" s="44"/>
      <c r="D755" s="126"/>
      <c r="E755" s="127"/>
      <c r="F755" s="51" t="str">
        <f>VLOOKUP(C755,'[2]Acha Air Sales Price List'!$B$1:$D$65536,3,FALSE)</f>
        <v>Exchange rate :</v>
      </c>
      <c r="G755" s="25">
        <f>ROUND(IF(ISBLANK(C755),0,VLOOKUP(C755,'[2]Acha Air Sales Price List'!$B$1:$X$65536,12,FALSE)*$L$14),2)</f>
        <v>0</v>
      </c>
      <c r="H755" s="26">
        <f t="shared" si="18"/>
        <v>0</v>
      </c>
      <c r="I755" s="18"/>
    </row>
    <row r="756" spans="1:9" ht="12.4" hidden="1" customHeight="1">
      <c r="A756" s="17"/>
      <c r="B756" s="1"/>
      <c r="C756" s="44"/>
      <c r="D756" s="126"/>
      <c r="E756" s="127"/>
      <c r="F756" s="51" t="str">
        <f>VLOOKUP(C756,'[2]Acha Air Sales Price List'!$B$1:$D$65536,3,FALSE)</f>
        <v>Exchange rate :</v>
      </c>
      <c r="G756" s="25">
        <f>ROUND(IF(ISBLANK(C756),0,VLOOKUP(C756,'[2]Acha Air Sales Price List'!$B$1:$X$65536,12,FALSE)*$L$14),2)</f>
        <v>0</v>
      </c>
      <c r="H756" s="26">
        <f t="shared" si="18"/>
        <v>0</v>
      </c>
      <c r="I756" s="18"/>
    </row>
    <row r="757" spans="1:9" ht="12.4" hidden="1" customHeight="1">
      <c r="A757" s="17"/>
      <c r="B757" s="1"/>
      <c r="C757" s="44"/>
      <c r="D757" s="126"/>
      <c r="E757" s="127"/>
      <c r="F757" s="51" t="str">
        <f>VLOOKUP(C757,'[2]Acha Air Sales Price List'!$B$1:$D$65536,3,FALSE)</f>
        <v>Exchange rate :</v>
      </c>
      <c r="G757" s="25">
        <f>ROUND(IF(ISBLANK(C757),0,VLOOKUP(C757,'[2]Acha Air Sales Price List'!$B$1:$X$65536,12,FALSE)*$L$14),2)</f>
        <v>0</v>
      </c>
      <c r="H757" s="26">
        <f t="shared" si="18"/>
        <v>0</v>
      </c>
      <c r="I757" s="18"/>
    </row>
    <row r="758" spans="1:9" ht="12.4" hidden="1" customHeight="1">
      <c r="A758" s="17"/>
      <c r="B758" s="1"/>
      <c r="C758" s="44"/>
      <c r="D758" s="126"/>
      <c r="E758" s="127"/>
      <c r="F758" s="51" t="str">
        <f>VLOOKUP(C758,'[2]Acha Air Sales Price List'!$B$1:$D$65536,3,FALSE)</f>
        <v>Exchange rate :</v>
      </c>
      <c r="G758" s="25">
        <f>ROUND(IF(ISBLANK(C758),0,VLOOKUP(C758,'[2]Acha Air Sales Price List'!$B$1:$X$65536,12,FALSE)*$L$14),2)</f>
        <v>0</v>
      </c>
      <c r="H758" s="26">
        <f t="shared" si="18"/>
        <v>0</v>
      </c>
      <c r="I758" s="18"/>
    </row>
    <row r="759" spans="1:9" ht="12.4" hidden="1" customHeight="1">
      <c r="A759" s="17"/>
      <c r="B759" s="1"/>
      <c r="C759" s="44"/>
      <c r="D759" s="126"/>
      <c r="E759" s="127"/>
      <c r="F759" s="51" t="str">
        <f>VLOOKUP(C759,'[2]Acha Air Sales Price List'!$B$1:$D$65536,3,FALSE)</f>
        <v>Exchange rate :</v>
      </c>
      <c r="G759" s="25">
        <f>ROUND(IF(ISBLANK(C759),0,VLOOKUP(C759,'[2]Acha Air Sales Price List'!$B$1:$X$65536,12,FALSE)*$L$14),2)</f>
        <v>0</v>
      </c>
      <c r="H759" s="26">
        <f t="shared" si="18"/>
        <v>0</v>
      </c>
      <c r="I759" s="18"/>
    </row>
    <row r="760" spans="1:9" ht="12.4" hidden="1" customHeight="1">
      <c r="A760" s="17"/>
      <c r="B760" s="1"/>
      <c r="C760" s="44"/>
      <c r="D760" s="126"/>
      <c r="E760" s="127"/>
      <c r="F760" s="51" t="str">
        <f>VLOOKUP(C760,'[2]Acha Air Sales Price List'!$B$1:$D$65536,3,FALSE)</f>
        <v>Exchange rate :</v>
      </c>
      <c r="G760" s="25">
        <f>ROUND(IF(ISBLANK(C760),0,VLOOKUP(C760,'[2]Acha Air Sales Price List'!$B$1:$X$65536,12,FALSE)*$L$14),2)</f>
        <v>0</v>
      </c>
      <c r="H760" s="26">
        <f t="shared" si="18"/>
        <v>0</v>
      </c>
      <c r="I760" s="18"/>
    </row>
    <row r="761" spans="1:9" ht="12.4" hidden="1" customHeight="1">
      <c r="A761" s="17"/>
      <c r="B761" s="1"/>
      <c r="C761" s="44"/>
      <c r="D761" s="126"/>
      <c r="E761" s="127"/>
      <c r="F761" s="51" t="str">
        <f>VLOOKUP(C761,'[2]Acha Air Sales Price List'!$B$1:$D$65536,3,FALSE)</f>
        <v>Exchange rate :</v>
      </c>
      <c r="G761" s="25">
        <f>ROUND(IF(ISBLANK(C761),0,VLOOKUP(C761,'[2]Acha Air Sales Price List'!$B$1:$X$65536,12,FALSE)*$L$14),2)</f>
        <v>0</v>
      </c>
      <c r="H761" s="26">
        <f t="shared" si="18"/>
        <v>0</v>
      </c>
      <c r="I761" s="18"/>
    </row>
    <row r="762" spans="1:9" ht="12.4" hidden="1" customHeight="1">
      <c r="A762" s="17"/>
      <c r="B762" s="1"/>
      <c r="C762" s="44"/>
      <c r="D762" s="126"/>
      <c r="E762" s="127"/>
      <c r="F762" s="51" t="str">
        <f>VLOOKUP(C762,'[2]Acha Air Sales Price List'!$B$1:$D$65536,3,FALSE)</f>
        <v>Exchange rate :</v>
      </c>
      <c r="G762" s="25">
        <f>ROUND(IF(ISBLANK(C762),0,VLOOKUP(C762,'[2]Acha Air Sales Price List'!$B$1:$X$65536,12,FALSE)*$L$14),2)</f>
        <v>0</v>
      </c>
      <c r="H762" s="26">
        <f t="shared" si="18"/>
        <v>0</v>
      </c>
      <c r="I762" s="18"/>
    </row>
    <row r="763" spans="1:9" ht="12.4" hidden="1" customHeight="1">
      <c r="A763" s="17"/>
      <c r="B763" s="1"/>
      <c r="C763" s="44"/>
      <c r="D763" s="126"/>
      <c r="E763" s="127"/>
      <c r="F763" s="51" t="str">
        <f>VLOOKUP(C763,'[2]Acha Air Sales Price List'!$B$1:$D$65536,3,FALSE)</f>
        <v>Exchange rate :</v>
      </c>
      <c r="G763" s="25">
        <f>ROUND(IF(ISBLANK(C763),0,VLOOKUP(C763,'[2]Acha Air Sales Price List'!$B$1:$X$65536,12,FALSE)*$L$14),2)</f>
        <v>0</v>
      </c>
      <c r="H763" s="26">
        <f t="shared" si="18"/>
        <v>0</v>
      </c>
      <c r="I763" s="18"/>
    </row>
    <row r="764" spans="1:9" ht="12.4" hidden="1" customHeight="1">
      <c r="A764" s="17"/>
      <c r="B764" s="1"/>
      <c r="C764" s="44"/>
      <c r="D764" s="126"/>
      <c r="E764" s="127"/>
      <c r="F764" s="51" t="str">
        <f>VLOOKUP(C764,'[2]Acha Air Sales Price List'!$B$1:$D$65536,3,FALSE)</f>
        <v>Exchange rate :</v>
      </c>
      <c r="G764" s="25">
        <f>ROUND(IF(ISBLANK(C764),0,VLOOKUP(C764,'[2]Acha Air Sales Price List'!$B$1:$X$65536,12,FALSE)*$L$14),2)</f>
        <v>0</v>
      </c>
      <c r="H764" s="26">
        <f t="shared" si="18"/>
        <v>0</v>
      </c>
      <c r="I764" s="18"/>
    </row>
    <row r="765" spans="1:9" ht="12.4" hidden="1" customHeight="1">
      <c r="A765" s="17"/>
      <c r="B765" s="1"/>
      <c r="C765" s="44"/>
      <c r="D765" s="126"/>
      <c r="E765" s="127"/>
      <c r="F765" s="51" t="str">
        <f>VLOOKUP(C765,'[2]Acha Air Sales Price List'!$B$1:$D$65536,3,FALSE)</f>
        <v>Exchange rate :</v>
      </c>
      <c r="G765" s="25">
        <f>ROUND(IF(ISBLANK(C765),0,VLOOKUP(C765,'[2]Acha Air Sales Price List'!$B$1:$X$65536,12,FALSE)*$L$14),2)</f>
        <v>0</v>
      </c>
      <c r="H765" s="26">
        <f t="shared" ref="H765:H776" si="19">ROUND(IF(ISNUMBER(B765), G765*B765, 0),5)</f>
        <v>0</v>
      </c>
      <c r="I765" s="18"/>
    </row>
    <row r="766" spans="1:9" ht="12.4" hidden="1" customHeight="1">
      <c r="A766" s="17"/>
      <c r="B766" s="1"/>
      <c r="C766" s="44"/>
      <c r="D766" s="126"/>
      <c r="E766" s="127"/>
      <c r="F766" s="51" t="str">
        <f>VLOOKUP(C766,'[2]Acha Air Sales Price List'!$B$1:$D$65536,3,FALSE)</f>
        <v>Exchange rate :</v>
      </c>
      <c r="G766" s="25">
        <f>ROUND(IF(ISBLANK(C766),0,VLOOKUP(C766,'[2]Acha Air Sales Price List'!$B$1:$X$65536,12,FALSE)*$L$14),2)</f>
        <v>0</v>
      </c>
      <c r="H766" s="26">
        <f t="shared" si="19"/>
        <v>0</v>
      </c>
      <c r="I766" s="18"/>
    </row>
    <row r="767" spans="1:9" ht="12.4" hidden="1" customHeight="1">
      <c r="A767" s="17"/>
      <c r="B767" s="1"/>
      <c r="C767" s="44"/>
      <c r="D767" s="126"/>
      <c r="E767" s="127"/>
      <c r="F767" s="51" t="str">
        <f>VLOOKUP(C767,'[2]Acha Air Sales Price List'!$B$1:$D$65536,3,FALSE)</f>
        <v>Exchange rate :</v>
      </c>
      <c r="G767" s="25">
        <f>ROUND(IF(ISBLANK(C767),0,VLOOKUP(C767,'[2]Acha Air Sales Price List'!$B$1:$X$65536,12,FALSE)*$L$14),2)</f>
        <v>0</v>
      </c>
      <c r="H767" s="26">
        <f t="shared" si="19"/>
        <v>0</v>
      </c>
      <c r="I767" s="18"/>
    </row>
    <row r="768" spans="1:9" ht="12.4" hidden="1" customHeight="1">
      <c r="A768" s="17"/>
      <c r="B768" s="1"/>
      <c r="C768" s="44"/>
      <c r="D768" s="126"/>
      <c r="E768" s="127"/>
      <c r="F768" s="51" t="str">
        <f>VLOOKUP(C768,'[2]Acha Air Sales Price List'!$B$1:$D$65536,3,FALSE)</f>
        <v>Exchange rate :</v>
      </c>
      <c r="G768" s="25">
        <f>ROUND(IF(ISBLANK(C768),0,VLOOKUP(C768,'[2]Acha Air Sales Price List'!$B$1:$X$65536,12,FALSE)*$L$14),2)</f>
        <v>0</v>
      </c>
      <c r="H768" s="26">
        <f t="shared" si="19"/>
        <v>0</v>
      </c>
      <c r="I768" s="18"/>
    </row>
    <row r="769" spans="1:9" ht="12.4" hidden="1" customHeight="1">
      <c r="A769" s="17"/>
      <c r="B769" s="1"/>
      <c r="C769" s="44"/>
      <c r="D769" s="126"/>
      <c r="E769" s="127"/>
      <c r="F769" s="51" t="str">
        <f>VLOOKUP(C769,'[2]Acha Air Sales Price List'!$B$1:$D$65536,3,FALSE)</f>
        <v>Exchange rate :</v>
      </c>
      <c r="G769" s="25">
        <f>ROUND(IF(ISBLANK(C769),0,VLOOKUP(C769,'[2]Acha Air Sales Price List'!$B$1:$X$65536,12,FALSE)*$L$14),2)</f>
        <v>0</v>
      </c>
      <c r="H769" s="26">
        <f t="shared" si="19"/>
        <v>0</v>
      </c>
      <c r="I769" s="18"/>
    </row>
    <row r="770" spans="1:9" ht="12.4" hidden="1" customHeight="1">
      <c r="A770" s="17"/>
      <c r="B770" s="1"/>
      <c r="C770" s="44"/>
      <c r="D770" s="126"/>
      <c r="E770" s="127"/>
      <c r="F770" s="51" t="str">
        <f>VLOOKUP(C770,'[2]Acha Air Sales Price List'!$B$1:$D$65536,3,FALSE)</f>
        <v>Exchange rate :</v>
      </c>
      <c r="G770" s="25">
        <f>ROUND(IF(ISBLANK(C770),0,VLOOKUP(C770,'[2]Acha Air Sales Price List'!$B$1:$X$65536,12,FALSE)*$L$14),2)</f>
        <v>0</v>
      </c>
      <c r="H770" s="26">
        <f t="shared" si="19"/>
        <v>0</v>
      </c>
      <c r="I770" s="18"/>
    </row>
    <row r="771" spans="1:9" ht="12.4" hidden="1" customHeight="1">
      <c r="A771" s="17"/>
      <c r="B771" s="1"/>
      <c r="C771" s="44"/>
      <c r="D771" s="126"/>
      <c r="E771" s="127"/>
      <c r="F771" s="51" t="str">
        <f>VLOOKUP(C771,'[2]Acha Air Sales Price List'!$B$1:$D$65536,3,FALSE)</f>
        <v>Exchange rate :</v>
      </c>
      <c r="G771" s="25">
        <f>ROUND(IF(ISBLANK(C771),0,VLOOKUP(C771,'[2]Acha Air Sales Price List'!$B$1:$X$65536,12,FALSE)*$L$14),2)</f>
        <v>0</v>
      </c>
      <c r="H771" s="26">
        <f t="shared" si="19"/>
        <v>0</v>
      </c>
      <c r="I771" s="18"/>
    </row>
    <row r="772" spans="1:9" ht="12.4" hidden="1" customHeight="1">
      <c r="A772" s="17"/>
      <c r="B772" s="1"/>
      <c r="C772" s="44"/>
      <c r="D772" s="126"/>
      <c r="E772" s="127"/>
      <c r="F772" s="51" t="str">
        <f>VLOOKUP(C772,'[2]Acha Air Sales Price List'!$B$1:$D$65536,3,FALSE)</f>
        <v>Exchange rate :</v>
      </c>
      <c r="G772" s="25">
        <f>ROUND(IF(ISBLANK(C772),0,VLOOKUP(C772,'[2]Acha Air Sales Price List'!$B$1:$X$65536,12,FALSE)*$L$14),2)</f>
        <v>0</v>
      </c>
      <c r="H772" s="26">
        <f t="shared" si="19"/>
        <v>0</v>
      </c>
      <c r="I772" s="18"/>
    </row>
    <row r="773" spans="1:9" ht="12.4" hidden="1" customHeight="1">
      <c r="A773" s="17"/>
      <c r="B773" s="1"/>
      <c r="C773" s="44"/>
      <c r="D773" s="126"/>
      <c r="E773" s="127"/>
      <c r="F773" s="51" t="str">
        <f>VLOOKUP(C773,'[2]Acha Air Sales Price List'!$B$1:$D$65536,3,FALSE)</f>
        <v>Exchange rate :</v>
      </c>
      <c r="G773" s="25">
        <f>ROUND(IF(ISBLANK(C773),0,VLOOKUP(C773,'[2]Acha Air Sales Price List'!$B$1:$X$65536,12,FALSE)*$L$14),2)</f>
        <v>0</v>
      </c>
      <c r="H773" s="26">
        <f t="shared" si="19"/>
        <v>0</v>
      </c>
      <c r="I773" s="18"/>
    </row>
    <row r="774" spans="1:9" ht="12.4" hidden="1" customHeight="1">
      <c r="A774" s="17"/>
      <c r="B774" s="1"/>
      <c r="C774" s="44"/>
      <c r="D774" s="126"/>
      <c r="E774" s="127"/>
      <c r="F774" s="51" t="str">
        <f>VLOOKUP(C774,'[2]Acha Air Sales Price List'!$B$1:$D$65536,3,FALSE)</f>
        <v>Exchange rate :</v>
      </c>
      <c r="G774" s="25">
        <f>ROUND(IF(ISBLANK(C774),0,VLOOKUP(C774,'[2]Acha Air Sales Price List'!$B$1:$X$65536,12,FALSE)*$L$14),2)</f>
        <v>0</v>
      </c>
      <c r="H774" s="26">
        <f t="shared" si="19"/>
        <v>0</v>
      </c>
      <c r="I774" s="18"/>
    </row>
    <row r="775" spans="1:9" ht="12.4" hidden="1" customHeight="1">
      <c r="A775" s="17"/>
      <c r="B775" s="1"/>
      <c r="C775" s="44"/>
      <c r="D775" s="126"/>
      <c r="E775" s="127"/>
      <c r="F775" s="51" t="str">
        <f>VLOOKUP(C775,'[2]Acha Air Sales Price List'!$B$1:$D$65536,3,FALSE)</f>
        <v>Exchange rate :</v>
      </c>
      <c r="G775" s="25">
        <f>ROUND(IF(ISBLANK(C775),0,VLOOKUP(C775,'[2]Acha Air Sales Price List'!$B$1:$X$65536,12,FALSE)*$L$14),2)</f>
        <v>0</v>
      </c>
      <c r="H775" s="26">
        <f t="shared" si="19"/>
        <v>0</v>
      </c>
      <c r="I775" s="18"/>
    </row>
    <row r="776" spans="1:9" ht="12.4" hidden="1" customHeight="1">
      <c r="A776" s="17"/>
      <c r="B776" s="1"/>
      <c r="C776" s="44"/>
      <c r="D776" s="126"/>
      <c r="E776" s="127"/>
      <c r="F776" s="51" t="str">
        <f>VLOOKUP(C776,'[2]Acha Air Sales Price List'!$B$1:$D$65536,3,FALSE)</f>
        <v>Exchange rate :</v>
      </c>
      <c r="G776" s="25">
        <f>ROUND(IF(ISBLANK(C776),0,VLOOKUP(C776,'[2]Acha Air Sales Price List'!$B$1:$X$65536,12,FALSE)*$L$14),2)</f>
        <v>0</v>
      </c>
      <c r="H776" s="26">
        <f t="shared" si="19"/>
        <v>0</v>
      </c>
      <c r="I776" s="18"/>
    </row>
    <row r="777" spans="1:9" ht="12.4" hidden="1" customHeight="1">
      <c r="A777" s="17"/>
      <c r="B777" s="1"/>
      <c r="C777" s="45"/>
      <c r="D777" s="126"/>
      <c r="E777" s="127"/>
      <c r="F777" s="51" t="str">
        <f>VLOOKUP(C777,'[2]Acha Air Sales Price List'!$B$1:$D$65536,3,FALSE)</f>
        <v>Exchange rate :</v>
      </c>
      <c r="G777" s="25">
        <f>ROUND(IF(ISBLANK(C777),0,VLOOKUP(C777,'[2]Acha Air Sales Price List'!$B$1:$X$65536,12,FALSE)*$L$14),2)</f>
        <v>0</v>
      </c>
      <c r="H777" s="26">
        <f>ROUND(IF(ISNUMBER(B777), G777*B777, 0),5)</f>
        <v>0</v>
      </c>
      <c r="I777" s="18"/>
    </row>
    <row r="778" spans="1:9" ht="12" hidden="1" customHeight="1">
      <c r="A778" s="17"/>
      <c r="B778" s="1"/>
      <c r="C778" s="44"/>
      <c r="D778" s="126"/>
      <c r="E778" s="127"/>
      <c r="F778" s="51" t="str">
        <f>VLOOKUP(C778,'[2]Acha Air Sales Price List'!$B$1:$D$65536,3,FALSE)</f>
        <v>Exchange rate :</v>
      </c>
      <c r="G778" s="25">
        <f>ROUND(IF(ISBLANK(C778),0,VLOOKUP(C778,'[2]Acha Air Sales Price List'!$B$1:$X$65536,12,FALSE)*$L$14),2)</f>
        <v>0</v>
      </c>
      <c r="H778" s="26">
        <f t="shared" ref="H778:H785" si="20">ROUND(IF(ISNUMBER(B778), G778*B778, 0),5)</f>
        <v>0</v>
      </c>
      <c r="I778" s="18"/>
    </row>
    <row r="779" spans="1:9" ht="12.4" hidden="1" customHeight="1">
      <c r="A779" s="17"/>
      <c r="B779" s="1"/>
      <c r="C779" s="44"/>
      <c r="D779" s="126"/>
      <c r="E779" s="127"/>
      <c r="F779" s="51" t="str">
        <f>VLOOKUP(C779,'[2]Acha Air Sales Price List'!$B$1:$D$65536,3,FALSE)</f>
        <v>Exchange rate :</v>
      </c>
      <c r="G779" s="25">
        <f>ROUND(IF(ISBLANK(C779),0,VLOOKUP(C779,'[2]Acha Air Sales Price List'!$B$1:$X$65536,12,FALSE)*$L$14),2)</f>
        <v>0</v>
      </c>
      <c r="H779" s="26">
        <f t="shared" si="20"/>
        <v>0</v>
      </c>
      <c r="I779" s="18"/>
    </row>
    <row r="780" spans="1:9" ht="12.4" hidden="1" customHeight="1">
      <c r="A780" s="17"/>
      <c r="B780" s="1"/>
      <c r="C780" s="44"/>
      <c r="D780" s="126"/>
      <c r="E780" s="127"/>
      <c r="F780" s="51" t="str">
        <f>VLOOKUP(C780,'[2]Acha Air Sales Price List'!$B$1:$D$65536,3,FALSE)</f>
        <v>Exchange rate :</v>
      </c>
      <c r="G780" s="25">
        <f>ROUND(IF(ISBLANK(C780),0,VLOOKUP(C780,'[2]Acha Air Sales Price List'!$B$1:$X$65536,12,FALSE)*$L$14),2)</f>
        <v>0</v>
      </c>
      <c r="H780" s="26">
        <f t="shared" si="20"/>
        <v>0</v>
      </c>
      <c r="I780" s="18"/>
    </row>
    <row r="781" spans="1:9" ht="12.4" hidden="1" customHeight="1">
      <c r="A781" s="17"/>
      <c r="B781" s="1"/>
      <c r="C781" s="44"/>
      <c r="D781" s="126"/>
      <c r="E781" s="127"/>
      <c r="F781" s="51" t="str">
        <f>VLOOKUP(C781,'[2]Acha Air Sales Price List'!$B$1:$D$65536,3,FALSE)</f>
        <v>Exchange rate :</v>
      </c>
      <c r="G781" s="25">
        <f>ROUND(IF(ISBLANK(C781),0,VLOOKUP(C781,'[2]Acha Air Sales Price List'!$B$1:$X$65536,12,FALSE)*$L$14),2)</f>
        <v>0</v>
      </c>
      <c r="H781" s="26">
        <f t="shared" si="20"/>
        <v>0</v>
      </c>
      <c r="I781" s="18"/>
    </row>
    <row r="782" spans="1:9" ht="12.4" hidden="1" customHeight="1">
      <c r="A782" s="17"/>
      <c r="B782" s="1"/>
      <c r="C782" s="44"/>
      <c r="D782" s="126"/>
      <c r="E782" s="127"/>
      <c r="F782" s="51" t="str">
        <f>VLOOKUP(C782,'[2]Acha Air Sales Price List'!$B$1:$D$65536,3,FALSE)</f>
        <v>Exchange rate :</v>
      </c>
      <c r="G782" s="25">
        <f>ROUND(IF(ISBLANK(C782),0,VLOOKUP(C782,'[2]Acha Air Sales Price List'!$B$1:$X$65536,12,FALSE)*$L$14),2)</f>
        <v>0</v>
      </c>
      <c r="H782" s="26">
        <f t="shared" si="20"/>
        <v>0</v>
      </c>
      <c r="I782" s="18"/>
    </row>
    <row r="783" spans="1:9" ht="12.4" hidden="1" customHeight="1">
      <c r="A783" s="17"/>
      <c r="B783" s="1"/>
      <c r="C783" s="44"/>
      <c r="D783" s="126"/>
      <c r="E783" s="127"/>
      <c r="F783" s="51" t="str">
        <f>VLOOKUP(C783,'[2]Acha Air Sales Price List'!$B$1:$D$65536,3,FALSE)</f>
        <v>Exchange rate :</v>
      </c>
      <c r="G783" s="25">
        <f>ROUND(IF(ISBLANK(C783),0,VLOOKUP(C783,'[2]Acha Air Sales Price List'!$B$1:$X$65536,12,FALSE)*$L$14),2)</f>
        <v>0</v>
      </c>
      <c r="H783" s="26">
        <f t="shared" si="20"/>
        <v>0</v>
      </c>
      <c r="I783" s="18"/>
    </row>
    <row r="784" spans="1:9" ht="12.4" hidden="1" customHeight="1">
      <c r="A784" s="17"/>
      <c r="B784" s="1"/>
      <c r="C784" s="44"/>
      <c r="D784" s="126"/>
      <c r="E784" s="127"/>
      <c r="F784" s="51" t="str">
        <f>VLOOKUP(C784,'[2]Acha Air Sales Price List'!$B$1:$D$65536,3,FALSE)</f>
        <v>Exchange rate :</v>
      </c>
      <c r="G784" s="25">
        <f>ROUND(IF(ISBLANK(C784),0,VLOOKUP(C784,'[2]Acha Air Sales Price List'!$B$1:$X$65536,12,FALSE)*$L$14),2)</f>
        <v>0</v>
      </c>
      <c r="H784" s="26">
        <f t="shared" si="20"/>
        <v>0</v>
      </c>
      <c r="I784" s="18"/>
    </row>
    <row r="785" spans="1:9" ht="12.4" hidden="1" customHeight="1">
      <c r="A785" s="17"/>
      <c r="B785" s="1"/>
      <c r="C785" s="44"/>
      <c r="D785" s="126"/>
      <c r="E785" s="127"/>
      <c r="F785" s="51" t="str">
        <f>VLOOKUP(C785,'[2]Acha Air Sales Price List'!$B$1:$D$65536,3,FALSE)</f>
        <v>Exchange rate :</v>
      </c>
      <c r="G785" s="25">
        <f>ROUND(IF(ISBLANK(C785),0,VLOOKUP(C785,'[2]Acha Air Sales Price List'!$B$1:$X$65536,12,FALSE)*$L$14),2)</f>
        <v>0</v>
      </c>
      <c r="H785" s="26">
        <f t="shared" si="20"/>
        <v>0</v>
      </c>
      <c r="I785" s="18"/>
    </row>
    <row r="786" spans="1:9" ht="12.4" hidden="1" customHeight="1">
      <c r="A786" s="17"/>
      <c r="B786" s="1"/>
      <c r="C786" s="44"/>
      <c r="D786" s="126"/>
      <c r="E786" s="127"/>
      <c r="F786" s="51" t="str">
        <f>VLOOKUP(C786,'[2]Acha Air Sales Price List'!$B$1:$D$65536,3,FALSE)</f>
        <v>Exchange rate :</v>
      </c>
      <c r="G786" s="25">
        <f>ROUND(IF(ISBLANK(C786),0,VLOOKUP(C786,'[2]Acha Air Sales Price List'!$B$1:$X$65536,12,FALSE)*$L$14),2)</f>
        <v>0</v>
      </c>
      <c r="H786" s="26">
        <f t="shared" ref="H786:H829" si="21">ROUND(IF(ISNUMBER(B786), G786*B786, 0),5)</f>
        <v>0</v>
      </c>
      <c r="I786" s="18"/>
    </row>
    <row r="787" spans="1:9" ht="12.4" hidden="1" customHeight="1">
      <c r="A787" s="17"/>
      <c r="B787" s="1"/>
      <c r="C787" s="44"/>
      <c r="D787" s="126"/>
      <c r="E787" s="127"/>
      <c r="F787" s="51" t="str">
        <f>VLOOKUP(C787,'[2]Acha Air Sales Price List'!$B$1:$D$65536,3,FALSE)</f>
        <v>Exchange rate :</v>
      </c>
      <c r="G787" s="25">
        <f>ROUND(IF(ISBLANK(C787),0,VLOOKUP(C787,'[2]Acha Air Sales Price List'!$B$1:$X$65536,12,FALSE)*$L$14),2)</f>
        <v>0</v>
      </c>
      <c r="H787" s="26">
        <f t="shared" si="21"/>
        <v>0</v>
      </c>
      <c r="I787" s="18"/>
    </row>
    <row r="788" spans="1:9" ht="12.4" hidden="1" customHeight="1">
      <c r="A788" s="17"/>
      <c r="B788" s="1"/>
      <c r="C788" s="44"/>
      <c r="D788" s="126"/>
      <c r="E788" s="127"/>
      <c r="F788" s="51" t="str">
        <f>VLOOKUP(C788,'[2]Acha Air Sales Price List'!$B$1:$D$65536,3,FALSE)</f>
        <v>Exchange rate :</v>
      </c>
      <c r="G788" s="25">
        <f>ROUND(IF(ISBLANK(C788),0,VLOOKUP(C788,'[2]Acha Air Sales Price List'!$B$1:$X$65536,12,FALSE)*$L$14),2)</f>
        <v>0</v>
      </c>
      <c r="H788" s="26">
        <f t="shared" si="21"/>
        <v>0</v>
      </c>
      <c r="I788" s="18"/>
    </row>
    <row r="789" spans="1:9" ht="12.4" hidden="1" customHeight="1">
      <c r="A789" s="17"/>
      <c r="B789" s="1"/>
      <c r="C789" s="44"/>
      <c r="D789" s="126"/>
      <c r="E789" s="127"/>
      <c r="F789" s="51" t="str">
        <f>VLOOKUP(C789,'[2]Acha Air Sales Price List'!$B$1:$D$65536,3,FALSE)</f>
        <v>Exchange rate :</v>
      </c>
      <c r="G789" s="25">
        <f>ROUND(IF(ISBLANK(C789),0,VLOOKUP(C789,'[2]Acha Air Sales Price List'!$B$1:$X$65536,12,FALSE)*$L$14),2)</f>
        <v>0</v>
      </c>
      <c r="H789" s="26">
        <f t="shared" si="21"/>
        <v>0</v>
      </c>
      <c r="I789" s="18"/>
    </row>
    <row r="790" spans="1:9" ht="12.4" hidden="1" customHeight="1">
      <c r="A790" s="17"/>
      <c r="B790" s="1"/>
      <c r="C790" s="44"/>
      <c r="D790" s="126"/>
      <c r="E790" s="127"/>
      <c r="F790" s="51" t="str">
        <f>VLOOKUP(C790,'[2]Acha Air Sales Price List'!$B$1:$D$65536,3,FALSE)</f>
        <v>Exchange rate :</v>
      </c>
      <c r="G790" s="25">
        <f>ROUND(IF(ISBLANK(C790),0,VLOOKUP(C790,'[2]Acha Air Sales Price List'!$B$1:$X$65536,12,FALSE)*$L$14),2)</f>
        <v>0</v>
      </c>
      <c r="H790" s="26">
        <f t="shared" si="21"/>
        <v>0</v>
      </c>
      <c r="I790" s="18"/>
    </row>
    <row r="791" spans="1:9" ht="12.4" hidden="1" customHeight="1">
      <c r="A791" s="17"/>
      <c r="B791" s="1"/>
      <c r="C791" s="44"/>
      <c r="D791" s="126"/>
      <c r="E791" s="127"/>
      <c r="F791" s="51" t="str">
        <f>VLOOKUP(C791,'[2]Acha Air Sales Price List'!$B$1:$D$65536,3,FALSE)</f>
        <v>Exchange rate :</v>
      </c>
      <c r="G791" s="25">
        <f>ROUND(IF(ISBLANK(C791),0,VLOOKUP(C791,'[2]Acha Air Sales Price List'!$B$1:$X$65536,12,FALSE)*$L$14),2)</f>
        <v>0</v>
      </c>
      <c r="H791" s="26">
        <f t="shared" si="21"/>
        <v>0</v>
      </c>
      <c r="I791" s="18"/>
    </row>
    <row r="792" spans="1:9" ht="12.4" hidden="1" customHeight="1">
      <c r="A792" s="17"/>
      <c r="B792" s="1"/>
      <c r="C792" s="44"/>
      <c r="D792" s="126"/>
      <c r="E792" s="127"/>
      <c r="F792" s="51" t="str">
        <f>VLOOKUP(C792,'[2]Acha Air Sales Price List'!$B$1:$D$65536,3,FALSE)</f>
        <v>Exchange rate :</v>
      </c>
      <c r="G792" s="25">
        <f>ROUND(IF(ISBLANK(C792),0,VLOOKUP(C792,'[2]Acha Air Sales Price List'!$B$1:$X$65536,12,FALSE)*$L$14),2)</f>
        <v>0</v>
      </c>
      <c r="H792" s="26">
        <f t="shared" si="21"/>
        <v>0</v>
      </c>
      <c r="I792" s="18"/>
    </row>
    <row r="793" spans="1:9" ht="12.4" hidden="1" customHeight="1">
      <c r="A793" s="17"/>
      <c r="B793" s="1"/>
      <c r="C793" s="44"/>
      <c r="D793" s="126"/>
      <c r="E793" s="127"/>
      <c r="F793" s="51" t="str">
        <f>VLOOKUP(C793,'[2]Acha Air Sales Price List'!$B$1:$D$65536,3,FALSE)</f>
        <v>Exchange rate :</v>
      </c>
      <c r="G793" s="25">
        <f>ROUND(IF(ISBLANK(C793),0,VLOOKUP(C793,'[2]Acha Air Sales Price List'!$B$1:$X$65536,12,FALSE)*$L$14),2)</f>
        <v>0</v>
      </c>
      <c r="H793" s="26">
        <f t="shared" si="21"/>
        <v>0</v>
      </c>
      <c r="I793" s="18"/>
    </row>
    <row r="794" spans="1:9" ht="12.4" hidden="1" customHeight="1">
      <c r="A794" s="17"/>
      <c r="B794" s="1"/>
      <c r="C794" s="44"/>
      <c r="D794" s="126"/>
      <c r="E794" s="127"/>
      <c r="F794" s="51" t="str">
        <f>VLOOKUP(C794,'[2]Acha Air Sales Price List'!$B$1:$D$65536,3,FALSE)</f>
        <v>Exchange rate :</v>
      </c>
      <c r="G794" s="25">
        <f>ROUND(IF(ISBLANK(C794),0,VLOOKUP(C794,'[2]Acha Air Sales Price List'!$B$1:$X$65536,12,FALSE)*$L$14),2)</f>
        <v>0</v>
      </c>
      <c r="H794" s="26">
        <f t="shared" si="21"/>
        <v>0</v>
      </c>
      <c r="I794" s="18"/>
    </row>
    <row r="795" spans="1:9" ht="12.4" hidden="1" customHeight="1">
      <c r="A795" s="17"/>
      <c r="B795" s="1"/>
      <c r="C795" s="44"/>
      <c r="D795" s="126"/>
      <c r="E795" s="127"/>
      <c r="F795" s="51" t="str">
        <f>VLOOKUP(C795,'[2]Acha Air Sales Price List'!$B$1:$D$65536,3,FALSE)</f>
        <v>Exchange rate :</v>
      </c>
      <c r="G795" s="25">
        <f>ROUND(IF(ISBLANK(C795),0,VLOOKUP(C795,'[2]Acha Air Sales Price List'!$B$1:$X$65536,12,FALSE)*$L$14),2)</f>
        <v>0</v>
      </c>
      <c r="H795" s="26">
        <f t="shared" si="21"/>
        <v>0</v>
      </c>
      <c r="I795" s="18"/>
    </row>
    <row r="796" spans="1:9" ht="12.4" hidden="1" customHeight="1">
      <c r="A796" s="17"/>
      <c r="B796" s="1"/>
      <c r="C796" s="44"/>
      <c r="D796" s="126"/>
      <c r="E796" s="127"/>
      <c r="F796" s="51" t="str">
        <f>VLOOKUP(C796,'[2]Acha Air Sales Price List'!$B$1:$D$65536,3,FALSE)</f>
        <v>Exchange rate :</v>
      </c>
      <c r="G796" s="25">
        <f>ROUND(IF(ISBLANK(C796),0,VLOOKUP(C796,'[2]Acha Air Sales Price List'!$B$1:$X$65536,12,FALSE)*$L$14),2)</f>
        <v>0</v>
      </c>
      <c r="H796" s="26">
        <f t="shared" si="21"/>
        <v>0</v>
      </c>
      <c r="I796" s="18"/>
    </row>
    <row r="797" spans="1:9" ht="12.4" hidden="1" customHeight="1">
      <c r="A797" s="17"/>
      <c r="B797" s="1"/>
      <c r="C797" s="44"/>
      <c r="D797" s="126"/>
      <c r="E797" s="127"/>
      <c r="F797" s="51" t="str">
        <f>VLOOKUP(C797,'[2]Acha Air Sales Price List'!$B$1:$D$65536,3,FALSE)</f>
        <v>Exchange rate :</v>
      </c>
      <c r="G797" s="25">
        <f>ROUND(IF(ISBLANK(C797),0,VLOOKUP(C797,'[2]Acha Air Sales Price List'!$B$1:$X$65536,12,FALSE)*$L$14),2)</f>
        <v>0</v>
      </c>
      <c r="H797" s="26">
        <f t="shared" si="21"/>
        <v>0</v>
      </c>
      <c r="I797" s="18"/>
    </row>
    <row r="798" spans="1:9" ht="12.4" hidden="1" customHeight="1">
      <c r="A798" s="17"/>
      <c r="B798" s="1"/>
      <c r="C798" s="44"/>
      <c r="D798" s="126"/>
      <c r="E798" s="127"/>
      <c r="F798" s="51" t="str">
        <f>VLOOKUP(C798,'[2]Acha Air Sales Price List'!$B$1:$D$65536,3,FALSE)</f>
        <v>Exchange rate :</v>
      </c>
      <c r="G798" s="25">
        <f>ROUND(IF(ISBLANK(C798),0,VLOOKUP(C798,'[2]Acha Air Sales Price List'!$B$1:$X$65536,12,FALSE)*$L$14),2)</f>
        <v>0</v>
      </c>
      <c r="H798" s="26">
        <f t="shared" si="21"/>
        <v>0</v>
      </c>
      <c r="I798" s="18"/>
    </row>
    <row r="799" spans="1:9" ht="12.4" hidden="1" customHeight="1">
      <c r="A799" s="17"/>
      <c r="B799" s="1"/>
      <c r="C799" s="44"/>
      <c r="D799" s="126"/>
      <c r="E799" s="127"/>
      <c r="F799" s="51" t="str">
        <f>VLOOKUP(C799,'[2]Acha Air Sales Price List'!$B$1:$D$65536,3,FALSE)</f>
        <v>Exchange rate :</v>
      </c>
      <c r="G799" s="25">
        <f>ROUND(IF(ISBLANK(C799),0,VLOOKUP(C799,'[2]Acha Air Sales Price List'!$B$1:$X$65536,12,FALSE)*$L$14),2)</f>
        <v>0</v>
      </c>
      <c r="H799" s="26">
        <f t="shared" si="21"/>
        <v>0</v>
      </c>
      <c r="I799" s="18"/>
    </row>
    <row r="800" spans="1:9" ht="12.4" hidden="1" customHeight="1">
      <c r="A800" s="17"/>
      <c r="B800" s="1"/>
      <c r="C800" s="44"/>
      <c r="D800" s="126"/>
      <c r="E800" s="127"/>
      <c r="F800" s="51" t="str">
        <f>VLOOKUP(C800,'[2]Acha Air Sales Price List'!$B$1:$D$65536,3,FALSE)</f>
        <v>Exchange rate :</v>
      </c>
      <c r="G800" s="25">
        <f>ROUND(IF(ISBLANK(C800),0,VLOOKUP(C800,'[2]Acha Air Sales Price List'!$B$1:$X$65536,12,FALSE)*$L$14),2)</f>
        <v>0</v>
      </c>
      <c r="H800" s="26">
        <f t="shared" si="21"/>
        <v>0</v>
      </c>
      <c r="I800" s="18"/>
    </row>
    <row r="801" spans="1:9" ht="12.4" hidden="1" customHeight="1">
      <c r="A801" s="17"/>
      <c r="B801" s="1"/>
      <c r="C801" s="45"/>
      <c r="D801" s="126"/>
      <c r="E801" s="127"/>
      <c r="F801" s="51" t="str">
        <f>VLOOKUP(C801,'[2]Acha Air Sales Price List'!$B$1:$D$65536,3,FALSE)</f>
        <v>Exchange rate :</v>
      </c>
      <c r="G801" s="25">
        <f>ROUND(IF(ISBLANK(C801),0,VLOOKUP(C801,'[2]Acha Air Sales Price List'!$B$1:$X$65536,12,FALSE)*$L$14),2)</f>
        <v>0</v>
      </c>
      <c r="H801" s="26">
        <f t="shared" si="21"/>
        <v>0</v>
      </c>
      <c r="I801" s="18"/>
    </row>
    <row r="802" spans="1:9" ht="12" hidden="1" customHeight="1">
      <c r="A802" s="17"/>
      <c r="B802" s="1"/>
      <c r="C802" s="44"/>
      <c r="D802" s="126"/>
      <c r="E802" s="127"/>
      <c r="F802" s="51" t="str">
        <f>VLOOKUP(C802,'[2]Acha Air Sales Price List'!$B$1:$D$65536,3,FALSE)</f>
        <v>Exchange rate :</v>
      </c>
      <c r="G802" s="25">
        <f>ROUND(IF(ISBLANK(C802),0,VLOOKUP(C802,'[2]Acha Air Sales Price List'!$B$1:$X$65536,12,FALSE)*$L$14),2)</f>
        <v>0</v>
      </c>
      <c r="H802" s="26">
        <f t="shared" si="21"/>
        <v>0</v>
      </c>
      <c r="I802" s="18"/>
    </row>
    <row r="803" spans="1:9" ht="12.4" hidden="1" customHeight="1">
      <c r="A803" s="17"/>
      <c r="B803" s="1"/>
      <c r="C803" s="44"/>
      <c r="D803" s="126"/>
      <c r="E803" s="127"/>
      <c r="F803" s="51" t="str">
        <f>VLOOKUP(C803,'[2]Acha Air Sales Price List'!$B$1:$D$65536,3,FALSE)</f>
        <v>Exchange rate :</v>
      </c>
      <c r="G803" s="25">
        <f>ROUND(IF(ISBLANK(C803),0,VLOOKUP(C803,'[2]Acha Air Sales Price List'!$B$1:$X$65536,12,FALSE)*$L$14),2)</f>
        <v>0</v>
      </c>
      <c r="H803" s="26">
        <f t="shared" si="21"/>
        <v>0</v>
      </c>
      <c r="I803" s="18"/>
    </row>
    <row r="804" spans="1:9" ht="12.4" hidden="1" customHeight="1">
      <c r="A804" s="17"/>
      <c r="B804" s="1"/>
      <c r="C804" s="44"/>
      <c r="D804" s="126"/>
      <c r="E804" s="127"/>
      <c r="F804" s="51" t="str">
        <f>VLOOKUP(C804,'[2]Acha Air Sales Price List'!$B$1:$D$65536,3,FALSE)</f>
        <v>Exchange rate :</v>
      </c>
      <c r="G804" s="25">
        <f>ROUND(IF(ISBLANK(C804),0,VLOOKUP(C804,'[2]Acha Air Sales Price List'!$B$1:$X$65536,12,FALSE)*$L$14),2)</f>
        <v>0</v>
      </c>
      <c r="H804" s="26">
        <f t="shared" si="21"/>
        <v>0</v>
      </c>
      <c r="I804" s="18"/>
    </row>
    <row r="805" spans="1:9" ht="12.4" hidden="1" customHeight="1">
      <c r="A805" s="17"/>
      <c r="B805" s="1"/>
      <c r="C805" s="44"/>
      <c r="D805" s="126"/>
      <c r="E805" s="127"/>
      <c r="F805" s="51" t="str">
        <f>VLOOKUP(C805,'[2]Acha Air Sales Price List'!$B$1:$D$65536,3,FALSE)</f>
        <v>Exchange rate :</v>
      </c>
      <c r="G805" s="25">
        <f>ROUND(IF(ISBLANK(C805),0,VLOOKUP(C805,'[2]Acha Air Sales Price List'!$B$1:$X$65536,12,FALSE)*$L$14),2)</f>
        <v>0</v>
      </c>
      <c r="H805" s="26">
        <f t="shared" si="21"/>
        <v>0</v>
      </c>
      <c r="I805" s="18"/>
    </row>
    <row r="806" spans="1:9" ht="12.4" hidden="1" customHeight="1">
      <c r="A806" s="17"/>
      <c r="B806" s="1"/>
      <c r="C806" s="44"/>
      <c r="D806" s="126"/>
      <c r="E806" s="127"/>
      <c r="F806" s="51" t="str">
        <f>VLOOKUP(C806,'[2]Acha Air Sales Price List'!$B$1:$D$65536,3,FALSE)</f>
        <v>Exchange rate :</v>
      </c>
      <c r="G806" s="25">
        <f>ROUND(IF(ISBLANK(C806),0,VLOOKUP(C806,'[2]Acha Air Sales Price List'!$B$1:$X$65536,12,FALSE)*$L$14),2)</f>
        <v>0</v>
      </c>
      <c r="H806" s="26">
        <f t="shared" si="21"/>
        <v>0</v>
      </c>
      <c r="I806" s="18"/>
    </row>
    <row r="807" spans="1:9" ht="12.4" hidden="1" customHeight="1">
      <c r="A807" s="17"/>
      <c r="B807" s="1"/>
      <c r="C807" s="44"/>
      <c r="D807" s="126"/>
      <c r="E807" s="127"/>
      <c r="F807" s="51" t="str">
        <f>VLOOKUP(C807,'[2]Acha Air Sales Price List'!$B$1:$D$65536,3,FALSE)</f>
        <v>Exchange rate :</v>
      </c>
      <c r="G807" s="25">
        <f>ROUND(IF(ISBLANK(C807),0,VLOOKUP(C807,'[2]Acha Air Sales Price List'!$B$1:$X$65536,12,FALSE)*$L$14),2)</f>
        <v>0</v>
      </c>
      <c r="H807" s="26">
        <f t="shared" si="21"/>
        <v>0</v>
      </c>
      <c r="I807" s="18"/>
    </row>
    <row r="808" spans="1:9" ht="12.4" hidden="1" customHeight="1">
      <c r="A808" s="17"/>
      <c r="B808" s="1"/>
      <c r="C808" s="44"/>
      <c r="D808" s="126"/>
      <c r="E808" s="127"/>
      <c r="F808" s="51" t="str">
        <f>VLOOKUP(C808,'[2]Acha Air Sales Price List'!$B$1:$D$65536,3,FALSE)</f>
        <v>Exchange rate :</v>
      </c>
      <c r="G808" s="25">
        <f>ROUND(IF(ISBLANK(C808),0,VLOOKUP(C808,'[2]Acha Air Sales Price List'!$B$1:$X$65536,12,FALSE)*$L$14),2)</f>
        <v>0</v>
      </c>
      <c r="H808" s="26">
        <f t="shared" si="21"/>
        <v>0</v>
      </c>
      <c r="I808" s="18"/>
    </row>
    <row r="809" spans="1:9" ht="12.4" hidden="1" customHeight="1">
      <c r="A809" s="17"/>
      <c r="B809" s="1"/>
      <c r="C809" s="44"/>
      <c r="D809" s="126"/>
      <c r="E809" s="127"/>
      <c r="F809" s="51" t="str">
        <f>VLOOKUP(C809,'[2]Acha Air Sales Price List'!$B$1:$D$65536,3,FALSE)</f>
        <v>Exchange rate :</v>
      </c>
      <c r="G809" s="25">
        <f>ROUND(IF(ISBLANK(C809),0,VLOOKUP(C809,'[2]Acha Air Sales Price List'!$B$1:$X$65536,12,FALSE)*$L$14),2)</f>
        <v>0</v>
      </c>
      <c r="H809" s="26">
        <f t="shared" si="21"/>
        <v>0</v>
      </c>
      <c r="I809" s="18"/>
    </row>
    <row r="810" spans="1:9" ht="12.4" hidden="1" customHeight="1">
      <c r="A810" s="17"/>
      <c r="B810" s="1"/>
      <c r="C810" s="44"/>
      <c r="D810" s="126"/>
      <c r="E810" s="127"/>
      <c r="F810" s="51" t="str">
        <f>VLOOKUP(C810,'[2]Acha Air Sales Price List'!$B$1:$D$65536,3,FALSE)</f>
        <v>Exchange rate :</v>
      </c>
      <c r="G810" s="25">
        <f>ROUND(IF(ISBLANK(C810),0,VLOOKUP(C810,'[2]Acha Air Sales Price List'!$B$1:$X$65536,12,FALSE)*$L$14),2)</f>
        <v>0</v>
      </c>
      <c r="H810" s="26">
        <f t="shared" si="21"/>
        <v>0</v>
      </c>
      <c r="I810" s="18"/>
    </row>
    <row r="811" spans="1:9" ht="12.4" hidden="1" customHeight="1">
      <c r="A811" s="17"/>
      <c r="B811" s="1"/>
      <c r="C811" s="44"/>
      <c r="D811" s="126"/>
      <c r="E811" s="127"/>
      <c r="F811" s="51" t="str">
        <f>VLOOKUP(C811,'[2]Acha Air Sales Price List'!$B$1:$D$65536,3,FALSE)</f>
        <v>Exchange rate :</v>
      </c>
      <c r="G811" s="25">
        <f>ROUND(IF(ISBLANK(C811),0,VLOOKUP(C811,'[2]Acha Air Sales Price List'!$B$1:$X$65536,12,FALSE)*$L$14),2)</f>
        <v>0</v>
      </c>
      <c r="H811" s="26">
        <f t="shared" si="21"/>
        <v>0</v>
      </c>
      <c r="I811" s="18"/>
    </row>
    <row r="812" spans="1:9" ht="12.4" hidden="1" customHeight="1">
      <c r="A812" s="17"/>
      <c r="B812" s="1"/>
      <c r="C812" s="44"/>
      <c r="D812" s="126"/>
      <c r="E812" s="127"/>
      <c r="F812" s="51" t="str">
        <f>VLOOKUP(C812,'[2]Acha Air Sales Price List'!$B$1:$D$65536,3,FALSE)</f>
        <v>Exchange rate :</v>
      </c>
      <c r="G812" s="25">
        <f>ROUND(IF(ISBLANK(C812),0,VLOOKUP(C812,'[2]Acha Air Sales Price List'!$B$1:$X$65536,12,FALSE)*$L$14),2)</f>
        <v>0</v>
      </c>
      <c r="H812" s="26">
        <f t="shared" si="21"/>
        <v>0</v>
      </c>
      <c r="I812" s="18"/>
    </row>
    <row r="813" spans="1:9" ht="12.4" hidden="1" customHeight="1">
      <c r="A813" s="17"/>
      <c r="B813" s="1"/>
      <c r="C813" s="44"/>
      <c r="D813" s="126"/>
      <c r="E813" s="127"/>
      <c r="F813" s="51" t="str">
        <f>VLOOKUP(C813,'[2]Acha Air Sales Price List'!$B$1:$D$65536,3,FALSE)</f>
        <v>Exchange rate :</v>
      </c>
      <c r="G813" s="25">
        <f>ROUND(IF(ISBLANK(C813),0,VLOOKUP(C813,'[2]Acha Air Sales Price List'!$B$1:$X$65536,12,FALSE)*$L$14),2)</f>
        <v>0</v>
      </c>
      <c r="H813" s="26">
        <f t="shared" si="21"/>
        <v>0</v>
      </c>
      <c r="I813" s="18"/>
    </row>
    <row r="814" spans="1:9" ht="12.4" hidden="1" customHeight="1">
      <c r="A814" s="17"/>
      <c r="B814" s="1"/>
      <c r="C814" s="44"/>
      <c r="D814" s="126"/>
      <c r="E814" s="127"/>
      <c r="F814" s="51" t="str">
        <f>VLOOKUP(C814,'[2]Acha Air Sales Price List'!$B$1:$D$65536,3,FALSE)</f>
        <v>Exchange rate :</v>
      </c>
      <c r="G814" s="25">
        <f>ROUND(IF(ISBLANK(C814),0,VLOOKUP(C814,'[2]Acha Air Sales Price List'!$B$1:$X$65536,12,FALSE)*$L$14),2)</f>
        <v>0</v>
      </c>
      <c r="H814" s="26">
        <f t="shared" si="21"/>
        <v>0</v>
      </c>
      <c r="I814" s="18"/>
    </row>
    <row r="815" spans="1:9" ht="12.4" hidden="1" customHeight="1">
      <c r="A815" s="17"/>
      <c r="B815" s="1"/>
      <c r="C815" s="44"/>
      <c r="D815" s="126"/>
      <c r="E815" s="127"/>
      <c r="F815" s="51" t="str">
        <f>VLOOKUP(C815,'[2]Acha Air Sales Price List'!$B$1:$D$65536,3,FALSE)</f>
        <v>Exchange rate :</v>
      </c>
      <c r="G815" s="25">
        <f>ROUND(IF(ISBLANK(C815),0,VLOOKUP(C815,'[2]Acha Air Sales Price List'!$B$1:$X$65536,12,FALSE)*$L$14),2)</f>
        <v>0</v>
      </c>
      <c r="H815" s="26">
        <f t="shared" si="21"/>
        <v>0</v>
      </c>
      <c r="I815" s="18"/>
    </row>
    <row r="816" spans="1:9" ht="12.4" hidden="1" customHeight="1">
      <c r="A816" s="17"/>
      <c r="B816" s="1"/>
      <c r="C816" s="44"/>
      <c r="D816" s="126"/>
      <c r="E816" s="127"/>
      <c r="F816" s="51" t="str">
        <f>VLOOKUP(C816,'[2]Acha Air Sales Price List'!$B$1:$D$65536,3,FALSE)</f>
        <v>Exchange rate :</v>
      </c>
      <c r="G816" s="25">
        <f>ROUND(IF(ISBLANK(C816),0,VLOOKUP(C816,'[2]Acha Air Sales Price List'!$B$1:$X$65536,12,FALSE)*$L$14),2)</f>
        <v>0</v>
      </c>
      <c r="H816" s="26">
        <f t="shared" si="21"/>
        <v>0</v>
      </c>
      <c r="I816" s="18"/>
    </row>
    <row r="817" spans="1:9" ht="12.4" hidden="1" customHeight="1">
      <c r="A817" s="17"/>
      <c r="B817" s="1"/>
      <c r="C817" s="44"/>
      <c r="D817" s="126"/>
      <c r="E817" s="127"/>
      <c r="F817" s="51" t="str">
        <f>VLOOKUP(C817,'[2]Acha Air Sales Price List'!$B$1:$D$65536,3,FALSE)</f>
        <v>Exchange rate :</v>
      </c>
      <c r="G817" s="25">
        <f>ROUND(IF(ISBLANK(C817),0,VLOOKUP(C817,'[2]Acha Air Sales Price List'!$B$1:$X$65536,12,FALSE)*$L$14),2)</f>
        <v>0</v>
      </c>
      <c r="H817" s="26">
        <f t="shared" si="21"/>
        <v>0</v>
      </c>
      <c r="I817" s="18"/>
    </row>
    <row r="818" spans="1:9" ht="12.4" hidden="1" customHeight="1">
      <c r="A818" s="17"/>
      <c r="B818" s="1"/>
      <c r="C818" s="44"/>
      <c r="D818" s="126"/>
      <c r="E818" s="127"/>
      <c r="F818" s="51" t="str">
        <f>VLOOKUP(C818,'[2]Acha Air Sales Price List'!$B$1:$D$65536,3,FALSE)</f>
        <v>Exchange rate :</v>
      </c>
      <c r="G818" s="25">
        <f>ROUND(IF(ISBLANK(C818),0,VLOOKUP(C818,'[2]Acha Air Sales Price List'!$B$1:$X$65536,12,FALSE)*$L$14),2)</f>
        <v>0</v>
      </c>
      <c r="H818" s="26">
        <f t="shared" si="21"/>
        <v>0</v>
      </c>
      <c r="I818" s="18"/>
    </row>
    <row r="819" spans="1:9" ht="12.4" hidden="1" customHeight="1">
      <c r="A819" s="17"/>
      <c r="B819" s="1"/>
      <c r="C819" s="44"/>
      <c r="D819" s="126"/>
      <c r="E819" s="127"/>
      <c r="F819" s="51" t="str">
        <f>VLOOKUP(C819,'[2]Acha Air Sales Price List'!$B$1:$D$65536,3,FALSE)</f>
        <v>Exchange rate :</v>
      </c>
      <c r="G819" s="25">
        <f>ROUND(IF(ISBLANK(C819),0,VLOOKUP(C819,'[2]Acha Air Sales Price List'!$B$1:$X$65536,12,FALSE)*$L$14),2)</f>
        <v>0</v>
      </c>
      <c r="H819" s="26">
        <f t="shared" si="21"/>
        <v>0</v>
      </c>
      <c r="I819" s="18"/>
    </row>
    <row r="820" spans="1:9" ht="12.4" hidden="1" customHeight="1">
      <c r="A820" s="17"/>
      <c r="B820" s="1"/>
      <c r="C820" s="44"/>
      <c r="D820" s="126"/>
      <c r="E820" s="127"/>
      <c r="F820" s="51" t="str">
        <f>VLOOKUP(C820,'[2]Acha Air Sales Price List'!$B$1:$D$65536,3,FALSE)</f>
        <v>Exchange rate :</v>
      </c>
      <c r="G820" s="25">
        <f>ROUND(IF(ISBLANK(C820),0,VLOOKUP(C820,'[2]Acha Air Sales Price List'!$B$1:$X$65536,12,FALSE)*$L$14),2)</f>
        <v>0</v>
      </c>
      <c r="H820" s="26">
        <f t="shared" si="21"/>
        <v>0</v>
      </c>
      <c r="I820" s="18"/>
    </row>
    <row r="821" spans="1:9" ht="12.4" hidden="1" customHeight="1">
      <c r="A821" s="17"/>
      <c r="B821" s="1"/>
      <c r="C821" s="44"/>
      <c r="D821" s="126"/>
      <c r="E821" s="127"/>
      <c r="F821" s="51" t="str">
        <f>VLOOKUP(C821,'[2]Acha Air Sales Price List'!$B$1:$D$65536,3,FALSE)</f>
        <v>Exchange rate :</v>
      </c>
      <c r="G821" s="25">
        <f>ROUND(IF(ISBLANK(C821),0,VLOOKUP(C821,'[2]Acha Air Sales Price List'!$B$1:$X$65536,12,FALSE)*$L$14),2)</f>
        <v>0</v>
      </c>
      <c r="H821" s="26">
        <f t="shared" si="21"/>
        <v>0</v>
      </c>
      <c r="I821" s="18"/>
    </row>
    <row r="822" spans="1:9" ht="12.4" hidden="1" customHeight="1">
      <c r="A822" s="17"/>
      <c r="B822" s="1"/>
      <c r="C822" s="44"/>
      <c r="D822" s="126"/>
      <c r="E822" s="127"/>
      <c r="F822" s="51" t="str">
        <f>VLOOKUP(C822,'[2]Acha Air Sales Price List'!$B$1:$D$65536,3,FALSE)</f>
        <v>Exchange rate :</v>
      </c>
      <c r="G822" s="25">
        <f>ROUND(IF(ISBLANK(C822),0,VLOOKUP(C822,'[2]Acha Air Sales Price List'!$B$1:$X$65536,12,FALSE)*$L$14),2)</f>
        <v>0</v>
      </c>
      <c r="H822" s="26">
        <f t="shared" si="21"/>
        <v>0</v>
      </c>
      <c r="I822" s="18"/>
    </row>
    <row r="823" spans="1:9" ht="12.4" hidden="1" customHeight="1">
      <c r="A823" s="17"/>
      <c r="B823" s="1"/>
      <c r="C823" s="44"/>
      <c r="D823" s="126"/>
      <c r="E823" s="127"/>
      <c r="F823" s="51" t="str">
        <f>VLOOKUP(C823,'[2]Acha Air Sales Price List'!$B$1:$D$65536,3,FALSE)</f>
        <v>Exchange rate :</v>
      </c>
      <c r="G823" s="25">
        <f>ROUND(IF(ISBLANK(C823),0,VLOOKUP(C823,'[2]Acha Air Sales Price List'!$B$1:$X$65536,12,FALSE)*$L$14),2)</f>
        <v>0</v>
      </c>
      <c r="H823" s="26">
        <f t="shared" si="21"/>
        <v>0</v>
      </c>
      <c r="I823" s="18"/>
    </row>
    <row r="824" spans="1:9" ht="12.4" hidden="1" customHeight="1">
      <c r="A824" s="17"/>
      <c r="B824" s="1"/>
      <c r="C824" s="44"/>
      <c r="D824" s="126"/>
      <c r="E824" s="127"/>
      <c r="F824" s="51" t="str">
        <f>VLOOKUP(C824,'[2]Acha Air Sales Price List'!$B$1:$D$65536,3,FALSE)</f>
        <v>Exchange rate :</v>
      </c>
      <c r="G824" s="25">
        <f>ROUND(IF(ISBLANK(C824),0,VLOOKUP(C824,'[2]Acha Air Sales Price List'!$B$1:$X$65536,12,FALSE)*$L$14),2)</f>
        <v>0</v>
      </c>
      <c r="H824" s="26">
        <f t="shared" si="21"/>
        <v>0</v>
      </c>
      <c r="I824" s="18"/>
    </row>
    <row r="825" spans="1:9" ht="12.4" hidden="1" customHeight="1">
      <c r="A825" s="17"/>
      <c r="B825" s="1"/>
      <c r="C825" s="44"/>
      <c r="D825" s="126"/>
      <c r="E825" s="127"/>
      <c r="F825" s="51" t="str">
        <f>VLOOKUP(C825,'[2]Acha Air Sales Price List'!$B$1:$D$65536,3,FALSE)</f>
        <v>Exchange rate :</v>
      </c>
      <c r="G825" s="25">
        <f>ROUND(IF(ISBLANK(C825),0,VLOOKUP(C825,'[2]Acha Air Sales Price List'!$B$1:$X$65536,12,FALSE)*$L$14),2)</f>
        <v>0</v>
      </c>
      <c r="H825" s="26">
        <f t="shared" si="21"/>
        <v>0</v>
      </c>
      <c r="I825" s="18"/>
    </row>
    <row r="826" spans="1:9" ht="12.4" hidden="1" customHeight="1">
      <c r="A826" s="17"/>
      <c r="B826" s="1"/>
      <c r="C826" s="44"/>
      <c r="D826" s="126"/>
      <c r="E826" s="127"/>
      <c r="F826" s="51" t="str">
        <f>VLOOKUP(C826,'[2]Acha Air Sales Price List'!$B$1:$D$65536,3,FALSE)</f>
        <v>Exchange rate :</v>
      </c>
      <c r="G826" s="25">
        <f>ROUND(IF(ISBLANK(C826),0,VLOOKUP(C826,'[2]Acha Air Sales Price List'!$B$1:$X$65536,12,FALSE)*$L$14),2)</f>
        <v>0</v>
      </c>
      <c r="H826" s="26">
        <f t="shared" si="21"/>
        <v>0</v>
      </c>
      <c r="I826" s="18"/>
    </row>
    <row r="827" spans="1:9" ht="12.4" hidden="1" customHeight="1">
      <c r="A827" s="17"/>
      <c r="B827" s="1"/>
      <c r="C827" s="44"/>
      <c r="D827" s="126"/>
      <c r="E827" s="127"/>
      <c r="F827" s="51" t="str">
        <f>VLOOKUP(C827,'[2]Acha Air Sales Price List'!$B$1:$D$65536,3,FALSE)</f>
        <v>Exchange rate :</v>
      </c>
      <c r="G827" s="25">
        <f>ROUND(IF(ISBLANK(C827),0,VLOOKUP(C827,'[2]Acha Air Sales Price List'!$B$1:$X$65536,12,FALSE)*$L$14),2)</f>
        <v>0</v>
      </c>
      <c r="H827" s="26">
        <f t="shared" si="21"/>
        <v>0</v>
      </c>
      <c r="I827" s="18"/>
    </row>
    <row r="828" spans="1:9" ht="12.4" hidden="1" customHeight="1">
      <c r="A828" s="17"/>
      <c r="B828" s="1"/>
      <c r="C828" s="44"/>
      <c r="D828" s="126"/>
      <c r="E828" s="127"/>
      <c r="F828" s="51" t="str">
        <f>VLOOKUP(C828,'[2]Acha Air Sales Price List'!$B$1:$D$65536,3,FALSE)</f>
        <v>Exchange rate :</v>
      </c>
      <c r="G828" s="25">
        <f>ROUND(IF(ISBLANK(C828),0,VLOOKUP(C828,'[2]Acha Air Sales Price List'!$B$1:$X$65536,12,FALSE)*$L$14),2)</f>
        <v>0</v>
      </c>
      <c r="H828" s="26">
        <f t="shared" si="21"/>
        <v>0</v>
      </c>
      <c r="I828" s="18"/>
    </row>
    <row r="829" spans="1:9" ht="12.4" hidden="1" customHeight="1">
      <c r="A829" s="17"/>
      <c r="B829" s="1"/>
      <c r="C829" s="45"/>
      <c r="D829" s="126"/>
      <c r="E829" s="127"/>
      <c r="F829" s="51" t="str">
        <f>VLOOKUP(C829,'[2]Acha Air Sales Price List'!$B$1:$D$65536,3,FALSE)</f>
        <v>Exchange rate :</v>
      </c>
      <c r="G829" s="25">
        <f>ROUND(IF(ISBLANK(C829),0,VLOOKUP(C829,'[2]Acha Air Sales Price List'!$B$1:$X$65536,12,FALSE)*$L$14),2)</f>
        <v>0</v>
      </c>
      <c r="H829" s="26">
        <f t="shared" si="21"/>
        <v>0</v>
      </c>
      <c r="I829" s="18"/>
    </row>
    <row r="830" spans="1:9" ht="12" hidden="1" customHeight="1">
      <c r="A830" s="17"/>
      <c r="B830" s="1"/>
      <c r="C830" s="44"/>
      <c r="D830" s="126"/>
      <c r="E830" s="127"/>
      <c r="F830" s="51" t="str">
        <f>VLOOKUP(C830,'[2]Acha Air Sales Price List'!$B$1:$D$65536,3,FALSE)</f>
        <v>Exchange rate :</v>
      </c>
      <c r="G830" s="25">
        <f>ROUND(IF(ISBLANK(C830),0,VLOOKUP(C830,'[2]Acha Air Sales Price List'!$B$1:$X$65536,12,FALSE)*$L$14),2)</f>
        <v>0</v>
      </c>
      <c r="H830" s="26">
        <f t="shared" ref="H830:H841" si="22">ROUND(IF(ISNUMBER(B830), G830*B830, 0),5)</f>
        <v>0</v>
      </c>
      <c r="I830" s="18"/>
    </row>
    <row r="831" spans="1:9" ht="12.4" hidden="1" customHeight="1">
      <c r="A831" s="17"/>
      <c r="B831" s="1"/>
      <c r="C831" s="44"/>
      <c r="D831" s="126"/>
      <c r="E831" s="127"/>
      <c r="F831" s="51" t="str">
        <f>VLOOKUP(C831,'[2]Acha Air Sales Price List'!$B$1:$D$65536,3,FALSE)</f>
        <v>Exchange rate :</v>
      </c>
      <c r="G831" s="25">
        <f>ROUND(IF(ISBLANK(C831),0,VLOOKUP(C831,'[2]Acha Air Sales Price List'!$B$1:$X$65536,12,FALSE)*$L$14),2)</f>
        <v>0</v>
      </c>
      <c r="H831" s="26">
        <f t="shared" si="22"/>
        <v>0</v>
      </c>
      <c r="I831" s="18"/>
    </row>
    <row r="832" spans="1:9" ht="12.4" hidden="1" customHeight="1">
      <c r="A832" s="17"/>
      <c r="B832" s="1"/>
      <c r="C832" s="44"/>
      <c r="D832" s="126"/>
      <c r="E832" s="127"/>
      <c r="F832" s="51" t="str">
        <f>VLOOKUP(C832,'[2]Acha Air Sales Price List'!$B$1:$D$65536,3,FALSE)</f>
        <v>Exchange rate :</v>
      </c>
      <c r="G832" s="25">
        <f>ROUND(IF(ISBLANK(C832),0,VLOOKUP(C832,'[2]Acha Air Sales Price List'!$B$1:$X$65536,12,FALSE)*$L$14),2)</f>
        <v>0</v>
      </c>
      <c r="H832" s="26">
        <f t="shared" si="22"/>
        <v>0</v>
      </c>
      <c r="I832" s="18"/>
    </row>
    <row r="833" spans="1:9" ht="12.4" hidden="1" customHeight="1">
      <c r="A833" s="17"/>
      <c r="B833" s="1"/>
      <c r="C833" s="44"/>
      <c r="D833" s="126"/>
      <c r="E833" s="127"/>
      <c r="F833" s="51" t="str">
        <f>VLOOKUP(C833,'[2]Acha Air Sales Price List'!$B$1:$D$65536,3,FALSE)</f>
        <v>Exchange rate :</v>
      </c>
      <c r="G833" s="25">
        <f>ROUND(IF(ISBLANK(C833),0,VLOOKUP(C833,'[2]Acha Air Sales Price List'!$B$1:$X$65536,12,FALSE)*$L$14),2)</f>
        <v>0</v>
      </c>
      <c r="H833" s="26">
        <f t="shared" si="22"/>
        <v>0</v>
      </c>
      <c r="I833" s="18"/>
    </row>
    <row r="834" spans="1:9" ht="12.4" hidden="1" customHeight="1">
      <c r="A834" s="17"/>
      <c r="B834" s="1"/>
      <c r="C834" s="44"/>
      <c r="D834" s="126"/>
      <c r="E834" s="127"/>
      <c r="F834" s="51" t="str">
        <f>VLOOKUP(C834,'[2]Acha Air Sales Price List'!$B$1:$D$65536,3,FALSE)</f>
        <v>Exchange rate :</v>
      </c>
      <c r="G834" s="25">
        <f>ROUND(IF(ISBLANK(C834),0,VLOOKUP(C834,'[2]Acha Air Sales Price List'!$B$1:$X$65536,12,FALSE)*$L$14),2)</f>
        <v>0</v>
      </c>
      <c r="H834" s="26">
        <f t="shared" si="22"/>
        <v>0</v>
      </c>
      <c r="I834" s="18"/>
    </row>
    <row r="835" spans="1:9" ht="12.4" hidden="1" customHeight="1">
      <c r="A835" s="17"/>
      <c r="B835" s="1"/>
      <c r="C835" s="44"/>
      <c r="D835" s="126"/>
      <c r="E835" s="127"/>
      <c r="F835" s="51" t="str">
        <f>VLOOKUP(C835,'[2]Acha Air Sales Price List'!$B$1:$D$65536,3,FALSE)</f>
        <v>Exchange rate :</v>
      </c>
      <c r="G835" s="25">
        <f>ROUND(IF(ISBLANK(C835),0,VLOOKUP(C835,'[2]Acha Air Sales Price List'!$B$1:$X$65536,12,FALSE)*$L$14),2)</f>
        <v>0</v>
      </c>
      <c r="H835" s="26">
        <f t="shared" si="22"/>
        <v>0</v>
      </c>
      <c r="I835" s="18"/>
    </row>
    <row r="836" spans="1:9" ht="12.4" hidden="1" customHeight="1">
      <c r="A836" s="17"/>
      <c r="B836" s="1"/>
      <c r="C836" s="44"/>
      <c r="D836" s="126"/>
      <c r="E836" s="127"/>
      <c r="F836" s="51" t="str">
        <f>VLOOKUP(C836,'[2]Acha Air Sales Price List'!$B$1:$D$65536,3,FALSE)</f>
        <v>Exchange rate :</v>
      </c>
      <c r="G836" s="25">
        <f>ROUND(IF(ISBLANK(C836),0,VLOOKUP(C836,'[2]Acha Air Sales Price List'!$B$1:$X$65536,12,FALSE)*$L$14),2)</f>
        <v>0</v>
      </c>
      <c r="H836" s="26">
        <f t="shared" si="22"/>
        <v>0</v>
      </c>
      <c r="I836" s="18"/>
    </row>
    <row r="837" spans="1:9" ht="12.4" hidden="1" customHeight="1">
      <c r="A837" s="17"/>
      <c r="B837" s="1"/>
      <c r="C837" s="44"/>
      <c r="D837" s="126"/>
      <c r="E837" s="127"/>
      <c r="F837" s="51" t="str">
        <f>VLOOKUP(C837,'[2]Acha Air Sales Price List'!$B$1:$D$65536,3,FALSE)</f>
        <v>Exchange rate :</v>
      </c>
      <c r="G837" s="25">
        <f>ROUND(IF(ISBLANK(C837),0,VLOOKUP(C837,'[2]Acha Air Sales Price List'!$B$1:$X$65536,12,FALSE)*$L$14),2)</f>
        <v>0</v>
      </c>
      <c r="H837" s="26">
        <f t="shared" si="22"/>
        <v>0</v>
      </c>
      <c r="I837" s="18"/>
    </row>
    <row r="838" spans="1:9" ht="12.4" hidden="1" customHeight="1">
      <c r="A838" s="17"/>
      <c r="B838" s="1"/>
      <c r="C838" s="44"/>
      <c r="D838" s="126"/>
      <c r="E838" s="127"/>
      <c r="F838" s="51" t="str">
        <f>VLOOKUP(C838,'[2]Acha Air Sales Price List'!$B$1:$D$65536,3,FALSE)</f>
        <v>Exchange rate :</v>
      </c>
      <c r="G838" s="25">
        <f>ROUND(IF(ISBLANK(C838),0,VLOOKUP(C838,'[2]Acha Air Sales Price List'!$B$1:$X$65536,12,FALSE)*$L$14),2)</f>
        <v>0</v>
      </c>
      <c r="H838" s="26">
        <f t="shared" si="22"/>
        <v>0</v>
      </c>
      <c r="I838" s="18"/>
    </row>
    <row r="839" spans="1:9" ht="12.4" hidden="1" customHeight="1">
      <c r="A839" s="17"/>
      <c r="B839" s="1"/>
      <c r="C839" s="44"/>
      <c r="D839" s="126"/>
      <c r="E839" s="127"/>
      <c r="F839" s="51" t="str">
        <f>VLOOKUP(C839,'[2]Acha Air Sales Price List'!$B$1:$D$65536,3,FALSE)</f>
        <v>Exchange rate :</v>
      </c>
      <c r="G839" s="25">
        <f>ROUND(IF(ISBLANK(C839),0,VLOOKUP(C839,'[2]Acha Air Sales Price List'!$B$1:$X$65536,12,FALSE)*$L$14),2)</f>
        <v>0</v>
      </c>
      <c r="H839" s="26">
        <f t="shared" si="22"/>
        <v>0</v>
      </c>
      <c r="I839" s="18"/>
    </row>
    <row r="840" spans="1:9" ht="12.4" hidden="1" customHeight="1">
      <c r="A840" s="17"/>
      <c r="B840" s="1"/>
      <c r="C840" s="44"/>
      <c r="D840" s="126"/>
      <c r="E840" s="127"/>
      <c r="F840" s="51" t="str">
        <f>VLOOKUP(C840,'[2]Acha Air Sales Price List'!$B$1:$D$65536,3,FALSE)</f>
        <v>Exchange rate :</v>
      </c>
      <c r="G840" s="25">
        <f>ROUND(IF(ISBLANK(C840),0,VLOOKUP(C840,'[2]Acha Air Sales Price List'!$B$1:$X$65536,12,FALSE)*$L$14),2)</f>
        <v>0</v>
      </c>
      <c r="H840" s="26">
        <f t="shared" si="22"/>
        <v>0</v>
      </c>
      <c r="I840" s="18"/>
    </row>
    <row r="841" spans="1:9" ht="12.4" hidden="1" customHeight="1">
      <c r="A841" s="17"/>
      <c r="B841" s="1"/>
      <c r="C841" s="44"/>
      <c r="D841" s="126"/>
      <c r="E841" s="127"/>
      <c r="F841" s="51" t="str">
        <f>VLOOKUP(C841,'[2]Acha Air Sales Price List'!$B$1:$D$65536,3,FALSE)</f>
        <v>Exchange rate :</v>
      </c>
      <c r="G841" s="25">
        <f>ROUND(IF(ISBLANK(C841),0,VLOOKUP(C841,'[2]Acha Air Sales Price List'!$B$1:$X$65536,12,FALSE)*$L$14),2)</f>
        <v>0</v>
      </c>
      <c r="H841" s="26">
        <f t="shared" si="22"/>
        <v>0</v>
      </c>
      <c r="I841" s="18"/>
    </row>
    <row r="842" spans="1:9" ht="12.4" hidden="1" customHeight="1">
      <c r="A842" s="17"/>
      <c r="B842" s="1"/>
      <c r="C842" s="44"/>
      <c r="D842" s="126"/>
      <c r="E842" s="127"/>
      <c r="F842" s="51" t="str">
        <f>VLOOKUP(C842,'[2]Acha Air Sales Price List'!$B$1:$D$65536,3,FALSE)</f>
        <v>Exchange rate :</v>
      </c>
      <c r="G842" s="25">
        <f>ROUND(IF(ISBLANK(C842),0,VLOOKUP(C842,'[2]Acha Air Sales Price List'!$B$1:$X$65536,12,FALSE)*$L$14),2)</f>
        <v>0</v>
      </c>
      <c r="H842" s="26">
        <f t="shared" ref="H842:H885" si="23">ROUND(IF(ISNUMBER(B842), G842*B842, 0),5)</f>
        <v>0</v>
      </c>
      <c r="I842" s="18"/>
    </row>
    <row r="843" spans="1:9" ht="12.4" hidden="1" customHeight="1">
      <c r="A843" s="17"/>
      <c r="B843" s="1"/>
      <c r="C843" s="44"/>
      <c r="D843" s="126"/>
      <c r="E843" s="127"/>
      <c r="F843" s="51" t="str">
        <f>VLOOKUP(C843,'[2]Acha Air Sales Price List'!$B$1:$D$65536,3,FALSE)</f>
        <v>Exchange rate :</v>
      </c>
      <c r="G843" s="25">
        <f>ROUND(IF(ISBLANK(C843),0,VLOOKUP(C843,'[2]Acha Air Sales Price List'!$B$1:$X$65536,12,FALSE)*$L$14),2)</f>
        <v>0</v>
      </c>
      <c r="H843" s="26">
        <f t="shared" si="23"/>
        <v>0</v>
      </c>
      <c r="I843" s="18"/>
    </row>
    <row r="844" spans="1:9" ht="12.4" hidden="1" customHeight="1">
      <c r="A844" s="17"/>
      <c r="B844" s="1"/>
      <c r="C844" s="44"/>
      <c r="D844" s="126"/>
      <c r="E844" s="127"/>
      <c r="F844" s="51" t="str">
        <f>VLOOKUP(C844,'[2]Acha Air Sales Price List'!$B$1:$D$65536,3,FALSE)</f>
        <v>Exchange rate :</v>
      </c>
      <c r="G844" s="25">
        <f>ROUND(IF(ISBLANK(C844),0,VLOOKUP(C844,'[2]Acha Air Sales Price List'!$B$1:$X$65536,12,FALSE)*$L$14),2)</f>
        <v>0</v>
      </c>
      <c r="H844" s="26">
        <f t="shared" si="23"/>
        <v>0</v>
      </c>
      <c r="I844" s="18"/>
    </row>
    <row r="845" spans="1:9" ht="12.4" hidden="1" customHeight="1">
      <c r="A845" s="17"/>
      <c r="B845" s="1"/>
      <c r="C845" s="45"/>
      <c r="D845" s="126"/>
      <c r="E845" s="127"/>
      <c r="F845" s="51" t="str">
        <f>VLOOKUP(C845,'[2]Acha Air Sales Price List'!$B$1:$D$65536,3,FALSE)</f>
        <v>Exchange rate :</v>
      </c>
      <c r="G845" s="25">
        <f>ROUND(IF(ISBLANK(C845),0,VLOOKUP(C845,'[2]Acha Air Sales Price List'!$B$1:$X$65536,12,FALSE)*$L$14),2)</f>
        <v>0</v>
      </c>
      <c r="H845" s="26">
        <f t="shared" si="23"/>
        <v>0</v>
      </c>
      <c r="I845" s="18"/>
    </row>
    <row r="846" spans="1:9" ht="12.4" hidden="1" customHeight="1">
      <c r="A846" s="17"/>
      <c r="B846" s="1"/>
      <c r="C846" s="45"/>
      <c r="D846" s="126"/>
      <c r="E846" s="127"/>
      <c r="F846" s="51" t="str">
        <f>VLOOKUP(C846,'[2]Acha Air Sales Price List'!$B$1:$D$65536,3,FALSE)</f>
        <v>Exchange rate :</v>
      </c>
      <c r="G846" s="25">
        <f>ROUND(IF(ISBLANK(C846),0,VLOOKUP(C846,'[2]Acha Air Sales Price List'!$B$1:$X$65536,12,FALSE)*$L$14),2)</f>
        <v>0</v>
      </c>
      <c r="H846" s="26">
        <f t="shared" si="23"/>
        <v>0</v>
      </c>
      <c r="I846" s="18"/>
    </row>
    <row r="847" spans="1:9" ht="12.4" hidden="1" customHeight="1">
      <c r="A847" s="17"/>
      <c r="B847" s="1"/>
      <c r="C847" s="44"/>
      <c r="D847" s="126"/>
      <c r="E847" s="127"/>
      <c r="F847" s="51" t="str">
        <f>VLOOKUP(C847,'[2]Acha Air Sales Price List'!$B$1:$D$65536,3,FALSE)</f>
        <v>Exchange rate :</v>
      </c>
      <c r="G847" s="25">
        <f>ROUND(IF(ISBLANK(C847),0,VLOOKUP(C847,'[2]Acha Air Sales Price List'!$B$1:$X$65536,12,FALSE)*$L$14),2)</f>
        <v>0</v>
      </c>
      <c r="H847" s="26">
        <f t="shared" si="23"/>
        <v>0</v>
      </c>
      <c r="I847" s="18"/>
    </row>
    <row r="848" spans="1:9" ht="12.4" hidden="1" customHeight="1">
      <c r="A848" s="17"/>
      <c r="B848" s="1"/>
      <c r="C848" s="44"/>
      <c r="D848" s="126"/>
      <c r="E848" s="127"/>
      <c r="F848" s="51" t="str">
        <f>VLOOKUP(C848,'[2]Acha Air Sales Price List'!$B$1:$D$65536,3,FALSE)</f>
        <v>Exchange rate :</v>
      </c>
      <c r="G848" s="25">
        <f>ROUND(IF(ISBLANK(C848),0,VLOOKUP(C848,'[2]Acha Air Sales Price List'!$B$1:$X$65536,12,FALSE)*$L$14),2)</f>
        <v>0</v>
      </c>
      <c r="H848" s="26">
        <f t="shared" si="23"/>
        <v>0</v>
      </c>
      <c r="I848" s="18"/>
    </row>
    <row r="849" spans="1:9" ht="12.4" hidden="1" customHeight="1">
      <c r="A849" s="17"/>
      <c r="B849" s="1"/>
      <c r="C849" s="44"/>
      <c r="D849" s="126"/>
      <c r="E849" s="127"/>
      <c r="F849" s="51" t="str">
        <f>VLOOKUP(C849,'[2]Acha Air Sales Price List'!$B$1:$D$65536,3,FALSE)</f>
        <v>Exchange rate :</v>
      </c>
      <c r="G849" s="25">
        <f>ROUND(IF(ISBLANK(C849),0,VLOOKUP(C849,'[2]Acha Air Sales Price List'!$B$1:$X$65536,12,FALSE)*$L$14),2)</f>
        <v>0</v>
      </c>
      <c r="H849" s="26">
        <f t="shared" si="23"/>
        <v>0</v>
      </c>
      <c r="I849" s="18"/>
    </row>
    <row r="850" spans="1:9" ht="12.4" hidden="1" customHeight="1">
      <c r="A850" s="17"/>
      <c r="B850" s="1"/>
      <c r="C850" s="44"/>
      <c r="D850" s="126"/>
      <c r="E850" s="127"/>
      <c r="F850" s="51" t="str">
        <f>VLOOKUP(C850,'[2]Acha Air Sales Price List'!$B$1:$D$65536,3,FALSE)</f>
        <v>Exchange rate :</v>
      </c>
      <c r="G850" s="25">
        <f>ROUND(IF(ISBLANK(C850),0,VLOOKUP(C850,'[2]Acha Air Sales Price List'!$B$1:$X$65536,12,FALSE)*$L$14),2)</f>
        <v>0</v>
      </c>
      <c r="H850" s="26">
        <f t="shared" si="23"/>
        <v>0</v>
      </c>
      <c r="I850" s="18"/>
    </row>
    <row r="851" spans="1:9" ht="12.4" hidden="1" customHeight="1">
      <c r="A851" s="17"/>
      <c r="B851" s="1"/>
      <c r="C851" s="44"/>
      <c r="D851" s="126"/>
      <c r="E851" s="127"/>
      <c r="F851" s="51" t="str">
        <f>VLOOKUP(C851,'[2]Acha Air Sales Price List'!$B$1:$D$65536,3,FALSE)</f>
        <v>Exchange rate :</v>
      </c>
      <c r="G851" s="25">
        <f>ROUND(IF(ISBLANK(C851),0,VLOOKUP(C851,'[2]Acha Air Sales Price List'!$B$1:$X$65536,12,FALSE)*$L$14),2)</f>
        <v>0</v>
      </c>
      <c r="H851" s="26">
        <f t="shared" si="23"/>
        <v>0</v>
      </c>
      <c r="I851" s="18"/>
    </row>
    <row r="852" spans="1:9" ht="12.4" hidden="1" customHeight="1">
      <c r="A852" s="17"/>
      <c r="B852" s="1"/>
      <c r="C852" s="44"/>
      <c r="D852" s="126"/>
      <c r="E852" s="127"/>
      <c r="F852" s="51" t="str">
        <f>VLOOKUP(C852,'[2]Acha Air Sales Price List'!$B$1:$D$65536,3,FALSE)</f>
        <v>Exchange rate :</v>
      </c>
      <c r="G852" s="25">
        <f>ROUND(IF(ISBLANK(C852),0,VLOOKUP(C852,'[2]Acha Air Sales Price List'!$B$1:$X$65536,12,FALSE)*$L$14),2)</f>
        <v>0</v>
      </c>
      <c r="H852" s="26">
        <f t="shared" si="23"/>
        <v>0</v>
      </c>
      <c r="I852" s="18"/>
    </row>
    <row r="853" spans="1:9" ht="12.4" hidden="1" customHeight="1">
      <c r="A853" s="17"/>
      <c r="B853" s="1"/>
      <c r="C853" s="44"/>
      <c r="D853" s="126"/>
      <c r="E853" s="127"/>
      <c r="F853" s="51" t="str">
        <f>VLOOKUP(C853,'[2]Acha Air Sales Price List'!$B$1:$D$65536,3,FALSE)</f>
        <v>Exchange rate :</v>
      </c>
      <c r="G853" s="25">
        <f>ROUND(IF(ISBLANK(C853),0,VLOOKUP(C853,'[2]Acha Air Sales Price List'!$B$1:$X$65536,12,FALSE)*$L$14),2)</f>
        <v>0</v>
      </c>
      <c r="H853" s="26">
        <f t="shared" si="23"/>
        <v>0</v>
      </c>
      <c r="I853" s="18"/>
    </row>
    <row r="854" spans="1:9" ht="12.4" hidden="1" customHeight="1">
      <c r="A854" s="17"/>
      <c r="B854" s="1"/>
      <c r="C854" s="44"/>
      <c r="D854" s="126"/>
      <c r="E854" s="127"/>
      <c r="F854" s="51" t="str">
        <f>VLOOKUP(C854,'[2]Acha Air Sales Price List'!$B$1:$D$65536,3,FALSE)</f>
        <v>Exchange rate :</v>
      </c>
      <c r="G854" s="25">
        <f>ROUND(IF(ISBLANK(C854),0,VLOOKUP(C854,'[2]Acha Air Sales Price List'!$B$1:$X$65536,12,FALSE)*$L$14),2)</f>
        <v>0</v>
      </c>
      <c r="H854" s="26">
        <f t="shared" si="23"/>
        <v>0</v>
      </c>
      <c r="I854" s="18"/>
    </row>
    <row r="855" spans="1:9" ht="12.4" hidden="1" customHeight="1">
      <c r="A855" s="17"/>
      <c r="B855" s="1"/>
      <c r="C855" s="44"/>
      <c r="D855" s="126"/>
      <c r="E855" s="127"/>
      <c r="F855" s="51" t="str">
        <f>VLOOKUP(C855,'[2]Acha Air Sales Price List'!$B$1:$D$65536,3,FALSE)</f>
        <v>Exchange rate :</v>
      </c>
      <c r="G855" s="25">
        <f>ROUND(IF(ISBLANK(C855),0,VLOOKUP(C855,'[2]Acha Air Sales Price List'!$B$1:$X$65536,12,FALSE)*$L$14),2)</f>
        <v>0</v>
      </c>
      <c r="H855" s="26">
        <f t="shared" si="23"/>
        <v>0</v>
      </c>
      <c r="I855" s="18"/>
    </row>
    <row r="856" spans="1:9" ht="12.4" hidden="1" customHeight="1">
      <c r="A856" s="17"/>
      <c r="B856" s="1"/>
      <c r="C856" s="44"/>
      <c r="D856" s="126"/>
      <c r="E856" s="127"/>
      <c r="F856" s="51" t="str">
        <f>VLOOKUP(C856,'[2]Acha Air Sales Price List'!$B$1:$D$65536,3,FALSE)</f>
        <v>Exchange rate :</v>
      </c>
      <c r="G856" s="25">
        <f>ROUND(IF(ISBLANK(C856),0,VLOOKUP(C856,'[2]Acha Air Sales Price List'!$B$1:$X$65536,12,FALSE)*$L$14),2)</f>
        <v>0</v>
      </c>
      <c r="H856" s="26">
        <f t="shared" si="23"/>
        <v>0</v>
      </c>
      <c r="I856" s="18"/>
    </row>
    <row r="857" spans="1:9" ht="12.4" hidden="1" customHeight="1">
      <c r="A857" s="17"/>
      <c r="B857" s="1"/>
      <c r="C857" s="45"/>
      <c r="D857" s="126"/>
      <c r="E857" s="127"/>
      <c r="F857" s="51" t="str">
        <f>VLOOKUP(C857,'[2]Acha Air Sales Price List'!$B$1:$D$65536,3,FALSE)</f>
        <v>Exchange rate :</v>
      </c>
      <c r="G857" s="25">
        <f>ROUND(IF(ISBLANK(C857),0,VLOOKUP(C857,'[2]Acha Air Sales Price List'!$B$1:$X$65536,12,FALSE)*$L$14),2)</f>
        <v>0</v>
      </c>
      <c r="H857" s="26">
        <f t="shared" si="23"/>
        <v>0</v>
      </c>
      <c r="I857" s="18"/>
    </row>
    <row r="858" spans="1:9" ht="12" hidden="1" customHeight="1">
      <c r="A858" s="17"/>
      <c r="B858" s="1"/>
      <c r="C858" s="44"/>
      <c r="D858" s="126"/>
      <c r="E858" s="127"/>
      <c r="F858" s="51" t="str">
        <f>VLOOKUP(C858,'[2]Acha Air Sales Price List'!$B$1:$D$65536,3,FALSE)</f>
        <v>Exchange rate :</v>
      </c>
      <c r="G858" s="25">
        <f>ROUND(IF(ISBLANK(C858),0,VLOOKUP(C858,'[2]Acha Air Sales Price List'!$B$1:$X$65536,12,FALSE)*$L$14),2)</f>
        <v>0</v>
      </c>
      <c r="H858" s="26">
        <f t="shared" si="23"/>
        <v>0</v>
      </c>
      <c r="I858" s="18"/>
    </row>
    <row r="859" spans="1:9" ht="12.4" hidden="1" customHeight="1">
      <c r="A859" s="17"/>
      <c r="B859" s="1"/>
      <c r="C859" s="44"/>
      <c r="D859" s="126"/>
      <c r="E859" s="127"/>
      <c r="F859" s="51" t="str">
        <f>VLOOKUP(C859,'[2]Acha Air Sales Price List'!$B$1:$D$65536,3,FALSE)</f>
        <v>Exchange rate :</v>
      </c>
      <c r="G859" s="25">
        <f>ROUND(IF(ISBLANK(C859),0,VLOOKUP(C859,'[2]Acha Air Sales Price List'!$B$1:$X$65536,12,FALSE)*$L$14),2)</f>
        <v>0</v>
      </c>
      <c r="H859" s="26">
        <f t="shared" si="23"/>
        <v>0</v>
      </c>
      <c r="I859" s="18"/>
    </row>
    <row r="860" spans="1:9" ht="12.4" hidden="1" customHeight="1">
      <c r="A860" s="17"/>
      <c r="B860" s="1"/>
      <c r="C860" s="44"/>
      <c r="D860" s="126"/>
      <c r="E860" s="127"/>
      <c r="F860" s="51" t="str">
        <f>VLOOKUP(C860,'[2]Acha Air Sales Price List'!$B$1:$D$65536,3,FALSE)</f>
        <v>Exchange rate :</v>
      </c>
      <c r="G860" s="25">
        <f>ROUND(IF(ISBLANK(C860),0,VLOOKUP(C860,'[2]Acha Air Sales Price List'!$B$1:$X$65536,12,FALSE)*$L$14),2)</f>
        <v>0</v>
      </c>
      <c r="H860" s="26">
        <f t="shared" si="23"/>
        <v>0</v>
      </c>
      <c r="I860" s="18"/>
    </row>
    <row r="861" spans="1:9" ht="12.4" hidden="1" customHeight="1">
      <c r="A861" s="17"/>
      <c r="B861" s="1"/>
      <c r="C861" s="44"/>
      <c r="D861" s="126"/>
      <c r="E861" s="127"/>
      <c r="F861" s="51" t="str">
        <f>VLOOKUP(C861,'[2]Acha Air Sales Price List'!$B$1:$D$65536,3,FALSE)</f>
        <v>Exchange rate :</v>
      </c>
      <c r="G861" s="25">
        <f>ROUND(IF(ISBLANK(C861),0,VLOOKUP(C861,'[2]Acha Air Sales Price List'!$B$1:$X$65536,12,FALSE)*$L$14),2)</f>
        <v>0</v>
      </c>
      <c r="H861" s="26">
        <f t="shared" si="23"/>
        <v>0</v>
      </c>
      <c r="I861" s="18"/>
    </row>
    <row r="862" spans="1:9" ht="12.4" hidden="1" customHeight="1">
      <c r="A862" s="17"/>
      <c r="B862" s="1"/>
      <c r="C862" s="44"/>
      <c r="D862" s="126"/>
      <c r="E862" s="127"/>
      <c r="F862" s="51" t="str">
        <f>VLOOKUP(C862,'[2]Acha Air Sales Price List'!$B$1:$D$65536,3,FALSE)</f>
        <v>Exchange rate :</v>
      </c>
      <c r="G862" s="25">
        <f>ROUND(IF(ISBLANK(C862),0,VLOOKUP(C862,'[2]Acha Air Sales Price List'!$B$1:$X$65536,12,FALSE)*$L$14),2)</f>
        <v>0</v>
      </c>
      <c r="H862" s="26">
        <f t="shared" si="23"/>
        <v>0</v>
      </c>
      <c r="I862" s="18"/>
    </row>
    <row r="863" spans="1:9" ht="12.4" hidden="1" customHeight="1">
      <c r="A863" s="17"/>
      <c r="B863" s="1"/>
      <c r="C863" s="44"/>
      <c r="D863" s="126"/>
      <c r="E863" s="127"/>
      <c r="F863" s="51" t="str">
        <f>VLOOKUP(C863,'[2]Acha Air Sales Price List'!$B$1:$D$65536,3,FALSE)</f>
        <v>Exchange rate :</v>
      </c>
      <c r="G863" s="25">
        <f>ROUND(IF(ISBLANK(C863),0,VLOOKUP(C863,'[2]Acha Air Sales Price List'!$B$1:$X$65536,12,FALSE)*$L$14),2)</f>
        <v>0</v>
      </c>
      <c r="H863" s="26">
        <f t="shared" si="23"/>
        <v>0</v>
      </c>
      <c r="I863" s="18"/>
    </row>
    <row r="864" spans="1:9" ht="12.4" hidden="1" customHeight="1">
      <c r="A864" s="17"/>
      <c r="B864" s="1"/>
      <c r="C864" s="44"/>
      <c r="D864" s="126"/>
      <c r="E864" s="127"/>
      <c r="F864" s="51" t="str">
        <f>VLOOKUP(C864,'[2]Acha Air Sales Price List'!$B$1:$D$65536,3,FALSE)</f>
        <v>Exchange rate :</v>
      </c>
      <c r="G864" s="25">
        <f>ROUND(IF(ISBLANK(C864),0,VLOOKUP(C864,'[2]Acha Air Sales Price List'!$B$1:$X$65536,12,FALSE)*$L$14),2)</f>
        <v>0</v>
      </c>
      <c r="H864" s="26">
        <f t="shared" si="23"/>
        <v>0</v>
      </c>
      <c r="I864" s="18"/>
    </row>
    <row r="865" spans="1:9" ht="12.4" hidden="1" customHeight="1">
      <c r="A865" s="17"/>
      <c r="B865" s="1"/>
      <c r="C865" s="44"/>
      <c r="D865" s="126"/>
      <c r="E865" s="127"/>
      <c r="F865" s="51" t="str">
        <f>VLOOKUP(C865,'[2]Acha Air Sales Price List'!$B$1:$D$65536,3,FALSE)</f>
        <v>Exchange rate :</v>
      </c>
      <c r="G865" s="25">
        <f>ROUND(IF(ISBLANK(C865),0,VLOOKUP(C865,'[2]Acha Air Sales Price List'!$B$1:$X$65536,12,FALSE)*$L$14),2)</f>
        <v>0</v>
      </c>
      <c r="H865" s="26">
        <f t="shared" si="23"/>
        <v>0</v>
      </c>
      <c r="I865" s="18"/>
    </row>
    <row r="866" spans="1:9" ht="12.4" hidden="1" customHeight="1">
      <c r="A866" s="17"/>
      <c r="B866" s="1"/>
      <c r="C866" s="44"/>
      <c r="D866" s="126"/>
      <c r="E866" s="127"/>
      <c r="F866" s="51" t="str">
        <f>VLOOKUP(C866,'[2]Acha Air Sales Price List'!$B$1:$D$65536,3,FALSE)</f>
        <v>Exchange rate :</v>
      </c>
      <c r="G866" s="25">
        <f>ROUND(IF(ISBLANK(C866),0,VLOOKUP(C866,'[2]Acha Air Sales Price List'!$B$1:$X$65536,12,FALSE)*$L$14),2)</f>
        <v>0</v>
      </c>
      <c r="H866" s="26">
        <f t="shared" si="23"/>
        <v>0</v>
      </c>
      <c r="I866" s="18"/>
    </row>
    <row r="867" spans="1:9" ht="12.4" hidden="1" customHeight="1">
      <c r="A867" s="17"/>
      <c r="B867" s="1"/>
      <c r="C867" s="44"/>
      <c r="D867" s="126"/>
      <c r="E867" s="127"/>
      <c r="F867" s="51" t="str">
        <f>VLOOKUP(C867,'[2]Acha Air Sales Price List'!$B$1:$D$65536,3,FALSE)</f>
        <v>Exchange rate :</v>
      </c>
      <c r="G867" s="25">
        <f>ROUND(IF(ISBLANK(C867),0,VLOOKUP(C867,'[2]Acha Air Sales Price List'!$B$1:$X$65536,12,FALSE)*$L$14),2)</f>
        <v>0</v>
      </c>
      <c r="H867" s="26">
        <f t="shared" si="23"/>
        <v>0</v>
      </c>
      <c r="I867" s="18"/>
    </row>
    <row r="868" spans="1:9" ht="12.4" hidden="1" customHeight="1">
      <c r="A868" s="17"/>
      <c r="B868" s="1"/>
      <c r="C868" s="44"/>
      <c r="D868" s="126"/>
      <c r="E868" s="127"/>
      <c r="F868" s="51" t="str">
        <f>VLOOKUP(C868,'[2]Acha Air Sales Price List'!$B$1:$D$65536,3,FALSE)</f>
        <v>Exchange rate :</v>
      </c>
      <c r="G868" s="25">
        <f>ROUND(IF(ISBLANK(C868),0,VLOOKUP(C868,'[2]Acha Air Sales Price List'!$B$1:$X$65536,12,FALSE)*$L$14),2)</f>
        <v>0</v>
      </c>
      <c r="H868" s="26">
        <f t="shared" si="23"/>
        <v>0</v>
      </c>
      <c r="I868" s="18"/>
    </row>
    <row r="869" spans="1:9" ht="12.4" hidden="1" customHeight="1">
      <c r="A869" s="17"/>
      <c r="B869" s="1"/>
      <c r="C869" s="44"/>
      <c r="D869" s="126"/>
      <c r="E869" s="127"/>
      <c r="F869" s="51" t="str">
        <f>VLOOKUP(C869,'[2]Acha Air Sales Price List'!$B$1:$D$65536,3,FALSE)</f>
        <v>Exchange rate :</v>
      </c>
      <c r="G869" s="25">
        <f>ROUND(IF(ISBLANK(C869),0,VLOOKUP(C869,'[2]Acha Air Sales Price List'!$B$1:$X$65536,12,FALSE)*$L$14),2)</f>
        <v>0</v>
      </c>
      <c r="H869" s="26">
        <f t="shared" si="23"/>
        <v>0</v>
      </c>
      <c r="I869" s="18"/>
    </row>
    <row r="870" spans="1:9" ht="12.4" hidden="1" customHeight="1">
      <c r="A870" s="17"/>
      <c r="B870" s="1"/>
      <c r="C870" s="44"/>
      <c r="D870" s="126"/>
      <c r="E870" s="127"/>
      <c r="F870" s="51" t="str">
        <f>VLOOKUP(C870,'[2]Acha Air Sales Price List'!$B$1:$D$65536,3,FALSE)</f>
        <v>Exchange rate :</v>
      </c>
      <c r="G870" s="25">
        <f>ROUND(IF(ISBLANK(C870),0,VLOOKUP(C870,'[2]Acha Air Sales Price List'!$B$1:$X$65536,12,FALSE)*$L$14),2)</f>
        <v>0</v>
      </c>
      <c r="H870" s="26">
        <f t="shared" si="23"/>
        <v>0</v>
      </c>
      <c r="I870" s="18"/>
    </row>
    <row r="871" spans="1:9" ht="12.4" hidden="1" customHeight="1">
      <c r="A871" s="17"/>
      <c r="B871" s="1"/>
      <c r="C871" s="44"/>
      <c r="D871" s="126"/>
      <c r="E871" s="127"/>
      <c r="F871" s="51" t="str">
        <f>VLOOKUP(C871,'[2]Acha Air Sales Price List'!$B$1:$D$65536,3,FALSE)</f>
        <v>Exchange rate :</v>
      </c>
      <c r="G871" s="25">
        <f>ROUND(IF(ISBLANK(C871),0,VLOOKUP(C871,'[2]Acha Air Sales Price List'!$B$1:$X$65536,12,FALSE)*$L$14),2)</f>
        <v>0</v>
      </c>
      <c r="H871" s="26">
        <f t="shared" si="23"/>
        <v>0</v>
      </c>
      <c r="I871" s="18"/>
    </row>
    <row r="872" spans="1:9" ht="12.4" hidden="1" customHeight="1">
      <c r="A872" s="17"/>
      <c r="B872" s="1"/>
      <c r="C872" s="44"/>
      <c r="D872" s="126"/>
      <c r="E872" s="127"/>
      <c r="F872" s="51" t="str">
        <f>VLOOKUP(C872,'[2]Acha Air Sales Price List'!$B$1:$D$65536,3,FALSE)</f>
        <v>Exchange rate :</v>
      </c>
      <c r="G872" s="25">
        <f>ROUND(IF(ISBLANK(C872),0,VLOOKUP(C872,'[2]Acha Air Sales Price List'!$B$1:$X$65536,12,FALSE)*$L$14),2)</f>
        <v>0</v>
      </c>
      <c r="H872" s="26">
        <f t="shared" si="23"/>
        <v>0</v>
      </c>
      <c r="I872" s="18"/>
    </row>
    <row r="873" spans="1:9" ht="12.4" hidden="1" customHeight="1">
      <c r="A873" s="17"/>
      <c r="B873" s="1"/>
      <c r="C873" s="44"/>
      <c r="D873" s="126"/>
      <c r="E873" s="127"/>
      <c r="F873" s="51" t="str">
        <f>VLOOKUP(C873,'[2]Acha Air Sales Price List'!$B$1:$D$65536,3,FALSE)</f>
        <v>Exchange rate :</v>
      </c>
      <c r="G873" s="25">
        <f>ROUND(IF(ISBLANK(C873),0,VLOOKUP(C873,'[2]Acha Air Sales Price List'!$B$1:$X$65536,12,FALSE)*$L$14),2)</f>
        <v>0</v>
      </c>
      <c r="H873" s="26">
        <f t="shared" si="23"/>
        <v>0</v>
      </c>
      <c r="I873" s="18"/>
    </row>
    <row r="874" spans="1:9" ht="12.4" hidden="1" customHeight="1">
      <c r="A874" s="17"/>
      <c r="B874" s="1"/>
      <c r="C874" s="44"/>
      <c r="D874" s="126"/>
      <c r="E874" s="127"/>
      <c r="F874" s="51" t="str">
        <f>VLOOKUP(C874,'[2]Acha Air Sales Price List'!$B$1:$D$65536,3,FALSE)</f>
        <v>Exchange rate :</v>
      </c>
      <c r="G874" s="25">
        <f>ROUND(IF(ISBLANK(C874),0,VLOOKUP(C874,'[2]Acha Air Sales Price List'!$B$1:$X$65536,12,FALSE)*$L$14),2)</f>
        <v>0</v>
      </c>
      <c r="H874" s="26">
        <f t="shared" si="23"/>
        <v>0</v>
      </c>
      <c r="I874" s="18"/>
    </row>
    <row r="875" spans="1:9" ht="12.4" hidden="1" customHeight="1">
      <c r="A875" s="17"/>
      <c r="B875" s="1"/>
      <c r="C875" s="44"/>
      <c r="D875" s="126"/>
      <c r="E875" s="127"/>
      <c r="F875" s="51" t="str">
        <f>VLOOKUP(C875,'[2]Acha Air Sales Price List'!$B$1:$D$65536,3,FALSE)</f>
        <v>Exchange rate :</v>
      </c>
      <c r="G875" s="25">
        <f>ROUND(IF(ISBLANK(C875),0,VLOOKUP(C875,'[2]Acha Air Sales Price List'!$B$1:$X$65536,12,FALSE)*$L$14),2)</f>
        <v>0</v>
      </c>
      <c r="H875" s="26">
        <f t="shared" si="23"/>
        <v>0</v>
      </c>
      <c r="I875" s="18"/>
    </row>
    <row r="876" spans="1:9" ht="12.4" hidden="1" customHeight="1">
      <c r="A876" s="17"/>
      <c r="B876" s="1"/>
      <c r="C876" s="44"/>
      <c r="D876" s="126"/>
      <c r="E876" s="127"/>
      <c r="F876" s="51" t="str">
        <f>VLOOKUP(C876,'[2]Acha Air Sales Price List'!$B$1:$D$65536,3,FALSE)</f>
        <v>Exchange rate :</v>
      </c>
      <c r="G876" s="25">
        <f>ROUND(IF(ISBLANK(C876),0,VLOOKUP(C876,'[2]Acha Air Sales Price List'!$B$1:$X$65536,12,FALSE)*$L$14),2)</f>
        <v>0</v>
      </c>
      <c r="H876" s="26">
        <f t="shared" si="23"/>
        <v>0</v>
      </c>
      <c r="I876" s="18"/>
    </row>
    <row r="877" spans="1:9" ht="12.4" hidden="1" customHeight="1">
      <c r="A877" s="17"/>
      <c r="B877" s="1"/>
      <c r="C877" s="44"/>
      <c r="D877" s="126"/>
      <c r="E877" s="127"/>
      <c r="F877" s="51" t="str">
        <f>VLOOKUP(C877,'[2]Acha Air Sales Price List'!$B$1:$D$65536,3,FALSE)</f>
        <v>Exchange rate :</v>
      </c>
      <c r="G877" s="25">
        <f>ROUND(IF(ISBLANK(C877),0,VLOOKUP(C877,'[2]Acha Air Sales Price List'!$B$1:$X$65536,12,FALSE)*$L$14),2)</f>
        <v>0</v>
      </c>
      <c r="H877" s="26">
        <f t="shared" si="23"/>
        <v>0</v>
      </c>
      <c r="I877" s="18"/>
    </row>
    <row r="878" spans="1:9" ht="12.4" hidden="1" customHeight="1">
      <c r="A878" s="17"/>
      <c r="B878" s="1"/>
      <c r="C878" s="44"/>
      <c r="D878" s="126"/>
      <c r="E878" s="127"/>
      <c r="F878" s="51" t="str">
        <f>VLOOKUP(C878,'[2]Acha Air Sales Price List'!$B$1:$D$65536,3,FALSE)</f>
        <v>Exchange rate :</v>
      </c>
      <c r="G878" s="25">
        <f>ROUND(IF(ISBLANK(C878),0,VLOOKUP(C878,'[2]Acha Air Sales Price List'!$B$1:$X$65536,12,FALSE)*$L$14),2)</f>
        <v>0</v>
      </c>
      <c r="H878" s="26">
        <f t="shared" si="23"/>
        <v>0</v>
      </c>
      <c r="I878" s="18"/>
    </row>
    <row r="879" spans="1:9" ht="12.4" hidden="1" customHeight="1">
      <c r="A879" s="17"/>
      <c r="B879" s="1"/>
      <c r="C879" s="44"/>
      <c r="D879" s="126"/>
      <c r="E879" s="127"/>
      <c r="F879" s="51" t="str">
        <f>VLOOKUP(C879,'[2]Acha Air Sales Price List'!$B$1:$D$65536,3,FALSE)</f>
        <v>Exchange rate :</v>
      </c>
      <c r="G879" s="25">
        <f>ROUND(IF(ISBLANK(C879),0,VLOOKUP(C879,'[2]Acha Air Sales Price List'!$B$1:$X$65536,12,FALSE)*$L$14),2)</f>
        <v>0</v>
      </c>
      <c r="H879" s="26">
        <f t="shared" si="23"/>
        <v>0</v>
      </c>
      <c r="I879" s="18"/>
    </row>
    <row r="880" spans="1:9" ht="12.4" hidden="1" customHeight="1">
      <c r="A880" s="17"/>
      <c r="B880" s="1"/>
      <c r="C880" s="44"/>
      <c r="D880" s="126"/>
      <c r="E880" s="127"/>
      <c r="F880" s="51" t="str">
        <f>VLOOKUP(C880,'[2]Acha Air Sales Price List'!$B$1:$D$65536,3,FALSE)</f>
        <v>Exchange rate :</v>
      </c>
      <c r="G880" s="25">
        <f>ROUND(IF(ISBLANK(C880),0,VLOOKUP(C880,'[2]Acha Air Sales Price List'!$B$1:$X$65536,12,FALSE)*$L$14),2)</f>
        <v>0</v>
      </c>
      <c r="H880" s="26">
        <f t="shared" si="23"/>
        <v>0</v>
      </c>
      <c r="I880" s="18"/>
    </row>
    <row r="881" spans="1:9" ht="12.4" hidden="1" customHeight="1">
      <c r="A881" s="17"/>
      <c r="B881" s="1"/>
      <c r="C881" s="44"/>
      <c r="D881" s="126"/>
      <c r="E881" s="127"/>
      <c r="F881" s="51" t="str">
        <f>VLOOKUP(C881,'[2]Acha Air Sales Price List'!$B$1:$D$65536,3,FALSE)</f>
        <v>Exchange rate :</v>
      </c>
      <c r="G881" s="25">
        <f>ROUND(IF(ISBLANK(C881),0,VLOOKUP(C881,'[2]Acha Air Sales Price List'!$B$1:$X$65536,12,FALSE)*$L$14),2)</f>
        <v>0</v>
      </c>
      <c r="H881" s="26">
        <f t="shared" si="23"/>
        <v>0</v>
      </c>
      <c r="I881" s="18"/>
    </row>
    <row r="882" spans="1:9" ht="12.4" hidden="1" customHeight="1">
      <c r="A882" s="17"/>
      <c r="B882" s="1"/>
      <c r="C882" s="44"/>
      <c r="D882" s="126"/>
      <c r="E882" s="127"/>
      <c r="F882" s="51" t="str">
        <f>VLOOKUP(C882,'[2]Acha Air Sales Price List'!$B$1:$D$65536,3,FALSE)</f>
        <v>Exchange rate :</v>
      </c>
      <c r="G882" s="25">
        <f>ROUND(IF(ISBLANK(C882),0,VLOOKUP(C882,'[2]Acha Air Sales Price List'!$B$1:$X$65536,12,FALSE)*$L$14),2)</f>
        <v>0</v>
      </c>
      <c r="H882" s="26">
        <f t="shared" si="23"/>
        <v>0</v>
      </c>
      <c r="I882" s="18"/>
    </row>
    <row r="883" spans="1:9" ht="12.4" hidden="1" customHeight="1">
      <c r="A883" s="17"/>
      <c r="B883" s="1"/>
      <c r="C883" s="44"/>
      <c r="D883" s="126"/>
      <c r="E883" s="127"/>
      <c r="F883" s="51" t="str">
        <f>VLOOKUP(C883,'[2]Acha Air Sales Price List'!$B$1:$D$65536,3,FALSE)</f>
        <v>Exchange rate :</v>
      </c>
      <c r="G883" s="25">
        <f>ROUND(IF(ISBLANK(C883),0,VLOOKUP(C883,'[2]Acha Air Sales Price List'!$B$1:$X$65536,12,FALSE)*$L$14),2)</f>
        <v>0</v>
      </c>
      <c r="H883" s="26">
        <f t="shared" si="23"/>
        <v>0</v>
      </c>
      <c r="I883" s="18"/>
    </row>
    <row r="884" spans="1:9" ht="12.4" hidden="1" customHeight="1">
      <c r="A884" s="17"/>
      <c r="B884" s="1"/>
      <c r="C884" s="44"/>
      <c r="D884" s="126"/>
      <c r="E884" s="127"/>
      <c r="F884" s="51" t="str">
        <f>VLOOKUP(C884,'[2]Acha Air Sales Price List'!$B$1:$D$65536,3,FALSE)</f>
        <v>Exchange rate :</v>
      </c>
      <c r="G884" s="25">
        <f>ROUND(IF(ISBLANK(C884),0,VLOOKUP(C884,'[2]Acha Air Sales Price List'!$B$1:$X$65536,12,FALSE)*$L$14),2)</f>
        <v>0</v>
      </c>
      <c r="H884" s="26">
        <f t="shared" si="23"/>
        <v>0</v>
      </c>
      <c r="I884" s="18"/>
    </row>
    <row r="885" spans="1:9" ht="12.4" hidden="1" customHeight="1">
      <c r="A885" s="17"/>
      <c r="B885" s="1"/>
      <c r="C885" s="45"/>
      <c r="D885" s="126"/>
      <c r="E885" s="127"/>
      <c r="F885" s="51" t="str">
        <f>VLOOKUP(C885,'[2]Acha Air Sales Price List'!$B$1:$D$65536,3,FALSE)</f>
        <v>Exchange rate :</v>
      </c>
      <c r="G885" s="25">
        <f>ROUND(IF(ISBLANK(C885),0,VLOOKUP(C885,'[2]Acha Air Sales Price List'!$B$1:$X$65536,12,FALSE)*$L$14),2)</f>
        <v>0</v>
      </c>
      <c r="H885" s="26">
        <f t="shared" si="23"/>
        <v>0</v>
      </c>
      <c r="I885" s="18"/>
    </row>
    <row r="886" spans="1:9" ht="12" hidden="1" customHeight="1">
      <c r="A886" s="17"/>
      <c r="B886" s="1"/>
      <c r="C886" s="44"/>
      <c r="D886" s="126"/>
      <c r="E886" s="127"/>
      <c r="F886" s="51" t="str">
        <f>VLOOKUP(C886,'[2]Acha Air Sales Price List'!$B$1:$D$65536,3,FALSE)</f>
        <v>Exchange rate :</v>
      </c>
      <c r="G886" s="25">
        <f>ROUND(IF(ISBLANK(C886),0,VLOOKUP(C886,'[2]Acha Air Sales Price List'!$B$1:$X$65536,12,FALSE)*$L$14),2)</f>
        <v>0</v>
      </c>
      <c r="H886" s="26">
        <f t="shared" ref="H886:H936" si="24">ROUND(IF(ISNUMBER(B886), G886*B886, 0),5)</f>
        <v>0</v>
      </c>
      <c r="I886" s="18"/>
    </row>
    <row r="887" spans="1:9" ht="12.4" hidden="1" customHeight="1">
      <c r="A887" s="17"/>
      <c r="B887" s="1"/>
      <c r="C887" s="44"/>
      <c r="D887" s="126"/>
      <c r="E887" s="127"/>
      <c r="F887" s="51" t="str">
        <f>VLOOKUP(C887,'[2]Acha Air Sales Price List'!$B$1:$D$65536,3,FALSE)</f>
        <v>Exchange rate :</v>
      </c>
      <c r="G887" s="25">
        <f>ROUND(IF(ISBLANK(C887),0,VLOOKUP(C887,'[2]Acha Air Sales Price List'!$B$1:$X$65536,12,FALSE)*$L$14),2)</f>
        <v>0</v>
      </c>
      <c r="H887" s="26">
        <f t="shared" si="24"/>
        <v>0</v>
      </c>
      <c r="I887" s="18"/>
    </row>
    <row r="888" spans="1:9" ht="12.4" hidden="1" customHeight="1">
      <c r="A888" s="17"/>
      <c r="B888" s="1"/>
      <c r="C888" s="44"/>
      <c r="D888" s="126"/>
      <c r="E888" s="127"/>
      <c r="F888" s="51" t="str">
        <f>VLOOKUP(C888,'[2]Acha Air Sales Price List'!$B$1:$D$65536,3,FALSE)</f>
        <v>Exchange rate :</v>
      </c>
      <c r="G888" s="25">
        <f>ROUND(IF(ISBLANK(C888),0,VLOOKUP(C888,'[2]Acha Air Sales Price List'!$B$1:$X$65536,12,FALSE)*$L$14),2)</f>
        <v>0</v>
      </c>
      <c r="H888" s="26">
        <f t="shared" si="24"/>
        <v>0</v>
      </c>
      <c r="I888" s="18"/>
    </row>
    <row r="889" spans="1:9" ht="12.4" hidden="1" customHeight="1">
      <c r="A889" s="17"/>
      <c r="B889" s="1"/>
      <c r="C889" s="44"/>
      <c r="D889" s="126"/>
      <c r="E889" s="127"/>
      <c r="F889" s="51" t="str">
        <f>VLOOKUP(C889,'[2]Acha Air Sales Price List'!$B$1:$D$65536,3,FALSE)</f>
        <v>Exchange rate :</v>
      </c>
      <c r="G889" s="25">
        <f>ROUND(IF(ISBLANK(C889),0,VLOOKUP(C889,'[2]Acha Air Sales Price List'!$B$1:$X$65536,12,FALSE)*$L$14),2)</f>
        <v>0</v>
      </c>
      <c r="H889" s="26">
        <f t="shared" si="24"/>
        <v>0</v>
      </c>
      <c r="I889" s="18"/>
    </row>
    <row r="890" spans="1:9" ht="12.4" hidden="1" customHeight="1">
      <c r="A890" s="17"/>
      <c r="B890" s="1"/>
      <c r="C890" s="44"/>
      <c r="D890" s="126"/>
      <c r="E890" s="127"/>
      <c r="F890" s="51" t="str">
        <f>VLOOKUP(C890,'[2]Acha Air Sales Price List'!$B$1:$D$65536,3,FALSE)</f>
        <v>Exchange rate :</v>
      </c>
      <c r="G890" s="25">
        <f>ROUND(IF(ISBLANK(C890),0,VLOOKUP(C890,'[2]Acha Air Sales Price List'!$B$1:$X$65536,12,FALSE)*$L$14),2)</f>
        <v>0</v>
      </c>
      <c r="H890" s="26">
        <f t="shared" si="24"/>
        <v>0</v>
      </c>
      <c r="I890" s="18"/>
    </row>
    <row r="891" spans="1:9" ht="12.4" hidden="1" customHeight="1">
      <c r="A891" s="17"/>
      <c r="B891" s="1"/>
      <c r="C891" s="44"/>
      <c r="D891" s="126"/>
      <c r="E891" s="127"/>
      <c r="F891" s="51" t="str">
        <f>VLOOKUP(C891,'[2]Acha Air Sales Price List'!$B$1:$D$65536,3,FALSE)</f>
        <v>Exchange rate :</v>
      </c>
      <c r="G891" s="25">
        <f>ROUND(IF(ISBLANK(C891),0,VLOOKUP(C891,'[2]Acha Air Sales Price List'!$B$1:$X$65536,12,FALSE)*$L$14),2)</f>
        <v>0</v>
      </c>
      <c r="H891" s="26">
        <f t="shared" si="24"/>
        <v>0</v>
      </c>
      <c r="I891" s="18"/>
    </row>
    <row r="892" spans="1:9" ht="12.4" hidden="1" customHeight="1">
      <c r="A892" s="17"/>
      <c r="B892" s="1"/>
      <c r="C892" s="44"/>
      <c r="D892" s="126"/>
      <c r="E892" s="127"/>
      <c r="F892" s="51" t="str">
        <f>VLOOKUP(C892,'[2]Acha Air Sales Price List'!$B$1:$D$65536,3,FALSE)</f>
        <v>Exchange rate :</v>
      </c>
      <c r="G892" s="25">
        <f>ROUND(IF(ISBLANK(C892),0,VLOOKUP(C892,'[2]Acha Air Sales Price List'!$B$1:$X$65536,12,FALSE)*$L$14),2)</f>
        <v>0</v>
      </c>
      <c r="H892" s="26">
        <f t="shared" si="24"/>
        <v>0</v>
      </c>
      <c r="I892" s="18"/>
    </row>
    <row r="893" spans="1:9" ht="12.4" hidden="1" customHeight="1">
      <c r="A893" s="17"/>
      <c r="B893" s="1"/>
      <c r="C893" s="44"/>
      <c r="D893" s="126"/>
      <c r="E893" s="127"/>
      <c r="F893" s="51" t="str">
        <f>VLOOKUP(C893,'[2]Acha Air Sales Price List'!$B$1:$D$65536,3,FALSE)</f>
        <v>Exchange rate :</v>
      </c>
      <c r="G893" s="25">
        <f>ROUND(IF(ISBLANK(C893),0,VLOOKUP(C893,'[2]Acha Air Sales Price List'!$B$1:$X$65536,12,FALSE)*$L$14),2)</f>
        <v>0</v>
      </c>
      <c r="H893" s="26">
        <f t="shared" si="24"/>
        <v>0</v>
      </c>
      <c r="I893" s="18"/>
    </row>
    <row r="894" spans="1:9" ht="12.4" hidden="1" customHeight="1">
      <c r="A894" s="17"/>
      <c r="B894" s="1"/>
      <c r="C894" s="44"/>
      <c r="D894" s="126"/>
      <c r="E894" s="127"/>
      <c r="F894" s="51" t="str">
        <f>VLOOKUP(C894,'[2]Acha Air Sales Price List'!$B$1:$D$65536,3,FALSE)</f>
        <v>Exchange rate :</v>
      </c>
      <c r="G894" s="25">
        <f>ROUND(IF(ISBLANK(C894),0,VLOOKUP(C894,'[2]Acha Air Sales Price List'!$B$1:$X$65536,12,FALSE)*$L$14),2)</f>
        <v>0</v>
      </c>
      <c r="H894" s="26">
        <f t="shared" si="24"/>
        <v>0</v>
      </c>
      <c r="I894" s="18"/>
    </row>
    <row r="895" spans="1:9" ht="12.4" hidden="1" customHeight="1">
      <c r="A895" s="17"/>
      <c r="B895" s="1"/>
      <c r="C895" s="44"/>
      <c r="D895" s="126"/>
      <c r="E895" s="127"/>
      <c r="F895" s="51" t="str">
        <f>VLOOKUP(C895,'[2]Acha Air Sales Price List'!$B$1:$D$65536,3,FALSE)</f>
        <v>Exchange rate :</v>
      </c>
      <c r="G895" s="25">
        <f>ROUND(IF(ISBLANK(C895),0,VLOOKUP(C895,'[2]Acha Air Sales Price List'!$B$1:$X$65536,12,FALSE)*$L$14),2)</f>
        <v>0</v>
      </c>
      <c r="H895" s="26">
        <f t="shared" si="24"/>
        <v>0</v>
      </c>
      <c r="I895" s="18"/>
    </row>
    <row r="896" spans="1:9" ht="12.4" hidden="1" customHeight="1">
      <c r="A896" s="17"/>
      <c r="B896" s="1"/>
      <c r="C896" s="44"/>
      <c r="D896" s="126"/>
      <c r="E896" s="127"/>
      <c r="F896" s="51" t="str">
        <f>VLOOKUP(C896,'[2]Acha Air Sales Price List'!$B$1:$D$65536,3,FALSE)</f>
        <v>Exchange rate :</v>
      </c>
      <c r="G896" s="25">
        <f>ROUND(IF(ISBLANK(C896),0,VLOOKUP(C896,'[2]Acha Air Sales Price List'!$B$1:$X$65536,12,FALSE)*$L$14),2)</f>
        <v>0</v>
      </c>
      <c r="H896" s="26">
        <f t="shared" si="24"/>
        <v>0</v>
      </c>
      <c r="I896" s="18"/>
    </row>
    <row r="897" spans="1:9" ht="12.4" hidden="1" customHeight="1">
      <c r="A897" s="17"/>
      <c r="B897" s="1"/>
      <c r="C897" s="44"/>
      <c r="D897" s="126"/>
      <c r="E897" s="127"/>
      <c r="F897" s="51" t="str">
        <f>VLOOKUP(C897,'[2]Acha Air Sales Price List'!$B$1:$D$65536,3,FALSE)</f>
        <v>Exchange rate :</v>
      </c>
      <c r="G897" s="25">
        <f>ROUND(IF(ISBLANK(C897),0,VLOOKUP(C897,'[2]Acha Air Sales Price List'!$B$1:$X$65536,12,FALSE)*$L$14),2)</f>
        <v>0</v>
      </c>
      <c r="H897" s="26">
        <f t="shared" si="24"/>
        <v>0</v>
      </c>
      <c r="I897" s="18"/>
    </row>
    <row r="898" spans="1:9" ht="12.4" hidden="1" customHeight="1">
      <c r="A898" s="17"/>
      <c r="B898" s="1"/>
      <c r="C898" s="44"/>
      <c r="D898" s="126"/>
      <c r="E898" s="127"/>
      <c r="F898" s="51" t="str">
        <f>VLOOKUP(C898,'[2]Acha Air Sales Price List'!$B$1:$D$65536,3,FALSE)</f>
        <v>Exchange rate :</v>
      </c>
      <c r="G898" s="25">
        <f>ROUND(IF(ISBLANK(C898),0,VLOOKUP(C898,'[2]Acha Air Sales Price List'!$B$1:$X$65536,12,FALSE)*$L$14),2)</f>
        <v>0</v>
      </c>
      <c r="H898" s="26">
        <f t="shared" si="24"/>
        <v>0</v>
      </c>
      <c r="I898" s="18"/>
    </row>
    <row r="899" spans="1:9" ht="12.4" hidden="1" customHeight="1">
      <c r="A899" s="17"/>
      <c r="B899" s="1"/>
      <c r="C899" s="44"/>
      <c r="D899" s="126"/>
      <c r="E899" s="127"/>
      <c r="F899" s="51" t="str">
        <f>VLOOKUP(C899,'[2]Acha Air Sales Price List'!$B$1:$D$65536,3,FALSE)</f>
        <v>Exchange rate :</v>
      </c>
      <c r="G899" s="25">
        <f>ROUND(IF(ISBLANK(C899),0,VLOOKUP(C899,'[2]Acha Air Sales Price List'!$B$1:$X$65536,12,FALSE)*$L$14),2)</f>
        <v>0</v>
      </c>
      <c r="H899" s="26">
        <f t="shared" si="24"/>
        <v>0</v>
      </c>
      <c r="I899" s="18"/>
    </row>
    <row r="900" spans="1:9" ht="12.4" hidden="1" customHeight="1">
      <c r="A900" s="17"/>
      <c r="B900" s="1"/>
      <c r="C900" s="44"/>
      <c r="D900" s="126"/>
      <c r="E900" s="127"/>
      <c r="F900" s="51" t="str">
        <f>VLOOKUP(C900,'[2]Acha Air Sales Price List'!$B$1:$D$65536,3,FALSE)</f>
        <v>Exchange rate :</v>
      </c>
      <c r="G900" s="25">
        <f>ROUND(IF(ISBLANK(C900),0,VLOOKUP(C900,'[2]Acha Air Sales Price List'!$B$1:$X$65536,12,FALSE)*$L$14),2)</f>
        <v>0</v>
      </c>
      <c r="H900" s="26">
        <f t="shared" si="24"/>
        <v>0</v>
      </c>
      <c r="I900" s="18"/>
    </row>
    <row r="901" spans="1:9" ht="12.4" hidden="1" customHeight="1">
      <c r="A901" s="17"/>
      <c r="B901" s="1"/>
      <c r="C901" s="44"/>
      <c r="D901" s="126"/>
      <c r="E901" s="127"/>
      <c r="F901" s="51" t="str">
        <f>VLOOKUP(C901,'[2]Acha Air Sales Price List'!$B$1:$D$65536,3,FALSE)</f>
        <v>Exchange rate :</v>
      </c>
      <c r="G901" s="25">
        <f>ROUND(IF(ISBLANK(C901),0,VLOOKUP(C901,'[2]Acha Air Sales Price List'!$B$1:$X$65536,12,FALSE)*$L$14),2)</f>
        <v>0</v>
      </c>
      <c r="H901" s="26">
        <f t="shared" si="24"/>
        <v>0</v>
      </c>
      <c r="I901" s="18"/>
    </row>
    <row r="902" spans="1:9" ht="12.4" hidden="1" customHeight="1">
      <c r="A902" s="17"/>
      <c r="B902" s="1"/>
      <c r="C902" s="44"/>
      <c r="D902" s="126"/>
      <c r="E902" s="127"/>
      <c r="F902" s="51" t="str">
        <f>VLOOKUP(C902,'[2]Acha Air Sales Price List'!$B$1:$D$65536,3,FALSE)</f>
        <v>Exchange rate :</v>
      </c>
      <c r="G902" s="25">
        <f>ROUND(IF(ISBLANK(C902),0,VLOOKUP(C902,'[2]Acha Air Sales Price List'!$B$1:$X$65536,12,FALSE)*$L$14),2)</f>
        <v>0</v>
      </c>
      <c r="H902" s="26">
        <f t="shared" si="24"/>
        <v>0</v>
      </c>
      <c r="I902" s="18"/>
    </row>
    <row r="903" spans="1:9" ht="12.4" hidden="1" customHeight="1">
      <c r="A903" s="17"/>
      <c r="B903" s="1"/>
      <c r="C903" s="44"/>
      <c r="D903" s="126"/>
      <c r="E903" s="127"/>
      <c r="F903" s="51" t="str">
        <f>VLOOKUP(C903,'[2]Acha Air Sales Price List'!$B$1:$D$65536,3,FALSE)</f>
        <v>Exchange rate :</v>
      </c>
      <c r="G903" s="25">
        <f>ROUND(IF(ISBLANK(C903),0,VLOOKUP(C903,'[2]Acha Air Sales Price List'!$B$1:$X$65536,12,FALSE)*$L$14),2)</f>
        <v>0</v>
      </c>
      <c r="H903" s="26">
        <f t="shared" si="24"/>
        <v>0</v>
      </c>
      <c r="I903" s="18"/>
    </row>
    <row r="904" spans="1:9" ht="12.4" hidden="1" customHeight="1">
      <c r="A904" s="17"/>
      <c r="B904" s="1"/>
      <c r="C904" s="44"/>
      <c r="D904" s="126"/>
      <c r="E904" s="127"/>
      <c r="F904" s="51" t="str">
        <f>VLOOKUP(C904,'[2]Acha Air Sales Price List'!$B$1:$D$65536,3,FALSE)</f>
        <v>Exchange rate :</v>
      </c>
      <c r="G904" s="25">
        <f>ROUND(IF(ISBLANK(C904),0,VLOOKUP(C904,'[2]Acha Air Sales Price List'!$B$1:$X$65536,12,FALSE)*$L$14),2)</f>
        <v>0</v>
      </c>
      <c r="H904" s="26">
        <f t="shared" si="24"/>
        <v>0</v>
      </c>
      <c r="I904" s="18"/>
    </row>
    <row r="905" spans="1:9" ht="12.4" hidden="1" customHeight="1">
      <c r="A905" s="17"/>
      <c r="B905" s="1"/>
      <c r="C905" s="44"/>
      <c r="D905" s="126"/>
      <c r="E905" s="127"/>
      <c r="F905" s="51" t="str">
        <f>VLOOKUP(C905,'[2]Acha Air Sales Price List'!$B$1:$D$65536,3,FALSE)</f>
        <v>Exchange rate :</v>
      </c>
      <c r="G905" s="25">
        <f>ROUND(IF(ISBLANK(C905),0,VLOOKUP(C905,'[2]Acha Air Sales Price List'!$B$1:$X$65536,12,FALSE)*$L$14),2)</f>
        <v>0</v>
      </c>
      <c r="H905" s="26">
        <f t="shared" si="24"/>
        <v>0</v>
      </c>
      <c r="I905" s="18"/>
    </row>
    <row r="906" spans="1:9" ht="12.4" hidden="1" customHeight="1">
      <c r="A906" s="17"/>
      <c r="B906" s="1"/>
      <c r="C906" s="44"/>
      <c r="D906" s="126"/>
      <c r="E906" s="127"/>
      <c r="F906" s="51" t="str">
        <f>VLOOKUP(C906,'[2]Acha Air Sales Price List'!$B$1:$D$65536,3,FALSE)</f>
        <v>Exchange rate :</v>
      </c>
      <c r="G906" s="25">
        <f>ROUND(IF(ISBLANK(C906),0,VLOOKUP(C906,'[2]Acha Air Sales Price List'!$B$1:$X$65536,12,FALSE)*$L$14),2)</f>
        <v>0</v>
      </c>
      <c r="H906" s="26">
        <f t="shared" si="24"/>
        <v>0</v>
      </c>
      <c r="I906" s="18"/>
    </row>
    <row r="907" spans="1:9" ht="12.4" hidden="1" customHeight="1">
      <c r="A907" s="17"/>
      <c r="B907" s="1"/>
      <c r="C907" s="44"/>
      <c r="D907" s="126"/>
      <c r="E907" s="127"/>
      <c r="F907" s="51" t="str">
        <f>VLOOKUP(C907,'[2]Acha Air Sales Price List'!$B$1:$D$65536,3,FALSE)</f>
        <v>Exchange rate :</v>
      </c>
      <c r="G907" s="25">
        <f>ROUND(IF(ISBLANK(C907),0,VLOOKUP(C907,'[2]Acha Air Sales Price List'!$B$1:$X$65536,12,FALSE)*$L$14),2)</f>
        <v>0</v>
      </c>
      <c r="H907" s="26">
        <f t="shared" si="24"/>
        <v>0</v>
      </c>
      <c r="I907" s="18"/>
    </row>
    <row r="908" spans="1:9" ht="12.4" hidden="1" customHeight="1">
      <c r="A908" s="17"/>
      <c r="B908" s="1"/>
      <c r="C908" s="44"/>
      <c r="D908" s="126"/>
      <c r="E908" s="127"/>
      <c r="F908" s="51" t="str">
        <f>VLOOKUP(C908,'[2]Acha Air Sales Price List'!$B$1:$D$65536,3,FALSE)</f>
        <v>Exchange rate :</v>
      </c>
      <c r="G908" s="25">
        <f>ROUND(IF(ISBLANK(C908),0,VLOOKUP(C908,'[2]Acha Air Sales Price List'!$B$1:$X$65536,12,FALSE)*$L$14),2)</f>
        <v>0</v>
      </c>
      <c r="H908" s="26">
        <f t="shared" si="24"/>
        <v>0</v>
      </c>
      <c r="I908" s="18"/>
    </row>
    <row r="909" spans="1:9" ht="12.4" hidden="1" customHeight="1">
      <c r="A909" s="17"/>
      <c r="B909" s="1"/>
      <c r="C909" s="45"/>
      <c r="D909" s="126"/>
      <c r="E909" s="127"/>
      <c r="F909" s="51" t="str">
        <f>VLOOKUP(C909,'[2]Acha Air Sales Price List'!$B$1:$D$65536,3,FALSE)</f>
        <v>Exchange rate :</v>
      </c>
      <c r="G909" s="25">
        <f>ROUND(IF(ISBLANK(C909),0,VLOOKUP(C909,'[2]Acha Air Sales Price List'!$B$1:$X$65536,12,FALSE)*$L$14),2)</f>
        <v>0</v>
      </c>
      <c r="H909" s="26">
        <f t="shared" si="24"/>
        <v>0</v>
      </c>
      <c r="I909" s="18"/>
    </row>
    <row r="910" spans="1:9" ht="12" hidden="1" customHeight="1">
      <c r="A910" s="17"/>
      <c r="B910" s="1"/>
      <c r="C910" s="44"/>
      <c r="D910" s="126"/>
      <c r="E910" s="127"/>
      <c r="F910" s="51" t="str">
        <f>VLOOKUP(C910,'[2]Acha Air Sales Price List'!$B$1:$D$65536,3,FALSE)</f>
        <v>Exchange rate :</v>
      </c>
      <c r="G910" s="25">
        <f>ROUND(IF(ISBLANK(C910),0,VLOOKUP(C910,'[2]Acha Air Sales Price List'!$B$1:$X$65536,12,FALSE)*$L$14),2)</f>
        <v>0</v>
      </c>
      <c r="H910" s="26">
        <f t="shared" si="24"/>
        <v>0</v>
      </c>
      <c r="I910" s="18"/>
    </row>
    <row r="911" spans="1:9" ht="12.4" hidden="1" customHeight="1">
      <c r="A911" s="17"/>
      <c r="B911" s="1"/>
      <c r="C911" s="44"/>
      <c r="D911" s="126"/>
      <c r="E911" s="127"/>
      <c r="F911" s="51" t="str">
        <f>VLOOKUP(C911,'[2]Acha Air Sales Price List'!$B$1:$D$65536,3,FALSE)</f>
        <v>Exchange rate :</v>
      </c>
      <c r="G911" s="25">
        <f>ROUND(IF(ISBLANK(C911),0,VLOOKUP(C911,'[2]Acha Air Sales Price List'!$B$1:$X$65536,12,FALSE)*$L$14),2)</f>
        <v>0</v>
      </c>
      <c r="H911" s="26">
        <f t="shared" si="24"/>
        <v>0</v>
      </c>
      <c r="I911" s="18"/>
    </row>
    <row r="912" spans="1:9" ht="12.4" hidden="1" customHeight="1">
      <c r="A912" s="17"/>
      <c r="B912" s="1"/>
      <c r="C912" s="44"/>
      <c r="D912" s="126"/>
      <c r="E912" s="127"/>
      <c r="F912" s="51" t="str">
        <f>VLOOKUP(C912,'[2]Acha Air Sales Price List'!$B$1:$D$65536,3,FALSE)</f>
        <v>Exchange rate :</v>
      </c>
      <c r="G912" s="25">
        <f>ROUND(IF(ISBLANK(C912),0,VLOOKUP(C912,'[2]Acha Air Sales Price List'!$B$1:$X$65536,12,FALSE)*$L$14),2)</f>
        <v>0</v>
      </c>
      <c r="H912" s="26">
        <f t="shared" si="24"/>
        <v>0</v>
      </c>
      <c r="I912" s="18"/>
    </row>
    <row r="913" spans="1:9" ht="12.4" hidden="1" customHeight="1">
      <c r="A913" s="17"/>
      <c r="B913" s="1"/>
      <c r="C913" s="44"/>
      <c r="D913" s="126"/>
      <c r="E913" s="127"/>
      <c r="F913" s="51" t="str">
        <f>VLOOKUP(C913,'[2]Acha Air Sales Price List'!$B$1:$D$65536,3,FALSE)</f>
        <v>Exchange rate :</v>
      </c>
      <c r="G913" s="25">
        <f>ROUND(IF(ISBLANK(C913),0,VLOOKUP(C913,'[2]Acha Air Sales Price List'!$B$1:$X$65536,12,FALSE)*$L$14),2)</f>
        <v>0</v>
      </c>
      <c r="H913" s="26">
        <f t="shared" si="24"/>
        <v>0</v>
      </c>
      <c r="I913" s="18"/>
    </row>
    <row r="914" spans="1:9" ht="12.4" hidden="1" customHeight="1">
      <c r="A914" s="17"/>
      <c r="B914" s="1"/>
      <c r="C914" s="44"/>
      <c r="D914" s="126"/>
      <c r="E914" s="127"/>
      <c r="F914" s="51" t="str">
        <f>VLOOKUP(C914,'[2]Acha Air Sales Price List'!$B$1:$D$65536,3,FALSE)</f>
        <v>Exchange rate :</v>
      </c>
      <c r="G914" s="25">
        <f>ROUND(IF(ISBLANK(C914),0,VLOOKUP(C914,'[2]Acha Air Sales Price List'!$B$1:$X$65536,12,FALSE)*$L$14),2)</f>
        <v>0</v>
      </c>
      <c r="H914" s="26">
        <f t="shared" si="24"/>
        <v>0</v>
      </c>
      <c r="I914" s="18"/>
    </row>
    <row r="915" spans="1:9" ht="12.4" hidden="1" customHeight="1">
      <c r="A915" s="17"/>
      <c r="B915" s="1"/>
      <c r="C915" s="44"/>
      <c r="D915" s="126"/>
      <c r="E915" s="127"/>
      <c r="F915" s="51" t="str">
        <f>VLOOKUP(C915,'[2]Acha Air Sales Price List'!$B$1:$D$65536,3,FALSE)</f>
        <v>Exchange rate :</v>
      </c>
      <c r="G915" s="25">
        <f>ROUND(IF(ISBLANK(C915),0,VLOOKUP(C915,'[2]Acha Air Sales Price List'!$B$1:$X$65536,12,FALSE)*$L$14),2)</f>
        <v>0</v>
      </c>
      <c r="H915" s="26">
        <f t="shared" si="24"/>
        <v>0</v>
      </c>
      <c r="I915" s="18"/>
    </row>
    <row r="916" spans="1:9" ht="12.4" hidden="1" customHeight="1">
      <c r="A916" s="17"/>
      <c r="B916" s="1"/>
      <c r="C916" s="44"/>
      <c r="D916" s="126"/>
      <c r="E916" s="127"/>
      <c r="F916" s="51" t="str">
        <f>VLOOKUP(C916,'[2]Acha Air Sales Price List'!$B$1:$D$65536,3,FALSE)</f>
        <v>Exchange rate :</v>
      </c>
      <c r="G916" s="25">
        <f>ROUND(IF(ISBLANK(C916),0,VLOOKUP(C916,'[2]Acha Air Sales Price List'!$B$1:$X$65536,12,FALSE)*$L$14),2)</f>
        <v>0</v>
      </c>
      <c r="H916" s="26">
        <f t="shared" si="24"/>
        <v>0</v>
      </c>
      <c r="I916" s="18"/>
    </row>
    <row r="917" spans="1:9" ht="12.4" hidden="1" customHeight="1">
      <c r="A917" s="17"/>
      <c r="B917" s="1"/>
      <c r="C917" s="44"/>
      <c r="D917" s="126"/>
      <c r="E917" s="127"/>
      <c r="F917" s="51" t="str">
        <f>VLOOKUP(C917,'[2]Acha Air Sales Price List'!$B$1:$D$65536,3,FALSE)</f>
        <v>Exchange rate :</v>
      </c>
      <c r="G917" s="25">
        <f>ROUND(IF(ISBLANK(C917),0,VLOOKUP(C917,'[2]Acha Air Sales Price List'!$B$1:$X$65536,12,FALSE)*$L$14),2)</f>
        <v>0</v>
      </c>
      <c r="H917" s="26">
        <f t="shared" si="24"/>
        <v>0</v>
      </c>
      <c r="I917" s="18"/>
    </row>
    <row r="918" spans="1:9" ht="12.4" hidden="1" customHeight="1">
      <c r="A918" s="17"/>
      <c r="B918" s="1"/>
      <c r="C918" s="44"/>
      <c r="D918" s="126"/>
      <c r="E918" s="127"/>
      <c r="F918" s="51" t="str">
        <f>VLOOKUP(C918,'[2]Acha Air Sales Price List'!$B$1:$D$65536,3,FALSE)</f>
        <v>Exchange rate :</v>
      </c>
      <c r="G918" s="25">
        <f>ROUND(IF(ISBLANK(C918),0,VLOOKUP(C918,'[2]Acha Air Sales Price List'!$B$1:$X$65536,12,FALSE)*$L$14),2)</f>
        <v>0</v>
      </c>
      <c r="H918" s="26">
        <f t="shared" si="24"/>
        <v>0</v>
      </c>
      <c r="I918" s="18"/>
    </row>
    <row r="919" spans="1:9" ht="12.4" hidden="1" customHeight="1">
      <c r="A919" s="17"/>
      <c r="B919" s="1"/>
      <c r="C919" s="44"/>
      <c r="D919" s="126"/>
      <c r="E919" s="127"/>
      <c r="F919" s="51" t="str">
        <f>VLOOKUP(C919,'[2]Acha Air Sales Price List'!$B$1:$D$65536,3,FALSE)</f>
        <v>Exchange rate :</v>
      </c>
      <c r="G919" s="25">
        <f>ROUND(IF(ISBLANK(C919),0,VLOOKUP(C919,'[2]Acha Air Sales Price List'!$B$1:$X$65536,12,FALSE)*$L$14),2)</f>
        <v>0</v>
      </c>
      <c r="H919" s="26">
        <f t="shared" si="24"/>
        <v>0</v>
      </c>
      <c r="I919" s="18"/>
    </row>
    <row r="920" spans="1:9" ht="12.4" hidden="1" customHeight="1">
      <c r="A920" s="17"/>
      <c r="B920" s="1"/>
      <c r="C920" s="44"/>
      <c r="D920" s="126"/>
      <c r="E920" s="127"/>
      <c r="F920" s="51" t="str">
        <f>VLOOKUP(C920,'[2]Acha Air Sales Price List'!$B$1:$D$65536,3,FALSE)</f>
        <v>Exchange rate :</v>
      </c>
      <c r="G920" s="25">
        <f>ROUND(IF(ISBLANK(C920),0,VLOOKUP(C920,'[2]Acha Air Sales Price List'!$B$1:$X$65536,12,FALSE)*$L$14),2)</f>
        <v>0</v>
      </c>
      <c r="H920" s="26">
        <f t="shared" si="24"/>
        <v>0</v>
      </c>
      <c r="I920" s="18"/>
    </row>
    <row r="921" spans="1:9" ht="12.4" hidden="1" customHeight="1">
      <c r="A921" s="17"/>
      <c r="B921" s="1"/>
      <c r="C921" s="44"/>
      <c r="D921" s="126"/>
      <c r="E921" s="127"/>
      <c r="F921" s="51" t="str">
        <f>VLOOKUP(C921,'[2]Acha Air Sales Price List'!$B$1:$D$65536,3,FALSE)</f>
        <v>Exchange rate :</v>
      </c>
      <c r="G921" s="25">
        <f>ROUND(IF(ISBLANK(C921),0,VLOOKUP(C921,'[2]Acha Air Sales Price List'!$B$1:$X$65536,12,FALSE)*$L$14),2)</f>
        <v>0</v>
      </c>
      <c r="H921" s="26">
        <f t="shared" si="24"/>
        <v>0</v>
      </c>
      <c r="I921" s="18"/>
    </row>
    <row r="922" spans="1:9" ht="12.4" hidden="1" customHeight="1">
      <c r="A922" s="17"/>
      <c r="B922" s="1"/>
      <c r="C922" s="44"/>
      <c r="D922" s="126"/>
      <c r="E922" s="127"/>
      <c r="F922" s="51" t="str">
        <f>VLOOKUP(C922,'[2]Acha Air Sales Price List'!$B$1:$D$65536,3,FALSE)</f>
        <v>Exchange rate :</v>
      </c>
      <c r="G922" s="25">
        <f>ROUND(IF(ISBLANK(C922),0,VLOOKUP(C922,'[2]Acha Air Sales Price List'!$B$1:$X$65536,12,FALSE)*$L$14),2)</f>
        <v>0</v>
      </c>
      <c r="H922" s="26">
        <f t="shared" si="24"/>
        <v>0</v>
      </c>
      <c r="I922" s="18"/>
    </row>
    <row r="923" spans="1:9" ht="12.4" hidden="1" customHeight="1">
      <c r="A923" s="17"/>
      <c r="B923" s="1"/>
      <c r="C923" s="44"/>
      <c r="D923" s="126"/>
      <c r="E923" s="127"/>
      <c r="F923" s="51" t="str">
        <f>VLOOKUP(C923,'[2]Acha Air Sales Price List'!$B$1:$D$65536,3,FALSE)</f>
        <v>Exchange rate :</v>
      </c>
      <c r="G923" s="25">
        <f>ROUND(IF(ISBLANK(C923),0,VLOOKUP(C923,'[2]Acha Air Sales Price List'!$B$1:$X$65536,12,FALSE)*$L$14),2)</f>
        <v>0</v>
      </c>
      <c r="H923" s="26">
        <f t="shared" si="24"/>
        <v>0</v>
      </c>
      <c r="I923" s="18"/>
    </row>
    <row r="924" spans="1:9" ht="12.4" hidden="1" customHeight="1">
      <c r="A924" s="17"/>
      <c r="B924" s="1"/>
      <c r="C924" s="44"/>
      <c r="D924" s="126"/>
      <c r="E924" s="127"/>
      <c r="F924" s="51" t="str">
        <f>VLOOKUP(C924,'[2]Acha Air Sales Price List'!$B$1:$D$65536,3,FALSE)</f>
        <v>Exchange rate :</v>
      </c>
      <c r="G924" s="25">
        <f>ROUND(IF(ISBLANK(C924),0,VLOOKUP(C924,'[2]Acha Air Sales Price List'!$B$1:$X$65536,12,FALSE)*$L$14),2)</f>
        <v>0</v>
      </c>
      <c r="H924" s="26">
        <f t="shared" si="24"/>
        <v>0</v>
      </c>
      <c r="I924" s="18"/>
    </row>
    <row r="925" spans="1:9" ht="12.4" hidden="1" customHeight="1">
      <c r="A925" s="17"/>
      <c r="B925" s="1"/>
      <c r="C925" s="44"/>
      <c r="D925" s="126"/>
      <c r="E925" s="127"/>
      <c r="F925" s="51" t="str">
        <f>VLOOKUP(C925,'[2]Acha Air Sales Price List'!$B$1:$D$65536,3,FALSE)</f>
        <v>Exchange rate :</v>
      </c>
      <c r="G925" s="25">
        <f>ROUND(IF(ISBLANK(C925),0,VLOOKUP(C925,'[2]Acha Air Sales Price List'!$B$1:$X$65536,12,FALSE)*$L$14),2)</f>
        <v>0</v>
      </c>
      <c r="H925" s="26">
        <f t="shared" si="24"/>
        <v>0</v>
      </c>
      <c r="I925" s="18"/>
    </row>
    <row r="926" spans="1:9" ht="12.4" hidden="1" customHeight="1">
      <c r="A926" s="17"/>
      <c r="B926" s="1"/>
      <c r="C926" s="44"/>
      <c r="D926" s="126"/>
      <c r="E926" s="127"/>
      <c r="F926" s="51" t="str">
        <f>VLOOKUP(C926,'[2]Acha Air Sales Price List'!$B$1:$D$65536,3,FALSE)</f>
        <v>Exchange rate :</v>
      </c>
      <c r="G926" s="25">
        <f>ROUND(IF(ISBLANK(C926),0,VLOOKUP(C926,'[2]Acha Air Sales Price List'!$B$1:$X$65536,12,FALSE)*$L$14),2)</f>
        <v>0</v>
      </c>
      <c r="H926" s="26">
        <f t="shared" si="24"/>
        <v>0</v>
      </c>
      <c r="I926" s="18"/>
    </row>
    <row r="927" spans="1:9" ht="12.4" hidden="1" customHeight="1">
      <c r="A927" s="17"/>
      <c r="B927" s="1"/>
      <c r="C927" s="44"/>
      <c r="D927" s="126"/>
      <c r="E927" s="127"/>
      <c r="F927" s="51" t="str">
        <f>VLOOKUP(C927,'[2]Acha Air Sales Price List'!$B$1:$D$65536,3,FALSE)</f>
        <v>Exchange rate :</v>
      </c>
      <c r="G927" s="25">
        <f>ROUND(IF(ISBLANK(C927),0,VLOOKUP(C927,'[2]Acha Air Sales Price List'!$B$1:$X$65536,12,FALSE)*$L$14),2)</f>
        <v>0</v>
      </c>
      <c r="H927" s="26">
        <f t="shared" si="24"/>
        <v>0</v>
      </c>
      <c r="I927" s="18"/>
    </row>
    <row r="928" spans="1:9" ht="12.4" hidden="1" customHeight="1">
      <c r="A928" s="17"/>
      <c r="B928" s="1"/>
      <c r="C928" s="44"/>
      <c r="D928" s="126"/>
      <c r="E928" s="127"/>
      <c r="F928" s="51" t="str">
        <f>VLOOKUP(C928,'[2]Acha Air Sales Price List'!$B$1:$D$65536,3,FALSE)</f>
        <v>Exchange rate :</v>
      </c>
      <c r="G928" s="25">
        <f>ROUND(IF(ISBLANK(C928),0,VLOOKUP(C928,'[2]Acha Air Sales Price List'!$B$1:$X$65536,12,FALSE)*$L$14),2)</f>
        <v>0</v>
      </c>
      <c r="H928" s="26">
        <f t="shared" si="24"/>
        <v>0</v>
      </c>
      <c r="I928" s="18"/>
    </row>
    <row r="929" spans="1:9" ht="12.4" hidden="1" customHeight="1">
      <c r="A929" s="17"/>
      <c r="B929" s="1"/>
      <c r="C929" s="44"/>
      <c r="D929" s="126"/>
      <c r="E929" s="127"/>
      <c r="F929" s="51" t="str">
        <f>VLOOKUP(C929,'[2]Acha Air Sales Price List'!$B$1:$D$65536,3,FALSE)</f>
        <v>Exchange rate :</v>
      </c>
      <c r="G929" s="25">
        <f>ROUND(IF(ISBLANK(C929),0,VLOOKUP(C929,'[2]Acha Air Sales Price List'!$B$1:$X$65536,12,FALSE)*$L$14),2)</f>
        <v>0</v>
      </c>
      <c r="H929" s="26">
        <f t="shared" si="24"/>
        <v>0</v>
      </c>
      <c r="I929" s="18"/>
    </row>
    <row r="930" spans="1:9" ht="12.4" hidden="1" customHeight="1">
      <c r="A930" s="17"/>
      <c r="B930" s="1"/>
      <c r="C930" s="44"/>
      <c r="D930" s="126"/>
      <c r="E930" s="127"/>
      <c r="F930" s="51" t="str">
        <f>VLOOKUP(C930,'[2]Acha Air Sales Price List'!$B$1:$D$65536,3,FALSE)</f>
        <v>Exchange rate :</v>
      </c>
      <c r="G930" s="25">
        <f>ROUND(IF(ISBLANK(C930),0,VLOOKUP(C930,'[2]Acha Air Sales Price List'!$B$1:$X$65536,12,FALSE)*$L$14),2)</f>
        <v>0</v>
      </c>
      <c r="H930" s="26">
        <f t="shared" si="24"/>
        <v>0</v>
      </c>
      <c r="I930" s="18"/>
    </row>
    <row r="931" spans="1:9" ht="12.4" hidden="1" customHeight="1">
      <c r="A931" s="17"/>
      <c r="B931" s="1"/>
      <c r="C931" s="44"/>
      <c r="D931" s="126"/>
      <c r="E931" s="127"/>
      <c r="F931" s="51" t="str">
        <f>VLOOKUP(C931,'[2]Acha Air Sales Price List'!$B$1:$D$65536,3,FALSE)</f>
        <v>Exchange rate :</v>
      </c>
      <c r="G931" s="25">
        <f>ROUND(IF(ISBLANK(C931),0,VLOOKUP(C931,'[2]Acha Air Sales Price List'!$B$1:$X$65536,12,FALSE)*$L$14),2)</f>
        <v>0</v>
      </c>
      <c r="H931" s="26">
        <f t="shared" si="24"/>
        <v>0</v>
      </c>
      <c r="I931" s="18"/>
    </row>
    <row r="932" spans="1:9" ht="12.4" hidden="1" customHeight="1">
      <c r="A932" s="17"/>
      <c r="B932" s="1"/>
      <c r="C932" s="44"/>
      <c r="D932" s="126"/>
      <c r="E932" s="127"/>
      <c r="F932" s="51" t="str">
        <f>VLOOKUP(C932,'[2]Acha Air Sales Price List'!$B$1:$D$65536,3,FALSE)</f>
        <v>Exchange rate :</v>
      </c>
      <c r="G932" s="25">
        <f>ROUND(IF(ISBLANK(C932),0,VLOOKUP(C932,'[2]Acha Air Sales Price List'!$B$1:$X$65536,12,FALSE)*$L$14),2)</f>
        <v>0</v>
      </c>
      <c r="H932" s="26">
        <f t="shared" si="24"/>
        <v>0</v>
      </c>
      <c r="I932" s="18"/>
    </row>
    <row r="933" spans="1:9" ht="12.4" hidden="1" customHeight="1">
      <c r="A933" s="17"/>
      <c r="B933" s="1"/>
      <c r="C933" s="44"/>
      <c r="D933" s="126"/>
      <c r="E933" s="127"/>
      <c r="F933" s="51" t="str">
        <f>VLOOKUP(C933,'[2]Acha Air Sales Price List'!$B$1:$D$65536,3,FALSE)</f>
        <v>Exchange rate :</v>
      </c>
      <c r="G933" s="25">
        <f>ROUND(IF(ISBLANK(C933),0,VLOOKUP(C933,'[2]Acha Air Sales Price List'!$B$1:$X$65536,12,FALSE)*$L$14),2)</f>
        <v>0</v>
      </c>
      <c r="H933" s="26">
        <f t="shared" si="24"/>
        <v>0</v>
      </c>
      <c r="I933" s="18"/>
    </row>
    <row r="934" spans="1:9" ht="12.4" hidden="1" customHeight="1">
      <c r="A934" s="17"/>
      <c r="B934" s="1"/>
      <c r="C934" s="44"/>
      <c r="D934" s="126"/>
      <c r="E934" s="127"/>
      <c r="F934" s="51" t="str">
        <f>VLOOKUP(C934,'[2]Acha Air Sales Price List'!$B$1:$D$65536,3,FALSE)</f>
        <v>Exchange rate :</v>
      </c>
      <c r="G934" s="25">
        <f>ROUND(IF(ISBLANK(C934),0,VLOOKUP(C934,'[2]Acha Air Sales Price List'!$B$1:$X$65536,12,FALSE)*$L$14),2)</f>
        <v>0</v>
      </c>
      <c r="H934" s="26">
        <f t="shared" si="24"/>
        <v>0</v>
      </c>
      <c r="I934" s="18"/>
    </row>
    <row r="935" spans="1:9" ht="12.4" hidden="1" customHeight="1">
      <c r="A935" s="17"/>
      <c r="B935" s="1"/>
      <c r="C935" s="44"/>
      <c r="D935" s="126"/>
      <c r="E935" s="127"/>
      <c r="F935" s="51" t="str">
        <f>VLOOKUP(C935,'[2]Acha Air Sales Price List'!$B$1:$D$65536,3,FALSE)</f>
        <v>Exchange rate :</v>
      </c>
      <c r="G935" s="25">
        <f>ROUND(IF(ISBLANK(C935),0,VLOOKUP(C935,'[2]Acha Air Sales Price List'!$B$1:$X$65536,12,FALSE)*$L$14),2)</f>
        <v>0</v>
      </c>
      <c r="H935" s="26">
        <f t="shared" si="24"/>
        <v>0</v>
      </c>
      <c r="I935" s="18"/>
    </row>
    <row r="936" spans="1:9" ht="12.4" hidden="1" customHeight="1">
      <c r="A936" s="17"/>
      <c r="B936" s="1"/>
      <c r="C936" s="44"/>
      <c r="D936" s="126"/>
      <c r="E936" s="127"/>
      <c r="F936" s="51" t="str">
        <f>VLOOKUP(C936,'[2]Acha Air Sales Price List'!$B$1:$D$65536,3,FALSE)</f>
        <v>Exchange rate :</v>
      </c>
      <c r="G936" s="25">
        <f>ROUND(IF(ISBLANK(C936),0,VLOOKUP(C936,'[2]Acha Air Sales Price List'!$B$1:$X$65536,12,FALSE)*$L$14),2)</f>
        <v>0</v>
      </c>
      <c r="H936" s="26">
        <f t="shared" si="24"/>
        <v>0</v>
      </c>
      <c r="I936" s="18"/>
    </row>
    <row r="937" spans="1:9" ht="12.4" hidden="1" customHeight="1">
      <c r="A937" s="17"/>
      <c r="B937" s="1"/>
      <c r="C937" s="45"/>
      <c r="D937" s="126"/>
      <c r="E937" s="127"/>
      <c r="F937" s="51" t="str">
        <f>VLOOKUP(C937,'[2]Acha Air Sales Price List'!$B$1:$D$65536,3,FALSE)</f>
        <v>Exchange rate :</v>
      </c>
      <c r="G937" s="25">
        <f>ROUND(IF(ISBLANK(C937),0,VLOOKUP(C937,'[2]Acha Air Sales Price List'!$B$1:$X$65536,12,FALSE)*$L$14),2)</f>
        <v>0</v>
      </c>
      <c r="H937" s="26">
        <f>ROUND(IF(ISNUMBER(B937), G937*B937, 0),5)</f>
        <v>0</v>
      </c>
      <c r="I937" s="18"/>
    </row>
    <row r="938" spans="1:9" ht="12" hidden="1" customHeight="1">
      <c r="A938" s="17"/>
      <c r="B938" s="1"/>
      <c r="C938" s="44"/>
      <c r="D938" s="126"/>
      <c r="E938" s="127"/>
      <c r="F938" s="51" t="str">
        <f>VLOOKUP(C938,'[2]Acha Air Sales Price List'!$B$1:$D$65536,3,FALSE)</f>
        <v>Exchange rate :</v>
      </c>
      <c r="G938" s="25">
        <f>ROUND(IF(ISBLANK(C938),0,VLOOKUP(C938,'[2]Acha Air Sales Price List'!$B$1:$X$65536,12,FALSE)*$L$14),2)</f>
        <v>0</v>
      </c>
      <c r="H938" s="26">
        <f t="shared" ref="H938:H1001" si="25">ROUND(IF(ISNUMBER(B938), G938*B938, 0),5)</f>
        <v>0</v>
      </c>
      <c r="I938" s="18"/>
    </row>
    <row r="939" spans="1:9" ht="12.4" hidden="1" customHeight="1">
      <c r="A939" s="17"/>
      <c r="B939" s="1"/>
      <c r="C939" s="44"/>
      <c r="D939" s="126"/>
      <c r="E939" s="127"/>
      <c r="F939" s="51" t="str">
        <f>VLOOKUP(C939,'[2]Acha Air Sales Price List'!$B$1:$D$65536,3,FALSE)</f>
        <v>Exchange rate :</v>
      </c>
      <c r="G939" s="25">
        <f>ROUND(IF(ISBLANK(C939),0,VLOOKUP(C939,'[2]Acha Air Sales Price List'!$B$1:$X$65536,12,FALSE)*$L$14),2)</f>
        <v>0</v>
      </c>
      <c r="H939" s="26">
        <f t="shared" si="25"/>
        <v>0</v>
      </c>
      <c r="I939" s="18"/>
    </row>
    <row r="940" spans="1:9" ht="12.4" hidden="1" customHeight="1">
      <c r="A940" s="17"/>
      <c r="B940" s="1"/>
      <c r="C940" s="44"/>
      <c r="D940" s="126"/>
      <c r="E940" s="127"/>
      <c r="F940" s="51" t="str">
        <f>VLOOKUP(C940,'[2]Acha Air Sales Price List'!$B$1:$D$65536,3,FALSE)</f>
        <v>Exchange rate :</v>
      </c>
      <c r="G940" s="25">
        <f>ROUND(IF(ISBLANK(C940),0,VLOOKUP(C940,'[2]Acha Air Sales Price List'!$B$1:$X$65536,12,FALSE)*$L$14),2)</f>
        <v>0</v>
      </c>
      <c r="H940" s="26">
        <f t="shared" si="25"/>
        <v>0</v>
      </c>
      <c r="I940" s="18"/>
    </row>
    <row r="941" spans="1:9" ht="12.4" hidden="1" customHeight="1">
      <c r="A941" s="17"/>
      <c r="B941" s="1"/>
      <c r="C941" s="44"/>
      <c r="D941" s="126"/>
      <c r="E941" s="127"/>
      <c r="F941" s="51" t="str">
        <f>VLOOKUP(C941,'[2]Acha Air Sales Price List'!$B$1:$D$65536,3,FALSE)</f>
        <v>Exchange rate :</v>
      </c>
      <c r="G941" s="25">
        <f>ROUND(IF(ISBLANK(C941),0,VLOOKUP(C941,'[2]Acha Air Sales Price List'!$B$1:$X$65536,12,FALSE)*$L$14),2)</f>
        <v>0</v>
      </c>
      <c r="H941" s="26">
        <f t="shared" si="25"/>
        <v>0</v>
      </c>
      <c r="I941" s="18"/>
    </row>
    <row r="942" spans="1:9" ht="12.4" hidden="1" customHeight="1">
      <c r="A942" s="17"/>
      <c r="B942" s="1"/>
      <c r="C942" s="44"/>
      <c r="D942" s="126"/>
      <c r="E942" s="127"/>
      <c r="F942" s="51" t="str">
        <f>VLOOKUP(C942,'[2]Acha Air Sales Price List'!$B$1:$D$65536,3,FALSE)</f>
        <v>Exchange rate :</v>
      </c>
      <c r="G942" s="25">
        <f>ROUND(IF(ISBLANK(C942),0,VLOOKUP(C942,'[2]Acha Air Sales Price List'!$B$1:$X$65536,12,FALSE)*$L$14),2)</f>
        <v>0</v>
      </c>
      <c r="H942" s="26">
        <f t="shared" si="25"/>
        <v>0</v>
      </c>
      <c r="I942" s="18"/>
    </row>
    <row r="943" spans="1:9" ht="12.4" hidden="1" customHeight="1">
      <c r="A943" s="17"/>
      <c r="B943" s="1"/>
      <c r="C943" s="44"/>
      <c r="D943" s="126"/>
      <c r="E943" s="127"/>
      <c r="F943" s="51" t="str">
        <f>VLOOKUP(C943,'[2]Acha Air Sales Price List'!$B$1:$D$65536,3,FALSE)</f>
        <v>Exchange rate :</v>
      </c>
      <c r="G943" s="25">
        <f>ROUND(IF(ISBLANK(C943),0,VLOOKUP(C943,'[2]Acha Air Sales Price List'!$B$1:$X$65536,12,FALSE)*$L$14),2)</f>
        <v>0</v>
      </c>
      <c r="H943" s="26">
        <f t="shared" si="25"/>
        <v>0</v>
      </c>
      <c r="I943" s="18"/>
    </row>
    <row r="944" spans="1:9" ht="12.4" hidden="1" customHeight="1">
      <c r="A944" s="17"/>
      <c r="B944" s="1"/>
      <c r="C944" s="44"/>
      <c r="D944" s="126"/>
      <c r="E944" s="127"/>
      <c r="F944" s="51" t="str">
        <f>VLOOKUP(C944,'[2]Acha Air Sales Price List'!$B$1:$D$65536,3,FALSE)</f>
        <v>Exchange rate :</v>
      </c>
      <c r="G944" s="25">
        <f>ROUND(IF(ISBLANK(C944),0,VLOOKUP(C944,'[2]Acha Air Sales Price List'!$B$1:$X$65536,12,FALSE)*$L$14),2)</f>
        <v>0</v>
      </c>
      <c r="H944" s="26">
        <f t="shared" si="25"/>
        <v>0</v>
      </c>
      <c r="I944" s="18"/>
    </row>
    <row r="945" spans="1:9" ht="12.4" hidden="1" customHeight="1">
      <c r="A945" s="17"/>
      <c r="B945" s="1"/>
      <c r="C945" s="44"/>
      <c r="D945" s="126"/>
      <c r="E945" s="127"/>
      <c r="F945" s="51" t="str">
        <f>VLOOKUP(C945,'[2]Acha Air Sales Price List'!$B$1:$D$65536,3,FALSE)</f>
        <v>Exchange rate :</v>
      </c>
      <c r="G945" s="25">
        <f>ROUND(IF(ISBLANK(C945),0,VLOOKUP(C945,'[2]Acha Air Sales Price List'!$B$1:$X$65536,12,FALSE)*$L$14),2)</f>
        <v>0</v>
      </c>
      <c r="H945" s="26">
        <f t="shared" si="25"/>
        <v>0</v>
      </c>
      <c r="I945" s="18"/>
    </row>
    <row r="946" spans="1:9" ht="12.4" hidden="1" customHeight="1">
      <c r="A946" s="17"/>
      <c r="B946" s="1"/>
      <c r="C946" s="44"/>
      <c r="D946" s="126"/>
      <c r="E946" s="127"/>
      <c r="F946" s="51" t="str">
        <f>VLOOKUP(C946,'[2]Acha Air Sales Price List'!$B$1:$D$65536,3,FALSE)</f>
        <v>Exchange rate :</v>
      </c>
      <c r="G946" s="25">
        <f>ROUND(IF(ISBLANK(C946),0,VLOOKUP(C946,'[2]Acha Air Sales Price List'!$B$1:$X$65536,12,FALSE)*$L$14),2)</f>
        <v>0</v>
      </c>
      <c r="H946" s="26">
        <f t="shared" si="25"/>
        <v>0</v>
      </c>
      <c r="I946" s="18"/>
    </row>
    <row r="947" spans="1:9" ht="12.4" hidden="1" customHeight="1">
      <c r="A947" s="17"/>
      <c r="B947" s="1"/>
      <c r="C947" s="44"/>
      <c r="D947" s="126"/>
      <c r="E947" s="127"/>
      <c r="F947" s="51" t="str">
        <f>VLOOKUP(C947,'[2]Acha Air Sales Price List'!$B$1:$D$65536,3,FALSE)</f>
        <v>Exchange rate :</v>
      </c>
      <c r="G947" s="25">
        <f>ROUND(IF(ISBLANK(C947),0,VLOOKUP(C947,'[2]Acha Air Sales Price List'!$B$1:$X$65536,12,FALSE)*$L$14),2)</f>
        <v>0</v>
      </c>
      <c r="H947" s="26">
        <f t="shared" si="25"/>
        <v>0</v>
      </c>
      <c r="I947" s="18"/>
    </row>
    <row r="948" spans="1:9" ht="12.4" hidden="1" customHeight="1">
      <c r="A948" s="17"/>
      <c r="B948" s="1"/>
      <c r="C948" s="44"/>
      <c r="D948" s="126"/>
      <c r="E948" s="127"/>
      <c r="F948" s="51" t="str">
        <f>VLOOKUP(C948,'[2]Acha Air Sales Price List'!$B$1:$D$65536,3,FALSE)</f>
        <v>Exchange rate :</v>
      </c>
      <c r="G948" s="25">
        <f>ROUND(IF(ISBLANK(C948),0,VLOOKUP(C948,'[2]Acha Air Sales Price List'!$B$1:$X$65536,12,FALSE)*$L$14),2)</f>
        <v>0</v>
      </c>
      <c r="H948" s="26">
        <f t="shared" si="25"/>
        <v>0</v>
      </c>
      <c r="I948" s="18"/>
    </row>
    <row r="949" spans="1:9" ht="12.4" hidden="1" customHeight="1">
      <c r="A949" s="17"/>
      <c r="B949" s="1"/>
      <c r="C949" s="44"/>
      <c r="D949" s="126"/>
      <c r="E949" s="127"/>
      <c r="F949" s="51" t="str">
        <f>VLOOKUP(C949,'[2]Acha Air Sales Price List'!$B$1:$D$65536,3,FALSE)</f>
        <v>Exchange rate :</v>
      </c>
      <c r="G949" s="25">
        <f>ROUND(IF(ISBLANK(C949),0,VLOOKUP(C949,'[2]Acha Air Sales Price List'!$B$1:$X$65536,12,FALSE)*$L$14),2)</f>
        <v>0</v>
      </c>
      <c r="H949" s="26">
        <f t="shared" si="25"/>
        <v>0</v>
      </c>
      <c r="I949" s="18"/>
    </row>
    <row r="950" spans="1:9" ht="12.4" hidden="1" customHeight="1">
      <c r="A950" s="17"/>
      <c r="B950" s="1"/>
      <c r="C950" s="44"/>
      <c r="D950" s="126"/>
      <c r="E950" s="127"/>
      <c r="F950" s="51" t="str">
        <f>VLOOKUP(C950,'[2]Acha Air Sales Price List'!$B$1:$D$65536,3,FALSE)</f>
        <v>Exchange rate :</v>
      </c>
      <c r="G950" s="25">
        <f>ROUND(IF(ISBLANK(C950),0,VLOOKUP(C950,'[2]Acha Air Sales Price List'!$B$1:$X$65536,12,FALSE)*$L$14),2)</f>
        <v>0</v>
      </c>
      <c r="H950" s="26">
        <f t="shared" si="25"/>
        <v>0</v>
      </c>
      <c r="I950" s="18"/>
    </row>
    <row r="951" spans="1:9" ht="12" hidden="1" customHeight="1">
      <c r="A951" s="17"/>
      <c r="B951" s="1"/>
      <c r="C951" s="44"/>
      <c r="D951" s="126"/>
      <c r="E951" s="127"/>
      <c r="F951" s="51" t="str">
        <f>VLOOKUP(C951,'[2]Acha Air Sales Price List'!$B$1:$D$65536,3,FALSE)</f>
        <v>Exchange rate :</v>
      </c>
      <c r="G951" s="25">
        <f>ROUND(IF(ISBLANK(C951),0,VLOOKUP(C951,'[2]Acha Air Sales Price List'!$B$1:$X$65536,12,FALSE)*$L$14),2)</f>
        <v>0</v>
      </c>
      <c r="H951" s="26">
        <f t="shared" si="25"/>
        <v>0</v>
      </c>
      <c r="I951" s="18"/>
    </row>
    <row r="952" spans="1:9" ht="12.4" hidden="1" customHeight="1">
      <c r="A952" s="17"/>
      <c r="B952" s="1"/>
      <c r="C952" s="44"/>
      <c r="D952" s="126"/>
      <c r="E952" s="127"/>
      <c r="F952" s="51" t="str">
        <f>VLOOKUP(C952,'[2]Acha Air Sales Price List'!$B$1:$D$65536,3,FALSE)</f>
        <v>Exchange rate :</v>
      </c>
      <c r="G952" s="25">
        <f>ROUND(IF(ISBLANK(C952),0,VLOOKUP(C952,'[2]Acha Air Sales Price List'!$B$1:$X$65536,12,FALSE)*$L$14),2)</f>
        <v>0</v>
      </c>
      <c r="H952" s="26">
        <f t="shared" si="25"/>
        <v>0</v>
      </c>
      <c r="I952" s="18"/>
    </row>
    <row r="953" spans="1:9" ht="12.4" hidden="1" customHeight="1">
      <c r="A953" s="17"/>
      <c r="B953" s="1"/>
      <c r="C953" s="44"/>
      <c r="D953" s="126"/>
      <c r="E953" s="127"/>
      <c r="F953" s="51" t="str">
        <f>VLOOKUP(C953,'[2]Acha Air Sales Price List'!$B$1:$D$65536,3,FALSE)</f>
        <v>Exchange rate :</v>
      </c>
      <c r="G953" s="25">
        <f>ROUND(IF(ISBLANK(C953),0,VLOOKUP(C953,'[2]Acha Air Sales Price List'!$B$1:$X$65536,12,FALSE)*$L$14),2)</f>
        <v>0</v>
      </c>
      <c r="H953" s="26">
        <f t="shared" si="25"/>
        <v>0</v>
      </c>
      <c r="I953" s="18"/>
    </row>
    <row r="954" spans="1:9" ht="12.4" hidden="1" customHeight="1">
      <c r="A954" s="17"/>
      <c r="B954" s="1"/>
      <c r="C954" s="44"/>
      <c r="D954" s="126"/>
      <c r="E954" s="127"/>
      <c r="F954" s="51" t="str">
        <f>VLOOKUP(C954,'[2]Acha Air Sales Price List'!$B$1:$D$65536,3,FALSE)</f>
        <v>Exchange rate :</v>
      </c>
      <c r="G954" s="25">
        <f>ROUND(IF(ISBLANK(C954),0,VLOOKUP(C954,'[2]Acha Air Sales Price List'!$B$1:$X$65536,12,FALSE)*$L$14),2)</f>
        <v>0</v>
      </c>
      <c r="H954" s="26">
        <f t="shared" si="25"/>
        <v>0</v>
      </c>
      <c r="I954" s="18"/>
    </row>
    <row r="955" spans="1:9" ht="12.4" hidden="1" customHeight="1">
      <c r="A955" s="17"/>
      <c r="B955" s="1"/>
      <c r="C955" s="44"/>
      <c r="D955" s="126"/>
      <c r="E955" s="127"/>
      <c r="F955" s="51" t="str">
        <f>VLOOKUP(C955,'[2]Acha Air Sales Price List'!$B$1:$D$65536,3,FALSE)</f>
        <v>Exchange rate :</v>
      </c>
      <c r="G955" s="25">
        <f>ROUND(IF(ISBLANK(C955),0,VLOOKUP(C955,'[2]Acha Air Sales Price List'!$B$1:$X$65536,12,FALSE)*$L$14),2)</f>
        <v>0</v>
      </c>
      <c r="H955" s="26">
        <f t="shared" si="25"/>
        <v>0</v>
      </c>
      <c r="I955" s="18"/>
    </row>
    <row r="956" spans="1:9" ht="12.4" hidden="1" customHeight="1">
      <c r="A956" s="17"/>
      <c r="B956" s="1"/>
      <c r="C956" s="44"/>
      <c r="D956" s="126"/>
      <c r="E956" s="127"/>
      <c r="F956" s="51" t="str">
        <f>VLOOKUP(C956,'[2]Acha Air Sales Price List'!$B$1:$D$65536,3,FALSE)</f>
        <v>Exchange rate :</v>
      </c>
      <c r="G956" s="25">
        <f>ROUND(IF(ISBLANK(C956),0,VLOOKUP(C956,'[2]Acha Air Sales Price List'!$B$1:$X$65536,12,FALSE)*$L$14),2)</f>
        <v>0</v>
      </c>
      <c r="H956" s="26">
        <f t="shared" si="25"/>
        <v>0</v>
      </c>
      <c r="I956" s="18"/>
    </row>
    <row r="957" spans="1:9" ht="12.4" hidden="1" customHeight="1">
      <c r="A957" s="17"/>
      <c r="B957" s="1"/>
      <c r="C957" s="44"/>
      <c r="D957" s="126"/>
      <c r="E957" s="127"/>
      <c r="F957" s="51" t="str">
        <f>VLOOKUP(C957,'[2]Acha Air Sales Price List'!$B$1:$D$65536,3,FALSE)</f>
        <v>Exchange rate :</v>
      </c>
      <c r="G957" s="25">
        <f>ROUND(IF(ISBLANK(C957),0,VLOOKUP(C957,'[2]Acha Air Sales Price List'!$B$1:$X$65536,12,FALSE)*$L$14),2)</f>
        <v>0</v>
      </c>
      <c r="H957" s="26">
        <f t="shared" si="25"/>
        <v>0</v>
      </c>
      <c r="I957" s="18"/>
    </row>
    <row r="958" spans="1:9" ht="12.4" hidden="1" customHeight="1">
      <c r="A958" s="17"/>
      <c r="B958" s="1"/>
      <c r="C958" s="44"/>
      <c r="D958" s="126"/>
      <c r="E958" s="127"/>
      <c r="F958" s="51" t="str">
        <f>VLOOKUP(C958,'[2]Acha Air Sales Price List'!$B$1:$D$65536,3,FALSE)</f>
        <v>Exchange rate :</v>
      </c>
      <c r="G958" s="25">
        <f>ROUND(IF(ISBLANK(C958),0,VLOOKUP(C958,'[2]Acha Air Sales Price List'!$B$1:$X$65536,12,FALSE)*$L$14),2)</f>
        <v>0</v>
      </c>
      <c r="H958" s="26">
        <f t="shared" si="25"/>
        <v>0</v>
      </c>
      <c r="I958" s="18"/>
    </row>
    <row r="959" spans="1:9" ht="12.4" hidden="1" customHeight="1">
      <c r="A959" s="17"/>
      <c r="B959" s="1"/>
      <c r="C959" s="44"/>
      <c r="D959" s="126"/>
      <c r="E959" s="127"/>
      <c r="F959" s="51" t="str">
        <f>VLOOKUP(C959,'[2]Acha Air Sales Price List'!$B$1:$D$65536,3,FALSE)</f>
        <v>Exchange rate :</v>
      </c>
      <c r="G959" s="25">
        <f>ROUND(IF(ISBLANK(C959),0,VLOOKUP(C959,'[2]Acha Air Sales Price List'!$B$1:$X$65536,12,FALSE)*$L$14),2)</f>
        <v>0</v>
      </c>
      <c r="H959" s="26">
        <f t="shared" si="25"/>
        <v>0</v>
      </c>
      <c r="I959" s="18"/>
    </row>
    <row r="960" spans="1:9" ht="12.4" hidden="1" customHeight="1">
      <c r="A960" s="17"/>
      <c r="B960" s="1"/>
      <c r="C960" s="44"/>
      <c r="D960" s="126"/>
      <c r="E960" s="127"/>
      <c r="F960" s="51" t="str">
        <f>VLOOKUP(C960,'[2]Acha Air Sales Price List'!$B$1:$D$65536,3,FALSE)</f>
        <v>Exchange rate :</v>
      </c>
      <c r="G960" s="25">
        <f>ROUND(IF(ISBLANK(C960),0,VLOOKUP(C960,'[2]Acha Air Sales Price List'!$B$1:$X$65536,12,FALSE)*$L$14),2)</f>
        <v>0</v>
      </c>
      <c r="H960" s="26">
        <f t="shared" si="25"/>
        <v>0</v>
      </c>
      <c r="I960" s="18"/>
    </row>
    <row r="961" spans="1:9" ht="12.4" hidden="1" customHeight="1">
      <c r="A961" s="17"/>
      <c r="B961" s="1"/>
      <c r="C961" s="44"/>
      <c r="D961" s="126"/>
      <c r="E961" s="127"/>
      <c r="F961" s="51" t="str">
        <f>VLOOKUP(C961,'[2]Acha Air Sales Price List'!$B$1:$D$65536,3,FALSE)</f>
        <v>Exchange rate :</v>
      </c>
      <c r="G961" s="25">
        <f>ROUND(IF(ISBLANK(C961),0,VLOOKUP(C961,'[2]Acha Air Sales Price List'!$B$1:$X$65536,12,FALSE)*$L$14),2)</f>
        <v>0</v>
      </c>
      <c r="H961" s="26">
        <f t="shared" si="25"/>
        <v>0</v>
      </c>
      <c r="I961" s="18"/>
    </row>
    <row r="962" spans="1:9" ht="12.4" hidden="1" customHeight="1">
      <c r="A962" s="17"/>
      <c r="B962" s="1"/>
      <c r="C962" s="44"/>
      <c r="D962" s="126"/>
      <c r="E962" s="127"/>
      <c r="F962" s="51" t="str">
        <f>VLOOKUP(C962,'[2]Acha Air Sales Price List'!$B$1:$D$65536,3,FALSE)</f>
        <v>Exchange rate :</v>
      </c>
      <c r="G962" s="25">
        <f>ROUND(IF(ISBLANK(C962),0,VLOOKUP(C962,'[2]Acha Air Sales Price List'!$B$1:$X$65536,12,FALSE)*$L$14),2)</f>
        <v>0</v>
      </c>
      <c r="H962" s="26">
        <f t="shared" si="25"/>
        <v>0</v>
      </c>
      <c r="I962" s="18"/>
    </row>
    <row r="963" spans="1:9" ht="12.4" hidden="1" customHeight="1">
      <c r="A963" s="17"/>
      <c r="B963" s="1"/>
      <c r="C963" s="44"/>
      <c r="D963" s="126"/>
      <c r="E963" s="127"/>
      <c r="F963" s="51" t="str">
        <f>VLOOKUP(C963,'[2]Acha Air Sales Price List'!$B$1:$D$65536,3,FALSE)</f>
        <v>Exchange rate :</v>
      </c>
      <c r="G963" s="25">
        <f>ROUND(IF(ISBLANK(C963),0,VLOOKUP(C963,'[2]Acha Air Sales Price List'!$B$1:$X$65536,12,FALSE)*$L$14),2)</f>
        <v>0</v>
      </c>
      <c r="H963" s="26">
        <f t="shared" si="25"/>
        <v>0</v>
      </c>
      <c r="I963" s="18"/>
    </row>
    <row r="964" spans="1:9" ht="12.4" hidden="1" customHeight="1">
      <c r="A964" s="17"/>
      <c r="B964" s="1"/>
      <c r="C964" s="44"/>
      <c r="D964" s="126"/>
      <c r="E964" s="127"/>
      <c r="F964" s="51" t="str">
        <f>VLOOKUP(C964,'[2]Acha Air Sales Price List'!$B$1:$D$65536,3,FALSE)</f>
        <v>Exchange rate :</v>
      </c>
      <c r="G964" s="25">
        <f>ROUND(IF(ISBLANK(C964),0,VLOOKUP(C964,'[2]Acha Air Sales Price List'!$B$1:$X$65536,12,FALSE)*$L$14),2)</f>
        <v>0</v>
      </c>
      <c r="H964" s="26">
        <f t="shared" si="25"/>
        <v>0</v>
      </c>
      <c r="I964" s="18"/>
    </row>
    <row r="965" spans="1:9" ht="12.4" hidden="1" customHeight="1">
      <c r="A965" s="17"/>
      <c r="B965" s="1"/>
      <c r="C965" s="44"/>
      <c r="D965" s="126"/>
      <c r="E965" s="127"/>
      <c r="F965" s="51" t="str">
        <f>VLOOKUP(C965,'[2]Acha Air Sales Price List'!$B$1:$D$65536,3,FALSE)</f>
        <v>Exchange rate :</v>
      </c>
      <c r="G965" s="25">
        <f>ROUND(IF(ISBLANK(C965),0,VLOOKUP(C965,'[2]Acha Air Sales Price List'!$B$1:$X$65536,12,FALSE)*$L$14),2)</f>
        <v>0</v>
      </c>
      <c r="H965" s="26">
        <f t="shared" si="25"/>
        <v>0</v>
      </c>
      <c r="I965" s="18"/>
    </row>
    <row r="966" spans="1:9" ht="12.4" hidden="1" customHeight="1">
      <c r="A966" s="17"/>
      <c r="B966" s="1"/>
      <c r="C966" s="44"/>
      <c r="D966" s="126"/>
      <c r="E966" s="127"/>
      <c r="F966" s="51" t="str">
        <f>VLOOKUP(C966,'[2]Acha Air Sales Price List'!$B$1:$D$65536,3,FALSE)</f>
        <v>Exchange rate :</v>
      </c>
      <c r="G966" s="25">
        <f>ROUND(IF(ISBLANK(C966),0,VLOOKUP(C966,'[2]Acha Air Sales Price List'!$B$1:$X$65536,12,FALSE)*$L$14),2)</f>
        <v>0</v>
      </c>
      <c r="H966" s="26">
        <f t="shared" si="25"/>
        <v>0</v>
      </c>
      <c r="I966" s="18"/>
    </row>
    <row r="967" spans="1:9" ht="12.4" hidden="1" customHeight="1">
      <c r="A967" s="17"/>
      <c r="B967" s="1"/>
      <c r="C967" s="44"/>
      <c r="D967" s="126"/>
      <c r="E967" s="127"/>
      <c r="F967" s="51" t="str">
        <f>VLOOKUP(C967,'[2]Acha Air Sales Price List'!$B$1:$D$65536,3,FALSE)</f>
        <v>Exchange rate :</v>
      </c>
      <c r="G967" s="25">
        <f>ROUND(IF(ISBLANK(C967),0,VLOOKUP(C967,'[2]Acha Air Sales Price List'!$B$1:$X$65536,12,FALSE)*$L$14),2)</f>
        <v>0</v>
      </c>
      <c r="H967" s="26">
        <f t="shared" si="25"/>
        <v>0</v>
      </c>
      <c r="I967" s="18"/>
    </row>
    <row r="968" spans="1:9" ht="12.4" hidden="1" customHeight="1">
      <c r="A968" s="17"/>
      <c r="B968" s="1"/>
      <c r="C968" s="44"/>
      <c r="D968" s="126"/>
      <c r="E968" s="127"/>
      <c r="F968" s="51" t="str">
        <f>VLOOKUP(C968,'[2]Acha Air Sales Price List'!$B$1:$D$65536,3,FALSE)</f>
        <v>Exchange rate :</v>
      </c>
      <c r="G968" s="25">
        <f>ROUND(IF(ISBLANK(C968),0,VLOOKUP(C968,'[2]Acha Air Sales Price List'!$B$1:$X$65536,12,FALSE)*$L$14),2)</f>
        <v>0</v>
      </c>
      <c r="H968" s="26">
        <f t="shared" si="25"/>
        <v>0</v>
      </c>
      <c r="I968" s="18"/>
    </row>
    <row r="969" spans="1:9" ht="12.4" hidden="1" customHeight="1">
      <c r="A969" s="17"/>
      <c r="B969" s="1"/>
      <c r="C969" s="44"/>
      <c r="D969" s="126"/>
      <c r="E969" s="127"/>
      <c r="F969" s="51" t="str">
        <f>VLOOKUP(C969,'[2]Acha Air Sales Price List'!$B$1:$D$65536,3,FALSE)</f>
        <v>Exchange rate :</v>
      </c>
      <c r="G969" s="25">
        <f>ROUND(IF(ISBLANK(C969),0,VLOOKUP(C969,'[2]Acha Air Sales Price List'!$B$1:$X$65536,12,FALSE)*$L$14),2)</f>
        <v>0</v>
      </c>
      <c r="H969" s="26">
        <f t="shared" si="25"/>
        <v>0</v>
      </c>
      <c r="I969" s="18"/>
    </row>
    <row r="970" spans="1:9" ht="12.4" hidden="1" customHeight="1">
      <c r="A970" s="17"/>
      <c r="B970" s="1"/>
      <c r="C970" s="44"/>
      <c r="D970" s="126"/>
      <c r="E970" s="127"/>
      <c r="F970" s="51" t="str">
        <f>VLOOKUP(C970,'[2]Acha Air Sales Price List'!$B$1:$D$65536,3,FALSE)</f>
        <v>Exchange rate :</v>
      </c>
      <c r="G970" s="25">
        <f>ROUND(IF(ISBLANK(C970),0,VLOOKUP(C970,'[2]Acha Air Sales Price List'!$B$1:$X$65536,12,FALSE)*$L$14),2)</f>
        <v>0</v>
      </c>
      <c r="H970" s="26">
        <f t="shared" si="25"/>
        <v>0</v>
      </c>
      <c r="I970" s="18"/>
    </row>
    <row r="971" spans="1:9" ht="12.4" hidden="1" customHeight="1">
      <c r="A971" s="17"/>
      <c r="B971" s="1"/>
      <c r="C971" s="44"/>
      <c r="D971" s="126"/>
      <c r="E971" s="127"/>
      <c r="F971" s="51" t="str">
        <f>VLOOKUP(C971,'[2]Acha Air Sales Price List'!$B$1:$D$65536,3,FALSE)</f>
        <v>Exchange rate :</v>
      </c>
      <c r="G971" s="25">
        <f>ROUND(IF(ISBLANK(C971),0,VLOOKUP(C971,'[2]Acha Air Sales Price List'!$B$1:$X$65536,12,FALSE)*$L$14),2)</f>
        <v>0</v>
      </c>
      <c r="H971" s="26">
        <f t="shared" si="25"/>
        <v>0</v>
      </c>
      <c r="I971" s="18"/>
    </row>
    <row r="972" spans="1:9" ht="12.4" hidden="1" customHeight="1">
      <c r="A972" s="17"/>
      <c r="B972" s="1"/>
      <c r="C972" s="44"/>
      <c r="D972" s="126"/>
      <c r="E972" s="127"/>
      <c r="F972" s="51" t="str">
        <f>VLOOKUP(C972,'[2]Acha Air Sales Price List'!$B$1:$D$65536,3,FALSE)</f>
        <v>Exchange rate :</v>
      </c>
      <c r="G972" s="25">
        <f>ROUND(IF(ISBLANK(C972),0,VLOOKUP(C972,'[2]Acha Air Sales Price List'!$B$1:$X$65536,12,FALSE)*$L$14),2)</f>
        <v>0</v>
      </c>
      <c r="H972" s="26">
        <f t="shared" si="25"/>
        <v>0</v>
      </c>
      <c r="I972" s="18"/>
    </row>
    <row r="973" spans="1:9" ht="12.4" hidden="1" customHeight="1">
      <c r="A973" s="17"/>
      <c r="B973" s="1"/>
      <c r="C973" s="44"/>
      <c r="D973" s="126"/>
      <c r="E973" s="127"/>
      <c r="F973" s="51" t="str">
        <f>VLOOKUP(C973,'[2]Acha Air Sales Price List'!$B$1:$D$65536,3,FALSE)</f>
        <v>Exchange rate :</v>
      </c>
      <c r="G973" s="25">
        <f>ROUND(IF(ISBLANK(C973),0,VLOOKUP(C973,'[2]Acha Air Sales Price List'!$B$1:$X$65536,12,FALSE)*$L$14),2)</f>
        <v>0</v>
      </c>
      <c r="H973" s="26">
        <f t="shared" si="25"/>
        <v>0</v>
      </c>
      <c r="I973" s="18"/>
    </row>
    <row r="974" spans="1:9" ht="12.4" hidden="1" customHeight="1">
      <c r="A974" s="17"/>
      <c r="B974" s="1"/>
      <c r="C974" s="45"/>
      <c r="D974" s="126"/>
      <c r="E974" s="127"/>
      <c r="F974" s="51" t="str">
        <f>VLOOKUP(C974,'[2]Acha Air Sales Price List'!$B$1:$D$65536,3,FALSE)</f>
        <v>Exchange rate :</v>
      </c>
      <c r="G974" s="25">
        <f>ROUND(IF(ISBLANK(C974),0,VLOOKUP(C974,'[2]Acha Air Sales Price List'!$B$1:$X$65536,12,FALSE)*$L$14),2)</f>
        <v>0</v>
      </c>
      <c r="H974" s="26">
        <f t="shared" si="25"/>
        <v>0</v>
      </c>
      <c r="I974" s="18"/>
    </row>
    <row r="975" spans="1:9" ht="12" hidden="1" customHeight="1">
      <c r="A975" s="17"/>
      <c r="B975" s="1"/>
      <c r="C975" s="44"/>
      <c r="D975" s="126"/>
      <c r="E975" s="127"/>
      <c r="F975" s="51" t="str">
        <f>VLOOKUP(C975,'[2]Acha Air Sales Price List'!$B$1:$D$65536,3,FALSE)</f>
        <v>Exchange rate :</v>
      </c>
      <c r="G975" s="25">
        <f>ROUND(IF(ISBLANK(C975),0,VLOOKUP(C975,'[2]Acha Air Sales Price List'!$B$1:$X$65536,12,FALSE)*$L$14),2)</f>
        <v>0</v>
      </c>
      <c r="H975" s="26">
        <f t="shared" si="25"/>
        <v>0</v>
      </c>
      <c r="I975" s="18"/>
    </row>
    <row r="976" spans="1:9" ht="12.4" hidden="1" customHeight="1">
      <c r="A976" s="17"/>
      <c r="B976" s="1"/>
      <c r="C976" s="44"/>
      <c r="D976" s="126"/>
      <c r="E976" s="127"/>
      <c r="F976" s="51" t="str">
        <f>VLOOKUP(C976,'[2]Acha Air Sales Price List'!$B$1:$D$65536,3,FALSE)</f>
        <v>Exchange rate :</v>
      </c>
      <c r="G976" s="25">
        <f>ROUND(IF(ISBLANK(C976),0,VLOOKUP(C976,'[2]Acha Air Sales Price List'!$B$1:$X$65536,12,FALSE)*$L$14),2)</f>
        <v>0</v>
      </c>
      <c r="H976" s="26">
        <f t="shared" si="25"/>
        <v>0</v>
      </c>
      <c r="I976" s="18"/>
    </row>
    <row r="977" spans="1:9" ht="12.4" hidden="1" customHeight="1">
      <c r="A977" s="17"/>
      <c r="B977" s="1"/>
      <c r="C977" s="44"/>
      <c r="D977" s="126"/>
      <c r="E977" s="127"/>
      <c r="F977" s="51" t="str">
        <f>VLOOKUP(C977,'[2]Acha Air Sales Price List'!$B$1:$D$65536,3,FALSE)</f>
        <v>Exchange rate :</v>
      </c>
      <c r="G977" s="25">
        <f>ROUND(IF(ISBLANK(C977),0,VLOOKUP(C977,'[2]Acha Air Sales Price List'!$B$1:$X$65536,12,FALSE)*$L$14),2)</f>
        <v>0</v>
      </c>
      <c r="H977" s="26">
        <f t="shared" si="25"/>
        <v>0</v>
      </c>
      <c r="I977" s="18"/>
    </row>
    <row r="978" spans="1:9" ht="12.4" hidden="1" customHeight="1">
      <c r="A978" s="17"/>
      <c r="B978" s="1"/>
      <c r="C978" s="44"/>
      <c r="D978" s="126"/>
      <c r="E978" s="127"/>
      <c r="F978" s="51" t="str">
        <f>VLOOKUP(C978,'[2]Acha Air Sales Price List'!$B$1:$D$65536,3,FALSE)</f>
        <v>Exchange rate :</v>
      </c>
      <c r="G978" s="25">
        <f>ROUND(IF(ISBLANK(C978),0,VLOOKUP(C978,'[2]Acha Air Sales Price List'!$B$1:$X$65536,12,FALSE)*$L$14),2)</f>
        <v>0</v>
      </c>
      <c r="H978" s="26">
        <f t="shared" si="25"/>
        <v>0</v>
      </c>
      <c r="I978" s="18"/>
    </row>
    <row r="979" spans="1:9" ht="12.4" hidden="1" customHeight="1">
      <c r="A979" s="17"/>
      <c r="B979" s="1"/>
      <c r="C979" s="44"/>
      <c r="D979" s="126"/>
      <c r="E979" s="127"/>
      <c r="F979" s="51" t="str">
        <f>VLOOKUP(C979,'[2]Acha Air Sales Price List'!$B$1:$D$65536,3,FALSE)</f>
        <v>Exchange rate :</v>
      </c>
      <c r="G979" s="25">
        <f>ROUND(IF(ISBLANK(C979),0,VLOOKUP(C979,'[2]Acha Air Sales Price List'!$B$1:$X$65536,12,FALSE)*$L$14),2)</f>
        <v>0</v>
      </c>
      <c r="H979" s="26">
        <f t="shared" si="25"/>
        <v>0</v>
      </c>
      <c r="I979" s="18"/>
    </row>
    <row r="980" spans="1:9" ht="12.4" hidden="1" customHeight="1">
      <c r="A980" s="17"/>
      <c r="B980" s="1"/>
      <c r="C980" s="44"/>
      <c r="D980" s="126"/>
      <c r="E980" s="127"/>
      <c r="F980" s="51" t="str">
        <f>VLOOKUP(C980,'[2]Acha Air Sales Price List'!$B$1:$D$65536,3,FALSE)</f>
        <v>Exchange rate :</v>
      </c>
      <c r="G980" s="25">
        <f>ROUND(IF(ISBLANK(C980),0,VLOOKUP(C980,'[2]Acha Air Sales Price List'!$B$1:$X$65536,12,FALSE)*$L$14),2)</f>
        <v>0</v>
      </c>
      <c r="H980" s="26">
        <f t="shared" si="25"/>
        <v>0</v>
      </c>
      <c r="I980" s="18"/>
    </row>
    <row r="981" spans="1:9" ht="12.4" hidden="1" customHeight="1">
      <c r="A981" s="17"/>
      <c r="B981" s="1"/>
      <c r="C981" s="44"/>
      <c r="D981" s="126"/>
      <c r="E981" s="127"/>
      <c r="F981" s="51" t="str">
        <f>VLOOKUP(C981,'[2]Acha Air Sales Price List'!$B$1:$D$65536,3,FALSE)</f>
        <v>Exchange rate :</v>
      </c>
      <c r="G981" s="25">
        <f>ROUND(IF(ISBLANK(C981),0,VLOOKUP(C981,'[2]Acha Air Sales Price List'!$B$1:$X$65536,12,FALSE)*$L$14),2)</f>
        <v>0</v>
      </c>
      <c r="H981" s="26">
        <f t="shared" si="25"/>
        <v>0</v>
      </c>
      <c r="I981" s="18"/>
    </row>
    <row r="982" spans="1:9" ht="12.4" hidden="1" customHeight="1">
      <c r="A982" s="17"/>
      <c r="B982" s="1"/>
      <c r="C982" s="44"/>
      <c r="D982" s="126"/>
      <c r="E982" s="127"/>
      <c r="F982" s="51" t="str">
        <f>VLOOKUP(C982,'[2]Acha Air Sales Price List'!$B$1:$D$65536,3,FALSE)</f>
        <v>Exchange rate :</v>
      </c>
      <c r="G982" s="25">
        <f>ROUND(IF(ISBLANK(C982),0,VLOOKUP(C982,'[2]Acha Air Sales Price List'!$B$1:$X$65536,12,FALSE)*$L$14),2)</f>
        <v>0</v>
      </c>
      <c r="H982" s="26">
        <f t="shared" si="25"/>
        <v>0</v>
      </c>
      <c r="I982" s="18"/>
    </row>
    <row r="983" spans="1:9" ht="12.4" hidden="1" customHeight="1">
      <c r="A983" s="17"/>
      <c r="B983" s="1"/>
      <c r="C983" s="44"/>
      <c r="D983" s="126"/>
      <c r="E983" s="127"/>
      <c r="F983" s="51" t="str">
        <f>VLOOKUP(C983,'[2]Acha Air Sales Price List'!$B$1:$D$65536,3,FALSE)</f>
        <v>Exchange rate :</v>
      </c>
      <c r="G983" s="25">
        <f>ROUND(IF(ISBLANK(C983),0,VLOOKUP(C983,'[2]Acha Air Sales Price List'!$B$1:$X$65536,12,FALSE)*$L$14),2)</f>
        <v>0</v>
      </c>
      <c r="H983" s="26">
        <f t="shared" si="25"/>
        <v>0</v>
      </c>
      <c r="I983" s="18"/>
    </row>
    <row r="984" spans="1:9" ht="12.4" hidden="1" customHeight="1">
      <c r="A984" s="17"/>
      <c r="B984" s="1"/>
      <c r="C984" s="44"/>
      <c r="D984" s="126"/>
      <c r="E984" s="127"/>
      <c r="F984" s="51" t="str">
        <f>VLOOKUP(C984,'[2]Acha Air Sales Price List'!$B$1:$D$65536,3,FALSE)</f>
        <v>Exchange rate :</v>
      </c>
      <c r="G984" s="25">
        <f>ROUND(IF(ISBLANK(C984),0,VLOOKUP(C984,'[2]Acha Air Sales Price List'!$B$1:$X$65536,12,FALSE)*$L$14),2)</f>
        <v>0</v>
      </c>
      <c r="H984" s="26">
        <f t="shared" si="25"/>
        <v>0</v>
      </c>
      <c r="I984" s="18"/>
    </row>
    <row r="985" spans="1:9" ht="12.4" hidden="1" customHeight="1">
      <c r="A985" s="17"/>
      <c r="B985" s="1"/>
      <c r="C985" s="44"/>
      <c r="D985" s="126"/>
      <c r="E985" s="127"/>
      <c r="F985" s="51" t="str">
        <f>VLOOKUP(C985,'[2]Acha Air Sales Price List'!$B$1:$D$65536,3,FALSE)</f>
        <v>Exchange rate :</v>
      </c>
      <c r="G985" s="25">
        <f>ROUND(IF(ISBLANK(C985),0,VLOOKUP(C985,'[2]Acha Air Sales Price List'!$B$1:$X$65536,12,FALSE)*$L$14),2)</f>
        <v>0</v>
      </c>
      <c r="H985" s="26">
        <f t="shared" si="25"/>
        <v>0</v>
      </c>
      <c r="I985" s="18"/>
    </row>
    <row r="986" spans="1:9" ht="12.4" hidden="1" customHeight="1">
      <c r="A986" s="17"/>
      <c r="B986" s="1"/>
      <c r="C986" s="44"/>
      <c r="D986" s="126"/>
      <c r="E986" s="127"/>
      <c r="F986" s="51" t="str">
        <f>VLOOKUP(C986,'[2]Acha Air Sales Price List'!$B$1:$D$65536,3,FALSE)</f>
        <v>Exchange rate :</v>
      </c>
      <c r="G986" s="25">
        <f>ROUND(IF(ISBLANK(C986),0,VLOOKUP(C986,'[2]Acha Air Sales Price List'!$B$1:$X$65536,12,FALSE)*$L$14),2)</f>
        <v>0</v>
      </c>
      <c r="H986" s="26">
        <f t="shared" si="25"/>
        <v>0</v>
      </c>
      <c r="I986" s="18"/>
    </row>
    <row r="987" spans="1:9" ht="12.4" hidden="1" customHeight="1">
      <c r="A987" s="17"/>
      <c r="B987" s="1"/>
      <c r="C987" s="44"/>
      <c r="D987" s="126"/>
      <c r="E987" s="127"/>
      <c r="F987" s="51" t="str">
        <f>VLOOKUP(C987,'[2]Acha Air Sales Price List'!$B$1:$D$65536,3,FALSE)</f>
        <v>Exchange rate :</v>
      </c>
      <c r="G987" s="25">
        <f>ROUND(IF(ISBLANK(C987),0,VLOOKUP(C987,'[2]Acha Air Sales Price List'!$B$1:$X$65536,12,FALSE)*$L$14),2)</f>
        <v>0</v>
      </c>
      <c r="H987" s="26">
        <f t="shared" si="25"/>
        <v>0</v>
      </c>
      <c r="I987" s="18"/>
    </row>
    <row r="988" spans="1:9" ht="12.4" hidden="1" customHeight="1">
      <c r="A988" s="17"/>
      <c r="B988" s="1"/>
      <c r="C988" s="44"/>
      <c r="D988" s="126"/>
      <c r="E988" s="127"/>
      <c r="F988" s="51" t="str">
        <f>VLOOKUP(C988,'[2]Acha Air Sales Price List'!$B$1:$D$65536,3,FALSE)</f>
        <v>Exchange rate :</v>
      </c>
      <c r="G988" s="25">
        <f>ROUND(IF(ISBLANK(C988),0,VLOOKUP(C988,'[2]Acha Air Sales Price List'!$B$1:$X$65536,12,FALSE)*$L$14),2)</f>
        <v>0</v>
      </c>
      <c r="H988" s="26">
        <f t="shared" si="25"/>
        <v>0</v>
      </c>
      <c r="I988" s="18"/>
    </row>
    <row r="989" spans="1:9" ht="12.4" hidden="1" customHeight="1">
      <c r="A989" s="17"/>
      <c r="B989" s="1"/>
      <c r="C989" s="44"/>
      <c r="D989" s="126"/>
      <c r="E989" s="127"/>
      <c r="F989" s="51" t="str">
        <f>VLOOKUP(C989,'[2]Acha Air Sales Price List'!$B$1:$D$65536,3,FALSE)</f>
        <v>Exchange rate :</v>
      </c>
      <c r="G989" s="25">
        <f>ROUND(IF(ISBLANK(C989),0,VLOOKUP(C989,'[2]Acha Air Sales Price List'!$B$1:$X$65536,12,FALSE)*$L$14),2)</f>
        <v>0</v>
      </c>
      <c r="H989" s="26">
        <f t="shared" si="25"/>
        <v>0</v>
      </c>
      <c r="I989" s="18"/>
    </row>
    <row r="990" spans="1:9" ht="12.4" hidden="1" customHeight="1">
      <c r="A990" s="17"/>
      <c r="B990" s="1"/>
      <c r="C990" s="44"/>
      <c r="D990" s="126"/>
      <c r="E990" s="127"/>
      <c r="F990" s="51" t="str">
        <f>VLOOKUP(C990,'[2]Acha Air Sales Price List'!$B$1:$D$65536,3,FALSE)</f>
        <v>Exchange rate :</v>
      </c>
      <c r="G990" s="25">
        <f>ROUND(IF(ISBLANK(C990),0,VLOOKUP(C990,'[2]Acha Air Sales Price List'!$B$1:$X$65536,12,FALSE)*$L$14),2)</f>
        <v>0</v>
      </c>
      <c r="H990" s="26">
        <f t="shared" si="25"/>
        <v>0</v>
      </c>
      <c r="I990" s="18"/>
    </row>
    <row r="991" spans="1:9" ht="12.4" hidden="1" customHeight="1">
      <c r="A991" s="17"/>
      <c r="B991" s="1"/>
      <c r="C991" s="44"/>
      <c r="D991" s="126"/>
      <c r="E991" s="127"/>
      <c r="F991" s="51" t="str">
        <f>VLOOKUP(C991,'[2]Acha Air Sales Price List'!$B$1:$D$65536,3,FALSE)</f>
        <v>Exchange rate :</v>
      </c>
      <c r="G991" s="25">
        <f>ROUND(IF(ISBLANK(C991),0,VLOOKUP(C991,'[2]Acha Air Sales Price List'!$B$1:$X$65536,12,FALSE)*$L$14),2)</f>
        <v>0</v>
      </c>
      <c r="H991" s="26">
        <f t="shared" si="25"/>
        <v>0</v>
      </c>
      <c r="I991" s="18"/>
    </row>
    <row r="992" spans="1:9" ht="12.4" hidden="1" customHeight="1">
      <c r="A992" s="17"/>
      <c r="B992" s="1"/>
      <c r="C992" s="44"/>
      <c r="D992" s="126"/>
      <c r="E992" s="127"/>
      <c r="F992" s="51" t="str">
        <f>VLOOKUP(C992,'[2]Acha Air Sales Price List'!$B$1:$D$65536,3,FALSE)</f>
        <v>Exchange rate :</v>
      </c>
      <c r="G992" s="25">
        <f>ROUND(IF(ISBLANK(C992),0,VLOOKUP(C992,'[2]Acha Air Sales Price List'!$B$1:$X$65536,12,FALSE)*$L$14),2)</f>
        <v>0</v>
      </c>
      <c r="H992" s="26">
        <f t="shared" si="25"/>
        <v>0</v>
      </c>
      <c r="I992" s="18"/>
    </row>
    <row r="993" spans="1:9" ht="12.4" hidden="1" customHeight="1">
      <c r="A993" s="17"/>
      <c r="B993" s="1"/>
      <c r="C993" s="44"/>
      <c r="D993" s="126"/>
      <c r="E993" s="127"/>
      <c r="F993" s="51" t="str">
        <f>VLOOKUP(C993,'[2]Acha Air Sales Price List'!$B$1:$D$65536,3,FALSE)</f>
        <v>Exchange rate :</v>
      </c>
      <c r="G993" s="25">
        <f>ROUND(IF(ISBLANK(C993),0,VLOOKUP(C993,'[2]Acha Air Sales Price List'!$B$1:$X$65536,12,FALSE)*$L$14),2)</f>
        <v>0</v>
      </c>
      <c r="H993" s="26">
        <f t="shared" si="25"/>
        <v>0</v>
      </c>
      <c r="I993" s="18"/>
    </row>
    <row r="994" spans="1:9" ht="12.4" hidden="1" customHeight="1">
      <c r="A994" s="17"/>
      <c r="B994" s="1"/>
      <c r="C994" s="44"/>
      <c r="D994" s="126"/>
      <c r="E994" s="127"/>
      <c r="F994" s="51" t="str">
        <f>VLOOKUP(C994,'[2]Acha Air Sales Price List'!$B$1:$D$65536,3,FALSE)</f>
        <v>Exchange rate :</v>
      </c>
      <c r="G994" s="25">
        <f>ROUND(IF(ISBLANK(C994),0,VLOOKUP(C994,'[2]Acha Air Sales Price List'!$B$1:$X$65536,12,FALSE)*$L$14),2)</f>
        <v>0</v>
      </c>
      <c r="H994" s="26">
        <f t="shared" si="25"/>
        <v>0</v>
      </c>
      <c r="I994" s="18"/>
    </row>
    <row r="995" spans="1:9" ht="12.4" hidden="1" customHeight="1">
      <c r="A995" s="17"/>
      <c r="B995" s="1"/>
      <c r="C995" s="44"/>
      <c r="D995" s="126"/>
      <c r="E995" s="127"/>
      <c r="F995" s="51" t="str">
        <f>VLOOKUP(C995,'[2]Acha Air Sales Price List'!$B$1:$D$65536,3,FALSE)</f>
        <v>Exchange rate :</v>
      </c>
      <c r="G995" s="25">
        <f>ROUND(IF(ISBLANK(C995),0,VLOOKUP(C995,'[2]Acha Air Sales Price List'!$B$1:$X$65536,12,FALSE)*$L$14),2)</f>
        <v>0</v>
      </c>
      <c r="H995" s="26">
        <f t="shared" si="25"/>
        <v>0</v>
      </c>
      <c r="I995" s="18"/>
    </row>
    <row r="996" spans="1:9" ht="12.4" hidden="1" customHeight="1">
      <c r="A996" s="17"/>
      <c r="B996" s="1"/>
      <c r="C996" s="44"/>
      <c r="D996" s="126"/>
      <c r="E996" s="127"/>
      <c r="F996" s="51" t="str">
        <f>VLOOKUP(C996,'[2]Acha Air Sales Price List'!$B$1:$D$65536,3,FALSE)</f>
        <v>Exchange rate :</v>
      </c>
      <c r="G996" s="25">
        <f>ROUND(IF(ISBLANK(C996),0,VLOOKUP(C996,'[2]Acha Air Sales Price List'!$B$1:$X$65536,12,FALSE)*$L$14),2)</f>
        <v>0</v>
      </c>
      <c r="H996" s="26">
        <f t="shared" si="25"/>
        <v>0</v>
      </c>
      <c r="I996" s="18"/>
    </row>
    <row r="997" spans="1:9" ht="12.4" hidden="1" customHeight="1">
      <c r="A997" s="17"/>
      <c r="B997" s="1"/>
      <c r="C997" s="44"/>
      <c r="D997" s="126"/>
      <c r="E997" s="127"/>
      <c r="F997" s="51" t="str">
        <f>VLOOKUP(C997,'[2]Acha Air Sales Price List'!$B$1:$D$65536,3,FALSE)</f>
        <v>Exchange rate :</v>
      </c>
      <c r="G997" s="25">
        <f>ROUND(IF(ISBLANK(C997),0,VLOOKUP(C997,'[2]Acha Air Sales Price List'!$B$1:$X$65536,12,FALSE)*$L$14),2)</f>
        <v>0</v>
      </c>
      <c r="H997" s="26">
        <f t="shared" si="25"/>
        <v>0</v>
      </c>
      <c r="I997" s="18"/>
    </row>
    <row r="998" spans="1:9" ht="12.4" hidden="1" customHeight="1">
      <c r="A998" s="17"/>
      <c r="B998" s="1"/>
      <c r="C998" s="44"/>
      <c r="D998" s="126"/>
      <c r="E998" s="127"/>
      <c r="F998" s="51" t="str">
        <f>VLOOKUP(C998,'[2]Acha Air Sales Price List'!$B$1:$D$65536,3,FALSE)</f>
        <v>Exchange rate :</v>
      </c>
      <c r="G998" s="25">
        <f>ROUND(IF(ISBLANK(C998),0,VLOOKUP(C998,'[2]Acha Air Sales Price List'!$B$1:$X$65536,12,FALSE)*$L$14),2)</f>
        <v>0</v>
      </c>
      <c r="H998" s="26">
        <f t="shared" si="25"/>
        <v>0</v>
      </c>
      <c r="I998" s="18"/>
    </row>
    <row r="999" spans="1:9" ht="12.4" hidden="1" customHeight="1">
      <c r="A999" s="17"/>
      <c r="B999" s="1"/>
      <c r="C999" s="44"/>
      <c r="D999" s="126"/>
      <c r="E999" s="127"/>
      <c r="F999" s="51" t="str">
        <f>VLOOKUP(C999,'[2]Acha Air Sales Price List'!$B$1:$D$65536,3,FALSE)</f>
        <v>Exchange rate :</v>
      </c>
      <c r="G999" s="25">
        <f>ROUND(IF(ISBLANK(C999),0,VLOOKUP(C999,'[2]Acha Air Sales Price List'!$B$1:$X$65536,12,FALSE)*$L$14),2)</f>
        <v>0</v>
      </c>
      <c r="H999" s="26">
        <f t="shared" si="25"/>
        <v>0</v>
      </c>
      <c r="I999" s="18"/>
    </row>
    <row r="1000" spans="1:9" ht="12.4" hidden="1" customHeight="1">
      <c r="A1000" s="17"/>
      <c r="B1000" s="1"/>
      <c r="C1000" s="44"/>
      <c r="D1000" s="126"/>
      <c r="E1000" s="127"/>
      <c r="F1000" s="51" t="str">
        <f>VLOOKUP(C1000,'[2]Acha Air Sales Price List'!$B$1:$D$65536,3,FALSE)</f>
        <v>Exchange rate :</v>
      </c>
      <c r="G1000" s="25">
        <f>ROUND(IF(ISBLANK(C1000),0,VLOOKUP(C1000,'[2]Acha Air Sales Price List'!$B$1:$X$65536,12,FALSE)*$L$14),2)</f>
        <v>0</v>
      </c>
      <c r="H1000" s="26">
        <f t="shared" si="25"/>
        <v>0</v>
      </c>
      <c r="I1000" s="18"/>
    </row>
    <row r="1001" spans="1:9" ht="12.4" customHeight="1">
      <c r="A1001" s="17"/>
      <c r="B1001" s="1"/>
      <c r="C1001" s="109"/>
      <c r="D1001" s="126"/>
      <c r="E1001" s="127"/>
      <c r="F1001" s="51"/>
      <c r="G1001" s="25">
        <f>ROUND(IF(ISBLANK(C1001),0,VLOOKUP(C1001,'[2]Acha Air Sales Price List'!$B$1:$X$65536,12,FALSE)*$L$14),2)</f>
        <v>0</v>
      </c>
      <c r="H1001" s="26">
        <f t="shared" si="25"/>
        <v>0</v>
      </c>
      <c r="I1001" s="18"/>
    </row>
    <row r="1002" spans="1:9" ht="12.4" customHeight="1">
      <c r="A1002" s="17"/>
      <c r="B1002" s="1"/>
      <c r="C1002" s="109"/>
      <c r="D1002" s="126"/>
      <c r="E1002" s="127"/>
      <c r="F1002" s="119" t="s">
        <v>63</v>
      </c>
      <c r="G1002" s="25">
        <v>-1000</v>
      </c>
      <c r="H1002" s="26"/>
      <c r="I1002" s="18"/>
    </row>
    <row r="1003" spans="1:9" ht="12.4" customHeight="1">
      <c r="A1003" s="17"/>
      <c r="B1003" s="1"/>
      <c r="C1003" s="45"/>
      <c r="D1003" s="129"/>
      <c r="E1003" s="130"/>
      <c r="F1003" s="119" t="s">
        <v>62</v>
      </c>
      <c r="G1003" s="25">
        <v>-32.5</v>
      </c>
      <c r="H1003" s="26">
        <f>G1003</f>
        <v>-32.5</v>
      </c>
      <c r="I1003" s="18"/>
    </row>
    <row r="1004" spans="1:9" ht="12.4" customHeight="1" thickBot="1">
      <c r="A1004" s="17"/>
      <c r="B1004" s="27"/>
      <c r="C1004" s="28"/>
      <c r="D1004" s="131"/>
      <c r="E1004" s="132"/>
      <c r="F1004" s="52"/>
      <c r="G1004" s="29">
        <f>ROUND(IF(ISBLANK(C1004),0,VLOOKUP(C1004,'[2]Acha Air Sales Price List'!$B$1:$X$65536,12,FALSE)*$W$14),2)</f>
        <v>0</v>
      </c>
      <c r="H1004" s="30">
        <f>ROUND(IF(ISNUMBER(B1004), G1004*B1004, 0),5)</f>
        <v>0</v>
      </c>
      <c r="I1004" s="18"/>
    </row>
    <row r="1005" spans="1:9" ht="10.5" customHeight="1" thickBot="1">
      <c r="A1005" s="17"/>
      <c r="B1005" s="2"/>
      <c r="C1005" s="2"/>
      <c r="D1005" s="2"/>
      <c r="E1005" s="2"/>
      <c r="F1005" s="2"/>
      <c r="G1005" s="38"/>
      <c r="H1005" s="39"/>
      <c r="I1005" s="18"/>
    </row>
    <row r="1006" spans="1:9" ht="16.5" thickBot="1">
      <c r="A1006" s="17"/>
      <c r="B1006" s="37" t="s">
        <v>17</v>
      </c>
      <c r="C1006" s="3"/>
      <c r="D1006" s="3"/>
      <c r="E1006" s="3"/>
      <c r="F1006" s="3"/>
      <c r="G1006" s="40" t="s">
        <v>18</v>
      </c>
      <c r="H1006" s="116">
        <f>SUM(H20:H1004)</f>
        <v>5000</v>
      </c>
      <c r="I1006" s="18"/>
    </row>
    <row r="1007" spans="1:9" ht="16.5" hidden="1" thickBot="1">
      <c r="A1007" s="17"/>
      <c r="B1007" s="37"/>
      <c r="C1007" s="3"/>
      <c r="D1007" s="3"/>
      <c r="E1007" s="3"/>
      <c r="F1007" s="3"/>
      <c r="G1007" s="40" t="s">
        <v>23</v>
      </c>
      <c r="H1007" s="118">
        <f>H1006/35.39</f>
        <v>141.28284826222097</v>
      </c>
      <c r="I1007" s="18"/>
    </row>
    <row r="1008" spans="1:9" ht="16.5" hidden="1" thickBot="1">
      <c r="A1008" s="17"/>
      <c r="B1008" s="37"/>
      <c r="C1008" s="3"/>
      <c r="D1008" s="3"/>
      <c r="E1008" s="3"/>
      <c r="F1008" s="3"/>
      <c r="G1008" s="40" t="s">
        <v>25</v>
      </c>
      <c r="H1008" s="41">
        <v>40</v>
      </c>
      <c r="I1008" s="18"/>
    </row>
    <row r="1009" spans="1:9" ht="16.5" hidden="1" thickBot="1">
      <c r="A1009" s="17"/>
      <c r="B1009" s="37"/>
      <c r="C1009" s="3"/>
      <c r="D1009" s="3"/>
      <c r="E1009" s="3"/>
      <c r="F1009" s="3"/>
      <c r="G1009" s="40" t="s">
        <v>24</v>
      </c>
      <c r="H1009" s="41">
        <f>(H1008-H1007)*41.5</f>
        <v>-4203.2382028821703</v>
      </c>
      <c r="I1009" s="18"/>
    </row>
    <row r="1010" spans="1:9" ht="10.5" customHeight="1">
      <c r="A1010" s="22"/>
      <c r="B1010" s="23"/>
      <c r="C1010" s="23"/>
      <c r="D1010" s="23"/>
      <c r="E1010" s="23"/>
      <c r="F1010" s="23"/>
      <c r="G1010" s="23"/>
      <c r="H1010" s="23"/>
      <c r="I1010" s="24"/>
    </row>
    <row r="1012" spans="1:9">
      <c r="F1012" s="122" t="s">
        <v>64</v>
      </c>
      <c r="G1012" s="124">
        <f>'Tax Invoice'!D14</f>
        <v>1</v>
      </c>
    </row>
    <row r="1013" spans="1:9">
      <c r="F1013" s="122" t="s">
        <v>65</v>
      </c>
      <c r="G1013" s="123">
        <f>Invoice!L14</f>
        <v>35.340000000000003</v>
      </c>
    </row>
    <row r="1014" spans="1:9">
      <c r="F1014" s="122" t="s">
        <v>66</v>
      </c>
      <c r="G1014" s="123">
        <f>G1016/G1013</f>
        <v>141.48273910582907</v>
      </c>
    </row>
    <row r="1015" spans="1:9">
      <c r="F1015" s="122" t="s">
        <v>67</v>
      </c>
      <c r="G1015" s="123">
        <f>G1017/G1013</f>
        <v>141.48273910582907</v>
      </c>
    </row>
    <row r="1016" spans="1:9">
      <c r="F1016" s="122" t="s">
        <v>68</v>
      </c>
      <c r="G1016" s="123">
        <f>G1017</f>
        <v>5000</v>
      </c>
    </row>
    <row r="1017" spans="1:9">
      <c r="F1017" s="122" t="s">
        <v>69</v>
      </c>
      <c r="G1017" s="123">
        <f>H1006</f>
        <v>5000</v>
      </c>
    </row>
  </sheetData>
  <mergeCells count="999">
    <mergeCell ref="D1002:E1002"/>
    <mergeCell ref="D839:E839"/>
    <mergeCell ref="D840:E840"/>
    <mergeCell ref="D841:E841"/>
    <mergeCell ref="D833:E833"/>
    <mergeCell ref="D834:E834"/>
    <mergeCell ref="D835:E835"/>
    <mergeCell ref="D836:E836"/>
    <mergeCell ref="D837:E837"/>
    <mergeCell ref="D838:E838"/>
    <mergeCell ref="D851:E851"/>
    <mergeCell ref="D852:E852"/>
    <mergeCell ref="D853:E853"/>
    <mergeCell ref="D854:E854"/>
    <mergeCell ref="D855:E855"/>
    <mergeCell ref="D856:E856"/>
    <mergeCell ref="D857:E857"/>
    <mergeCell ref="D858:E858"/>
    <mergeCell ref="D859:E859"/>
    <mergeCell ref="D860:E860"/>
    <mergeCell ref="D861:E861"/>
    <mergeCell ref="D862:E862"/>
    <mergeCell ref="D863:E863"/>
    <mergeCell ref="D864:E864"/>
    <mergeCell ref="D827:E827"/>
    <mergeCell ref="D828:E828"/>
    <mergeCell ref="D829:E829"/>
    <mergeCell ref="D830:E830"/>
    <mergeCell ref="D831:E831"/>
    <mergeCell ref="D832:E832"/>
    <mergeCell ref="D821:E821"/>
    <mergeCell ref="D822:E822"/>
    <mergeCell ref="D823:E823"/>
    <mergeCell ref="D824:E824"/>
    <mergeCell ref="D825:E825"/>
    <mergeCell ref="D826:E826"/>
    <mergeCell ref="D815:E815"/>
    <mergeCell ref="D816:E816"/>
    <mergeCell ref="D817:E817"/>
    <mergeCell ref="D818:E818"/>
    <mergeCell ref="D819:E819"/>
    <mergeCell ref="D820:E820"/>
    <mergeCell ref="D809:E809"/>
    <mergeCell ref="D810:E810"/>
    <mergeCell ref="D811:E811"/>
    <mergeCell ref="D812:E812"/>
    <mergeCell ref="D813:E813"/>
    <mergeCell ref="D814:E814"/>
    <mergeCell ref="D803:E803"/>
    <mergeCell ref="D804:E804"/>
    <mergeCell ref="D805:E805"/>
    <mergeCell ref="D806:E806"/>
    <mergeCell ref="D807:E807"/>
    <mergeCell ref="D808:E808"/>
    <mergeCell ref="D797:E797"/>
    <mergeCell ref="D798:E798"/>
    <mergeCell ref="D799:E799"/>
    <mergeCell ref="D800:E800"/>
    <mergeCell ref="D801:E801"/>
    <mergeCell ref="D802:E802"/>
    <mergeCell ref="D791:E791"/>
    <mergeCell ref="D792:E792"/>
    <mergeCell ref="D793:E793"/>
    <mergeCell ref="D794:E794"/>
    <mergeCell ref="D795:E795"/>
    <mergeCell ref="D796:E796"/>
    <mergeCell ref="D764:E764"/>
    <mergeCell ref="D754:E754"/>
    <mergeCell ref="D755:E755"/>
    <mergeCell ref="D756:E756"/>
    <mergeCell ref="D757:E757"/>
    <mergeCell ref="D758:E758"/>
    <mergeCell ref="D769:E769"/>
    <mergeCell ref="D770:E770"/>
    <mergeCell ref="D771:E771"/>
    <mergeCell ref="D772:E772"/>
    <mergeCell ref="D773:E773"/>
    <mergeCell ref="D776:E776"/>
    <mergeCell ref="D774:E774"/>
    <mergeCell ref="D775:E775"/>
    <mergeCell ref="D788:E788"/>
    <mergeCell ref="D789:E789"/>
    <mergeCell ref="D778:E778"/>
    <mergeCell ref="D779:E779"/>
    <mergeCell ref="D752:E752"/>
    <mergeCell ref="D753:E753"/>
    <mergeCell ref="D760:E760"/>
    <mergeCell ref="D761:E761"/>
    <mergeCell ref="D762:E762"/>
    <mergeCell ref="D763:E763"/>
    <mergeCell ref="D743:E743"/>
    <mergeCell ref="D744:E744"/>
    <mergeCell ref="D745:E745"/>
    <mergeCell ref="D746:E746"/>
    <mergeCell ref="D747:E747"/>
    <mergeCell ref="D759:E759"/>
    <mergeCell ref="D748:E748"/>
    <mergeCell ref="D749:E749"/>
    <mergeCell ref="D750:E750"/>
    <mergeCell ref="D751:E751"/>
    <mergeCell ref="D20:E20"/>
    <mergeCell ref="D738:E738"/>
    <mergeCell ref="D765:E765"/>
    <mergeCell ref="D766:E766"/>
    <mergeCell ref="D767:E767"/>
    <mergeCell ref="D768:E768"/>
    <mergeCell ref="D739:E739"/>
    <mergeCell ref="D740:E740"/>
    <mergeCell ref="D741:E741"/>
    <mergeCell ref="D742:E742"/>
    <mergeCell ref="D535:E535"/>
    <mergeCell ref="D536:E536"/>
    <mergeCell ref="D537:E537"/>
    <mergeCell ref="D538:E538"/>
    <mergeCell ref="D539:E539"/>
    <mergeCell ref="D540:E540"/>
    <mergeCell ref="D541:E541"/>
    <mergeCell ref="D542:E542"/>
    <mergeCell ref="D543:E543"/>
    <mergeCell ref="D544:E544"/>
    <mergeCell ref="D545:E545"/>
    <mergeCell ref="D546:E546"/>
    <mergeCell ref="D547:E547"/>
    <mergeCell ref="D548:E548"/>
    <mergeCell ref="D780:E780"/>
    <mergeCell ref="D781:E781"/>
    <mergeCell ref="D784:E784"/>
    <mergeCell ref="D785:E785"/>
    <mergeCell ref="G9:G10"/>
    <mergeCell ref="G11:G12"/>
    <mergeCell ref="G13:G14"/>
    <mergeCell ref="H9:H10"/>
    <mergeCell ref="H11:H12"/>
    <mergeCell ref="H13:H14"/>
    <mergeCell ref="D521:E521"/>
    <mergeCell ref="D522:E522"/>
    <mergeCell ref="D523:E523"/>
    <mergeCell ref="D524:E524"/>
    <mergeCell ref="D525:E525"/>
    <mergeCell ref="D526:E526"/>
    <mergeCell ref="D527:E527"/>
    <mergeCell ref="D528:E528"/>
    <mergeCell ref="D529:E529"/>
    <mergeCell ref="D530:E530"/>
    <mergeCell ref="D531:E531"/>
    <mergeCell ref="D532:E532"/>
    <mergeCell ref="D533:E533"/>
    <mergeCell ref="D534:E534"/>
    <mergeCell ref="D1004:E1004"/>
    <mergeCell ref="B8:D8"/>
    <mergeCell ref="B9:D9"/>
    <mergeCell ref="B10:D10"/>
    <mergeCell ref="B11:D11"/>
    <mergeCell ref="B12:D12"/>
    <mergeCell ref="B13:D13"/>
    <mergeCell ref="B14:D14"/>
    <mergeCell ref="D782:E782"/>
    <mergeCell ref="D783:E783"/>
    <mergeCell ref="D19:E19"/>
    <mergeCell ref="D777:E777"/>
    <mergeCell ref="D843:E843"/>
    <mergeCell ref="D844:E844"/>
    <mergeCell ref="D845:E845"/>
    <mergeCell ref="D846:E846"/>
    <mergeCell ref="D790:E790"/>
    <mergeCell ref="D842:E842"/>
    <mergeCell ref="D786:E786"/>
    <mergeCell ref="D787:E787"/>
    <mergeCell ref="D847:E847"/>
    <mergeCell ref="D848:E848"/>
    <mergeCell ref="D849:E849"/>
    <mergeCell ref="D850:E850"/>
    <mergeCell ref="D865:E865"/>
    <mergeCell ref="D866:E866"/>
    <mergeCell ref="D867:E867"/>
    <mergeCell ref="D868:E868"/>
    <mergeCell ref="D869:E869"/>
    <mergeCell ref="D870:E870"/>
    <mergeCell ref="D871:E871"/>
    <mergeCell ref="D872:E872"/>
    <mergeCell ref="D873:E873"/>
    <mergeCell ref="D874:E874"/>
    <mergeCell ref="D875:E875"/>
    <mergeCell ref="D876:E876"/>
    <mergeCell ref="D877:E877"/>
    <mergeCell ref="D878:E878"/>
    <mergeCell ref="D879:E879"/>
    <mergeCell ref="D880:E880"/>
    <mergeCell ref="D881:E881"/>
    <mergeCell ref="D882:E882"/>
    <mergeCell ref="D883:E883"/>
    <mergeCell ref="D884:E884"/>
    <mergeCell ref="D885:E885"/>
    <mergeCell ref="D886:E886"/>
    <mergeCell ref="D887:E887"/>
    <mergeCell ref="D888:E888"/>
    <mergeCell ref="D889:E889"/>
    <mergeCell ref="D890:E890"/>
    <mergeCell ref="D891:E891"/>
    <mergeCell ref="D892:E892"/>
    <mergeCell ref="D893:E893"/>
    <mergeCell ref="D894:E894"/>
    <mergeCell ref="D895:E895"/>
    <mergeCell ref="D896:E896"/>
    <mergeCell ref="D897:E897"/>
    <mergeCell ref="D898:E898"/>
    <mergeCell ref="D899:E899"/>
    <mergeCell ref="D900:E900"/>
    <mergeCell ref="D901:E901"/>
    <mergeCell ref="D902:E902"/>
    <mergeCell ref="D903:E903"/>
    <mergeCell ref="D904:E904"/>
    <mergeCell ref="D905:E905"/>
    <mergeCell ref="D906:E906"/>
    <mergeCell ref="D907:E907"/>
    <mergeCell ref="D908:E908"/>
    <mergeCell ref="D909:E909"/>
    <mergeCell ref="D910:E910"/>
    <mergeCell ref="D911:E911"/>
    <mergeCell ref="D912:E912"/>
    <mergeCell ref="D913:E913"/>
    <mergeCell ref="D914:E914"/>
    <mergeCell ref="D915:E915"/>
    <mergeCell ref="D916:E916"/>
    <mergeCell ref="D917:E917"/>
    <mergeCell ref="D918:E918"/>
    <mergeCell ref="D919:E919"/>
    <mergeCell ref="D920:E920"/>
    <mergeCell ref="D921:E921"/>
    <mergeCell ref="D922:E922"/>
    <mergeCell ref="D923:E923"/>
    <mergeCell ref="D924:E924"/>
    <mergeCell ref="D925:E925"/>
    <mergeCell ref="D926:E926"/>
    <mergeCell ref="D927:E927"/>
    <mergeCell ref="D928:E928"/>
    <mergeCell ref="D929:E929"/>
    <mergeCell ref="D930:E930"/>
    <mergeCell ref="D931:E931"/>
    <mergeCell ref="D932:E932"/>
    <mergeCell ref="D933:E933"/>
    <mergeCell ref="D934:E934"/>
    <mergeCell ref="D935:E935"/>
    <mergeCell ref="D936:E936"/>
    <mergeCell ref="D937:E937"/>
    <mergeCell ref="D938:E938"/>
    <mergeCell ref="D939:E939"/>
    <mergeCell ref="D940:E940"/>
    <mergeCell ref="D941:E941"/>
    <mergeCell ref="D942:E942"/>
    <mergeCell ref="D943:E943"/>
    <mergeCell ref="D944:E944"/>
    <mergeCell ref="D945:E945"/>
    <mergeCell ref="D946:E946"/>
    <mergeCell ref="D947:E947"/>
    <mergeCell ref="D948:E948"/>
    <mergeCell ref="D949:E949"/>
    <mergeCell ref="D950:E950"/>
    <mergeCell ref="D1001:E1001"/>
    <mergeCell ref="D1003:E1003"/>
    <mergeCell ref="D954:E954"/>
    <mergeCell ref="D955:E955"/>
    <mergeCell ref="D956:E956"/>
    <mergeCell ref="D957:E957"/>
    <mergeCell ref="D958:E958"/>
    <mergeCell ref="D959:E959"/>
    <mergeCell ref="D960:E960"/>
    <mergeCell ref="D961:E961"/>
    <mergeCell ref="D962:E962"/>
    <mergeCell ref="D963:E963"/>
    <mergeCell ref="D964:E964"/>
    <mergeCell ref="D965:E965"/>
    <mergeCell ref="D966:E966"/>
    <mergeCell ref="D967:E967"/>
    <mergeCell ref="D968:E968"/>
    <mergeCell ref="D969:E969"/>
    <mergeCell ref="D970:E970"/>
    <mergeCell ref="D971:E971"/>
    <mergeCell ref="D972:E972"/>
    <mergeCell ref="D973:E973"/>
    <mergeCell ref="D974:E974"/>
    <mergeCell ref="D549:E549"/>
    <mergeCell ref="D550:E550"/>
    <mergeCell ref="D551:E551"/>
    <mergeCell ref="D552:E552"/>
    <mergeCell ref="D553:E553"/>
    <mergeCell ref="D554:E554"/>
    <mergeCell ref="D555:E555"/>
    <mergeCell ref="D556:E556"/>
    <mergeCell ref="D557:E557"/>
    <mergeCell ref="D558:E558"/>
    <mergeCell ref="D559:E559"/>
    <mergeCell ref="D560:E560"/>
    <mergeCell ref="D561:E561"/>
    <mergeCell ref="D562:E562"/>
    <mergeCell ref="D563:E563"/>
    <mergeCell ref="D564:E564"/>
    <mergeCell ref="D565:E565"/>
    <mergeCell ref="D566:E566"/>
    <mergeCell ref="D567:E567"/>
    <mergeCell ref="D568:E568"/>
    <mergeCell ref="D569:E569"/>
    <mergeCell ref="D570:E570"/>
    <mergeCell ref="D571:E571"/>
    <mergeCell ref="D572:E572"/>
    <mergeCell ref="D573:E573"/>
    <mergeCell ref="D574:E574"/>
    <mergeCell ref="D575:E575"/>
    <mergeCell ref="D576:E576"/>
    <mergeCell ref="D577:E577"/>
    <mergeCell ref="D578:E578"/>
    <mergeCell ref="D579:E579"/>
    <mergeCell ref="D580:E580"/>
    <mergeCell ref="D581:E581"/>
    <mergeCell ref="D582:E582"/>
    <mergeCell ref="D583:E583"/>
    <mergeCell ref="D584:E584"/>
    <mergeCell ref="D585:E585"/>
    <mergeCell ref="D586:E586"/>
    <mergeCell ref="D587:E587"/>
    <mergeCell ref="D588:E588"/>
    <mergeCell ref="D589:E589"/>
    <mergeCell ref="D590:E590"/>
    <mergeCell ref="D591:E591"/>
    <mergeCell ref="D592:E592"/>
    <mergeCell ref="D593:E593"/>
    <mergeCell ref="D594:E594"/>
    <mergeCell ref="D595:E595"/>
    <mergeCell ref="D596:E596"/>
    <mergeCell ref="D597:E597"/>
    <mergeCell ref="D598:E598"/>
    <mergeCell ref="D599:E599"/>
    <mergeCell ref="D600:E600"/>
    <mergeCell ref="D601:E601"/>
    <mergeCell ref="D602:E602"/>
    <mergeCell ref="D603:E603"/>
    <mergeCell ref="D604:E604"/>
    <mergeCell ref="D605:E605"/>
    <mergeCell ref="D606:E606"/>
    <mergeCell ref="D607:E607"/>
    <mergeCell ref="D608:E608"/>
    <mergeCell ref="D609:E609"/>
    <mergeCell ref="D610:E610"/>
    <mergeCell ref="D611:E611"/>
    <mergeCell ref="D612:E612"/>
    <mergeCell ref="D613:E613"/>
    <mergeCell ref="D614:E614"/>
    <mergeCell ref="D615:E615"/>
    <mergeCell ref="D616:E616"/>
    <mergeCell ref="D617:E617"/>
    <mergeCell ref="D618:E618"/>
    <mergeCell ref="D619:E619"/>
    <mergeCell ref="D620:E620"/>
    <mergeCell ref="D621:E621"/>
    <mergeCell ref="D622:E622"/>
    <mergeCell ref="D623:E623"/>
    <mergeCell ref="D624:E624"/>
    <mergeCell ref="D625:E625"/>
    <mergeCell ref="D626:E626"/>
    <mergeCell ref="D627:E627"/>
    <mergeCell ref="D628:E628"/>
    <mergeCell ref="D629:E629"/>
    <mergeCell ref="D630:E630"/>
    <mergeCell ref="D631:E631"/>
    <mergeCell ref="D632:E632"/>
    <mergeCell ref="D633:E633"/>
    <mergeCell ref="D634:E634"/>
    <mergeCell ref="D635:E635"/>
    <mergeCell ref="D636:E636"/>
    <mergeCell ref="D637:E637"/>
    <mergeCell ref="D638:E638"/>
    <mergeCell ref="D639:E639"/>
    <mergeCell ref="D640:E640"/>
    <mergeCell ref="D641:E641"/>
    <mergeCell ref="D642:E642"/>
    <mergeCell ref="D643:E643"/>
    <mergeCell ref="D644:E644"/>
    <mergeCell ref="D645:E645"/>
    <mergeCell ref="D646:E646"/>
    <mergeCell ref="D647:E647"/>
    <mergeCell ref="D648:E648"/>
    <mergeCell ref="D649:E649"/>
    <mergeCell ref="D650:E650"/>
    <mergeCell ref="D651:E651"/>
    <mergeCell ref="D652:E652"/>
    <mergeCell ref="D653:E653"/>
    <mergeCell ref="D654:E654"/>
    <mergeCell ref="D655:E655"/>
    <mergeCell ref="D656:E656"/>
    <mergeCell ref="D657:E657"/>
    <mergeCell ref="D658:E658"/>
    <mergeCell ref="D659:E659"/>
    <mergeCell ref="D660:E660"/>
    <mergeCell ref="D661:E661"/>
    <mergeCell ref="D662:E662"/>
    <mergeCell ref="D663:E663"/>
    <mergeCell ref="D664:E664"/>
    <mergeCell ref="D665:E665"/>
    <mergeCell ref="D666:E666"/>
    <mergeCell ref="D667:E667"/>
    <mergeCell ref="D668:E668"/>
    <mergeCell ref="D669:E669"/>
    <mergeCell ref="D670:E670"/>
    <mergeCell ref="D671:E671"/>
    <mergeCell ref="D672:E672"/>
    <mergeCell ref="D673:E673"/>
    <mergeCell ref="D674:E674"/>
    <mergeCell ref="D675:E675"/>
    <mergeCell ref="D676:E676"/>
    <mergeCell ref="D677:E677"/>
    <mergeCell ref="D678:E678"/>
    <mergeCell ref="D679:E679"/>
    <mergeCell ref="D680:E680"/>
    <mergeCell ref="D681:E681"/>
    <mergeCell ref="D682:E682"/>
    <mergeCell ref="D683:E683"/>
    <mergeCell ref="D684:E684"/>
    <mergeCell ref="D685:E685"/>
    <mergeCell ref="D701:E701"/>
    <mergeCell ref="D702:E702"/>
    <mergeCell ref="D703:E703"/>
    <mergeCell ref="D686:E686"/>
    <mergeCell ref="D687:E687"/>
    <mergeCell ref="D688:E688"/>
    <mergeCell ref="D689:E689"/>
    <mergeCell ref="D690:E690"/>
    <mergeCell ref="D691:E691"/>
    <mergeCell ref="D692:E692"/>
    <mergeCell ref="D693:E693"/>
    <mergeCell ref="D694:E694"/>
    <mergeCell ref="D725:E725"/>
    <mergeCell ref="D726:E726"/>
    <mergeCell ref="D727:E727"/>
    <mergeCell ref="D728:E728"/>
    <mergeCell ref="D729:E729"/>
    <mergeCell ref="D730:E730"/>
    <mergeCell ref="D713:E713"/>
    <mergeCell ref="D714:E714"/>
    <mergeCell ref="D715:E715"/>
    <mergeCell ref="D716:E716"/>
    <mergeCell ref="D717:E717"/>
    <mergeCell ref="D718:E718"/>
    <mergeCell ref="D719:E719"/>
    <mergeCell ref="D720:E720"/>
    <mergeCell ref="D721:E721"/>
    <mergeCell ref="D30:E30"/>
    <mergeCell ref="D31:E31"/>
    <mergeCell ref="D98:E98"/>
    <mergeCell ref="D99:E99"/>
    <mergeCell ref="D100:E100"/>
    <mergeCell ref="D101:E101"/>
    <mergeCell ref="D37:E37"/>
    <mergeCell ref="D38:E38"/>
    <mergeCell ref="D722:E722"/>
    <mergeCell ref="D704:E704"/>
    <mergeCell ref="D705:E705"/>
    <mergeCell ref="D706:E706"/>
    <mergeCell ref="D707:E707"/>
    <mergeCell ref="D708:E708"/>
    <mergeCell ref="D709:E709"/>
    <mergeCell ref="D710:E710"/>
    <mergeCell ref="D711:E711"/>
    <mergeCell ref="D712:E712"/>
    <mergeCell ref="D695:E695"/>
    <mergeCell ref="D696:E696"/>
    <mergeCell ref="D697:E697"/>
    <mergeCell ref="D698:E698"/>
    <mergeCell ref="D699:E699"/>
    <mergeCell ref="D700:E70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9:E39"/>
    <mergeCell ref="D40:E40"/>
    <mergeCell ref="D55:E55"/>
    <mergeCell ref="D56:E56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102:E102"/>
    <mergeCell ref="D103:E103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D115:E115"/>
    <mergeCell ref="D116:E116"/>
    <mergeCell ref="D117:E117"/>
    <mergeCell ref="D118:E118"/>
    <mergeCell ref="D119:E119"/>
    <mergeCell ref="D120:E120"/>
    <mergeCell ref="D121:E121"/>
    <mergeCell ref="D122:E122"/>
    <mergeCell ref="D123:E123"/>
    <mergeCell ref="D124:E124"/>
    <mergeCell ref="D125:E125"/>
    <mergeCell ref="D126:E126"/>
    <mergeCell ref="D127:E127"/>
    <mergeCell ref="D128:E128"/>
    <mergeCell ref="D129:E129"/>
    <mergeCell ref="D130:E130"/>
    <mergeCell ref="D131:E131"/>
    <mergeCell ref="D132:E132"/>
    <mergeCell ref="D133:E133"/>
    <mergeCell ref="D134:E134"/>
    <mergeCell ref="D135:E135"/>
    <mergeCell ref="D136:E136"/>
    <mergeCell ref="D137:E137"/>
    <mergeCell ref="D138:E138"/>
    <mergeCell ref="D139:E139"/>
    <mergeCell ref="D140:E140"/>
    <mergeCell ref="D141:E141"/>
    <mergeCell ref="D142:E142"/>
    <mergeCell ref="D143:E143"/>
    <mergeCell ref="D144:E144"/>
    <mergeCell ref="D145:E145"/>
    <mergeCell ref="D146:E146"/>
    <mergeCell ref="D147:E147"/>
    <mergeCell ref="D148:E148"/>
    <mergeCell ref="D149:E149"/>
    <mergeCell ref="D150:E150"/>
    <mergeCell ref="D151:E151"/>
    <mergeCell ref="D152:E152"/>
    <mergeCell ref="D153:E153"/>
    <mergeCell ref="D154:E154"/>
    <mergeCell ref="D155:E155"/>
    <mergeCell ref="D156:E156"/>
    <mergeCell ref="D157:E157"/>
    <mergeCell ref="D158:E158"/>
    <mergeCell ref="D159:E159"/>
    <mergeCell ref="D160:E160"/>
    <mergeCell ref="D161:E161"/>
    <mergeCell ref="D162:E162"/>
    <mergeCell ref="D163:E163"/>
    <mergeCell ref="D164:E164"/>
    <mergeCell ref="D165:E165"/>
    <mergeCell ref="D166:E166"/>
    <mergeCell ref="D167:E167"/>
    <mergeCell ref="D168:E168"/>
    <mergeCell ref="D169:E169"/>
    <mergeCell ref="D170:E170"/>
    <mergeCell ref="D171:E171"/>
    <mergeCell ref="D172:E172"/>
    <mergeCell ref="D173:E173"/>
    <mergeCell ref="D174:E174"/>
    <mergeCell ref="D175:E175"/>
    <mergeCell ref="D176:E176"/>
    <mergeCell ref="D177:E177"/>
    <mergeCell ref="D178:E178"/>
    <mergeCell ref="D179:E179"/>
    <mergeCell ref="D180:E180"/>
    <mergeCell ref="D181:E181"/>
    <mergeCell ref="D182:E182"/>
    <mergeCell ref="D183:E183"/>
    <mergeCell ref="D184:E184"/>
    <mergeCell ref="D185:E185"/>
    <mergeCell ref="D186:E186"/>
    <mergeCell ref="D187:E187"/>
    <mergeCell ref="D188:E188"/>
    <mergeCell ref="D189:E189"/>
    <mergeCell ref="D190:E190"/>
    <mergeCell ref="D191:E191"/>
    <mergeCell ref="D192:E192"/>
    <mergeCell ref="D193:E193"/>
    <mergeCell ref="D194:E194"/>
    <mergeCell ref="D195:E195"/>
    <mergeCell ref="D196:E196"/>
    <mergeCell ref="D197:E197"/>
    <mergeCell ref="D198:E198"/>
    <mergeCell ref="D199:E199"/>
    <mergeCell ref="D200:E200"/>
    <mergeCell ref="D201:E201"/>
    <mergeCell ref="D202:E202"/>
    <mergeCell ref="D203:E203"/>
    <mergeCell ref="D204:E204"/>
    <mergeCell ref="D205:E205"/>
    <mergeCell ref="D206:E206"/>
    <mergeCell ref="D207:E207"/>
    <mergeCell ref="D208:E208"/>
    <mergeCell ref="D209:E209"/>
    <mergeCell ref="D210:E210"/>
    <mergeCell ref="D211:E211"/>
    <mergeCell ref="D212:E212"/>
    <mergeCell ref="D213:E213"/>
    <mergeCell ref="D214:E214"/>
    <mergeCell ref="D215:E215"/>
    <mergeCell ref="D216:E216"/>
    <mergeCell ref="D217:E217"/>
    <mergeCell ref="D218:E218"/>
    <mergeCell ref="D219:E219"/>
    <mergeCell ref="D220:E220"/>
    <mergeCell ref="D221:E221"/>
    <mergeCell ref="D222:E222"/>
    <mergeCell ref="D223:E223"/>
    <mergeCell ref="D224:E224"/>
    <mergeCell ref="D225:E225"/>
    <mergeCell ref="D226:E226"/>
    <mergeCell ref="D227:E227"/>
    <mergeCell ref="D228:E228"/>
    <mergeCell ref="D229:E229"/>
    <mergeCell ref="D230:E230"/>
    <mergeCell ref="D231:E231"/>
    <mergeCell ref="D232:E232"/>
    <mergeCell ref="D233:E233"/>
    <mergeCell ref="D234:E234"/>
    <mergeCell ref="D235:E235"/>
    <mergeCell ref="D236:E236"/>
    <mergeCell ref="D237:E237"/>
    <mergeCell ref="D238:E238"/>
    <mergeCell ref="D239:E239"/>
    <mergeCell ref="D240:E240"/>
    <mergeCell ref="D241:E241"/>
    <mergeCell ref="D242:E242"/>
    <mergeCell ref="D243:E243"/>
    <mergeCell ref="D244:E244"/>
    <mergeCell ref="D245:E245"/>
    <mergeCell ref="D246:E246"/>
    <mergeCell ref="D247:E247"/>
    <mergeCell ref="D248:E248"/>
    <mergeCell ref="D249:E249"/>
    <mergeCell ref="D250:E250"/>
    <mergeCell ref="D251:E251"/>
    <mergeCell ref="D252:E252"/>
    <mergeCell ref="D253:E253"/>
    <mergeCell ref="D254:E254"/>
    <mergeCell ref="D255:E255"/>
    <mergeCell ref="D256:E256"/>
    <mergeCell ref="D257:E257"/>
    <mergeCell ref="D258:E258"/>
    <mergeCell ref="D259:E259"/>
    <mergeCell ref="D260:E260"/>
    <mergeCell ref="D261:E261"/>
    <mergeCell ref="D262:E262"/>
    <mergeCell ref="D263:E263"/>
    <mergeCell ref="D264:E264"/>
    <mergeCell ref="D265:E265"/>
    <mergeCell ref="D266:E266"/>
    <mergeCell ref="D267:E267"/>
    <mergeCell ref="D268:E268"/>
    <mergeCell ref="D269:E269"/>
    <mergeCell ref="D270:E270"/>
    <mergeCell ref="D271:E271"/>
    <mergeCell ref="D272:E272"/>
    <mergeCell ref="D273:E273"/>
    <mergeCell ref="D274:E274"/>
    <mergeCell ref="D275:E275"/>
    <mergeCell ref="D276:E276"/>
    <mergeCell ref="D277:E277"/>
    <mergeCell ref="D278:E278"/>
    <mergeCell ref="D279:E279"/>
    <mergeCell ref="D280:E280"/>
    <mergeCell ref="D281:E281"/>
    <mergeCell ref="D282:E282"/>
    <mergeCell ref="D283:E283"/>
    <mergeCell ref="D284:E284"/>
    <mergeCell ref="D285:E285"/>
    <mergeCell ref="D286:E286"/>
    <mergeCell ref="D287:E287"/>
    <mergeCell ref="D288:E288"/>
    <mergeCell ref="D289:E289"/>
    <mergeCell ref="D290:E290"/>
    <mergeCell ref="D291:E291"/>
    <mergeCell ref="D292:E292"/>
    <mergeCell ref="D293:E293"/>
    <mergeCell ref="D294:E294"/>
    <mergeCell ref="D295:E295"/>
    <mergeCell ref="D296:E296"/>
    <mergeCell ref="D297:E297"/>
    <mergeCell ref="D298:E298"/>
    <mergeCell ref="D299:E299"/>
    <mergeCell ref="D300:E300"/>
    <mergeCell ref="D301:E301"/>
    <mergeCell ref="D302:E302"/>
    <mergeCell ref="D303:E303"/>
    <mergeCell ref="D304:E304"/>
    <mergeCell ref="D305:E305"/>
    <mergeCell ref="D306:E306"/>
    <mergeCell ref="D307:E307"/>
    <mergeCell ref="D308:E308"/>
    <mergeCell ref="D309:E309"/>
    <mergeCell ref="D310:E310"/>
    <mergeCell ref="D311:E311"/>
    <mergeCell ref="D312:E312"/>
    <mergeCell ref="D313:E313"/>
    <mergeCell ref="D314:E314"/>
    <mergeCell ref="D315:E315"/>
    <mergeCell ref="D316:E316"/>
    <mergeCell ref="D317:E317"/>
    <mergeCell ref="D318:E318"/>
    <mergeCell ref="D319:E319"/>
    <mergeCell ref="D320:E320"/>
    <mergeCell ref="D321:E321"/>
    <mergeCell ref="D322:E322"/>
    <mergeCell ref="D323:E323"/>
    <mergeCell ref="D324:E324"/>
    <mergeCell ref="D325:E325"/>
    <mergeCell ref="D326:E326"/>
    <mergeCell ref="D327:E327"/>
    <mergeCell ref="D328:E328"/>
    <mergeCell ref="D329:E329"/>
    <mergeCell ref="D330:E330"/>
    <mergeCell ref="D331:E331"/>
    <mergeCell ref="D332:E332"/>
    <mergeCell ref="D333:E333"/>
    <mergeCell ref="D334:E334"/>
    <mergeCell ref="D335:E335"/>
    <mergeCell ref="D336:E336"/>
    <mergeCell ref="D337:E337"/>
    <mergeCell ref="D338:E338"/>
    <mergeCell ref="D339:E339"/>
    <mergeCell ref="D340:E340"/>
    <mergeCell ref="D341:E341"/>
    <mergeCell ref="D342:E342"/>
    <mergeCell ref="D343:E343"/>
    <mergeCell ref="D344:E344"/>
    <mergeCell ref="D345:E345"/>
    <mergeCell ref="D346:E346"/>
    <mergeCell ref="D347:E347"/>
    <mergeCell ref="D348:E348"/>
    <mergeCell ref="D349:E349"/>
    <mergeCell ref="D350:E350"/>
    <mergeCell ref="D351:E351"/>
    <mergeCell ref="D352:E352"/>
    <mergeCell ref="D353:E353"/>
    <mergeCell ref="D354:E354"/>
    <mergeCell ref="D355:E355"/>
    <mergeCell ref="D356:E356"/>
    <mergeCell ref="D357:E357"/>
    <mergeCell ref="D358:E358"/>
    <mergeCell ref="D359:E359"/>
    <mergeCell ref="D360:E360"/>
    <mergeCell ref="D361:E361"/>
    <mergeCell ref="D362:E362"/>
    <mergeCell ref="D363:E363"/>
    <mergeCell ref="D364:E364"/>
    <mergeCell ref="D365:E365"/>
    <mergeCell ref="D366:E366"/>
    <mergeCell ref="D367:E367"/>
    <mergeCell ref="D368:E368"/>
    <mergeCell ref="D369:E369"/>
    <mergeCell ref="D370:E370"/>
    <mergeCell ref="D371:E371"/>
    <mergeCell ref="D372:E372"/>
    <mergeCell ref="D373:E373"/>
    <mergeCell ref="D374:E374"/>
    <mergeCell ref="D375:E375"/>
    <mergeCell ref="D376:E376"/>
    <mergeCell ref="D377:E377"/>
    <mergeCell ref="D378:E378"/>
    <mergeCell ref="D379:E379"/>
    <mergeCell ref="D380:E380"/>
    <mergeCell ref="D381:E381"/>
    <mergeCell ref="D382:E382"/>
    <mergeCell ref="D383:E383"/>
    <mergeCell ref="D384:E384"/>
    <mergeCell ref="D385:E385"/>
    <mergeCell ref="D386:E386"/>
    <mergeCell ref="D387:E387"/>
    <mergeCell ref="D388:E388"/>
    <mergeCell ref="D389:E389"/>
    <mergeCell ref="D390:E390"/>
    <mergeCell ref="D391:E391"/>
    <mergeCell ref="D392:E392"/>
    <mergeCell ref="D393:E393"/>
    <mergeCell ref="D394:E394"/>
    <mergeCell ref="D395:E395"/>
    <mergeCell ref="D396:E396"/>
    <mergeCell ref="D397:E397"/>
    <mergeCell ref="D398:E398"/>
    <mergeCell ref="D399:E399"/>
    <mergeCell ref="D400:E400"/>
    <mergeCell ref="D401:E401"/>
    <mergeCell ref="D402:E402"/>
    <mergeCell ref="D403:E403"/>
    <mergeCell ref="D404:E404"/>
    <mergeCell ref="D405:E405"/>
    <mergeCell ref="D406:E406"/>
    <mergeCell ref="D407:E407"/>
    <mergeCell ref="D408:E408"/>
    <mergeCell ref="D409:E409"/>
    <mergeCell ref="D410:E410"/>
    <mergeCell ref="D411:E411"/>
    <mergeCell ref="D412:E412"/>
    <mergeCell ref="D413:E413"/>
    <mergeCell ref="D414:E414"/>
    <mergeCell ref="D415:E415"/>
    <mergeCell ref="D416:E416"/>
    <mergeCell ref="D417:E417"/>
    <mergeCell ref="D418:E418"/>
    <mergeCell ref="D419:E419"/>
    <mergeCell ref="D420:E420"/>
    <mergeCell ref="D421:E421"/>
    <mergeCell ref="D422:E422"/>
    <mergeCell ref="D423:E423"/>
    <mergeCell ref="D424:E424"/>
    <mergeCell ref="D425:E425"/>
    <mergeCell ref="D426:E426"/>
    <mergeCell ref="D427:E427"/>
    <mergeCell ref="D428:E428"/>
    <mergeCell ref="D429:E429"/>
    <mergeCell ref="D430:E430"/>
    <mergeCell ref="D431:E431"/>
    <mergeCell ref="D432:E432"/>
    <mergeCell ref="D433:E433"/>
    <mergeCell ref="D434:E434"/>
    <mergeCell ref="D435:E435"/>
    <mergeCell ref="D436:E436"/>
    <mergeCell ref="D437:E437"/>
    <mergeCell ref="D438:E438"/>
    <mergeCell ref="D439:E439"/>
    <mergeCell ref="D440:E440"/>
    <mergeCell ref="D441:E441"/>
    <mergeCell ref="D442:E442"/>
    <mergeCell ref="D443:E443"/>
    <mergeCell ref="D444:E444"/>
    <mergeCell ref="D445:E445"/>
    <mergeCell ref="D446:E446"/>
    <mergeCell ref="D447:E447"/>
    <mergeCell ref="D448:E448"/>
    <mergeCell ref="D449:E449"/>
    <mergeCell ref="D450:E450"/>
    <mergeCell ref="D451:E451"/>
    <mergeCell ref="D452:E452"/>
    <mergeCell ref="D453:E453"/>
    <mergeCell ref="D454:E454"/>
    <mergeCell ref="D455:E455"/>
    <mergeCell ref="D456:E456"/>
    <mergeCell ref="D457:E457"/>
    <mergeCell ref="D458:E458"/>
    <mergeCell ref="D459:E459"/>
    <mergeCell ref="D460:E460"/>
    <mergeCell ref="D461:E461"/>
    <mergeCell ref="D462:E462"/>
    <mergeCell ref="D463:E463"/>
    <mergeCell ref="D464:E464"/>
    <mergeCell ref="D465:E465"/>
    <mergeCell ref="D466:E466"/>
    <mergeCell ref="D467:E467"/>
    <mergeCell ref="D468:E468"/>
    <mergeCell ref="D469:E469"/>
    <mergeCell ref="D470:E470"/>
    <mergeCell ref="D471:E471"/>
    <mergeCell ref="D472:E472"/>
    <mergeCell ref="D473:E473"/>
    <mergeCell ref="D474:E474"/>
    <mergeCell ref="D475:E475"/>
    <mergeCell ref="D476:E476"/>
    <mergeCell ref="D477:E477"/>
    <mergeCell ref="D478:E478"/>
    <mergeCell ref="D479:E479"/>
    <mergeCell ref="D490:E490"/>
    <mergeCell ref="D491:E491"/>
    <mergeCell ref="D480:E480"/>
    <mergeCell ref="D481:E481"/>
    <mergeCell ref="D482:E482"/>
    <mergeCell ref="D483:E483"/>
    <mergeCell ref="D484:E484"/>
    <mergeCell ref="D485:E485"/>
    <mergeCell ref="D486:E486"/>
    <mergeCell ref="D487:E487"/>
    <mergeCell ref="D488:E488"/>
    <mergeCell ref="D32:E32"/>
    <mergeCell ref="D33:E33"/>
    <mergeCell ref="D34:E34"/>
    <mergeCell ref="D35:E35"/>
    <mergeCell ref="D36:E36"/>
    <mergeCell ref="D510:E510"/>
    <mergeCell ref="D511:E511"/>
    <mergeCell ref="D512:E512"/>
    <mergeCell ref="D513:E513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498:E498"/>
    <mergeCell ref="D84:E84"/>
    <mergeCell ref="D85:E85"/>
    <mergeCell ref="D86:E86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97:E97"/>
    <mergeCell ref="D951:E951"/>
    <mergeCell ref="D952:E952"/>
    <mergeCell ref="D953:E953"/>
    <mergeCell ref="D516:E516"/>
    <mergeCell ref="D517:E517"/>
    <mergeCell ref="D518:E518"/>
    <mergeCell ref="D519:E519"/>
    <mergeCell ref="D520:E520"/>
    <mergeCell ref="D499:E499"/>
    <mergeCell ref="D500:E500"/>
    <mergeCell ref="D501:E501"/>
    <mergeCell ref="D502:E502"/>
    <mergeCell ref="D503:E503"/>
    <mergeCell ref="D514:E514"/>
    <mergeCell ref="D515:E515"/>
    <mergeCell ref="D504:E504"/>
    <mergeCell ref="D505:E505"/>
    <mergeCell ref="D506:E506"/>
    <mergeCell ref="D507:E507"/>
    <mergeCell ref="D508:E508"/>
    <mergeCell ref="D509:E509"/>
    <mergeCell ref="D489:E489"/>
    <mergeCell ref="D975:E975"/>
    <mergeCell ref="D976:E976"/>
    <mergeCell ref="D977:E977"/>
    <mergeCell ref="D978:E978"/>
    <mergeCell ref="D979:E979"/>
    <mergeCell ref="D980:E980"/>
    <mergeCell ref="D492:E492"/>
    <mergeCell ref="D493:E493"/>
    <mergeCell ref="D494:E494"/>
    <mergeCell ref="D495:E495"/>
    <mergeCell ref="D496:E496"/>
    <mergeCell ref="D497:E497"/>
    <mergeCell ref="D731:E731"/>
    <mergeCell ref="D732:E732"/>
    <mergeCell ref="D733:E733"/>
    <mergeCell ref="D734:E734"/>
    <mergeCell ref="D735:E735"/>
    <mergeCell ref="D736:E736"/>
    <mergeCell ref="D737:E737"/>
    <mergeCell ref="D723:E723"/>
    <mergeCell ref="D724:E724"/>
    <mergeCell ref="D981:E981"/>
    <mergeCell ref="D982:E982"/>
    <mergeCell ref="D983:E983"/>
    <mergeCell ref="D1000:E1000"/>
    <mergeCell ref="D994:E994"/>
    <mergeCell ref="D995:E995"/>
    <mergeCell ref="D996:E996"/>
    <mergeCell ref="D997:E997"/>
    <mergeCell ref="D998:E998"/>
    <mergeCell ref="D984:E984"/>
    <mergeCell ref="D985:E985"/>
    <mergeCell ref="D986:E986"/>
    <mergeCell ref="D987:E987"/>
    <mergeCell ref="D988:E988"/>
    <mergeCell ref="D989:E989"/>
    <mergeCell ref="D999:E999"/>
    <mergeCell ref="D990:E990"/>
    <mergeCell ref="D991:E991"/>
    <mergeCell ref="D992:E992"/>
    <mergeCell ref="D993:E993"/>
  </mergeCells>
  <phoneticPr fontId="0" type="noConversion"/>
  <conditionalFormatting sqref="B20:B1004">
    <cfRule type="cellIs" dxfId="11" priority="10" stopIfTrue="1" operator="equal">
      <formula>"ALERT"</formula>
    </cfRule>
  </conditionalFormatting>
  <conditionalFormatting sqref="F9:F14">
    <cfRule type="cellIs" dxfId="10" priority="6" stopIfTrue="1" operator="equal">
      <formula>0</formula>
    </cfRule>
  </conditionalFormatting>
  <conditionalFormatting sqref="F10:F14">
    <cfRule type="containsBlanks" dxfId="9" priority="7" stopIfTrue="1">
      <formula>LEN(TRIM(F10))=0</formula>
    </cfRule>
  </conditionalFormatting>
  <conditionalFormatting sqref="F20:F1000">
    <cfRule type="containsText" dxfId="8" priority="1" stopIfTrue="1" operator="containsText" text="Exchange rate :">
      <formula>NOT(ISERROR(SEARCH("Exchange rate :",F20)))</formula>
    </cfRule>
  </conditionalFormatting>
  <conditionalFormatting sqref="F20:H1004 H1006:H1009">
    <cfRule type="containsErrors" dxfId="7" priority="3" stopIfTrue="1">
      <formula>ISERROR(F20)</formula>
    </cfRule>
    <cfRule type="cellIs" dxfId="6" priority="4" stopIfTrue="1" operator="equal">
      <formula>"NA"</formula>
    </cfRule>
    <cfRule type="cellIs" dxfId="5" priority="5" stopIfTrue="1" operator="equal">
      <formula>0</formula>
    </cfRule>
  </conditionalFormatting>
  <hyperlinks>
    <hyperlink ref="B6" r:id="rId1" display="http://www.achadirect.com/" xr:uid="{00000000-0004-0000-0000-000000000000}"/>
  </hyperlinks>
  <printOptions horizontalCentered="1"/>
  <pageMargins left="0.35" right="0.21" top="0.47" bottom="0.34" header="0.22" footer="0.17"/>
  <pageSetup scale="80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H1342"/>
  <sheetViews>
    <sheetView zoomScaleNormal="100" workbookViewId="0"/>
  </sheetViews>
  <sheetFormatPr defaultRowHeight="12.75"/>
  <cols>
    <col min="1" max="1" width="55.140625" style="106" customWidth="1"/>
    <col min="2" max="2" width="9.140625" style="106"/>
    <col min="3" max="3" width="7.28515625" style="106" customWidth="1"/>
    <col min="4" max="4" width="11.28515625" style="106" customWidth="1"/>
    <col min="5" max="5" width="10.28515625" style="106" customWidth="1"/>
    <col min="6" max="6" width="10" style="106" customWidth="1"/>
    <col min="7" max="7" width="12.140625" style="106" bestFit="1" customWidth="1"/>
    <col min="8" max="16384" width="9.140625" style="106"/>
  </cols>
  <sheetData>
    <row r="1" spans="1:8" s="59" customFormat="1" ht="21" customHeight="1" thickBot="1">
      <c r="A1" s="54" t="s">
        <v>1</v>
      </c>
      <c r="B1" s="55" t="s">
        <v>26</v>
      </c>
      <c r="C1" s="56"/>
      <c r="D1" s="56"/>
      <c r="E1" s="56"/>
      <c r="F1" s="56"/>
      <c r="G1" s="57"/>
      <c r="H1" s="58"/>
    </row>
    <row r="2" spans="1:8" s="59" customFormat="1" ht="13.5" thickBot="1">
      <c r="A2" s="60" t="s">
        <v>45</v>
      </c>
      <c r="B2" s="61" t="s">
        <v>42</v>
      </c>
      <c r="C2" s="62"/>
      <c r="D2" s="63"/>
      <c r="F2" s="64" t="s">
        <v>5</v>
      </c>
      <c r="G2" s="65" t="s">
        <v>27</v>
      </c>
    </row>
    <row r="3" spans="1:8" s="59" customFormat="1" ht="15" customHeight="1" thickBot="1">
      <c r="A3" s="60" t="s">
        <v>28</v>
      </c>
      <c r="F3" s="66">
        <v>45313</v>
      </c>
      <c r="G3" s="67"/>
    </row>
    <row r="4" spans="1:8" s="59" customFormat="1">
      <c r="A4" s="60" t="s">
        <v>29</v>
      </c>
    </row>
    <row r="5" spans="1:8" s="59" customFormat="1">
      <c r="A5" s="60" t="s">
        <v>47</v>
      </c>
    </row>
    <row r="6" spans="1:8" s="59" customFormat="1">
      <c r="A6" s="60" t="s">
        <v>46</v>
      </c>
    </row>
    <row r="7" spans="1:8" s="59" customFormat="1">
      <c r="A7" s="68" t="s">
        <v>2</v>
      </c>
      <c r="E7" s="69"/>
    </row>
    <row r="8" spans="1:8" s="59" customFormat="1" ht="10.5" customHeight="1" thickBot="1">
      <c r="A8" s="68"/>
      <c r="E8" s="69"/>
    </row>
    <row r="9" spans="1:8" s="59" customFormat="1" ht="13.5" thickBot="1">
      <c r="A9" s="110" t="s">
        <v>3</v>
      </c>
      <c r="E9" s="111" t="s">
        <v>30</v>
      </c>
      <c r="F9" s="112"/>
      <c r="G9" s="113"/>
    </row>
    <row r="10" spans="1:8" s="59" customFormat="1">
      <c r="A10" s="70" t="str">
        <f>Invoice!B9</f>
        <v>SEBASTIAN PETERSEN</v>
      </c>
      <c r="B10" s="71"/>
      <c r="C10" s="71"/>
      <c r="E10" s="72" t="str">
        <f>Invoice!F9</f>
        <v>SEBASTIAN PETERSEN</v>
      </c>
      <c r="F10" s="73"/>
      <c r="G10" s="74"/>
    </row>
    <row r="11" spans="1:8" s="59" customFormat="1">
      <c r="A11" s="75">
        <f>Invoice!B10</f>
        <v>0</v>
      </c>
      <c r="B11" s="76"/>
      <c r="C11" s="76"/>
      <c r="E11" s="77">
        <f>Invoice!F10</f>
        <v>0</v>
      </c>
      <c r="F11" s="78"/>
      <c r="G11" s="79"/>
    </row>
    <row r="12" spans="1:8" s="59" customFormat="1">
      <c r="A12" s="75">
        <f>Invoice!B11</f>
        <v>0</v>
      </c>
      <c r="B12" s="76"/>
      <c r="C12" s="76"/>
      <c r="E12" s="77">
        <f>Invoice!F11</f>
        <v>0</v>
      </c>
      <c r="F12" s="78"/>
      <c r="G12" s="79"/>
    </row>
    <row r="13" spans="1:8" s="59" customFormat="1">
      <c r="A13" s="75">
        <f>Invoice!B12</f>
        <v>0</v>
      </c>
      <c r="B13" s="76"/>
      <c r="C13" s="76"/>
      <c r="D13" s="121" t="s">
        <v>21</v>
      </c>
      <c r="E13" s="77">
        <f>Invoice!F12</f>
        <v>0</v>
      </c>
      <c r="F13" s="78"/>
      <c r="G13" s="79"/>
    </row>
    <row r="14" spans="1:8" s="59" customFormat="1">
      <c r="A14" s="75">
        <f>Invoice!B13</f>
        <v>0</v>
      </c>
      <c r="B14" s="76"/>
      <c r="C14" s="76"/>
      <c r="D14" s="120">
        <v>1</v>
      </c>
      <c r="E14" s="77">
        <f>Invoice!F13</f>
        <v>0</v>
      </c>
      <c r="F14" s="78"/>
      <c r="G14" s="79"/>
    </row>
    <row r="15" spans="1:8" s="59" customFormat="1" ht="13.5" thickBot="1">
      <c r="A15" s="80" t="str">
        <f>Invoice!B14</f>
        <v>Argentina</v>
      </c>
      <c r="E15" s="81" t="str">
        <f>Invoice!F14</f>
        <v>Argentina</v>
      </c>
      <c r="F15" s="82"/>
      <c r="G15" s="83"/>
    </row>
    <row r="16" spans="1:8" s="59" customFormat="1" ht="13.5" customHeight="1" thickBot="1">
      <c r="A16" s="84"/>
    </row>
    <row r="17" spans="1:7" s="59" customFormat="1" ht="13.5" thickBot="1">
      <c r="A17" s="85" t="s">
        <v>0</v>
      </c>
      <c r="B17" s="86" t="s">
        <v>31</v>
      </c>
      <c r="C17" s="86" t="s">
        <v>32</v>
      </c>
      <c r="D17" s="86" t="s">
        <v>33</v>
      </c>
      <c r="E17" s="86" t="s">
        <v>34</v>
      </c>
      <c r="F17" s="86" t="s">
        <v>35</v>
      </c>
      <c r="G17" s="86" t="s">
        <v>36</v>
      </c>
    </row>
    <row r="18" spans="1:7" s="92" customFormat="1">
      <c r="A18" s="108" t="str">
        <f>Invoice!F20</f>
        <v>Ultra Thin Silicone tunnel - 0g (8mm)</v>
      </c>
      <c r="B18" s="87" t="str">
        <f>Invoice!C20</f>
        <v>SIUT0</v>
      </c>
      <c r="C18" s="88">
        <f>Invoice!B20</f>
        <v>120</v>
      </c>
      <c r="D18" s="89">
        <f>F18/$D$14</f>
        <v>17.059999999999999</v>
      </c>
      <c r="E18" s="89">
        <f>G18/$D$14</f>
        <v>2047.1999999999998</v>
      </c>
      <c r="F18" s="90">
        <f>Invoice!G20</f>
        <v>17.059999999999999</v>
      </c>
      <c r="G18" s="91">
        <f>C18*F18</f>
        <v>2047.1999999999998</v>
      </c>
    </row>
    <row r="19" spans="1:7" s="92" customFormat="1">
      <c r="A19" s="108" t="str">
        <f>Invoice!F21</f>
        <v>Ultra Thin Silicone tunnel- 00g(10mm)</v>
      </c>
      <c r="B19" s="87" t="str">
        <f>Invoice!C21</f>
        <v>SIUT00</v>
      </c>
      <c r="C19" s="88">
        <f>Invoice!B21</f>
        <v>120</v>
      </c>
      <c r="D19" s="93">
        <f t="shared" ref="D19:E64" si="0">F19/$D$14</f>
        <v>18.48</v>
      </c>
      <c r="E19" s="93">
        <f t="shared" si="0"/>
        <v>2217.6</v>
      </c>
      <c r="F19" s="94">
        <f>Invoice!G21</f>
        <v>18.48</v>
      </c>
      <c r="G19" s="95">
        <f t="shared" ref="G19:G64" si="1">C19*F19</f>
        <v>2217.6</v>
      </c>
    </row>
    <row r="20" spans="1:7" s="92" customFormat="1" ht="25.5">
      <c r="A20" s="108" t="str">
        <f>Invoice!F22</f>
        <v>Ultra Thin Silicone tunnel - 13/16" (20mm)</v>
      </c>
      <c r="B20" s="87" t="str">
        <f>Invoice!C22</f>
        <v>SIUT13/16</v>
      </c>
      <c r="C20" s="88">
        <f>Invoice!B22</f>
        <v>30</v>
      </c>
      <c r="D20" s="93">
        <f t="shared" si="0"/>
        <v>25.59</v>
      </c>
      <c r="E20" s="93">
        <f t="shared" si="0"/>
        <v>767.7</v>
      </c>
      <c r="F20" s="94">
        <f>Invoice!G22</f>
        <v>25.59</v>
      </c>
      <c r="G20" s="95">
        <f t="shared" si="1"/>
        <v>767.7</v>
      </c>
    </row>
    <row r="21" spans="1:7" s="92" customFormat="1">
      <c r="A21" s="108" t="str">
        <f>Invoice!F23</f>
        <v>Exchange rate :</v>
      </c>
      <c r="B21" s="87">
        <f>Invoice!C23</f>
        <v>0</v>
      </c>
      <c r="C21" s="88">
        <f>Invoice!B23</f>
        <v>0</v>
      </c>
      <c r="D21" s="93">
        <f t="shared" si="0"/>
        <v>0</v>
      </c>
      <c r="E21" s="93">
        <f t="shared" si="0"/>
        <v>0</v>
      </c>
      <c r="F21" s="94">
        <f>Invoice!G23</f>
        <v>0</v>
      </c>
      <c r="G21" s="95">
        <f t="shared" si="1"/>
        <v>0</v>
      </c>
    </row>
    <row r="22" spans="1:7" s="92" customFormat="1" hidden="1">
      <c r="A22" s="108" t="str">
        <f>Invoice!F24</f>
        <v>Exchange rate :</v>
      </c>
      <c r="B22" s="87">
        <f>Invoice!C24</f>
        <v>0</v>
      </c>
      <c r="C22" s="88">
        <f>Invoice!B24</f>
        <v>0</v>
      </c>
      <c r="D22" s="93">
        <f t="shared" si="0"/>
        <v>0</v>
      </c>
      <c r="E22" s="93">
        <f t="shared" si="0"/>
        <v>0</v>
      </c>
      <c r="F22" s="94">
        <f>Invoice!G24</f>
        <v>0</v>
      </c>
      <c r="G22" s="95">
        <f t="shared" si="1"/>
        <v>0</v>
      </c>
    </row>
    <row r="23" spans="1:7" s="92" customFormat="1" hidden="1">
      <c r="A23" s="108" t="str">
        <f>Invoice!F25</f>
        <v>Exchange rate :</v>
      </c>
      <c r="B23" s="87">
        <f>Invoice!C25</f>
        <v>0</v>
      </c>
      <c r="C23" s="88">
        <f>Invoice!B25</f>
        <v>0</v>
      </c>
      <c r="D23" s="93">
        <f t="shared" si="0"/>
        <v>0</v>
      </c>
      <c r="E23" s="93">
        <f t="shared" si="0"/>
        <v>0</v>
      </c>
      <c r="F23" s="94">
        <f>Invoice!G25</f>
        <v>0</v>
      </c>
      <c r="G23" s="95">
        <f t="shared" si="1"/>
        <v>0</v>
      </c>
    </row>
    <row r="24" spans="1:7" s="92" customFormat="1" hidden="1">
      <c r="A24" s="108" t="str">
        <f>Invoice!F26</f>
        <v>Exchange rate :</v>
      </c>
      <c r="B24" s="87">
        <f>Invoice!C26</f>
        <v>0</v>
      </c>
      <c r="C24" s="88">
        <f>Invoice!B26</f>
        <v>0</v>
      </c>
      <c r="D24" s="93">
        <f t="shared" si="0"/>
        <v>0</v>
      </c>
      <c r="E24" s="93">
        <f t="shared" si="0"/>
        <v>0</v>
      </c>
      <c r="F24" s="94">
        <f>Invoice!G26</f>
        <v>0</v>
      </c>
      <c r="G24" s="95">
        <f t="shared" si="1"/>
        <v>0</v>
      </c>
    </row>
    <row r="25" spans="1:7" s="92" customFormat="1" hidden="1">
      <c r="A25" s="108" t="str">
        <f>Invoice!F27</f>
        <v>Exchange rate :</v>
      </c>
      <c r="B25" s="87">
        <f>Invoice!C27</f>
        <v>0</v>
      </c>
      <c r="C25" s="88">
        <f>Invoice!B27</f>
        <v>0</v>
      </c>
      <c r="D25" s="93">
        <f t="shared" si="0"/>
        <v>0</v>
      </c>
      <c r="E25" s="93">
        <f t="shared" si="0"/>
        <v>0</v>
      </c>
      <c r="F25" s="94">
        <f>Invoice!G27</f>
        <v>0</v>
      </c>
      <c r="G25" s="95">
        <f t="shared" si="1"/>
        <v>0</v>
      </c>
    </row>
    <row r="26" spans="1:7" s="92" customFormat="1" hidden="1">
      <c r="A26" s="108" t="str">
        <f>Invoice!F28</f>
        <v>Exchange rate :</v>
      </c>
      <c r="B26" s="87">
        <f>Invoice!C28</f>
        <v>0</v>
      </c>
      <c r="C26" s="88">
        <f>Invoice!B28</f>
        <v>0</v>
      </c>
      <c r="D26" s="93">
        <f t="shared" si="0"/>
        <v>0</v>
      </c>
      <c r="E26" s="93">
        <f t="shared" si="0"/>
        <v>0</v>
      </c>
      <c r="F26" s="94">
        <f>Invoice!G28</f>
        <v>0</v>
      </c>
      <c r="G26" s="95">
        <f t="shared" si="1"/>
        <v>0</v>
      </c>
    </row>
    <row r="27" spans="1:7" s="92" customFormat="1" hidden="1">
      <c r="A27" s="108" t="str">
        <f>Invoice!F29</f>
        <v>Exchange rate :</v>
      </c>
      <c r="B27" s="87">
        <f>Invoice!C29</f>
        <v>0</v>
      </c>
      <c r="C27" s="88">
        <f>Invoice!B29</f>
        <v>0</v>
      </c>
      <c r="D27" s="93">
        <f t="shared" si="0"/>
        <v>0</v>
      </c>
      <c r="E27" s="93">
        <f t="shared" si="0"/>
        <v>0</v>
      </c>
      <c r="F27" s="94">
        <f>Invoice!G29</f>
        <v>0</v>
      </c>
      <c r="G27" s="95">
        <f t="shared" si="1"/>
        <v>0</v>
      </c>
    </row>
    <row r="28" spans="1:7" s="92" customFormat="1" hidden="1">
      <c r="A28" s="108" t="str">
        <f>Invoice!F30</f>
        <v>Exchange rate :</v>
      </c>
      <c r="B28" s="87">
        <f>Invoice!C30</f>
        <v>0</v>
      </c>
      <c r="C28" s="88">
        <f>Invoice!B30</f>
        <v>0</v>
      </c>
      <c r="D28" s="93">
        <f t="shared" si="0"/>
        <v>0</v>
      </c>
      <c r="E28" s="93">
        <f t="shared" si="0"/>
        <v>0</v>
      </c>
      <c r="F28" s="94">
        <f>Invoice!G30</f>
        <v>0</v>
      </c>
      <c r="G28" s="95">
        <f t="shared" si="1"/>
        <v>0</v>
      </c>
    </row>
    <row r="29" spans="1:7" s="92" customFormat="1" hidden="1">
      <c r="A29" s="108" t="str">
        <f>Invoice!F31</f>
        <v>Exchange rate :</v>
      </c>
      <c r="B29" s="87">
        <f>Invoice!C31</f>
        <v>0</v>
      </c>
      <c r="C29" s="88">
        <f>Invoice!B31</f>
        <v>0</v>
      </c>
      <c r="D29" s="93">
        <f t="shared" si="0"/>
        <v>0</v>
      </c>
      <c r="E29" s="93">
        <f t="shared" si="0"/>
        <v>0</v>
      </c>
      <c r="F29" s="94">
        <f>Invoice!G31</f>
        <v>0</v>
      </c>
      <c r="G29" s="95">
        <f t="shared" si="1"/>
        <v>0</v>
      </c>
    </row>
    <row r="30" spans="1:7" s="92" customFormat="1" hidden="1">
      <c r="A30" s="108" t="str">
        <f>Invoice!F32</f>
        <v>Exchange rate :</v>
      </c>
      <c r="B30" s="87">
        <f>Invoice!C32</f>
        <v>0</v>
      </c>
      <c r="C30" s="88">
        <f>Invoice!B32</f>
        <v>0</v>
      </c>
      <c r="D30" s="93">
        <f t="shared" si="0"/>
        <v>0</v>
      </c>
      <c r="E30" s="93">
        <f t="shared" si="0"/>
        <v>0</v>
      </c>
      <c r="F30" s="94">
        <f>Invoice!G32</f>
        <v>0</v>
      </c>
      <c r="G30" s="95">
        <f t="shared" si="1"/>
        <v>0</v>
      </c>
    </row>
    <row r="31" spans="1:7" s="92" customFormat="1" hidden="1">
      <c r="A31" s="108" t="str">
        <f>Invoice!F33</f>
        <v>Exchange rate :</v>
      </c>
      <c r="B31" s="87">
        <f>Invoice!C33</f>
        <v>0</v>
      </c>
      <c r="C31" s="88">
        <f>Invoice!B33</f>
        <v>0</v>
      </c>
      <c r="D31" s="93">
        <f t="shared" si="0"/>
        <v>0</v>
      </c>
      <c r="E31" s="93">
        <f t="shared" si="0"/>
        <v>0</v>
      </c>
      <c r="F31" s="94">
        <f>Invoice!G33</f>
        <v>0</v>
      </c>
      <c r="G31" s="95">
        <f t="shared" si="1"/>
        <v>0</v>
      </c>
    </row>
    <row r="32" spans="1:7" s="92" customFormat="1" hidden="1">
      <c r="A32" s="108" t="str">
        <f>Invoice!F34</f>
        <v>Exchange rate :</v>
      </c>
      <c r="B32" s="87">
        <f>Invoice!C34</f>
        <v>0</v>
      </c>
      <c r="C32" s="88">
        <f>Invoice!B34</f>
        <v>0</v>
      </c>
      <c r="D32" s="93">
        <f t="shared" si="0"/>
        <v>0</v>
      </c>
      <c r="E32" s="93">
        <f t="shared" si="0"/>
        <v>0</v>
      </c>
      <c r="F32" s="94">
        <f>Invoice!G34</f>
        <v>0</v>
      </c>
      <c r="G32" s="95">
        <f t="shared" si="1"/>
        <v>0</v>
      </c>
    </row>
    <row r="33" spans="1:7" s="92" customFormat="1" hidden="1">
      <c r="A33" s="108" t="str">
        <f>Invoice!F35</f>
        <v>Exchange rate :</v>
      </c>
      <c r="B33" s="87">
        <f>Invoice!C35</f>
        <v>0</v>
      </c>
      <c r="C33" s="88">
        <f>Invoice!B35</f>
        <v>0</v>
      </c>
      <c r="D33" s="93">
        <f t="shared" si="0"/>
        <v>0</v>
      </c>
      <c r="E33" s="93">
        <f t="shared" si="0"/>
        <v>0</v>
      </c>
      <c r="F33" s="94">
        <f>Invoice!G35</f>
        <v>0</v>
      </c>
      <c r="G33" s="95">
        <f t="shared" si="1"/>
        <v>0</v>
      </c>
    </row>
    <row r="34" spans="1:7" s="92" customFormat="1" hidden="1">
      <c r="A34" s="108" t="str">
        <f>Invoice!F36</f>
        <v>Exchange rate :</v>
      </c>
      <c r="B34" s="87">
        <f>Invoice!C36</f>
        <v>0</v>
      </c>
      <c r="C34" s="88">
        <f>Invoice!B36</f>
        <v>0</v>
      </c>
      <c r="D34" s="93">
        <f t="shared" si="0"/>
        <v>0</v>
      </c>
      <c r="E34" s="93">
        <f t="shared" si="0"/>
        <v>0</v>
      </c>
      <c r="F34" s="94">
        <f>Invoice!G36</f>
        <v>0</v>
      </c>
      <c r="G34" s="95">
        <f t="shared" si="1"/>
        <v>0</v>
      </c>
    </row>
    <row r="35" spans="1:7" s="92" customFormat="1" hidden="1">
      <c r="A35" s="108" t="str">
        <f>Invoice!F37</f>
        <v>Exchange rate :</v>
      </c>
      <c r="B35" s="87">
        <f>Invoice!C37</f>
        <v>0</v>
      </c>
      <c r="C35" s="88">
        <f>Invoice!B37</f>
        <v>0</v>
      </c>
      <c r="D35" s="93">
        <f t="shared" si="0"/>
        <v>0</v>
      </c>
      <c r="E35" s="93">
        <f t="shared" si="0"/>
        <v>0</v>
      </c>
      <c r="F35" s="94">
        <f>Invoice!G37</f>
        <v>0</v>
      </c>
      <c r="G35" s="95">
        <f t="shared" si="1"/>
        <v>0</v>
      </c>
    </row>
    <row r="36" spans="1:7" s="92" customFormat="1" hidden="1">
      <c r="A36" s="108" t="str">
        <f>Invoice!F38</f>
        <v>Exchange rate :</v>
      </c>
      <c r="B36" s="87">
        <f>Invoice!C38</f>
        <v>0</v>
      </c>
      <c r="C36" s="88">
        <f>Invoice!B38</f>
        <v>0</v>
      </c>
      <c r="D36" s="93">
        <f t="shared" si="0"/>
        <v>0</v>
      </c>
      <c r="E36" s="93">
        <f t="shared" si="0"/>
        <v>0</v>
      </c>
      <c r="F36" s="94">
        <f>Invoice!G38</f>
        <v>0</v>
      </c>
      <c r="G36" s="95">
        <f t="shared" si="1"/>
        <v>0</v>
      </c>
    </row>
    <row r="37" spans="1:7" s="92" customFormat="1" hidden="1">
      <c r="A37" s="108" t="str">
        <f>Invoice!F39</f>
        <v>Exchange rate :</v>
      </c>
      <c r="B37" s="87">
        <f>Invoice!C39</f>
        <v>0</v>
      </c>
      <c r="C37" s="88">
        <f>Invoice!B39</f>
        <v>0</v>
      </c>
      <c r="D37" s="93">
        <f t="shared" si="0"/>
        <v>0</v>
      </c>
      <c r="E37" s="93">
        <f t="shared" si="0"/>
        <v>0</v>
      </c>
      <c r="F37" s="94">
        <f>Invoice!G39</f>
        <v>0</v>
      </c>
      <c r="G37" s="95">
        <f t="shared" si="1"/>
        <v>0</v>
      </c>
    </row>
    <row r="38" spans="1:7" s="92" customFormat="1" hidden="1">
      <c r="A38" s="108" t="str">
        <f>Invoice!F40</f>
        <v>Exchange rate :</v>
      </c>
      <c r="B38" s="87">
        <f>Invoice!C40</f>
        <v>0</v>
      </c>
      <c r="C38" s="88">
        <f>Invoice!B40</f>
        <v>0</v>
      </c>
      <c r="D38" s="93">
        <f t="shared" si="0"/>
        <v>0</v>
      </c>
      <c r="E38" s="93">
        <f t="shared" si="0"/>
        <v>0</v>
      </c>
      <c r="F38" s="94">
        <f>Invoice!G40</f>
        <v>0</v>
      </c>
      <c r="G38" s="95">
        <f t="shared" si="1"/>
        <v>0</v>
      </c>
    </row>
    <row r="39" spans="1:7" s="92" customFormat="1" hidden="1">
      <c r="A39" s="108" t="str">
        <f>Invoice!F41</f>
        <v>Exchange rate :</v>
      </c>
      <c r="B39" s="87">
        <f>Invoice!C41</f>
        <v>0</v>
      </c>
      <c r="C39" s="88">
        <f>Invoice!B41</f>
        <v>0</v>
      </c>
      <c r="D39" s="93">
        <f t="shared" si="0"/>
        <v>0</v>
      </c>
      <c r="E39" s="93">
        <f t="shared" si="0"/>
        <v>0</v>
      </c>
      <c r="F39" s="94">
        <f>Invoice!G41</f>
        <v>0</v>
      </c>
      <c r="G39" s="95">
        <f t="shared" si="1"/>
        <v>0</v>
      </c>
    </row>
    <row r="40" spans="1:7" s="92" customFormat="1" hidden="1">
      <c r="A40" s="108" t="str">
        <f>Invoice!F42</f>
        <v>Exchange rate :</v>
      </c>
      <c r="B40" s="87">
        <f>Invoice!C42</f>
        <v>0</v>
      </c>
      <c r="C40" s="88">
        <f>Invoice!B42</f>
        <v>0</v>
      </c>
      <c r="D40" s="93">
        <f t="shared" si="0"/>
        <v>0</v>
      </c>
      <c r="E40" s="93">
        <f t="shared" si="0"/>
        <v>0</v>
      </c>
      <c r="F40" s="94">
        <f>Invoice!G42</f>
        <v>0</v>
      </c>
      <c r="G40" s="95">
        <f t="shared" si="1"/>
        <v>0</v>
      </c>
    </row>
    <row r="41" spans="1:7" s="92" customFormat="1" hidden="1">
      <c r="A41" s="108" t="str">
        <f>Invoice!F43</f>
        <v>Exchange rate :</v>
      </c>
      <c r="B41" s="87">
        <f>Invoice!C43</f>
        <v>0</v>
      </c>
      <c r="C41" s="88">
        <f>Invoice!B43</f>
        <v>0</v>
      </c>
      <c r="D41" s="93">
        <f t="shared" si="0"/>
        <v>0</v>
      </c>
      <c r="E41" s="93">
        <f t="shared" si="0"/>
        <v>0</v>
      </c>
      <c r="F41" s="94">
        <f>Invoice!G43</f>
        <v>0</v>
      </c>
      <c r="G41" s="95">
        <f t="shared" si="1"/>
        <v>0</v>
      </c>
    </row>
    <row r="42" spans="1:7" s="92" customFormat="1" hidden="1">
      <c r="A42" s="108" t="str">
        <f>Invoice!F44</f>
        <v>Exchange rate :</v>
      </c>
      <c r="B42" s="87">
        <f>Invoice!C44</f>
        <v>0</v>
      </c>
      <c r="C42" s="88">
        <f>Invoice!B44</f>
        <v>0</v>
      </c>
      <c r="D42" s="93">
        <f t="shared" si="0"/>
        <v>0</v>
      </c>
      <c r="E42" s="93">
        <f t="shared" si="0"/>
        <v>0</v>
      </c>
      <c r="F42" s="94">
        <f>Invoice!G44</f>
        <v>0</v>
      </c>
      <c r="G42" s="95">
        <f t="shared" si="1"/>
        <v>0</v>
      </c>
    </row>
    <row r="43" spans="1:7" s="92" customFormat="1" hidden="1">
      <c r="A43" s="108" t="str">
        <f>Invoice!F45</f>
        <v>Exchange rate :</v>
      </c>
      <c r="B43" s="87">
        <f>Invoice!C45</f>
        <v>0</v>
      </c>
      <c r="C43" s="88">
        <f>Invoice!B45</f>
        <v>0</v>
      </c>
      <c r="D43" s="93">
        <f t="shared" si="0"/>
        <v>0</v>
      </c>
      <c r="E43" s="93">
        <f t="shared" si="0"/>
        <v>0</v>
      </c>
      <c r="F43" s="94">
        <f>Invoice!G45</f>
        <v>0</v>
      </c>
      <c r="G43" s="95">
        <f t="shared" si="1"/>
        <v>0</v>
      </c>
    </row>
    <row r="44" spans="1:7" s="92" customFormat="1" hidden="1">
      <c r="A44" s="108" t="str">
        <f>Invoice!F46</f>
        <v>Exchange rate :</v>
      </c>
      <c r="B44" s="87">
        <f>Invoice!C46</f>
        <v>0</v>
      </c>
      <c r="C44" s="88">
        <f>Invoice!B46</f>
        <v>0</v>
      </c>
      <c r="D44" s="93">
        <f t="shared" si="0"/>
        <v>0</v>
      </c>
      <c r="E44" s="93">
        <f t="shared" si="0"/>
        <v>0</v>
      </c>
      <c r="F44" s="94">
        <f>Invoice!G46</f>
        <v>0</v>
      </c>
      <c r="G44" s="95">
        <f t="shared" si="1"/>
        <v>0</v>
      </c>
    </row>
    <row r="45" spans="1:7" s="92" customFormat="1" hidden="1">
      <c r="A45" s="108" t="str">
        <f>Invoice!F47</f>
        <v>Exchange rate :</v>
      </c>
      <c r="B45" s="87">
        <f>Invoice!C47</f>
        <v>0</v>
      </c>
      <c r="C45" s="88">
        <f>Invoice!B47</f>
        <v>0</v>
      </c>
      <c r="D45" s="93">
        <f t="shared" si="0"/>
        <v>0</v>
      </c>
      <c r="E45" s="93">
        <f t="shared" si="0"/>
        <v>0</v>
      </c>
      <c r="F45" s="94">
        <f>Invoice!G47</f>
        <v>0</v>
      </c>
      <c r="G45" s="95">
        <f t="shared" si="1"/>
        <v>0</v>
      </c>
    </row>
    <row r="46" spans="1:7" s="92" customFormat="1" hidden="1">
      <c r="A46" s="108" t="str">
        <f>Invoice!F48</f>
        <v>Exchange rate :</v>
      </c>
      <c r="B46" s="87">
        <f>Invoice!C48</f>
        <v>0</v>
      </c>
      <c r="C46" s="88">
        <f>Invoice!B48</f>
        <v>0</v>
      </c>
      <c r="D46" s="93">
        <f t="shared" si="0"/>
        <v>0</v>
      </c>
      <c r="E46" s="93">
        <f t="shared" si="0"/>
        <v>0</v>
      </c>
      <c r="F46" s="94">
        <f>Invoice!G48</f>
        <v>0</v>
      </c>
      <c r="G46" s="95">
        <f t="shared" si="1"/>
        <v>0</v>
      </c>
    </row>
    <row r="47" spans="1:7" s="92" customFormat="1" hidden="1">
      <c r="A47" s="108" t="str">
        <f>Invoice!F49</f>
        <v>Exchange rate :</v>
      </c>
      <c r="B47" s="87">
        <f>Invoice!C49</f>
        <v>0</v>
      </c>
      <c r="C47" s="88">
        <f>Invoice!B49</f>
        <v>0</v>
      </c>
      <c r="D47" s="93">
        <f t="shared" si="0"/>
        <v>0</v>
      </c>
      <c r="E47" s="93">
        <f t="shared" si="0"/>
        <v>0</v>
      </c>
      <c r="F47" s="94">
        <f>Invoice!G49</f>
        <v>0</v>
      </c>
      <c r="G47" s="95">
        <f t="shared" si="1"/>
        <v>0</v>
      </c>
    </row>
    <row r="48" spans="1:7" s="92" customFormat="1" hidden="1">
      <c r="A48" s="108" t="str">
        <f>Invoice!F50</f>
        <v>Exchange rate :</v>
      </c>
      <c r="B48" s="87">
        <f>Invoice!C50</f>
        <v>0</v>
      </c>
      <c r="C48" s="88">
        <f>Invoice!B50</f>
        <v>0</v>
      </c>
      <c r="D48" s="93">
        <f t="shared" si="0"/>
        <v>0</v>
      </c>
      <c r="E48" s="93">
        <f t="shared" si="0"/>
        <v>0</v>
      </c>
      <c r="F48" s="94">
        <f>Invoice!G50</f>
        <v>0</v>
      </c>
      <c r="G48" s="95">
        <f t="shared" si="1"/>
        <v>0</v>
      </c>
    </row>
    <row r="49" spans="1:7" s="92" customFormat="1" hidden="1">
      <c r="A49" s="108" t="str">
        <f>Invoice!F51</f>
        <v>Exchange rate :</v>
      </c>
      <c r="B49" s="87">
        <f>Invoice!C51</f>
        <v>0</v>
      </c>
      <c r="C49" s="88">
        <f>Invoice!B51</f>
        <v>0</v>
      </c>
      <c r="D49" s="93">
        <f t="shared" si="0"/>
        <v>0</v>
      </c>
      <c r="E49" s="93">
        <f t="shared" si="0"/>
        <v>0</v>
      </c>
      <c r="F49" s="94">
        <f>Invoice!G51</f>
        <v>0</v>
      </c>
      <c r="G49" s="95">
        <f t="shared" si="1"/>
        <v>0</v>
      </c>
    </row>
    <row r="50" spans="1:7" s="92" customFormat="1" hidden="1">
      <c r="A50" s="108" t="str">
        <f>Invoice!F52</f>
        <v>Exchange rate :</v>
      </c>
      <c r="B50" s="87">
        <f>Invoice!C52</f>
        <v>0</v>
      </c>
      <c r="C50" s="88">
        <f>Invoice!B52</f>
        <v>0</v>
      </c>
      <c r="D50" s="93">
        <f t="shared" si="0"/>
        <v>0</v>
      </c>
      <c r="E50" s="93">
        <f t="shared" si="0"/>
        <v>0</v>
      </c>
      <c r="F50" s="94">
        <f>Invoice!G52</f>
        <v>0</v>
      </c>
      <c r="G50" s="95">
        <f t="shared" si="1"/>
        <v>0</v>
      </c>
    </row>
    <row r="51" spans="1:7" s="92" customFormat="1" hidden="1">
      <c r="A51" s="108" t="str">
        <f>Invoice!F53</f>
        <v>Exchange rate :</v>
      </c>
      <c r="B51" s="87">
        <f>Invoice!C53</f>
        <v>0</v>
      </c>
      <c r="C51" s="88">
        <f>Invoice!B53</f>
        <v>0</v>
      </c>
      <c r="D51" s="93">
        <f t="shared" si="0"/>
        <v>0</v>
      </c>
      <c r="E51" s="93">
        <f t="shared" si="0"/>
        <v>0</v>
      </c>
      <c r="F51" s="94">
        <f>Invoice!G53</f>
        <v>0</v>
      </c>
      <c r="G51" s="95">
        <f t="shared" si="1"/>
        <v>0</v>
      </c>
    </row>
    <row r="52" spans="1:7" s="92" customFormat="1" hidden="1">
      <c r="A52" s="108" t="str">
        <f>Invoice!F54</f>
        <v>Exchange rate :</v>
      </c>
      <c r="B52" s="87">
        <f>Invoice!C54</f>
        <v>0</v>
      </c>
      <c r="C52" s="88">
        <f>Invoice!B54</f>
        <v>0</v>
      </c>
      <c r="D52" s="93">
        <f t="shared" si="0"/>
        <v>0</v>
      </c>
      <c r="E52" s="93">
        <f t="shared" si="0"/>
        <v>0</v>
      </c>
      <c r="F52" s="94">
        <f>Invoice!G54</f>
        <v>0</v>
      </c>
      <c r="G52" s="95">
        <f t="shared" si="1"/>
        <v>0</v>
      </c>
    </row>
    <row r="53" spans="1:7" s="92" customFormat="1" hidden="1">
      <c r="A53" s="108" t="str">
        <f>Invoice!F55</f>
        <v>Exchange rate :</v>
      </c>
      <c r="B53" s="87">
        <f>Invoice!C55</f>
        <v>0</v>
      </c>
      <c r="C53" s="88">
        <f>Invoice!B55</f>
        <v>0</v>
      </c>
      <c r="D53" s="93">
        <f t="shared" si="0"/>
        <v>0</v>
      </c>
      <c r="E53" s="93">
        <f t="shared" si="0"/>
        <v>0</v>
      </c>
      <c r="F53" s="94">
        <f>Invoice!G55</f>
        <v>0</v>
      </c>
      <c r="G53" s="95">
        <f t="shared" si="1"/>
        <v>0</v>
      </c>
    </row>
    <row r="54" spans="1:7" s="92" customFormat="1" hidden="1">
      <c r="A54" s="108" t="str">
        <f>Invoice!F56</f>
        <v>Exchange rate :</v>
      </c>
      <c r="B54" s="87">
        <f>Invoice!C56</f>
        <v>0</v>
      </c>
      <c r="C54" s="88">
        <f>Invoice!B56</f>
        <v>0</v>
      </c>
      <c r="D54" s="93">
        <f t="shared" si="0"/>
        <v>0</v>
      </c>
      <c r="E54" s="93">
        <f t="shared" si="0"/>
        <v>0</v>
      </c>
      <c r="F54" s="94">
        <f>Invoice!G56</f>
        <v>0</v>
      </c>
      <c r="G54" s="95">
        <f t="shared" si="1"/>
        <v>0</v>
      </c>
    </row>
    <row r="55" spans="1:7" s="92" customFormat="1" hidden="1">
      <c r="A55" s="108" t="str">
        <f>Invoice!F57</f>
        <v>Exchange rate :</v>
      </c>
      <c r="B55" s="87">
        <f>Invoice!C57</f>
        <v>0</v>
      </c>
      <c r="C55" s="88">
        <f>Invoice!B57</f>
        <v>0</v>
      </c>
      <c r="D55" s="93">
        <f t="shared" si="0"/>
        <v>0</v>
      </c>
      <c r="E55" s="93">
        <f t="shared" si="0"/>
        <v>0</v>
      </c>
      <c r="F55" s="94">
        <f>Invoice!G57</f>
        <v>0</v>
      </c>
      <c r="G55" s="95">
        <f t="shared" si="1"/>
        <v>0</v>
      </c>
    </row>
    <row r="56" spans="1:7" s="92" customFormat="1" hidden="1">
      <c r="A56" s="108" t="str">
        <f>Invoice!F58</f>
        <v>Exchange rate :</v>
      </c>
      <c r="B56" s="87">
        <f>Invoice!C58</f>
        <v>0</v>
      </c>
      <c r="C56" s="88">
        <f>Invoice!B58</f>
        <v>0</v>
      </c>
      <c r="D56" s="93">
        <f t="shared" si="0"/>
        <v>0</v>
      </c>
      <c r="E56" s="93">
        <f t="shared" si="0"/>
        <v>0</v>
      </c>
      <c r="F56" s="94">
        <f>Invoice!G58</f>
        <v>0</v>
      </c>
      <c r="G56" s="95">
        <f t="shared" si="1"/>
        <v>0</v>
      </c>
    </row>
    <row r="57" spans="1:7" s="92" customFormat="1" hidden="1">
      <c r="A57" s="108" t="str">
        <f>Invoice!F59</f>
        <v>Exchange rate :</v>
      </c>
      <c r="B57" s="87">
        <f>Invoice!C59</f>
        <v>0</v>
      </c>
      <c r="C57" s="88">
        <f>Invoice!B59</f>
        <v>0</v>
      </c>
      <c r="D57" s="93">
        <f t="shared" si="0"/>
        <v>0</v>
      </c>
      <c r="E57" s="93">
        <f t="shared" si="0"/>
        <v>0</v>
      </c>
      <c r="F57" s="94">
        <f>Invoice!G59</f>
        <v>0</v>
      </c>
      <c r="G57" s="95">
        <f t="shared" si="1"/>
        <v>0</v>
      </c>
    </row>
    <row r="58" spans="1:7" s="92" customFormat="1" hidden="1">
      <c r="A58" s="108" t="str">
        <f>Invoice!F60</f>
        <v>Exchange rate :</v>
      </c>
      <c r="B58" s="87">
        <f>Invoice!C60</f>
        <v>0</v>
      </c>
      <c r="C58" s="88">
        <f>Invoice!B60</f>
        <v>0</v>
      </c>
      <c r="D58" s="93">
        <f t="shared" si="0"/>
        <v>0</v>
      </c>
      <c r="E58" s="93">
        <f t="shared" si="0"/>
        <v>0</v>
      </c>
      <c r="F58" s="94">
        <f>Invoice!G60</f>
        <v>0</v>
      </c>
      <c r="G58" s="95">
        <f t="shared" si="1"/>
        <v>0</v>
      </c>
    </row>
    <row r="59" spans="1:7" s="92" customFormat="1" hidden="1">
      <c r="A59" s="108" t="str">
        <f>Invoice!F61</f>
        <v>Exchange rate :</v>
      </c>
      <c r="B59" s="87">
        <f>Invoice!C61</f>
        <v>0</v>
      </c>
      <c r="C59" s="88">
        <f>Invoice!B61</f>
        <v>0</v>
      </c>
      <c r="D59" s="93">
        <f t="shared" si="0"/>
        <v>0</v>
      </c>
      <c r="E59" s="93">
        <f t="shared" si="0"/>
        <v>0</v>
      </c>
      <c r="F59" s="94">
        <f>Invoice!G61</f>
        <v>0</v>
      </c>
      <c r="G59" s="95">
        <f t="shared" si="1"/>
        <v>0</v>
      </c>
    </row>
    <row r="60" spans="1:7" s="92" customFormat="1" hidden="1">
      <c r="A60" s="108" t="str">
        <f>Invoice!F62</f>
        <v>Exchange rate :</v>
      </c>
      <c r="B60" s="87">
        <f>Invoice!C62</f>
        <v>0</v>
      </c>
      <c r="C60" s="88">
        <f>Invoice!B62</f>
        <v>0</v>
      </c>
      <c r="D60" s="93">
        <f t="shared" si="0"/>
        <v>0</v>
      </c>
      <c r="E60" s="93">
        <f t="shared" si="0"/>
        <v>0</v>
      </c>
      <c r="F60" s="94">
        <f>Invoice!G62</f>
        <v>0</v>
      </c>
      <c r="G60" s="95">
        <f t="shared" si="1"/>
        <v>0</v>
      </c>
    </row>
    <row r="61" spans="1:7" s="92" customFormat="1" hidden="1">
      <c r="A61" s="108" t="str">
        <f>Invoice!F63</f>
        <v>Exchange rate :</v>
      </c>
      <c r="B61" s="87">
        <f>Invoice!C63</f>
        <v>0</v>
      </c>
      <c r="C61" s="88">
        <f>Invoice!B63</f>
        <v>0</v>
      </c>
      <c r="D61" s="93">
        <f t="shared" si="0"/>
        <v>0</v>
      </c>
      <c r="E61" s="93">
        <f t="shared" si="0"/>
        <v>0</v>
      </c>
      <c r="F61" s="94">
        <f>Invoice!G63</f>
        <v>0</v>
      </c>
      <c r="G61" s="95">
        <f t="shared" si="1"/>
        <v>0</v>
      </c>
    </row>
    <row r="62" spans="1:7" s="92" customFormat="1" hidden="1">
      <c r="A62" s="108" t="str">
        <f>Invoice!F64</f>
        <v>Exchange rate :</v>
      </c>
      <c r="B62" s="87">
        <f>Invoice!C64</f>
        <v>0</v>
      </c>
      <c r="C62" s="88">
        <f>Invoice!B64</f>
        <v>0</v>
      </c>
      <c r="D62" s="93">
        <f t="shared" si="0"/>
        <v>0</v>
      </c>
      <c r="E62" s="93">
        <f t="shared" si="0"/>
        <v>0</v>
      </c>
      <c r="F62" s="94">
        <f>Invoice!G64</f>
        <v>0</v>
      </c>
      <c r="G62" s="95">
        <f t="shared" si="1"/>
        <v>0</v>
      </c>
    </row>
    <row r="63" spans="1:7" s="92" customFormat="1" hidden="1">
      <c r="A63" s="108" t="str">
        <f>Invoice!F65</f>
        <v>Exchange rate :</v>
      </c>
      <c r="B63" s="87">
        <f>Invoice!C65</f>
        <v>0</v>
      </c>
      <c r="C63" s="88">
        <f>Invoice!B65</f>
        <v>0</v>
      </c>
      <c r="D63" s="93">
        <f t="shared" si="0"/>
        <v>0</v>
      </c>
      <c r="E63" s="93">
        <f t="shared" si="0"/>
        <v>0</v>
      </c>
      <c r="F63" s="94">
        <f>Invoice!G65</f>
        <v>0</v>
      </c>
      <c r="G63" s="95">
        <f t="shared" si="1"/>
        <v>0</v>
      </c>
    </row>
    <row r="64" spans="1:7" s="92" customFormat="1" hidden="1">
      <c r="A64" s="108" t="str">
        <f>Invoice!F66</f>
        <v>Exchange rate :</v>
      </c>
      <c r="B64" s="87">
        <f>Invoice!C66</f>
        <v>0</v>
      </c>
      <c r="C64" s="88">
        <f>Invoice!B66</f>
        <v>0</v>
      </c>
      <c r="D64" s="93">
        <f t="shared" si="0"/>
        <v>0</v>
      </c>
      <c r="E64" s="93">
        <f t="shared" si="0"/>
        <v>0</v>
      </c>
      <c r="F64" s="94">
        <f>Invoice!G66</f>
        <v>0</v>
      </c>
      <c r="G64" s="95">
        <f t="shared" si="1"/>
        <v>0</v>
      </c>
    </row>
    <row r="65" spans="1:7" s="92" customFormat="1" hidden="1">
      <c r="A65" s="108" t="str">
        <f>Invoice!F67</f>
        <v>Exchange rate :</v>
      </c>
      <c r="B65" s="87">
        <f>Invoice!C67</f>
        <v>0</v>
      </c>
      <c r="C65" s="88">
        <f>Invoice!B67</f>
        <v>0</v>
      </c>
      <c r="D65" s="93">
        <f t="shared" ref="D65:D128" si="2">F65/$D$14</f>
        <v>0</v>
      </c>
      <c r="E65" s="93">
        <f t="shared" ref="E65:E128" si="3">G65/$D$14</f>
        <v>0</v>
      </c>
      <c r="F65" s="94">
        <f>Invoice!G67</f>
        <v>0</v>
      </c>
      <c r="G65" s="95">
        <f t="shared" ref="G65:G128" si="4">C65*F65</f>
        <v>0</v>
      </c>
    </row>
    <row r="66" spans="1:7" s="92" customFormat="1" hidden="1">
      <c r="A66" s="108" t="str">
        <f>Invoice!F68</f>
        <v>Exchange rate :</v>
      </c>
      <c r="B66" s="87">
        <f>Invoice!C68</f>
        <v>0</v>
      </c>
      <c r="C66" s="88">
        <f>Invoice!B68</f>
        <v>0</v>
      </c>
      <c r="D66" s="93">
        <f t="shared" si="2"/>
        <v>0</v>
      </c>
      <c r="E66" s="93">
        <f t="shared" si="3"/>
        <v>0</v>
      </c>
      <c r="F66" s="94">
        <f>Invoice!G68</f>
        <v>0</v>
      </c>
      <c r="G66" s="95">
        <f t="shared" si="4"/>
        <v>0</v>
      </c>
    </row>
    <row r="67" spans="1:7" s="92" customFormat="1" hidden="1">
      <c r="A67" s="108" t="str">
        <f>Invoice!F69</f>
        <v>Exchange rate :</v>
      </c>
      <c r="B67" s="87">
        <f>Invoice!C69</f>
        <v>0</v>
      </c>
      <c r="C67" s="88">
        <f>Invoice!B69</f>
        <v>0</v>
      </c>
      <c r="D67" s="93">
        <f t="shared" si="2"/>
        <v>0</v>
      </c>
      <c r="E67" s="93">
        <f t="shared" si="3"/>
        <v>0</v>
      </c>
      <c r="F67" s="94">
        <f>Invoice!G69</f>
        <v>0</v>
      </c>
      <c r="G67" s="95">
        <f t="shared" si="4"/>
        <v>0</v>
      </c>
    </row>
    <row r="68" spans="1:7" s="92" customFormat="1" hidden="1">
      <c r="A68" s="108" t="str">
        <f>Invoice!F70</f>
        <v>Exchange rate :</v>
      </c>
      <c r="B68" s="87">
        <f>Invoice!C70</f>
        <v>0</v>
      </c>
      <c r="C68" s="88">
        <f>Invoice!B70</f>
        <v>0</v>
      </c>
      <c r="D68" s="93">
        <f t="shared" si="2"/>
        <v>0</v>
      </c>
      <c r="E68" s="93">
        <f t="shared" si="3"/>
        <v>0</v>
      </c>
      <c r="F68" s="94">
        <f>Invoice!G70</f>
        <v>0</v>
      </c>
      <c r="G68" s="95">
        <f t="shared" si="4"/>
        <v>0</v>
      </c>
    </row>
    <row r="69" spans="1:7" s="92" customFormat="1" hidden="1">
      <c r="A69" s="108" t="str">
        <f>Invoice!F71</f>
        <v>Exchange rate :</v>
      </c>
      <c r="B69" s="87">
        <f>Invoice!C71</f>
        <v>0</v>
      </c>
      <c r="C69" s="88">
        <f>Invoice!B71</f>
        <v>0</v>
      </c>
      <c r="D69" s="93">
        <f t="shared" si="2"/>
        <v>0</v>
      </c>
      <c r="E69" s="93">
        <f t="shared" si="3"/>
        <v>0</v>
      </c>
      <c r="F69" s="94">
        <f>Invoice!G71</f>
        <v>0</v>
      </c>
      <c r="G69" s="95">
        <f t="shared" si="4"/>
        <v>0</v>
      </c>
    </row>
    <row r="70" spans="1:7" s="92" customFormat="1" hidden="1">
      <c r="A70" s="108" t="str">
        <f>Invoice!F72</f>
        <v>Exchange rate :</v>
      </c>
      <c r="B70" s="87">
        <f>Invoice!C72</f>
        <v>0</v>
      </c>
      <c r="C70" s="88">
        <f>Invoice!B72</f>
        <v>0</v>
      </c>
      <c r="D70" s="93">
        <f t="shared" si="2"/>
        <v>0</v>
      </c>
      <c r="E70" s="93">
        <f t="shared" si="3"/>
        <v>0</v>
      </c>
      <c r="F70" s="94">
        <f>Invoice!G72</f>
        <v>0</v>
      </c>
      <c r="G70" s="95">
        <f t="shared" si="4"/>
        <v>0</v>
      </c>
    </row>
    <row r="71" spans="1:7" s="92" customFormat="1" hidden="1">
      <c r="A71" s="108" t="str">
        <f>Invoice!F73</f>
        <v>Exchange rate :</v>
      </c>
      <c r="B71" s="87">
        <f>Invoice!C73</f>
        <v>0</v>
      </c>
      <c r="C71" s="88">
        <f>Invoice!B73</f>
        <v>0</v>
      </c>
      <c r="D71" s="93">
        <f t="shared" si="2"/>
        <v>0</v>
      </c>
      <c r="E71" s="93">
        <f t="shared" si="3"/>
        <v>0</v>
      </c>
      <c r="F71" s="94">
        <f>Invoice!G73</f>
        <v>0</v>
      </c>
      <c r="G71" s="95">
        <f t="shared" si="4"/>
        <v>0</v>
      </c>
    </row>
    <row r="72" spans="1:7" s="92" customFormat="1" hidden="1">
      <c r="A72" s="108" t="str">
        <f>Invoice!F74</f>
        <v>Exchange rate :</v>
      </c>
      <c r="B72" s="87">
        <f>Invoice!C74</f>
        <v>0</v>
      </c>
      <c r="C72" s="88">
        <f>Invoice!B74</f>
        <v>0</v>
      </c>
      <c r="D72" s="93">
        <f t="shared" si="2"/>
        <v>0</v>
      </c>
      <c r="E72" s="93">
        <f t="shared" si="3"/>
        <v>0</v>
      </c>
      <c r="F72" s="94">
        <f>Invoice!G74</f>
        <v>0</v>
      </c>
      <c r="G72" s="95">
        <f t="shared" si="4"/>
        <v>0</v>
      </c>
    </row>
    <row r="73" spans="1:7" s="92" customFormat="1" hidden="1">
      <c r="A73" s="108" t="str">
        <f>Invoice!F75</f>
        <v>Exchange rate :</v>
      </c>
      <c r="B73" s="87">
        <f>Invoice!C75</f>
        <v>0</v>
      </c>
      <c r="C73" s="88">
        <f>Invoice!B75</f>
        <v>0</v>
      </c>
      <c r="D73" s="93">
        <f t="shared" si="2"/>
        <v>0</v>
      </c>
      <c r="E73" s="93">
        <f t="shared" si="3"/>
        <v>0</v>
      </c>
      <c r="F73" s="94">
        <f>Invoice!G75</f>
        <v>0</v>
      </c>
      <c r="G73" s="95">
        <f t="shared" si="4"/>
        <v>0</v>
      </c>
    </row>
    <row r="74" spans="1:7" s="92" customFormat="1" hidden="1">
      <c r="A74" s="108" t="str">
        <f>Invoice!F76</f>
        <v>Exchange rate :</v>
      </c>
      <c r="B74" s="87">
        <f>Invoice!C76</f>
        <v>0</v>
      </c>
      <c r="C74" s="88">
        <f>Invoice!B76</f>
        <v>0</v>
      </c>
      <c r="D74" s="93">
        <f t="shared" si="2"/>
        <v>0</v>
      </c>
      <c r="E74" s="93">
        <f t="shared" si="3"/>
        <v>0</v>
      </c>
      <c r="F74" s="94">
        <f>Invoice!G76</f>
        <v>0</v>
      </c>
      <c r="G74" s="95">
        <f t="shared" si="4"/>
        <v>0</v>
      </c>
    </row>
    <row r="75" spans="1:7" s="92" customFormat="1" hidden="1">
      <c r="A75" s="108" t="str">
        <f>Invoice!F77</f>
        <v>Exchange rate :</v>
      </c>
      <c r="B75" s="87">
        <f>Invoice!C77</f>
        <v>0</v>
      </c>
      <c r="C75" s="88">
        <f>Invoice!B77</f>
        <v>0</v>
      </c>
      <c r="D75" s="93">
        <f t="shared" si="2"/>
        <v>0</v>
      </c>
      <c r="E75" s="93">
        <f t="shared" si="3"/>
        <v>0</v>
      </c>
      <c r="F75" s="94">
        <f>Invoice!G77</f>
        <v>0</v>
      </c>
      <c r="G75" s="95">
        <f t="shared" si="4"/>
        <v>0</v>
      </c>
    </row>
    <row r="76" spans="1:7" s="92" customFormat="1" hidden="1">
      <c r="A76" s="108" t="str">
        <f>Invoice!F78</f>
        <v>Exchange rate :</v>
      </c>
      <c r="B76" s="87">
        <f>Invoice!C78</f>
        <v>0</v>
      </c>
      <c r="C76" s="88">
        <f>Invoice!B78</f>
        <v>0</v>
      </c>
      <c r="D76" s="93">
        <f t="shared" si="2"/>
        <v>0</v>
      </c>
      <c r="E76" s="93">
        <f t="shared" si="3"/>
        <v>0</v>
      </c>
      <c r="F76" s="94">
        <f>Invoice!G78</f>
        <v>0</v>
      </c>
      <c r="G76" s="95">
        <f t="shared" si="4"/>
        <v>0</v>
      </c>
    </row>
    <row r="77" spans="1:7" s="92" customFormat="1" hidden="1">
      <c r="A77" s="108" t="str">
        <f>Invoice!F79</f>
        <v>Exchange rate :</v>
      </c>
      <c r="B77" s="87">
        <f>Invoice!C79</f>
        <v>0</v>
      </c>
      <c r="C77" s="88">
        <f>Invoice!B79</f>
        <v>0</v>
      </c>
      <c r="D77" s="93">
        <f t="shared" si="2"/>
        <v>0</v>
      </c>
      <c r="E77" s="93">
        <f t="shared" si="3"/>
        <v>0</v>
      </c>
      <c r="F77" s="94">
        <f>Invoice!G79</f>
        <v>0</v>
      </c>
      <c r="G77" s="95">
        <f t="shared" si="4"/>
        <v>0</v>
      </c>
    </row>
    <row r="78" spans="1:7" s="92" customFormat="1" hidden="1">
      <c r="A78" s="108" t="str">
        <f>Invoice!F80</f>
        <v>Exchange rate :</v>
      </c>
      <c r="B78" s="87">
        <f>Invoice!C80</f>
        <v>0</v>
      </c>
      <c r="C78" s="88">
        <f>Invoice!B80</f>
        <v>0</v>
      </c>
      <c r="D78" s="93">
        <f t="shared" si="2"/>
        <v>0</v>
      </c>
      <c r="E78" s="93">
        <f t="shared" si="3"/>
        <v>0</v>
      </c>
      <c r="F78" s="94">
        <f>Invoice!G80</f>
        <v>0</v>
      </c>
      <c r="G78" s="95">
        <f t="shared" si="4"/>
        <v>0</v>
      </c>
    </row>
    <row r="79" spans="1:7" s="92" customFormat="1" hidden="1">
      <c r="A79" s="108" t="str">
        <f>Invoice!F81</f>
        <v>Exchange rate :</v>
      </c>
      <c r="B79" s="87">
        <f>Invoice!C81</f>
        <v>0</v>
      </c>
      <c r="C79" s="88">
        <f>Invoice!B81</f>
        <v>0</v>
      </c>
      <c r="D79" s="93">
        <f t="shared" si="2"/>
        <v>0</v>
      </c>
      <c r="E79" s="93">
        <f t="shared" si="3"/>
        <v>0</v>
      </c>
      <c r="F79" s="94">
        <f>Invoice!G81</f>
        <v>0</v>
      </c>
      <c r="G79" s="95">
        <f t="shared" si="4"/>
        <v>0</v>
      </c>
    </row>
    <row r="80" spans="1:7" s="92" customFormat="1" hidden="1">
      <c r="A80" s="108" t="str">
        <f>Invoice!F82</f>
        <v>Exchange rate :</v>
      </c>
      <c r="B80" s="87">
        <f>Invoice!C82</f>
        <v>0</v>
      </c>
      <c r="C80" s="88">
        <f>Invoice!B82</f>
        <v>0</v>
      </c>
      <c r="D80" s="93">
        <f t="shared" si="2"/>
        <v>0</v>
      </c>
      <c r="E80" s="93">
        <f t="shared" si="3"/>
        <v>0</v>
      </c>
      <c r="F80" s="94">
        <f>Invoice!G82</f>
        <v>0</v>
      </c>
      <c r="G80" s="95">
        <f t="shared" si="4"/>
        <v>0</v>
      </c>
    </row>
    <row r="81" spans="1:7" s="92" customFormat="1" hidden="1">
      <c r="A81" s="108" t="str">
        <f>Invoice!F83</f>
        <v>Exchange rate :</v>
      </c>
      <c r="B81" s="87">
        <f>Invoice!C83</f>
        <v>0</v>
      </c>
      <c r="C81" s="88">
        <f>Invoice!B83</f>
        <v>0</v>
      </c>
      <c r="D81" s="93">
        <f t="shared" si="2"/>
        <v>0</v>
      </c>
      <c r="E81" s="93">
        <f t="shared" si="3"/>
        <v>0</v>
      </c>
      <c r="F81" s="94">
        <f>Invoice!G83</f>
        <v>0</v>
      </c>
      <c r="G81" s="95">
        <f t="shared" si="4"/>
        <v>0</v>
      </c>
    </row>
    <row r="82" spans="1:7" s="92" customFormat="1" hidden="1">
      <c r="A82" s="108" t="str">
        <f>Invoice!F84</f>
        <v>Exchange rate :</v>
      </c>
      <c r="B82" s="87">
        <f>Invoice!C84</f>
        <v>0</v>
      </c>
      <c r="C82" s="88">
        <f>Invoice!B84</f>
        <v>0</v>
      </c>
      <c r="D82" s="93">
        <f t="shared" si="2"/>
        <v>0</v>
      </c>
      <c r="E82" s="93">
        <f t="shared" si="3"/>
        <v>0</v>
      </c>
      <c r="F82" s="94">
        <f>Invoice!G84</f>
        <v>0</v>
      </c>
      <c r="G82" s="95">
        <f t="shared" si="4"/>
        <v>0</v>
      </c>
    </row>
    <row r="83" spans="1:7" s="92" customFormat="1" hidden="1">
      <c r="A83" s="108" t="str">
        <f>Invoice!F85</f>
        <v>Exchange rate :</v>
      </c>
      <c r="B83" s="87">
        <f>Invoice!C85</f>
        <v>0</v>
      </c>
      <c r="C83" s="88">
        <f>Invoice!B85</f>
        <v>0</v>
      </c>
      <c r="D83" s="93">
        <f t="shared" si="2"/>
        <v>0</v>
      </c>
      <c r="E83" s="93">
        <f t="shared" si="3"/>
        <v>0</v>
      </c>
      <c r="F83" s="94">
        <f>Invoice!G85</f>
        <v>0</v>
      </c>
      <c r="G83" s="95">
        <f t="shared" si="4"/>
        <v>0</v>
      </c>
    </row>
    <row r="84" spans="1:7" s="92" customFormat="1" hidden="1">
      <c r="A84" s="108" t="str">
        <f>Invoice!F86</f>
        <v>Exchange rate :</v>
      </c>
      <c r="B84" s="87">
        <f>Invoice!C86</f>
        <v>0</v>
      </c>
      <c r="C84" s="88">
        <f>Invoice!B86</f>
        <v>0</v>
      </c>
      <c r="D84" s="93">
        <f t="shared" si="2"/>
        <v>0</v>
      </c>
      <c r="E84" s="93">
        <f t="shared" si="3"/>
        <v>0</v>
      </c>
      <c r="F84" s="94">
        <f>Invoice!G86</f>
        <v>0</v>
      </c>
      <c r="G84" s="95">
        <f t="shared" si="4"/>
        <v>0</v>
      </c>
    </row>
    <row r="85" spans="1:7" s="92" customFormat="1" hidden="1">
      <c r="A85" s="108" t="str">
        <f>Invoice!F87</f>
        <v>Exchange rate :</v>
      </c>
      <c r="B85" s="87">
        <f>Invoice!C87</f>
        <v>0</v>
      </c>
      <c r="C85" s="88">
        <f>Invoice!B87</f>
        <v>0</v>
      </c>
      <c r="D85" s="93">
        <f t="shared" si="2"/>
        <v>0</v>
      </c>
      <c r="E85" s="93">
        <f t="shared" si="3"/>
        <v>0</v>
      </c>
      <c r="F85" s="94">
        <f>Invoice!G87</f>
        <v>0</v>
      </c>
      <c r="G85" s="95">
        <f t="shared" si="4"/>
        <v>0</v>
      </c>
    </row>
    <row r="86" spans="1:7" s="92" customFormat="1" hidden="1">
      <c r="A86" s="108" t="str">
        <f>Invoice!F88</f>
        <v>Exchange rate :</v>
      </c>
      <c r="B86" s="87">
        <f>Invoice!C88</f>
        <v>0</v>
      </c>
      <c r="C86" s="88">
        <f>Invoice!B88</f>
        <v>0</v>
      </c>
      <c r="D86" s="93">
        <f t="shared" si="2"/>
        <v>0</v>
      </c>
      <c r="E86" s="93">
        <f t="shared" si="3"/>
        <v>0</v>
      </c>
      <c r="F86" s="94">
        <f>Invoice!G88</f>
        <v>0</v>
      </c>
      <c r="G86" s="95">
        <f t="shared" si="4"/>
        <v>0</v>
      </c>
    </row>
    <row r="87" spans="1:7" s="92" customFormat="1" hidden="1">
      <c r="A87" s="108" t="str">
        <f>Invoice!F89</f>
        <v>Exchange rate :</v>
      </c>
      <c r="B87" s="87">
        <f>Invoice!C89</f>
        <v>0</v>
      </c>
      <c r="C87" s="88">
        <f>Invoice!B89</f>
        <v>0</v>
      </c>
      <c r="D87" s="93">
        <f t="shared" si="2"/>
        <v>0</v>
      </c>
      <c r="E87" s="93">
        <f t="shared" si="3"/>
        <v>0</v>
      </c>
      <c r="F87" s="94">
        <f>Invoice!G89</f>
        <v>0</v>
      </c>
      <c r="G87" s="95">
        <f t="shared" si="4"/>
        <v>0</v>
      </c>
    </row>
    <row r="88" spans="1:7" s="92" customFormat="1" hidden="1">
      <c r="A88" s="108" t="str">
        <f>Invoice!F90</f>
        <v>Exchange rate :</v>
      </c>
      <c r="B88" s="87">
        <f>Invoice!C90</f>
        <v>0</v>
      </c>
      <c r="C88" s="88">
        <f>Invoice!B90</f>
        <v>0</v>
      </c>
      <c r="D88" s="93">
        <f t="shared" si="2"/>
        <v>0</v>
      </c>
      <c r="E88" s="93">
        <f t="shared" si="3"/>
        <v>0</v>
      </c>
      <c r="F88" s="94">
        <f>Invoice!G90</f>
        <v>0</v>
      </c>
      <c r="G88" s="95">
        <f t="shared" si="4"/>
        <v>0</v>
      </c>
    </row>
    <row r="89" spans="1:7" s="92" customFormat="1" hidden="1">
      <c r="A89" s="108" t="str">
        <f>Invoice!F91</f>
        <v>Exchange rate :</v>
      </c>
      <c r="B89" s="87">
        <f>Invoice!C91</f>
        <v>0</v>
      </c>
      <c r="C89" s="88">
        <f>Invoice!B91</f>
        <v>0</v>
      </c>
      <c r="D89" s="93">
        <f t="shared" si="2"/>
        <v>0</v>
      </c>
      <c r="E89" s="93">
        <f t="shared" si="3"/>
        <v>0</v>
      </c>
      <c r="F89" s="94">
        <f>Invoice!G91</f>
        <v>0</v>
      </c>
      <c r="G89" s="95">
        <f t="shared" si="4"/>
        <v>0</v>
      </c>
    </row>
    <row r="90" spans="1:7" s="92" customFormat="1" hidden="1">
      <c r="A90" s="108" t="str">
        <f>Invoice!F92</f>
        <v>Exchange rate :</v>
      </c>
      <c r="B90" s="87">
        <f>Invoice!C92</f>
        <v>0</v>
      </c>
      <c r="C90" s="88">
        <f>Invoice!B92</f>
        <v>0</v>
      </c>
      <c r="D90" s="93">
        <f t="shared" si="2"/>
        <v>0</v>
      </c>
      <c r="E90" s="93">
        <f t="shared" si="3"/>
        <v>0</v>
      </c>
      <c r="F90" s="94">
        <f>Invoice!G92</f>
        <v>0</v>
      </c>
      <c r="G90" s="95">
        <f t="shared" si="4"/>
        <v>0</v>
      </c>
    </row>
    <row r="91" spans="1:7" s="92" customFormat="1" hidden="1">
      <c r="A91" s="108" t="str">
        <f>Invoice!F93</f>
        <v>Exchange rate :</v>
      </c>
      <c r="B91" s="87">
        <f>Invoice!C93</f>
        <v>0</v>
      </c>
      <c r="C91" s="88">
        <f>Invoice!B93</f>
        <v>0</v>
      </c>
      <c r="D91" s="93">
        <f t="shared" si="2"/>
        <v>0</v>
      </c>
      <c r="E91" s="93">
        <f t="shared" si="3"/>
        <v>0</v>
      </c>
      <c r="F91" s="94">
        <f>Invoice!G93</f>
        <v>0</v>
      </c>
      <c r="G91" s="95">
        <f t="shared" si="4"/>
        <v>0</v>
      </c>
    </row>
    <row r="92" spans="1:7" s="92" customFormat="1" hidden="1">
      <c r="A92" s="108" t="str">
        <f>Invoice!F94</f>
        <v>Exchange rate :</v>
      </c>
      <c r="B92" s="87">
        <f>Invoice!C94</f>
        <v>0</v>
      </c>
      <c r="C92" s="88">
        <f>Invoice!B94</f>
        <v>0</v>
      </c>
      <c r="D92" s="93">
        <f t="shared" si="2"/>
        <v>0</v>
      </c>
      <c r="E92" s="93">
        <f t="shared" si="3"/>
        <v>0</v>
      </c>
      <c r="F92" s="94">
        <f>Invoice!G94</f>
        <v>0</v>
      </c>
      <c r="G92" s="95">
        <f t="shared" si="4"/>
        <v>0</v>
      </c>
    </row>
    <row r="93" spans="1:7" s="92" customFormat="1" hidden="1">
      <c r="A93" s="108" t="str">
        <f>Invoice!F95</f>
        <v>Exchange rate :</v>
      </c>
      <c r="B93" s="87">
        <f>Invoice!C95</f>
        <v>0</v>
      </c>
      <c r="C93" s="88">
        <f>Invoice!B95</f>
        <v>0</v>
      </c>
      <c r="D93" s="93">
        <f t="shared" si="2"/>
        <v>0</v>
      </c>
      <c r="E93" s="93">
        <f t="shared" si="3"/>
        <v>0</v>
      </c>
      <c r="F93" s="94">
        <f>Invoice!G95</f>
        <v>0</v>
      </c>
      <c r="G93" s="95">
        <f t="shared" si="4"/>
        <v>0</v>
      </c>
    </row>
    <row r="94" spans="1:7" s="92" customFormat="1" hidden="1">
      <c r="A94" s="108" t="str">
        <f>Invoice!F96</f>
        <v>Exchange rate :</v>
      </c>
      <c r="B94" s="87">
        <f>Invoice!C96</f>
        <v>0</v>
      </c>
      <c r="C94" s="88">
        <f>Invoice!B96</f>
        <v>0</v>
      </c>
      <c r="D94" s="93">
        <f t="shared" si="2"/>
        <v>0</v>
      </c>
      <c r="E94" s="93">
        <f t="shared" si="3"/>
        <v>0</v>
      </c>
      <c r="F94" s="94">
        <f>Invoice!G96</f>
        <v>0</v>
      </c>
      <c r="G94" s="95">
        <f t="shared" si="4"/>
        <v>0</v>
      </c>
    </row>
    <row r="95" spans="1:7" s="92" customFormat="1" hidden="1">
      <c r="A95" s="108" t="str">
        <f>Invoice!F97</f>
        <v>Exchange rate :</v>
      </c>
      <c r="B95" s="87">
        <f>Invoice!C97</f>
        <v>0</v>
      </c>
      <c r="C95" s="88">
        <f>Invoice!B97</f>
        <v>0</v>
      </c>
      <c r="D95" s="93">
        <f t="shared" si="2"/>
        <v>0</v>
      </c>
      <c r="E95" s="93">
        <f t="shared" si="3"/>
        <v>0</v>
      </c>
      <c r="F95" s="94">
        <f>Invoice!G97</f>
        <v>0</v>
      </c>
      <c r="G95" s="95">
        <f t="shared" si="4"/>
        <v>0</v>
      </c>
    </row>
    <row r="96" spans="1:7" s="92" customFormat="1" hidden="1">
      <c r="A96" s="108" t="str">
        <f>Invoice!F98</f>
        <v>Exchange rate :</v>
      </c>
      <c r="B96" s="87">
        <f>Invoice!C98</f>
        <v>0</v>
      </c>
      <c r="C96" s="88">
        <f>Invoice!B98</f>
        <v>0</v>
      </c>
      <c r="D96" s="93">
        <f t="shared" si="2"/>
        <v>0</v>
      </c>
      <c r="E96" s="93">
        <f t="shared" si="3"/>
        <v>0</v>
      </c>
      <c r="F96" s="94">
        <f>Invoice!G98</f>
        <v>0</v>
      </c>
      <c r="G96" s="95">
        <f t="shared" si="4"/>
        <v>0</v>
      </c>
    </row>
    <row r="97" spans="1:7" s="92" customFormat="1" hidden="1">
      <c r="A97" s="108" t="str">
        <f>Invoice!F99</f>
        <v>Exchange rate :</v>
      </c>
      <c r="B97" s="87">
        <f>Invoice!C99</f>
        <v>0</v>
      </c>
      <c r="C97" s="88">
        <f>Invoice!B99</f>
        <v>0</v>
      </c>
      <c r="D97" s="93">
        <f t="shared" si="2"/>
        <v>0</v>
      </c>
      <c r="E97" s="93">
        <f t="shared" si="3"/>
        <v>0</v>
      </c>
      <c r="F97" s="94">
        <f>Invoice!G99</f>
        <v>0</v>
      </c>
      <c r="G97" s="95">
        <f t="shared" si="4"/>
        <v>0</v>
      </c>
    </row>
    <row r="98" spans="1:7" s="92" customFormat="1" hidden="1">
      <c r="A98" s="108" t="str">
        <f>Invoice!F100</f>
        <v>Exchange rate :</v>
      </c>
      <c r="B98" s="87">
        <f>Invoice!C100</f>
        <v>0</v>
      </c>
      <c r="C98" s="88">
        <f>Invoice!B100</f>
        <v>0</v>
      </c>
      <c r="D98" s="93">
        <f t="shared" si="2"/>
        <v>0</v>
      </c>
      <c r="E98" s="93">
        <f t="shared" si="3"/>
        <v>0</v>
      </c>
      <c r="F98" s="94">
        <f>Invoice!G100</f>
        <v>0</v>
      </c>
      <c r="G98" s="95">
        <f t="shared" si="4"/>
        <v>0</v>
      </c>
    </row>
    <row r="99" spans="1:7" s="92" customFormat="1" hidden="1">
      <c r="A99" s="108" t="str">
        <f>Invoice!F101</f>
        <v>Exchange rate :</v>
      </c>
      <c r="B99" s="87">
        <f>Invoice!C101</f>
        <v>0</v>
      </c>
      <c r="C99" s="88">
        <f>Invoice!B101</f>
        <v>0</v>
      </c>
      <c r="D99" s="93">
        <f t="shared" si="2"/>
        <v>0</v>
      </c>
      <c r="E99" s="93">
        <f t="shared" si="3"/>
        <v>0</v>
      </c>
      <c r="F99" s="94">
        <f>Invoice!G101</f>
        <v>0</v>
      </c>
      <c r="G99" s="95">
        <f t="shared" si="4"/>
        <v>0</v>
      </c>
    </row>
    <row r="100" spans="1:7" s="92" customFormat="1" hidden="1">
      <c r="A100" s="108" t="str">
        <f>Invoice!F102</f>
        <v>Exchange rate :</v>
      </c>
      <c r="B100" s="87">
        <f>Invoice!C102</f>
        <v>0</v>
      </c>
      <c r="C100" s="88">
        <f>Invoice!B102</f>
        <v>0</v>
      </c>
      <c r="D100" s="93">
        <f t="shared" si="2"/>
        <v>0</v>
      </c>
      <c r="E100" s="93">
        <f t="shared" si="3"/>
        <v>0</v>
      </c>
      <c r="F100" s="94">
        <f>Invoice!G102</f>
        <v>0</v>
      </c>
      <c r="G100" s="95">
        <f t="shared" si="4"/>
        <v>0</v>
      </c>
    </row>
    <row r="101" spans="1:7" s="92" customFormat="1" hidden="1">
      <c r="A101" s="108" t="str">
        <f>Invoice!F103</f>
        <v>Exchange rate :</v>
      </c>
      <c r="B101" s="87">
        <f>Invoice!C103</f>
        <v>0</v>
      </c>
      <c r="C101" s="88">
        <f>Invoice!B103</f>
        <v>0</v>
      </c>
      <c r="D101" s="93">
        <f t="shared" si="2"/>
        <v>0</v>
      </c>
      <c r="E101" s="93">
        <f t="shared" si="3"/>
        <v>0</v>
      </c>
      <c r="F101" s="94">
        <f>Invoice!G103</f>
        <v>0</v>
      </c>
      <c r="G101" s="95">
        <f t="shared" si="4"/>
        <v>0</v>
      </c>
    </row>
    <row r="102" spans="1:7" s="92" customFormat="1" hidden="1">
      <c r="A102" s="108" t="str">
        <f>Invoice!F104</f>
        <v>Exchange rate :</v>
      </c>
      <c r="B102" s="87">
        <f>Invoice!C104</f>
        <v>0</v>
      </c>
      <c r="C102" s="88">
        <f>Invoice!B104</f>
        <v>0</v>
      </c>
      <c r="D102" s="93">
        <f t="shared" si="2"/>
        <v>0</v>
      </c>
      <c r="E102" s="93">
        <f t="shared" si="3"/>
        <v>0</v>
      </c>
      <c r="F102" s="94">
        <f>Invoice!G104</f>
        <v>0</v>
      </c>
      <c r="G102" s="95">
        <f t="shared" si="4"/>
        <v>0</v>
      </c>
    </row>
    <row r="103" spans="1:7" s="92" customFormat="1" hidden="1">
      <c r="A103" s="108" t="str">
        <f>Invoice!F105</f>
        <v>Exchange rate :</v>
      </c>
      <c r="B103" s="87">
        <f>Invoice!C105</f>
        <v>0</v>
      </c>
      <c r="C103" s="88">
        <f>Invoice!B105</f>
        <v>0</v>
      </c>
      <c r="D103" s="93">
        <f t="shared" si="2"/>
        <v>0</v>
      </c>
      <c r="E103" s="93">
        <f t="shared" si="3"/>
        <v>0</v>
      </c>
      <c r="F103" s="94">
        <f>Invoice!G105</f>
        <v>0</v>
      </c>
      <c r="G103" s="95">
        <f t="shared" si="4"/>
        <v>0</v>
      </c>
    </row>
    <row r="104" spans="1:7" s="92" customFormat="1" hidden="1">
      <c r="A104" s="108" t="str">
        <f>Invoice!F106</f>
        <v>Exchange rate :</v>
      </c>
      <c r="B104" s="87">
        <f>Invoice!C106</f>
        <v>0</v>
      </c>
      <c r="C104" s="88">
        <f>Invoice!B106</f>
        <v>0</v>
      </c>
      <c r="D104" s="93">
        <f t="shared" si="2"/>
        <v>0</v>
      </c>
      <c r="E104" s="93">
        <f t="shared" si="3"/>
        <v>0</v>
      </c>
      <c r="F104" s="94">
        <f>Invoice!G106</f>
        <v>0</v>
      </c>
      <c r="G104" s="95">
        <f t="shared" si="4"/>
        <v>0</v>
      </c>
    </row>
    <row r="105" spans="1:7" s="92" customFormat="1" hidden="1">
      <c r="A105" s="108" t="str">
        <f>Invoice!F107</f>
        <v>Exchange rate :</v>
      </c>
      <c r="B105" s="87">
        <f>Invoice!C107</f>
        <v>0</v>
      </c>
      <c r="C105" s="88">
        <f>Invoice!B107</f>
        <v>0</v>
      </c>
      <c r="D105" s="93">
        <f t="shared" si="2"/>
        <v>0</v>
      </c>
      <c r="E105" s="93">
        <f t="shared" si="3"/>
        <v>0</v>
      </c>
      <c r="F105" s="94">
        <f>Invoice!G107</f>
        <v>0</v>
      </c>
      <c r="G105" s="95">
        <f t="shared" si="4"/>
        <v>0</v>
      </c>
    </row>
    <row r="106" spans="1:7" s="92" customFormat="1" hidden="1">
      <c r="A106" s="108" t="str">
        <f>Invoice!F108</f>
        <v>Exchange rate :</v>
      </c>
      <c r="B106" s="87">
        <f>Invoice!C108</f>
        <v>0</v>
      </c>
      <c r="C106" s="88">
        <f>Invoice!B108</f>
        <v>0</v>
      </c>
      <c r="D106" s="93">
        <f t="shared" si="2"/>
        <v>0</v>
      </c>
      <c r="E106" s="93">
        <f t="shared" si="3"/>
        <v>0</v>
      </c>
      <c r="F106" s="94">
        <f>Invoice!G108</f>
        <v>0</v>
      </c>
      <c r="G106" s="95">
        <f t="shared" si="4"/>
        <v>0</v>
      </c>
    </row>
    <row r="107" spans="1:7" s="92" customFormat="1" hidden="1">
      <c r="A107" s="108" t="str">
        <f>Invoice!F109</f>
        <v>Exchange rate :</v>
      </c>
      <c r="B107" s="87">
        <f>Invoice!C109</f>
        <v>0</v>
      </c>
      <c r="C107" s="88">
        <f>Invoice!B109</f>
        <v>0</v>
      </c>
      <c r="D107" s="93">
        <f t="shared" si="2"/>
        <v>0</v>
      </c>
      <c r="E107" s="93">
        <f t="shared" si="3"/>
        <v>0</v>
      </c>
      <c r="F107" s="94">
        <f>Invoice!G109</f>
        <v>0</v>
      </c>
      <c r="G107" s="95">
        <f t="shared" si="4"/>
        <v>0</v>
      </c>
    </row>
    <row r="108" spans="1:7" s="92" customFormat="1" hidden="1">
      <c r="A108" s="108" t="str">
        <f>Invoice!F110</f>
        <v>Exchange rate :</v>
      </c>
      <c r="B108" s="87">
        <f>Invoice!C110</f>
        <v>0</v>
      </c>
      <c r="C108" s="88">
        <f>Invoice!B110</f>
        <v>0</v>
      </c>
      <c r="D108" s="93">
        <f t="shared" si="2"/>
        <v>0</v>
      </c>
      <c r="E108" s="93">
        <f t="shared" si="3"/>
        <v>0</v>
      </c>
      <c r="F108" s="94">
        <f>Invoice!G110</f>
        <v>0</v>
      </c>
      <c r="G108" s="95">
        <f t="shared" si="4"/>
        <v>0</v>
      </c>
    </row>
    <row r="109" spans="1:7" s="92" customFormat="1" hidden="1">
      <c r="A109" s="108" t="str">
        <f>Invoice!F111</f>
        <v>Exchange rate :</v>
      </c>
      <c r="B109" s="87">
        <f>Invoice!C111</f>
        <v>0</v>
      </c>
      <c r="C109" s="88">
        <f>Invoice!B111</f>
        <v>0</v>
      </c>
      <c r="D109" s="93">
        <f t="shared" si="2"/>
        <v>0</v>
      </c>
      <c r="E109" s="93">
        <f t="shared" si="3"/>
        <v>0</v>
      </c>
      <c r="F109" s="94">
        <f>Invoice!G111</f>
        <v>0</v>
      </c>
      <c r="G109" s="95">
        <f t="shared" si="4"/>
        <v>0</v>
      </c>
    </row>
    <row r="110" spans="1:7" s="92" customFormat="1" hidden="1">
      <c r="A110" s="108" t="str">
        <f>Invoice!F112</f>
        <v>Exchange rate :</v>
      </c>
      <c r="B110" s="87">
        <f>Invoice!C112</f>
        <v>0</v>
      </c>
      <c r="C110" s="88">
        <f>Invoice!B112</f>
        <v>0</v>
      </c>
      <c r="D110" s="93">
        <f t="shared" si="2"/>
        <v>0</v>
      </c>
      <c r="E110" s="93">
        <f t="shared" si="3"/>
        <v>0</v>
      </c>
      <c r="F110" s="94">
        <f>Invoice!G112</f>
        <v>0</v>
      </c>
      <c r="G110" s="95">
        <f t="shared" si="4"/>
        <v>0</v>
      </c>
    </row>
    <row r="111" spans="1:7" s="92" customFormat="1" hidden="1">
      <c r="A111" s="108" t="str">
        <f>Invoice!F113</f>
        <v>Exchange rate :</v>
      </c>
      <c r="B111" s="87">
        <f>Invoice!C113</f>
        <v>0</v>
      </c>
      <c r="C111" s="88">
        <f>Invoice!B113</f>
        <v>0</v>
      </c>
      <c r="D111" s="93">
        <f t="shared" si="2"/>
        <v>0</v>
      </c>
      <c r="E111" s="93">
        <f t="shared" si="3"/>
        <v>0</v>
      </c>
      <c r="F111" s="94">
        <f>Invoice!G113</f>
        <v>0</v>
      </c>
      <c r="G111" s="95">
        <f t="shared" si="4"/>
        <v>0</v>
      </c>
    </row>
    <row r="112" spans="1:7" s="92" customFormat="1" hidden="1">
      <c r="A112" s="108" t="str">
        <f>Invoice!F114</f>
        <v>Exchange rate :</v>
      </c>
      <c r="B112" s="87">
        <f>Invoice!C114</f>
        <v>0</v>
      </c>
      <c r="C112" s="88">
        <f>Invoice!B114</f>
        <v>0</v>
      </c>
      <c r="D112" s="93">
        <f t="shared" si="2"/>
        <v>0</v>
      </c>
      <c r="E112" s="93">
        <f t="shared" si="3"/>
        <v>0</v>
      </c>
      <c r="F112" s="94">
        <f>Invoice!G114</f>
        <v>0</v>
      </c>
      <c r="G112" s="95">
        <f t="shared" si="4"/>
        <v>0</v>
      </c>
    </row>
    <row r="113" spans="1:7" s="92" customFormat="1" hidden="1">
      <c r="A113" s="108" t="str">
        <f>Invoice!F115</f>
        <v>Exchange rate :</v>
      </c>
      <c r="B113" s="87">
        <f>Invoice!C115</f>
        <v>0</v>
      </c>
      <c r="C113" s="88">
        <f>Invoice!B115</f>
        <v>0</v>
      </c>
      <c r="D113" s="93">
        <f t="shared" si="2"/>
        <v>0</v>
      </c>
      <c r="E113" s="93">
        <f t="shared" si="3"/>
        <v>0</v>
      </c>
      <c r="F113" s="94">
        <f>Invoice!G115</f>
        <v>0</v>
      </c>
      <c r="G113" s="95">
        <f t="shared" si="4"/>
        <v>0</v>
      </c>
    </row>
    <row r="114" spans="1:7" s="92" customFormat="1" hidden="1">
      <c r="A114" s="108" t="str">
        <f>Invoice!F116</f>
        <v>Exchange rate :</v>
      </c>
      <c r="B114" s="87">
        <f>Invoice!C116</f>
        <v>0</v>
      </c>
      <c r="C114" s="88">
        <f>Invoice!B116</f>
        <v>0</v>
      </c>
      <c r="D114" s="93">
        <f t="shared" si="2"/>
        <v>0</v>
      </c>
      <c r="E114" s="93">
        <f t="shared" si="3"/>
        <v>0</v>
      </c>
      <c r="F114" s="94">
        <f>Invoice!G116</f>
        <v>0</v>
      </c>
      <c r="G114" s="95">
        <f t="shared" si="4"/>
        <v>0</v>
      </c>
    </row>
    <row r="115" spans="1:7" s="92" customFormat="1" hidden="1">
      <c r="A115" s="108" t="str">
        <f>Invoice!F117</f>
        <v>Exchange rate :</v>
      </c>
      <c r="B115" s="87">
        <f>Invoice!C117</f>
        <v>0</v>
      </c>
      <c r="C115" s="88">
        <f>Invoice!B117</f>
        <v>0</v>
      </c>
      <c r="D115" s="93">
        <f t="shared" si="2"/>
        <v>0</v>
      </c>
      <c r="E115" s="93">
        <f t="shared" si="3"/>
        <v>0</v>
      </c>
      <c r="F115" s="94">
        <f>Invoice!G117</f>
        <v>0</v>
      </c>
      <c r="G115" s="95">
        <f t="shared" si="4"/>
        <v>0</v>
      </c>
    </row>
    <row r="116" spans="1:7" s="92" customFormat="1" hidden="1">
      <c r="A116" s="108" t="str">
        <f>Invoice!F118</f>
        <v>Exchange rate :</v>
      </c>
      <c r="B116" s="87">
        <f>Invoice!C118</f>
        <v>0</v>
      </c>
      <c r="C116" s="88">
        <f>Invoice!B118</f>
        <v>0</v>
      </c>
      <c r="D116" s="93">
        <f t="shared" si="2"/>
        <v>0</v>
      </c>
      <c r="E116" s="93">
        <f t="shared" si="3"/>
        <v>0</v>
      </c>
      <c r="F116" s="94">
        <f>Invoice!G118</f>
        <v>0</v>
      </c>
      <c r="G116" s="95">
        <f t="shared" si="4"/>
        <v>0</v>
      </c>
    </row>
    <row r="117" spans="1:7" s="92" customFormat="1" hidden="1">
      <c r="A117" s="108" t="str">
        <f>Invoice!F119</f>
        <v>Exchange rate :</v>
      </c>
      <c r="B117" s="87">
        <f>Invoice!C119</f>
        <v>0</v>
      </c>
      <c r="C117" s="88">
        <f>Invoice!B119</f>
        <v>0</v>
      </c>
      <c r="D117" s="93">
        <f t="shared" si="2"/>
        <v>0</v>
      </c>
      <c r="E117" s="93">
        <f t="shared" si="3"/>
        <v>0</v>
      </c>
      <c r="F117" s="94">
        <f>Invoice!G119</f>
        <v>0</v>
      </c>
      <c r="G117" s="95">
        <f t="shared" si="4"/>
        <v>0</v>
      </c>
    </row>
    <row r="118" spans="1:7" s="92" customFormat="1" hidden="1">
      <c r="A118" s="108" t="str">
        <f>Invoice!F120</f>
        <v>Exchange rate :</v>
      </c>
      <c r="B118" s="87">
        <f>Invoice!C120</f>
        <v>0</v>
      </c>
      <c r="C118" s="88">
        <f>Invoice!B120</f>
        <v>0</v>
      </c>
      <c r="D118" s="93">
        <f t="shared" si="2"/>
        <v>0</v>
      </c>
      <c r="E118" s="93">
        <f t="shared" si="3"/>
        <v>0</v>
      </c>
      <c r="F118" s="94">
        <f>Invoice!G120</f>
        <v>0</v>
      </c>
      <c r="G118" s="95">
        <f t="shared" si="4"/>
        <v>0</v>
      </c>
    </row>
    <row r="119" spans="1:7" s="92" customFormat="1" hidden="1">
      <c r="A119" s="108" t="str">
        <f>Invoice!F121</f>
        <v>Exchange rate :</v>
      </c>
      <c r="B119" s="87">
        <f>Invoice!C121</f>
        <v>0</v>
      </c>
      <c r="C119" s="88">
        <f>Invoice!B121</f>
        <v>0</v>
      </c>
      <c r="D119" s="93">
        <f t="shared" si="2"/>
        <v>0</v>
      </c>
      <c r="E119" s="93">
        <f t="shared" si="3"/>
        <v>0</v>
      </c>
      <c r="F119" s="94">
        <f>Invoice!G121</f>
        <v>0</v>
      </c>
      <c r="G119" s="95">
        <f t="shared" si="4"/>
        <v>0</v>
      </c>
    </row>
    <row r="120" spans="1:7" s="92" customFormat="1" hidden="1">
      <c r="A120" s="108" t="str">
        <f>Invoice!F122</f>
        <v>Exchange rate :</v>
      </c>
      <c r="B120" s="87">
        <f>Invoice!C122</f>
        <v>0</v>
      </c>
      <c r="C120" s="88">
        <f>Invoice!B122</f>
        <v>0</v>
      </c>
      <c r="D120" s="93">
        <f t="shared" si="2"/>
        <v>0</v>
      </c>
      <c r="E120" s="93">
        <f t="shared" si="3"/>
        <v>0</v>
      </c>
      <c r="F120" s="94">
        <f>Invoice!G122</f>
        <v>0</v>
      </c>
      <c r="G120" s="95">
        <f t="shared" si="4"/>
        <v>0</v>
      </c>
    </row>
    <row r="121" spans="1:7" s="92" customFormat="1" hidden="1">
      <c r="A121" s="108" t="str">
        <f>Invoice!F123</f>
        <v>Exchange rate :</v>
      </c>
      <c r="B121" s="87">
        <f>Invoice!C123</f>
        <v>0</v>
      </c>
      <c r="C121" s="88">
        <f>Invoice!B123</f>
        <v>0</v>
      </c>
      <c r="D121" s="93">
        <f t="shared" si="2"/>
        <v>0</v>
      </c>
      <c r="E121" s="93">
        <f t="shared" si="3"/>
        <v>0</v>
      </c>
      <c r="F121" s="94">
        <f>Invoice!G123</f>
        <v>0</v>
      </c>
      <c r="G121" s="95">
        <f t="shared" si="4"/>
        <v>0</v>
      </c>
    </row>
    <row r="122" spans="1:7" s="92" customFormat="1" hidden="1">
      <c r="A122" s="108" t="str">
        <f>Invoice!F124</f>
        <v>Exchange rate :</v>
      </c>
      <c r="B122" s="87">
        <f>Invoice!C124</f>
        <v>0</v>
      </c>
      <c r="C122" s="88">
        <f>Invoice!B124</f>
        <v>0</v>
      </c>
      <c r="D122" s="93">
        <f t="shared" si="2"/>
        <v>0</v>
      </c>
      <c r="E122" s="93">
        <f t="shared" si="3"/>
        <v>0</v>
      </c>
      <c r="F122" s="94">
        <f>Invoice!G124</f>
        <v>0</v>
      </c>
      <c r="G122" s="95">
        <f t="shared" si="4"/>
        <v>0</v>
      </c>
    </row>
    <row r="123" spans="1:7" s="92" customFormat="1" hidden="1">
      <c r="A123" s="108" t="str">
        <f>Invoice!F125</f>
        <v>Exchange rate :</v>
      </c>
      <c r="B123" s="87">
        <f>Invoice!C125</f>
        <v>0</v>
      </c>
      <c r="C123" s="88">
        <f>Invoice!B125</f>
        <v>0</v>
      </c>
      <c r="D123" s="93">
        <f t="shared" si="2"/>
        <v>0</v>
      </c>
      <c r="E123" s="93">
        <f t="shared" si="3"/>
        <v>0</v>
      </c>
      <c r="F123" s="94">
        <f>Invoice!G125</f>
        <v>0</v>
      </c>
      <c r="G123" s="95">
        <f t="shared" si="4"/>
        <v>0</v>
      </c>
    </row>
    <row r="124" spans="1:7" s="92" customFormat="1" hidden="1">
      <c r="A124" s="108" t="str">
        <f>Invoice!F126</f>
        <v>Exchange rate :</v>
      </c>
      <c r="B124" s="87">
        <f>Invoice!C126</f>
        <v>0</v>
      </c>
      <c r="C124" s="88">
        <f>Invoice!B126</f>
        <v>0</v>
      </c>
      <c r="D124" s="93">
        <f t="shared" si="2"/>
        <v>0</v>
      </c>
      <c r="E124" s="93">
        <f t="shared" si="3"/>
        <v>0</v>
      </c>
      <c r="F124" s="94">
        <f>Invoice!G126</f>
        <v>0</v>
      </c>
      <c r="G124" s="95">
        <f t="shared" si="4"/>
        <v>0</v>
      </c>
    </row>
    <row r="125" spans="1:7" s="92" customFormat="1" hidden="1">
      <c r="A125" s="108" t="str">
        <f>Invoice!F127</f>
        <v>Exchange rate :</v>
      </c>
      <c r="B125" s="87">
        <f>Invoice!C127</f>
        <v>0</v>
      </c>
      <c r="C125" s="88">
        <f>Invoice!B127</f>
        <v>0</v>
      </c>
      <c r="D125" s="93">
        <f t="shared" si="2"/>
        <v>0</v>
      </c>
      <c r="E125" s="93">
        <f t="shared" si="3"/>
        <v>0</v>
      </c>
      <c r="F125" s="94">
        <f>Invoice!G127</f>
        <v>0</v>
      </c>
      <c r="G125" s="95">
        <f t="shared" si="4"/>
        <v>0</v>
      </c>
    </row>
    <row r="126" spans="1:7" s="92" customFormat="1" hidden="1">
      <c r="A126" s="108" t="str">
        <f>Invoice!F128</f>
        <v>Exchange rate :</v>
      </c>
      <c r="B126" s="87">
        <f>Invoice!C128</f>
        <v>0</v>
      </c>
      <c r="C126" s="88">
        <f>Invoice!B128</f>
        <v>0</v>
      </c>
      <c r="D126" s="93">
        <f t="shared" si="2"/>
        <v>0</v>
      </c>
      <c r="E126" s="93">
        <f t="shared" si="3"/>
        <v>0</v>
      </c>
      <c r="F126" s="94">
        <f>Invoice!G128</f>
        <v>0</v>
      </c>
      <c r="G126" s="95">
        <f t="shared" si="4"/>
        <v>0</v>
      </c>
    </row>
    <row r="127" spans="1:7" s="92" customFormat="1" hidden="1">
      <c r="A127" s="108" t="str">
        <f>Invoice!F129</f>
        <v>Exchange rate :</v>
      </c>
      <c r="B127" s="87">
        <f>Invoice!C129</f>
        <v>0</v>
      </c>
      <c r="C127" s="88">
        <f>Invoice!B129</f>
        <v>0</v>
      </c>
      <c r="D127" s="93">
        <f t="shared" si="2"/>
        <v>0</v>
      </c>
      <c r="E127" s="93">
        <f t="shared" si="3"/>
        <v>0</v>
      </c>
      <c r="F127" s="94">
        <f>Invoice!G129</f>
        <v>0</v>
      </c>
      <c r="G127" s="95">
        <f t="shared" si="4"/>
        <v>0</v>
      </c>
    </row>
    <row r="128" spans="1:7" s="92" customFormat="1" hidden="1">
      <c r="A128" s="108" t="str">
        <f>Invoice!F130</f>
        <v>Exchange rate :</v>
      </c>
      <c r="B128" s="87">
        <f>Invoice!C130</f>
        <v>0</v>
      </c>
      <c r="C128" s="88">
        <f>Invoice!B130</f>
        <v>0</v>
      </c>
      <c r="D128" s="93">
        <f t="shared" si="2"/>
        <v>0</v>
      </c>
      <c r="E128" s="93">
        <f t="shared" si="3"/>
        <v>0</v>
      </c>
      <c r="F128" s="94">
        <f>Invoice!G130</f>
        <v>0</v>
      </c>
      <c r="G128" s="95">
        <f t="shared" si="4"/>
        <v>0</v>
      </c>
    </row>
    <row r="129" spans="1:7" s="92" customFormat="1" hidden="1">
      <c r="A129" s="108" t="str">
        <f>Invoice!F131</f>
        <v>Exchange rate :</v>
      </c>
      <c r="B129" s="87">
        <f>Invoice!C131</f>
        <v>0</v>
      </c>
      <c r="C129" s="88">
        <f>Invoice!B131</f>
        <v>0</v>
      </c>
      <c r="D129" s="93">
        <f t="shared" ref="D129:D192" si="5">F129/$D$14</f>
        <v>0</v>
      </c>
      <c r="E129" s="93">
        <f t="shared" ref="E129:E192" si="6">G129/$D$14</f>
        <v>0</v>
      </c>
      <c r="F129" s="94">
        <f>Invoice!G131</f>
        <v>0</v>
      </c>
      <c r="G129" s="95">
        <f t="shared" ref="G129:G192" si="7">C129*F129</f>
        <v>0</v>
      </c>
    </row>
    <row r="130" spans="1:7" s="92" customFormat="1" hidden="1">
      <c r="A130" s="108" t="str">
        <f>Invoice!F132</f>
        <v>Exchange rate :</v>
      </c>
      <c r="B130" s="87">
        <f>Invoice!C132</f>
        <v>0</v>
      </c>
      <c r="C130" s="88">
        <f>Invoice!B132</f>
        <v>0</v>
      </c>
      <c r="D130" s="93">
        <f t="shared" si="5"/>
        <v>0</v>
      </c>
      <c r="E130" s="93">
        <f t="shared" si="6"/>
        <v>0</v>
      </c>
      <c r="F130" s="94">
        <f>Invoice!G132</f>
        <v>0</v>
      </c>
      <c r="G130" s="95">
        <f t="shared" si="7"/>
        <v>0</v>
      </c>
    </row>
    <row r="131" spans="1:7" s="92" customFormat="1" hidden="1">
      <c r="A131" s="108" t="str">
        <f>Invoice!F133</f>
        <v>Exchange rate :</v>
      </c>
      <c r="B131" s="87">
        <f>Invoice!C133</f>
        <v>0</v>
      </c>
      <c r="C131" s="88">
        <f>Invoice!B133</f>
        <v>0</v>
      </c>
      <c r="D131" s="93">
        <f t="shared" si="5"/>
        <v>0</v>
      </c>
      <c r="E131" s="93">
        <f t="shared" si="6"/>
        <v>0</v>
      </c>
      <c r="F131" s="94">
        <f>Invoice!G133</f>
        <v>0</v>
      </c>
      <c r="G131" s="95">
        <f t="shared" si="7"/>
        <v>0</v>
      </c>
    </row>
    <row r="132" spans="1:7" s="92" customFormat="1" hidden="1">
      <c r="A132" s="108" t="str">
        <f>Invoice!F134</f>
        <v>Exchange rate :</v>
      </c>
      <c r="B132" s="87">
        <f>Invoice!C134</f>
        <v>0</v>
      </c>
      <c r="C132" s="88">
        <f>Invoice!B134</f>
        <v>0</v>
      </c>
      <c r="D132" s="93">
        <f t="shared" si="5"/>
        <v>0</v>
      </c>
      <c r="E132" s="93">
        <f t="shared" si="6"/>
        <v>0</v>
      </c>
      <c r="F132" s="94">
        <f>Invoice!G134</f>
        <v>0</v>
      </c>
      <c r="G132" s="95">
        <f t="shared" si="7"/>
        <v>0</v>
      </c>
    </row>
    <row r="133" spans="1:7" s="92" customFormat="1" hidden="1">
      <c r="A133" s="108" t="str">
        <f>Invoice!F135</f>
        <v>Exchange rate :</v>
      </c>
      <c r="B133" s="87">
        <f>Invoice!C135</f>
        <v>0</v>
      </c>
      <c r="C133" s="88">
        <f>Invoice!B135</f>
        <v>0</v>
      </c>
      <c r="D133" s="93">
        <f t="shared" si="5"/>
        <v>0</v>
      </c>
      <c r="E133" s="93">
        <f t="shared" si="6"/>
        <v>0</v>
      </c>
      <c r="F133" s="94">
        <f>Invoice!G135</f>
        <v>0</v>
      </c>
      <c r="G133" s="95">
        <f t="shared" si="7"/>
        <v>0</v>
      </c>
    </row>
    <row r="134" spans="1:7" s="92" customFormat="1" hidden="1">
      <c r="A134" s="108" t="str">
        <f>Invoice!F136</f>
        <v>Exchange rate :</v>
      </c>
      <c r="B134" s="87">
        <f>Invoice!C136</f>
        <v>0</v>
      </c>
      <c r="C134" s="88">
        <f>Invoice!B136</f>
        <v>0</v>
      </c>
      <c r="D134" s="93">
        <f t="shared" si="5"/>
        <v>0</v>
      </c>
      <c r="E134" s="93">
        <f t="shared" si="6"/>
        <v>0</v>
      </c>
      <c r="F134" s="94">
        <f>Invoice!G136</f>
        <v>0</v>
      </c>
      <c r="G134" s="95">
        <f t="shared" si="7"/>
        <v>0</v>
      </c>
    </row>
    <row r="135" spans="1:7" s="92" customFormat="1" hidden="1">
      <c r="A135" s="108" t="str">
        <f>Invoice!F137</f>
        <v>Exchange rate :</v>
      </c>
      <c r="B135" s="87">
        <f>Invoice!C137</f>
        <v>0</v>
      </c>
      <c r="C135" s="88">
        <f>Invoice!B137</f>
        <v>0</v>
      </c>
      <c r="D135" s="93">
        <f t="shared" si="5"/>
        <v>0</v>
      </c>
      <c r="E135" s="93">
        <f t="shared" si="6"/>
        <v>0</v>
      </c>
      <c r="F135" s="94">
        <f>Invoice!G137</f>
        <v>0</v>
      </c>
      <c r="G135" s="95">
        <f t="shared" si="7"/>
        <v>0</v>
      </c>
    </row>
    <row r="136" spans="1:7" s="92" customFormat="1" hidden="1">
      <c r="A136" s="108" t="str">
        <f>Invoice!F138</f>
        <v>Exchange rate :</v>
      </c>
      <c r="B136" s="87">
        <f>Invoice!C138</f>
        <v>0</v>
      </c>
      <c r="C136" s="88">
        <f>Invoice!B138</f>
        <v>0</v>
      </c>
      <c r="D136" s="93">
        <f t="shared" si="5"/>
        <v>0</v>
      </c>
      <c r="E136" s="93">
        <f t="shared" si="6"/>
        <v>0</v>
      </c>
      <c r="F136" s="94">
        <f>Invoice!G138</f>
        <v>0</v>
      </c>
      <c r="G136" s="95">
        <f t="shared" si="7"/>
        <v>0</v>
      </c>
    </row>
    <row r="137" spans="1:7" s="92" customFormat="1" hidden="1">
      <c r="A137" s="108" t="str">
        <f>Invoice!F139</f>
        <v>Exchange rate :</v>
      </c>
      <c r="B137" s="87">
        <f>Invoice!C139</f>
        <v>0</v>
      </c>
      <c r="C137" s="88">
        <f>Invoice!B139</f>
        <v>0</v>
      </c>
      <c r="D137" s="93">
        <f t="shared" si="5"/>
        <v>0</v>
      </c>
      <c r="E137" s="93">
        <f t="shared" si="6"/>
        <v>0</v>
      </c>
      <c r="F137" s="94">
        <f>Invoice!G139</f>
        <v>0</v>
      </c>
      <c r="G137" s="95">
        <f t="shared" si="7"/>
        <v>0</v>
      </c>
    </row>
    <row r="138" spans="1:7" s="92" customFormat="1" hidden="1">
      <c r="A138" s="108" t="str">
        <f>Invoice!F140</f>
        <v>Exchange rate :</v>
      </c>
      <c r="B138" s="87">
        <f>Invoice!C140</f>
        <v>0</v>
      </c>
      <c r="C138" s="88">
        <f>Invoice!B140</f>
        <v>0</v>
      </c>
      <c r="D138" s="93">
        <f t="shared" si="5"/>
        <v>0</v>
      </c>
      <c r="E138" s="93">
        <f t="shared" si="6"/>
        <v>0</v>
      </c>
      <c r="F138" s="94">
        <f>Invoice!G140</f>
        <v>0</v>
      </c>
      <c r="G138" s="95">
        <f t="shared" si="7"/>
        <v>0</v>
      </c>
    </row>
    <row r="139" spans="1:7" s="92" customFormat="1" hidden="1">
      <c r="A139" s="108" t="str">
        <f>Invoice!F141</f>
        <v>Exchange rate :</v>
      </c>
      <c r="B139" s="87">
        <f>Invoice!C141</f>
        <v>0</v>
      </c>
      <c r="C139" s="88">
        <f>Invoice!B141</f>
        <v>0</v>
      </c>
      <c r="D139" s="93">
        <f t="shared" si="5"/>
        <v>0</v>
      </c>
      <c r="E139" s="93">
        <f t="shared" si="6"/>
        <v>0</v>
      </c>
      <c r="F139" s="94">
        <f>Invoice!G141</f>
        <v>0</v>
      </c>
      <c r="G139" s="95">
        <f t="shared" si="7"/>
        <v>0</v>
      </c>
    </row>
    <row r="140" spans="1:7" s="92" customFormat="1" hidden="1">
      <c r="A140" s="108" t="str">
        <f>Invoice!F142</f>
        <v>Exchange rate :</v>
      </c>
      <c r="B140" s="87">
        <f>Invoice!C142</f>
        <v>0</v>
      </c>
      <c r="C140" s="88">
        <f>Invoice!B142</f>
        <v>0</v>
      </c>
      <c r="D140" s="93">
        <f t="shared" si="5"/>
        <v>0</v>
      </c>
      <c r="E140" s="93">
        <f t="shared" si="6"/>
        <v>0</v>
      </c>
      <c r="F140" s="94">
        <f>Invoice!G142</f>
        <v>0</v>
      </c>
      <c r="G140" s="95">
        <f t="shared" si="7"/>
        <v>0</v>
      </c>
    </row>
    <row r="141" spans="1:7" s="92" customFormat="1" hidden="1">
      <c r="A141" s="108" t="str">
        <f>Invoice!F143</f>
        <v>Exchange rate :</v>
      </c>
      <c r="B141" s="87">
        <f>Invoice!C143</f>
        <v>0</v>
      </c>
      <c r="C141" s="88">
        <f>Invoice!B143</f>
        <v>0</v>
      </c>
      <c r="D141" s="93">
        <f t="shared" si="5"/>
        <v>0</v>
      </c>
      <c r="E141" s="93">
        <f t="shared" si="6"/>
        <v>0</v>
      </c>
      <c r="F141" s="94">
        <f>Invoice!G143</f>
        <v>0</v>
      </c>
      <c r="G141" s="95">
        <f t="shared" si="7"/>
        <v>0</v>
      </c>
    </row>
    <row r="142" spans="1:7" s="92" customFormat="1" hidden="1">
      <c r="A142" s="108" t="str">
        <f>Invoice!F144</f>
        <v>Exchange rate :</v>
      </c>
      <c r="B142" s="87">
        <f>Invoice!C144</f>
        <v>0</v>
      </c>
      <c r="C142" s="88">
        <f>Invoice!B144</f>
        <v>0</v>
      </c>
      <c r="D142" s="93">
        <f t="shared" si="5"/>
        <v>0</v>
      </c>
      <c r="E142" s="93">
        <f t="shared" si="6"/>
        <v>0</v>
      </c>
      <c r="F142" s="94">
        <f>Invoice!G144</f>
        <v>0</v>
      </c>
      <c r="G142" s="95">
        <f t="shared" si="7"/>
        <v>0</v>
      </c>
    </row>
    <row r="143" spans="1:7" s="92" customFormat="1" hidden="1">
      <c r="A143" s="108" t="str">
        <f>Invoice!F145</f>
        <v>Exchange rate :</v>
      </c>
      <c r="B143" s="87">
        <f>Invoice!C145</f>
        <v>0</v>
      </c>
      <c r="C143" s="88">
        <f>Invoice!B145</f>
        <v>0</v>
      </c>
      <c r="D143" s="93">
        <f t="shared" si="5"/>
        <v>0</v>
      </c>
      <c r="E143" s="93">
        <f t="shared" si="6"/>
        <v>0</v>
      </c>
      <c r="F143" s="94">
        <f>Invoice!G145</f>
        <v>0</v>
      </c>
      <c r="G143" s="95">
        <f t="shared" si="7"/>
        <v>0</v>
      </c>
    </row>
    <row r="144" spans="1:7" s="92" customFormat="1" hidden="1">
      <c r="A144" s="108" t="str">
        <f>Invoice!F146</f>
        <v>Exchange rate :</v>
      </c>
      <c r="B144" s="87">
        <f>Invoice!C146</f>
        <v>0</v>
      </c>
      <c r="C144" s="88">
        <f>Invoice!B146</f>
        <v>0</v>
      </c>
      <c r="D144" s="93">
        <f t="shared" si="5"/>
        <v>0</v>
      </c>
      <c r="E144" s="93">
        <f t="shared" si="6"/>
        <v>0</v>
      </c>
      <c r="F144" s="94">
        <f>Invoice!G146</f>
        <v>0</v>
      </c>
      <c r="G144" s="95">
        <f t="shared" si="7"/>
        <v>0</v>
      </c>
    </row>
    <row r="145" spans="1:7" s="92" customFormat="1" hidden="1">
      <c r="A145" s="108" t="str">
        <f>Invoice!F147</f>
        <v>Exchange rate :</v>
      </c>
      <c r="B145" s="87">
        <f>Invoice!C147</f>
        <v>0</v>
      </c>
      <c r="C145" s="88">
        <f>Invoice!B147</f>
        <v>0</v>
      </c>
      <c r="D145" s="93">
        <f t="shared" si="5"/>
        <v>0</v>
      </c>
      <c r="E145" s="93">
        <f t="shared" si="6"/>
        <v>0</v>
      </c>
      <c r="F145" s="94">
        <f>Invoice!G147</f>
        <v>0</v>
      </c>
      <c r="G145" s="95">
        <f t="shared" si="7"/>
        <v>0</v>
      </c>
    </row>
    <row r="146" spans="1:7" s="92" customFormat="1" hidden="1">
      <c r="A146" s="108" t="str">
        <f>Invoice!F148</f>
        <v>Exchange rate :</v>
      </c>
      <c r="B146" s="87">
        <f>Invoice!C148</f>
        <v>0</v>
      </c>
      <c r="C146" s="88">
        <f>Invoice!B148</f>
        <v>0</v>
      </c>
      <c r="D146" s="93">
        <f t="shared" si="5"/>
        <v>0</v>
      </c>
      <c r="E146" s="93">
        <f t="shared" si="6"/>
        <v>0</v>
      </c>
      <c r="F146" s="94">
        <f>Invoice!G148</f>
        <v>0</v>
      </c>
      <c r="G146" s="95">
        <f t="shared" si="7"/>
        <v>0</v>
      </c>
    </row>
    <row r="147" spans="1:7" s="92" customFormat="1" hidden="1">
      <c r="A147" s="108" t="str">
        <f>Invoice!F149</f>
        <v>Exchange rate :</v>
      </c>
      <c r="B147" s="87">
        <f>Invoice!C149</f>
        <v>0</v>
      </c>
      <c r="C147" s="88">
        <f>Invoice!B149</f>
        <v>0</v>
      </c>
      <c r="D147" s="93">
        <f t="shared" si="5"/>
        <v>0</v>
      </c>
      <c r="E147" s="93">
        <f t="shared" si="6"/>
        <v>0</v>
      </c>
      <c r="F147" s="94">
        <f>Invoice!G149</f>
        <v>0</v>
      </c>
      <c r="G147" s="95">
        <f t="shared" si="7"/>
        <v>0</v>
      </c>
    </row>
    <row r="148" spans="1:7" s="92" customFormat="1" hidden="1">
      <c r="A148" s="108" t="str">
        <f>Invoice!F150</f>
        <v>Exchange rate :</v>
      </c>
      <c r="B148" s="87">
        <f>Invoice!C150</f>
        <v>0</v>
      </c>
      <c r="C148" s="88">
        <f>Invoice!B150</f>
        <v>0</v>
      </c>
      <c r="D148" s="93">
        <f t="shared" si="5"/>
        <v>0</v>
      </c>
      <c r="E148" s="93">
        <f t="shared" si="6"/>
        <v>0</v>
      </c>
      <c r="F148" s="94">
        <f>Invoice!G150</f>
        <v>0</v>
      </c>
      <c r="G148" s="95">
        <f t="shared" si="7"/>
        <v>0</v>
      </c>
    </row>
    <row r="149" spans="1:7" s="92" customFormat="1" hidden="1">
      <c r="A149" s="108" t="str">
        <f>Invoice!F151</f>
        <v>Exchange rate :</v>
      </c>
      <c r="B149" s="87">
        <f>Invoice!C151</f>
        <v>0</v>
      </c>
      <c r="C149" s="88">
        <f>Invoice!B151</f>
        <v>0</v>
      </c>
      <c r="D149" s="93">
        <f t="shared" si="5"/>
        <v>0</v>
      </c>
      <c r="E149" s="93">
        <f t="shared" si="6"/>
        <v>0</v>
      </c>
      <c r="F149" s="94">
        <f>Invoice!G151</f>
        <v>0</v>
      </c>
      <c r="G149" s="95">
        <f t="shared" si="7"/>
        <v>0</v>
      </c>
    </row>
    <row r="150" spans="1:7" s="92" customFormat="1" hidden="1">
      <c r="A150" s="108" t="str">
        <f>Invoice!F152</f>
        <v>Exchange rate :</v>
      </c>
      <c r="B150" s="87">
        <f>Invoice!C152</f>
        <v>0</v>
      </c>
      <c r="C150" s="88">
        <f>Invoice!B152</f>
        <v>0</v>
      </c>
      <c r="D150" s="93">
        <f t="shared" si="5"/>
        <v>0</v>
      </c>
      <c r="E150" s="93">
        <f t="shared" si="6"/>
        <v>0</v>
      </c>
      <c r="F150" s="94">
        <f>Invoice!G152</f>
        <v>0</v>
      </c>
      <c r="G150" s="95">
        <f t="shared" si="7"/>
        <v>0</v>
      </c>
    </row>
    <row r="151" spans="1:7" s="92" customFormat="1" hidden="1">
      <c r="A151" s="108" t="str">
        <f>Invoice!F153</f>
        <v>Exchange rate :</v>
      </c>
      <c r="B151" s="87">
        <f>Invoice!C153</f>
        <v>0</v>
      </c>
      <c r="C151" s="88">
        <f>Invoice!B153</f>
        <v>0</v>
      </c>
      <c r="D151" s="93">
        <f t="shared" si="5"/>
        <v>0</v>
      </c>
      <c r="E151" s="93">
        <f t="shared" si="6"/>
        <v>0</v>
      </c>
      <c r="F151" s="94">
        <f>Invoice!G153</f>
        <v>0</v>
      </c>
      <c r="G151" s="95">
        <f t="shared" si="7"/>
        <v>0</v>
      </c>
    </row>
    <row r="152" spans="1:7" s="92" customFormat="1" hidden="1">
      <c r="A152" s="108" t="str">
        <f>Invoice!F154</f>
        <v>Exchange rate :</v>
      </c>
      <c r="B152" s="87">
        <f>Invoice!C154</f>
        <v>0</v>
      </c>
      <c r="C152" s="88">
        <f>Invoice!B154</f>
        <v>0</v>
      </c>
      <c r="D152" s="93">
        <f t="shared" si="5"/>
        <v>0</v>
      </c>
      <c r="E152" s="93">
        <f t="shared" si="6"/>
        <v>0</v>
      </c>
      <c r="F152" s="94">
        <f>Invoice!G154</f>
        <v>0</v>
      </c>
      <c r="G152" s="95">
        <f t="shared" si="7"/>
        <v>0</v>
      </c>
    </row>
    <row r="153" spans="1:7" s="92" customFormat="1" hidden="1">
      <c r="A153" s="108" t="str">
        <f>Invoice!F155</f>
        <v>Exchange rate :</v>
      </c>
      <c r="B153" s="87">
        <f>Invoice!C155</f>
        <v>0</v>
      </c>
      <c r="C153" s="88">
        <f>Invoice!B155</f>
        <v>0</v>
      </c>
      <c r="D153" s="93">
        <f t="shared" si="5"/>
        <v>0</v>
      </c>
      <c r="E153" s="93">
        <f t="shared" si="6"/>
        <v>0</v>
      </c>
      <c r="F153" s="94">
        <f>Invoice!G155</f>
        <v>0</v>
      </c>
      <c r="G153" s="95">
        <f t="shared" si="7"/>
        <v>0</v>
      </c>
    </row>
    <row r="154" spans="1:7" s="92" customFormat="1" hidden="1">
      <c r="A154" s="108" t="str">
        <f>Invoice!F156</f>
        <v>Exchange rate :</v>
      </c>
      <c r="B154" s="87">
        <f>Invoice!C156</f>
        <v>0</v>
      </c>
      <c r="C154" s="88">
        <f>Invoice!B156</f>
        <v>0</v>
      </c>
      <c r="D154" s="93">
        <f t="shared" si="5"/>
        <v>0</v>
      </c>
      <c r="E154" s="93">
        <f t="shared" si="6"/>
        <v>0</v>
      </c>
      <c r="F154" s="94">
        <f>Invoice!G156</f>
        <v>0</v>
      </c>
      <c r="G154" s="95">
        <f t="shared" si="7"/>
        <v>0</v>
      </c>
    </row>
    <row r="155" spans="1:7" s="92" customFormat="1" hidden="1">
      <c r="A155" s="108" t="str">
        <f>Invoice!F157</f>
        <v>Exchange rate :</v>
      </c>
      <c r="B155" s="87">
        <f>Invoice!C157</f>
        <v>0</v>
      </c>
      <c r="C155" s="88">
        <f>Invoice!B157</f>
        <v>0</v>
      </c>
      <c r="D155" s="93">
        <f t="shared" si="5"/>
        <v>0</v>
      </c>
      <c r="E155" s="93">
        <f t="shared" si="6"/>
        <v>0</v>
      </c>
      <c r="F155" s="94">
        <f>Invoice!G157</f>
        <v>0</v>
      </c>
      <c r="G155" s="95">
        <f t="shared" si="7"/>
        <v>0</v>
      </c>
    </row>
    <row r="156" spans="1:7" s="92" customFormat="1" hidden="1">
      <c r="A156" s="108" t="str">
        <f>Invoice!F158</f>
        <v>Exchange rate :</v>
      </c>
      <c r="B156" s="87">
        <f>Invoice!C158</f>
        <v>0</v>
      </c>
      <c r="C156" s="88">
        <f>Invoice!B158</f>
        <v>0</v>
      </c>
      <c r="D156" s="93">
        <f t="shared" si="5"/>
        <v>0</v>
      </c>
      <c r="E156" s="93">
        <f t="shared" si="6"/>
        <v>0</v>
      </c>
      <c r="F156" s="94">
        <f>Invoice!G158</f>
        <v>0</v>
      </c>
      <c r="G156" s="95">
        <f t="shared" si="7"/>
        <v>0</v>
      </c>
    </row>
    <row r="157" spans="1:7" s="92" customFormat="1" hidden="1">
      <c r="A157" s="108" t="str">
        <f>Invoice!F159</f>
        <v>Exchange rate :</v>
      </c>
      <c r="B157" s="87">
        <f>Invoice!C159</f>
        <v>0</v>
      </c>
      <c r="C157" s="88">
        <f>Invoice!B159</f>
        <v>0</v>
      </c>
      <c r="D157" s="93">
        <f t="shared" si="5"/>
        <v>0</v>
      </c>
      <c r="E157" s="93">
        <f t="shared" si="6"/>
        <v>0</v>
      </c>
      <c r="F157" s="94">
        <f>Invoice!G159</f>
        <v>0</v>
      </c>
      <c r="G157" s="95">
        <f t="shared" si="7"/>
        <v>0</v>
      </c>
    </row>
    <row r="158" spans="1:7" s="92" customFormat="1" hidden="1">
      <c r="A158" s="108" t="str">
        <f>Invoice!F160</f>
        <v>Exchange rate :</v>
      </c>
      <c r="B158" s="87">
        <f>Invoice!C160</f>
        <v>0</v>
      </c>
      <c r="C158" s="88">
        <f>Invoice!B160</f>
        <v>0</v>
      </c>
      <c r="D158" s="93">
        <f t="shared" si="5"/>
        <v>0</v>
      </c>
      <c r="E158" s="93">
        <f t="shared" si="6"/>
        <v>0</v>
      </c>
      <c r="F158" s="94">
        <f>Invoice!G160</f>
        <v>0</v>
      </c>
      <c r="G158" s="95">
        <f t="shared" si="7"/>
        <v>0</v>
      </c>
    </row>
    <row r="159" spans="1:7" s="92" customFormat="1" hidden="1">
      <c r="A159" s="108" t="str">
        <f>Invoice!F161</f>
        <v>Exchange rate :</v>
      </c>
      <c r="B159" s="87">
        <f>Invoice!C161</f>
        <v>0</v>
      </c>
      <c r="C159" s="88">
        <f>Invoice!B161</f>
        <v>0</v>
      </c>
      <c r="D159" s="93">
        <f t="shared" si="5"/>
        <v>0</v>
      </c>
      <c r="E159" s="93">
        <f t="shared" si="6"/>
        <v>0</v>
      </c>
      <c r="F159" s="94">
        <f>Invoice!G161</f>
        <v>0</v>
      </c>
      <c r="G159" s="95">
        <f t="shared" si="7"/>
        <v>0</v>
      </c>
    </row>
    <row r="160" spans="1:7" s="92" customFormat="1" hidden="1">
      <c r="A160" s="108" t="str">
        <f>Invoice!F162</f>
        <v>Exchange rate :</v>
      </c>
      <c r="B160" s="87">
        <f>Invoice!C162</f>
        <v>0</v>
      </c>
      <c r="C160" s="88">
        <f>Invoice!B162</f>
        <v>0</v>
      </c>
      <c r="D160" s="93">
        <f t="shared" si="5"/>
        <v>0</v>
      </c>
      <c r="E160" s="93">
        <f t="shared" si="6"/>
        <v>0</v>
      </c>
      <c r="F160" s="94">
        <f>Invoice!G162</f>
        <v>0</v>
      </c>
      <c r="G160" s="95">
        <f t="shared" si="7"/>
        <v>0</v>
      </c>
    </row>
    <row r="161" spans="1:7" s="92" customFormat="1" hidden="1">
      <c r="A161" s="108" t="str">
        <f>Invoice!F163</f>
        <v>Exchange rate :</v>
      </c>
      <c r="B161" s="87">
        <f>Invoice!C163</f>
        <v>0</v>
      </c>
      <c r="C161" s="88">
        <f>Invoice!B163</f>
        <v>0</v>
      </c>
      <c r="D161" s="93">
        <f t="shared" si="5"/>
        <v>0</v>
      </c>
      <c r="E161" s="93">
        <f t="shared" si="6"/>
        <v>0</v>
      </c>
      <c r="F161" s="94">
        <f>Invoice!G163</f>
        <v>0</v>
      </c>
      <c r="G161" s="95">
        <f t="shared" si="7"/>
        <v>0</v>
      </c>
    </row>
    <row r="162" spans="1:7" s="92" customFormat="1" hidden="1">
      <c r="A162" s="108" t="str">
        <f>Invoice!F164</f>
        <v>Exchange rate :</v>
      </c>
      <c r="B162" s="87">
        <f>Invoice!C164</f>
        <v>0</v>
      </c>
      <c r="C162" s="88">
        <f>Invoice!B164</f>
        <v>0</v>
      </c>
      <c r="D162" s="93">
        <f t="shared" si="5"/>
        <v>0</v>
      </c>
      <c r="E162" s="93">
        <f t="shared" si="6"/>
        <v>0</v>
      </c>
      <c r="F162" s="94">
        <f>Invoice!G164</f>
        <v>0</v>
      </c>
      <c r="G162" s="95">
        <f t="shared" si="7"/>
        <v>0</v>
      </c>
    </row>
    <row r="163" spans="1:7" s="92" customFormat="1" hidden="1">
      <c r="A163" s="108" t="str">
        <f>Invoice!F165</f>
        <v>Exchange rate :</v>
      </c>
      <c r="B163" s="87">
        <f>Invoice!C165</f>
        <v>0</v>
      </c>
      <c r="C163" s="88">
        <f>Invoice!B165</f>
        <v>0</v>
      </c>
      <c r="D163" s="93">
        <f t="shared" si="5"/>
        <v>0</v>
      </c>
      <c r="E163" s="93">
        <f t="shared" si="6"/>
        <v>0</v>
      </c>
      <c r="F163" s="94">
        <f>Invoice!G165</f>
        <v>0</v>
      </c>
      <c r="G163" s="95">
        <f t="shared" si="7"/>
        <v>0</v>
      </c>
    </row>
    <row r="164" spans="1:7" s="92" customFormat="1" hidden="1">
      <c r="A164" s="108" t="str">
        <f>Invoice!F166</f>
        <v>Exchange rate :</v>
      </c>
      <c r="B164" s="87">
        <f>Invoice!C166</f>
        <v>0</v>
      </c>
      <c r="C164" s="88">
        <f>Invoice!B166</f>
        <v>0</v>
      </c>
      <c r="D164" s="93">
        <f t="shared" si="5"/>
        <v>0</v>
      </c>
      <c r="E164" s="93">
        <f t="shared" si="6"/>
        <v>0</v>
      </c>
      <c r="F164" s="94">
        <f>Invoice!G166</f>
        <v>0</v>
      </c>
      <c r="G164" s="95">
        <f t="shared" si="7"/>
        <v>0</v>
      </c>
    </row>
    <row r="165" spans="1:7" s="92" customFormat="1" hidden="1">
      <c r="A165" s="108" t="str">
        <f>Invoice!F167</f>
        <v>Exchange rate :</v>
      </c>
      <c r="B165" s="87">
        <f>Invoice!C167</f>
        <v>0</v>
      </c>
      <c r="C165" s="88">
        <f>Invoice!B167</f>
        <v>0</v>
      </c>
      <c r="D165" s="93">
        <f t="shared" si="5"/>
        <v>0</v>
      </c>
      <c r="E165" s="93">
        <f t="shared" si="6"/>
        <v>0</v>
      </c>
      <c r="F165" s="94">
        <f>Invoice!G167</f>
        <v>0</v>
      </c>
      <c r="G165" s="95">
        <f t="shared" si="7"/>
        <v>0</v>
      </c>
    </row>
    <row r="166" spans="1:7" s="92" customFormat="1" hidden="1">
      <c r="A166" s="108" t="str">
        <f>Invoice!F168</f>
        <v>Exchange rate :</v>
      </c>
      <c r="B166" s="87">
        <f>Invoice!C168</f>
        <v>0</v>
      </c>
      <c r="C166" s="88">
        <f>Invoice!B168</f>
        <v>0</v>
      </c>
      <c r="D166" s="93">
        <f t="shared" si="5"/>
        <v>0</v>
      </c>
      <c r="E166" s="93">
        <f t="shared" si="6"/>
        <v>0</v>
      </c>
      <c r="F166" s="94">
        <f>Invoice!G168</f>
        <v>0</v>
      </c>
      <c r="G166" s="95">
        <f t="shared" si="7"/>
        <v>0</v>
      </c>
    </row>
    <row r="167" spans="1:7" s="92" customFormat="1" hidden="1">
      <c r="A167" s="108" t="str">
        <f>Invoice!F169</f>
        <v>Exchange rate :</v>
      </c>
      <c r="B167" s="87">
        <f>Invoice!C169</f>
        <v>0</v>
      </c>
      <c r="C167" s="88">
        <f>Invoice!B169</f>
        <v>0</v>
      </c>
      <c r="D167" s="93">
        <f t="shared" si="5"/>
        <v>0</v>
      </c>
      <c r="E167" s="93">
        <f t="shared" si="6"/>
        <v>0</v>
      </c>
      <c r="F167" s="94">
        <f>Invoice!G169</f>
        <v>0</v>
      </c>
      <c r="G167" s="95">
        <f t="shared" si="7"/>
        <v>0</v>
      </c>
    </row>
    <row r="168" spans="1:7" s="92" customFormat="1" hidden="1">
      <c r="A168" s="108" t="str">
        <f>Invoice!F170</f>
        <v>Exchange rate :</v>
      </c>
      <c r="B168" s="87">
        <f>Invoice!C170</f>
        <v>0</v>
      </c>
      <c r="C168" s="88">
        <f>Invoice!B170</f>
        <v>0</v>
      </c>
      <c r="D168" s="93">
        <f t="shared" si="5"/>
        <v>0</v>
      </c>
      <c r="E168" s="93">
        <f t="shared" si="6"/>
        <v>0</v>
      </c>
      <c r="F168" s="94">
        <f>Invoice!G170</f>
        <v>0</v>
      </c>
      <c r="G168" s="95">
        <f t="shared" si="7"/>
        <v>0</v>
      </c>
    </row>
    <row r="169" spans="1:7" s="92" customFormat="1" hidden="1">
      <c r="A169" s="108" t="str">
        <f>Invoice!F171</f>
        <v>Exchange rate :</v>
      </c>
      <c r="B169" s="87">
        <f>Invoice!C171</f>
        <v>0</v>
      </c>
      <c r="C169" s="88">
        <f>Invoice!B171</f>
        <v>0</v>
      </c>
      <c r="D169" s="93">
        <f t="shared" si="5"/>
        <v>0</v>
      </c>
      <c r="E169" s="93">
        <f t="shared" si="6"/>
        <v>0</v>
      </c>
      <c r="F169" s="94">
        <f>Invoice!G171</f>
        <v>0</v>
      </c>
      <c r="G169" s="95">
        <f t="shared" si="7"/>
        <v>0</v>
      </c>
    </row>
    <row r="170" spans="1:7" s="92" customFormat="1" hidden="1">
      <c r="A170" s="108" t="str">
        <f>Invoice!F172</f>
        <v>Exchange rate :</v>
      </c>
      <c r="B170" s="87">
        <f>Invoice!C172</f>
        <v>0</v>
      </c>
      <c r="C170" s="88">
        <f>Invoice!B172</f>
        <v>0</v>
      </c>
      <c r="D170" s="93">
        <f t="shared" si="5"/>
        <v>0</v>
      </c>
      <c r="E170" s="93">
        <f t="shared" si="6"/>
        <v>0</v>
      </c>
      <c r="F170" s="94">
        <f>Invoice!G172</f>
        <v>0</v>
      </c>
      <c r="G170" s="95">
        <f t="shared" si="7"/>
        <v>0</v>
      </c>
    </row>
    <row r="171" spans="1:7" s="92" customFormat="1" hidden="1">
      <c r="A171" s="108" t="str">
        <f>Invoice!F173</f>
        <v>Exchange rate :</v>
      </c>
      <c r="B171" s="87">
        <f>Invoice!C173</f>
        <v>0</v>
      </c>
      <c r="C171" s="88">
        <f>Invoice!B173</f>
        <v>0</v>
      </c>
      <c r="D171" s="93">
        <f t="shared" si="5"/>
        <v>0</v>
      </c>
      <c r="E171" s="93">
        <f t="shared" si="6"/>
        <v>0</v>
      </c>
      <c r="F171" s="94">
        <f>Invoice!G173</f>
        <v>0</v>
      </c>
      <c r="G171" s="95">
        <f t="shared" si="7"/>
        <v>0</v>
      </c>
    </row>
    <row r="172" spans="1:7" s="92" customFormat="1" hidden="1">
      <c r="A172" s="108" t="str">
        <f>Invoice!F174</f>
        <v>Exchange rate :</v>
      </c>
      <c r="B172" s="87">
        <f>Invoice!C174</f>
        <v>0</v>
      </c>
      <c r="C172" s="88">
        <f>Invoice!B174</f>
        <v>0</v>
      </c>
      <c r="D172" s="93">
        <f t="shared" si="5"/>
        <v>0</v>
      </c>
      <c r="E172" s="93">
        <f t="shared" si="6"/>
        <v>0</v>
      </c>
      <c r="F172" s="94">
        <f>Invoice!G174</f>
        <v>0</v>
      </c>
      <c r="G172" s="95">
        <f t="shared" si="7"/>
        <v>0</v>
      </c>
    </row>
    <row r="173" spans="1:7" s="92" customFormat="1" hidden="1">
      <c r="A173" s="108" t="str">
        <f>Invoice!F175</f>
        <v>Exchange rate :</v>
      </c>
      <c r="B173" s="87">
        <f>Invoice!C175</f>
        <v>0</v>
      </c>
      <c r="C173" s="88">
        <f>Invoice!B175</f>
        <v>0</v>
      </c>
      <c r="D173" s="93">
        <f t="shared" si="5"/>
        <v>0</v>
      </c>
      <c r="E173" s="93">
        <f t="shared" si="6"/>
        <v>0</v>
      </c>
      <c r="F173" s="94">
        <f>Invoice!G175</f>
        <v>0</v>
      </c>
      <c r="G173" s="95">
        <f t="shared" si="7"/>
        <v>0</v>
      </c>
    </row>
    <row r="174" spans="1:7" s="92" customFormat="1" hidden="1">
      <c r="A174" s="108" t="str">
        <f>Invoice!F176</f>
        <v>Exchange rate :</v>
      </c>
      <c r="B174" s="87">
        <f>Invoice!C176</f>
        <v>0</v>
      </c>
      <c r="C174" s="88">
        <f>Invoice!B176</f>
        <v>0</v>
      </c>
      <c r="D174" s="93">
        <f t="shared" si="5"/>
        <v>0</v>
      </c>
      <c r="E174" s="93">
        <f t="shared" si="6"/>
        <v>0</v>
      </c>
      <c r="F174" s="94">
        <f>Invoice!G176</f>
        <v>0</v>
      </c>
      <c r="G174" s="95">
        <f t="shared" si="7"/>
        <v>0</v>
      </c>
    </row>
    <row r="175" spans="1:7" s="92" customFormat="1" hidden="1">
      <c r="A175" s="108" t="str">
        <f>Invoice!F177</f>
        <v>Exchange rate :</v>
      </c>
      <c r="B175" s="87">
        <f>Invoice!C177</f>
        <v>0</v>
      </c>
      <c r="C175" s="88">
        <f>Invoice!B177</f>
        <v>0</v>
      </c>
      <c r="D175" s="93">
        <f t="shared" si="5"/>
        <v>0</v>
      </c>
      <c r="E175" s="93">
        <f t="shared" si="6"/>
        <v>0</v>
      </c>
      <c r="F175" s="94">
        <f>Invoice!G177</f>
        <v>0</v>
      </c>
      <c r="G175" s="95">
        <f t="shared" si="7"/>
        <v>0</v>
      </c>
    </row>
    <row r="176" spans="1:7" s="92" customFormat="1" hidden="1">
      <c r="A176" s="108" t="str">
        <f>Invoice!F178</f>
        <v>Exchange rate :</v>
      </c>
      <c r="B176" s="87">
        <f>Invoice!C178</f>
        <v>0</v>
      </c>
      <c r="C176" s="88">
        <f>Invoice!B178</f>
        <v>0</v>
      </c>
      <c r="D176" s="93">
        <f t="shared" si="5"/>
        <v>0</v>
      </c>
      <c r="E176" s="93">
        <f t="shared" si="6"/>
        <v>0</v>
      </c>
      <c r="F176" s="94">
        <f>Invoice!G178</f>
        <v>0</v>
      </c>
      <c r="G176" s="95">
        <f t="shared" si="7"/>
        <v>0</v>
      </c>
    </row>
    <row r="177" spans="1:7" s="92" customFormat="1" hidden="1">
      <c r="A177" s="108" t="str">
        <f>Invoice!F179</f>
        <v>Exchange rate :</v>
      </c>
      <c r="B177" s="87">
        <f>Invoice!C179</f>
        <v>0</v>
      </c>
      <c r="C177" s="88">
        <f>Invoice!B179</f>
        <v>0</v>
      </c>
      <c r="D177" s="93">
        <f t="shared" si="5"/>
        <v>0</v>
      </c>
      <c r="E177" s="93">
        <f t="shared" si="6"/>
        <v>0</v>
      </c>
      <c r="F177" s="94">
        <f>Invoice!G179</f>
        <v>0</v>
      </c>
      <c r="G177" s="95">
        <f t="shared" si="7"/>
        <v>0</v>
      </c>
    </row>
    <row r="178" spans="1:7" s="92" customFormat="1" hidden="1">
      <c r="A178" s="108" t="str">
        <f>Invoice!F180</f>
        <v>Exchange rate :</v>
      </c>
      <c r="B178" s="87">
        <f>Invoice!C180</f>
        <v>0</v>
      </c>
      <c r="C178" s="88">
        <f>Invoice!B180</f>
        <v>0</v>
      </c>
      <c r="D178" s="93">
        <f t="shared" si="5"/>
        <v>0</v>
      </c>
      <c r="E178" s="93">
        <f t="shared" si="6"/>
        <v>0</v>
      </c>
      <c r="F178" s="94">
        <f>Invoice!G180</f>
        <v>0</v>
      </c>
      <c r="G178" s="95">
        <f t="shared" si="7"/>
        <v>0</v>
      </c>
    </row>
    <row r="179" spans="1:7" s="92" customFormat="1" hidden="1">
      <c r="A179" s="108" t="str">
        <f>Invoice!F181</f>
        <v>Exchange rate :</v>
      </c>
      <c r="B179" s="87">
        <f>Invoice!C181</f>
        <v>0</v>
      </c>
      <c r="C179" s="88">
        <f>Invoice!B181</f>
        <v>0</v>
      </c>
      <c r="D179" s="93">
        <f t="shared" si="5"/>
        <v>0</v>
      </c>
      <c r="E179" s="93">
        <f t="shared" si="6"/>
        <v>0</v>
      </c>
      <c r="F179" s="94">
        <f>Invoice!G181</f>
        <v>0</v>
      </c>
      <c r="G179" s="95">
        <f t="shared" si="7"/>
        <v>0</v>
      </c>
    </row>
    <row r="180" spans="1:7" s="92" customFormat="1" hidden="1">
      <c r="A180" s="108" t="str">
        <f>Invoice!F182</f>
        <v>Exchange rate :</v>
      </c>
      <c r="B180" s="87">
        <f>Invoice!C182</f>
        <v>0</v>
      </c>
      <c r="C180" s="88">
        <f>Invoice!B182</f>
        <v>0</v>
      </c>
      <c r="D180" s="93">
        <f t="shared" si="5"/>
        <v>0</v>
      </c>
      <c r="E180" s="93">
        <f t="shared" si="6"/>
        <v>0</v>
      </c>
      <c r="F180" s="94">
        <f>Invoice!G182</f>
        <v>0</v>
      </c>
      <c r="G180" s="95">
        <f t="shared" si="7"/>
        <v>0</v>
      </c>
    </row>
    <row r="181" spans="1:7" s="92" customFormat="1" hidden="1">
      <c r="A181" s="108" t="str">
        <f>Invoice!F183</f>
        <v>Exchange rate :</v>
      </c>
      <c r="B181" s="87">
        <f>Invoice!C183</f>
        <v>0</v>
      </c>
      <c r="C181" s="88">
        <f>Invoice!B183</f>
        <v>0</v>
      </c>
      <c r="D181" s="93">
        <f t="shared" si="5"/>
        <v>0</v>
      </c>
      <c r="E181" s="93">
        <f t="shared" si="6"/>
        <v>0</v>
      </c>
      <c r="F181" s="94">
        <f>Invoice!G183</f>
        <v>0</v>
      </c>
      <c r="G181" s="95">
        <f t="shared" si="7"/>
        <v>0</v>
      </c>
    </row>
    <row r="182" spans="1:7" s="92" customFormat="1" hidden="1">
      <c r="A182" s="108" t="str">
        <f>Invoice!F184</f>
        <v>Exchange rate :</v>
      </c>
      <c r="B182" s="87">
        <f>Invoice!C184</f>
        <v>0</v>
      </c>
      <c r="C182" s="88">
        <f>Invoice!B184</f>
        <v>0</v>
      </c>
      <c r="D182" s="93">
        <f t="shared" si="5"/>
        <v>0</v>
      </c>
      <c r="E182" s="93">
        <f t="shared" si="6"/>
        <v>0</v>
      </c>
      <c r="F182" s="94">
        <f>Invoice!G184</f>
        <v>0</v>
      </c>
      <c r="G182" s="95">
        <f t="shared" si="7"/>
        <v>0</v>
      </c>
    </row>
    <row r="183" spans="1:7" s="92" customFormat="1" hidden="1">
      <c r="A183" s="108" t="str">
        <f>Invoice!F185</f>
        <v>Exchange rate :</v>
      </c>
      <c r="B183" s="87">
        <f>Invoice!C185</f>
        <v>0</v>
      </c>
      <c r="C183" s="88">
        <f>Invoice!B185</f>
        <v>0</v>
      </c>
      <c r="D183" s="93">
        <f t="shared" si="5"/>
        <v>0</v>
      </c>
      <c r="E183" s="93">
        <f t="shared" si="6"/>
        <v>0</v>
      </c>
      <c r="F183" s="94">
        <f>Invoice!G185</f>
        <v>0</v>
      </c>
      <c r="G183" s="95">
        <f t="shared" si="7"/>
        <v>0</v>
      </c>
    </row>
    <row r="184" spans="1:7" s="92" customFormat="1" hidden="1">
      <c r="A184" s="108" t="str">
        <f>Invoice!F186</f>
        <v>Exchange rate :</v>
      </c>
      <c r="B184" s="87">
        <f>Invoice!C186</f>
        <v>0</v>
      </c>
      <c r="C184" s="88">
        <f>Invoice!B186</f>
        <v>0</v>
      </c>
      <c r="D184" s="93">
        <f t="shared" si="5"/>
        <v>0</v>
      </c>
      <c r="E184" s="93">
        <f t="shared" si="6"/>
        <v>0</v>
      </c>
      <c r="F184" s="94">
        <f>Invoice!G186</f>
        <v>0</v>
      </c>
      <c r="G184" s="95">
        <f t="shared" si="7"/>
        <v>0</v>
      </c>
    </row>
    <row r="185" spans="1:7" s="92" customFormat="1" hidden="1">
      <c r="A185" s="108" t="str">
        <f>Invoice!F187</f>
        <v>Exchange rate :</v>
      </c>
      <c r="B185" s="87">
        <f>Invoice!C187</f>
        <v>0</v>
      </c>
      <c r="C185" s="88">
        <f>Invoice!B187</f>
        <v>0</v>
      </c>
      <c r="D185" s="93">
        <f t="shared" si="5"/>
        <v>0</v>
      </c>
      <c r="E185" s="93">
        <f t="shared" si="6"/>
        <v>0</v>
      </c>
      <c r="F185" s="94">
        <f>Invoice!G187</f>
        <v>0</v>
      </c>
      <c r="G185" s="95">
        <f t="shared" si="7"/>
        <v>0</v>
      </c>
    </row>
    <row r="186" spans="1:7" s="92" customFormat="1" hidden="1">
      <c r="A186" s="108" t="str">
        <f>Invoice!F188</f>
        <v>Exchange rate :</v>
      </c>
      <c r="B186" s="87">
        <f>Invoice!C188</f>
        <v>0</v>
      </c>
      <c r="C186" s="88">
        <f>Invoice!B188</f>
        <v>0</v>
      </c>
      <c r="D186" s="93">
        <f t="shared" si="5"/>
        <v>0</v>
      </c>
      <c r="E186" s="93">
        <f t="shared" si="6"/>
        <v>0</v>
      </c>
      <c r="F186" s="94">
        <f>Invoice!G188</f>
        <v>0</v>
      </c>
      <c r="G186" s="95">
        <f t="shared" si="7"/>
        <v>0</v>
      </c>
    </row>
    <row r="187" spans="1:7" s="92" customFormat="1" hidden="1">
      <c r="A187" s="108" t="str">
        <f>Invoice!F189</f>
        <v>Exchange rate :</v>
      </c>
      <c r="B187" s="87">
        <f>Invoice!C189</f>
        <v>0</v>
      </c>
      <c r="C187" s="88">
        <f>Invoice!B189</f>
        <v>0</v>
      </c>
      <c r="D187" s="93">
        <f t="shared" si="5"/>
        <v>0</v>
      </c>
      <c r="E187" s="93">
        <f t="shared" si="6"/>
        <v>0</v>
      </c>
      <c r="F187" s="94">
        <f>Invoice!G189</f>
        <v>0</v>
      </c>
      <c r="G187" s="95">
        <f t="shared" si="7"/>
        <v>0</v>
      </c>
    </row>
    <row r="188" spans="1:7" s="92" customFormat="1" hidden="1">
      <c r="A188" s="108" t="str">
        <f>Invoice!F190</f>
        <v>Exchange rate :</v>
      </c>
      <c r="B188" s="87">
        <f>Invoice!C190</f>
        <v>0</v>
      </c>
      <c r="C188" s="88">
        <f>Invoice!B190</f>
        <v>0</v>
      </c>
      <c r="D188" s="93">
        <f t="shared" si="5"/>
        <v>0</v>
      </c>
      <c r="E188" s="93">
        <f t="shared" si="6"/>
        <v>0</v>
      </c>
      <c r="F188" s="94">
        <f>Invoice!G190</f>
        <v>0</v>
      </c>
      <c r="G188" s="95">
        <f t="shared" si="7"/>
        <v>0</v>
      </c>
    </row>
    <row r="189" spans="1:7" s="92" customFormat="1" hidden="1">
      <c r="A189" s="108" t="str">
        <f>Invoice!F191</f>
        <v>Exchange rate :</v>
      </c>
      <c r="B189" s="87">
        <f>Invoice!C191</f>
        <v>0</v>
      </c>
      <c r="C189" s="88">
        <f>Invoice!B191</f>
        <v>0</v>
      </c>
      <c r="D189" s="93">
        <f t="shared" si="5"/>
        <v>0</v>
      </c>
      <c r="E189" s="93">
        <f t="shared" si="6"/>
        <v>0</v>
      </c>
      <c r="F189" s="94">
        <f>Invoice!G191</f>
        <v>0</v>
      </c>
      <c r="G189" s="95">
        <f t="shared" si="7"/>
        <v>0</v>
      </c>
    </row>
    <row r="190" spans="1:7" s="92" customFormat="1" hidden="1">
      <c r="A190" s="108" t="str">
        <f>Invoice!F192</f>
        <v>Exchange rate :</v>
      </c>
      <c r="B190" s="87">
        <f>Invoice!C192</f>
        <v>0</v>
      </c>
      <c r="C190" s="88">
        <f>Invoice!B192</f>
        <v>0</v>
      </c>
      <c r="D190" s="93">
        <f t="shared" si="5"/>
        <v>0</v>
      </c>
      <c r="E190" s="93">
        <f t="shared" si="6"/>
        <v>0</v>
      </c>
      <c r="F190" s="94">
        <f>Invoice!G192</f>
        <v>0</v>
      </c>
      <c r="G190" s="95">
        <f t="shared" si="7"/>
        <v>0</v>
      </c>
    </row>
    <row r="191" spans="1:7" s="92" customFormat="1" hidden="1">
      <c r="A191" s="108" t="str">
        <f>Invoice!F193</f>
        <v>Exchange rate :</v>
      </c>
      <c r="B191" s="87">
        <f>Invoice!C193</f>
        <v>0</v>
      </c>
      <c r="C191" s="88">
        <f>Invoice!B193</f>
        <v>0</v>
      </c>
      <c r="D191" s="93">
        <f t="shared" si="5"/>
        <v>0</v>
      </c>
      <c r="E191" s="93">
        <f t="shared" si="6"/>
        <v>0</v>
      </c>
      <c r="F191" s="94">
        <f>Invoice!G193</f>
        <v>0</v>
      </c>
      <c r="G191" s="95">
        <f t="shared" si="7"/>
        <v>0</v>
      </c>
    </row>
    <row r="192" spans="1:7" s="92" customFormat="1" hidden="1">
      <c r="A192" s="108" t="str">
        <f>Invoice!F194</f>
        <v>Exchange rate :</v>
      </c>
      <c r="B192" s="87">
        <f>Invoice!C194</f>
        <v>0</v>
      </c>
      <c r="C192" s="88">
        <f>Invoice!B194</f>
        <v>0</v>
      </c>
      <c r="D192" s="93">
        <f t="shared" si="5"/>
        <v>0</v>
      </c>
      <c r="E192" s="93">
        <f t="shared" si="6"/>
        <v>0</v>
      </c>
      <c r="F192" s="94">
        <f>Invoice!G194</f>
        <v>0</v>
      </c>
      <c r="G192" s="95">
        <f t="shared" si="7"/>
        <v>0</v>
      </c>
    </row>
    <row r="193" spans="1:7" s="92" customFormat="1" hidden="1">
      <c r="A193" s="108" t="str">
        <f>Invoice!F195</f>
        <v>Exchange rate :</v>
      </c>
      <c r="B193" s="87">
        <f>Invoice!C195</f>
        <v>0</v>
      </c>
      <c r="C193" s="88">
        <f>Invoice!B195</f>
        <v>0</v>
      </c>
      <c r="D193" s="93">
        <f t="shared" ref="D193:D256" si="8">F193/$D$14</f>
        <v>0</v>
      </c>
      <c r="E193" s="93">
        <f t="shared" ref="E193:E256" si="9">G193/$D$14</f>
        <v>0</v>
      </c>
      <c r="F193" s="94">
        <f>Invoice!G195</f>
        <v>0</v>
      </c>
      <c r="G193" s="95">
        <f t="shared" ref="G193:G256" si="10">C193*F193</f>
        <v>0</v>
      </c>
    </row>
    <row r="194" spans="1:7" s="92" customFormat="1" hidden="1">
      <c r="A194" s="108" t="str">
        <f>Invoice!F196</f>
        <v>Exchange rate :</v>
      </c>
      <c r="B194" s="87">
        <f>Invoice!C196</f>
        <v>0</v>
      </c>
      <c r="C194" s="88">
        <f>Invoice!B196</f>
        <v>0</v>
      </c>
      <c r="D194" s="93">
        <f t="shared" si="8"/>
        <v>0</v>
      </c>
      <c r="E194" s="93">
        <f t="shared" si="9"/>
        <v>0</v>
      </c>
      <c r="F194" s="94">
        <f>Invoice!G196</f>
        <v>0</v>
      </c>
      <c r="G194" s="95">
        <f t="shared" si="10"/>
        <v>0</v>
      </c>
    </row>
    <row r="195" spans="1:7" s="92" customFormat="1" hidden="1">
      <c r="A195" s="108" t="str">
        <f>Invoice!F197</f>
        <v>Exchange rate :</v>
      </c>
      <c r="B195" s="87">
        <f>Invoice!C197</f>
        <v>0</v>
      </c>
      <c r="C195" s="88">
        <f>Invoice!B197</f>
        <v>0</v>
      </c>
      <c r="D195" s="93">
        <f t="shared" si="8"/>
        <v>0</v>
      </c>
      <c r="E195" s="93">
        <f t="shared" si="9"/>
        <v>0</v>
      </c>
      <c r="F195" s="94">
        <f>Invoice!G197</f>
        <v>0</v>
      </c>
      <c r="G195" s="95">
        <f t="shared" si="10"/>
        <v>0</v>
      </c>
    </row>
    <row r="196" spans="1:7" s="92" customFormat="1" hidden="1">
      <c r="A196" s="108" t="str">
        <f>Invoice!F198</f>
        <v>Exchange rate :</v>
      </c>
      <c r="B196" s="87">
        <f>Invoice!C198</f>
        <v>0</v>
      </c>
      <c r="C196" s="88">
        <f>Invoice!B198</f>
        <v>0</v>
      </c>
      <c r="D196" s="93">
        <f t="shared" si="8"/>
        <v>0</v>
      </c>
      <c r="E196" s="93">
        <f t="shared" si="9"/>
        <v>0</v>
      </c>
      <c r="F196" s="94">
        <f>Invoice!G198</f>
        <v>0</v>
      </c>
      <c r="G196" s="95">
        <f t="shared" si="10"/>
        <v>0</v>
      </c>
    </row>
    <row r="197" spans="1:7" s="92" customFormat="1" hidden="1">
      <c r="A197" s="108" t="str">
        <f>Invoice!F199</f>
        <v>Exchange rate :</v>
      </c>
      <c r="B197" s="87">
        <f>Invoice!C199</f>
        <v>0</v>
      </c>
      <c r="C197" s="88">
        <f>Invoice!B199</f>
        <v>0</v>
      </c>
      <c r="D197" s="93">
        <f t="shared" si="8"/>
        <v>0</v>
      </c>
      <c r="E197" s="93">
        <f t="shared" si="9"/>
        <v>0</v>
      </c>
      <c r="F197" s="94">
        <f>Invoice!G199</f>
        <v>0</v>
      </c>
      <c r="G197" s="95">
        <f t="shared" si="10"/>
        <v>0</v>
      </c>
    </row>
    <row r="198" spans="1:7" s="92" customFormat="1" hidden="1">
      <c r="A198" s="108" t="str">
        <f>Invoice!F200</f>
        <v>Exchange rate :</v>
      </c>
      <c r="B198" s="87">
        <f>Invoice!C200</f>
        <v>0</v>
      </c>
      <c r="C198" s="88">
        <f>Invoice!B200</f>
        <v>0</v>
      </c>
      <c r="D198" s="93">
        <f t="shared" si="8"/>
        <v>0</v>
      </c>
      <c r="E198" s="93">
        <f t="shared" si="9"/>
        <v>0</v>
      </c>
      <c r="F198" s="94">
        <f>Invoice!G200</f>
        <v>0</v>
      </c>
      <c r="G198" s="95">
        <f t="shared" si="10"/>
        <v>0</v>
      </c>
    </row>
    <row r="199" spans="1:7" s="92" customFormat="1" hidden="1">
      <c r="A199" s="108" t="str">
        <f>Invoice!F201</f>
        <v>Exchange rate :</v>
      </c>
      <c r="B199" s="87">
        <f>Invoice!C201</f>
        <v>0</v>
      </c>
      <c r="C199" s="88">
        <f>Invoice!B201</f>
        <v>0</v>
      </c>
      <c r="D199" s="93">
        <f t="shared" si="8"/>
        <v>0</v>
      </c>
      <c r="E199" s="93">
        <f t="shared" si="9"/>
        <v>0</v>
      </c>
      <c r="F199" s="94">
        <f>Invoice!G201</f>
        <v>0</v>
      </c>
      <c r="G199" s="95">
        <f t="shared" si="10"/>
        <v>0</v>
      </c>
    </row>
    <row r="200" spans="1:7" s="92" customFormat="1" hidden="1">
      <c r="A200" s="108" t="str">
        <f>Invoice!F202</f>
        <v>Exchange rate :</v>
      </c>
      <c r="B200" s="87">
        <f>Invoice!C202</f>
        <v>0</v>
      </c>
      <c r="C200" s="88">
        <f>Invoice!B202</f>
        <v>0</v>
      </c>
      <c r="D200" s="93">
        <f t="shared" si="8"/>
        <v>0</v>
      </c>
      <c r="E200" s="93">
        <f t="shared" si="9"/>
        <v>0</v>
      </c>
      <c r="F200" s="94">
        <f>Invoice!G202</f>
        <v>0</v>
      </c>
      <c r="G200" s="95">
        <f t="shared" si="10"/>
        <v>0</v>
      </c>
    </row>
    <row r="201" spans="1:7" s="92" customFormat="1" hidden="1">
      <c r="A201" s="108" t="str">
        <f>Invoice!F203</f>
        <v>Exchange rate :</v>
      </c>
      <c r="B201" s="87">
        <f>Invoice!C203</f>
        <v>0</v>
      </c>
      <c r="C201" s="88">
        <f>Invoice!B203</f>
        <v>0</v>
      </c>
      <c r="D201" s="93">
        <f t="shared" si="8"/>
        <v>0</v>
      </c>
      <c r="E201" s="93">
        <f t="shared" si="9"/>
        <v>0</v>
      </c>
      <c r="F201" s="94">
        <f>Invoice!G203</f>
        <v>0</v>
      </c>
      <c r="G201" s="95">
        <f t="shared" si="10"/>
        <v>0</v>
      </c>
    </row>
    <row r="202" spans="1:7" s="92" customFormat="1" hidden="1">
      <c r="A202" s="108" t="str">
        <f>Invoice!F204</f>
        <v>Exchange rate :</v>
      </c>
      <c r="B202" s="87">
        <f>Invoice!C204</f>
        <v>0</v>
      </c>
      <c r="C202" s="88">
        <f>Invoice!B204</f>
        <v>0</v>
      </c>
      <c r="D202" s="93">
        <f t="shared" si="8"/>
        <v>0</v>
      </c>
      <c r="E202" s="93">
        <f t="shared" si="9"/>
        <v>0</v>
      </c>
      <c r="F202" s="94">
        <f>Invoice!G204</f>
        <v>0</v>
      </c>
      <c r="G202" s="95">
        <f t="shared" si="10"/>
        <v>0</v>
      </c>
    </row>
    <row r="203" spans="1:7" s="92" customFormat="1" hidden="1">
      <c r="A203" s="108" t="str">
        <f>Invoice!F205</f>
        <v>Exchange rate :</v>
      </c>
      <c r="B203" s="87">
        <f>Invoice!C205</f>
        <v>0</v>
      </c>
      <c r="C203" s="88">
        <f>Invoice!B205</f>
        <v>0</v>
      </c>
      <c r="D203" s="93">
        <f t="shared" si="8"/>
        <v>0</v>
      </c>
      <c r="E203" s="93">
        <f t="shared" si="9"/>
        <v>0</v>
      </c>
      <c r="F203" s="94">
        <f>Invoice!G205</f>
        <v>0</v>
      </c>
      <c r="G203" s="95">
        <f t="shared" si="10"/>
        <v>0</v>
      </c>
    </row>
    <row r="204" spans="1:7" s="92" customFormat="1" hidden="1">
      <c r="A204" s="108" t="str">
        <f>Invoice!F206</f>
        <v>Exchange rate :</v>
      </c>
      <c r="B204" s="87">
        <f>Invoice!C206</f>
        <v>0</v>
      </c>
      <c r="C204" s="88">
        <f>Invoice!B206</f>
        <v>0</v>
      </c>
      <c r="D204" s="93">
        <f t="shared" si="8"/>
        <v>0</v>
      </c>
      <c r="E204" s="93">
        <f t="shared" si="9"/>
        <v>0</v>
      </c>
      <c r="F204" s="94">
        <f>Invoice!G206</f>
        <v>0</v>
      </c>
      <c r="G204" s="95">
        <f t="shared" si="10"/>
        <v>0</v>
      </c>
    </row>
    <row r="205" spans="1:7" s="92" customFormat="1" hidden="1">
      <c r="A205" s="108" t="str">
        <f>Invoice!F207</f>
        <v>Exchange rate :</v>
      </c>
      <c r="B205" s="87">
        <f>Invoice!C207</f>
        <v>0</v>
      </c>
      <c r="C205" s="88">
        <f>Invoice!B207</f>
        <v>0</v>
      </c>
      <c r="D205" s="93">
        <f t="shared" si="8"/>
        <v>0</v>
      </c>
      <c r="E205" s="93">
        <f t="shared" si="9"/>
        <v>0</v>
      </c>
      <c r="F205" s="94">
        <f>Invoice!G207</f>
        <v>0</v>
      </c>
      <c r="G205" s="95">
        <f t="shared" si="10"/>
        <v>0</v>
      </c>
    </row>
    <row r="206" spans="1:7" s="92" customFormat="1" hidden="1">
      <c r="A206" s="108" t="str">
        <f>Invoice!F208</f>
        <v>Exchange rate :</v>
      </c>
      <c r="B206" s="87">
        <f>Invoice!C208</f>
        <v>0</v>
      </c>
      <c r="C206" s="88">
        <f>Invoice!B208</f>
        <v>0</v>
      </c>
      <c r="D206" s="93">
        <f t="shared" si="8"/>
        <v>0</v>
      </c>
      <c r="E206" s="93">
        <f t="shared" si="9"/>
        <v>0</v>
      </c>
      <c r="F206" s="94">
        <f>Invoice!G208</f>
        <v>0</v>
      </c>
      <c r="G206" s="95">
        <f t="shared" si="10"/>
        <v>0</v>
      </c>
    </row>
    <row r="207" spans="1:7" s="92" customFormat="1" hidden="1">
      <c r="A207" s="108" t="str">
        <f>Invoice!F209</f>
        <v>Exchange rate :</v>
      </c>
      <c r="B207" s="87">
        <f>Invoice!C209</f>
        <v>0</v>
      </c>
      <c r="C207" s="88">
        <f>Invoice!B209</f>
        <v>0</v>
      </c>
      <c r="D207" s="93">
        <f t="shared" si="8"/>
        <v>0</v>
      </c>
      <c r="E207" s="93">
        <f t="shared" si="9"/>
        <v>0</v>
      </c>
      <c r="F207" s="94">
        <f>Invoice!G209</f>
        <v>0</v>
      </c>
      <c r="G207" s="95">
        <f t="shared" si="10"/>
        <v>0</v>
      </c>
    </row>
    <row r="208" spans="1:7" s="92" customFormat="1" hidden="1">
      <c r="A208" s="108" t="str">
        <f>Invoice!F210</f>
        <v>Exchange rate :</v>
      </c>
      <c r="B208" s="87">
        <f>Invoice!C210</f>
        <v>0</v>
      </c>
      <c r="C208" s="88">
        <f>Invoice!B210</f>
        <v>0</v>
      </c>
      <c r="D208" s="93">
        <f t="shared" si="8"/>
        <v>0</v>
      </c>
      <c r="E208" s="93">
        <f t="shared" si="9"/>
        <v>0</v>
      </c>
      <c r="F208" s="94">
        <f>Invoice!G210</f>
        <v>0</v>
      </c>
      <c r="G208" s="95">
        <f t="shared" si="10"/>
        <v>0</v>
      </c>
    </row>
    <row r="209" spans="1:7" s="92" customFormat="1" hidden="1">
      <c r="A209" s="108" t="str">
        <f>Invoice!F211</f>
        <v>Exchange rate :</v>
      </c>
      <c r="B209" s="87">
        <f>Invoice!C211</f>
        <v>0</v>
      </c>
      <c r="C209" s="88">
        <f>Invoice!B211</f>
        <v>0</v>
      </c>
      <c r="D209" s="93">
        <f t="shared" si="8"/>
        <v>0</v>
      </c>
      <c r="E209" s="93">
        <f t="shared" si="9"/>
        <v>0</v>
      </c>
      <c r="F209" s="94">
        <f>Invoice!G211</f>
        <v>0</v>
      </c>
      <c r="G209" s="95">
        <f t="shared" si="10"/>
        <v>0</v>
      </c>
    </row>
    <row r="210" spans="1:7" s="92" customFormat="1" hidden="1">
      <c r="A210" s="108" t="str">
        <f>Invoice!F212</f>
        <v>Exchange rate :</v>
      </c>
      <c r="B210" s="87">
        <f>Invoice!C212</f>
        <v>0</v>
      </c>
      <c r="C210" s="88">
        <f>Invoice!B212</f>
        <v>0</v>
      </c>
      <c r="D210" s="93">
        <f t="shared" si="8"/>
        <v>0</v>
      </c>
      <c r="E210" s="93">
        <f t="shared" si="9"/>
        <v>0</v>
      </c>
      <c r="F210" s="94">
        <f>Invoice!G212</f>
        <v>0</v>
      </c>
      <c r="G210" s="95">
        <f t="shared" si="10"/>
        <v>0</v>
      </c>
    </row>
    <row r="211" spans="1:7" s="92" customFormat="1" hidden="1">
      <c r="A211" s="108" t="str">
        <f>Invoice!F213</f>
        <v>Exchange rate :</v>
      </c>
      <c r="B211" s="87">
        <f>Invoice!C213</f>
        <v>0</v>
      </c>
      <c r="C211" s="88">
        <f>Invoice!B213</f>
        <v>0</v>
      </c>
      <c r="D211" s="93">
        <f t="shared" si="8"/>
        <v>0</v>
      </c>
      <c r="E211" s="93">
        <f t="shared" si="9"/>
        <v>0</v>
      </c>
      <c r="F211" s="94">
        <f>Invoice!G213</f>
        <v>0</v>
      </c>
      <c r="G211" s="95">
        <f t="shared" si="10"/>
        <v>0</v>
      </c>
    </row>
    <row r="212" spans="1:7" s="92" customFormat="1" hidden="1">
      <c r="A212" s="108" t="str">
        <f>Invoice!F214</f>
        <v>Exchange rate :</v>
      </c>
      <c r="B212" s="87">
        <f>Invoice!C214</f>
        <v>0</v>
      </c>
      <c r="C212" s="88">
        <f>Invoice!B214</f>
        <v>0</v>
      </c>
      <c r="D212" s="93">
        <f t="shared" si="8"/>
        <v>0</v>
      </c>
      <c r="E212" s="93">
        <f t="shared" si="9"/>
        <v>0</v>
      </c>
      <c r="F212" s="94">
        <f>Invoice!G214</f>
        <v>0</v>
      </c>
      <c r="G212" s="95">
        <f t="shared" si="10"/>
        <v>0</v>
      </c>
    </row>
    <row r="213" spans="1:7" s="92" customFormat="1" hidden="1">
      <c r="A213" s="108" t="str">
        <f>Invoice!F215</f>
        <v>Exchange rate :</v>
      </c>
      <c r="B213" s="87">
        <f>Invoice!C215</f>
        <v>0</v>
      </c>
      <c r="C213" s="88">
        <f>Invoice!B215</f>
        <v>0</v>
      </c>
      <c r="D213" s="93">
        <f t="shared" si="8"/>
        <v>0</v>
      </c>
      <c r="E213" s="93">
        <f t="shared" si="9"/>
        <v>0</v>
      </c>
      <c r="F213" s="94">
        <f>Invoice!G215</f>
        <v>0</v>
      </c>
      <c r="G213" s="95">
        <f t="shared" si="10"/>
        <v>0</v>
      </c>
    </row>
    <row r="214" spans="1:7" s="92" customFormat="1" hidden="1">
      <c r="A214" s="108" t="str">
        <f>Invoice!F216</f>
        <v>Exchange rate :</v>
      </c>
      <c r="B214" s="87">
        <f>Invoice!C216</f>
        <v>0</v>
      </c>
      <c r="C214" s="88">
        <f>Invoice!B216</f>
        <v>0</v>
      </c>
      <c r="D214" s="93">
        <f t="shared" si="8"/>
        <v>0</v>
      </c>
      <c r="E214" s="93">
        <f t="shared" si="9"/>
        <v>0</v>
      </c>
      <c r="F214" s="94">
        <f>Invoice!G216</f>
        <v>0</v>
      </c>
      <c r="G214" s="95">
        <f t="shared" si="10"/>
        <v>0</v>
      </c>
    </row>
    <row r="215" spans="1:7" s="92" customFormat="1" hidden="1">
      <c r="A215" s="108" t="str">
        <f>Invoice!F217</f>
        <v>Exchange rate :</v>
      </c>
      <c r="B215" s="87">
        <f>Invoice!C217</f>
        <v>0</v>
      </c>
      <c r="C215" s="88">
        <f>Invoice!B217</f>
        <v>0</v>
      </c>
      <c r="D215" s="93">
        <f t="shared" si="8"/>
        <v>0</v>
      </c>
      <c r="E215" s="93">
        <f t="shared" si="9"/>
        <v>0</v>
      </c>
      <c r="F215" s="94">
        <f>Invoice!G217</f>
        <v>0</v>
      </c>
      <c r="G215" s="95">
        <f t="shared" si="10"/>
        <v>0</v>
      </c>
    </row>
    <row r="216" spans="1:7" s="92" customFormat="1" hidden="1">
      <c r="A216" s="108" t="str">
        <f>Invoice!F218</f>
        <v>Exchange rate :</v>
      </c>
      <c r="B216" s="87">
        <f>Invoice!C218</f>
        <v>0</v>
      </c>
      <c r="C216" s="88">
        <f>Invoice!B218</f>
        <v>0</v>
      </c>
      <c r="D216" s="93">
        <f t="shared" si="8"/>
        <v>0</v>
      </c>
      <c r="E216" s="93">
        <f t="shared" si="9"/>
        <v>0</v>
      </c>
      <c r="F216" s="94">
        <f>Invoice!G218</f>
        <v>0</v>
      </c>
      <c r="G216" s="95">
        <f t="shared" si="10"/>
        <v>0</v>
      </c>
    </row>
    <row r="217" spans="1:7" s="92" customFormat="1" hidden="1">
      <c r="A217" s="108" t="str">
        <f>Invoice!F219</f>
        <v>Exchange rate :</v>
      </c>
      <c r="B217" s="87">
        <f>Invoice!C219</f>
        <v>0</v>
      </c>
      <c r="C217" s="88">
        <f>Invoice!B219</f>
        <v>0</v>
      </c>
      <c r="D217" s="93">
        <f t="shared" si="8"/>
        <v>0</v>
      </c>
      <c r="E217" s="93">
        <f t="shared" si="9"/>
        <v>0</v>
      </c>
      <c r="F217" s="94">
        <f>Invoice!G219</f>
        <v>0</v>
      </c>
      <c r="G217" s="95">
        <f t="shared" si="10"/>
        <v>0</v>
      </c>
    </row>
    <row r="218" spans="1:7" s="92" customFormat="1" hidden="1">
      <c r="A218" s="108" t="str">
        <f>Invoice!F220</f>
        <v>Exchange rate :</v>
      </c>
      <c r="B218" s="87">
        <f>Invoice!C220</f>
        <v>0</v>
      </c>
      <c r="C218" s="88">
        <f>Invoice!B220</f>
        <v>0</v>
      </c>
      <c r="D218" s="93">
        <f t="shared" si="8"/>
        <v>0</v>
      </c>
      <c r="E218" s="93">
        <f t="shared" si="9"/>
        <v>0</v>
      </c>
      <c r="F218" s="94">
        <f>Invoice!G220</f>
        <v>0</v>
      </c>
      <c r="G218" s="95">
        <f t="shared" si="10"/>
        <v>0</v>
      </c>
    </row>
    <row r="219" spans="1:7" s="92" customFormat="1" hidden="1">
      <c r="A219" s="108" t="str">
        <f>Invoice!F221</f>
        <v>Exchange rate :</v>
      </c>
      <c r="B219" s="87">
        <f>Invoice!C221</f>
        <v>0</v>
      </c>
      <c r="C219" s="88">
        <f>Invoice!B221</f>
        <v>0</v>
      </c>
      <c r="D219" s="93">
        <f t="shared" si="8"/>
        <v>0</v>
      </c>
      <c r="E219" s="93">
        <f t="shared" si="9"/>
        <v>0</v>
      </c>
      <c r="F219" s="94">
        <f>Invoice!G221</f>
        <v>0</v>
      </c>
      <c r="G219" s="95">
        <f t="shared" si="10"/>
        <v>0</v>
      </c>
    </row>
    <row r="220" spans="1:7" s="92" customFormat="1" hidden="1">
      <c r="A220" s="108" t="str">
        <f>Invoice!F222</f>
        <v>Exchange rate :</v>
      </c>
      <c r="B220" s="87">
        <f>Invoice!C222</f>
        <v>0</v>
      </c>
      <c r="C220" s="88">
        <f>Invoice!B222</f>
        <v>0</v>
      </c>
      <c r="D220" s="93">
        <f t="shared" si="8"/>
        <v>0</v>
      </c>
      <c r="E220" s="93">
        <f t="shared" si="9"/>
        <v>0</v>
      </c>
      <c r="F220" s="94">
        <f>Invoice!G222</f>
        <v>0</v>
      </c>
      <c r="G220" s="95">
        <f t="shared" si="10"/>
        <v>0</v>
      </c>
    </row>
    <row r="221" spans="1:7" s="92" customFormat="1" hidden="1">
      <c r="A221" s="108" t="str">
        <f>Invoice!F223</f>
        <v>Exchange rate :</v>
      </c>
      <c r="B221" s="87">
        <f>Invoice!C223</f>
        <v>0</v>
      </c>
      <c r="C221" s="88">
        <f>Invoice!B223</f>
        <v>0</v>
      </c>
      <c r="D221" s="93">
        <f t="shared" si="8"/>
        <v>0</v>
      </c>
      <c r="E221" s="93">
        <f t="shared" si="9"/>
        <v>0</v>
      </c>
      <c r="F221" s="94">
        <f>Invoice!G223</f>
        <v>0</v>
      </c>
      <c r="G221" s="95">
        <f t="shared" si="10"/>
        <v>0</v>
      </c>
    </row>
    <row r="222" spans="1:7" s="92" customFormat="1" hidden="1">
      <c r="A222" s="108" t="str">
        <f>Invoice!F224</f>
        <v>Exchange rate :</v>
      </c>
      <c r="B222" s="87">
        <f>Invoice!C224</f>
        <v>0</v>
      </c>
      <c r="C222" s="88">
        <f>Invoice!B224</f>
        <v>0</v>
      </c>
      <c r="D222" s="93">
        <f t="shared" si="8"/>
        <v>0</v>
      </c>
      <c r="E222" s="93">
        <f t="shared" si="9"/>
        <v>0</v>
      </c>
      <c r="F222" s="94">
        <f>Invoice!G224</f>
        <v>0</v>
      </c>
      <c r="G222" s="95">
        <f t="shared" si="10"/>
        <v>0</v>
      </c>
    </row>
    <row r="223" spans="1:7" s="92" customFormat="1" hidden="1">
      <c r="A223" s="108" t="str">
        <f>Invoice!F225</f>
        <v>Exchange rate :</v>
      </c>
      <c r="B223" s="87">
        <f>Invoice!C225</f>
        <v>0</v>
      </c>
      <c r="C223" s="88">
        <f>Invoice!B225</f>
        <v>0</v>
      </c>
      <c r="D223" s="93">
        <f t="shared" si="8"/>
        <v>0</v>
      </c>
      <c r="E223" s="93">
        <f t="shared" si="9"/>
        <v>0</v>
      </c>
      <c r="F223" s="94">
        <f>Invoice!G225</f>
        <v>0</v>
      </c>
      <c r="G223" s="95">
        <f t="shared" si="10"/>
        <v>0</v>
      </c>
    </row>
    <row r="224" spans="1:7" s="92" customFormat="1" hidden="1">
      <c r="A224" s="108" t="str">
        <f>Invoice!F226</f>
        <v>Exchange rate :</v>
      </c>
      <c r="B224" s="87">
        <f>Invoice!C226</f>
        <v>0</v>
      </c>
      <c r="C224" s="88">
        <f>Invoice!B226</f>
        <v>0</v>
      </c>
      <c r="D224" s="93">
        <f t="shared" si="8"/>
        <v>0</v>
      </c>
      <c r="E224" s="93">
        <f t="shared" si="9"/>
        <v>0</v>
      </c>
      <c r="F224" s="94">
        <f>Invoice!G226</f>
        <v>0</v>
      </c>
      <c r="G224" s="95">
        <f t="shared" si="10"/>
        <v>0</v>
      </c>
    </row>
    <row r="225" spans="1:7" s="92" customFormat="1" hidden="1">
      <c r="A225" s="108" t="str">
        <f>Invoice!F227</f>
        <v>Exchange rate :</v>
      </c>
      <c r="B225" s="87">
        <f>Invoice!C227</f>
        <v>0</v>
      </c>
      <c r="C225" s="88">
        <f>Invoice!B227</f>
        <v>0</v>
      </c>
      <c r="D225" s="93">
        <f t="shared" si="8"/>
        <v>0</v>
      </c>
      <c r="E225" s="93">
        <f t="shared" si="9"/>
        <v>0</v>
      </c>
      <c r="F225" s="94">
        <f>Invoice!G227</f>
        <v>0</v>
      </c>
      <c r="G225" s="95">
        <f t="shared" si="10"/>
        <v>0</v>
      </c>
    </row>
    <row r="226" spans="1:7" s="92" customFormat="1" hidden="1">
      <c r="A226" s="108" t="str">
        <f>Invoice!F228</f>
        <v>Exchange rate :</v>
      </c>
      <c r="B226" s="87">
        <f>Invoice!C228</f>
        <v>0</v>
      </c>
      <c r="C226" s="88">
        <f>Invoice!B228</f>
        <v>0</v>
      </c>
      <c r="D226" s="93">
        <f t="shared" si="8"/>
        <v>0</v>
      </c>
      <c r="E226" s="93">
        <f t="shared" si="9"/>
        <v>0</v>
      </c>
      <c r="F226" s="94">
        <f>Invoice!G228</f>
        <v>0</v>
      </c>
      <c r="G226" s="95">
        <f t="shared" si="10"/>
        <v>0</v>
      </c>
    </row>
    <row r="227" spans="1:7" s="92" customFormat="1" hidden="1">
      <c r="A227" s="108" t="str">
        <f>Invoice!F229</f>
        <v>Exchange rate :</v>
      </c>
      <c r="B227" s="87">
        <f>Invoice!C229</f>
        <v>0</v>
      </c>
      <c r="C227" s="88">
        <f>Invoice!B229</f>
        <v>0</v>
      </c>
      <c r="D227" s="93">
        <f t="shared" si="8"/>
        <v>0</v>
      </c>
      <c r="E227" s="93">
        <f t="shared" si="9"/>
        <v>0</v>
      </c>
      <c r="F227" s="94">
        <f>Invoice!G229</f>
        <v>0</v>
      </c>
      <c r="G227" s="95">
        <f t="shared" si="10"/>
        <v>0</v>
      </c>
    </row>
    <row r="228" spans="1:7" s="92" customFormat="1" hidden="1">
      <c r="A228" s="108" t="str">
        <f>Invoice!F230</f>
        <v>Exchange rate :</v>
      </c>
      <c r="B228" s="87">
        <f>Invoice!C230</f>
        <v>0</v>
      </c>
      <c r="C228" s="88">
        <f>Invoice!B230</f>
        <v>0</v>
      </c>
      <c r="D228" s="93">
        <f t="shared" si="8"/>
        <v>0</v>
      </c>
      <c r="E228" s="93">
        <f t="shared" si="9"/>
        <v>0</v>
      </c>
      <c r="F228" s="94">
        <f>Invoice!G230</f>
        <v>0</v>
      </c>
      <c r="G228" s="95">
        <f t="shared" si="10"/>
        <v>0</v>
      </c>
    </row>
    <row r="229" spans="1:7" s="92" customFormat="1" hidden="1">
      <c r="A229" s="108" t="str">
        <f>Invoice!F231</f>
        <v>Exchange rate :</v>
      </c>
      <c r="B229" s="87">
        <f>Invoice!C231</f>
        <v>0</v>
      </c>
      <c r="C229" s="88">
        <f>Invoice!B231</f>
        <v>0</v>
      </c>
      <c r="D229" s="93">
        <f t="shared" si="8"/>
        <v>0</v>
      </c>
      <c r="E229" s="93">
        <f t="shared" si="9"/>
        <v>0</v>
      </c>
      <c r="F229" s="94">
        <f>Invoice!G231</f>
        <v>0</v>
      </c>
      <c r="G229" s="95">
        <f t="shared" si="10"/>
        <v>0</v>
      </c>
    </row>
    <row r="230" spans="1:7" s="92" customFormat="1" hidden="1">
      <c r="A230" s="108" t="str">
        <f>Invoice!F232</f>
        <v>Exchange rate :</v>
      </c>
      <c r="B230" s="87">
        <f>Invoice!C232</f>
        <v>0</v>
      </c>
      <c r="C230" s="88">
        <f>Invoice!B232</f>
        <v>0</v>
      </c>
      <c r="D230" s="93">
        <f t="shared" si="8"/>
        <v>0</v>
      </c>
      <c r="E230" s="93">
        <f t="shared" si="9"/>
        <v>0</v>
      </c>
      <c r="F230" s="94">
        <f>Invoice!G232</f>
        <v>0</v>
      </c>
      <c r="G230" s="95">
        <f t="shared" si="10"/>
        <v>0</v>
      </c>
    </row>
    <row r="231" spans="1:7" s="92" customFormat="1" hidden="1">
      <c r="A231" s="108" t="str">
        <f>Invoice!F233</f>
        <v>Exchange rate :</v>
      </c>
      <c r="B231" s="87">
        <f>Invoice!C233</f>
        <v>0</v>
      </c>
      <c r="C231" s="88">
        <f>Invoice!B233</f>
        <v>0</v>
      </c>
      <c r="D231" s="93">
        <f t="shared" si="8"/>
        <v>0</v>
      </c>
      <c r="E231" s="93">
        <f t="shared" si="9"/>
        <v>0</v>
      </c>
      <c r="F231" s="94">
        <f>Invoice!G233</f>
        <v>0</v>
      </c>
      <c r="G231" s="95">
        <f t="shared" si="10"/>
        <v>0</v>
      </c>
    </row>
    <row r="232" spans="1:7" s="92" customFormat="1" hidden="1">
      <c r="A232" s="108" t="str">
        <f>Invoice!F234</f>
        <v>Exchange rate :</v>
      </c>
      <c r="B232" s="87">
        <f>Invoice!C234</f>
        <v>0</v>
      </c>
      <c r="C232" s="88">
        <f>Invoice!B234</f>
        <v>0</v>
      </c>
      <c r="D232" s="93">
        <f t="shared" si="8"/>
        <v>0</v>
      </c>
      <c r="E232" s="93">
        <f t="shared" si="9"/>
        <v>0</v>
      </c>
      <c r="F232" s="94">
        <f>Invoice!G234</f>
        <v>0</v>
      </c>
      <c r="G232" s="95">
        <f t="shared" si="10"/>
        <v>0</v>
      </c>
    </row>
    <row r="233" spans="1:7" s="92" customFormat="1" hidden="1">
      <c r="A233" s="108" t="str">
        <f>Invoice!F235</f>
        <v>Exchange rate :</v>
      </c>
      <c r="B233" s="87">
        <f>Invoice!C235</f>
        <v>0</v>
      </c>
      <c r="C233" s="88">
        <f>Invoice!B235</f>
        <v>0</v>
      </c>
      <c r="D233" s="93">
        <f t="shared" si="8"/>
        <v>0</v>
      </c>
      <c r="E233" s="93">
        <f t="shared" si="9"/>
        <v>0</v>
      </c>
      <c r="F233" s="94">
        <f>Invoice!G235</f>
        <v>0</v>
      </c>
      <c r="G233" s="95">
        <f t="shared" si="10"/>
        <v>0</v>
      </c>
    </row>
    <row r="234" spans="1:7" s="92" customFormat="1" hidden="1">
      <c r="A234" s="108" t="str">
        <f>Invoice!F236</f>
        <v>Exchange rate :</v>
      </c>
      <c r="B234" s="87">
        <f>Invoice!C236</f>
        <v>0</v>
      </c>
      <c r="C234" s="88">
        <f>Invoice!B236</f>
        <v>0</v>
      </c>
      <c r="D234" s="93">
        <f t="shared" si="8"/>
        <v>0</v>
      </c>
      <c r="E234" s="93">
        <f t="shared" si="9"/>
        <v>0</v>
      </c>
      <c r="F234" s="94">
        <f>Invoice!G236</f>
        <v>0</v>
      </c>
      <c r="G234" s="95">
        <f t="shared" si="10"/>
        <v>0</v>
      </c>
    </row>
    <row r="235" spans="1:7" s="92" customFormat="1" hidden="1">
      <c r="A235" s="108" t="str">
        <f>Invoice!F237</f>
        <v>Exchange rate :</v>
      </c>
      <c r="B235" s="87">
        <f>Invoice!C237</f>
        <v>0</v>
      </c>
      <c r="C235" s="88">
        <f>Invoice!B237</f>
        <v>0</v>
      </c>
      <c r="D235" s="93">
        <f t="shared" si="8"/>
        <v>0</v>
      </c>
      <c r="E235" s="93">
        <f t="shared" si="9"/>
        <v>0</v>
      </c>
      <c r="F235" s="94">
        <f>Invoice!G237</f>
        <v>0</v>
      </c>
      <c r="G235" s="95">
        <f t="shared" si="10"/>
        <v>0</v>
      </c>
    </row>
    <row r="236" spans="1:7" s="92" customFormat="1" hidden="1">
      <c r="A236" s="108" t="str">
        <f>Invoice!F238</f>
        <v>Exchange rate :</v>
      </c>
      <c r="B236" s="87">
        <f>Invoice!C238</f>
        <v>0</v>
      </c>
      <c r="C236" s="88">
        <f>Invoice!B238</f>
        <v>0</v>
      </c>
      <c r="D236" s="93">
        <f t="shared" si="8"/>
        <v>0</v>
      </c>
      <c r="E236" s="93">
        <f t="shared" si="9"/>
        <v>0</v>
      </c>
      <c r="F236" s="94">
        <f>Invoice!G238</f>
        <v>0</v>
      </c>
      <c r="G236" s="95">
        <f t="shared" si="10"/>
        <v>0</v>
      </c>
    </row>
    <row r="237" spans="1:7" s="92" customFormat="1" hidden="1">
      <c r="A237" s="108" t="str">
        <f>Invoice!F239</f>
        <v>Exchange rate :</v>
      </c>
      <c r="B237" s="87">
        <f>Invoice!C239</f>
        <v>0</v>
      </c>
      <c r="C237" s="88">
        <f>Invoice!B239</f>
        <v>0</v>
      </c>
      <c r="D237" s="93">
        <f t="shared" si="8"/>
        <v>0</v>
      </c>
      <c r="E237" s="93">
        <f t="shared" si="9"/>
        <v>0</v>
      </c>
      <c r="F237" s="94">
        <f>Invoice!G239</f>
        <v>0</v>
      </c>
      <c r="G237" s="95">
        <f t="shared" si="10"/>
        <v>0</v>
      </c>
    </row>
    <row r="238" spans="1:7" s="92" customFormat="1" hidden="1">
      <c r="A238" s="108" t="str">
        <f>Invoice!F240</f>
        <v>Exchange rate :</v>
      </c>
      <c r="B238" s="87">
        <f>Invoice!C240</f>
        <v>0</v>
      </c>
      <c r="C238" s="88">
        <f>Invoice!B240</f>
        <v>0</v>
      </c>
      <c r="D238" s="93">
        <f t="shared" si="8"/>
        <v>0</v>
      </c>
      <c r="E238" s="93">
        <f t="shared" si="9"/>
        <v>0</v>
      </c>
      <c r="F238" s="94">
        <f>Invoice!G240</f>
        <v>0</v>
      </c>
      <c r="G238" s="95">
        <f t="shared" si="10"/>
        <v>0</v>
      </c>
    </row>
    <row r="239" spans="1:7" s="92" customFormat="1" hidden="1">
      <c r="A239" s="108" t="str">
        <f>Invoice!F241</f>
        <v>Exchange rate :</v>
      </c>
      <c r="B239" s="87">
        <f>Invoice!C241</f>
        <v>0</v>
      </c>
      <c r="C239" s="88">
        <f>Invoice!B241</f>
        <v>0</v>
      </c>
      <c r="D239" s="93">
        <f t="shared" si="8"/>
        <v>0</v>
      </c>
      <c r="E239" s="93">
        <f t="shared" si="9"/>
        <v>0</v>
      </c>
      <c r="F239" s="94">
        <f>Invoice!G241</f>
        <v>0</v>
      </c>
      <c r="G239" s="95">
        <f t="shared" si="10"/>
        <v>0</v>
      </c>
    </row>
    <row r="240" spans="1:7" s="92" customFormat="1" hidden="1">
      <c r="A240" s="108" t="str">
        <f>Invoice!F242</f>
        <v>Exchange rate :</v>
      </c>
      <c r="B240" s="87">
        <f>Invoice!C242</f>
        <v>0</v>
      </c>
      <c r="C240" s="88">
        <f>Invoice!B242</f>
        <v>0</v>
      </c>
      <c r="D240" s="93">
        <f t="shared" si="8"/>
        <v>0</v>
      </c>
      <c r="E240" s="93">
        <f t="shared" si="9"/>
        <v>0</v>
      </c>
      <c r="F240" s="94">
        <f>Invoice!G242</f>
        <v>0</v>
      </c>
      <c r="G240" s="95">
        <f t="shared" si="10"/>
        <v>0</v>
      </c>
    </row>
    <row r="241" spans="1:7" s="92" customFormat="1" hidden="1">
      <c r="A241" s="108" t="str">
        <f>Invoice!F243</f>
        <v>Exchange rate :</v>
      </c>
      <c r="B241" s="87">
        <f>Invoice!C243</f>
        <v>0</v>
      </c>
      <c r="C241" s="88">
        <f>Invoice!B243</f>
        <v>0</v>
      </c>
      <c r="D241" s="93">
        <f t="shared" si="8"/>
        <v>0</v>
      </c>
      <c r="E241" s="93">
        <f t="shared" si="9"/>
        <v>0</v>
      </c>
      <c r="F241" s="94">
        <f>Invoice!G243</f>
        <v>0</v>
      </c>
      <c r="G241" s="95">
        <f t="shared" si="10"/>
        <v>0</v>
      </c>
    </row>
    <row r="242" spans="1:7" s="92" customFormat="1" hidden="1">
      <c r="A242" s="108" t="str">
        <f>Invoice!F244</f>
        <v>Exchange rate :</v>
      </c>
      <c r="B242" s="87">
        <f>Invoice!C244</f>
        <v>0</v>
      </c>
      <c r="C242" s="88">
        <f>Invoice!B244</f>
        <v>0</v>
      </c>
      <c r="D242" s="93">
        <f t="shared" si="8"/>
        <v>0</v>
      </c>
      <c r="E242" s="93">
        <f t="shared" si="9"/>
        <v>0</v>
      </c>
      <c r="F242" s="94">
        <f>Invoice!G244</f>
        <v>0</v>
      </c>
      <c r="G242" s="95">
        <f t="shared" si="10"/>
        <v>0</v>
      </c>
    </row>
    <row r="243" spans="1:7" s="92" customFormat="1" hidden="1">
      <c r="A243" s="108" t="str">
        <f>Invoice!F245</f>
        <v>Exchange rate :</v>
      </c>
      <c r="B243" s="87">
        <f>Invoice!C245</f>
        <v>0</v>
      </c>
      <c r="C243" s="88">
        <f>Invoice!B245</f>
        <v>0</v>
      </c>
      <c r="D243" s="93">
        <f t="shared" si="8"/>
        <v>0</v>
      </c>
      <c r="E243" s="93">
        <f t="shared" si="9"/>
        <v>0</v>
      </c>
      <c r="F243" s="94">
        <f>Invoice!G245</f>
        <v>0</v>
      </c>
      <c r="G243" s="95">
        <f t="shared" si="10"/>
        <v>0</v>
      </c>
    </row>
    <row r="244" spans="1:7" s="92" customFormat="1" hidden="1">
      <c r="A244" s="108" t="str">
        <f>Invoice!F246</f>
        <v>Exchange rate :</v>
      </c>
      <c r="B244" s="87">
        <f>Invoice!C246</f>
        <v>0</v>
      </c>
      <c r="C244" s="88">
        <f>Invoice!B246</f>
        <v>0</v>
      </c>
      <c r="D244" s="93">
        <f t="shared" si="8"/>
        <v>0</v>
      </c>
      <c r="E244" s="93">
        <f t="shared" si="9"/>
        <v>0</v>
      </c>
      <c r="F244" s="94">
        <f>Invoice!G246</f>
        <v>0</v>
      </c>
      <c r="G244" s="95">
        <f t="shared" si="10"/>
        <v>0</v>
      </c>
    </row>
    <row r="245" spans="1:7" s="92" customFormat="1" hidden="1">
      <c r="A245" s="108" t="str">
        <f>Invoice!F247</f>
        <v>Exchange rate :</v>
      </c>
      <c r="B245" s="87">
        <f>Invoice!C247</f>
        <v>0</v>
      </c>
      <c r="C245" s="88">
        <f>Invoice!B247</f>
        <v>0</v>
      </c>
      <c r="D245" s="93">
        <f t="shared" si="8"/>
        <v>0</v>
      </c>
      <c r="E245" s="93">
        <f t="shared" si="9"/>
        <v>0</v>
      </c>
      <c r="F245" s="94">
        <f>Invoice!G247</f>
        <v>0</v>
      </c>
      <c r="G245" s="95">
        <f t="shared" si="10"/>
        <v>0</v>
      </c>
    </row>
    <row r="246" spans="1:7" s="92" customFormat="1" hidden="1">
      <c r="A246" s="108" t="str">
        <f>Invoice!F248</f>
        <v>Exchange rate :</v>
      </c>
      <c r="B246" s="87">
        <f>Invoice!C248</f>
        <v>0</v>
      </c>
      <c r="C246" s="88">
        <f>Invoice!B248</f>
        <v>0</v>
      </c>
      <c r="D246" s="93">
        <f t="shared" si="8"/>
        <v>0</v>
      </c>
      <c r="E246" s="93">
        <f t="shared" si="9"/>
        <v>0</v>
      </c>
      <c r="F246" s="94">
        <f>Invoice!G248</f>
        <v>0</v>
      </c>
      <c r="G246" s="95">
        <f t="shared" si="10"/>
        <v>0</v>
      </c>
    </row>
    <row r="247" spans="1:7" s="92" customFormat="1" hidden="1">
      <c r="A247" s="108" t="str">
        <f>Invoice!F249</f>
        <v>Exchange rate :</v>
      </c>
      <c r="B247" s="87">
        <f>Invoice!C249</f>
        <v>0</v>
      </c>
      <c r="C247" s="88">
        <f>Invoice!B249</f>
        <v>0</v>
      </c>
      <c r="D247" s="93">
        <f t="shared" si="8"/>
        <v>0</v>
      </c>
      <c r="E247" s="93">
        <f t="shared" si="9"/>
        <v>0</v>
      </c>
      <c r="F247" s="94">
        <f>Invoice!G249</f>
        <v>0</v>
      </c>
      <c r="G247" s="95">
        <f t="shared" si="10"/>
        <v>0</v>
      </c>
    </row>
    <row r="248" spans="1:7" s="92" customFormat="1" hidden="1">
      <c r="A248" s="108" t="str">
        <f>Invoice!F250</f>
        <v>Exchange rate :</v>
      </c>
      <c r="B248" s="87">
        <f>Invoice!C250</f>
        <v>0</v>
      </c>
      <c r="C248" s="88">
        <f>Invoice!B250</f>
        <v>0</v>
      </c>
      <c r="D248" s="93">
        <f t="shared" si="8"/>
        <v>0</v>
      </c>
      <c r="E248" s="93">
        <f t="shared" si="9"/>
        <v>0</v>
      </c>
      <c r="F248" s="94">
        <f>Invoice!G250</f>
        <v>0</v>
      </c>
      <c r="G248" s="95">
        <f t="shared" si="10"/>
        <v>0</v>
      </c>
    </row>
    <row r="249" spans="1:7" s="92" customFormat="1" hidden="1">
      <c r="A249" s="108" t="str">
        <f>Invoice!F251</f>
        <v>Exchange rate :</v>
      </c>
      <c r="B249" s="87">
        <f>Invoice!C251</f>
        <v>0</v>
      </c>
      <c r="C249" s="88">
        <f>Invoice!B251</f>
        <v>0</v>
      </c>
      <c r="D249" s="93">
        <f t="shared" si="8"/>
        <v>0</v>
      </c>
      <c r="E249" s="93">
        <f t="shared" si="9"/>
        <v>0</v>
      </c>
      <c r="F249" s="94">
        <f>Invoice!G251</f>
        <v>0</v>
      </c>
      <c r="G249" s="95">
        <f t="shared" si="10"/>
        <v>0</v>
      </c>
    </row>
    <row r="250" spans="1:7" s="92" customFormat="1" hidden="1">
      <c r="A250" s="108" t="str">
        <f>Invoice!F252</f>
        <v>Exchange rate :</v>
      </c>
      <c r="B250" s="87">
        <f>Invoice!C252</f>
        <v>0</v>
      </c>
      <c r="C250" s="88">
        <f>Invoice!B252</f>
        <v>0</v>
      </c>
      <c r="D250" s="93">
        <f t="shared" si="8"/>
        <v>0</v>
      </c>
      <c r="E250" s="93">
        <f t="shared" si="9"/>
        <v>0</v>
      </c>
      <c r="F250" s="94">
        <f>Invoice!G252</f>
        <v>0</v>
      </c>
      <c r="G250" s="95">
        <f t="shared" si="10"/>
        <v>0</v>
      </c>
    </row>
    <row r="251" spans="1:7" s="92" customFormat="1" hidden="1">
      <c r="A251" s="108" t="str">
        <f>Invoice!F253</f>
        <v>Exchange rate :</v>
      </c>
      <c r="B251" s="87">
        <f>Invoice!C253</f>
        <v>0</v>
      </c>
      <c r="C251" s="88">
        <f>Invoice!B253</f>
        <v>0</v>
      </c>
      <c r="D251" s="93">
        <f t="shared" si="8"/>
        <v>0</v>
      </c>
      <c r="E251" s="93">
        <f t="shared" si="9"/>
        <v>0</v>
      </c>
      <c r="F251" s="94">
        <f>Invoice!G253</f>
        <v>0</v>
      </c>
      <c r="G251" s="95">
        <f t="shared" si="10"/>
        <v>0</v>
      </c>
    </row>
    <row r="252" spans="1:7" s="92" customFormat="1" hidden="1">
      <c r="A252" s="108" t="str">
        <f>Invoice!F254</f>
        <v>Exchange rate :</v>
      </c>
      <c r="B252" s="87">
        <f>Invoice!C254</f>
        <v>0</v>
      </c>
      <c r="C252" s="88">
        <f>Invoice!B254</f>
        <v>0</v>
      </c>
      <c r="D252" s="93">
        <f t="shared" si="8"/>
        <v>0</v>
      </c>
      <c r="E252" s="93">
        <f t="shared" si="9"/>
        <v>0</v>
      </c>
      <c r="F252" s="94">
        <f>Invoice!G254</f>
        <v>0</v>
      </c>
      <c r="G252" s="95">
        <f t="shared" si="10"/>
        <v>0</v>
      </c>
    </row>
    <row r="253" spans="1:7" s="92" customFormat="1" hidden="1">
      <c r="A253" s="108" t="str">
        <f>Invoice!F255</f>
        <v>Exchange rate :</v>
      </c>
      <c r="B253" s="87">
        <f>Invoice!C255</f>
        <v>0</v>
      </c>
      <c r="C253" s="88">
        <f>Invoice!B255</f>
        <v>0</v>
      </c>
      <c r="D253" s="93">
        <f t="shared" si="8"/>
        <v>0</v>
      </c>
      <c r="E253" s="93">
        <f t="shared" si="9"/>
        <v>0</v>
      </c>
      <c r="F253" s="94">
        <f>Invoice!G255</f>
        <v>0</v>
      </c>
      <c r="G253" s="95">
        <f t="shared" si="10"/>
        <v>0</v>
      </c>
    </row>
    <row r="254" spans="1:7" s="92" customFormat="1" hidden="1">
      <c r="A254" s="108" t="str">
        <f>Invoice!F256</f>
        <v>Exchange rate :</v>
      </c>
      <c r="B254" s="87">
        <f>Invoice!C256</f>
        <v>0</v>
      </c>
      <c r="C254" s="88">
        <f>Invoice!B256</f>
        <v>0</v>
      </c>
      <c r="D254" s="93">
        <f t="shared" si="8"/>
        <v>0</v>
      </c>
      <c r="E254" s="93">
        <f t="shared" si="9"/>
        <v>0</v>
      </c>
      <c r="F254" s="94">
        <f>Invoice!G256</f>
        <v>0</v>
      </c>
      <c r="G254" s="95">
        <f t="shared" si="10"/>
        <v>0</v>
      </c>
    </row>
    <row r="255" spans="1:7" s="92" customFormat="1" hidden="1">
      <c r="A255" s="108" t="str">
        <f>Invoice!F257</f>
        <v>Exchange rate :</v>
      </c>
      <c r="B255" s="87">
        <f>Invoice!C257</f>
        <v>0</v>
      </c>
      <c r="C255" s="88">
        <f>Invoice!B257</f>
        <v>0</v>
      </c>
      <c r="D255" s="93">
        <f t="shared" si="8"/>
        <v>0</v>
      </c>
      <c r="E255" s="93">
        <f t="shared" si="9"/>
        <v>0</v>
      </c>
      <c r="F255" s="94">
        <f>Invoice!G257</f>
        <v>0</v>
      </c>
      <c r="G255" s="95">
        <f t="shared" si="10"/>
        <v>0</v>
      </c>
    </row>
    <row r="256" spans="1:7" s="92" customFormat="1" hidden="1">
      <c r="A256" s="108" t="str">
        <f>Invoice!F258</f>
        <v>Exchange rate :</v>
      </c>
      <c r="B256" s="87">
        <f>Invoice!C258</f>
        <v>0</v>
      </c>
      <c r="C256" s="88">
        <f>Invoice!B258</f>
        <v>0</v>
      </c>
      <c r="D256" s="93">
        <f t="shared" si="8"/>
        <v>0</v>
      </c>
      <c r="E256" s="93">
        <f t="shared" si="9"/>
        <v>0</v>
      </c>
      <c r="F256" s="94">
        <f>Invoice!G258</f>
        <v>0</v>
      </c>
      <c r="G256" s="95">
        <f t="shared" si="10"/>
        <v>0</v>
      </c>
    </row>
    <row r="257" spans="1:7" s="92" customFormat="1" hidden="1">
      <c r="A257" s="108" t="str">
        <f>Invoice!F259</f>
        <v>Exchange rate :</v>
      </c>
      <c r="B257" s="87">
        <f>Invoice!C259</f>
        <v>0</v>
      </c>
      <c r="C257" s="88">
        <f>Invoice!B259</f>
        <v>0</v>
      </c>
      <c r="D257" s="93">
        <f t="shared" ref="D257:D320" si="11">F257/$D$14</f>
        <v>0</v>
      </c>
      <c r="E257" s="93">
        <f t="shared" ref="E257:E320" si="12">G257/$D$14</f>
        <v>0</v>
      </c>
      <c r="F257" s="94">
        <f>Invoice!G259</f>
        <v>0</v>
      </c>
      <c r="G257" s="95">
        <f t="shared" ref="G257:G320" si="13">C257*F257</f>
        <v>0</v>
      </c>
    </row>
    <row r="258" spans="1:7" s="92" customFormat="1" hidden="1">
      <c r="A258" s="108" t="str">
        <f>Invoice!F260</f>
        <v>Exchange rate :</v>
      </c>
      <c r="B258" s="87">
        <f>Invoice!C260</f>
        <v>0</v>
      </c>
      <c r="C258" s="88">
        <f>Invoice!B260</f>
        <v>0</v>
      </c>
      <c r="D258" s="93">
        <f t="shared" si="11"/>
        <v>0</v>
      </c>
      <c r="E258" s="93">
        <f t="shared" si="12"/>
        <v>0</v>
      </c>
      <c r="F258" s="94">
        <f>Invoice!G260</f>
        <v>0</v>
      </c>
      <c r="G258" s="95">
        <f t="shared" si="13"/>
        <v>0</v>
      </c>
    </row>
    <row r="259" spans="1:7" s="92" customFormat="1" hidden="1">
      <c r="A259" s="108" t="str">
        <f>Invoice!F261</f>
        <v>Exchange rate :</v>
      </c>
      <c r="B259" s="87">
        <f>Invoice!C261</f>
        <v>0</v>
      </c>
      <c r="C259" s="88">
        <f>Invoice!B261</f>
        <v>0</v>
      </c>
      <c r="D259" s="93">
        <f t="shared" si="11"/>
        <v>0</v>
      </c>
      <c r="E259" s="93">
        <f t="shared" si="12"/>
        <v>0</v>
      </c>
      <c r="F259" s="94">
        <f>Invoice!G261</f>
        <v>0</v>
      </c>
      <c r="G259" s="95">
        <f t="shared" si="13"/>
        <v>0</v>
      </c>
    </row>
    <row r="260" spans="1:7" s="92" customFormat="1" hidden="1">
      <c r="A260" s="108" t="str">
        <f>Invoice!F262</f>
        <v>Exchange rate :</v>
      </c>
      <c r="B260" s="87">
        <f>Invoice!C262</f>
        <v>0</v>
      </c>
      <c r="C260" s="88">
        <f>Invoice!B262</f>
        <v>0</v>
      </c>
      <c r="D260" s="93">
        <f t="shared" si="11"/>
        <v>0</v>
      </c>
      <c r="E260" s="93">
        <f t="shared" si="12"/>
        <v>0</v>
      </c>
      <c r="F260" s="94">
        <f>Invoice!G262</f>
        <v>0</v>
      </c>
      <c r="G260" s="95">
        <f t="shared" si="13"/>
        <v>0</v>
      </c>
    </row>
    <row r="261" spans="1:7" s="92" customFormat="1" hidden="1">
      <c r="A261" s="108" t="str">
        <f>Invoice!F263</f>
        <v>Exchange rate :</v>
      </c>
      <c r="B261" s="87">
        <f>Invoice!C263</f>
        <v>0</v>
      </c>
      <c r="C261" s="88">
        <f>Invoice!B263</f>
        <v>0</v>
      </c>
      <c r="D261" s="93">
        <f t="shared" si="11"/>
        <v>0</v>
      </c>
      <c r="E261" s="93">
        <f t="shared" si="12"/>
        <v>0</v>
      </c>
      <c r="F261" s="94">
        <f>Invoice!G263</f>
        <v>0</v>
      </c>
      <c r="G261" s="95">
        <f t="shared" si="13"/>
        <v>0</v>
      </c>
    </row>
    <row r="262" spans="1:7" s="92" customFormat="1" hidden="1">
      <c r="A262" s="108" t="str">
        <f>Invoice!F264</f>
        <v>Exchange rate :</v>
      </c>
      <c r="B262" s="87">
        <f>Invoice!C264</f>
        <v>0</v>
      </c>
      <c r="C262" s="88">
        <f>Invoice!B264</f>
        <v>0</v>
      </c>
      <c r="D262" s="93">
        <f t="shared" si="11"/>
        <v>0</v>
      </c>
      <c r="E262" s="93">
        <f t="shared" si="12"/>
        <v>0</v>
      </c>
      <c r="F262" s="94">
        <f>Invoice!G264</f>
        <v>0</v>
      </c>
      <c r="G262" s="95">
        <f t="shared" si="13"/>
        <v>0</v>
      </c>
    </row>
    <row r="263" spans="1:7" s="92" customFormat="1" hidden="1">
      <c r="A263" s="108" t="str">
        <f>Invoice!F265</f>
        <v>Exchange rate :</v>
      </c>
      <c r="B263" s="87">
        <f>Invoice!C265</f>
        <v>0</v>
      </c>
      <c r="C263" s="88">
        <f>Invoice!B265</f>
        <v>0</v>
      </c>
      <c r="D263" s="93">
        <f t="shared" si="11"/>
        <v>0</v>
      </c>
      <c r="E263" s="93">
        <f t="shared" si="12"/>
        <v>0</v>
      </c>
      <c r="F263" s="94">
        <f>Invoice!G265</f>
        <v>0</v>
      </c>
      <c r="G263" s="95">
        <f t="shared" si="13"/>
        <v>0</v>
      </c>
    </row>
    <row r="264" spans="1:7" s="92" customFormat="1" hidden="1">
      <c r="A264" s="108" t="str">
        <f>Invoice!F266</f>
        <v>Exchange rate :</v>
      </c>
      <c r="B264" s="87">
        <f>Invoice!C266</f>
        <v>0</v>
      </c>
      <c r="C264" s="88">
        <f>Invoice!B266</f>
        <v>0</v>
      </c>
      <c r="D264" s="93">
        <f t="shared" si="11"/>
        <v>0</v>
      </c>
      <c r="E264" s="93">
        <f t="shared" si="12"/>
        <v>0</v>
      </c>
      <c r="F264" s="94">
        <f>Invoice!G266</f>
        <v>0</v>
      </c>
      <c r="G264" s="95">
        <f t="shared" si="13"/>
        <v>0</v>
      </c>
    </row>
    <row r="265" spans="1:7" s="92" customFormat="1" hidden="1">
      <c r="A265" s="108" t="str">
        <f>Invoice!F267</f>
        <v>Exchange rate :</v>
      </c>
      <c r="B265" s="87">
        <f>Invoice!C267</f>
        <v>0</v>
      </c>
      <c r="C265" s="88">
        <f>Invoice!B267</f>
        <v>0</v>
      </c>
      <c r="D265" s="93">
        <f t="shared" si="11"/>
        <v>0</v>
      </c>
      <c r="E265" s="93">
        <f t="shared" si="12"/>
        <v>0</v>
      </c>
      <c r="F265" s="94">
        <f>Invoice!G267</f>
        <v>0</v>
      </c>
      <c r="G265" s="95">
        <f t="shared" si="13"/>
        <v>0</v>
      </c>
    </row>
    <row r="266" spans="1:7" s="92" customFormat="1" hidden="1">
      <c r="A266" s="108" t="str">
        <f>Invoice!F268</f>
        <v>Exchange rate :</v>
      </c>
      <c r="B266" s="87">
        <f>Invoice!C268</f>
        <v>0</v>
      </c>
      <c r="C266" s="88">
        <f>Invoice!B268</f>
        <v>0</v>
      </c>
      <c r="D266" s="93">
        <f t="shared" si="11"/>
        <v>0</v>
      </c>
      <c r="E266" s="93">
        <f t="shared" si="12"/>
        <v>0</v>
      </c>
      <c r="F266" s="94">
        <f>Invoice!G268</f>
        <v>0</v>
      </c>
      <c r="G266" s="95">
        <f t="shared" si="13"/>
        <v>0</v>
      </c>
    </row>
    <row r="267" spans="1:7" s="92" customFormat="1" hidden="1">
      <c r="A267" s="108" t="str">
        <f>Invoice!F269</f>
        <v>Exchange rate :</v>
      </c>
      <c r="B267" s="87">
        <f>Invoice!C269</f>
        <v>0</v>
      </c>
      <c r="C267" s="88">
        <f>Invoice!B269</f>
        <v>0</v>
      </c>
      <c r="D267" s="93">
        <f t="shared" si="11"/>
        <v>0</v>
      </c>
      <c r="E267" s="93">
        <f t="shared" si="12"/>
        <v>0</v>
      </c>
      <c r="F267" s="94">
        <f>Invoice!G269</f>
        <v>0</v>
      </c>
      <c r="G267" s="95">
        <f t="shared" si="13"/>
        <v>0</v>
      </c>
    </row>
    <row r="268" spans="1:7" s="92" customFormat="1" hidden="1">
      <c r="A268" s="108" t="str">
        <f>Invoice!F270</f>
        <v>Exchange rate :</v>
      </c>
      <c r="B268" s="87">
        <f>Invoice!C270</f>
        <v>0</v>
      </c>
      <c r="C268" s="88">
        <f>Invoice!B270</f>
        <v>0</v>
      </c>
      <c r="D268" s="93">
        <f t="shared" si="11"/>
        <v>0</v>
      </c>
      <c r="E268" s="93">
        <f t="shared" si="12"/>
        <v>0</v>
      </c>
      <c r="F268" s="94">
        <f>Invoice!G270</f>
        <v>0</v>
      </c>
      <c r="G268" s="95">
        <f t="shared" si="13"/>
        <v>0</v>
      </c>
    </row>
    <row r="269" spans="1:7" s="92" customFormat="1" hidden="1">
      <c r="A269" s="108" t="str">
        <f>Invoice!F271</f>
        <v>Exchange rate :</v>
      </c>
      <c r="B269" s="87">
        <f>Invoice!C271</f>
        <v>0</v>
      </c>
      <c r="C269" s="88">
        <f>Invoice!B271</f>
        <v>0</v>
      </c>
      <c r="D269" s="93">
        <f t="shared" si="11"/>
        <v>0</v>
      </c>
      <c r="E269" s="93">
        <f t="shared" si="12"/>
        <v>0</v>
      </c>
      <c r="F269" s="94">
        <f>Invoice!G271</f>
        <v>0</v>
      </c>
      <c r="G269" s="95">
        <f t="shared" si="13"/>
        <v>0</v>
      </c>
    </row>
    <row r="270" spans="1:7" s="92" customFormat="1" hidden="1">
      <c r="A270" s="108" t="str">
        <f>Invoice!F272</f>
        <v>Exchange rate :</v>
      </c>
      <c r="B270" s="87">
        <f>Invoice!C272</f>
        <v>0</v>
      </c>
      <c r="C270" s="88">
        <f>Invoice!B272</f>
        <v>0</v>
      </c>
      <c r="D270" s="93">
        <f t="shared" si="11"/>
        <v>0</v>
      </c>
      <c r="E270" s="93">
        <f t="shared" si="12"/>
        <v>0</v>
      </c>
      <c r="F270" s="94">
        <f>Invoice!G272</f>
        <v>0</v>
      </c>
      <c r="G270" s="95">
        <f t="shared" si="13"/>
        <v>0</v>
      </c>
    </row>
    <row r="271" spans="1:7" s="92" customFormat="1" hidden="1">
      <c r="A271" s="108" t="str">
        <f>Invoice!F273</f>
        <v>Exchange rate :</v>
      </c>
      <c r="B271" s="87">
        <f>Invoice!C273</f>
        <v>0</v>
      </c>
      <c r="C271" s="88">
        <f>Invoice!B273</f>
        <v>0</v>
      </c>
      <c r="D271" s="93">
        <f t="shared" si="11"/>
        <v>0</v>
      </c>
      <c r="E271" s="93">
        <f t="shared" si="12"/>
        <v>0</v>
      </c>
      <c r="F271" s="94">
        <f>Invoice!G273</f>
        <v>0</v>
      </c>
      <c r="G271" s="95">
        <f t="shared" si="13"/>
        <v>0</v>
      </c>
    </row>
    <row r="272" spans="1:7" s="92" customFormat="1" hidden="1">
      <c r="A272" s="108" t="str">
        <f>Invoice!F274</f>
        <v>Exchange rate :</v>
      </c>
      <c r="B272" s="87">
        <f>Invoice!C274</f>
        <v>0</v>
      </c>
      <c r="C272" s="88">
        <f>Invoice!B274</f>
        <v>0</v>
      </c>
      <c r="D272" s="93">
        <f t="shared" si="11"/>
        <v>0</v>
      </c>
      <c r="E272" s="93">
        <f t="shared" si="12"/>
        <v>0</v>
      </c>
      <c r="F272" s="94">
        <f>Invoice!G274</f>
        <v>0</v>
      </c>
      <c r="G272" s="95">
        <f t="shared" si="13"/>
        <v>0</v>
      </c>
    </row>
    <row r="273" spans="1:7" s="92" customFormat="1" hidden="1">
      <c r="A273" s="108" t="str">
        <f>Invoice!F275</f>
        <v>Exchange rate :</v>
      </c>
      <c r="B273" s="87">
        <f>Invoice!C275</f>
        <v>0</v>
      </c>
      <c r="C273" s="88">
        <f>Invoice!B275</f>
        <v>0</v>
      </c>
      <c r="D273" s="93">
        <f t="shared" si="11"/>
        <v>0</v>
      </c>
      <c r="E273" s="93">
        <f t="shared" si="12"/>
        <v>0</v>
      </c>
      <c r="F273" s="94">
        <f>Invoice!G275</f>
        <v>0</v>
      </c>
      <c r="G273" s="95">
        <f t="shared" si="13"/>
        <v>0</v>
      </c>
    </row>
    <row r="274" spans="1:7" s="92" customFormat="1" hidden="1">
      <c r="A274" s="108" t="str">
        <f>Invoice!F276</f>
        <v>Exchange rate :</v>
      </c>
      <c r="B274" s="87">
        <f>Invoice!C276</f>
        <v>0</v>
      </c>
      <c r="C274" s="88">
        <f>Invoice!B276</f>
        <v>0</v>
      </c>
      <c r="D274" s="93">
        <f t="shared" si="11"/>
        <v>0</v>
      </c>
      <c r="E274" s="93">
        <f t="shared" si="12"/>
        <v>0</v>
      </c>
      <c r="F274" s="94">
        <f>Invoice!G276</f>
        <v>0</v>
      </c>
      <c r="G274" s="95">
        <f t="shared" si="13"/>
        <v>0</v>
      </c>
    </row>
    <row r="275" spans="1:7" s="92" customFormat="1" hidden="1">
      <c r="A275" s="108" t="str">
        <f>Invoice!F277</f>
        <v>Exchange rate :</v>
      </c>
      <c r="B275" s="87">
        <f>Invoice!C277</f>
        <v>0</v>
      </c>
      <c r="C275" s="88">
        <f>Invoice!B277</f>
        <v>0</v>
      </c>
      <c r="D275" s="93">
        <f t="shared" si="11"/>
        <v>0</v>
      </c>
      <c r="E275" s="93">
        <f t="shared" si="12"/>
        <v>0</v>
      </c>
      <c r="F275" s="94">
        <f>Invoice!G277</f>
        <v>0</v>
      </c>
      <c r="G275" s="95">
        <f t="shared" si="13"/>
        <v>0</v>
      </c>
    </row>
    <row r="276" spans="1:7" s="92" customFormat="1" hidden="1">
      <c r="A276" s="108" t="str">
        <f>Invoice!F278</f>
        <v>Exchange rate :</v>
      </c>
      <c r="B276" s="87">
        <f>Invoice!C278</f>
        <v>0</v>
      </c>
      <c r="C276" s="88">
        <f>Invoice!B278</f>
        <v>0</v>
      </c>
      <c r="D276" s="93">
        <f t="shared" si="11"/>
        <v>0</v>
      </c>
      <c r="E276" s="93">
        <f t="shared" si="12"/>
        <v>0</v>
      </c>
      <c r="F276" s="94">
        <f>Invoice!G278</f>
        <v>0</v>
      </c>
      <c r="G276" s="95">
        <f t="shared" si="13"/>
        <v>0</v>
      </c>
    </row>
    <row r="277" spans="1:7" s="92" customFormat="1" hidden="1">
      <c r="A277" s="108" t="str">
        <f>Invoice!F279</f>
        <v>Exchange rate :</v>
      </c>
      <c r="B277" s="87">
        <f>Invoice!C279</f>
        <v>0</v>
      </c>
      <c r="C277" s="88">
        <f>Invoice!B279</f>
        <v>0</v>
      </c>
      <c r="D277" s="93">
        <f t="shared" si="11"/>
        <v>0</v>
      </c>
      <c r="E277" s="93">
        <f t="shared" si="12"/>
        <v>0</v>
      </c>
      <c r="F277" s="94">
        <f>Invoice!G279</f>
        <v>0</v>
      </c>
      <c r="G277" s="95">
        <f t="shared" si="13"/>
        <v>0</v>
      </c>
    </row>
    <row r="278" spans="1:7" s="92" customFormat="1" hidden="1">
      <c r="A278" s="108" t="str">
        <f>Invoice!F280</f>
        <v>Exchange rate :</v>
      </c>
      <c r="B278" s="87">
        <f>Invoice!C280</f>
        <v>0</v>
      </c>
      <c r="C278" s="88">
        <f>Invoice!B280</f>
        <v>0</v>
      </c>
      <c r="D278" s="93">
        <f t="shared" si="11"/>
        <v>0</v>
      </c>
      <c r="E278" s="93">
        <f t="shared" si="12"/>
        <v>0</v>
      </c>
      <c r="F278" s="94">
        <f>Invoice!G280</f>
        <v>0</v>
      </c>
      <c r="G278" s="95">
        <f t="shared" si="13"/>
        <v>0</v>
      </c>
    </row>
    <row r="279" spans="1:7" s="92" customFormat="1" hidden="1">
      <c r="A279" s="108" t="str">
        <f>Invoice!F281</f>
        <v>Exchange rate :</v>
      </c>
      <c r="B279" s="87">
        <f>Invoice!C281</f>
        <v>0</v>
      </c>
      <c r="C279" s="88">
        <f>Invoice!B281</f>
        <v>0</v>
      </c>
      <c r="D279" s="93">
        <f t="shared" si="11"/>
        <v>0</v>
      </c>
      <c r="E279" s="93">
        <f t="shared" si="12"/>
        <v>0</v>
      </c>
      <c r="F279" s="94">
        <f>Invoice!G281</f>
        <v>0</v>
      </c>
      <c r="G279" s="95">
        <f t="shared" si="13"/>
        <v>0</v>
      </c>
    </row>
    <row r="280" spans="1:7" s="92" customFormat="1" hidden="1">
      <c r="A280" s="108" t="str">
        <f>Invoice!F282</f>
        <v>Exchange rate :</v>
      </c>
      <c r="B280" s="87">
        <f>Invoice!C282</f>
        <v>0</v>
      </c>
      <c r="C280" s="88">
        <f>Invoice!B282</f>
        <v>0</v>
      </c>
      <c r="D280" s="93">
        <f t="shared" si="11"/>
        <v>0</v>
      </c>
      <c r="E280" s="93">
        <f t="shared" si="12"/>
        <v>0</v>
      </c>
      <c r="F280" s="94">
        <f>Invoice!G282</f>
        <v>0</v>
      </c>
      <c r="G280" s="95">
        <f t="shared" si="13"/>
        <v>0</v>
      </c>
    </row>
    <row r="281" spans="1:7" s="92" customFormat="1" hidden="1">
      <c r="A281" s="108" t="str">
        <f>Invoice!F283</f>
        <v>Exchange rate :</v>
      </c>
      <c r="B281" s="87">
        <f>Invoice!C283</f>
        <v>0</v>
      </c>
      <c r="C281" s="88">
        <f>Invoice!B283</f>
        <v>0</v>
      </c>
      <c r="D281" s="93">
        <f t="shared" si="11"/>
        <v>0</v>
      </c>
      <c r="E281" s="93">
        <f t="shared" si="12"/>
        <v>0</v>
      </c>
      <c r="F281" s="94">
        <f>Invoice!G283</f>
        <v>0</v>
      </c>
      <c r="G281" s="95">
        <f t="shared" si="13"/>
        <v>0</v>
      </c>
    </row>
    <row r="282" spans="1:7" s="92" customFormat="1" hidden="1">
      <c r="A282" s="108" t="str">
        <f>Invoice!F284</f>
        <v>Exchange rate :</v>
      </c>
      <c r="B282" s="87">
        <f>Invoice!C284</f>
        <v>0</v>
      </c>
      <c r="C282" s="88">
        <f>Invoice!B284</f>
        <v>0</v>
      </c>
      <c r="D282" s="93">
        <f t="shared" si="11"/>
        <v>0</v>
      </c>
      <c r="E282" s="93">
        <f t="shared" si="12"/>
        <v>0</v>
      </c>
      <c r="F282" s="94">
        <f>Invoice!G284</f>
        <v>0</v>
      </c>
      <c r="G282" s="95">
        <f t="shared" si="13"/>
        <v>0</v>
      </c>
    </row>
    <row r="283" spans="1:7" s="92" customFormat="1" hidden="1">
      <c r="A283" s="108" t="str">
        <f>Invoice!F285</f>
        <v>Exchange rate :</v>
      </c>
      <c r="B283" s="87">
        <f>Invoice!C285</f>
        <v>0</v>
      </c>
      <c r="C283" s="88">
        <f>Invoice!B285</f>
        <v>0</v>
      </c>
      <c r="D283" s="93">
        <f t="shared" si="11"/>
        <v>0</v>
      </c>
      <c r="E283" s="93">
        <f t="shared" si="12"/>
        <v>0</v>
      </c>
      <c r="F283" s="94">
        <f>Invoice!G285</f>
        <v>0</v>
      </c>
      <c r="G283" s="95">
        <f t="shared" si="13"/>
        <v>0</v>
      </c>
    </row>
    <row r="284" spans="1:7" s="92" customFormat="1" hidden="1">
      <c r="A284" s="108" t="str">
        <f>Invoice!F286</f>
        <v>Exchange rate :</v>
      </c>
      <c r="B284" s="87">
        <f>Invoice!C286</f>
        <v>0</v>
      </c>
      <c r="C284" s="88">
        <f>Invoice!B286</f>
        <v>0</v>
      </c>
      <c r="D284" s="93">
        <f t="shared" si="11"/>
        <v>0</v>
      </c>
      <c r="E284" s="93">
        <f t="shared" si="12"/>
        <v>0</v>
      </c>
      <c r="F284" s="94">
        <f>Invoice!G286</f>
        <v>0</v>
      </c>
      <c r="G284" s="95">
        <f t="shared" si="13"/>
        <v>0</v>
      </c>
    </row>
    <row r="285" spans="1:7" s="92" customFormat="1" hidden="1">
      <c r="A285" s="108" t="str">
        <f>Invoice!F287</f>
        <v>Exchange rate :</v>
      </c>
      <c r="B285" s="87">
        <f>Invoice!C287</f>
        <v>0</v>
      </c>
      <c r="C285" s="88">
        <f>Invoice!B287</f>
        <v>0</v>
      </c>
      <c r="D285" s="93">
        <f t="shared" si="11"/>
        <v>0</v>
      </c>
      <c r="E285" s="93">
        <f t="shared" si="12"/>
        <v>0</v>
      </c>
      <c r="F285" s="94">
        <f>Invoice!G287</f>
        <v>0</v>
      </c>
      <c r="G285" s="95">
        <f t="shared" si="13"/>
        <v>0</v>
      </c>
    </row>
    <row r="286" spans="1:7" s="92" customFormat="1" hidden="1">
      <c r="A286" s="108" t="str">
        <f>Invoice!F288</f>
        <v>Exchange rate :</v>
      </c>
      <c r="B286" s="87">
        <f>Invoice!C288</f>
        <v>0</v>
      </c>
      <c r="C286" s="88">
        <f>Invoice!B288</f>
        <v>0</v>
      </c>
      <c r="D286" s="93">
        <f t="shared" si="11"/>
        <v>0</v>
      </c>
      <c r="E286" s="93">
        <f t="shared" si="12"/>
        <v>0</v>
      </c>
      <c r="F286" s="94">
        <f>Invoice!G288</f>
        <v>0</v>
      </c>
      <c r="G286" s="95">
        <f t="shared" si="13"/>
        <v>0</v>
      </c>
    </row>
    <row r="287" spans="1:7" s="92" customFormat="1" hidden="1">
      <c r="A287" s="108" t="str">
        <f>Invoice!F289</f>
        <v>Exchange rate :</v>
      </c>
      <c r="B287" s="87">
        <f>Invoice!C289</f>
        <v>0</v>
      </c>
      <c r="C287" s="88">
        <f>Invoice!B289</f>
        <v>0</v>
      </c>
      <c r="D287" s="93">
        <f t="shared" si="11"/>
        <v>0</v>
      </c>
      <c r="E287" s="93">
        <f t="shared" si="12"/>
        <v>0</v>
      </c>
      <c r="F287" s="94">
        <f>Invoice!G289</f>
        <v>0</v>
      </c>
      <c r="G287" s="95">
        <f t="shared" si="13"/>
        <v>0</v>
      </c>
    </row>
    <row r="288" spans="1:7" s="92" customFormat="1" hidden="1">
      <c r="A288" s="108" t="str">
        <f>Invoice!F290</f>
        <v>Exchange rate :</v>
      </c>
      <c r="B288" s="87">
        <f>Invoice!C290</f>
        <v>0</v>
      </c>
      <c r="C288" s="88">
        <f>Invoice!B290</f>
        <v>0</v>
      </c>
      <c r="D288" s="93">
        <f t="shared" si="11"/>
        <v>0</v>
      </c>
      <c r="E288" s="93">
        <f t="shared" si="12"/>
        <v>0</v>
      </c>
      <c r="F288" s="94">
        <f>Invoice!G290</f>
        <v>0</v>
      </c>
      <c r="G288" s="95">
        <f t="shared" si="13"/>
        <v>0</v>
      </c>
    </row>
    <row r="289" spans="1:7" s="92" customFormat="1" hidden="1">
      <c r="A289" s="108" t="str">
        <f>Invoice!F291</f>
        <v>Exchange rate :</v>
      </c>
      <c r="B289" s="87">
        <f>Invoice!C291</f>
        <v>0</v>
      </c>
      <c r="C289" s="88">
        <f>Invoice!B291</f>
        <v>0</v>
      </c>
      <c r="D289" s="93">
        <f t="shared" si="11"/>
        <v>0</v>
      </c>
      <c r="E289" s="93">
        <f t="shared" si="12"/>
        <v>0</v>
      </c>
      <c r="F289" s="94">
        <f>Invoice!G291</f>
        <v>0</v>
      </c>
      <c r="G289" s="95">
        <f t="shared" si="13"/>
        <v>0</v>
      </c>
    </row>
    <row r="290" spans="1:7" s="92" customFormat="1" hidden="1">
      <c r="A290" s="108" t="str">
        <f>Invoice!F292</f>
        <v>Exchange rate :</v>
      </c>
      <c r="B290" s="87">
        <f>Invoice!C292</f>
        <v>0</v>
      </c>
      <c r="C290" s="88">
        <f>Invoice!B292</f>
        <v>0</v>
      </c>
      <c r="D290" s="93">
        <f t="shared" si="11"/>
        <v>0</v>
      </c>
      <c r="E290" s="93">
        <f t="shared" si="12"/>
        <v>0</v>
      </c>
      <c r="F290" s="94">
        <f>Invoice!G292</f>
        <v>0</v>
      </c>
      <c r="G290" s="95">
        <f t="shared" si="13"/>
        <v>0</v>
      </c>
    </row>
    <row r="291" spans="1:7" s="92" customFormat="1" hidden="1">
      <c r="A291" s="108" t="str">
        <f>Invoice!F293</f>
        <v>Exchange rate :</v>
      </c>
      <c r="B291" s="87">
        <f>Invoice!C293</f>
        <v>0</v>
      </c>
      <c r="C291" s="88">
        <f>Invoice!B293</f>
        <v>0</v>
      </c>
      <c r="D291" s="93">
        <f t="shared" si="11"/>
        <v>0</v>
      </c>
      <c r="E291" s="93">
        <f t="shared" si="12"/>
        <v>0</v>
      </c>
      <c r="F291" s="94">
        <f>Invoice!G293</f>
        <v>0</v>
      </c>
      <c r="G291" s="95">
        <f t="shared" si="13"/>
        <v>0</v>
      </c>
    </row>
    <row r="292" spans="1:7" s="92" customFormat="1" hidden="1">
      <c r="A292" s="108" t="str">
        <f>Invoice!F294</f>
        <v>Exchange rate :</v>
      </c>
      <c r="B292" s="87">
        <f>Invoice!C294</f>
        <v>0</v>
      </c>
      <c r="C292" s="88">
        <f>Invoice!B294</f>
        <v>0</v>
      </c>
      <c r="D292" s="93">
        <f t="shared" si="11"/>
        <v>0</v>
      </c>
      <c r="E292" s="93">
        <f t="shared" si="12"/>
        <v>0</v>
      </c>
      <c r="F292" s="94">
        <f>Invoice!G294</f>
        <v>0</v>
      </c>
      <c r="G292" s="95">
        <f t="shared" si="13"/>
        <v>0</v>
      </c>
    </row>
    <row r="293" spans="1:7" s="92" customFormat="1" hidden="1">
      <c r="A293" s="108" t="str">
        <f>Invoice!F295</f>
        <v>Exchange rate :</v>
      </c>
      <c r="B293" s="87">
        <f>Invoice!C295</f>
        <v>0</v>
      </c>
      <c r="C293" s="88">
        <f>Invoice!B295</f>
        <v>0</v>
      </c>
      <c r="D293" s="93">
        <f t="shared" si="11"/>
        <v>0</v>
      </c>
      <c r="E293" s="93">
        <f t="shared" si="12"/>
        <v>0</v>
      </c>
      <c r="F293" s="94">
        <f>Invoice!G295</f>
        <v>0</v>
      </c>
      <c r="G293" s="95">
        <f t="shared" si="13"/>
        <v>0</v>
      </c>
    </row>
    <row r="294" spans="1:7" s="92" customFormat="1" hidden="1">
      <c r="A294" s="108" t="str">
        <f>Invoice!F296</f>
        <v>Exchange rate :</v>
      </c>
      <c r="B294" s="87">
        <f>Invoice!C296</f>
        <v>0</v>
      </c>
      <c r="C294" s="88">
        <f>Invoice!B296</f>
        <v>0</v>
      </c>
      <c r="D294" s="93">
        <f t="shared" si="11"/>
        <v>0</v>
      </c>
      <c r="E294" s="93">
        <f t="shared" si="12"/>
        <v>0</v>
      </c>
      <c r="F294" s="94">
        <f>Invoice!G296</f>
        <v>0</v>
      </c>
      <c r="G294" s="95">
        <f t="shared" si="13"/>
        <v>0</v>
      </c>
    </row>
    <row r="295" spans="1:7" s="92" customFormat="1" hidden="1">
      <c r="A295" s="108" t="str">
        <f>Invoice!F297</f>
        <v>Exchange rate :</v>
      </c>
      <c r="B295" s="87">
        <f>Invoice!C297</f>
        <v>0</v>
      </c>
      <c r="C295" s="88">
        <f>Invoice!B297</f>
        <v>0</v>
      </c>
      <c r="D295" s="93">
        <f t="shared" si="11"/>
        <v>0</v>
      </c>
      <c r="E295" s="93">
        <f t="shared" si="12"/>
        <v>0</v>
      </c>
      <c r="F295" s="94">
        <f>Invoice!G297</f>
        <v>0</v>
      </c>
      <c r="G295" s="95">
        <f t="shared" si="13"/>
        <v>0</v>
      </c>
    </row>
    <row r="296" spans="1:7" s="92" customFormat="1" hidden="1">
      <c r="A296" s="108" t="str">
        <f>Invoice!F298</f>
        <v>Exchange rate :</v>
      </c>
      <c r="B296" s="87">
        <f>Invoice!C298</f>
        <v>0</v>
      </c>
      <c r="C296" s="88">
        <f>Invoice!B298</f>
        <v>0</v>
      </c>
      <c r="D296" s="93">
        <f t="shared" si="11"/>
        <v>0</v>
      </c>
      <c r="E296" s="93">
        <f t="shared" si="12"/>
        <v>0</v>
      </c>
      <c r="F296" s="94">
        <f>Invoice!G298</f>
        <v>0</v>
      </c>
      <c r="G296" s="95">
        <f t="shared" si="13"/>
        <v>0</v>
      </c>
    </row>
    <row r="297" spans="1:7" s="92" customFormat="1" hidden="1">
      <c r="A297" s="108" t="str">
        <f>Invoice!F299</f>
        <v>Exchange rate :</v>
      </c>
      <c r="B297" s="87">
        <f>Invoice!C299</f>
        <v>0</v>
      </c>
      <c r="C297" s="88">
        <f>Invoice!B299</f>
        <v>0</v>
      </c>
      <c r="D297" s="93">
        <f t="shared" si="11"/>
        <v>0</v>
      </c>
      <c r="E297" s="93">
        <f t="shared" si="12"/>
        <v>0</v>
      </c>
      <c r="F297" s="94">
        <f>Invoice!G299</f>
        <v>0</v>
      </c>
      <c r="G297" s="95">
        <f t="shared" si="13"/>
        <v>0</v>
      </c>
    </row>
    <row r="298" spans="1:7" s="92" customFormat="1" hidden="1">
      <c r="A298" s="108" t="str">
        <f>Invoice!F300</f>
        <v>Exchange rate :</v>
      </c>
      <c r="B298" s="87">
        <f>Invoice!C300</f>
        <v>0</v>
      </c>
      <c r="C298" s="88">
        <f>Invoice!B300</f>
        <v>0</v>
      </c>
      <c r="D298" s="93">
        <f t="shared" si="11"/>
        <v>0</v>
      </c>
      <c r="E298" s="93">
        <f t="shared" si="12"/>
        <v>0</v>
      </c>
      <c r="F298" s="94">
        <f>Invoice!G300</f>
        <v>0</v>
      </c>
      <c r="G298" s="95">
        <f t="shared" si="13"/>
        <v>0</v>
      </c>
    </row>
    <row r="299" spans="1:7" s="92" customFormat="1" hidden="1">
      <c r="A299" s="108" t="str">
        <f>Invoice!F301</f>
        <v>Exchange rate :</v>
      </c>
      <c r="B299" s="87">
        <f>Invoice!C301</f>
        <v>0</v>
      </c>
      <c r="C299" s="88">
        <f>Invoice!B301</f>
        <v>0</v>
      </c>
      <c r="D299" s="93">
        <f t="shared" si="11"/>
        <v>0</v>
      </c>
      <c r="E299" s="93">
        <f t="shared" si="12"/>
        <v>0</v>
      </c>
      <c r="F299" s="94">
        <f>Invoice!G301</f>
        <v>0</v>
      </c>
      <c r="G299" s="95">
        <f t="shared" si="13"/>
        <v>0</v>
      </c>
    </row>
    <row r="300" spans="1:7" s="92" customFormat="1" hidden="1">
      <c r="A300" s="108" t="str">
        <f>Invoice!F302</f>
        <v>Exchange rate :</v>
      </c>
      <c r="B300" s="87">
        <f>Invoice!C302</f>
        <v>0</v>
      </c>
      <c r="C300" s="88">
        <f>Invoice!B302</f>
        <v>0</v>
      </c>
      <c r="D300" s="93">
        <f t="shared" si="11"/>
        <v>0</v>
      </c>
      <c r="E300" s="93">
        <f t="shared" si="12"/>
        <v>0</v>
      </c>
      <c r="F300" s="94">
        <f>Invoice!G302</f>
        <v>0</v>
      </c>
      <c r="G300" s="95">
        <f t="shared" si="13"/>
        <v>0</v>
      </c>
    </row>
    <row r="301" spans="1:7" s="92" customFormat="1" hidden="1">
      <c r="A301" s="108" t="str">
        <f>Invoice!F303</f>
        <v>Exchange rate :</v>
      </c>
      <c r="B301" s="87">
        <f>Invoice!C303</f>
        <v>0</v>
      </c>
      <c r="C301" s="88">
        <f>Invoice!B303</f>
        <v>0</v>
      </c>
      <c r="D301" s="93">
        <f t="shared" si="11"/>
        <v>0</v>
      </c>
      <c r="E301" s="93">
        <f t="shared" si="12"/>
        <v>0</v>
      </c>
      <c r="F301" s="94">
        <f>Invoice!G303</f>
        <v>0</v>
      </c>
      <c r="G301" s="95">
        <f t="shared" si="13"/>
        <v>0</v>
      </c>
    </row>
    <row r="302" spans="1:7" s="92" customFormat="1" hidden="1">
      <c r="A302" s="108" t="str">
        <f>Invoice!F304</f>
        <v>Exchange rate :</v>
      </c>
      <c r="B302" s="87">
        <f>Invoice!C304</f>
        <v>0</v>
      </c>
      <c r="C302" s="88">
        <f>Invoice!B304</f>
        <v>0</v>
      </c>
      <c r="D302" s="93">
        <f t="shared" si="11"/>
        <v>0</v>
      </c>
      <c r="E302" s="93">
        <f t="shared" si="12"/>
        <v>0</v>
      </c>
      <c r="F302" s="94">
        <f>Invoice!G304</f>
        <v>0</v>
      </c>
      <c r="G302" s="95">
        <f t="shared" si="13"/>
        <v>0</v>
      </c>
    </row>
    <row r="303" spans="1:7" s="92" customFormat="1" hidden="1">
      <c r="A303" s="108" t="str">
        <f>Invoice!F305</f>
        <v>Exchange rate :</v>
      </c>
      <c r="B303" s="87">
        <f>Invoice!C305</f>
        <v>0</v>
      </c>
      <c r="C303" s="88">
        <f>Invoice!B305</f>
        <v>0</v>
      </c>
      <c r="D303" s="93">
        <f t="shared" si="11"/>
        <v>0</v>
      </c>
      <c r="E303" s="93">
        <f t="shared" si="12"/>
        <v>0</v>
      </c>
      <c r="F303" s="94">
        <f>Invoice!G305</f>
        <v>0</v>
      </c>
      <c r="G303" s="95">
        <f t="shared" si="13"/>
        <v>0</v>
      </c>
    </row>
    <row r="304" spans="1:7" s="92" customFormat="1" hidden="1">
      <c r="A304" s="108" t="str">
        <f>Invoice!F306</f>
        <v>Exchange rate :</v>
      </c>
      <c r="B304" s="87">
        <f>Invoice!C306</f>
        <v>0</v>
      </c>
      <c r="C304" s="88">
        <f>Invoice!B306</f>
        <v>0</v>
      </c>
      <c r="D304" s="93">
        <f t="shared" si="11"/>
        <v>0</v>
      </c>
      <c r="E304" s="93">
        <f t="shared" si="12"/>
        <v>0</v>
      </c>
      <c r="F304" s="94">
        <f>Invoice!G306</f>
        <v>0</v>
      </c>
      <c r="G304" s="95">
        <f t="shared" si="13"/>
        <v>0</v>
      </c>
    </row>
    <row r="305" spans="1:7" s="92" customFormat="1" hidden="1">
      <c r="A305" s="108" t="str">
        <f>Invoice!F307</f>
        <v>Exchange rate :</v>
      </c>
      <c r="B305" s="87">
        <f>Invoice!C307</f>
        <v>0</v>
      </c>
      <c r="C305" s="88">
        <f>Invoice!B307</f>
        <v>0</v>
      </c>
      <c r="D305" s="93">
        <f t="shared" si="11"/>
        <v>0</v>
      </c>
      <c r="E305" s="93">
        <f t="shared" si="12"/>
        <v>0</v>
      </c>
      <c r="F305" s="94">
        <f>Invoice!G307</f>
        <v>0</v>
      </c>
      <c r="G305" s="95">
        <f t="shared" si="13"/>
        <v>0</v>
      </c>
    </row>
    <row r="306" spans="1:7" s="92" customFormat="1" hidden="1">
      <c r="A306" s="108" t="str">
        <f>Invoice!F308</f>
        <v>Exchange rate :</v>
      </c>
      <c r="B306" s="87">
        <f>Invoice!C308</f>
        <v>0</v>
      </c>
      <c r="C306" s="88">
        <f>Invoice!B308</f>
        <v>0</v>
      </c>
      <c r="D306" s="93">
        <f t="shared" si="11"/>
        <v>0</v>
      </c>
      <c r="E306" s="93">
        <f t="shared" si="12"/>
        <v>0</v>
      </c>
      <c r="F306" s="94">
        <f>Invoice!G308</f>
        <v>0</v>
      </c>
      <c r="G306" s="95">
        <f t="shared" si="13"/>
        <v>0</v>
      </c>
    </row>
    <row r="307" spans="1:7" s="92" customFormat="1" hidden="1">
      <c r="A307" s="108" t="str">
        <f>Invoice!F309</f>
        <v>Exchange rate :</v>
      </c>
      <c r="B307" s="87">
        <f>Invoice!C309</f>
        <v>0</v>
      </c>
      <c r="C307" s="88">
        <f>Invoice!B309</f>
        <v>0</v>
      </c>
      <c r="D307" s="93">
        <f t="shared" si="11"/>
        <v>0</v>
      </c>
      <c r="E307" s="93">
        <f t="shared" si="12"/>
        <v>0</v>
      </c>
      <c r="F307" s="94">
        <f>Invoice!G309</f>
        <v>0</v>
      </c>
      <c r="G307" s="95">
        <f t="shared" si="13"/>
        <v>0</v>
      </c>
    </row>
    <row r="308" spans="1:7" s="92" customFormat="1" hidden="1">
      <c r="A308" s="108" t="str">
        <f>Invoice!F310</f>
        <v>Exchange rate :</v>
      </c>
      <c r="B308" s="87">
        <f>Invoice!C310</f>
        <v>0</v>
      </c>
      <c r="C308" s="88">
        <f>Invoice!B310</f>
        <v>0</v>
      </c>
      <c r="D308" s="93">
        <f t="shared" si="11"/>
        <v>0</v>
      </c>
      <c r="E308" s="93">
        <f t="shared" si="12"/>
        <v>0</v>
      </c>
      <c r="F308" s="94">
        <f>Invoice!G310</f>
        <v>0</v>
      </c>
      <c r="G308" s="95">
        <f t="shared" si="13"/>
        <v>0</v>
      </c>
    </row>
    <row r="309" spans="1:7" s="92" customFormat="1" hidden="1">
      <c r="A309" s="108" t="str">
        <f>Invoice!F311</f>
        <v>Exchange rate :</v>
      </c>
      <c r="B309" s="87">
        <f>Invoice!C311</f>
        <v>0</v>
      </c>
      <c r="C309" s="88">
        <f>Invoice!B311</f>
        <v>0</v>
      </c>
      <c r="D309" s="93">
        <f t="shared" si="11"/>
        <v>0</v>
      </c>
      <c r="E309" s="93">
        <f t="shared" si="12"/>
        <v>0</v>
      </c>
      <c r="F309" s="94">
        <f>Invoice!G311</f>
        <v>0</v>
      </c>
      <c r="G309" s="95">
        <f t="shared" si="13"/>
        <v>0</v>
      </c>
    </row>
    <row r="310" spans="1:7" s="92" customFormat="1" hidden="1">
      <c r="A310" s="108" t="str">
        <f>Invoice!F312</f>
        <v>Exchange rate :</v>
      </c>
      <c r="B310" s="87">
        <f>Invoice!C312</f>
        <v>0</v>
      </c>
      <c r="C310" s="88">
        <f>Invoice!B312</f>
        <v>0</v>
      </c>
      <c r="D310" s="93">
        <f t="shared" si="11"/>
        <v>0</v>
      </c>
      <c r="E310" s="93">
        <f t="shared" si="12"/>
        <v>0</v>
      </c>
      <c r="F310" s="94">
        <f>Invoice!G312</f>
        <v>0</v>
      </c>
      <c r="G310" s="95">
        <f t="shared" si="13"/>
        <v>0</v>
      </c>
    </row>
    <row r="311" spans="1:7" s="92" customFormat="1" hidden="1">
      <c r="A311" s="108" t="str">
        <f>Invoice!F313</f>
        <v>Exchange rate :</v>
      </c>
      <c r="B311" s="87">
        <f>Invoice!C313</f>
        <v>0</v>
      </c>
      <c r="C311" s="88">
        <f>Invoice!B313</f>
        <v>0</v>
      </c>
      <c r="D311" s="93">
        <f t="shared" si="11"/>
        <v>0</v>
      </c>
      <c r="E311" s="93">
        <f t="shared" si="12"/>
        <v>0</v>
      </c>
      <c r="F311" s="94">
        <f>Invoice!G313</f>
        <v>0</v>
      </c>
      <c r="G311" s="95">
        <f t="shared" si="13"/>
        <v>0</v>
      </c>
    </row>
    <row r="312" spans="1:7" s="92" customFormat="1" hidden="1">
      <c r="A312" s="108" t="str">
        <f>Invoice!F314</f>
        <v>Exchange rate :</v>
      </c>
      <c r="B312" s="87">
        <f>Invoice!C314</f>
        <v>0</v>
      </c>
      <c r="C312" s="88">
        <f>Invoice!B314</f>
        <v>0</v>
      </c>
      <c r="D312" s="93">
        <f t="shared" si="11"/>
        <v>0</v>
      </c>
      <c r="E312" s="93">
        <f t="shared" si="12"/>
        <v>0</v>
      </c>
      <c r="F312" s="94">
        <f>Invoice!G314</f>
        <v>0</v>
      </c>
      <c r="G312" s="95">
        <f t="shared" si="13"/>
        <v>0</v>
      </c>
    </row>
    <row r="313" spans="1:7" s="92" customFormat="1" hidden="1">
      <c r="A313" s="108" t="str">
        <f>Invoice!F315</f>
        <v>Exchange rate :</v>
      </c>
      <c r="B313" s="87">
        <f>Invoice!C315</f>
        <v>0</v>
      </c>
      <c r="C313" s="88">
        <f>Invoice!B315</f>
        <v>0</v>
      </c>
      <c r="D313" s="93">
        <f t="shared" si="11"/>
        <v>0</v>
      </c>
      <c r="E313" s="93">
        <f t="shared" si="12"/>
        <v>0</v>
      </c>
      <c r="F313" s="94">
        <f>Invoice!G315</f>
        <v>0</v>
      </c>
      <c r="G313" s="95">
        <f t="shared" si="13"/>
        <v>0</v>
      </c>
    </row>
    <row r="314" spans="1:7" s="92" customFormat="1" hidden="1">
      <c r="A314" s="108" t="str">
        <f>Invoice!F316</f>
        <v>Exchange rate :</v>
      </c>
      <c r="B314" s="87">
        <f>Invoice!C316</f>
        <v>0</v>
      </c>
      <c r="C314" s="88">
        <f>Invoice!B316</f>
        <v>0</v>
      </c>
      <c r="D314" s="93">
        <f t="shared" si="11"/>
        <v>0</v>
      </c>
      <c r="E314" s="93">
        <f t="shared" si="12"/>
        <v>0</v>
      </c>
      <c r="F314" s="94">
        <f>Invoice!G316</f>
        <v>0</v>
      </c>
      <c r="G314" s="95">
        <f t="shared" si="13"/>
        <v>0</v>
      </c>
    </row>
    <row r="315" spans="1:7" s="92" customFormat="1" hidden="1">
      <c r="A315" s="108" t="str">
        <f>Invoice!F317</f>
        <v>Exchange rate :</v>
      </c>
      <c r="B315" s="87">
        <f>Invoice!C317</f>
        <v>0</v>
      </c>
      <c r="C315" s="88">
        <f>Invoice!B317</f>
        <v>0</v>
      </c>
      <c r="D315" s="93">
        <f t="shared" si="11"/>
        <v>0</v>
      </c>
      <c r="E315" s="93">
        <f t="shared" si="12"/>
        <v>0</v>
      </c>
      <c r="F315" s="94">
        <f>Invoice!G317</f>
        <v>0</v>
      </c>
      <c r="G315" s="95">
        <f t="shared" si="13"/>
        <v>0</v>
      </c>
    </row>
    <row r="316" spans="1:7" s="92" customFormat="1" hidden="1">
      <c r="A316" s="108" t="str">
        <f>Invoice!F318</f>
        <v>Exchange rate :</v>
      </c>
      <c r="B316" s="87">
        <f>Invoice!C318</f>
        <v>0</v>
      </c>
      <c r="C316" s="88">
        <f>Invoice!B318</f>
        <v>0</v>
      </c>
      <c r="D316" s="93">
        <f t="shared" si="11"/>
        <v>0</v>
      </c>
      <c r="E316" s="93">
        <f t="shared" si="12"/>
        <v>0</v>
      </c>
      <c r="F316" s="94">
        <f>Invoice!G318</f>
        <v>0</v>
      </c>
      <c r="G316" s="95">
        <f t="shared" si="13"/>
        <v>0</v>
      </c>
    </row>
    <row r="317" spans="1:7" s="92" customFormat="1" hidden="1">
      <c r="A317" s="108" t="str">
        <f>Invoice!F319</f>
        <v>Exchange rate :</v>
      </c>
      <c r="B317" s="87">
        <f>Invoice!C319</f>
        <v>0</v>
      </c>
      <c r="C317" s="88">
        <f>Invoice!B319</f>
        <v>0</v>
      </c>
      <c r="D317" s="93">
        <f t="shared" si="11"/>
        <v>0</v>
      </c>
      <c r="E317" s="93">
        <f t="shared" si="12"/>
        <v>0</v>
      </c>
      <c r="F317" s="94">
        <f>Invoice!G319</f>
        <v>0</v>
      </c>
      <c r="G317" s="95">
        <f t="shared" si="13"/>
        <v>0</v>
      </c>
    </row>
    <row r="318" spans="1:7" s="92" customFormat="1" hidden="1">
      <c r="A318" s="108" t="str">
        <f>Invoice!F320</f>
        <v>Exchange rate :</v>
      </c>
      <c r="B318" s="87">
        <f>Invoice!C320</f>
        <v>0</v>
      </c>
      <c r="C318" s="88">
        <f>Invoice!B320</f>
        <v>0</v>
      </c>
      <c r="D318" s="93">
        <f t="shared" si="11"/>
        <v>0</v>
      </c>
      <c r="E318" s="93">
        <f t="shared" si="12"/>
        <v>0</v>
      </c>
      <c r="F318" s="94">
        <f>Invoice!G320</f>
        <v>0</v>
      </c>
      <c r="G318" s="95">
        <f t="shared" si="13"/>
        <v>0</v>
      </c>
    </row>
    <row r="319" spans="1:7" s="92" customFormat="1" hidden="1">
      <c r="A319" s="108" t="str">
        <f>Invoice!F321</f>
        <v>Exchange rate :</v>
      </c>
      <c r="B319" s="87">
        <f>Invoice!C321</f>
        <v>0</v>
      </c>
      <c r="C319" s="88">
        <f>Invoice!B321</f>
        <v>0</v>
      </c>
      <c r="D319" s="93">
        <f t="shared" si="11"/>
        <v>0</v>
      </c>
      <c r="E319" s="93">
        <f t="shared" si="12"/>
        <v>0</v>
      </c>
      <c r="F319" s="94">
        <f>Invoice!G321</f>
        <v>0</v>
      </c>
      <c r="G319" s="95">
        <f t="shared" si="13"/>
        <v>0</v>
      </c>
    </row>
    <row r="320" spans="1:7" s="92" customFormat="1" hidden="1">
      <c r="A320" s="108" t="str">
        <f>Invoice!F322</f>
        <v>Exchange rate :</v>
      </c>
      <c r="B320" s="87">
        <f>Invoice!C322</f>
        <v>0</v>
      </c>
      <c r="C320" s="88">
        <f>Invoice!B322</f>
        <v>0</v>
      </c>
      <c r="D320" s="93">
        <f t="shared" si="11"/>
        <v>0</v>
      </c>
      <c r="E320" s="93">
        <f t="shared" si="12"/>
        <v>0</v>
      </c>
      <c r="F320" s="94">
        <f>Invoice!G322</f>
        <v>0</v>
      </c>
      <c r="G320" s="95">
        <f t="shared" si="13"/>
        <v>0</v>
      </c>
    </row>
    <row r="321" spans="1:7" s="92" customFormat="1" hidden="1">
      <c r="A321" s="108" t="str">
        <f>Invoice!F323</f>
        <v>Exchange rate :</v>
      </c>
      <c r="B321" s="87">
        <f>Invoice!C323</f>
        <v>0</v>
      </c>
      <c r="C321" s="88">
        <f>Invoice!B323</f>
        <v>0</v>
      </c>
      <c r="D321" s="93">
        <f t="shared" ref="D321:D384" si="14">F321/$D$14</f>
        <v>0</v>
      </c>
      <c r="E321" s="93">
        <f t="shared" ref="E321:E384" si="15">G321/$D$14</f>
        <v>0</v>
      </c>
      <c r="F321" s="94">
        <f>Invoice!G323</f>
        <v>0</v>
      </c>
      <c r="G321" s="95">
        <f t="shared" ref="G321:G384" si="16">C321*F321</f>
        <v>0</v>
      </c>
    </row>
    <row r="322" spans="1:7" s="92" customFormat="1" hidden="1">
      <c r="A322" s="108" t="str">
        <f>Invoice!F324</f>
        <v>Exchange rate :</v>
      </c>
      <c r="B322" s="87">
        <f>Invoice!C324</f>
        <v>0</v>
      </c>
      <c r="C322" s="88">
        <f>Invoice!B324</f>
        <v>0</v>
      </c>
      <c r="D322" s="93">
        <f t="shared" si="14"/>
        <v>0</v>
      </c>
      <c r="E322" s="93">
        <f t="shared" si="15"/>
        <v>0</v>
      </c>
      <c r="F322" s="94">
        <f>Invoice!G324</f>
        <v>0</v>
      </c>
      <c r="G322" s="95">
        <f t="shared" si="16"/>
        <v>0</v>
      </c>
    </row>
    <row r="323" spans="1:7" s="92" customFormat="1" hidden="1">
      <c r="A323" s="108" t="str">
        <f>Invoice!F325</f>
        <v>Exchange rate :</v>
      </c>
      <c r="B323" s="87">
        <f>Invoice!C325</f>
        <v>0</v>
      </c>
      <c r="C323" s="88">
        <f>Invoice!B325</f>
        <v>0</v>
      </c>
      <c r="D323" s="93">
        <f t="shared" si="14"/>
        <v>0</v>
      </c>
      <c r="E323" s="93">
        <f t="shared" si="15"/>
        <v>0</v>
      </c>
      <c r="F323" s="94">
        <f>Invoice!G325</f>
        <v>0</v>
      </c>
      <c r="G323" s="95">
        <f t="shared" si="16"/>
        <v>0</v>
      </c>
    </row>
    <row r="324" spans="1:7" s="92" customFormat="1" hidden="1">
      <c r="A324" s="108" t="str">
        <f>Invoice!F326</f>
        <v>Exchange rate :</v>
      </c>
      <c r="B324" s="87">
        <f>Invoice!C326</f>
        <v>0</v>
      </c>
      <c r="C324" s="88">
        <f>Invoice!B326</f>
        <v>0</v>
      </c>
      <c r="D324" s="93">
        <f t="shared" si="14"/>
        <v>0</v>
      </c>
      <c r="E324" s="93">
        <f t="shared" si="15"/>
        <v>0</v>
      </c>
      <c r="F324" s="94">
        <f>Invoice!G326</f>
        <v>0</v>
      </c>
      <c r="G324" s="95">
        <f t="shared" si="16"/>
        <v>0</v>
      </c>
    </row>
    <row r="325" spans="1:7" s="92" customFormat="1" hidden="1">
      <c r="A325" s="108" t="str">
        <f>Invoice!F327</f>
        <v>Exchange rate :</v>
      </c>
      <c r="B325" s="87">
        <f>Invoice!C327</f>
        <v>0</v>
      </c>
      <c r="C325" s="88">
        <f>Invoice!B327</f>
        <v>0</v>
      </c>
      <c r="D325" s="93">
        <f t="shared" si="14"/>
        <v>0</v>
      </c>
      <c r="E325" s="93">
        <f t="shared" si="15"/>
        <v>0</v>
      </c>
      <c r="F325" s="94">
        <f>Invoice!G327</f>
        <v>0</v>
      </c>
      <c r="G325" s="95">
        <f t="shared" si="16"/>
        <v>0</v>
      </c>
    </row>
    <row r="326" spans="1:7" s="92" customFormat="1" hidden="1">
      <c r="A326" s="108" t="str">
        <f>Invoice!F328</f>
        <v>Exchange rate :</v>
      </c>
      <c r="B326" s="87">
        <f>Invoice!C328</f>
        <v>0</v>
      </c>
      <c r="C326" s="88">
        <f>Invoice!B328</f>
        <v>0</v>
      </c>
      <c r="D326" s="93">
        <f t="shared" si="14"/>
        <v>0</v>
      </c>
      <c r="E326" s="93">
        <f t="shared" si="15"/>
        <v>0</v>
      </c>
      <c r="F326" s="94">
        <f>Invoice!G328</f>
        <v>0</v>
      </c>
      <c r="G326" s="95">
        <f t="shared" si="16"/>
        <v>0</v>
      </c>
    </row>
    <row r="327" spans="1:7" s="92" customFormat="1" hidden="1">
      <c r="A327" s="108" t="str">
        <f>Invoice!F329</f>
        <v>Exchange rate :</v>
      </c>
      <c r="B327" s="87">
        <f>Invoice!C329</f>
        <v>0</v>
      </c>
      <c r="C327" s="88">
        <f>Invoice!B329</f>
        <v>0</v>
      </c>
      <c r="D327" s="93">
        <f t="shared" si="14"/>
        <v>0</v>
      </c>
      <c r="E327" s="93">
        <f t="shared" si="15"/>
        <v>0</v>
      </c>
      <c r="F327" s="94">
        <f>Invoice!G329</f>
        <v>0</v>
      </c>
      <c r="G327" s="95">
        <f t="shared" si="16"/>
        <v>0</v>
      </c>
    </row>
    <row r="328" spans="1:7" s="92" customFormat="1" hidden="1">
      <c r="A328" s="108" t="str">
        <f>Invoice!F330</f>
        <v>Exchange rate :</v>
      </c>
      <c r="B328" s="87">
        <f>Invoice!C330</f>
        <v>0</v>
      </c>
      <c r="C328" s="88">
        <f>Invoice!B330</f>
        <v>0</v>
      </c>
      <c r="D328" s="93">
        <f t="shared" si="14"/>
        <v>0</v>
      </c>
      <c r="E328" s="93">
        <f t="shared" si="15"/>
        <v>0</v>
      </c>
      <c r="F328" s="94">
        <f>Invoice!G330</f>
        <v>0</v>
      </c>
      <c r="G328" s="95">
        <f t="shared" si="16"/>
        <v>0</v>
      </c>
    </row>
    <row r="329" spans="1:7" s="92" customFormat="1" hidden="1">
      <c r="A329" s="108" t="str">
        <f>Invoice!F331</f>
        <v>Exchange rate :</v>
      </c>
      <c r="B329" s="87">
        <f>Invoice!C331</f>
        <v>0</v>
      </c>
      <c r="C329" s="88">
        <f>Invoice!B331</f>
        <v>0</v>
      </c>
      <c r="D329" s="93">
        <f t="shared" si="14"/>
        <v>0</v>
      </c>
      <c r="E329" s="93">
        <f t="shared" si="15"/>
        <v>0</v>
      </c>
      <c r="F329" s="94">
        <f>Invoice!G331</f>
        <v>0</v>
      </c>
      <c r="G329" s="95">
        <f t="shared" si="16"/>
        <v>0</v>
      </c>
    </row>
    <row r="330" spans="1:7" s="92" customFormat="1" hidden="1">
      <c r="A330" s="108" t="str">
        <f>Invoice!F332</f>
        <v>Exchange rate :</v>
      </c>
      <c r="B330" s="87">
        <f>Invoice!C332</f>
        <v>0</v>
      </c>
      <c r="C330" s="88">
        <f>Invoice!B332</f>
        <v>0</v>
      </c>
      <c r="D330" s="93">
        <f t="shared" si="14"/>
        <v>0</v>
      </c>
      <c r="E330" s="93">
        <f t="shared" si="15"/>
        <v>0</v>
      </c>
      <c r="F330" s="94">
        <f>Invoice!G332</f>
        <v>0</v>
      </c>
      <c r="G330" s="95">
        <f t="shared" si="16"/>
        <v>0</v>
      </c>
    </row>
    <row r="331" spans="1:7" s="92" customFormat="1" hidden="1">
      <c r="A331" s="108" t="str">
        <f>Invoice!F333</f>
        <v>Exchange rate :</v>
      </c>
      <c r="B331" s="87">
        <f>Invoice!C333</f>
        <v>0</v>
      </c>
      <c r="C331" s="88">
        <f>Invoice!B333</f>
        <v>0</v>
      </c>
      <c r="D331" s="93">
        <f t="shared" si="14"/>
        <v>0</v>
      </c>
      <c r="E331" s="93">
        <f t="shared" si="15"/>
        <v>0</v>
      </c>
      <c r="F331" s="94">
        <f>Invoice!G333</f>
        <v>0</v>
      </c>
      <c r="G331" s="95">
        <f t="shared" si="16"/>
        <v>0</v>
      </c>
    </row>
    <row r="332" spans="1:7" s="92" customFormat="1" hidden="1">
      <c r="A332" s="108" t="str">
        <f>Invoice!F334</f>
        <v>Exchange rate :</v>
      </c>
      <c r="B332" s="87">
        <f>Invoice!C334</f>
        <v>0</v>
      </c>
      <c r="C332" s="88">
        <f>Invoice!B334</f>
        <v>0</v>
      </c>
      <c r="D332" s="93">
        <f t="shared" si="14"/>
        <v>0</v>
      </c>
      <c r="E332" s="93">
        <f t="shared" si="15"/>
        <v>0</v>
      </c>
      <c r="F332" s="94">
        <f>Invoice!G334</f>
        <v>0</v>
      </c>
      <c r="G332" s="95">
        <f t="shared" si="16"/>
        <v>0</v>
      </c>
    </row>
    <row r="333" spans="1:7" s="92" customFormat="1" hidden="1">
      <c r="A333" s="108" t="str">
        <f>Invoice!F335</f>
        <v>Exchange rate :</v>
      </c>
      <c r="B333" s="87">
        <f>Invoice!C335</f>
        <v>0</v>
      </c>
      <c r="C333" s="88">
        <f>Invoice!B335</f>
        <v>0</v>
      </c>
      <c r="D333" s="93">
        <f t="shared" si="14"/>
        <v>0</v>
      </c>
      <c r="E333" s="93">
        <f t="shared" si="15"/>
        <v>0</v>
      </c>
      <c r="F333" s="94">
        <f>Invoice!G335</f>
        <v>0</v>
      </c>
      <c r="G333" s="95">
        <f t="shared" si="16"/>
        <v>0</v>
      </c>
    </row>
    <row r="334" spans="1:7" s="92" customFormat="1" hidden="1">
      <c r="A334" s="108" t="str">
        <f>Invoice!F336</f>
        <v>Exchange rate :</v>
      </c>
      <c r="B334" s="87">
        <f>Invoice!C336</f>
        <v>0</v>
      </c>
      <c r="C334" s="88">
        <f>Invoice!B336</f>
        <v>0</v>
      </c>
      <c r="D334" s="93">
        <f t="shared" si="14"/>
        <v>0</v>
      </c>
      <c r="E334" s="93">
        <f t="shared" si="15"/>
        <v>0</v>
      </c>
      <c r="F334" s="94">
        <f>Invoice!G336</f>
        <v>0</v>
      </c>
      <c r="G334" s="95">
        <f t="shared" si="16"/>
        <v>0</v>
      </c>
    </row>
    <row r="335" spans="1:7" s="92" customFormat="1" hidden="1">
      <c r="A335" s="108" t="str">
        <f>Invoice!F337</f>
        <v>Exchange rate :</v>
      </c>
      <c r="B335" s="87">
        <f>Invoice!C337</f>
        <v>0</v>
      </c>
      <c r="C335" s="88">
        <f>Invoice!B337</f>
        <v>0</v>
      </c>
      <c r="D335" s="93">
        <f t="shared" si="14"/>
        <v>0</v>
      </c>
      <c r="E335" s="93">
        <f t="shared" si="15"/>
        <v>0</v>
      </c>
      <c r="F335" s="94">
        <f>Invoice!G337</f>
        <v>0</v>
      </c>
      <c r="G335" s="95">
        <f t="shared" si="16"/>
        <v>0</v>
      </c>
    </row>
    <row r="336" spans="1:7" s="92" customFormat="1" hidden="1">
      <c r="A336" s="108" t="str">
        <f>Invoice!F338</f>
        <v>Exchange rate :</v>
      </c>
      <c r="B336" s="87">
        <f>Invoice!C338</f>
        <v>0</v>
      </c>
      <c r="C336" s="88">
        <f>Invoice!B338</f>
        <v>0</v>
      </c>
      <c r="D336" s="93">
        <f t="shared" si="14"/>
        <v>0</v>
      </c>
      <c r="E336" s="93">
        <f t="shared" si="15"/>
        <v>0</v>
      </c>
      <c r="F336" s="94">
        <f>Invoice!G338</f>
        <v>0</v>
      </c>
      <c r="G336" s="95">
        <f t="shared" si="16"/>
        <v>0</v>
      </c>
    </row>
    <row r="337" spans="1:7" s="92" customFormat="1" hidden="1">
      <c r="A337" s="108" t="str">
        <f>Invoice!F339</f>
        <v>Exchange rate :</v>
      </c>
      <c r="B337" s="87">
        <f>Invoice!C339</f>
        <v>0</v>
      </c>
      <c r="C337" s="88">
        <f>Invoice!B339</f>
        <v>0</v>
      </c>
      <c r="D337" s="93">
        <f t="shared" si="14"/>
        <v>0</v>
      </c>
      <c r="E337" s="93">
        <f t="shared" si="15"/>
        <v>0</v>
      </c>
      <c r="F337" s="94">
        <f>Invoice!G339</f>
        <v>0</v>
      </c>
      <c r="G337" s="95">
        <f t="shared" si="16"/>
        <v>0</v>
      </c>
    </row>
    <row r="338" spans="1:7" s="92" customFormat="1" hidden="1">
      <c r="A338" s="108" t="str">
        <f>Invoice!F340</f>
        <v>Exchange rate :</v>
      </c>
      <c r="B338" s="87">
        <f>Invoice!C340</f>
        <v>0</v>
      </c>
      <c r="C338" s="88">
        <f>Invoice!B340</f>
        <v>0</v>
      </c>
      <c r="D338" s="93">
        <f t="shared" si="14"/>
        <v>0</v>
      </c>
      <c r="E338" s="93">
        <f t="shared" si="15"/>
        <v>0</v>
      </c>
      <c r="F338" s="94">
        <f>Invoice!G340</f>
        <v>0</v>
      </c>
      <c r="G338" s="95">
        <f t="shared" si="16"/>
        <v>0</v>
      </c>
    </row>
    <row r="339" spans="1:7" s="92" customFormat="1" hidden="1">
      <c r="A339" s="108" t="str">
        <f>Invoice!F341</f>
        <v>Exchange rate :</v>
      </c>
      <c r="B339" s="87">
        <f>Invoice!C341</f>
        <v>0</v>
      </c>
      <c r="C339" s="88">
        <f>Invoice!B341</f>
        <v>0</v>
      </c>
      <c r="D339" s="93">
        <f t="shared" si="14"/>
        <v>0</v>
      </c>
      <c r="E339" s="93">
        <f t="shared" si="15"/>
        <v>0</v>
      </c>
      <c r="F339" s="94">
        <f>Invoice!G341</f>
        <v>0</v>
      </c>
      <c r="G339" s="95">
        <f t="shared" si="16"/>
        <v>0</v>
      </c>
    </row>
    <row r="340" spans="1:7" s="92" customFormat="1" hidden="1">
      <c r="A340" s="108" t="str">
        <f>Invoice!F342</f>
        <v>Exchange rate :</v>
      </c>
      <c r="B340" s="87">
        <f>Invoice!C342</f>
        <v>0</v>
      </c>
      <c r="C340" s="88">
        <f>Invoice!B342</f>
        <v>0</v>
      </c>
      <c r="D340" s="93">
        <f t="shared" si="14"/>
        <v>0</v>
      </c>
      <c r="E340" s="93">
        <f t="shared" si="15"/>
        <v>0</v>
      </c>
      <c r="F340" s="94">
        <f>Invoice!G342</f>
        <v>0</v>
      </c>
      <c r="G340" s="95">
        <f t="shared" si="16"/>
        <v>0</v>
      </c>
    </row>
    <row r="341" spans="1:7" s="92" customFormat="1" hidden="1">
      <c r="A341" s="108" t="str">
        <f>Invoice!F343</f>
        <v>Exchange rate :</v>
      </c>
      <c r="B341" s="87">
        <f>Invoice!C343</f>
        <v>0</v>
      </c>
      <c r="C341" s="88">
        <f>Invoice!B343</f>
        <v>0</v>
      </c>
      <c r="D341" s="93">
        <f t="shared" si="14"/>
        <v>0</v>
      </c>
      <c r="E341" s="93">
        <f t="shared" si="15"/>
        <v>0</v>
      </c>
      <c r="F341" s="94">
        <f>Invoice!G343</f>
        <v>0</v>
      </c>
      <c r="G341" s="95">
        <f t="shared" si="16"/>
        <v>0</v>
      </c>
    </row>
    <row r="342" spans="1:7" s="92" customFormat="1" hidden="1">
      <c r="A342" s="108" t="str">
        <f>Invoice!F344</f>
        <v>Exchange rate :</v>
      </c>
      <c r="B342" s="87">
        <f>Invoice!C344</f>
        <v>0</v>
      </c>
      <c r="C342" s="88">
        <f>Invoice!B344</f>
        <v>0</v>
      </c>
      <c r="D342" s="93">
        <f t="shared" si="14"/>
        <v>0</v>
      </c>
      <c r="E342" s="93">
        <f t="shared" si="15"/>
        <v>0</v>
      </c>
      <c r="F342" s="94">
        <f>Invoice!G344</f>
        <v>0</v>
      </c>
      <c r="G342" s="95">
        <f t="shared" si="16"/>
        <v>0</v>
      </c>
    </row>
    <row r="343" spans="1:7" s="92" customFormat="1" hidden="1">
      <c r="A343" s="108" t="str">
        <f>Invoice!F345</f>
        <v>Exchange rate :</v>
      </c>
      <c r="B343" s="87">
        <f>Invoice!C345</f>
        <v>0</v>
      </c>
      <c r="C343" s="88">
        <f>Invoice!B345</f>
        <v>0</v>
      </c>
      <c r="D343" s="93">
        <f t="shared" si="14"/>
        <v>0</v>
      </c>
      <c r="E343" s="93">
        <f t="shared" si="15"/>
        <v>0</v>
      </c>
      <c r="F343" s="94">
        <f>Invoice!G345</f>
        <v>0</v>
      </c>
      <c r="G343" s="95">
        <f t="shared" si="16"/>
        <v>0</v>
      </c>
    </row>
    <row r="344" spans="1:7" s="92" customFormat="1" hidden="1">
      <c r="A344" s="108" t="str">
        <f>Invoice!F346</f>
        <v>Exchange rate :</v>
      </c>
      <c r="B344" s="87">
        <f>Invoice!C346</f>
        <v>0</v>
      </c>
      <c r="C344" s="88">
        <f>Invoice!B346</f>
        <v>0</v>
      </c>
      <c r="D344" s="93">
        <f t="shared" si="14"/>
        <v>0</v>
      </c>
      <c r="E344" s="93">
        <f t="shared" si="15"/>
        <v>0</v>
      </c>
      <c r="F344" s="94">
        <f>Invoice!G346</f>
        <v>0</v>
      </c>
      <c r="G344" s="95">
        <f t="shared" si="16"/>
        <v>0</v>
      </c>
    </row>
    <row r="345" spans="1:7" s="92" customFormat="1" hidden="1">
      <c r="A345" s="108" t="str">
        <f>Invoice!F347</f>
        <v>Exchange rate :</v>
      </c>
      <c r="B345" s="87">
        <f>Invoice!C347</f>
        <v>0</v>
      </c>
      <c r="C345" s="88">
        <f>Invoice!B347</f>
        <v>0</v>
      </c>
      <c r="D345" s="93">
        <f t="shared" si="14"/>
        <v>0</v>
      </c>
      <c r="E345" s="93">
        <f t="shared" si="15"/>
        <v>0</v>
      </c>
      <c r="F345" s="94">
        <f>Invoice!G347</f>
        <v>0</v>
      </c>
      <c r="G345" s="95">
        <f t="shared" si="16"/>
        <v>0</v>
      </c>
    </row>
    <row r="346" spans="1:7" s="92" customFormat="1" hidden="1">
      <c r="A346" s="108" t="str">
        <f>Invoice!F348</f>
        <v>Exchange rate :</v>
      </c>
      <c r="B346" s="87">
        <f>Invoice!C348</f>
        <v>0</v>
      </c>
      <c r="C346" s="88">
        <f>Invoice!B348</f>
        <v>0</v>
      </c>
      <c r="D346" s="93">
        <f t="shared" si="14"/>
        <v>0</v>
      </c>
      <c r="E346" s="93">
        <f t="shared" si="15"/>
        <v>0</v>
      </c>
      <c r="F346" s="94">
        <f>Invoice!G348</f>
        <v>0</v>
      </c>
      <c r="G346" s="95">
        <f t="shared" si="16"/>
        <v>0</v>
      </c>
    </row>
    <row r="347" spans="1:7" s="92" customFormat="1" hidden="1">
      <c r="A347" s="108" t="str">
        <f>Invoice!F349</f>
        <v>Exchange rate :</v>
      </c>
      <c r="B347" s="87">
        <f>Invoice!C349</f>
        <v>0</v>
      </c>
      <c r="C347" s="88">
        <f>Invoice!B349</f>
        <v>0</v>
      </c>
      <c r="D347" s="93">
        <f t="shared" si="14"/>
        <v>0</v>
      </c>
      <c r="E347" s="93">
        <f t="shared" si="15"/>
        <v>0</v>
      </c>
      <c r="F347" s="94">
        <f>Invoice!G349</f>
        <v>0</v>
      </c>
      <c r="G347" s="95">
        <f t="shared" si="16"/>
        <v>0</v>
      </c>
    </row>
    <row r="348" spans="1:7" s="92" customFormat="1" hidden="1">
      <c r="A348" s="108" t="str">
        <f>Invoice!F350</f>
        <v>Exchange rate :</v>
      </c>
      <c r="B348" s="87">
        <f>Invoice!C350</f>
        <v>0</v>
      </c>
      <c r="C348" s="88">
        <f>Invoice!B350</f>
        <v>0</v>
      </c>
      <c r="D348" s="93">
        <f t="shared" si="14"/>
        <v>0</v>
      </c>
      <c r="E348" s="93">
        <f t="shared" si="15"/>
        <v>0</v>
      </c>
      <c r="F348" s="94">
        <f>Invoice!G350</f>
        <v>0</v>
      </c>
      <c r="G348" s="95">
        <f t="shared" si="16"/>
        <v>0</v>
      </c>
    </row>
    <row r="349" spans="1:7" s="92" customFormat="1" hidden="1">
      <c r="A349" s="108" t="str">
        <f>Invoice!F351</f>
        <v>Exchange rate :</v>
      </c>
      <c r="B349" s="87">
        <f>Invoice!C351</f>
        <v>0</v>
      </c>
      <c r="C349" s="88">
        <f>Invoice!B351</f>
        <v>0</v>
      </c>
      <c r="D349" s="93">
        <f t="shared" si="14"/>
        <v>0</v>
      </c>
      <c r="E349" s="93">
        <f t="shared" si="15"/>
        <v>0</v>
      </c>
      <c r="F349" s="94">
        <f>Invoice!G351</f>
        <v>0</v>
      </c>
      <c r="G349" s="95">
        <f t="shared" si="16"/>
        <v>0</v>
      </c>
    </row>
    <row r="350" spans="1:7" s="92" customFormat="1" hidden="1">
      <c r="A350" s="108" t="str">
        <f>Invoice!F352</f>
        <v>Exchange rate :</v>
      </c>
      <c r="B350" s="87">
        <f>Invoice!C352</f>
        <v>0</v>
      </c>
      <c r="C350" s="88">
        <f>Invoice!B352</f>
        <v>0</v>
      </c>
      <c r="D350" s="93">
        <f t="shared" si="14"/>
        <v>0</v>
      </c>
      <c r="E350" s="93">
        <f t="shared" si="15"/>
        <v>0</v>
      </c>
      <c r="F350" s="94">
        <f>Invoice!G352</f>
        <v>0</v>
      </c>
      <c r="G350" s="95">
        <f t="shared" si="16"/>
        <v>0</v>
      </c>
    </row>
    <row r="351" spans="1:7" s="92" customFormat="1" hidden="1">
      <c r="A351" s="108" t="str">
        <f>Invoice!F353</f>
        <v>Exchange rate :</v>
      </c>
      <c r="B351" s="87">
        <f>Invoice!C353</f>
        <v>0</v>
      </c>
      <c r="C351" s="88">
        <f>Invoice!B353</f>
        <v>0</v>
      </c>
      <c r="D351" s="93">
        <f t="shared" si="14"/>
        <v>0</v>
      </c>
      <c r="E351" s="93">
        <f t="shared" si="15"/>
        <v>0</v>
      </c>
      <c r="F351" s="94">
        <f>Invoice!G353</f>
        <v>0</v>
      </c>
      <c r="G351" s="95">
        <f t="shared" si="16"/>
        <v>0</v>
      </c>
    </row>
    <row r="352" spans="1:7" s="92" customFormat="1" hidden="1">
      <c r="A352" s="108" t="str">
        <f>Invoice!F354</f>
        <v>Exchange rate :</v>
      </c>
      <c r="B352" s="87">
        <f>Invoice!C354</f>
        <v>0</v>
      </c>
      <c r="C352" s="88">
        <f>Invoice!B354</f>
        <v>0</v>
      </c>
      <c r="D352" s="93">
        <f t="shared" si="14"/>
        <v>0</v>
      </c>
      <c r="E352" s="93">
        <f t="shared" si="15"/>
        <v>0</v>
      </c>
      <c r="F352" s="94">
        <f>Invoice!G354</f>
        <v>0</v>
      </c>
      <c r="G352" s="95">
        <f t="shared" si="16"/>
        <v>0</v>
      </c>
    </row>
    <row r="353" spans="1:7" s="92" customFormat="1" hidden="1">
      <c r="A353" s="108" t="str">
        <f>Invoice!F355</f>
        <v>Exchange rate :</v>
      </c>
      <c r="B353" s="87">
        <f>Invoice!C355</f>
        <v>0</v>
      </c>
      <c r="C353" s="88">
        <f>Invoice!B355</f>
        <v>0</v>
      </c>
      <c r="D353" s="93">
        <f t="shared" si="14"/>
        <v>0</v>
      </c>
      <c r="E353" s="93">
        <f t="shared" si="15"/>
        <v>0</v>
      </c>
      <c r="F353" s="94">
        <f>Invoice!G355</f>
        <v>0</v>
      </c>
      <c r="G353" s="95">
        <f t="shared" si="16"/>
        <v>0</v>
      </c>
    </row>
    <row r="354" spans="1:7" s="92" customFormat="1" hidden="1">
      <c r="A354" s="108" t="str">
        <f>Invoice!F356</f>
        <v>Exchange rate :</v>
      </c>
      <c r="B354" s="87">
        <f>Invoice!C356</f>
        <v>0</v>
      </c>
      <c r="C354" s="88">
        <f>Invoice!B356</f>
        <v>0</v>
      </c>
      <c r="D354" s="93">
        <f t="shared" si="14"/>
        <v>0</v>
      </c>
      <c r="E354" s="93">
        <f t="shared" si="15"/>
        <v>0</v>
      </c>
      <c r="F354" s="94">
        <f>Invoice!G356</f>
        <v>0</v>
      </c>
      <c r="G354" s="95">
        <f t="shared" si="16"/>
        <v>0</v>
      </c>
    </row>
    <row r="355" spans="1:7" s="92" customFormat="1" hidden="1">
      <c r="A355" s="108" t="str">
        <f>Invoice!F357</f>
        <v>Exchange rate :</v>
      </c>
      <c r="B355" s="87">
        <f>Invoice!C357</f>
        <v>0</v>
      </c>
      <c r="C355" s="88">
        <f>Invoice!B357</f>
        <v>0</v>
      </c>
      <c r="D355" s="93">
        <f t="shared" si="14"/>
        <v>0</v>
      </c>
      <c r="E355" s="93">
        <f t="shared" si="15"/>
        <v>0</v>
      </c>
      <c r="F355" s="94">
        <f>Invoice!G357</f>
        <v>0</v>
      </c>
      <c r="G355" s="95">
        <f t="shared" si="16"/>
        <v>0</v>
      </c>
    </row>
    <row r="356" spans="1:7" s="92" customFormat="1" hidden="1">
      <c r="A356" s="108" t="str">
        <f>Invoice!F358</f>
        <v>Exchange rate :</v>
      </c>
      <c r="B356" s="87">
        <f>Invoice!C358</f>
        <v>0</v>
      </c>
      <c r="C356" s="88">
        <f>Invoice!B358</f>
        <v>0</v>
      </c>
      <c r="D356" s="93">
        <f t="shared" si="14"/>
        <v>0</v>
      </c>
      <c r="E356" s="93">
        <f t="shared" si="15"/>
        <v>0</v>
      </c>
      <c r="F356" s="94">
        <f>Invoice!G358</f>
        <v>0</v>
      </c>
      <c r="G356" s="95">
        <f t="shared" si="16"/>
        <v>0</v>
      </c>
    </row>
    <row r="357" spans="1:7" s="92" customFormat="1" hidden="1">
      <c r="A357" s="108" t="str">
        <f>Invoice!F359</f>
        <v>Exchange rate :</v>
      </c>
      <c r="B357" s="87">
        <f>Invoice!C359</f>
        <v>0</v>
      </c>
      <c r="C357" s="88">
        <f>Invoice!B359</f>
        <v>0</v>
      </c>
      <c r="D357" s="93">
        <f t="shared" si="14"/>
        <v>0</v>
      </c>
      <c r="E357" s="93">
        <f t="shared" si="15"/>
        <v>0</v>
      </c>
      <c r="F357" s="94">
        <f>Invoice!G359</f>
        <v>0</v>
      </c>
      <c r="G357" s="95">
        <f t="shared" si="16"/>
        <v>0</v>
      </c>
    </row>
    <row r="358" spans="1:7" s="92" customFormat="1" hidden="1">
      <c r="A358" s="108" t="str">
        <f>Invoice!F360</f>
        <v>Exchange rate :</v>
      </c>
      <c r="B358" s="87">
        <f>Invoice!C360</f>
        <v>0</v>
      </c>
      <c r="C358" s="88">
        <f>Invoice!B360</f>
        <v>0</v>
      </c>
      <c r="D358" s="93">
        <f t="shared" si="14"/>
        <v>0</v>
      </c>
      <c r="E358" s="93">
        <f t="shared" si="15"/>
        <v>0</v>
      </c>
      <c r="F358" s="94">
        <f>Invoice!G360</f>
        <v>0</v>
      </c>
      <c r="G358" s="95">
        <f t="shared" si="16"/>
        <v>0</v>
      </c>
    </row>
    <row r="359" spans="1:7" s="92" customFormat="1" hidden="1">
      <c r="A359" s="108" t="str">
        <f>Invoice!F361</f>
        <v>Exchange rate :</v>
      </c>
      <c r="B359" s="87">
        <f>Invoice!C361</f>
        <v>0</v>
      </c>
      <c r="C359" s="88">
        <f>Invoice!B361</f>
        <v>0</v>
      </c>
      <c r="D359" s="93">
        <f t="shared" si="14"/>
        <v>0</v>
      </c>
      <c r="E359" s="93">
        <f t="shared" si="15"/>
        <v>0</v>
      </c>
      <c r="F359" s="94">
        <f>Invoice!G361</f>
        <v>0</v>
      </c>
      <c r="G359" s="95">
        <f t="shared" si="16"/>
        <v>0</v>
      </c>
    </row>
    <row r="360" spans="1:7" s="92" customFormat="1" hidden="1">
      <c r="A360" s="108" t="str">
        <f>Invoice!F362</f>
        <v>Exchange rate :</v>
      </c>
      <c r="B360" s="87">
        <f>Invoice!C362</f>
        <v>0</v>
      </c>
      <c r="C360" s="88">
        <f>Invoice!B362</f>
        <v>0</v>
      </c>
      <c r="D360" s="93">
        <f t="shared" si="14"/>
        <v>0</v>
      </c>
      <c r="E360" s="93">
        <f t="shared" si="15"/>
        <v>0</v>
      </c>
      <c r="F360" s="94">
        <f>Invoice!G362</f>
        <v>0</v>
      </c>
      <c r="G360" s="95">
        <f t="shared" si="16"/>
        <v>0</v>
      </c>
    </row>
    <row r="361" spans="1:7" s="92" customFormat="1" hidden="1">
      <c r="A361" s="108" t="str">
        <f>Invoice!F363</f>
        <v>Exchange rate :</v>
      </c>
      <c r="B361" s="87">
        <f>Invoice!C363</f>
        <v>0</v>
      </c>
      <c r="C361" s="88">
        <f>Invoice!B363</f>
        <v>0</v>
      </c>
      <c r="D361" s="93">
        <f t="shared" si="14"/>
        <v>0</v>
      </c>
      <c r="E361" s="93">
        <f t="shared" si="15"/>
        <v>0</v>
      </c>
      <c r="F361" s="94">
        <f>Invoice!G363</f>
        <v>0</v>
      </c>
      <c r="G361" s="95">
        <f t="shared" si="16"/>
        <v>0</v>
      </c>
    </row>
    <row r="362" spans="1:7" s="92" customFormat="1" hidden="1">
      <c r="A362" s="108" t="str">
        <f>Invoice!F364</f>
        <v>Exchange rate :</v>
      </c>
      <c r="B362" s="87">
        <f>Invoice!C364</f>
        <v>0</v>
      </c>
      <c r="C362" s="88">
        <f>Invoice!B364</f>
        <v>0</v>
      </c>
      <c r="D362" s="93">
        <f t="shared" si="14"/>
        <v>0</v>
      </c>
      <c r="E362" s="93">
        <f t="shared" si="15"/>
        <v>0</v>
      </c>
      <c r="F362" s="94">
        <f>Invoice!G364</f>
        <v>0</v>
      </c>
      <c r="G362" s="95">
        <f t="shared" si="16"/>
        <v>0</v>
      </c>
    </row>
    <row r="363" spans="1:7" s="92" customFormat="1" hidden="1">
      <c r="A363" s="108" t="str">
        <f>Invoice!F365</f>
        <v>Exchange rate :</v>
      </c>
      <c r="B363" s="87">
        <f>Invoice!C365</f>
        <v>0</v>
      </c>
      <c r="C363" s="88">
        <f>Invoice!B365</f>
        <v>0</v>
      </c>
      <c r="D363" s="93">
        <f t="shared" si="14"/>
        <v>0</v>
      </c>
      <c r="E363" s="93">
        <f t="shared" si="15"/>
        <v>0</v>
      </c>
      <c r="F363" s="94">
        <f>Invoice!G365</f>
        <v>0</v>
      </c>
      <c r="G363" s="95">
        <f t="shared" si="16"/>
        <v>0</v>
      </c>
    </row>
    <row r="364" spans="1:7" s="92" customFormat="1" hidden="1">
      <c r="A364" s="108" t="str">
        <f>Invoice!F366</f>
        <v>Exchange rate :</v>
      </c>
      <c r="B364" s="87">
        <f>Invoice!C366</f>
        <v>0</v>
      </c>
      <c r="C364" s="88">
        <f>Invoice!B366</f>
        <v>0</v>
      </c>
      <c r="D364" s="93">
        <f t="shared" si="14"/>
        <v>0</v>
      </c>
      <c r="E364" s="93">
        <f t="shared" si="15"/>
        <v>0</v>
      </c>
      <c r="F364" s="94">
        <f>Invoice!G366</f>
        <v>0</v>
      </c>
      <c r="G364" s="95">
        <f t="shared" si="16"/>
        <v>0</v>
      </c>
    </row>
    <row r="365" spans="1:7" s="92" customFormat="1" hidden="1">
      <c r="A365" s="108" t="str">
        <f>Invoice!F367</f>
        <v>Exchange rate :</v>
      </c>
      <c r="B365" s="87">
        <f>Invoice!C367</f>
        <v>0</v>
      </c>
      <c r="C365" s="88">
        <f>Invoice!B367</f>
        <v>0</v>
      </c>
      <c r="D365" s="93">
        <f t="shared" si="14"/>
        <v>0</v>
      </c>
      <c r="E365" s="93">
        <f t="shared" si="15"/>
        <v>0</v>
      </c>
      <c r="F365" s="94">
        <f>Invoice!G367</f>
        <v>0</v>
      </c>
      <c r="G365" s="95">
        <f t="shared" si="16"/>
        <v>0</v>
      </c>
    </row>
    <row r="366" spans="1:7" s="92" customFormat="1" hidden="1">
      <c r="A366" s="108" t="str">
        <f>Invoice!F368</f>
        <v>Exchange rate :</v>
      </c>
      <c r="B366" s="87">
        <f>Invoice!C368</f>
        <v>0</v>
      </c>
      <c r="C366" s="88">
        <f>Invoice!B368</f>
        <v>0</v>
      </c>
      <c r="D366" s="93">
        <f t="shared" si="14"/>
        <v>0</v>
      </c>
      <c r="E366" s="93">
        <f t="shared" si="15"/>
        <v>0</v>
      </c>
      <c r="F366" s="94">
        <f>Invoice!G368</f>
        <v>0</v>
      </c>
      <c r="G366" s="95">
        <f t="shared" si="16"/>
        <v>0</v>
      </c>
    </row>
    <row r="367" spans="1:7" s="92" customFormat="1" hidden="1">
      <c r="A367" s="108" t="str">
        <f>Invoice!F369</f>
        <v>Exchange rate :</v>
      </c>
      <c r="B367" s="87">
        <f>Invoice!C369</f>
        <v>0</v>
      </c>
      <c r="C367" s="88">
        <f>Invoice!B369</f>
        <v>0</v>
      </c>
      <c r="D367" s="93">
        <f t="shared" si="14"/>
        <v>0</v>
      </c>
      <c r="E367" s="93">
        <f t="shared" si="15"/>
        <v>0</v>
      </c>
      <c r="F367" s="94">
        <f>Invoice!G369</f>
        <v>0</v>
      </c>
      <c r="G367" s="95">
        <f t="shared" si="16"/>
        <v>0</v>
      </c>
    </row>
    <row r="368" spans="1:7" s="92" customFormat="1" hidden="1">
      <c r="A368" s="108" t="str">
        <f>Invoice!F370</f>
        <v>Exchange rate :</v>
      </c>
      <c r="B368" s="87">
        <f>Invoice!C370</f>
        <v>0</v>
      </c>
      <c r="C368" s="88">
        <f>Invoice!B370</f>
        <v>0</v>
      </c>
      <c r="D368" s="93">
        <f t="shared" si="14"/>
        <v>0</v>
      </c>
      <c r="E368" s="93">
        <f t="shared" si="15"/>
        <v>0</v>
      </c>
      <c r="F368" s="94">
        <f>Invoice!G370</f>
        <v>0</v>
      </c>
      <c r="G368" s="95">
        <f t="shared" si="16"/>
        <v>0</v>
      </c>
    </row>
    <row r="369" spans="1:7" s="92" customFormat="1" hidden="1">
      <c r="A369" s="108" t="str">
        <f>Invoice!F371</f>
        <v>Exchange rate :</v>
      </c>
      <c r="B369" s="87">
        <f>Invoice!C371</f>
        <v>0</v>
      </c>
      <c r="C369" s="88">
        <f>Invoice!B371</f>
        <v>0</v>
      </c>
      <c r="D369" s="93">
        <f t="shared" si="14"/>
        <v>0</v>
      </c>
      <c r="E369" s="93">
        <f t="shared" si="15"/>
        <v>0</v>
      </c>
      <c r="F369" s="94">
        <f>Invoice!G371</f>
        <v>0</v>
      </c>
      <c r="G369" s="95">
        <f t="shared" si="16"/>
        <v>0</v>
      </c>
    </row>
    <row r="370" spans="1:7" s="92" customFormat="1" hidden="1">
      <c r="A370" s="108" t="str">
        <f>Invoice!F372</f>
        <v>Exchange rate :</v>
      </c>
      <c r="B370" s="87">
        <f>Invoice!C372</f>
        <v>0</v>
      </c>
      <c r="C370" s="88">
        <f>Invoice!B372</f>
        <v>0</v>
      </c>
      <c r="D370" s="93">
        <f t="shared" si="14"/>
        <v>0</v>
      </c>
      <c r="E370" s="93">
        <f t="shared" si="15"/>
        <v>0</v>
      </c>
      <c r="F370" s="94">
        <f>Invoice!G372</f>
        <v>0</v>
      </c>
      <c r="G370" s="95">
        <f t="shared" si="16"/>
        <v>0</v>
      </c>
    </row>
    <row r="371" spans="1:7" s="92" customFormat="1" hidden="1">
      <c r="A371" s="108" t="str">
        <f>Invoice!F373</f>
        <v>Exchange rate :</v>
      </c>
      <c r="B371" s="87">
        <f>Invoice!C373</f>
        <v>0</v>
      </c>
      <c r="C371" s="88">
        <f>Invoice!B373</f>
        <v>0</v>
      </c>
      <c r="D371" s="93">
        <f t="shared" si="14"/>
        <v>0</v>
      </c>
      <c r="E371" s="93">
        <f t="shared" si="15"/>
        <v>0</v>
      </c>
      <c r="F371" s="94">
        <f>Invoice!G373</f>
        <v>0</v>
      </c>
      <c r="G371" s="95">
        <f t="shared" si="16"/>
        <v>0</v>
      </c>
    </row>
    <row r="372" spans="1:7" s="92" customFormat="1" hidden="1">
      <c r="A372" s="108" t="str">
        <f>Invoice!F374</f>
        <v>Exchange rate :</v>
      </c>
      <c r="B372" s="87">
        <f>Invoice!C374</f>
        <v>0</v>
      </c>
      <c r="C372" s="88">
        <f>Invoice!B374</f>
        <v>0</v>
      </c>
      <c r="D372" s="93">
        <f t="shared" si="14"/>
        <v>0</v>
      </c>
      <c r="E372" s="93">
        <f t="shared" si="15"/>
        <v>0</v>
      </c>
      <c r="F372" s="94">
        <f>Invoice!G374</f>
        <v>0</v>
      </c>
      <c r="G372" s="95">
        <f t="shared" si="16"/>
        <v>0</v>
      </c>
    </row>
    <row r="373" spans="1:7" s="92" customFormat="1" hidden="1">
      <c r="A373" s="108" t="str">
        <f>Invoice!F375</f>
        <v>Exchange rate :</v>
      </c>
      <c r="B373" s="87">
        <f>Invoice!C375</f>
        <v>0</v>
      </c>
      <c r="C373" s="88">
        <f>Invoice!B375</f>
        <v>0</v>
      </c>
      <c r="D373" s="93">
        <f t="shared" si="14"/>
        <v>0</v>
      </c>
      <c r="E373" s="93">
        <f t="shared" si="15"/>
        <v>0</v>
      </c>
      <c r="F373" s="94">
        <f>Invoice!G375</f>
        <v>0</v>
      </c>
      <c r="G373" s="95">
        <f t="shared" si="16"/>
        <v>0</v>
      </c>
    </row>
    <row r="374" spans="1:7" s="92" customFormat="1" hidden="1">
      <c r="A374" s="108" t="str">
        <f>Invoice!F376</f>
        <v>Exchange rate :</v>
      </c>
      <c r="B374" s="87">
        <f>Invoice!C376</f>
        <v>0</v>
      </c>
      <c r="C374" s="88">
        <f>Invoice!B376</f>
        <v>0</v>
      </c>
      <c r="D374" s="93">
        <f t="shared" si="14"/>
        <v>0</v>
      </c>
      <c r="E374" s="93">
        <f t="shared" si="15"/>
        <v>0</v>
      </c>
      <c r="F374" s="94">
        <f>Invoice!G376</f>
        <v>0</v>
      </c>
      <c r="G374" s="95">
        <f t="shared" si="16"/>
        <v>0</v>
      </c>
    </row>
    <row r="375" spans="1:7" s="92" customFormat="1" hidden="1">
      <c r="A375" s="108" t="str">
        <f>Invoice!F377</f>
        <v>Exchange rate :</v>
      </c>
      <c r="B375" s="87">
        <f>Invoice!C377</f>
        <v>0</v>
      </c>
      <c r="C375" s="88">
        <f>Invoice!B377</f>
        <v>0</v>
      </c>
      <c r="D375" s="93">
        <f t="shared" si="14"/>
        <v>0</v>
      </c>
      <c r="E375" s="93">
        <f t="shared" si="15"/>
        <v>0</v>
      </c>
      <c r="F375" s="94">
        <f>Invoice!G377</f>
        <v>0</v>
      </c>
      <c r="G375" s="95">
        <f t="shared" si="16"/>
        <v>0</v>
      </c>
    </row>
    <row r="376" spans="1:7" s="92" customFormat="1" hidden="1">
      <c r="A376" s="108" t="str">
        <f>Invoice!F378</f>
        <v>Exchange rate :</v>
      </c>
      <c r="B376" s="87">
        <f>Invoice!C378</f>
        <v>0</v>
      </c>
      <c r="C376" s="88">
        <f>Invoice!B378</f>
        <v>0</v>
      </c>
      <c r="D376" s="93">
        <f t="shared" si="14"/>
        <v>0</v>
      </c>
      <c r="E376" s="93">
        <f t="shared" si="15"/>
        <v>0</v>
      </c>
      <c r="F376" s="94">
        <f>Invoice!G378</f>
        <v>0</v>
      </c>
      <c r="G376" s="95">
        <f t="shared" si="16"/>
        <v>0</v>
      </c>
    </row>
    <row r="377" spans="1:7" s="92" customFormat="1" hidden="1">
      <c r="A377" s="108" t="str">
        <f>Invoice!F379</f>
        <v>Exchange rate :</v>
      </c>
      <c r="B377" s="87">
        <f>Invoice!C379</f>
        <v>0</v>
      </c>
      <c r="C377" s="88">
        <f>Invoice!B379</f>
        <v>0</v>
      </c>
      <c r="D377" s="93">
        <f t="shared" si="14"/>
        <v>0</v>
      </c>
      <c r="E377" s="93">
        <f t="shared" si="15"/>
        <v>0</v>
      </c>
      <c r="F377" s="94">
        <f>Invoice!G379</f>
        <v>0</v>
      </c>
      <c r="G377" s="95">
        <f t="shared" si="16"/>
        <v>0</v>
      </c>
    </row>
    <row r="378" spans="1:7" s="92" customFormat="1" hidden="1">
      <c r="A378" s="108" t="str">
        <f>Invoice!F380</f>
        <v>Exchange rate :</v>
      </c>
      <c r="B378" s="87">
        <f>Invoice!C380</f>
        <v>0</v>
      </c>
      <c r="C378" s="88">
        <f>Invoice!B380</f>
        <v>0</v>
      </c>
      <c r="D378" s="93">
        <f t="shared" si="14"/>
        <v>0</v>
      </c>
      <c r="E378" s="93">
        <f t="shared" si="15"/>
        <v>0</v>
      </c>
      <c r="F378" s="94">
        <f>Invoice!G380</f>
        <v>0</v>
      </c>
      <c r="G378" s="95">
        <f t="shared" si="16"/>
        <v>0</v>
      </c>
    </row>
    <row r="379" spans="1:7" s="92" customFormat="1" hidden="1">
      <c r="A379" s="108" t="str">
        <f>Invoice!F381</f>
        <v>Exchange rate :</v>
      </c>
      <c r="B379" s="87">
        <f>Invoice!C381</f>
        <v>0</v>
      </c>
      <c r="C379" s="88">
        <f>Invoice!B381</f>
        <v>0</v>
      </c>
      <c r="D379" s="93">
        <f t="shared" si="14"/>
        <v>0</v>
      </c>
      <c r="E379" s="93">
        <f t="shared" si="15"/>
        <v>0</v>
      </c>
      <c r="F379" s="94">
        <f>Invoice!G381</f>
        <v>0</v>
      </c>
      <c r="G379" s="95">
        <f t="shared" si="16"/>
        <v>0</v>
      </c>
    </row>
    <row r="380" spans="1:7" s="92" customFormat="1" hidden="1">
      <c r="A380" s="108" t="str">
        <f>Invoice!F382</f>
        <v>Exchange rate :</v>
      </c>
      <c r="B380" s="87">
        <f>Invoice!C382</f>
        <v>0</v>
      </c>
      <c r="C380" s="88">
        <f>Invoice!B382</f>
        <v>0</v>
      </c>
      <c r="D380" s="93">
        <f t="shared" si="14"/>
        <v>0</v>
      </c>
      <c r="E380" s="93">
        <f t="shared" si="15"/>
        <v>0</v>
      </c>
      <c r="F380" s="94">
        <f>Invoice!G382</f>
        <v>0</v>
      </c>
      <c r="G380" s="95">
        <f t="shared" si="16"/>
        <v>0</v>
      </c>
    </row>
    <row r="381" spans="1:7" s="92" customFormat="1" hidden="1">
      <c r="A381" s="108" t="str">
        <f>Invoice!F383</f>
        <v>Exchange rate :</v>
      </c>
      <c r="B381" s="87">
        <f>Invoice!C383</f>
        <v>0</v>
      </c>
      <c r="C381" s="88">
        <f>Invoice!B383</f>
        <v>0</v>
      </c>
      <c r="D381" s="93">
        <f t="shared" si="14"/>
        <v>0</v>
      </c>
      <c r="E381" s="93">
        <f t="shared" si="15"/>
        <v>0</v>
      </c>
      <c r="F381" s="94">
        <f>Invoice!G383</f>
        <v>0</v>
      </c>
      <c r="G381" s="95">
        <f t="shared" si="16"/>
        <v>0</v>
      </c>
    </row>
    <row r="382" spans="1:7" s="92" customFormat="1" hidden="1">
      <c r="A382" s="108" t="str">
        <f>Invoice!F384</f>
        <v>Exchange rate :</v>
      </c>
      <c r="B382" s="87">
        <f>Invoice!C384</f>
        <v>0</v>
      </c>
      <c r="C382" s="88">
        <f>Invoice!B384</f>
        <v>0</v>
      </c>
      <c r="D382" s="93">
        <f t="shared" si="14"/>
        <v>0</v>
      </c>
      <c r="E382" s="93">
        <f t="shared" si="15"/>
        <v>0</v>
      </c>
      <c r="F382" s="94">
        <f>Invoice!G384</f>
        <v>0</v>
      </c>
      <c r="G382" s="95">
        <f t="shared" si="16"/>
        <v>0</v>
      </c>
    </row>
    <row r="383" spans="1:7" s="92" customFormat="1" hidden="1">
      <c r="A383" s="108" t="str">
        <f>Invoice!F385</f>
        <v>Exchange rate :</v>
      </c>
      <c r="B383" s="87">
        <f>Invoice!C385</f>
        <v>0</v>
      </c>
      <c r="C383" s="88">
        <f>Invoice!B385</f>
        <v>0</v>
      </c>
      <c r="D383" s="93">
        <f t="shared" si="14"/>
        <v>0</v>
      </c>
      <c r="E383" s="93">
        <f t="shared" si="15"/>
        <v>0</v>
      </c>
      <c r="F383" s="94">
        <f>Invoice!G385</f>
        <v>0</v>
      </c>
      <c r="G383" s="95">
        <f t="shared" si="16"/>
        <v>0</v>
      </c>
    </row>
    <row r="384" spans="1:7" s="92" customFormat="1" hidden="1">
      <c r="A384" s="108" t="str">
        <f>Invoice!F386</f>
        <v>Exchange rate :</v>
      </c>
      <c r="B384" s="87">
        <f>Invoice!C386</f>
        <v>0</v>
      </c>
      <c r="C384" s="88">
        <f>Invoice!B386</f>
        <v>0</v>
      </c>
      <c r="D384" s="93">
        <f t="shared" si="14"/>
        <v>0</v>
      </c>
      <c r="E384" s="93">
        <f t="shared" si="15"/>
        <v>0</v>
      </c>
      <c r="F384" s="94">
        <f>Invoice!G386</f>
        <v>0</v>
      </c>
      <c r="G384" s="95">
        <f t="shared" si="16"/>
        <v>0</v>
      </c>
    </row>
    <row r="385" spans="1:7" s="92" customFormat="1" hidden="1">
      <c r="A385" s="108" t="str">
        <f>Invoice!F387</f>
        <v>Exchange rate :</v>
      </c>
      <c r="B385" s="87">
        <f>Invoice!C387</f>
        <v>0</v>
      </c>
      <c r="C385" s="88">
        <f>Invoice!B387</f>
        <v>0</v>
      </c>
      <c r="D385" s="93">
        <f t="shared" ref="D385:D448" si="17">F385/$D$14</f>
        <v>0</v>
      </c>
      <c r="E385" s="93">
        <f t="shared" ref="E385:E448" si="18">G385/$D$14</f>
        <v>0</v>
      </c>
      <c r="F385" s="94">
        <f>Invoice!G387</f>
        <v>0</v>
      </c>
      <c r="G385" s="95">
        <f t="shared" ref="G385:G448" si="19">C385*F385</f>
        <v>0</v>
      </c>
    </row>
    <row r="386" spans="1:7" s="92" customFormat="1" hidden="1">
      <c r="A386" s="108" t="str">
        <f>Invoice!F388</f>
        <v>Exchange rate :</v>
      </c>
      <c r="B386" s="87">
        <f>Invoice!C388</f>
        <v>0</v>
      </c>
      <c r="C386" s="88">
        <f>Invoice!B388</f>
        <v>0</v>
      </c>
      <c r="D386" s="93">
        <f t="shared" si="17"/>
        <v>0</v>
      </c>
      <c r="E386" s="93">
        <f t="shared" si="18"/>
        <v>0</v>
      </c>
      <c r="F386" s="94">
        <f>Invoice!G388</f>
        <v>0</v>
      </c>
      <c r="G386" s="95">
        <f t="shared" si="19"/>
        <v>0</v>
      </c>
    </row>
    <row r="387" spans="1:7" s="92" customFormat="1" hidden="1">
      <c r="A387" s="108" t="str">
        <f>Invoice!F389</f>
        <v>Exchange rate :</v>
      </c>
      <c r="B387" s="87">
        <f>Invoice!C389</f>
        <v>0</v>
      </c>
      <c r="C387" s="88">
        <f>Invoice!B389</f>
        <v>0</v>
      </c>
      <c r="D387" s="93">
        <f t="shared" si="17"/>
        <v>0</v>
      </c>
      <c r="E387" s="93">
        <f t="shared" si="18"/>
        <v>0</v>
      </c>
      <c r="F387" s="94">
        <f>Invoice!G389</f>
        <v>0</v>
      </c>
      <c r="G387" s="95">
        <f t="shared" si="19"/>
        <v>0</v>
      </c>
    </row>
    <row r="388" spans="1:7" s="92" customFormat="1" hidden="1">
      <c r="A388" s="108" t="str">
        <f>Invoice!F390</f>
        <v>Exchange rate :</v>
      </c>
      <c r="B388" s="87">
        <f>Invoice!C390</f>
        <v>0</v>
      </c>
      <c r="C388" s="88">
        <f>Invoice!B390</f>
        <v>0</v>
      </c>
      <c r="D388" s="93">
        <f t="shared" si="17"/>
        <v>0</v>
      </c>
      <c r="E388" s="93">
        <f t="shared" si="18"/>
        <v>0</v>
      </c>
      <c r="F388" s="94">
        <f>Invoice!G390</f>
        <v>0</v>
      </c>
      <c r="G388" s="95">
        <f t="shared" si="19"/>
        <v>0</v>
      </c>
    </row>
    <row r="389" spans="1:7" s="92" customFormat="1" hidden="1">
      <c r="A389" s="108" t="str">
        <f>Invoice!F391</f>
        <v>Exchange rate :</v>
      </c>
      <c r="B389" s="87">
        <f>Invoice!C391</f>
        <v>0</v>
      </c>
      <c r="C389" s="88">
        <f>Invoice!B391</f>
        <v>0</v>
      </c>
      <c r="D389" s="93">
        <f t="shared" si="17"/>
        <v>0</v>
      </c>
      <c r="E389" s="93">
        <f t="shared" si="18"/>
        <v>0</v>
      </c>
      <c r="F389" s="94">
        <f>Invoice!G391</f>
        <v>0</v>
      </c>
      <c r="G389" s="95">
        <f t="shared" si="19"/>
        <v>0</v>
      </c>
    </row>
    <row r="390" spans="1:7" s="92" customFormat="1" hidden="1">
      <c r="A390" s="108" t="str">
        <f>Invoice!F392</f>
        <v>Exchange rate :</v>
      </c>
      <c r="B390" s="87">
        <f>Invoice!C392</f>
        <v>0</v>
      </c>
      <c r="C390" s="88">
        <f>Invoice!B392</f>
        <v>0</v>
      </c>
      <c r="D390" s="93">
        <f t="shared" si="17"/>
        <v>0</v>
      </c>
      <c r="E390" s="93">
        <f t="shared" si="18"/>
        <v>0</v>
      </c>
      <c r="F390" s="94">
        <f>Invoice!G392</f>
        <v>0</v>
      </c>
      <c r="G390" s="95">
        <f t="shared" si="19"/>
        <v>0</v>
      </c>
    </row>
    <row r="391" spans="1:7" s="92" customFormat="1" hidden="1">
      <c r="A391" s="108" t="str">
        <f>Invoice!F393</f>
        <v>Exchange rate :</v>
      </c>
      <c r="B391" s="87">
        <f>Invoice!C393</f>
        <v>0</v>
      </c>
      <c r="C391" s="88">
        <f>Invoice!B393</f>
        <v>0</v>
      </c>
      <c r="D391" s="93">
        <f t="shared" si="17"/>
        <v>0</v>
      </c>
      <c r="E391" s="93">
        <f t="shared" si="18"/>
        <v>0</v>
      </c>
      <c r="F391" s="94">
        <f>Invoice!G393</f>
        <v>0</v>
      </c>
      <c r="G391" s="95">
        <f t="shared" si="19"/>
        <v>0</v>
      </c>
    </row>
    <row r="392" spans="1:7" s="92" customFormat="1" hidden="1">
      <c r="A392" s="108" t="str">
        <f>Invoice!F394</f>
        <v>Exchange rate :</v>
      </c>
      <c r="B392" s="87">
        <f>Invoice!C394</f>
        <v>0</v>
      </c>
      <c r="C392" s="88">
        <f>Invoice!B394</f>
        <v>0</v>
      </c>
      <c r="D392" s="93">
        <f t="shared" si="17"/>
        <v>0</v>
      </c>
      <c r="E392" s="93">
        <f t="shared" si="18"/>
        <v>0</v>
      </c>
      <c r="F392" s="94">
        <f>Invoice!G394</f>
        <v>0</v>
      </c>
      <c r="G392" s="95">
        <f t="shared" si="19"/>
        <v>0</v>
      </c>
    </row>
    <row r="393" spans="1:7" s="92" customFormat="1" hidden="1">
      <c r="A393" s="108" t="str">
        <f>Invoice!F395</f>
        <v>Exchange rate :</v>
      </c>
      <c r="B393" s="87">
        <f>Invoice!C395</f>
        <v>0</v>
      </c>
      <c r="C393" s="88">
        <f>Invoice!B395</f>
        <v>0</v>
      </c>
      <c r="D393" s="93">
        <f t="shared" si="17"/>
        <v>0</v>
      </c>
      <c r="E393" s="93">
        <f t="shared" si="18"/>
        <v>0</v>
      </c>
      <c r="F393" s="94">
        <f>Invoice!G395</f>
        <v>0</v>
      </c>
      <c r="G393" s="95">
        <f t="shared" si="19"/>
        <v>0</v>
      </c>
    </row>
    <row r="394" spans="1:7" s="92" customFormat="1" hidden="1">
      <c r="A394" s="108" t="str">
        <f>Invoice!F396</f>
        <v>Exchange rate :</v>
      </c>
      <c r="B394" s="87">
        <f>Invoice!C396</f>
        <v>0</v>
      </c>
      <c r="C394" s="88">
        <f>Invoice!B396</f>
        <v>0</v>
      </c>
      <c r="D394" s="93">
        <f t="shared" si="17"/>
        <v>0</v>
      </c>
      <c r="E394" s="93">
        <f t="shared" si="18"/>
        <v>0</v>
      </c>
      <c r="F394" s="94">
        <f>Invoice!G396</f>
        <v>0</v>
      </c>
      <c r="G394" s="95">
        <f t="shared" si="19"/>
        <v>0</v>
      </c>
    </row>
    <row r="395" spans="1:7" s="92" customFormat="1" hidden="1">
      <c r="A395" s="108" t="str">
        <f>Invoice!F397</f>
        <v>Exchange rate :</v>
      </c>
      <c r="B395" s="87">
        <f>Invoice!C397</f>
        <v>0</v>
      </c>
      <c r="C395" s="88">
        <f>Invoice!B397</f>
        <v>0</v>
      </c>
      <c r="D395" s="93">
        <f t="shared" si="17"/>
        <v>0</v>
      </c>
      <c r="E395" s="93">
        <f t="shared" si="18"/>
        <v>0</v>
      </c>
      <c r="F395" s="94">
        <f>Invoice!G397</f>
        <v>0</v>
      </c>
      <c r="G395" s="95">
        <f t="shared" si="19"/>
        <v>0</v>
      </c>
    </row>
    <row r="396" spans="1:7" s="92" customFormat="1" hidden="1">
      <c r="A396" s="108" t="str">
        <f>Invoice!F398</f>
        <v>Exchange rate :</v>
      </c>
      <c r="B396" s="87">
        <f>Invoice!C398</f>
        <v>0</v>
      </c>
      <c r="C396" s="88">
        <f>Invoice!B398</f>
        <v>0</v>
      </c>
      <c r="D396" s="93">
        <f t="shared" si="17"/>
        <v>0</v>
      </c>
      <c r="E396" s="93">
        <f t="shared" si="18"/>
        <v>0</v>
      </c>
      <c r="F396" s="94">
        <f>Invoice!G398</f>
        <v>0</v>
      </c>
      <c r="G396" s="95">
        <f t="shared" si="19"/>
        <v>0</v>
      </c>
    </row>
    <row r="397" spans="1:7" s="92" customFormat="1" hidden="1">
      <c r="A397" s="108" t="str">
        <f>Invoice!F399</f>
        <v>Exchange rate :</v>
      </c>
      <c r="B397" s="87">
        <f>Invoice!C399</f>
        <v>0</v>
      </c>
      <c r="C397" s="88">
        <f>Invoice!B399</f>
        <v>0</v>
      </c>
      <c r="D397" s="93">
        <f t="shared" si="17"/>
        <v>0</v>
      </c>
      <c r="E397" s="93">
        <f t="shared" si="18"/>
        <v>0</v>
      </c>
      <c r="F397" s="94">
        <f>Invoice!G399</f>
        <v>0</v>
      </c>
      <c r="G397" s="95">
        <f t="shared" si="19"/>
        <v>0</v>
      </c>
    </row>
    <row r="398" spans="1:7" s="92" customFormat="1" hidden="1">
      <c r="A398" s="108" t="str">
        <f>Invoice!F400</f>
        <v>Exchange rate :</v>
      </c>
      <c r="B398" s="87">
        <f>Invoice!C400</f>
        <v>0</v>
      </c>
      <c r="C398" s="88">
        <f>Invoice!B400</f>
        <v>0</v>
      </c>
      <c r="D398" s="93">
        <f t="shared" si="17"/>
        <v>0</v>
      </c>
      <c r="E398" s="93">
        <f t="shared" si="18"/>
        <v>0</v>
      </c>
      <c r="F398" s="94">
        <f>Invoice!G400</f>
        <v>0</v>
      </c>
      <c r="G398" s="95">
        <f t="shared" si="19"/>
        <v>0</v>
      </c>
    </row>
    <row r="399" spans="1:7" s="92" customFormat="1" hidden="1">
      <c r="A399" s="108" t="str">
        <f>Invoice!F401</f>
        <v>Exchange rate :</v>
      </c>
      <c r="B399" s="87">
        <f>Invoice!C401</f>
        <v>0</v>
      </c>
      <c r="C399" s="88">
        <f>Invoice!B401</f>
        <v>0</v>
      </c>
      <c r="D399" s="93">
        <f t="shared" si="17"/>
        <v>0</v>
      </c>
      <c r="E399" s="93">
        <f t="shared" si="18"/>
        <v>0</v>
      </c>
      <c r="F399" s="94">
        <f>Invoice!G401</f>
        <v>0</v>
      </c>
      <c r="G399" s="95">
        <f t="shared" si="19"/>
        <v>0</v>
      </c>
    </row>
    <row r="400" spans="1:7" s="92" customFormat="1" hidden="1">
      <c r="A400" s="108" t="str">
        <f>Invoice!F402</f>
        <v>Exchange rate :</v>
      </c>
      <c r="B400" s="87">
        <f>Invoice!C402</f>
        <v>0</v>
      </c>
      <c r="C400" s="88">
        <f>Invoice!B402</f>
        <v>0</v>
      </c>
      <c r="D400" s="93">
        <f t="shared" si="17"/>
        <v>0</v>
      </c>
      <c r="E400" s="93">
        <f t="shared" si="18"/>
        <v>0</v>
      </c>
      <c r="F400" s="94">
        <f>Invoice!G402</f>
        <v>0</v>
      </c>
      <c r="G400" s="95">
        <f t="shared" si="19"/>
        <v>0</v>
      </c>
    </row>
    <row r="401" spans="1:7" s="92" customFormat="1" hidden="1">
      <c r="A401" s="108" t="str">
        <f>Invoice!F403</f>
        <v>Exchange rate :</v>
      </c>
      <c r="B401" s="87">
        <f>Invoice!C403</f>
        <v>0</v>
      </c>
      <c r="C401" s="88">
        <f>Invoice!B403</f>
        <v>0</v>
      </c>
      <c r="D401" s="93">
        <f t="shared" si="17"/>
        <v>0</v>
      </c>
      <c r="E401" s="93">
        <f t="shared" si="18"/>
        <v>0</v>
      </c>
      <c r="F401" s="94">
        <f>Invoice!G403</f>
        <v>0</v>
      </c>
      <c r="G401" s="95">
        <f t="shared" si="19"/>
        <v>0</v>
      </c>
    </row>
    <row r="402" spans="1:7" s="92" customFormat="1" hidden="1">
      <c r="A402" s="108" t="str">
        <f>Invoice!F404</f>
        <v>Exchange rate :</v>
      </c>
      <c r="B402" s="87">
        <f>Invoice!C404</f>
        <v>0</v>
      </c>
      <c r="C402" s="88">
        <f>Invoice!B404</f>
        <v>0</v>
      </c>
      <c r="D402" s="93">
        <f t="shared" si="17"/>
        <v>0</v>
      </c>
      <c r="E402" s="93">
        <f t="shared" si="18"/>
        <v>0</v>
      </c>
      <c r="F402" s="94">
        <f>Invoice!G404</f>
        <v>0</v>
      </c>
      <c r="G402" s="95">
        <f t="shared" si="19"/>
        <v>0</v>
      </c>
    </row>
    <row r="403" spans="1:7" s="92" customFormat="1" hidden="1">
      <c r="A403" s="108" t="str">
        <f>Invoice!F405</f>
        <v>Exchange rate :</v>
      </c>
      <c r="B403" s="87">
        <f>Invoice!C405</f>
        <v>0</v>
      </c>
      <c r="C403" s="88">
        <f>Invoice!B405</f>
        <v>0</v>
      </c>
      <c r="D403" s="93">
        <f t="shared" si="17"/>
        <v>0</v>
      </c>
      <c r="E403" s="93">
        <f t="shared" si="18"/>
        <v>0</v>
      </c>
      <c r="F403" s="94">
        <f>Invoice!G405</f>
        <v>0</v>
      </c>
      <c r="G403" s="95">
        <f t="shared" si="19"/>
        <v>0</v>
      </c>
    </row>
    <row r="404" spans="1:7" s="92" customFormat="1" hidden="1">
      <c r="A404" s="108" t="str">
        <f>Invoice!F406</f>
        <v>Exchange rate :</v>
      </c>
      <c r="B404" s="87">
        <f>Invoice!C406</f>
        <v>0</v>
      </c>
      <c r="C404" s="88">
        <f>Invoice!B406</f>
        <v>0</v>
      </c>
      <c r="D404" s="93">
        <f t="shared" si="17"/>
        <v>0</v>
      </c>
      <c r="E404" s="93">
        <f t="shared" si="18"/>
        <v>0</v>
      </c>
      <c r="F404" s="94">
        <f>Invoice!G406</f>
        <v>0</v>
      </c>
      <c r="G404" s="95">
        <f t="shared" si="19"/>
        <v>0</v>
      </c>
    </row>
    <row r="405" spans="1:7" s="92" customFormat="1" hidden="1">
      <c r="A405" s="108" t="str">
        <f>Invoice!F407</f>
        <v>Exchange rate :</v>
      </c>
      <c r="B405" s="87">
        <f>Invoice!C407</f>
        <v>0</v>
      </c>
      <c r="C405" s="88">
        <f>Invoice!B407</f>
        <v>0</v>
      </c>
      <c r="D405" s="93">
        <f t="shared" si="17"/>
        <v>0</v>
      </c>
      <c r="E405" s="93">
        <f t="shared" si="18"/>
        <v>0</v>
      </c>
      <c r="F405" s="94">
        <f>Invoice!G407</f>
        <v>0</v>
      </c>
      <c r="G405" s="95">
        <f t="shared" si="19"/>
        <v>0</v>
      </c>
    </row>
    <row r="406" spans="1:7" s="92" customFormat="1" hidden="1">
      <c r="A406" s="108" t="str">
        <f>Invoice!F408</f>
        <v>Exchange rate :</v>
      </c>
      <c r="B406" s="87">
        <f>Invoice!C408</f>
        <v>0</v>
      </c>
      <c r="C406" s="88">
        <f>Invoice!B408</f>
        <v>0</v>
      </c>
      <c r="D406" s="93">
        <f t="shared" si="17"/>
        <v>0</v>
      </c>
      <c r="E406" s="93">
        <f t="shared" si="18"/>
        <v>0</v>
      </c>
      <c r="F406" s="94">
        <f>Invoice!G408</f>
        <v>0</v>
      </c>
      <c r="G406" s="95">
        <f t="shared" si="19"/>
        <v>0</v>
      </c>
    </row>
    <row r="407" spans="1:7" s="92" customFormat="1" hidden="1">
      <c r="A407" s="108" t="str">
        <f>Invoice!F409</f>
        <v>Exchange rate :</v>
      </c>
      <c r="B407" s="87">
        <f>Invoice!C409</f>
        <v>0</v>
      </c>
      <c r="C407" s="88">
        <f>Invoice!B409</f>
        <v>0</v>
      </c>
      <c r="D407" s="93">
        <f t="shared" si="17"/>
        <v>0</v>
      </c>
      <c r="E407" s="93">
        <f t="shared" si="18"/>
        <v>0</v>
      </c>
      <c r="F407" s="94">
        <f>Invoice!G409</f>
        <v>0</v>
      </c>
      <c r="G407" s="95">
        <f t="shared" si="19"/>
        <v>0</v>
      </c>
    </row>
    <row r="408" spans="1:7" s="92" customFormat="1" hidden="1">
      <c r="A408" s="108" t="str">
        <f>Invoice!F410</f>
        <v>Exchange rate :</v>
      </c>
      <c r="B408" s="87">
        <f>Invoice!C410</f>
        <v>0</v>
      </c>
      <c r="C408" s="88">
        <f>Invoice!B410</f>
        <v>0</v>
      </c>
      <c r="D408" s="93">
        <f t="shared" si="17"/>
        <v>0</v>
      </c>
      <c r="E408" s="93">
        <f t="shared" si="18"/>
        <v>0</v>
      </c>
      <c r="F408" s="94">
        <f>Invoice!G410</f>
        <v>0</v>
      </c>
      <c r="G408" s="95">
        <f t="shared" si="19"/>
        <v>0</v>
      </c>
    </row>
    <row r="409" spans="1:7" s="92" customFormat="1" hidden="1">
      <c r="A409" s="108" t="str">
        <f>Invoice!F411</f>
        <v>Exchange rate :</v>
      </c>
      <c r="B409" s="87">
        <f>Invoice!C411</f>
        <v>0</v>
      </c>
      <c r="C409" s="88">
        <f>Invoice!B411</f>
        <v>0</v>
      </c>
      <c r="D409" s="93">
        <f t="shared" si="17"/>
        <v>0</v>
      </c>
      <c r="E409" s="93">
        <f t="shared" si="18"/>
        <v>0</v>
      </c>
      <c r="F409" s="94">
        <f>Invoice!G411</f>
        <v>0</v>
      </c>
      <c r="G409" s="95">
        <f t="shared" si="19"/>
        <v>0</v>
      </c>
    </row>
    <row r="410" spans="1:7" s="92" customFormat="1" hidden="1">
      <c r="A410" s="108" t="str">
        <f>Invoice!F412</f>
        <v>Exchange rate :</v>
      </c>
      <c r="B410" s="87">
        <f>Invoice!C412</f>
        <v>0</v>
      </c>
      <c r="C410" s="88">
        <f>Invoice!B412</f>
        <v>0</v>
      </c>
      <c r="D410" s="93">
        <f t="shared" si="17"/>
        <v>0</v>
      </c>
      <c r="E410" s="93">
        <f t="shared" si="18"/>
        <v>0</v>
      </c>
      <c r="F410" s="94">
        <f>Invoice!G412</f>
        <v>0</v>
      </c>
      <c r="G410" s="95">
        <f t="shared" si="19"/>
        <v>0</v>
      </c>
    </row>
    <row r="411" spans="1:7" s="92" customFormat="1" hidden="1">
      <c r="A411" s="108" t="str">
        <f>Invoice!F413</f>
        <v>Exchange rate :</v>
      </c>
      <c r="B411" s="87">
        <f>Invoice!C413</f>
        <v>0</v>
      </c>
      <c r="C411" s="88">
        <f>Invoice!B413</f>
        <v>0</v>
      </c>
      <c r="D411" s="93">
        <f t="shared" si="17"/>
        <v>0</v>
      </c>
      <c r="E411" s="93">
        <f t="shared" si="18"/>
        <v>0</v>
      </c>
      <c r="F411" s="94">
        <f>Invoice!G413</f>
        <v>0</v>
      </c>
      <c r="G411" s="95">
        <f t="shared" si="19"/>
        <v>0</v>
      </c>
    </row>
    <row r="412" spans="1:7" s="92" customFormat="1" hidden="1">
      <c r="A412" s="108" t="str">
        <f>Invoice!F414</f>
        <v>Exchange rate :</v>
      </c>
      <c r="B412" s="87">
        <f>Invoice!C414</f>
        <v>0</v>
      </c>
      <c r="C412" s="88">
        <f>Invoice!B414</f>
        <v>0</v>
      </c>
      <c r="D412" s="93">
        <f t="shared" si="17"/>
        <v>0</v>
      </c>
      <c r="E412" s="93">
        <f t="shared" si="18"/>
        <v>0</v>
      </c>
      <c r="F412" s="94">
        <f>Invoice!G414</f>
        <v>0</v>
      </c>
      <c r="G412" s="95">
        <f t="shared" si="19"/>
        <v>0</v>
      </c>
    </row>
    <row r="413" spans="1:7" s="92" customFormat="1" hidden="1">
      <c r="A413" s="108" t="str">
        <f>Invoice!F415</f>
        <v>Exchange rate :</v>
      </c>
      <c r="B413" s="87">
        <f>Invoice!C415</f>
        <v>0</v>
      </c>
      <c r="C413" s="88">
        <f>Invoice!B415</f>
        <v>0</v>
      </c>
      <c r="D413" s="93">
        <f t="shared" si="17"/>
        <v>0</v>
      </c>
      <c r="E413" s="93">
        <f t="shared" si="18"/>
        <v>0</v>
      </c>
      <c r="F413" s="94">
        <f>Invoice!G415</f>
        <v>0</v>
      </c>
      <c r="G413" s="95">
        <f t="shared" si="19"/>
        <v>0</v>
      </c>
    </row>
    <row r="414" spans="1:7" s="92" customFormat="1" hidden="1">
      <c r="A414" s="108" t="str">
        <f>Invoice!F416</f>
        <v>Exchange rate :</v>
      </c>
      <c r="B414" s="87">
        <f>Invoice!C416</f>
        <v>0</v>
      </c>
      <c r="C414" s="88">
        <f>Invoice!B416</f>
        <v>0</v>
      </c>
      <c r="D414" s="93">
        <f t="shared" si="17"/>
        <v>0</v>
      </c>
      <c r="E414" s="93">
        <f t="shared" si="18"/>
        <v>0</v>
      </c>
      <c r="F414" s="94">
        <f>Invoice!G416</f>
        <v>0</v>
      </c>
      <c r="G414" s="95">
        <f t="shared" si="19"/>
        <v>0</v>
      </c>
    </row>
    <row r="415" spans="1:7" s="92" customFormat="1" hidden="1">
      <c r="A415" s="108" t="str">
        <f>Invoice!F417</f>
        <v>Exchange rate :</v>
      </c>
      <c r="B415" s="87">
        <f>Invoice!C417</f>
        <v>0</v>
      </c>
      <c r="C415" s="88">
        <f>Invoice!B417</f>
        <v>0</v>
      </c>
      <c r="D415" s="93">
        <f t="shared" si="17"/>
        <v>0</v>
      </c>
      <c r="E415" s="93">
        <f t="shared" si="18"/>
        <v>0</v>
      </c>
      <c r="F415" s="94">
        <f>Invoice!G417</f>
        <v>0</v>
      </c>
      <c r="G415" s="95">
        <f t="shared" si="19"/>
        <v>0</v>
      </c>
    </row>
    <row r="416" spans="1:7" s="92" customFormat="1" hidden="1">
      <c r="A416" s="108" t="str">
        <f>Invoice!F418</f>
        <v>Exchange rate :</v>
      </c>
      <c r="B416" s="87">
        <f>Invoice!C418</f>
        <v>0</v>
      </c>
      <c r="C416" s="88">
        <f>Invoice!B418</f>
        <v>0</v>
      </c>
      <c r="D416" s="93">
        <f t="shared" si="17"/>
        <v>0</v>
      </c>
      <c r="E416" s="93">
        <f t="shared" si="18"/>
        <v>0</v>
      </c>
      <c r="F416" s="94">
        <f>Invoice!G418</f>
        <v>0</v>
      </c>
      <c r="G416" s="95">
        <f t="shared" si="19"/>
        <v>0</v>
      </c>
    </row>
    <row r="417" spans="1:7" s="92" customFormat="1" hidden="1">
      <c r="A417" s="108" t="str">
        <f>Invoice!F419</f>
        <v>Exchange rate :</v>
      </c>
      <c r="B417" s="87">
        <f>Invoice!C419</f>
        <v>0</v>
      </c>
      <c r="C417" s="88">
        <f>Invoice!B419</f>
        <v>0</v>
      </c>
      <c r="D417" s="93">
        <f t="shared" si="17"/>
        <v>0</v>
      </c>
      <c r="E417" s="93">
        <f t="shared" si="18"/>
        <v>0</v>
      </c>
      <c r="F417" s="94">
        <f>Invoice!G419</f>
        <v>0</v>
      </c>
      <c r="G417" s="95">
        <f t="shared" si="19"/>
        <v>0</v>
      </c>
    </row>
    <row r="418" spans="1:7" s="92" customFormat="1" hidden="1">
      <c r="A418" s="108" t="str">
        <f>Invoice!F420</f>
        <v>Exchange rate :</v>
      </c>
      <c r="B418" s="87">
        <f>Invoice!C420</f>
        <v>0</v>
      </c>
      <c r="C418" s="88">
        <f>Invoice!B420</f>
        <v>0</v>
      </c>
      <c r="D418" s="93">
        <f t="shared" si="17"/>
        <v>0</v>
      </c>
      <c r="E418" s="93">
        <f t="shared" si="18"/>
        <v>0</v>
      </c>
      <c r="F418" s="94">
        <f>Invoice!G420</f>
        <v>0</v>
      </c>
      <c r="G418" s="95">
        <f t="shared" si="19"/>
        <v>0</v>
      </c>
    </row>
    <row r="419" spans="1:7" s="92" customFormat="1" hidden="1">
      <c r="A419" s="108" t="str">
        <f>Invoice!F421</f>
        <v>Exchange rate :</v>
      </c>
      <c r="B419" s="87">
        <f>Invoice!C421</f>
        <v>0</v>
      </c>
      <c r="C419" s="88">
        <f>Invoice!B421</f>
        <v>0</v>
      </c>
      <c r="D419" s="93">
        <f t="shared" si="17"/>
        <v>0</v>
      </c>
      <c r="E419" s="93">
        <f t="shared" si="18"/>
        <v>0</v>
      </c>
      <c r="F419" s="94">
        <f>Invoice!G421</f>
        <v>0</v>
      </c>
      <c r="G419" s="95">
        <f t="shared" si="19"/>
        <v>0</v>
      </c>
    </row>
    <row r="420" spans="1:7" s="92" customFormat="1" hidden="1">
      <c r="A420" s="108" t="str">
        <f>Invoice!F422</f>
        <v>Exchange rate :</v>
      </c>
      <c r="B420" s="87">
        <f>Invoice!C422</f>
        <v>0</v>
      </c>
      <c r="C420" s="88">
        <f>Invoice!B422</f>
        <v>0</v>
      </c>
      <c r="D420" s="93">
        <f t="shared" si="17"/>
        <v>0</v>
      </c>
      <c r="E420" s="93">
        <f t="shared" si="18"/>
        <v>0</v>
      </c>
      <c r="F420" s="94">
        <f>Invoice!G422</f>
        <v>0</v>
      </c>
      <c r="G420" s="95">
        <f t="shared" si="19"/>
        <v>0</v>
      </c>
    </row>
    <row r="421" spans="1:7" s="92" customFormat="1" hidden="1">
      <c r="A421" s="108" t="str">
        <f>Invoice!F423</f>
        <v>Exchange rate :</v>
      </c>
      <c r="B421" s="87">
        <f>Invoice!C423</f>
        <v>0</v>
      </c>
      <c r="C421" s="88">
        <f>Invoice!B423</f>
        <v>0</v>
      </c>
      <c r="D421" s="93">
        <f t="shared" si="17"/>
        <v>0</v>
      </c>
      <c r="E421" s="93">
        <f t="shared" si="18"/>
        <v>0</v>
      </c>
      <c r="F421" s="94">
        <f>Invoice!G423</f>
        <v>0</v>
      </c>
      <c r="G421" s="95">
        <f t="shared" si="19"/>
        <v>0</v>
      </c>
    </row>
    <row r="422" spans="1:7" s="92" customFormat="1" hidden="1">
      <c r="A422" s="108" t="str">
        <f>Invoice!F424</f>
        <v>Exchange rate :</v>
      </c>
      <c r="B422" s="87">
        <f>Invoice!C424</f>
        <v>0</v>
      </c>
      <c r="C422" s="88">
        <f>Invoice!B424</f>
        <v>0</v>
      </c>
      <c r="D422" s="93">
        <f t="shared" si="17"/>
        <v>0</v>
      </c>
      <c r="E422" s="93">
        <f t="shared" si="18"/>
        <v>0</v>
      </c>
      <c r="F422" s="94">
        <f>Invoice!G424</f>
        <v>0</v>
      </c>
      <c r="G422" s="95">
        <f t="shared" si="19"/>
        <v>0</v>
      </c>
    </row>
    <row r="423" spans="1:7" s="92" customFormat="1" hidden="1">
      <c r="A423" s="108" t="str">
        <f>Invoice!F425</f>
        <v>Exchange rate :</v>
      </c>
      <c r="B423" s="87">
        <f>Invoice!C425</f>
        <v>0</v>
      </c>
      <c r="C423" s="88">
        <f>Invoice!B425</f>
        <v>0</v>
      </c>
      <c r="D423" s="93">
        <f t="shared" si="17"/>
        <v>0</v>
      </c>
      <c r="E423" s="93">
        <f t="shared" si="18"/>
        <v>0</v>
      </c>
      <c r="F423" s="94">
        <f>Invoice!G425</f>
        <v>0</v>
      </c>
      <c r="G423" s="95">
        <f t="shared" si="19"/>
        <v>0</v>
      </c>
    </row>
    <row r="424" spans="1:7" s="92" customFormat="1" hidden="1">
      <c r="A424" s="108" t="str">
        <f>Invoice!F426</f>
        <v>Exchange rate :</v>
      </c>
      <c r="B424" s="87">
        <f>Invoice!C426</f>
        <v>0</v>
      </c>
      <c r="C424" s="88">
        <f>Invoice!B426</f>
        <v>0</v>
      </c>
      <c r="D424" s="93">
        <f t="shared" si="17"/>
        <v>0</v>
      </c>
      <c r="E424" s="93">
        <f t="shared" si="18"/>
        <v>0</v>
      </c>
      <c r="F424" s="94">
        <f>Invoice!G426</f>
        <v>0</v>
      </c>
      <c r="G424" s="95">
        <f t="shared" si="19"/>
        <v>0</v>
      </c>
    </row>
    <row r="425" spans="1:7" s="92" customFormat="1" hidden="1">
      <c r="A425" s="108" t="str">
        <f>Invoice!F427</f>
        <v>Exchange rate :</v>
      </c>
      <c r="B425" s="87">
        <f>Invoice!C427</f>
        <v>0</v>
      </c>
      <c r="C425" s="88">
        <f>Invoice!B427</f>
        <v>0</v>
      </c>
      <c r="D425" s="93">
        <f t="shared" si="17"/>
        <v>0</v>
      </c>
      <c r="E425" s="93">
        <f t="shared" si="18"/>
        <v>0</v>
      </c>
      <c r="F425" s="94">
        <f>Invoice!G427</f>
        <v>0</v>
      </c>
      <c r="G425" s="95">
        <f t="shared" si="19"/>
        <v>0</v>
      </c>
    </row>
    <row r="426" spans="1:7" s="92" customFormat="1" hidden="1">
      <c r="A426" s="108" t="str">
        <f>Invoice!F428</f>
        <v>Exchange rate :</v>
      </c>
      <c r="B426" s="87">
        <f>Invoice!C428</f>
        <v>0</v>
      </c>
      <c r="C426" s="88">
        <f>Invoice!B428</f>
        <v>0</v>
      </c>
      <c r="D426" s="93">
        <f t="shared" si="17"/>
        <v>0</v>
      </c>
      <c r="E426" s="93">
        <f t="shared" si="18"/>
        <v>0</v>
      </c>
      <c r="F426" s="94">
        <f>Invoice!G428</f>
        <v>0</v>
      </c>
      <c r="G426" s="95">
        <f t="shared" si="19"/>
        <v>0</v>
      </c>
    </row>
    <row r="427" spans="1:7" s="92" customFormat="1" hidden="1">
      <c r="A427" s="108" t="str">
        <f>Invoice!F429</f>
        <v>Exchange rate :</v>
      </c>
      <c r="B427" s="87">
        <f>Invoice!C429</f>
        <v>0</v>
      </c>
      <c r="C427" s="88">
        <f>Invoice!B429</f>
        <v>0</v>
      </c>
      <c r="D427" s="93">
        <f t="shared" si="17"/>
        <v>0</v>
      </c>
      <c r="E427" s="93">
        <f t="shared" si="18"/>
        <v>0</v>
      </c>
      <c r="F427" s="94">
        <f>Invoice!G429</f>
        <v>0</v>
      </c>
      <c r="G427" s="95">
        <f t="shared" si="19"/>
        <v>0</v>
      </c>
    </row>
    <row r="428" spans="1:7" s="92" customFormat="1" hidden="1">
      <c r="A428" s="108" t="str">
        <f>Invoice!F430</f>
        <v>Exchange rate :</v>
      </c>
      <c r="B428" s="87">
        <f>Invoice!C430</f>
        <v>0</v>
      </c>
      <c r="C428" s="88">
        <f>Invoice!B430</f>
        <v>0</v>
      </c>
      <c r="D428" s="93">
        <f t="shared" si="17"/>
        <v>0</v>
      </c>
      <c r="E428" s="93">
        <f t="shared" si="18"/>
        <v>0</v>
      </c>
      <c r="F428" s="94">
        <f>Invoice!G430</f>
        <v>0</v>
      </c>
      <c r="G428" s="95">
        <f t="shared" si="19"/>
        <v>0</v>
      </c>
    </row>
    <row r="429" spans="1:7" s="92" customFormat="1" hidden="1">
      <c r="A429" s="108" t="str">
        <f>Invoice!F431</f>
        <v>Exchange rate :</v>
      </c>
      <c r="B429" s="87">
        <f>Invoice!C431</f>
        <v>0</v>
      </c>
      <c r="C429" s="88">
        <f>Invoice!B431</f>
        <v>0</v>
      </c>
      <c r="D429" s="93">
        <f t="shared" si="17"/>
        <v>0</v>
      </c>
      <c r="E429" s="93">
        <f t="shared" si="18"/>
        <v>0</v>
      </c>
      <c r="F429" s="94">
        <f>Invoice!G431</f>
        <v>0</v>
      </c>
      <c r="G429" s="95">
        <f t="shared" si="19"/>
        <v>0</v>
      </c>
    </row>
    <row r="430" spans="1:7" s="92" customFormat="1" hidden="1">
      <c r="A430" s="108" t="str">
        <f>Invoice!F432</f>
        <v>Exchange rate :</v>
      </c>
      <c r="B430" s="87">
        <f>Invoice!C432</f>
        <v>0</v>
      </c>
      <c r="C430" s="88">
        <f>Invoice!B432</f>
        <v>0</v>
      </c>
      <c r="D430" s="93">
        <f t="shared" si="17"/>
        <v>0</v>
      </c>
      <c r="E430" s="93">
        <f t="shared" si="18"/>
        <v>0</v>
      </c>
      <c r="F430" s="94">
        <f>Invoice!G432</f>
        <v>0</v>
      </c>
      <c r="G430" s="95">
        <f t="shared" si="19"/>
        <v>0</v>
      </c>
    </row>
    <row r="431" spans="1:7" s="92" customFormat="1" hidden="1">
      <c r="A431" s="108" t="str">
        <f>Invoice!F433</f>
        <v>Exchange rate :</v>
      </c>
      <c r="B431" s="87">
        <f>Invoice!C433</f>
        <v>0</v>
      </c>
      <c r="C431" s="88">
        <f>Invoice!B433</f>
        <v>0</v>
      </c>
      <c r="D431" s="93">
        <f t="shared" si="17"/>
        <v>0</v>
      </c>
      <c r="E431" s="93">
        <f t="shared" si="18"/>
        <v>0</v>
      </c>
      <c r="F431" s="94">
        <f>Invoice!G433</f>
        <v>0</v>
      </c>
      <c r="G431" s="95">
        <f t="shared" si="19"/>
        <v>0</v>
      </c>
    </row>
    <row r="432" spans="1:7" s="92" customFormat="1" hidden="1">
      <c r="A432" s="108" t="str">
        <f>Invoice!F434</f>
        <v>Exchange rate :</v>
      </c>
      <c r="B432" s="87">
        <f>Invoice!C434</f>
        <v>0</v>
      </c>
      <c r="C432" s="88">
        <f>Invoice!B434</f>
        <v>0</v>
      </c>
      <c r="D432" s="93">
        <f t="shared" si="17"/>
        <v>0</v>
      </c>
      <c r="E432" s="93">
        <f t="shared" si="18"/>
        <v>0</v>
      </c>
      <c r="F432" s="94">
        <f>Invoice!G434</f>
        <v>0</v>
      </c>
      <c r="G432" s="95">
        <f t="shared" si="19"/>
        <v>0</v>
      </c>
    </row>
    <row r="433" spans="1:7" s="92" customFormat="1" hidden="1">
      <c r="A433" s="108" t="str">
        <f>Invoice!F435</f>
        <v>Exchange rate :</v>
      </c>
      <c r="B433" s="87">
        <f>Invoice!C435</f>
        <v>0</v>
      </c>
      <c r="C433" s="88">
        <f>Invoice!B435</f>
        <v>0</v>
      </c>
      <c r="D433" s="93">
        <f t="shared" si="17"/>
        <v>0</v>
      </c>
      <c r="E433" s="93">
        <f t="shared" si="18"/>
        <v>0</v>
      </c>
      <c r="F433" s="94">
        <f>Invoice!G435</f>
        <v>0</v>
      </c>
      <c r="G433" s="95">
        <f t="shared" si="19"/>
        <v>0</v>
      </c>
    </row>
    <row r="434" spans="1:7" s="92" customFormat="1" hidden="1">
      <c r="A434" s="108" t="str">
        <f>Invoice!F436</f>
        <v>Exchange rate :</v>
      </c>
      <c r="B434" s="87">
        <f>Invoice!C436</f>
        <v>0</v>
      </c>
      <c r="C434" s="88">
        <f>Invoice!B436</f>
        <v>0</v>
      </c>
      <c r="D434" s="93">
        <f t="shared" si="17"/>
        <v>0</v>
      </c>
      <c r="E434" s="93">
        <f t="shared" si="18"/>
        <v>0</v>
      </c>
      <c r="F434" s="94">
        <f>Invoice!G436</f>
        <v>0</v>
      </c>
      <c r="G434" s="95">
        <f t="shared" si="19"/>
        <v>0</v>
      </c>
    </row>
    <row r="435" spans="1:7" s="92" customFormat="1" hidden="1">
      <c r="A435" s="108" t="str">
        <f>Invoice!F437</f>
        <v>Exchange rate :</v>
      </c>
      <c r="B435" s="87">
        <f>Invoice!C437</f>
        <v>0</v>
      </c>
      <c r="C435" s="88">
        <f>Invoice!B437</f>
        <v>0</v>
      </c>
      <c r="D435" s="93">
        <f t="shared" si="17"/>
        <v>0</v>
      </c>
      <c r="E435" s="93">
        <f t="shared" si="18"/>
        <v>0</v>
      </c>
      <c r="F435" s="94">
        <f>Invoice!G437</f>
        <v>0</v>
      </c>
      <c r="G435" s="95">
        <f t="shared" si="19"/>
        <v>0</v>
      </c>
    </row>
    <row r="436" spans="1:7" s="92" customFormat="1" hidden="1">
      <c r="A436" s="108" t="str">
        <f>Invoice!F438</f>
        <v>Exchange rate :</v>
      </c>
      <c r="B436" s="87">
        <f>Invoice!C438</f>
        <v>0</v>
      </c>
      <c r="C436" s="88">
        <f>Invoice!B438</f>
        <v>0</v>
      </c>
      <c r="D436" s="93">
        <f t="shared" si="17"/>
        <v>0</v>
      </c>
      <c r="E436" s="93">
        <f t="shared" si="18"/>
        <v>0</v>
      </c>
      <c r="F436" s="94">
        <f>Invoice!G438</f>
        <v>0</v>
      </c>
      <c r="G436" s="95">
        <f t="shared" si="19"/>
        <v>0</v>
      </c>
    </row>
    <row r="437" spans="1:7" s="92" customFormat="1" hidden="1">
      <c r="A437" s="108" t="str">
        <f>Invoice!F439</f>
        <v>Exchange rate :</v>
      </c>
      <c r="B437" s="87">
        <f>Invoice!C439</f>
        <v>0</v>
      </c>
      <c r="C437" s="88">
        <f>Invoice!B439</f>
        <v>0</v>
      </c>
      <c r="D437" s="93">
        <f t="shared" si="17"/>
        <v>0</v>
      </c>
      <c r="E437" s="93">
        <f t="shared" si="18"/>
        <v>0</v>
      </c>
      <c r="F437" s="94">
        <f>Invoice!G439</f>
        <v>0</v>
      </c>
      <c r="G437" s="95">
        <f t="shared" si="19"/>
        <v>0</v>
      </c>
    </row>
    <row r="438" spans="1:7" s="92" customFormat="1" hidden="1">
      <c r="A438" s="108" t="str">
        <f>Invoice!F440</f>
        <v>Exchange rate :</v>
      </c>
      <c r="B438" s="87">
        <f>Invoice!C440</f>
        <v>0</v>
      </c>
      <c r="C438" s="88">
        <f>Invoice!B440</f>
        <v>0</v>
      </c>
      <c r="D438" s="93">
        <f t="shared" si="17"/>
        <v>0</v>
      </c>
      <c r="E438" s="93">
        <f t="shared" si="18"/>
        <v>0</v>
      </c>
      <c r="F438" s="94">
        <f>Invoice!G440</f>
        <v>0</v>
      </c>
      <c r="G438" s="95">
        <f t="shared" si="19"/>
        <v>0</v>
      </c>
    </row>
    <row r="439" spans="1:7" s="92" customFormat="1" hidden="1">
      <c r="A439" s="108" t="str">
        <f>Invoice!F441</f>
        <v>Exchange rate :</v>
      </c>
      <c r="B439" s="87">
        <f>Invoice!C441</f>
        <v>0</v>
      </c>
      <c r="C439" s="88">
        <f>Invoice!B441</f>
        <v>0</v>
      </c>
      <c r="D439" s="93">
        <f t="shared" si="17"/>
        <v>0</v>
      </c>
      <c r="E439" s="93">
        <f t="shared" si="18"/>
        <v>0</v>
      </c>
      <c r="F439" s="94">
        <f>Invoice!G441</f>
        <v>0</v>
      </c>
      <c r="G439" s="95">
        <f t="shared" si="19"/>
        <v>0</v>
      </c>
    </row>
    <row r="440" spans="1:7" s="92" customFormat="1" hidden="1">
      <c r="A440" s="108" t="str">
        <f>Invoice!F442</f>
        <v>Exchange rate :</v>
      </c>
      <c r="B440" s="87">
        <f>Invoice!C442</f>
        <v>0</v>
      </c>
      <c r="C440" s="88">
        <f>Invoice!B442</f>
        <v>0</v>
      </c>
      <c r="D440" s="93">
        <f t="shared" si="17"/>
        <v>0</v>
      </c>
      <c r="E440" s="93">
        <f t="shared" si="18"/>
        <v>0</v>
      </c>
      <c r="F440" s="94">
        <f>Invoice!G442</f>
        <v>0</v>
      </c>
      <c r="G440" s="95">
        <f t="shared" si="19"/>
        <v>0</v>
      </c>
    </row>
    <row r="441" spans="1:7" s="92" customFormat="1" hidden="1">
      <c r="A441" s="108" t="str">
        <f>Invoice!F443</f>
        <v>Exchange rate :</v>
      </c>
      <c r="B441" s="87">
        <f>Invoice!C443</f>
        <v>0</v>
      </c>
      <c r="C441" s="88">
        <f>Invoice!B443</f>
        <v>0</v>
      </c>
      <c r="D441" s="93">
        <f t="shared" si="17"/>
        <v>0</v>
      </c>
      <c r="E441" s="93">
        <f t="shared" si="18"/>
        <v>0</v>
      </c>
      <c r="F441" s="94">
        <f>Invoice!G443</f>
        <v>0</v>
      </c>
      <c r="G441" s="95">
        <f t="shared" si="19"/>
        <v>0</v>
      </c>
    </row>
    <row r="442" spans="1:7" s="92" customFormat="1" hidden="1">
      <c r="A442" s="108" t="str">
        <f>Invoice!F444</f>
        <v>Exchange rate :</v>
      </c>
      <c r="B442" s="87">
        <f>Invoice!C444</f>
        <v>0</v>
      </c>
      <c r="C442" s="88">
        <f>Invoice!B444</f>
        <v>0</v>
      </c>
      <c r="D442" s="93">
        <f t="shared" si="17"/>
        <v>0</v>
      </c>
      <c r="E442" s="93">
        <f t="shared" si="18"/>
        <v>0</v>
      </c>
      <c r="F442" s="94">
        <f>Invoice!G444</f>
        <v>0</v>
      </c>
      <c r="G442" s="95">
        <f t="shared" si="19"/>
        <v>0</v>
      </c>
    </row>
    <row r="443" spans="1:7" s="92" customFormat="1" hidden="1">
      <c r="A443" s="108" t="str">
        <f>Invoice!F445</f>
        <v>Exchange rate :</v>
      </c>
      <c r="B443" s="87">
        <f>Invoice!C445</f>
        <v>0</v>
      </c>
      <c r="C443" s="88">
        <f>Invoice!B445</f>
        <v>0</v>
      </c>
      <c r="D443" s="93">
        <f t="shared" si="17"/>
        <v>0</v>
      </c>
      <c r="E443" s="93">
        <f t="shared" si="18"/>
        <v>0</v>
      </c>
      <c r="F443" s="94">
        <f>Invoice!G445</f>
        <v>0</v>
      </c>
      <c r="G443" s="95">
        <f t="shared" si="19"/>
        <v>0</v>
      </c>
    </row>
    <row r="444" spans="1:7" s="92" customFormat="1" hidden="1">
      <c r="A444" s="108" t="str">
        <f>Invoice!F446</f>
        <v>Exchange rate :</v>
      </c>
      <c r="B444" s="87">
        <f>Invoice!C446</f>
        <v>0</v>
      </c>
      <c r="C444" s="88">
        <f>Invoice!B446</f>
        <v>0</v>
      </c>
      <c r="D444" s="93">
        <f t="shared" si="17"/>
        <v>0</v>
      </c>
      <c r="E444" s="93">
        <f t="shared" si="18"/>
        <v>0</v>
      </c>
      <c r="F444" s="94">
        <f>Invoice!G446</f>
        <v>0</v>
      </c>
      <c r="G444" s="95">
        <f t="shared" si="19"/>
        <v>0</v>
      </c>
    </row>
    <row r="445" spans="1:7" s="92" customFormat="1" hidden="1">
      <c r="A445" s="108" t="str">
        <f>Invoice!F447</f>
        <v>Exchange rate :</v>
      </c>
      <c r="B445" s="87">
        <f>Invoice!C447</f>
        <v>0</v>
      </c>
      <c r="C445" s="88">
        <f>Invoice!B447</f>
        <v>0</v>
      </c>
      <c r="D445" s="93">
        <f t="shared" si="17"/>
        <v>0</v>
      </c>
      <c r="E445" s="93">
        <f t="shared" si="18"/>
        <v>0</v>
      </c>
      <c r="F445" s="94">
        <f>Invoice!G447</f>
        <v>0</v>
      </c>
      <c r="G445" s="95">
        <f t="shared" si="19"/>
        <v>0</v>
      </c>
    </row>
    <row r="446" spans="1:7" s="92" customFormat="1" hidden="1">
      <c r="A446" s="108" t="str">
        <f>Invoice!F448</f>
        <v>Exchange rate :</v>
      </c>
      <c r="B446" s="87">
        <f>Invoice!C448</f>
        <v>0</v>
      </c>
      <c r="C446" s="88">
        <f>Invoice!B448</f>
        <v>0</v>
      </c>
      <c r="D446" s="93">
        <f t="shared" si="17"/>
        <v>0</v>
      </c>
      <c r="E446" s="93">
        <f t="shared" si="18"/>
        <v>0</v>
      </c>
      <c r="F446" s="94">
        <f>Invoice!G448</f>
        <v>0</v>
      </c>
      <c r="G446" s="95">
        <f t="shared" si="19"/>
        <v>0</v>
      </c>
    </row>
    <row r="447" spans="1:7" s="92" customFormat="1" hidden="1">
      <c r="A447" s="108" t="str">
        <f>Invoice!F449</f>
        <v>Exchange rate :</v>
      </c>
      <c r="B447" s="87">
        <f>Invoice!C449</f>
        <v>0</v>
      </c>
      <c r="C447" s="88">
        <f>Invoice!B449</f>
        <v>0</v>
      </c>
      <c r="D447" s="93">
        <f t="shared" si="17"/>
        <v>0</v>
      </c>
      <c r="E447" s="93">
        <f t="shared" si="18"/>
        <v>0</v>
      </c>
      <c r="F447" s="94">
        <f>Invoice!G449</f>
        <v>0</v>
      </c>
      <c r="G447" s="95">
        <f t="shared" si="19"/>
        <v>0</v>
      </c>
    </row>
    <row r="448" spans="1:7" s="92" customFormat="1" hidden="1">
      <c r="A448" s="108" t="str">
        <f>Invoice!F450</f>
        <v>Exchange rate :</v>
      </c>
      <c r="B448" s="87">
        <f>Invoice!C450</f>
        <v>0</v>
      </c>
      <c r="C448" s="88">
        <f>Invoice!B450</f>
        <v>0</v>
      </c>
      <c r="D448" s="93">
        <f t="shared" si="17"/>
        <v>0</v>
      </c>
      <c r="E448" s="93">
        <f t="shared" si="18"/>
        <v>0</v>
      </c>
      <c r="F448" s="94">
        <f>Invoice!G450</f>
        <v>0</v>
      </c>
      <c r="G448" s="95">
        <f t="shared" si="19"/>
        <v>0</v>
      </c>
    </row>
    <row r="449" spans="1:7" s="92" customFormat="1" hidden="1">
      <c r="A449" s="108" t="str">
        <f>Invoice!F451</f>
        <v>Exchange rate :</v>
      </c>
      <c r="B449" s="87">
        <f>Invoice!C451</f>
        <v>0</v>
      </c>
      <c r="C449" s="88">
        <f>Invoice!B451</f>
        <v>0</v>
      </c>
      <c r="D449" s="93">
        <f t="shared" ref="D449:D512" si="20">F449/$D$14</f>
        <v>0</v>
      </c>
      <c r="E449" s="93">
        <f t="shared" ref="E449:E512" si="21">G449/$D$14</f>
        <v>0</v>
      </c>
      <c r="F449" s="94">
        <f>Invoice!G451</f>
        <v>0</v>
      </c>
      <c r="G449" s="95">
        <f t="shared" ref="G449:G512" si="22">C449*F449</f>
        <v>0</v>
      </c>
    </row>
    <row r="450" spans="1:7" s="92" customFormat="1" hidden="1">
      <c r="A450" s="108" t="str">
        <f>Invoice!F452</f>
        <v>Exchange rate :</v>
      </c>
      <c r="B450" s="87">
        <f>Invoice!C452</f>
        <v>0</v>
      </c>
      <c r="C450" s="88">
        <f>Invoice!B452</f>
        <v>0</v>
      </c>
      <c r="D450" s="93">
        <f t="shared" si="20"/>
        <v>0</v>
      </c>
      <c r="E450" s="93">
        <f t="shared" si="21"/>
        <v>0</v>
      </c>
      <c r="F450" s="94">
        <f>Invoice!G452</f>
        <v>0</v>
      </c>
      <c r="G450" s="95">
        <f t="shared" si="22"/>
        <v>0</v>
      </c>
    </row>
    <row r="451" spans="1:7" s="92" customFormat="1" hidden="1">
      <c r="A451" s="108" t="str">
        <f>Invoice!F453</f>
        <v>Exchange rate :</v>
      </c>
      <c r="B451" s="87">
        <f>Invoice!C453</f>
        <v>0</v>
      </c>
      <c r="C451" s="88">
        <f>Invoice!B453</f>
        <v>0</v>
      </c>
      <c r="D451" s="93">
        <f t="shared" si="20"/>
        <v>0</v>
      </c>
      <c r="E451" s="93">
        <f t="shared" si="21"/>
        <v>0</v>
      </c>
      <c r="F451" s="94">
        <f>Invoice!G453</f>
        <v>0</v>
      </c>
      <c r="G451" s="95">
        <f t="shared" si="22"/>
        <v>0</v>
      </c>
    </row>
    <row r="452" spans="1:7" s="92" customFormat="1" hidden="1">
      <c r="A452" s="108" t="str">
        <f>Invoice!F454</f>
        <v>Exchange rate :</v>
      </c>
      <c r="B452" s="87">
        <f>Invoice!C454</f>
        <v>0</v>
      </c>
      <c r="C452" s="88">
        <f>Invoice!B454</f>
        <v>0</v>
      </c>
      <c r="D452" s="93">
        <f t="shared" si="20"/>
        <v>0</v>
      </c>
      <c r="E452" s="93">
        <f t="shared" si="21"/>
        <v>0</v>
      </c>
      <c r="F452" s="94">
        <f>Invoice!G454</f>
        <v>0</v>
      </c>
      <c r="G452" s="95">
        <f t="shared" si="22"/>
        <v>0</v>
      </c>
    </row>
    <row r="453" spans="1:7" s="92" customFormat="1" hidden="1">
      <c r="A453" s="108" t="str">
        <f>Invoice!F455</f>
        <v>Exchange rate :</v>
      </c>
      <c r="B453" s="87">
        <f>Invoice!C455</f>
        <v>0</v>
      </c>
      <c r="C453" s="88">
        <f>Invoice!B455</f>
        <v>0</v>
      </c>
      <c r="D453" s="93">
        <f t="shared" si="20"/>
        <v>0</v>
      </c>
      <c r="E453" s="93">
        <f t="shared" si="21"/>
        <v>0</v>
      </c>
      <c r="F453" s="94">
        <f>Invoice!G455</f>
        <v>0</v>
      </c>
      <c r="G453" s="95">
        <f t="shared" si="22"/>
        <v>0</v>
      </c>
    </row>
    <row r="454" spans="1:7" s="92" customFormat="1" hidden="1">
      <c r="A454" s="108" t="str">
        <f>Invoice!F456</f>
        <v>Exchange rate :</v>
      </c>
      <c r="B454" s="87">
        <f>Invoice!C456</f>
        <v>0</v>
      </c>
      <c r="C454" s="88">
        <f>Invoice!B456</f>
        <v>0</v>
      </c>
      <c r="D454" s="93">
        <f t="shared" si="20"/>
        <v>0</v>
      </c>
      <c r="E454" s="93">
        <f t="shared" si="21"/>
        <v>0</v>
      </c>
      <c r="F454" s="94">
        <f>Invoice!G456</f>
        <v>0</v>
      </c>
      <c r="G454" s="95">
        <f t="shared" si="22"/>
        <v>0</v>
      </c>
    </row>
    <row r="455" spans="1:7" s="92" customFormat="1" hidden="1">
      <c r="A455" s="108" t="str">
        <f>Invoice!F457</f>
        <v>Exchange rate :</v>
      </c>
      <c r="B455" s="87">
        <f>Invoice!C457</f>
        <v>0</v>
      </c>
      <c r="C455" s="88">
        <f>Invoice!B457</f>
        <v>0</v>
      </c>
      <c r="D455" s="93">
        <f t="shared" si="20"/>
        <v>0</v>
      </c>
      <c r="E455" s="93">
        <f t="shared" si="21"/>
        <v>0</v>
      </c>
      <c r="F455" s="94">
        <f>Invoice!G457</f>
        <v>0</v>
      </c>
      <c r="G455" s="95">
        <f t="shared" si="22"/>
        <v>0</v>
      </c>
    </row>
    <row r="456" spans="1:7" s="92" customFormat="1" hidden="1">
      <c r="A456" s="108" t="str">
        <f>Invoice!F458</f>
        <v>Exchange rate :</v>
      </c>
      <c r="B456" s="87">
        <f>Invoice!C458</f>
        <v>0</v>
      </c>
      <c r="C456" s="88">
        <f>Invoice!B458</f>
        <v>0</v>
      </c>
      <c r="D456" s="93">
        <f t="shared" si="20"/>
        <v>0</v>
      </c>
      <c r="E456" s="93">
        <f t="shared" si="21"/>
        <v>0</v>
      </c>
      <c r="F456" s="94">
        <f>Invoice!G458</f>
        <v>0</v>
      </c>
      <c r="G456" s="95">
        <f t="shared" si="22"/>
        <v>0</v>
      </c>
    </row>
    <row r="457" spans="1:7" s="92" customFormat="1" hidden="1">
      <c r="A457" s="108" t="str">
        <f>Invoice!F459</f>
        <v>Exchange rate :</v>
      </c>
      <c r="B457" s="87">
        <f>Invoice!C459</f>
        <v>0</v>
      </c>
      <c r="C457" s="88">
        <f>Invoice!B459</f>
        <v>0</v>
      </c>
      <c r="D457" s="93">
        <f t="shared" si="20"/>
        <v>0</v>
      </c>
      <c r="E457" s="93">
        <f t="shared" si="21"/>
        <v>0</v>
      </c>
      <c r="F457" s="94">
        <f>Invoice!G459</f>
        <v>0</v>
      </c>
      <c r="G457" s="95">
        <f t="shared" si="22"/>
        <v>0</v>
      </c>
    </row>
    <row r="458" spans="1:7" s="92" customFormat="1" hidden="1">
      <c r="A458" s="108" t="str">
        <f>Invoice!F460</f>
        <v>Exchange rate :</v>
      </c>
      <c r="B458" s="87">
        <f>Invoice!C460</f>
        <v>0</v>
      </c>
      <c r="C458" s="88">
        <f>Invoice!B460</f>
        <v>0</v>
      </c>
      <c r="D458" s="93">
        <f t="shared" si="20"/>
        <v>0</v>
      </c>
      <c r="E458" s="93">
        <f t="shared" si="21"/>
        <v>0</v>
      </c>
      <c r="F458" s="94">
        <f>Invoice!G460</f>
        <v>0</v>
      </c>
      <c r="G458" s="95">
        <f t="shared" si="22"/>
        <v>0</v>
      </c>
    </row>
    <row r="459" spans="1:7" s="92" customFormat="1" hidden="1">
      <c r="A459" s="108" t="str">
        <f>Invoice!F461</f>
        <v>Exchange rate :</v>
      </c>
      <c r="B459" s="87">
        <f>Invoice!C461</f>
        <v>0</v>
      </c>
      <c r="C459" s="88">
        <f>Invoice!B461</f>
        <v>0</v>
      </c>
      <c r="D459" s="93">
        <f t="shared" si="20"/>
        <v>0</v>
      </c>
      <c r="E459" s="93">
        <f t="shared" si="21"/>
        <v>0</v>
      </c>
      <c r="F459" s="94">
        <f>Invoice!G461</f>
        <v>0</v>
      </c>
      <c r="G459" s="95">
        <f t="shared" si="22"/>
        <v>0</v>
      </c>
    </row>
    <row r="460" spans="1:7" s="92" customFormat="1" hidden="1">
      <c r="A460" s="108" t="str">
        <f>Invoice!F462</f>
        <v>Exchange rate :</v>
      </c>
      <c r="B460" s="87">
        <f>Invoice!C462</f>
        <v>0</v>
      </c>
      <c r="C460" s="88">
        <f>Invoice!B462</f>
        <v>0</v>
      </c>
      <c r="D460" s="93">
        <f t="shared" si="20"/>
        <v>0</v>
      </c>
      <c r="E460" s="93">
        <f t="shared" si="21"/>
        <v>0</v>
      </c>
      <c r="F460" s="94">
        <f>Invoice!G462</f>
        <v>0</v>
      </c>
      <c r="G460" s="95">
        <f t="shared" si="22"/>
        <v>0</v>
      </c>
    </row>
    <row r="461" spans="1:7" s="92" customFormat="1" hidden="1">
      <c r="A461" s="108" t="str">
        <f>Invoice!F463</f>
        <v>Exchange rate :</v>
      </c>
      <c r="B461" s="87">
        <f>Invoice!C463</f>
        <v>0</v>
      </c>
      <c r="C461" s="88">
        <f>Invoice!B463</f>
        <v>0</v>
      </c>
      <c r="D461" s="93">
        <f t="shared" si="20"/>
        <v>0</v>
      </c>
      <c r="E461" s="93">
        <f t="shared" si="21"/>
        <v>0</v>
      </c>
      <c r="F461" s="94">
        <f>Invoice!G463</f>
        <v>0</v>
      </c>
      <c r="G461" s="95">
        <f t="shared" si="22"/>
        <v>0</v>
      </c>
    </row>
    <row r="462" spans="1:7" s="92" customFormat="1" hidden="1">
      <c r="A462" s="108" t="str">
        <f>Invoice!F464</f>
        <v>Exchange rate :</v>
      </c>
      <c r="B462" s="87">
        <f>Invoice!C464</f>
        <v>0</v>
      </c>
      <c r="C462" s="88">
        <f>Invoice!B464</f>
        <v>0</v>
      </c>
      <c r="D462" s="93">
        <f t="shared" si="20"/>
        <v>0</v>
      </c>
      <c r="E462" s="93">
        <f t="shared" si="21"/>
        <v>0</v>
      </c>
      <c r="F462" s="94">
        <f>Invoice!G464</f>
        <v>0</v>
      </c>
      <c r="G462" s="95">
        <f t="shared" si="22"/>
        <v>0</v>
      </c>
    </row>
    <row r="463" spans="1:7" s="92" customFormat="1" hidden="1">
      <c r="A463" s="108" t="str">
        <f>Invoice!F465</f>
        <v>Exchange rate :</v>
      </c>
      <c r="B463" s="87">
        <f>Invoice!C465</f>
        <v>0</v>
      </c>
      <c r="C463" s="88">
        <f>Invoice!B465</f>
        <v>0</v>
      </c>
      <c r="D463" s="93">
        <f t="shared" si="20"/>
        <v>0</v>
      </c>
      <c r="E463" s="93">
        <f t="shared" si="21"/>
        <v>0</v>
      </c>
      <c r="F463" s="94">
        <f>Invoice!G465</f>
        <v>0</v>
      </c>
      <c r="G463" s="95">
        <f t="shared" si="22"/>
        <v>0</v>
      </c>
    </row>
    <row r="464" spans="1:7" s="92" customFormat="1" hidden="1">
      <c r="A464" s="108" t="str">
        <f>Invoice!F466</f>
        <v>Exchange rate :</v>
      </c>
      <c r="B464" s="87">
        <f>Invoice!C466</f>
        <v>0</v>
      </c>
      <c r="C464" s="88">
        <f>Invoice!B466</f>
        <v>0</v>
      </c>
      <c r="D464" s="93">
        <f t="shared" si="20"/>
        <v>0</v>
      </c>
      <c r="E464" s="93">
        <f t="shared" si="21"/>
        <v>0</v>
      </c>
      <c r="F464" s="94">
        <f>Invoice!G466</f>
        <v>0</v>
      </c>
      <c r="G464" s="95">
        <f t="shared" si="22"/>
        <v>0</v>
      </c>
    </row>
    <row r="465" spans="1:7" s="92" customFormat="1" hidden="1">
      <c r="A465" s="108" t="str">
        <f>Invoice!F467</f>
        <v>Exchange rate :</v>
      </c>
      <c r="B465" s="87">
        <f>Invoice!C467</f>
        <v>0</v>
      </c>
      <c r="C465" s="88">
        <f>Invoice!B467</f>
        <v>0</v>
      </c>
      <c r="D465" s="93">
        <f t="shared" si="20"/>
        <v>0</v>
      </c>
      <c r="E465" s="93">
        <f t="shared" si="21"/>
        <v>0</v>
      </c>
      <c r="F465" s="94">
        <f>Invoice!G467</f>
        <v>0</v>
      </c>
      <c r="G465" s="95">
        <f t="shared" si="22"/>
        <v>0</v>
      </c>
    </row>
    <row r="466" spans="1:7" s="92" customFormat="1" hidden="1">
      <c r="A466" s="108" t="str">
        <f>Invoice!F468</f>
        <v>Exchange rate :</v>
      </c>
      <c r="B466" s="87">
        <f>Invoice!C468</f>
        <v>0</v>
      </c>
      <c r="C466" s="88">
        <f>Invoice!B468</f>
        <v>0</v>
      </c>
      <c r="D466" s="93">
        <f t="shared" si="20"/>
        <v>0</v>
      </c>
      <c r="E466" s="93">
        <f t="shared" si="21"/>
        <v>0</v>
      </c>
      <c r="F466" s="94">
        <f>Invoice!G468</f>
        <v>0</v>
      </c>
      <c r="G466" s="95">
        <f t="shared" si="22"/>
        <v>0</v>
      </c>
    </row>
    <row r="467" spans="1:7" s="92" customFormat="1" hidden="1">
      <c r="A467" s="108" t="str">
        <f>Invoice!F469</f>
        <v>Exchange rate :</v>
      </c>
      <c r="B467" s="87">
        <f>Invoice!C469</f>
        <v>0</v>
      </c>
      <c r="C467" s="88">
        <f>Invoice!B469</f>
        <v>0</v>
      </c>
      <c r="D467" s="93">
        <f t="shared" si="20"/>
        <v>0</v>
      </c>
      <c r="E467" s="93">
        <f t="shared" si="21"/>
        <v>0</v>
      </c>
      <c r="F467" s="94">
        <f>Invoice!G469</f>
        <v>0</v>
      </c>
      <c r="G467" s="95">
        <f t="shared" si="22"/>
        <v>0</v>
      </c>
    </row>
    <row r="468" spans="1:7" s="92" customFormat="1" hidden="1">
      <c r="A468" s="108" t="str">
        <f>Invoice!F470</f>
        <v>Exchange rate :</v>
      </c>
      <c r="B468" s="87">
        <f>Invoice!C470</f>
        <v>0</v>
      </c>
      <c r="C468" s="88">
        <f>Invoice!B470</f>
        <v>0</v>
      </c>
      <c r="D468" s="93">
        <f t="shared" si="20"/>
        <v>0</v>
      </c>
      <c r="E468" s="93">
        <f t="shared" si="21"/>
        <v>0</v>
      </c>
      <c r="F468" s="94">
        <f>Invoice!G470</f>
        <v>0</v>
      </c>
      <c r="G468" s="95">
        <f t="shared" si="22"/>
        <v>0</v>
      </c>
    </row>
    <row r="469" spans="1:7" s="92" customFormat="1" hidden="1">
      <c r="A469" s="108" t="str">
        <f>Invoice!F471</f>
        <v>Exchange rate :</v>
      </c>
      <c r="B469" s="87">
        <f>Invoice!C471</f>
        <v>0</v>
      </c>
      <c r="C469" s="88">
        <f>Invoice!B471</f>
        <v>0</v>
      </c>
      <c r="D469" s="93">
        <f t="shared" si="20"/>
        <v>0</v>
      </c>
      <c r="E469" s="93">
        <f t="shared" si="21"/>
        <v>0</v>
      </c>
      <c r="F469" s="94">
        <f>Invoice!G471</f>
        <v>0</v>
      </c>
      <c r="G469" s="95">
        <f t="shared" si="22"/>
        <v>0</v>
      </c>
    </row>
    <row r="470" spans="1:7" s="92" customFormat="1" hidden="1">
      <c r="A470" s="108" t="str">
        <f>Invoice!F472</f>
        <v>Exchange rate :</v>
      </c>
      <c r="B470" s="87">
        <f>Invoice!C472</f>
        <v>0</v>
      </c>
      <c r="C470" s="88">
        <f>Invoice!B472</f>
        <v>0</v>
      </c>
      <c r="D470" s="93">
        <f t="shared" si="20"/>
        <v>0</v>
      </c>
      <c r="E470" s="93">
        <f t="shared" si="21"/>
        <v>0</v>
      </c>
      <c r="F470" s="94">
        <f>Invoice!G472</f>
        <v>0</v>
      </c>
      <c r="G470" s="95">
        <f t="shared" si="22"/>
        <v>0</v>
      </c>
    </row>
    <row r="471" spans="1:7" s="92" customFormat="1" hidden="1">
      <c r="A471" s="108" t="str">
        <f>Invoice!F473</f>
        <v>Exchange rate :</v>
      </c>
      <c r="B471" s="87">
        <f>Invoice!C473</f>
        <v>0</v>
      </c>
      <c r="C471" s="88">
        <f>Invoice!B473</f>
        <v>0</v>
      </c>
      <c r="D471" s="93">
        <f t="shared" si="20"/>
        <v>0</v>
      </c>
      <c r="E471" s="93">
        <f t="shared" si="21"/>
        <v>0</v>
      </c>
      <c r="F471" s="94">
        <f>Invoice!G473</f>
        <v>0</v>
      </c>
      <c r="G471" s="95">
        <f t="shared" si="22"/>
        <v>0</v>
      </c>
    </row>
    <row r="472" spans="1:7" s="92" customFormat="1" hidden="1">
      <c r="A472" s="108" t="str">
        <f>Invoice!F474</f>
        <v>Exchange rate :</v>
      </c>
      <c r="B472" s="87">
        <f>Invoice!C474</f>
        <v>0</v>
      </c>
      <c r="C472" s="88">
        <f>Invoice!B474</f>
        <v>0</v>
      </c>
      <c r="D472" s="93">
        <f t="shared" si="20"/>
        <v>0</v>
      </c>
      <c r="E472" s="93">
        <f t="shared" si="21"/>
        <v>0</v>
      </c>
      <c r="F472" s="94">
        <f>Invoice!G474</f>
        <v>0</v>
      </c>
      <c r="G472" s="95">
        <f t="shared" si="22"/>
        <v>0</v>
      </c>
    </row>
    <row r="473" spans="1:7" s="92" customFormat="1" hidden="1">
      <c r="A473" s="108" t="str">
        <f>Invoice!F475</f>
        <v>Exchange rate :</v>
      </c>
      <c r="B473" s="87">
        <f>Invoice!C475</f>
        <v>0</v>
      </c>
      <c r="C473" s="88">
        <f>Invoice!B475</f>
        <v>0</v>
      </c>
      <c r="D473" s="93">
        <f t="shared" si="20"/>
        <v>0</v>
      </c>
      <c r="E473" s="93">
        <f t="shared" si="21"/>
        <v>0</v>
      </c>
      <c r="F473" s="94">
        <f>Invoice!G475</f>
        <v>0</v>
      </c>
      <c r="G473" s="95">
        <f t="shared" si="22"/>
        <v>0</v>
      </c>
    </row>
    <row r="474" spans="1:7" s="92" customFormat="1" hidden="1">
      <c r="A474" s="108" t="str">
        <f>Invoice!F476</f>
        <v>Exchange rate :</v>
      </c>
      <c r="B474" s="87">
        <f>Invoice!C476</f>
        <v>0</v>
      </c>
      <c r="C474" s="88">
        <f>Invoice!B476</f>
        <v>0</v>
      </c>
      <c r="D474" s="93">
        <f t="shared" si="20"/>
        <v>0</v>
      </c>
      <c r="E474" s="93">
        <f t="shared" si="21"/>
        <v>0</v>
      </c>
      <c r="F474" s="94">
        <f>Invoice!G476</f>
        <v>0</v>
      </c>
      <c r="G474" s="95">
        <f t="shared" si="22"/>
        <v>0</v>
      </c>
    </row>
    <row r="475" spans="1:7" s="92" customFormat="1" hidden="1">
      <c r="A475" s="108" t="str">
        <f>Invoice!F477</f>
        <v>Exchange rate :</v>
      </c>
      <c r="B475" s="87">
        <f>Invoice!C477</f>
        <v>0</v>
      </c>
      <c r="C475" s="88">
        <f>Invoice!B477</f>
        <v>0</v>
      </c>
      <c r="D475" s="93">
        <f t="shared" si="20"/>
        <v>0</v>
      </c>
      <c r="E475" s="93">
        <f t="shared" si="21"/>
        <v>0</v>
      </c>
      <c r="F475" s="94">
        <f>Invoice!G477</f>
        <v>0</v>
      </c>
      <c r="G475" s="95">
        <f t="shared" si="22"/>
        <v>0</v>
      </c>
    </row>
    <row r="476" spans="1:7" s="92" customFormat="1" hidden="1">
      <c r="A476" s="108" t="str">
        <f>Invoice!F478</f>
        <v>Exchange rate :</v>
      </c>
      <c r="B476" s="87">
        <f>Invoice!C478</f>
        <v>0</v>
      </c>
      <c r="C476" s="88">
        <f>Invoice!B478</f>
        <v>0</v>
      </c>
      <c r="D476" s="93">
        <f t="shared" si="20"/>
        <v>0</v>
      </c>
      <c r="E476" s="93">
        <f t="shared" si="21"/>
        <v>0</v>
      </c>
      <c r="F476" s="94">
        <f>Invoice!G478</f>
        <v>0</v>
      </c>
      <c r="G476" s="95">
        <f t="shared" si="22"/>
        <v>0</v>
      </c>
    </row>
    <row r="477" spans="1:7" s="92" customFormat="1" hidden="1">
      <c r="A477" s="108" t="str">
        <f>Invoice!F479</f>
        <v>Exchange rate :</v>
      </c>
      <c r="B477" s="87">
        <f>Invoice!C479</f>
        <v>0</v>
      </c>
      <c r="C477" s="88">
        <f>Invoice!B479</f>
        <v>0</v>
      </c>
      <c r="D477" s="93">
        <f t="shared" si="20"/>
        <v>0</v>
      </c>
      <c r="E477" s="93">
        <f t="shared" si="21"/>
        <v>0</v>
      </c>
      <c r="F477" s="94">
        <f>Invoice!G479</f>
        <v>0</v>
      </c>
      <c r="G477" s="95">
        <f t="shared" si="22"/>
        <v>0</v>
      </c>
    </row>
    <row r="478" spans="1:7" s="92" customFormat="1" hidden="1">
      <c r="A478" s="108" t="str">
        <f>Invoice!F480</f>
        <v>Exchange rate :</v>
      </c>
      <c r="B478" s="87">
        <f>Invoice!C480</f>
        <v>0</v>
      </c>
      <c r="C478" s="88">
        <f>Invoice!B480</f>
        <v>0</v>
      </c>
      <c r="D478" s="93">
        <f t="shared" si="20"/>
        <v>0</v>
      </c>
      <c r="E478" s="93">
        <f t="shared" si="21"/>
        <v>0</v>
      </c>
      <c r="F478" s="94">
        <f>Invoice!G480</f>
        <v>0</v>
      </c>
      <c r="G478" s="95">
        <f t="shared" si="22"/>
        <v>0</v>
      </c>
    </row>
    <row r="479" spans="1:7" s="92" customFormat="1" hidden="1">
      <c r="A479" s="108" t="str">
        <f>Invoice!F481</f>
        <v>Exchange rate :</v>
      </c>
      <c r="B479" s="87">
        <f>Invoice!C481</f>
        <v>0</v>
      </c>
      <c r="C479" s="88">
        <f>Invoice!B481</f>
        <v>0</v>
      </c>
      <c r="D479" s="93">
        <f t="shared" si="20"/>
        <v>0</v>
      </c>
      <c r="E479" s="93">
        <f t="shared" si="21"/>
        <v>0</v>
      </c>
      <c r="F479" s="94">
        <f>Invoice!G481</f>
        <v>0</v>
      </c>
      <c r="G479" s="95">
        <f t="shared" si="22"/>
        <v>0</v>
      </c>
    </row>
    <row r="480" spans="1:7" s="92" customFormat="1" hidden="1">
      <c r="A480" s="108" t="str">
        <f>Invoice!F482</f>
        <v>Exchange rate :</v>
      </c>
      <c r="B480" s="87">
        <f>Invoice!C482</f>
        <v>0</v>
      </c>
      <c r="C480" s="88">
        <f>Invoice!B482</f>
        <v>0</v>
      </c>
      <c r="D480" s="93">
        <f t="shared" si="20"/>
        <v>0</v>
      </c>
      <c r="E480" s="93">
        <f t="shared" si="21"/>
        <v>0</v>
      </c>
      <c r="F480" s="94">
        <f>Invoice!G482</f>
        <v>0</v>
      </c>
      <c r="G480" s="95">
        <f t="shared" si="22"/>
        <v>0</v>
      </c>
    </row>
    <row r="481" spans="1:7" s="92" customFormat="1" hidden="1">
      <c r="A481" s="108" t="str">
        <f>Invoice!F483</f>
        <v>Exchange rate :</v>
      </c>
      <c r="B481" s="87">
        <f>Invoice!C483</f>
        <v>0</v>
      </c>
      <c r="C481" s="88">
        <f>Invoice!B483</f>
        <v>0</v>
      </c>
      <c r="D481" s="93">
        <f t="shared" si="20"/>
        <v>0</v>
      </c>
      <c r="E481" s="93">
        <f t="shared" si="21"/>
        <v>0</v>
      </c>
      <c r="F481" s="94">
        <f>Invoice!G483</f>
        <v>0</v>
      </c>
      <c r="G481" s="95">
        <f t="shared" si="22"/>
        <v>0</v>
      </c>
    </row>
    <row r="482" spans="1:7" s="92" customFormat="1" hidden="1">
      <c r="A482" s="108" t="str">
        <f>Invoice!F484</f>
        <v>Exchange rate :</v>
      </c>
      <c r="B482" s="87">
        <f>Invoice!C484</f>
        <v>0</v>
      </c>
      <c r="C482" s="88">
        <f>Invoice!B484</f>
        <v>0</v>
      </c>
      <c r="D482" s="93">
        <f t="shared" si="20"/>
        <v>0</v>
      </c>
      <c r="E482" s="93">
        <f t="shared" si="21"/>
        <v>0</v>
      </c>
      <c r="F482" s="94">
        <f>Invoice!G484</f>
        <v>0</v>
      </c>
      <c r="G482" s="95">
        <f t="shared" si="22"/>
        <v>0</v>
      </c>
    </row>
    <row r="483" spans="1:7" s="92" customFormat="1" hidden="1">
      <c r="A483" s="108" t="str">
        <f>Invoice!F485</f>
        <v>Exchange rate :</v>
      </c>
      <c r="B483" s="87">
        <f>Invoice!C485</f>
        <v>0</v>
      </c>
      <c r="C483" s="88">
        <f>Invoice!B485</f>
        <v>0</v>
      </c>
      <c r="D483" s="93">
        <f t="shared" si="20"/>
        <v>0</v>
      </c>
      <c r="E483" s="93">
        <f t="shared" si="21"/>
        <v>0</v>
      </c>
      <c r="F483" s="94">
        <f>Invoice!G485</f>
        <v>0</v>
      </c>
      <c r="G483" s="95">
        <f t="shared" si="22"/>
        <v>0</v>
      </c>
    </row>
    <row r="484" spans="1:7" s="92" customFormat="1" hidden="1">
      <c r="A484" s="108" t="str">
        <f>Invoice!F486</f>
        <v>Exchange rate :</v>
      </c>
      <c r="B484" s="87">
        <f>Invoice!C486</f>
        <v>0</v>
      </c>
      <c r="C484" s="88">
        <f>Invoice!B486</f>
        <v>0</v>
      </c>
      <c r="D484" s="93">
        <f t="shared" si="20"/>
        <v>0</v>
      </c>
      <c r="E484" s="93">
        <f t="shared" si="21"/>
        <v>0</v>
      </c>
      <c r="F484" s="94">
        <f>Invoice!G486</f>
        <v>0</v>
      </c>
      <c r="G484" s="95">
        <f t="shared" si="22"/>
        <v>0</v>
      </c>
    </row>
    <row r="485" spans="1:7" s="92" customFormat="1" hidden="1">
      <c r="A485" s="108" t="str">
        <f>Invoice!F487</f>
        <v>Exchange rate :</v>
      </c>
      <c r="B485" s="87">
        <f>Invoice!C487</f>
        <v>0</v>
      </c>
      <c r="C485" s="88">
        <f>Invoice!B487</f>
        <v>0</v>
      </c>
      <c r="D485" s="93">
        <f t="shared" si="20"/>
        <v>0</v>
      </c>
      <c r="E485" s="93">
        <f t="shared" si="21"/>
        <v>0</v>
      </c>
      <c r="F485" s="94">
        <f>Invoice!G487</f>
        <v>0</v>
      </c>
      <c r="G485" s="95">
        <f t="shared" si="22"/>
        <v>0</v>
      </c>
    </row>
    <row r="486" spans="1:7" s="92" customFormat="1" hidden="1">
      <c r="A486" s="108" t="str">
        <f>Invoice!F488</f>
        <v>Exchange rate :</v>
      </c>
      <c r="B486" s="87">
        <f>Invoice!C488</f>
        <v>0</v>
      </c>
      <c r="C486" s="88">
        <f>Invoice!B488</f>
        <v>0</v>
      </c>
      <c r="D486" s="93">
        <f t="shared" si="20"/>
        <v>0</v>
      </c>
      <c r="E486" s="93">
        <f t="shared" si="21"/>
        <v>0</v>
      </c>
      <c r="F486" s="94">
        <f>Invoice!G488</f>
        <v>0</v>
      </c>
      <c r="G486" s="95">
        <f t="shared" si="22"/>
        <v>0</v>
      </c>
    </row>
    <row r="487" spans="1:7" s="92" customFormat="1" hidden="1">
      <c r="A487" s="108" t="str">
        <f>Invoice!F489</f>
        <v>Exchange rate :</v>
      </c>
      <c r="B487" s="87">
        <f>Invoice!C489</f>
        <v>0</v>
      </c>
      <c r="C487" s="88">
        <f>Invoice!B489</f>
        <v>0</v>
      </c>
      <c r="D487" s="93">
        <f t="shared" si="20"/>
        <v>0</v>
      </c>
      <c r="E487" s="93">
        <f t="shared" si="21"/>
        <v>0</v>
      </c>
      <c r="F487" s="94">
        <f>Invoice!G489</f>
        <v>0</v>
      </c>
      <c r="G487" s="95">
        <f t="shared" si="22"/>
        <v>0</v>
      </c>
    </row>
    <row r="488" spans="1:7" s="92" customFormat="1" hidden="1">
      <c r="A488" s="108" t="str">
        <f>Invoice!F490</f>
        <v>Exchange rate :</v>
      </c>
      <c r="B488" s="87">
        <f>Invoice!C490</f>
        <v>0</v>
      </c>
      <c r="C488" s="88">
        <f>Invoice!B490</f>
        <v>0</v>
      </c>
      <c r="D488" s="93">
        <f t="shared" si="20"/>
        <v>0</v>
      </c>
      <c r="E488" s="93">
        <f t="shared" si="21"/>
        <v>0</v>
      </c>
      <c r="F488" s="94">
        <f>Invoice!G490</f>
        <v>0</v>
      </c>
      <c r="G488" s="95">
        <f t="shared" si="22"/>
        <v>0</v>
      </c>
    </row>
    <row r="489" spans="1:7" s="92" customFormat="1" hidden="1">
      <c r="A489" s="108" t="str">
        <f>Invoice!F491</f>
        <v>Exchange rate :</v>
      </c>
      <c r="B489" s="87">
        <f>Invoice!C491</f>
        <v>0</v>
      </c>
      <c r="C489" s="88">
        <f>Invoice!B491</f>
        <v>0</v>
      </c>
      <c r="D489" s="93">
        <f t="shared" si="20"/>
        <v>0</v>
      </c>
      <c r="E489" s="93">
        <f t="shared" si="21"/>
        <v>0</v>
      </c>
      <c r="F489" s="94">
        <f>Invoice!G491</f>
        <v>0</v>
      </c>
      <c r="G489" s="95">
        <f t="shared" si="22"/>
        <v>0</v>
      </c>
    </row>
    <row r="490" spans="1:7" s="92" customFormat="1" hidden="1">
      <c r="A490" s="108" t="str">
        <f>Invoice!F492</f>
        <v>Exchange rate :</v>
      </c>
      <c r="B490" s="87">
        <f>Invoice!C492</f>
        <v>0</v>
      </c>
      <c r="C490" s="88">
        <f>Invoice!B492</f>
        <v>0</v>
      </c>
      <c r="D490" s="93">
        <f t="shared" si="20"/>
        <v>0</v>
      </c>
      <c r="E490" s="93">
        <f t="shared" si="21"/>
        <v>0</v>
      </c>
      <c r="F490" s="94">
        <f>Invoice!G492</f>
        <v>0</v>
      </c>
      <c r="G490" s="95">
        <f t="shared" si="22"/>
        <v>0</v>
      </c>
    </row>
    <row r="491" spans="1:7" s="92" customFormat="1" hidden="1">
      <c r="A491" s="108" t="str">
        <f>Invoice!F493</f>
        <v>Exchange rate :</v>
      </c>
      <c r="B491" s="87">
        <f>Invoice!C493</f>
        <v>0</v>
      </c>
      <c r="C491" s="88">
        <f>Invoice!B493</f>
        <v>0</v>
      </c>
      <c r="D491" s="93">
        <f t="shared" si="20"/>
        <v>0</v>
      </c>
      <c r="E491" s="93">
        <f t="shared" si="21"/>
        <v>0</v>
      </c>
      <c r="F491" s="94">
        <f>Invoice!G493</f>
        <v>0</v>
      </c>
      <c r="G491" s="95">
        <f t="shared" si="22"/>
        <v>0</v>
      </c>
    </row>
    <row r="492" spans="1:7" s="92" customFormat="1" hidden="1">
      <c r="A492" s="108" t="str">
        <f>Invoice!F494</f>
        <v>Exchange rate :</v>
      </c>
      <c r="B492" s="87">
        <f>Invoice!C494</f>
        <v>0</v>
      </c>
      <c r="C492" s="88">
        <f>Invoice!B494</f>
        <v>0</v>
      </c>
      <c r="D492" s="93">
        <f t="shared" si="20"/>
        <v>0</v>
      </c>
      <c r="E492" s="93">
        <f t="shared" si="21"/>
        <v>0</v>
      </c>
      <c r="F492" s="94">
        <f>Invoice!G494</f>
        <v>0</v>
      </c>
      <c r="G492" s="95">
        <f t="shared" si="22"/>
        <v>0</v>
      </c>
    </row>
    <row r="493" spans="1:7" s="92" customFormat="1" hidden="1">
      <c r="A493" s="108" t="str">
        <f>Invoice!F495</f>
        <v>Exchange rate :</v>
      </c>
      <c r="B493" s="87">
        <f>Invoice!C495</f>
        <v>0</v>
      </c>
      <c r="C493" s="88">
        <f>Invoice!B495</f>
        <v>0</v>
      </c>
      <c r="D493" s="93">
        <f t="shared" si="20"/>
        <v>0</v>
      </c>
      <c r="E493" s="93">
        <f t="shared" si="21"/>
        <v>0</v>
      </c>
      <c r="F493" s="94">
        <f>Invoice!G495</f>
        <v>0</v>
      </c>
      <c r="G493" s="95">
        <f t="shared" si="22"/>
        <v>0</v>
      </c>
    </row>
    <row r="494" spans="1:7" s="92" customFormat="1" hidden="1">
      <c r="A494" s="108" t="str">
        <f>Invoice!F496</f>
        <v>Exchange rate :</v>
      </c>
      <c r="B494" s="87">
        <f>Invoice!C496</f>
        <v>0</v>
      </c>
      <c r="C494" s="88">
        <f>Invoice!B496</f>
        <v>0</v>
      </c>
      <c r="D494" s="93">
        <f t="shared" si="20"/>
        <v>0</v>
      </c>
      <c r="E494" s="93">
        <f t="shared" si="21"/>
        <v>0</v>
      </c>
      <c r="F494" s="94">
        <f>Invoice!G496</f>
        <v>0</v>
      </c>
      <c r="G494" s="95">
        <f t="shared" si="22"/>
        <v>0</v>
      </c>
    </row>
    <row r="495" spans="1:7" s="92" customFormat="1" hidden="1">
      <c r="A495" s="108" t="str">
        <f>Invoice!F497</f>
        <v>Exchange rate :</v>
      </c>
      <c r="B495" s="87">
        <f>Invoice!C497</f>
        <v>0</v>
      </c>
      <c r="C495" s="88">
        <f>Invoice!B497</f>
        <v>0</v>
      </c>
      <c r="D495" s="93">
        <f t="shared" si="20"/>
        <v>0</v>
      </c>
      <c r="E495" s="93">
        <f t="shared" si="21"/>
        <v>0</v>
      </c>
      <c r="F495" s="94">
        <f>Invoice!G497</f>
        <v>0</v>
      </c>
      <c r="G495" s="95">
        <f t="shared" si="22"/>
        <v>0</v>
      </c>
    </row>
    <row r="496" spans="1:7" s="92" customFormat="1" hidden="1">
      <c r="A496" s="108" t="str">
        <f>Invoice!F498</f>
        <v>Exchange rate :</v>
      </c>
      <c r="B496" s="87">
        <f>Invoice!C498</f>
        <v>0</v>
      </c>
      <c r="C496" s="88">
        <f>Invoice!B498</f>
        <v>0</v>
      </c>
      <c r="D496" s="93">
        <f t="shared" si="20"/>
        <v>0</v>
      </c>
      <c r="E496" s="93">
        <f t="shared" si="21"/>
        <v>0</v>
      </c>
      <c r="F496" s="94">
        <f>Invoice!G498</f>
        <v>0</v>
      </c>
      <c r="G496" s="95">
        <f t="shared" si="22"/>
        <v>0</v>
      </c>
    </row>
    <row r="497" spans="1:7" s="92" customFormat="1" hidden="1">
      <c r="A497" s="108" t="str">
        <f>Invoice!F499</f>
        <v>Exchange rate :</v>
      </c>
      <c r="B497" s="87">
        <f>Invoice!C499</f>
        <v>0</v>
      </c>
      <c r="C497" s="88">
        <f>Invoice!B499</f>
        <v>0</v>
      </c>
      <c r="D497" s="93">
        <f t="shared" si="20"/>
        <v>0</v>
      </c>
      <c r="E497" s="93">
        <f t="shared" si="21"/>
        <v>0</v>
      </c>
      <c r="F497" s="94">
        <f>Invoice!G499</f>
        <v>0</v>
      </c>
      <c r="G497" s="95">
        <f t="shared" si="22"/>
        <v>0</v>
      </c>
    </row>
    <row r="498" spans="1:7" s="92" customFormat="1" hidden="1">
      <c r="A498" s="108" t="str">
        <f>Invoice!F500</f>
        <v>Exchange rate :</v>
      </c>
      <c r="B498" s="87">
        <f>Invoice!C500</f>
        <v>0</v>
      </c>
      <c r="C498" s="88">
        <f>Invoice!B500</f>
        <v>0</v>
      </c>
      <c r="D498" s="93">
        <f t="shared" si="20"/>
        <v>0</v>
      </c>
      <c r="E498" s="93">
        <f t="shared" si="21"/>
        <v>0</v>
      </c>
      <c r="F498" s="94">
        <f>Invoice!G500</f>
        <v>0</v>
      </c>
      <c r="G498" s="95">
        <f t="shared" si="22"/>
        <v>0</v>
      </c>
    </row>
    <row r="499" spans="1:7" s="92" customFormat="1" hidden="1">
      <c r="A499" s="108" t="str">
        <f>Invoice!F501</f>
        <v>Exchange rate :</v>
      </c>
      <c r="B499" s="87">
        <f>Invoice!C501</f>
        <v>0</v>
      </c>
      <c r="C499" s="88">
        <f>Invoice!B501</f>
        <v>0</v>
      </c>
      <c r="D499" s="93">
        <f t="shared" si="20"/>
        <v>0</v>
      </c>
      <c r="E499" s="93">
        <f t="shared" si="21"/>
        <v>0</v>
      </c>
      <c r="F499" s="94">
        <f>Invoice!G501</f>
        <v>0</v>
      </c>
      <c r="G499" s="95">
        <f t="shared" si="22"/>
        <v>0</v>
      </c>
    </row>
    <row r="500" spans="1:7" s="92" customFormat="1" hidden="1">
      <c r="A500" s="108" t="str">
        <f>Invoice!F502</f>
        <v>Exchange rate :</v>
      </c>
      <c r="B500" s="87">
        <f>Invoice!C502</f>
        <v>0</v>
      </c>
      <c r="C500" s="88">
        <f>Invoice!B502</f>
        <v>0</v>
      </c>
      <c r="D500" s="93">
        <f t="shared" si="20"/>
        <v>0</v>
      </c>
      <c r="E500" s="93">
        <f t="shared" si="21"/>
        <v>0</v>
      </c>
      <c r="F500" s="94">
        <f>Invoice!G502</f>
        <v>0</v>
      </c>
      <c r="G500" s="95">
        <f t="shared" si="22"/>
        <v>0</v>
      </c>
    </row>
    <row r="501" spans="1:7" s="92" customFormat="1" hidden="1">
      <c r="A501" s="108" t="str">
        <f>Invoice!F503</f>
        <v>Exchange rate :</v>
      </c>
      <c r="B501" s="87">
        <f>Invoice!C503</f>
        <v>0</v>
      </c>
      <c r="C501" s="88">
        <f>Invoice!B503</f>
        <v>0</v>
      </c>
      <c r="D501" s="93">
        <f t="shared" si="20"/>
        <v>0</v>
      </c>
      <c r="E501" s="93">
        <f t="shared" si="21"/>
        <v>0</v>
      </c>
      <c r="F501" s="94">
        <f>Invoice!G503</f>
        <v>0</v>
      </c>
      <c r="G501" s="95">
        <f t="shared" si="22"/>
        <v>0</v>
      </c>
    </row>
    <row r="502" spans="1:7" s="92" customFormat="1" hidden="1">
      <c r="A502" s="108" t="str">
        <f>Invoice!F504</f>
        <v>Exchange rate :</v>
      </c>
      <c r="B502" s="87">
        <f>Invoice!C504</f>
        <v>0</v>
      </c>
      <c r="C502" s="88">
        <f>Invoice!B504</f>
        <v>0</v>
      </c>
      <c r="D502" s="93">
        <f t="shared" si="20"/>
        <v>0</v>
      </c>
      <c r="E502" s="93">
        <f t="shared" si="21"/>
        <v>0</v>
      </c>
      <c r="F502" s="94">
        <f>Invoice!G504</f>
        <v>0</v>
      </c>
      <c r="G502" s="95">
        <f t="shared" si="22"/>
        <v>0</v>
      </c>
    </row>
    <row r="503" spans="1:7" s="92" customFormat="1" hidden="1">
      <c r="A503" s="108" t="str">
        <f>Invoice!F505</f>
        <v>Exchange rate :</v>
      </c>
      <c r="B503" s="87">
        <f>Invoice!C505</f>
        <v>0</v>
      </c>
      <c r="C503" s="88">
        <f>Invoice!B505</f>
        <v>0</v>
      </c>
      <c r="D503" s="93">
        <f t="shared" si="20"/>
        <v>0</v>
      </c>
      <c r="E503" s="93">
        <f t="shared" si="21"/>
        <v>0</v>
      </c>
      <c r="F503" s="94">
        <f>Invoice!G505</f>
        <v>0</v>
      </c>
      <c r="G503" s="95">
        <f t="shared" si="22"/>
        <v>0</v>
      </c>
    </row>
    <row r="504" spans="1:7" s="92" customFormat="1" hidden="1">
      <c r="A504" s="108" t="str">
        <f>Invoice!F506</f>
        <v>Exchange rate :</v>
      </c>
      <c r="B504" s="87">
        <f>Invoice!C506</f>
        <v>0</v>
      </c>
      <c r="C504" s="88">
        <f>Invoice!B506</f>
        <v>0</v>
      </c>
      <c r="D504" s="93">
        <f t="shared" si="20"/>
        <v>0</v>
      </c>
      <c r="E504" s="93">
        <f t="shared" si="21"/>
        <v>0</v>
      </c>
      <c r="F504" s="94">
        <f>Invoice!G506</f>
        <v>0</v>
      </c>
      <c r="G504" s="95">
        <f t="shared" si="22"/>
        <v>0</v>
      </c>
    </row>
    <row r="505" spans="1:7" s="92" customFormat="1" hidden="1">
      <c r="A505" s="108" t="str">
        <f>Invoice!F507</f>
        <v>Exchange rate :</v>
      </c>
      <c r="B505" s="87">
        <f>Invoice!C507</f>
        <v>0</v>
      </c>
      <c r="C505" s="88">
        <f>Invoice!B507</f>
        <v>0</v>
      </c>
      <c r="D505" s="93">
        <f t="shared" si="20"/>
        <v>0</v>
      </c>
      <c r="E505" s="93">
        <f t="shared" si="21"/>
        <v>0</v>
      </c>
      <c r="F505" s="94">
        <f>Invoice!G507</f>
        <v>0</v>
      </c>
      <c r="G505" s="95">
        <f t="shared" si="22"/>
        <v>0</v>
      </c>
    </row>
    <row r="506" spans="1:7" s="92" customFormat="1" hidden="1">
      <c r="A506" s="108" t="str">
        <f>Invoice!F508</f>
        <v>Exchange rate :</v>
      </c>
      <c r="B506" s="87">
        <f>Invoice!C508</f>
        <v>0</v>
      </c>
      <c r="C506" s="88">
        <f>Invoice!B508</f>
        <v>0</v>
      </c>
      <c r="D506" s="93">
        <f t="shared" si="20"/>
        <v>0</v>
      </c>
      <c r="E506" s="93">
        <f t="shared" si="21"/>
        <v>0</v>
      </c>
      <c r="F506" s="94">
        <f>Invoice!G508</f>
        <v>0</v>
      </c>
      <c r="G506" s="95">
        <f t="shared" si="22"/>
        <v>0</v>
      </c>
    </row>
    <row r="507" spans="1:7" s="92" customFormat="1" hidden="1">
      <c r="A507" s="108" t="str">
        <f>Invoice!F509</f>
        <v>Exchange rate :</v>
      </c>
      <c r="B507" s="87">
        <f>Invoice!C509</f>
        <v>0</v>
      </c>
      <c r="C507" s="88">
        <f>Invoice!B509</f>
        <v>0</v>
      </c>
      <c r="D507" s="93">
        <f t="shared" si="20"/>
        <v>0</v>
      </c>
      <c r="E507" s="93">
        <f t="shared" si="21"/>
        <v>0</v>
      </c>
      <c r="F507" s="94">
        <f>Invoice!G509</f>
        <v>0</v>
      </c>
      <c r="G507" s="95">
        <f t="shared" si="22"/>
        <v>0</v>
      </c>
    </row>
    <row r="508" spans="1:7" s="92" customFormat="1" hidden="1">
      <c r="A508" s="108" t="str">
        <f>Invoice!F510</f>
        <v>Exchange rate :</v>
      </c>
      <c r="B508" s="87">
        <f>Invoice!C510</f>
        <v>0</v>
      </c>
      <c r="C508" s="88">
        <f>Invoice!B510</f>
        <v>0</v>
      </c>
      <c r="D508" s="93">
        <f t="shared" si="20"/>
        <v>0</v>
      </c>
      <c r="E508" s="93">
        <f t="shared" si="21"/>
        <v>0</v>
      </c>
      <c r="F508" s="94">
        <f>Invoice!G510</f>
        <v>0</v>
      </c>
      <c r="G508" s="95">
        <f t="shared" si="22"/>
        <v>0</v>
      </c>
    </row>
    <row r="509" spans="1:7" s="92" customFormat="1" hidden="1">
      <c r="A509" s="108" t="str">
        <f>Invoice!F511</f>
        <v>Exchange rate :</v>
      </c>
      <c r="B509" s="87">
        <f>Invoice!C511</f>
        <v>0</v>
      </c>
      <c r="C509" s="88">
        <f>Invoice!B511</f>
        <v>0</v>
      </c>
      <c r="D509" s="93">
        <f t="shared" si="20"/>
        <v>0</v>
      </c>
      <c r="E509" s="93">
        <f t="shared" si="21"/>
        <v>0</v>
      </c>
      <c r="F509" s="94">
        <f>Invoice!G511</f>
        <v>0</v>
      </c>
      <c r="G509" s="95">
        <f t="shared" si="22"/>
        <v>0</v>
      </c>
    </row>
    <row r="510" spans="1:7" s="92" customFormat="1" hidden="1">
      <c r="A510" s="108" t="str">
        <f>Invoice!F512</f>
        <v>Exchange rate :</v>
      </c>
      <c r="B510" s="87">
        <f>Invoice!C512</f>
        <v>0</v>
      </c>
      <c r="C510" s="88">
        <f>Invoice!B512</f>
        <v>0</v>
      </c>
      <c r="D510" s="93">
        <f t="shared" si="20"/>
        <v>0</v>
      </c>
      <c r="E510" s="93">
        <f t="shared" si="21"/>
        <v>0</v>
      </c>
      <c r="F510" s="94">
        <f>Invoice!G512</f>
        <v>0</v>
      </c>
      <c r="G510" s="95">
        <f t="shared" si="22"/>
        <v>0</v>
      </c>
    </row>
    <row r="511" spans="1:7" s="92" customFormat="1" hidden="1">
      <c r="A511" s="108" t="str">
        <f>Invoice!F513</f>
        <v>Exchange rate :</v>
      </c>
      <c r="B511" s="87">
        <f>Invoice!C513</f>
        <v>0</v>
      </c>
      <c r="C511" s="88">
        <f>Invoice!B513</f>
        <v>0</v>
      </c>
      <c r="D511" s="93">
        <f t="shared" si="20"/>
        <v>0</v>
      </c>
      <c r="E511" s="93">
        <f t="shared" si="21"/>
        <v>0</v>
      </c>
      <c r="F511" s="94">
        <f>Invoice!G513</f>
        <v>0</v>
      </c>
      <c r="G511" s="95">
        <f t="shared" si="22"/>
        <v>0</v>
      </c>
    </row>
    <row r="512" spans="1:7" s="92" customFormat="1" hidden="1">
      <c r="A512" s="108" t="str">
        <f>Invoice!F514</f>
        <v>Exchange rate :</v>
      </c>
      <c r="B512" s="87">
        <f>Invoice!C514</f>
        <v>0</v>
      </c>
      <c r="C512" s="88">
        <f>Invoice!B514</f>
        <v>0</v>
      </c>
      <c r="D512" s="93">
        <f t="shared" si="20"/>
        <v>0</v>
      </c>
      <c r="E512" s="93">
        <f t="shared" si="21"/>
        <v>0</v>
      </c>
      <c r="F512" s="94">
        <f>Invoice!G514</f>
        <v>0</v>
      </c>
      <c r="G512" s="95">
        <f t="shared" si="22"/>
        <v>0</v>
      </c>
    </row>
    <row r="513" spans="1:7" s="92" customFormat="1" hidden="1">
      <c r="A513" s="108" t="str">
        <f>Invoice!F515</f>
        <v>Exchange rate :</v>
      </c>
      <c r="B513" s="87">
        <f>Invoice!C515</f>
        <v>0</v>
      </c>
      <c r="C513" s="88">
        <f>Invoice!B515</f>
        <v>0</v>
      </c>
      <c r="D513" s="93">
        <f t="shared" ref="D513:D576" si="23">F513/$D$14</f>
        <v>0</v>
      </c>
      <c r="E513" s="93">
        <f t="shared" ref="E513:E576" si="24">G513/$D$14</f>
        <v>0</v>
      </c>
      <c r="F513" s="94">
        <f>Invoice!G515</f>
        <v>0</v>
      </c>
      <c r="G513" s="95">
        <f t="shared" ref="G513:G576" si="25">C513*F513</f>
        <v>0</v>
      </c>
    </row>
    <row r="514" spans="1:7" s="92" customFormat="1" hidden="1">
      <c r="A514" s="108" t="str">
        <f>Invoice!F516</f>
        <v>Exchange rate :</v>
      </c>
      <c r="B514" s="87">
        <f>Invoice!C516</f>
        <v>0</v>
      </c>
      <c r="C514" s="88">
        <f>Invoice!B516</f>
        <v>0</v>
      </c>
      <c r="D514" s="93">
        <f t="shared" si="23"/>
        <v>0</v>
      </c>
      <c r="E514" s="93">
        <f t="shared" si="24"/>
        <v>0</v>
      </c>
      <c r="F514" s="94">
        <f>Invoice!G516</f>
        <v>0</v>
      </c>
      <c r="G514" s="95">
        <f t="shared" si="25"/>
        <v>0</v>
      </c>
    </row>
    <row r="515" spans="1:7" s="92" customFormat="1" hidden="1">
      <c r="A515" s="108" t="str">
        <f>Invoice!F517</f>
        <v>Exchange rate :</v>
      </c>
      <c r="B515" s="87">
        <f>Invoice!C517</f>
        <v>0</v>
      </c>
      <c r="C515" s="88">
        <f>Invoice!B517</f>
        <v>0</v>
      </c>
      <c r="D515" s="93">
        <f t="shared" si="23"/>
        <v>0</v>
      </c>
      <c r="E515" s="93">
        <f t="shared" si="24"/>
        <v>0</v>
      </c>
      <c r="F515" s="94">
        <f>Invoice!G517</f>
        <v>0</v>
      </c>
      <c r="G515" s="95">
        <f t="shared" si="25"/>
        <v>0</v>
      </c>
    </row>
    <row r="516" spans="1:7" s="92" customFormat="1" hidden="1">
      <c r="A516" s="108" t="str">
        <f>Invoice!F518</f>
        <v>Exchange rate :</v>
      </c>
      <c r="B516" s="87">
        <f>Invoice!C518</f>
        <v>0</v>
      </c>
      <c r="C516" s="88">
        <f>Invoice!B518</f>
        <v>0</v>
      </c>
      <c r="D516" s="93">
        <f t="shared" si="23"/>
        <v>0</v>
      </c>
      <c r="E516" s="93">
        <f t="shared" si="24"/>
        <v>0</v>
      </c>
      <c r="F516" s="94">
        <f>Invoice!G518</f>
        <v>0</v>
      </c>
      <c r="G516" s="95">
        <f t="shared" si="25"/>
        <v>0</v>
      </c>
    </row>
    <row r="517" spans="1:7" s="92" customFormat="1" hidden="1">
      <c r="A517" s="108" t="str">
        <f>Invoice!F519</f>
        <v>Exchange rate :</v>
      </c>
      <c r="B517" s="87">
        <f>Invoice!C519</f>
        <v>0</v>
      </c>
      <c r="C517" s="88">
        <f>Invoice!B519</f>
        <v>0</v>
      </c>
      <c r="D517" s="93">
        <f t="shared" si="23"/>
        <v>0</v>
      </c>
      <c r="E517" s="93">
        <f t="shared" si="24"/>
        <v>0</v>
      </c>
      <c r="F517" s="94">
        <f>Invoice!G519</f>
        <v>0</v>
      </c>
      <c r="G517" s="95">
        <f t="shared" si="25"/>
        <v>0</v>
      </c>
    </row>
    <row r="518" spans="1:7" s="92" customFormat="1" hidden="1">
      <c r="A518" s="108" t="str">
        <f>Invoice!F520</f>
        <v>Exchange rate :</v>
      </c>
      <c r="B518" s="87">
        <f>Invoice!C520</f>
        <v>0</v>
      </c>
      <c r="C518" s="88">
        <f>Invoice!B520</f>
        <v>0</v>
      </c>
      <c r="D518" s="93">
        <f t="shared" si="23"/>
        <v>0</v>
      </c>
      <c r="E518" s="93">
        <f t="shared" si="24"/>
        <v>0</v>
      </c>
      <c r="F518" s="94">
        <f>Invoice!G520</f>
        <v>0</v>
      </c>
      <c r="G518" s="95">
        <f t="shared" si="25"/>
        <v>0</v>
      </c>
    </row>
    <row r="519" spans="1:7" s="92" customFormat="1" hidden="1">
      <c r="A519" s="108" t="str">
        <f>Invoice!F521</f>
        <v>Exchange rate :</v>
      </c>
      <c r="B519" s="87">
        <f>Invoice!C521</f>
        <v>0</v>
      </c>
      <c r="C519" s="88">
        <f>Invoice!B521</f>
        <v>0</v>
      </c>
      <c r="D519" s="93">
        <f t="shared" si="23"/>
        <v>0</v>
      </c>
      <c r="E519" s="93">
        <f t="shared" si="24"/>
        <v>0</v>
      </c>
      <c r="F519" s="94">
        <f>Invoice!G521</f>
        <v>0</v>
      </c>
      <c r="G519" s="95">
        <f t="shared" si="25"/>
        <v>0</v>
      </c>
    </row>
    <row r="520" spans="1:7" s="92" customFormat="1" hidden="1">
      <c r="A520" s="108" t="str">
        <f>Invoice!F522</f>
        <v>Exchange rate :</v>
      </c>
      <c r="B520" s="87">
        <f>Invoice!C522</f>
        <v>0</v>
      </c>
      <c r="C520" s="88">
        <f>Invoice!B522</f>
        <v>0</v>
      </c>
      <c r="D520" s="93">
        <f t="shared" si="23"/>
        <v>0</v>
      </c>
      <c r="E520" s="93">
        <f t="shared" si="24"/>
        <v>0</v>
      </c>
      <c r="F520" s="94">
        <f>Invoice!G522</f>
        <v>0</v>
      </c>
      <c r="G520" s="95">
        <f t="shared" si="25"/>
        <v>0</v>
      </c>
    </row>
    <row r="521" spans="1:7" s="92" customFormat="1" hidden="1">
      <c r="A521" s="108" t="str">
        <f>Invoice!F523</f>
        <v>Exchange rate :</v>
      </c>
      <c r="B521" s="87">
        <f>Invoice!C523</f>
        <v>0</v>
      </c>
      <c r="C521" s="88">
        <f>Invoice!B523</f>
        <v>0</v>
      </c>
      <c r="D521" s="93">
        <f t="shared" si="23"/>
        <v>0</v>
      </c>
      <c r="E521" s="93">
        <f t="shared" si="24"/>
        <v>0</v>
      </c>
      <c r="F521" s="94">
        <f>Invoice!G523</f>
        <v>0</v>
      </c>
      <c r="G521" s="95">
        <f t="shared" si="25"/>
        <v>0</v>
      </c>
    </row>
    <row r="522" spans="1:7" s="92" customFormat="1" hidden="1">
      <c r="A522" s="108" t="str">
        <f>Invoice!F524</f>
        <v>Exchange rate :</v>
      </c>
      <c r="B522" s="87">
        <f>Invoice!C524</f>
        <v>0</v>
      </c>
      <c r="C522" s="88">
        <f>Invoice!B524</f>
        <v>0</v>
      </c>
      <c r="D522" s="93">
        <f t="shared" si="23"/>
        <v>0</v>
      </c>
      <c r="E522" s="93">
        <f t="shared" si="24"/>
        <v>0</v>
      </c>
      <c r="F522" s="94">
        <f>Invoice!G524</f>
        <v>0</v>
      </c>
      <c r="G522" s="95">
        <f t="shared" si="25"/>
        <v>0</v>
      </c>
    </row>
    <row r="523" spans="1:7" s="92" customFormat="1" hidden="1">
      <c r="A523" s="108" t="str">
        <f>Invoice!F525</f>
        <v>Exchange rate :</v>
      </c>
      <c r="B523" s="87">
        <f>Invoice!C525</f>
        <v>0</v>
      </c>
      <c r="C523" s="88">
        <f>Invoice!B525</f>
        <v>0</v>
      </c>
      <c r="D523" s="93">
        <f t="shared" si="23"/>
        <v>0</v>
      </c>
      <c r="E523" s="93">
        <f t="shared" si="24"/>
        <v>0</v>
      </c>
      <c r="F523" s="94">
        <f>Invoice!G525</f>
        <v>0</v>
      </c>
      <c r="G523" s="95">
        <f t="shared" si="25"/>
        <v>0</v>
      </c>
    </row>
    <row r="524" spans="1:7" s="92" customFormat="1" hidden="1">
      <c r="A524" s="108" t="str">
        <f>Invoice!F526</f>
        <v>Exchange rate :</v>
      </c>
      <c r="B524" s="87">
        <f>Invoice!C526</f>
        <v>0</v>
      </c>
      <c r="C524" s="88">
        <f>Invoice!B526</f>
        <v>0</v>
      </c>
      <c r="D524" s="93">
        <f t="shared" si="23"/>
        <v>0</v>
      </c>
      <c r="E524" s="93">
        <f t="shared" si="24"/>
        <v>0</v>
      </c>
      <c r="F524" s="94">
        <f>Invoice!G526</f>
        <v>0</v>
      </c>
      <c r="G524" s="95">
        <f t="shared" si="25"/>
        <v>0</v>
      </c>
    </row>
    <row r="525" spans="1:7" s="92" customFormat="1" hidden="1">
      <c r="A525" s="108" t="str">
        <f>Invoice!F527</f>
        <v>Exchange rate :</v>
      </c>
      <c r="B525" s="87">
        <f>Invoice!C527</f>
        <v>0</v>
      </c>
      <c r="C525" s="88">
        <f>Invoice!B527</f>
        <v>0</v>
      </c>
      <c r="D525" s="93">
        <f t="shared" si="23"/>
        <v>0</v>
      </c>
      <c r="E525" s="93">
        <f t="shared" si="24"/>
        <v>0</v>
      </c>
      <c r="F525" s="94">
        <f>Invoice!G527</f>
        <v>0</v>
      </c>
      <c r="G525" s="95">
        <f t="shared" si="25"/>
        <v>0</v>
      </c>
    </row>
    <row r="526" spans="1:7" s="92" customFormat="1" hidden="1">
      <c r="A526" s="108" t="str">
        <f>Invoice!F528</f>
        <v>Exchange rate :</v>
      </c>
      <c r="B526" s="87">
        <f>Invoice!C528</f>
        <v>0</v>
      </c>
      <c r="C526" s="88">
        <f>Invoice!B528</f>
        <v>0</v>
      </c>
      <c r="D526" s="93">
        <f t="shared" si="23"/>
        <v>0</v>
      </c>
      <c r="E526" s="93">
        <f t="shared" si="24"/>
        <v>0</v>
      </c>
      <c r="F526" s="94">
        <f>Invoice!G528</f>
        <v>0</v>
      </c>
      <c r="G526" s="95">
        <f t="shared" si="25"/>
        <v>0</v>
      </c>
    </row>
    <row r="527" spans="1:7" s="92" customFormat="1" hidden="1">
      <c r="A527" s="108" t="str">
        <f>Invoice!F529</f>
        <v>Exchange rate :</v>
      </c>
      <c r="B527" s="87">
        <f>Invoice!C529</f>
        <v>0</v>
      </c>
      <c r="C527" s="88">
        <f>Invoice!B529</f>
        <v>0</v>
      </c>
      <c r="D527" s="93">
        <f t="shared" si="23"/>
        <v>0</v>
      </c>
      <c r="E527" s="93">
        <f t="shared" si="24"/>
        <v>0</v>
      </c>
      <c r="F527" s="94">
        <f>Invoice!G529</f>
        <v>0</v>
      </c>
      <c r="G527" s="95">
        <f t="shared" si="25"/>
        <v>0</v>
      </c>
    </row>
    <row r="528" spans="1:7" s="92" customFormat="1" hidden="1">
      <c r="A528" s="108" t="str">
        <f>Invoice!F530</f>
        <v>Exchange rate :</v>
      </c>
      <c r="B528" s="87">
        <f>Invoice!C530</f>
        <v>0</v>
      </c>
      <c r="C528" s="88">
        <f>Invoice!B530</f>
        <v>0</v>
      </c>
      <c r="D528" s="93">
        <f t="shared" si="23"/>
        <v>0</v>
      </c>
      <c r="E528" s="93">
        <f t="shared" si="24"/>
        <v>0</v>
      </c>
      <c r="F528" s="94">
        <f>Invoice!G530</f>
        <v>0</v>
      </c>
      <c r="G528" s="95">
        <f t="shared" si="25"/>
        <v>0</v>
      </c>
    </row>
    <row r="529" spans="1:7" s="92" customFormat="1" hidden="1">
      <c r="A529" s="108" t="str">
        <f>Invoice!F531</f>
        <v>Exchange rate :</v>
      </c>
      <c r="B529" s="87">
        <f>Invoice!C531</f>
        <v>0</v>
      </c>
      <c r="C529" s="88">
        <f>Invoice!B531</f>
        <v>0</v>
      </c>
      <c r="D529" s="93">
        <f t="shared" si="23"/>
        <v>0</v>
      </c>
      <c r="E529" s="93">
        <f t="shared" si="24"/>
        <v>0</v>
      </c>
      <c r="F529" s="94">
        <f>Invoice!G531</f>
        <v>0</v>
      </c>
      <c r="G529" s="95">
        <f t="shared" si="25"/>
        <v>0</v>
      </c>
    </row>
    <row r="530" spans="1:7" s="92" customFormat="1" hidden="1">
      <c r="A530" s="108" t="str">
        <f>Invoice!F532</f>
        <v>Exchange rate :</v>
      </c>
      <c r="B530" s="87">
        <f>Invoice!C532</f>
        <v>0</v>
      </c>
      <c r="C530" s="88">
        <f>Invoice!B532</f>
        <v>0</v>
      </c>
      <c r="D530" s="93">
        <f t="shared" si="23"/>
        <v>0</v>
      </c>
      <c r="E530" s="93">
        <f t="shared" si="24"/>
        <v>0</v>
      </c>
      <c r="F530" s="94">
        <f>Invoice!G532</f>
        <v>0</v>
      </c>
      <c r="G530" s="95">
        <f t="shared" si="25"/>
        <v>0</v>
      </c>
    </row>
    <row r="531" spans="1:7" s="92" customFormat="1" hidden="1">
      <c r="A531" s="108" t="str">
        <f>Invoice!F533</f>
        <v>Exchange rate :</v>
      </c>
      <c r="B531" s="87">
        <f>Invoice!C533</f>
        <v>0</v>
      </c>
      <c r="C531" s="88">
        <f>Invoice!B533</f>
        <v>0</v>
      </c>
      <c r="D531" s="93">
        <f t="shared" si="23"/>
        <v>0</v>
      </c>
      <c r="E531" s="93">
        <f t="shared" si="24"/>
        <v>0</v>
      </c>
      <c r="F531" s="94">
        <f>Invoice!G533</f>
        <v>0</v>
      </c>
      <c r="G531" s="95">
        <f t="shared" si="25"/>
        <v>0</v>
      </c>
    </row>
    <row r="532" spans="1:7" s="92" customFormat="1" hidden="1">
      <c r="A532" s="108" t="str">
        <f>Invoice!F534</f>
        <v>Exchange rate :</v>
      </c>
      <c r="B532" s="87">
        <f>Invoice!C534</f>
        <v>0</v>
      </c>
      <c r="C532" s="88">
        <f>Invoice!B534</f>
        <v>0</v>
      </c>
      <c r="D532" s="93">
        <f t="shared" si="23"/>
        <v>0</v>
      </c>
      <c r="E532" s="93">
        <f t="shared" si="24"/>
        <v>0</v>
      </c>
      <c r="F532" s="94">
        <f>Invoice!G534</f>
        <v>0</v>
      </c>
      <c r="G532" s="95">
        <f t="shared" si="25"/>
        <v>0</v>
      </c>
    </row>
    <row r="533" spans="1:7" s="92" customFormat="1" hidden="1">
      <c r="A533" s="108" t="str">
        <f>Invoice!F535</f>
        <v>Exchange rate :</v>
      </c>
      <c r="B533" s="87">
        <f>Invoice!C535</f>
        <v>0</v>
      </c>
      <c r="C533" s="88">
        <f>Invoice!B535</f>
        <v>0</v>
      </c>
      <c r="D533" s="93">
        <f t="shared" si="23"/>
        <v>0</v>
      </c>
      <c r="E533" s="93">
        <f t="shared" si="24"/>
        <v>0</v>
      </c>
      <c r="F533" s="94">
        <f>Invoice!G535</f>
        <v>0</v>
      </c>
      <c r="G533" s="95">
        <f t="shared" si="25"/>
        <v>0</v>
      </c>
    </row>
    <row r="534" spans="1:7" s="92" customFormat="1" hidden="1">
      <c r="A534" s="108" t="str">
        <f>Invoice!F536</f>
        <v>Exchange rate :</v>
      </c>
      <c r="B534" s="87">
        <f>Invoice!C536</f>
        <v>0</v>
      </c>
      <c r="C534" s="88">
        <f>Invoice!B536</f>
        <v>0</v>
      </c>
      <c r="D534" s="93">
        <f t="shared" si="23"/>
        <v>0</v>
      </c>
      <c r="E534" s="93">
        <f t="shared" si="24"/>
        <v>0</v>
      </c>
      <c r="F534" s="94">
        <f>Invoice!G536</f>
        <v>0</v>
      </c>
      <c r="G534" s="95">
        <f t="shared" si="25"/>
        <v>0</v>
      </c>
    </row>
    <row r="535" spans="1:7" s="92" customFormat="1" hidden="1">
      <c r="A535" s="108" t="str">
        <f>Invoice!F537</f>
        <v>Exchange rate :</v>
      </c>
      <c r="B535" s="87">
        <f>Invoice!C537</f>
        <v>0</v>
      </c>
      <c r="C535" s="88">
        <f>Invoice!B537</f>
        <v>0</v>
      </c>
      <c r="D535" s="93">
        <f t="shared" si="23"/>
        <v>0</v>
      </c>
      <c r="E535" s="93">
        <f t="shared" si="24"/>
        <v>0</v>
      </c>
      <c r="F535" s="94">
        <f>Invoice!G537</f>
        <v>0</v>
      </c>
      <c r="G535" s="95">
        <f t="shared" si="25"/>
        <v>0</v>
      </c>
    </row>
    <row r="536" spans="1:7" s="92" customFormat="1" hidden="1">
      <c r="A536" s="108" t="str">
        <f>Invoice!F538</f>
        <v>Exchange rate :</v>
      </c>
      <c r="B536" s="87">
        <f>Invoice!C538</f>
        <v>0</v>
      </c>
      <c r="C536" s="88">
        <f>Invoice!B538</f>
        <v>0</v>
      </c>
      <c r="D536" s="93">
        <f t="shared" si="23"/>
        <v>0</v>
      </c>
      <c r="E536" s="93">
        <f t="shared" si="24"/>
        <v>0</v>
      </c>
      <c r="F536" s="94">
        <f>Invoice!G538</f>
        <v>0</v>
      </c>
      <c r="G536" s="95">
        <f t="shared" si="25"/>
        <v>0</v>
      </c>
    </row>
    <row r="537" spans="1:7" s="92" customFormat="1" hidden="1">
      <c r="A537" s="108" t="str">
        <f>Invoice!F539</f>
        <v>Exchange rate :</v>
      </c>
      <c r="B537" s="87">
        <f>Invoice!C539</f>
        <v>0</v>
      </c>
      <c r="C537" s="88">
        <f>Invoice!B539</f>
        <v>0</v>
      </c>
      <c r="D537" s="93">
        <f t="shared" si="23"/>
        <v>0</v>
      </c>
      <c r="E537" s="93">
        <f t="shared" si="24"/>
        <v>0</v>
      </c>
      <c r="F537" s="94">
        <f>Invoice!G539</f>
        <v>0</v>
      </c>
      <c r="G537" s="95">
        <f t="shared" si="25"/>
        <v>0</v>
      </c>
    </row>
    <row r="538" spans="1:7" s="92" customFormat="1" hidden="1">
      <c r="A538" s="108" t="str">
        <f>Invoice!F540</f>
        <v>Exchange rate :</v>
      </c>
      <c r="B538" s="87">
        <f>Invoice!C540</f>
        <v>0</v>
      </c>
      <c r="C538" s="88">
        <f>Invoice!B540</f>
        <v>0</v>
      </c>
      <c r="D538" s="93">
        <f t="shared" si="23"/>
        <v>0</v>
      </c>
      <c r="E538" s="93">
        <f t="shared" si="24"/>
        <v>0</v>
      </c>
      <c r="F538" s="94">
        <f>Invoice!G540</f>
        <v>0</v>
      </c>
      <c r="G538" s="95">
        <f t="shared" si="25"/>
        <v>0</v>
      </c>
    </row>
    <row r="539" spans="1:7" s="92" customFormat="1" hidden="1">
      <c r="A539" s="108" t="str">
        <f>Invoice!F541</f>
        <v>Exchange rate :</v>
      </c>
      <c r="B539" s="87">
        <f>Invoice!C541</f>
        <v>0</v>
      </c>
      <c r="C539" s="88">
        <f>Invoice!B541</f>
        <v>0</v>
      </c>
      <c r="D539" s="93">
        <f t="shared" si="23"/>
        <v>0</v>
      </c>
      <c r="E539" s="93">
        <f t="shared" si="24"/>
        <v>0</v>
      </c>
      <c r="F539" s="94">
        <f>Invoice!G541</f>
        <v>0</v>
      </c>
      <c r="G539" s="95">
        <f t="shared" si="25"/>
        <v>0</v>
      </c>
    </row>
    <row r="540" spans="1:7" s="92" customFormat="1" hidden="1">
      <c r="A540" s="108" t="str">
        <f>Invoice!F542</f>
        <v>Exchange rate :</v>
      </c>
      <c r="B540" s="87">
        <f>Invoice!C542</f>
        <v>0</v>
      </c>
      <c r="C540" s="88">
        <f>Invoice!B542</f>
        <v>0</v>
      </c>
      <c r="D540" s="93">
        <f t="shared" si="23"/>
        <v>0</v>
      </c>
      <c r="E540" s="93">
        <f t="shared" si="24"/>
        <v>0</v>
      </c>
      <c r="F540" s="94">
        <f>Invoice!G542</f>
        <v>0</v>
      </c>
      <c r="G540" s="95">
        <f t="shared" si="25"/>
        <v>0</v>
      </c>
    </row>
    <row r="541" spans="1:7" s="92" customFormat="1" hidden="1">
      <c r="A541" s="108" t="str">
        <f>Invoice!F543</f>
        <v>Exchange rate :</v>
      </c>
      <c r="B541" s="87">
        <f>Invoice!C543</f>
        <v>0</v>
      </c>
      <c r="C541" s="88">
        <f>Invoice!B543</f>
        <v>0</v>
      </c>
      <c r="D541" s="93">
        <f t="shared" si="23"/>
        <v>0</v>
      </c>
      <c r="E541" s="93">
        <f t="shared" si="24"/>
        <v>0</v>
      </c>
      <c r="F541" s="94">
        <f>Invoice!G543</f>
        <v>0</v>
      </c>
      <c r="G541" s="95">
        <f t="shared" si="25"/>
        <v>0</v>
      </c>
    </row>
    <row r="542" spans="1:7" s="92" customFormat="1" hidden="1">
      <c r="A542" s="108" t="str">
        <f>Invoice!F544</f>
        <v>Exchange rate :</v>
      </c>
      <c r="B542" s="87">
        <f>Invoice!C544</f>
        <v>0</v>
      </c>
      <c r="C542" s="88">
        <f>Invoice!B544</f>
        <v>0</v>
      </c>
      <c r="D542" s="93">
        <f t="shared" si="23"/>
        <v>0</v>
      </c>
      <c r="E542" s="93">
        <f t="shared" si="24"/>
        <v>0</v>
      </c>
      <c r="F542" s="94">
        <f>Invoice!G544</f>
        <v>0</v>
      </c>
      <c r="G542" s="95">
        <f t="shared" si="25"/>
        <v>0</v>
      </c>
    </row>
    <row r="543" spans="1:7" s="92" customFormat="1" hidden="1">
      <c r="A543" s="108" t="str">
        <f>Invoice!F545</f>
        <v>Exchange rate :</v>
      </c>
      <c r="B543" s="87">
        <f>Invoice!C545</f>
        <v>0</v>
      </c>
      <c r="C543" s="88">
        <f>Invoice!B545</f>
        <v>0</v>
      </c>
      <c r="D543" s="93">
        <f t="shared" si="23"/>
        <v>0</v>
      </c>
      <c r="E543" s="93">
        <f t="shared" si="24"/>
        <v>0</v>
      </c>
      <c r="F543" s="94">
        <f>Invoice!G545</f>
        <v>0</v>
      </c>
      <c r="G543" s="95">
        <f t="shared" si="25"/>
        <v>0</v>
      </c>
    </row>
    <row r="544" spans="1:7" s="92" customFormat="1" hidden="1">
      <c r="A544" s="108" t="str">
        <f>Invoice!F546</f>
        <v>Exchange rate :</v>
      </c>
      <c r="B544" s="87">
        <f>Invoice!C546</f>
        <v>0</v>
      </c>
      <c r="C544" s="88">
        <f>Invoice!B546</f>
        <v>0</v>
      </c>
      <c r="D544" s="93">
        <f t="shared" si="23"/>
        <v>0</v>
      </c>
      <c r="E544" s="93">
        <f t="shared" si="24"/>
        <v>0</v>
      </c>
      <c r="F544" s="94">
        <f>Invoice!G546</f>
        <v>0</v>
      </c>
      <c r="G544" s="95">
        <f t="shared" si="25"/>
        <v>0</v>
      </c>
    </row>
    <row r="545" spans="1:7" s="92" customFormat="1" hidden="1">
      <c r="A545" s="108" t="str">
        <f>Invoice!F547</f>
        <v>Exchange rate :</v>
      </c>
      <c r="B545" s="87">
        <f>Invoice!C547</f>
        <v>0</v>
      </c>
      <c r="C545" s="88">
        <f>Invoice!B547</f>
        <v>0</v>
      </c>
      <c r="D545" s="93">
        <f t="shared" si="23"/>
        <v>0</v>
      </c>
      <c r="E545" s="93">
        <f t="shared" si="24"/>
        <v>0</v>
      </c>
      <c r="F545" s="94">
        <f>Invoice!G547</f>
        <v>0</v>
      </c>
      <c r="G545" s="95">
        <f t="shared" si="25"/>
        <v>0</v>
      </c>
    </row>
    <row r="546" spans="1:7" s="92" customFormat="1" hidden="1">
      <c r="A546" s="108" t="str">
        <f>Invoice!F548</f>
        <v>Exchange rate :</v>
      </c>
      <c r="B546" s="87">
        <f>Invoice!C548</f>
        <v>0</v>
      </c>
      <c r="C546" s="88">
        <f>Invoice!B548</f>
        <v>0</v>
      </c>
      <c r="D546" s="93">
        <f t="shared" si="23"/>
        <v>0</v>
      </c>
      <c r="E546" s="93">
        <f t="shared" si="24"/>
        <v>0</v>
      </c>
      <c r="F546" s="94">
        <f>Invoice!G548</f>
        <v>0</v>
      </c>
      <c r="G546" s="95">
        <f t="shared" si="25"/>
        <v>0</v>
      </c>
    </row>
    <row r="547" spans="1:7" s="92" customFormat="1" hidden="1">
      <c r="A547" s="108" t="str">
        <f>Invoice!F549</f>
        <v>Exchange rate :</v>
      </c>
      <c r="B547" s="87">
        <f>Invoice!C549</f>
        <v>0</v>
      </c>
      <c r="C547" s="88">
        <f>Invoice!B549</f>
        <v>0</v>
      </c>
      <c r="D547" s="93">
        <f t="shared" si="23"/>
        <v>0</v>
      </c>
      <c r="E547" s="93">
        <f t="shared" si="24"/>
        <v>0</v>
      </c>
      <c r="F547" s="94">
        <f>Invoice!G549</f>
        <v>0</v>
      </c>
      <c r="G547" s="95">
        <f t="shared" si="25"/>
        <v>0</v>
      </c>
    </row>
    <row r="548" spans="1:7" s="92" customFormat="1" hidden="1">
      <c r="A548" s="108" t="str">
        <f>Invoice!F550</f>
        <v>Exchange rate :</v>
      </c>
      <c r="B548" s="87">
        <f>Invoice!C550</f>
        <v>0</v>
      </c>
      <c r="C548" s="88">
        <f>Invoice!B550</f>
        <v>0</v>
      </c>
      <c r="D548" s="93">
        <f t="shared" si="23"/>
        <v>0</v>
      </c>
      <c r="E548" s="93">
        <f t="shared" si="24"/>
        <v>0</v>
      </c>
      <c r="F548" s="94">
        <f>Invoice!G550</f>
        <v>0</v>
      </c>
      <c r="G548" s="95">
        <f t="shared" si="25"/>
        <v>0</v>
      </c>
    </row>
    <row r="549" spans="1:7" s="92" customFormat="1" hidden="1">
      <c r="A549" s="108" t="str">
        <f>Invoice!F551</f>
        <v>Exchange rate :</v>
      </c>
      <c r="B549" s="87">
        <f>Invoice!C551</f>
        <v>0</v>
      </c>
      <c r="C549" s="88">
        <f>Invoice!B551</f>
        <v>0</v>
      </c>
      <c r="D549" s="93">
        <f t="shared" si="23"/>
        <v>0</v>
      </c>
      <c r="E549" s="93">
        <f t="shared" si="24"/>
        <v>0</v>
      </c>
      <c r="F549" s="94">
        <f>Invoice!G551</f>
        <v>0</v>
      </c>
      <c r="G549" s="95">
        <f t="shared" si="25"/>
        <v>0</v>
      </c>
    </row>
    <row r="550" spans="1:7" s="92" customFormat="1" hidden="1">
      <c r="A550" s="108" t="str">
        <f>Invoice!F552</f>
        <v>Exchange rate :</v>
      </c>
      <c r="B550" s="87">
        <f>Invoice!C552</f>
        <v>0</v>
      </c>
      <c r="C550" s="88">
        <f>Invoice!B552</f>
        <v>0</v>
      </c>
      <c r="D550" s="93">
        <f t="shared" si="23"/>
        <v>0</v>
      </c>
      <c r="E550" s="93">
        <f t="shared" si="24"/>
        <v>0</v>
      </c>
      <c r="F550" s="94">
        <f>Invoice!G552</f>
        <v>0</v>
      </c>
      <c r="G550" s="95">
        <f t="shared" si="25"/>
        <v>0</v>
      </c>
    </row>
    <row r="551" spans="1:7" s="92" customFormat="1" hidden="1">
      <c r="A551" s="108" t="str">
        <f>Invoice!F553</f>
        <v>Exchange rate :</v>
      </c>
      <c r="B551" s="87">
        <f>Invoice!C553</f>
        <v>0</v>
      </c>
      <c r="C551" s="88">
        <f>Invoice!B553</f>
        <v>0</v>
      </c>
      <c r="D551" s="93">
        <f t="shared" si="23"/>
        <v>0</v>
      </c>
      <c r="E551" s="93">
        <f t="shared" si="24"/>
        <v>0</v>
      </c>
      <c r="F551" s="94">
        <f>Invoice!G553</f>
        <v>0</v>
      </c>
      <c r="G551" s="95">
        <f t="shared" si="25"/>
        <v>0</v>
      </c>
    </row>
    <row r="552" spans="1:7" s="92" customFormat="1" hidden="1">
      <c r="A552" s="108" t="str">
        <f>Invoice!F554</f>
        <v>Exchange rate :</v>
      </c>
      <c r="B552" s="87">
        <f>Invoice!C554</f>
        <v>0</v>
      </c>
      <c r="C552" s="88">
        <f>Invoice!B554</f>
        <v>0</v>
      </c>
      <c r="D552" s="93">
        <f t="shared" si="23"/>
        <v>0</v>
      </c>
      <c r="E552" s="93">
        <f t="shared" si="24"/>
        <v>0</v>
      </c>
      <c r="F552" s="94">
        <f>Invoice!G554</f>
        <v>0</v>
      </c>
      <c r="G552" s="95">
        <f t="shared" si="25"/>
        <v>0</v>
      </c>
    </row>
    <row r="553" spans="1:7" s="92" customFormat="1" hidden="1">
      <c r="A553" s="108" t="str">
        <f>Invoice!F555</f>
        <v>Exchange rate :</v>
      </c>
      <c r="B553" s="87">
        <f>Invoice!C555</f>
        <v>0</v>
      </c>
      <c r="C553" s="88">
        <f>Invoice!B555</f>
        <v>0</v>
      </c>
      <c r="D553" s="93">
        <f t="shared" si="23"/>
        <v>0</v>
      </c>
      <c r="E553" s="93">
        <f t="shared" si="24"/>
        <v>0</v>
      </c>
      <c r="F553" s="94">
        <f>Invoice!G555</f>
        <v>0</v>
      </c>
      <c r="G553" s="95">
        <f t="shared" si="25"/>
        <v>0</v>
      </c>
    </row>
    <row r="554" spans="1:7" s="92" customFormat="1" hidden="1">
      <c r="A554" s="108" t="str">
        <f>Invoice!F556</f>
        <v>Exchange rate :</v>
      </c>
      <c r="B554" s="87">
        <f>Invoice!C556</f>
        <v>0</v>
      </c>
      <c r="C554" s="88">
        <f>Invoice!B556</f>
        <v>0</v>
      </c>
      <c r="D554" s="93">
        <f t="shared" si="23"/>
        <v>0</v>
      </c>
      <c r="E554" s="93">
        <f t="shared" si="24"/>
        <v>0</v>
      </c>
      <c r="F554" s="94">
        <f>Invoice!G556</f>
        <v>0</v>
      </c>
      <c r="G554" s="95">
        <f t="shared" si="25"/>
        <v>0</v>
      </c>
    </row>
    <row r="555" spans="1:7" s="92" customFormat="1" hidden="1">
      <c r="A555" s="108" t="str">
        <f>Invoice!F557</f>
        <v>Exchange rate :</v>
      </c>
      <c r="B555" s="87">
        <f>Invoice!C557</f>
        <v>0</v>
      </c>
      <c r="C555" s="88">
        <f>Invoice!B557</f>
        <v>0</v>
      </c>
      <c r="D555" s="93">
        <f t="shared" si="23"/>
        <v>0</v>
      </c>
      <c r="E555" s="93">
        <f t="shared" si="24"/>
        <v>0</v>
      </c>
      <c r="F555" s="94">
        <f>Invoice!G557</f>
        <v>0</v>
      </c>
      <c r="G555" s="95">
        <f t="shared" si="25"/>
        <v>0</v>
      </c>
    </row>
    <row r="556" spans="1:7" s="92" customFormat="1" hidden="1">
      <c r="A556" s="108" t="str">
        <f>Invoice!F558</f>
        <v>Exchange rate :</v>
      </c>
      <c r="B556" s="87">
        <f>Invoice!C558</f>
        <v>0</v>
      </c>
      <c r="C556" s="88">
        <f>Invoice!B558</f>
        <v>0</v>
      </c>
      <c r="D556" s="93">
        <f t="shared" si="23"/>
        <v>0</v>
      </c>
      <c r="E556" s="93">
        <f t="shared" si="24"/>
        <v>0</v>
      </c>
      <c r="F556" s="94">
        <f>Invoice!G558</f>
        <v>0</v>
      </c>
      <c r="G556" s="95">
        <f t="shared" si="25"/>
        <v>0</v>
      </c>
    </row>
    <row r="557" spans="1:7" s="92" customFormat="1" hidden="1">
      <c r="A557" s="108" t="str">
        <f>Invoice!F559</f>
        <v>Exchange rate :</v>
      </c>
      <c r="B557" s="87">
        <f>Invoice!C559</f>
        <v>0</v>
      </c>
      <c r="C557" s="88">
        <f>Invoice!B559</f>
        <v>0</v>
      </c>
      <c r="D557" s="93">
        <f t="shared" si="23"/>
        <v>0</v>
      </c>
      <c r="E557" s="93">
        <f t="shared" si="24"/>
        <v>0</v>
      </c>
      <c r="F557" s="94">
        <f>Invoice!G559</f>
        <v>0</v>
      </c>
      <c r="G557" s="95">
        <f t="shared" si="25"/>
        <v>0</v>
      </c>
    </row>
    <row r="558" spans="1:7" s="92" customFormat="1" hidden="1">
      <c r="A558" s="108" t="str">
        <f>Invoice!F560</f>
        <v>Exchange rate :</v>
      </c>
      <c r="B558" s="87">
        <f>Invoice!C560</f>
        <v>0</v>
      </c>
      <c r="C558" s="88">
        <f>Invoice!B560</f>
        <v>0</v>
      </c>
      <c r="D558" s="93">
        <f t="shared" si="23"/>
        <v>0</v>
      </c>
      <c r="E558" s="93">
        <f t="shared" si="24"/>
        <v>0</v>
      </c>
      <c r="F558" s="94">
        <f>Invoice!G560</f>
        <v>0</v>
      </c>
      <c r="G558" s="95">
        <f t="shared" si="25"/>
        <v>0</v>
      </c>
    </row>
    <row r="559" spans="1:7" s="92" customFormat="1" hidden="1">
      <c r="A559" s="108" t="str">
        <f>Invoice!F561</f>
        <v>Exchange rate :</v>
      </c>
      <c r="B559" s="87">
        <f>Invoice!C561</f>
        <v>0</v>
      </c>
      <c r="C559" s="88">
        <f>Invoice!B561</f>
        <v>0</v>
      </c>
      <c r="D559" s="93">
        <f t="shared" si="23"/>
        <v>0</v>
      </c>
      <c r="E559" s="93">
        <f t="shared" si="24"/>
        <v>0</v>
      </c>
      <c r="F559" s="94">
        <f>Invoice!G561</f>
        <v>0</v>
      </c>
      <c r="G559" s="95">
        <f t="shared" si="25"/>
        <v>0</v>
      </c>
    </row>
    <row r="560" spans="1:7" s="92" customFormat="1" hidden="1">
      <c r="A560" s="108" t="str">
        <f>Invoice!F562</f>
        <v>Exchange rate :</v>
      </c>
      <c r="B560" s="87">
        <f>Invoice!C562</f>
        <v>0</v>
      </c>
      <c r="C560" s="88">
        <f>Invoice!B562</f>
        <v>0</v>
      </c>
      <c r="D560" s="93">
        <f t="shared" si="23"/>
        <v>0</v>
      </c>
      <c r="E560" s="93">
        <f t="shared" si="24"/>
        <v>0</v>
      </c>
      <c r="F560" s="94">
        <f>Invoice!G562</f>
        <v>0</v>
      </c>
      <c r="G560" s="95">
        <f t="shared" si="25"/>
        <v>0</v>
      </c>
    </row>
    <row r="561" spans="1:7" s="92" customFormat="1" hidden="1">
      <c r="A561" s="108" t="str">
        <f>Invoice!F563</f>
        <v>Exchange rate :</v>
      </c>
      <c r="B561" s="87">
        <f>Invoice!C563</f>
        <v>0</v>
      </c>
      <c r="C561" s="88">
        <f>Invoice!B563</f>
        <v>0</v>
      </c>
      <c r="D561" s="93">
        <f t="shared" si="23"/>
        <v>0</v>
      </c>
      <c r="E561" s="93">
        <f t="shared" si="24"/>
        <v>0</v>
      </c>
      <c r="F561" s="94">
        <f>Invoice!G563</f>
        <v>0</v>
      </c>
      <c r="G561" s="95">
        <f t="shared" si="25"/>
        <v>0</v>
      </c>
    </row>
    <row r="562" spans="1:7" s="92" customFormat="1" hidden="1">
      <c r="A562" s="108" t="str">
        <f>Invoice!F564</f>
        <v>Exchange rate :</v>
      </c>
      <c r="B562" s="87">
        <f>Invoice!C564</f>
        <v>0</v>
      </c>
      <c r="C562" s="88">
        <f>Invoice!B564</f>
        <v>0</v>
      </c>
      <c r="D562" s="93">
        <f t="shared" si="23"/>
        <v>0</v>
      </c>
      <c r="E562" s="93">
        <f t="shared" si="24"/>
        <v>0</v>
      </c>
      <c r="F562" s="94">
        <f>Invoice!G564</f>
        <v>0</v>
      </c>
      <c r="G562" s="95">
        <f t="shared" si="25"/>
        <v>0</v>
      </c>
    </row>
    <row r="563" spans="1:7" s="92" customFormat="1" hidden="1">
      <c r="A563" s="108" t="str">
        <f>Invoice!F565</f>
        <v>Exchange rate :</v>
      </c>
      <c r="B563" s="87">
        <f>Invoice!C565</f>
        <v>0</v>
      </c>
      <c r="C563" s="88">
        <f>Invoice!B565</f>
        <v>0</v>
      </c>
      <c r="D563" s="93">
        <f t="shared" si="23"/>
        <v>0</v>
      </c>
      <c r="E563" s="93">
        <f t="shared" si="24"/>
        <v>0</v>
      </c>
      <c r="F563" s="94">
        <f>Invoice!G565</f>
        <v>0</v>
      </c>
      <c r="G563" s="95">
        <f t="shared" si="25"/>
        <v>0</v>
      </c>
    </row>
    <row r="564" spans="1:7" s="92" customFormat="1" hidden="1">
      <c r="A564" s="108" t="str">
        <f>Invoice!F566</f>
        <v>Exchange rate :</v>
      </c>
      <c r="B564" s="87">
        <f>Invoice!C566</f>
        <v>0</v>
      </c>
      <c r="C564" s="88">
        <f>Invoice!B566</f>
        <v>0</v>
      </c>
      <c r="D564" s="93">
        <f t="shared" si="23"/>
        <v>0</v>
      </c>
      <c r="E564" s="93">
        <f t="shared" si="24"/>
        <v>0</v>
      </c>
      <c r="F564" s="94">
        <f>Invoice!G566</f>
        <v>0</v>
      </c>
      <c r="G564" s="95">
        <f t="shared" si="25"/>
        <v>0</v>
      </c>
    </row>
    <row r="565" spans="1:7" s="92" customFormat="1" hidden="1">
      <c r="A565" s="108" t="str">
        <f>Invoice!F567</f>
        <v>Exchange rate :</v>
      </c>
      <c r="B565" s="87">
        <f>Invoice!C567</f>
        <v>0</v>
      </c>
      <c r="C565" s="88">
        <f>Invoice!B567</f>
        <v>0</v>
      </c>
      <c r="D565" s="93">
        <f t="shared" si="23"/>
        <v>0</v>
      </c>
      <c r="E565" s="93">
        <f t="shared" si="24"/>
        <v>0</v>
      </c>
      <c r="F565" s="94">
        <f>Invoice!G567</f>
        <v>0</v>
      </c>
      <c r="G565" s="95">
        <f t="shared" si="25"/>
        <v>0</v>
      </c>
    </row>
    <row r="566" spans="1:7" s="92" customFormat="1" hidden="1">
      <c r="A566" s="108" t="str">
        <f>Invoice!F568</f>
        <v>Exchange rate :</v>
      </c>
      <c r="B566" s="87">
        <f>Invoice!C568</f>
        <v>0</v>
      </c>
      <c r="C566" s="88">
        <f>Invoice!B568</f>
        <v>0</v>
      </c>
      <c r="D566" s="93">
        <f t="shared" si="23"/>
        <v>0</v>
      </c>
      <c r="E566" s="93">
        <f t="shared" si="24"/>
        <v>0</v>
      </c>
      <c r="F566" s="94">
        <f>Invoice!G568</f>
        <v>0</v>
      </c>
      <c r="G566" s="95">
        <f t="shared" si="25"/>
        <v>0</v>
      </c>
    </row>
    <row r="567" spans="1:7" s="92" customFormat="1" hidden="1">
      <c r="A567" s="108" t="str">
        <f>Invoice!F569</f>
        <v>Exchange rate :</v>
      </c>
      <c r="B567" s="87">
        <f>Invoice!C569</f>
        <v>0</v>
      </c>
      <c r="C567" s="88">
        <f>Invoice!B569</f>
        <v>0</v>
      </c>
      <c r="D567" s="93">
        <f t="shared" si="23"/>
        <v>0</v>
      </c>
      <c r="E567" s="93">
        <f t="shared" si="24"/>
        <v>0</v>
      </c>
      <c r="F567" s="94">
        <f>Invoice!G569</f>
        <v>0</v>
      </c>
      <c r="G567" s="95">
        <f t="shared" si="25"/>
        <v>0</v>
      </c>
    </row>
    <row r="568" spans="1:7" s="92" customFormat="1" hidden="1">
      <c r="A568" s="108" t="str">
        <f>Invoice!F570</f>
        <v>Exchange rate :</v>
      </c>
      <c r="B568" s="87">
        <f>Invoice!C570</f>
        <v>0</v>
      </c>
      <c r="C568" s="88">
        <f>Invoice!B570</f>
        <v>0</v>
      </c>
      <c r="D568" s="93">
        <f t="shared" si="23"/>
        <v>0</v>
      </c>
      <c r="E568" s="93">
        <f t="shared" si="24"/>
        <v>0</v>
      </c>
      <c r="F568" s="94">
        <f>Invoice!G570</f>
        <v>0</v>
      </c>
      <c r="G568" s="95">
        <f t="shared" si="25"/>
        <v>0</v>
      </c>
    </row>
    <row r="569" spans="1:7" s="92" customFormat="1" hidden="1">
      <c r="A569" s="108" t="str">
        <f>Invoice!F571</f>
        <v>Exchange rate :</v>
      </c>
      <c r="B569" s="87">
        <f>Invoice!C571</f>
        <v>0</v>
      </c>
      <c r="C569" s="88">
        <f>Invoice!B571</f>
        <v>0</v>
      </c>
      <c r="D569" s="93">
        <f t="shared" si="23"/>
        <v>0</v>
      </c>
      <c r="E569" s="93">
        <f t="shared" si="24"/>
        <v>0</v>
      </c>
      <c r="F569" s="94">
        <f>Invoice!G571</f>
        <v>0</v>
      </c>
      <c r="G569" s="95">
        <f t="shared" si="25"/>
        <v>0</v>
      </c>
    </row>
    <row r="570" spans="1:7" s="92" customFormat="1" hidden="1">
      <c r="A570" s="108" t="str">
        <f>Invoice!F572</f>
        <v>Exchange rate :</v>
      </c>
      <c r="B570" s="87">
        <f>Invoice!C572</f>
        <v>0</v>
      </c>
      <c r="C570" s="88">
        <f>Invoice!B572</f>
        <v>0</v>
      </c>
      <c r="D570" s="93">
        <f t="shared" si="23"/>
        <v>0</v>
      </c>
      <c r="E570" s="93">
        <f t="shared" si="24"/>
        <v>0</v>
      </c>
      <c r="F570" s="94">
        <f>Invoice!G572</f>
        <v>0</v>
      </c>
      <c r="G570" s="95">
        <f t="shared" si="25"/>
        <v>0</v>
      </c>
    </row>
    <row r="571" spans="1:7" s="92" customFormat="1" hidden="1">
      <c r="A571" s="108" t="str">
        <f>Invoice!F573</f>
        <v>Exchange rate :</v>
      </c>
      <c r="B571" s="87">
        <f>Invoice!C573</f>
        <v>0</v>
      </c>
      <c r="C571" s="88">
        <f>Invoice!B573</f>
        <v>0</v>
      </c>
      <c r="D571" s="93">
        <f t="shared" si="23"/>
        <v>0</v>
      </c>
      <c r="E571" s="93">
        <f t="shared" si="24"/>
        <v>0</v>
      </c>
      <c r="F571" s="94">
        <f>Invoice!G573</f>
        <v>0</v>
      </c>
      <c r="G571" s="95">
        <f t="shared" si="25"/>
        <v>0</v>
      </c>
    </row>
    <row r="572" spans="1:7" s="92" customFormat="1" hidden="1">
      <c r="A572" s="108" t="str">
        <f>Invoice!F574</f>
        <v>Exchange rate :</v>
      </c>
      <c r="B572" s="87">
        <f>Invoice!C574</f>
        <v>0</v>
      </c>
      <c r="C572" s="88">
        <f>Invoice!B574</f>
        <v>0</v>
      </c>
      <c r="D572" s="93">
        <f t="shared" si="23"/>
        <v>0</v>
      </c>
      <c r="E572" s="93">
        <f t="shared" si="24"/>
        <v>0</v>
      </c>
      <c r="F572" s="94">
        <f>Invoice!G574</f>
        <v>0</v>
      </c>
      <c r="G572" s="95">
        <f t="shared" si="25"/>
        <v>0</v>
      </c>
    </row>
    <row r="573" spans="1:7" s="92" customFormat="1" hidden="1">
      <c r="A573" s="108" t="str">
        <f>Invoice!F575</f>
        <v>Exchange rate :</v>
      </c>
      <c r="B573" s="87">
        <f>Invoice!C575</f>
        <v>0</v>
      </c>
      <c r="C573" s="88">
        <f>Invoice!B575</f>
        <v>0</v>
      </c>
      <c r="D573" s="93">
        <f t="shared" si="23"/>
        <v>0</v>
      </c>
      <c r="E573" s="93">
        <f t="shared" si="24"/>
        <v>0</v>
      </c>
      <c r="F573" s="94">
        <f>Invoice!G575</f>
        <v>0</v>
      </c>
      <c r="G573" s="95">
        <f t="shared" si="25"/>
        <v>0</v>
      </c>
    </row>
    <row r="574" spans="1:7" s="92" customFormat="1" hidden="1">
      <c r="A574" s="108" t="str">
        <f>Invoice!F576</f>
        <v>Exchange rate :</v>
      </c>
      <c r="B574" s="87">
        <f>Invoice!C576</f>
        <v>0</v>
      </c>
      <c r="C574" s="88">
        <f>Invoice!B576</f>
        <v>0</v>
      </c>
      <c r="D574" s="93">
        <f t="shared" si="23"/>
        <v>0</v>
      </c>
      <c r="E574" s="93">
        <f t="shared" si="24"/>
        <v>0</v>
      </c>
      <c r="F574" s="94">
        <f>Invoice!G576</f>
        <v>0</v>
      </c>
      <c r="G574" s="95">
        <f t="shared" si="25"/>
        <v>0</v>
      </c>
    </row>
    <row r="575" spans="1:7" s="92" customFormat="1" hidden="1">
      <c r="A575" s="108" t="str">
        <f>Invoice!F577</f>
        <v>Exchange rate :</v>
      </c>
      <c r="B575" s="87">
        <f>Invoice!C577</f>
        <v>0</v>
      </c>
      <c r="C575" s="88">
        <f>Invoice!B577</f>
        <v>0</v>
      </c>
      <c r="D575" s="93">
        <f t="shared" si="23"/>
        <v>0</v>
      </c>
      <c r="E575" s="93">
        <f t="shared" si="24"/>
        <v>0</v>
      </c>
      <c r="F575" s="94">
        <f>Invoice!G577</f>
        <v>0</v>
      </c>
      <c r="G575" s="95">
        <f t="shared" si="25"/>
        <v>0</v>
      </c>
    </row>
    <row r="576" spans="1:7" s="92" customFormat="1" hidden="1">
      <c r="A576" s="108" t="str">
        <f>Invoice!F578</f>
        <v>Exchange rate :</v>
      </c>
      <c r="B576" s="87">
        <f>Invoice!C578</f>
        <v>0</v>
      </c>
      <c r="C576" s="88">
        <f>Invoice!B578</f>
        <v>0</v>
      </c>
      <c r="D576" s="93">
        <f t="shared" si="23"/>
        <v>0</v>
      </c>
      <c r="E576" s="93">
        <f t="shared" si="24"/>
        <v>0</v>
      </c>
      <c r="F576" s="94">
        <f>Invoice!G578</f>
        <v>0</v>
      </c>
      <c r="G576" s="95">
        <f t="shared" si="25"/>
        <v>0</v>
      </c>
    </row>
    <row r="577" spans="1:7" s="92" customFormat="1" hidden="1">
      <c r="A577" s="108" t="str">
        <f>Invoice!F579</f>
        <v>Exchange rate :</v>
      </c>
      <c r="B577" s="87">
        <f>Invoice!C579</f>
        <v>0</v>
      </c>
      <c r="C577" s="88">
        <f>Invoice!B579</f>
        <v>0</v>
      </c>
      <c r="D577" s="93">
        <f t="shared" ref="D577:D640" si="26">F577/$D$14</f>
        <v>0</v>
      </c>
      <c r="E577" s="93">
        <f t="shared" ref="E577:E640" si="27">G577/$D$14</f>
        <v>0</v>
      </c>
      <c r="F577" s="94">
        <f>Invoice!G579</f>
        <v>0</v>
      </c>
      <c r="G577" s="95">
        <f t="shared" ref="G577:G640" si="28">C577*F577</f>
        <v>0</v>
      </c>
    </row>
    <row r="578" spans="1:7" s="92" customFormat="1" hidden="1">
      <c r="A578" s="108" t="str">
        <f>Invoice!F580</f>
        <v>Exchange rate :</v>
      </c>
      <c r="B578" s="87">
        <f>Invoice!C580</f>
        <v>0</v>
      </c>
      <c r="C578" s="88">
        <f>Invoice!B580</f>
        <v>0</v>
      </c>
      <c r="D578" s="93">
        <f t="shared" si="26"/>
        <v>0</v>
      </c>
      <c r="E578" s="93">
        <f t="shared" si="27"/>
        <v>0</v>
      </c>
      <c r="F578" s="94">
        <f>Invoice!G580</f>
        <v>0</v>
      </c>
      <c r="G578" s="95">
        <f t="shared" si="28"/>
        <v>0</v>
      </c>
    </row>
    <row r="579" spans="1:7" s="92" customFormat="1" hidden="1">
      <c r="A579" s="108" t="str">
        <f>Invoice!F581</f>
        <v>Exchange rate :</v>
      </c>
      <c r="B579" s="87">
        <f>Invoice!C581</f>
        <v>0</v>
      </c>
      <c r="C579" s="88">
        <f>Invoice!B581</f>
        <v>0</v>
      </c>
      <c r="D579" s="93">
        <f t="shared" si="26"/>
        <v>0</v>
      </c>
      <c r="E579" s="93">
        <f t="shared" si="27"/>
        <v>0</v>
      </c>
      <c r="F579" s="94">
        <f>Invoice!G581</f>
        <v>0</v>
      </c>
      <c r="G579" s="95">
        <f t="shared" si="28"/>
        <v>0</v>
      </c>
    </row>
    <row r="580" spans="1:7" s="92" customFormat="1" hidden="1">
      <c r="A580" s="108" t="str">
        <f>Invoice!F582</f>
        <v>Exchange rate :</v>
      </c>
      <c r="B580" s="87">
        <f>Invoice!C582</f>
        <v>0</v>
      </c>
      <c r="C580" s="88">
        <f>Invoice!B582</f>
        <v>0</v>
      </c>
      <c r="D580" s="93">
        <f t="shared" si="26"/>
        <v>0</v>
      </c>
      <c r="E580" s="93">
        <f t="shared" si="27"/>
        <v>0</v>
      </c>
      <c r="F580" s="94">
        <f>Invoice!G582</f>
        <v>0</v>
      </c>
      <c r="G580" s="95">
        <f t="shared" si="28"/>
        <v>0</v>
      </c>
    </row>
    <row r="581" spans="1:7" s="92" customFormat="1" hidden="1">
      <c r="A581" s="108" t="str">
        <f>Invoice!F583</f>
        <v>Exchange rate :</v>
      </c>
      <c r="B581" s="87">
        <f>Invoice!C583</f>
        <v>0</v>
      </c>
      <c r="C581" s="88">
        <f>Invoice!B583</f>
        <v>0</v>
      </c>
      <c r="D581" s="93">
        <f t="shared" si="26"/>
        <v>0</v>
      </c>
      <c r="E581" s="93">
        <f t="shared" si="27"/>
        <v>0</v>
      </c>
      <c r="F581" s="94">
        <f>Invoice!G583</f>
        <v>0</v>
      </c>
      <c r="G581" s="95">
        <f t="shared" si="28"/>
        <v>0</v>
      </c>
    </row>
    <row r="582" spans="1:7" s="92" customFormat="1" hidden="1">
      <c r="A582" s="108" t="str">
        <f>Invoice!F584</f>
        <v>Exchange rate :</v>
      </c>
      <c r="B582" s="87">
        <f>Invoice!C584</f>
        <v>0</v>
      </c>
      <c r="C582" s="88">
        <f>Invoice!B584</f>
        <v>0</v>
      </c>
      <c r="D582" s="93">
        <f t="shared" si="26"/>
        <v>0</v>
      </c>
      <c r="E582" s="93">
        <f t="shared" si="27"/>
        <v>0</v>
      </c>
      <c r="F582" s="94">
        <f>Invoice!G584</f>
        <v>0</v>
      </c>
      <c r="G582" s="95">
        <f t="shared" si="28"/>
        <v>0</v>
      </c>
    </row>
    <row r="583" spans="1:7" s="92" customFormat="1" hidden="1">
      <c r="A583" s="108" t="str">
        <f>Invoice!F585</f>
        <v>Exchange rate :</v>
      </c>
      <c r="B583" s="87">
        <f>Invoice!C585</f>
        <v>0</v>
      </c>
      <c r="C583" s="88">
        <f>Invoice!B585</f>
        <v>0</v>
      </c>
      <c r="D583" s="93">
        <f t="shared" si="26"/>
        <v>0</v>
      </c>
      <c r="E583" s="93">
        <f t="shared" si="27"/>
        <v>0</v>
      </c>
      <c r="F583" s="94">
        <f>Invoice!G585</f>
        <v>0</v>
      </c>
      <c r="G583" s="95">
        <f t="shared" si="28"/>
        <v>0</v>
      </c>
    </row>
    <row r="584" spans="1:7" s="92" customFormat="1" hidden="1">
      <c r="A584" s="108" t="str">
        <f>Invoice!F586</f>
        <v>Exchange rate :</v>
      </c>
      <c r="B584" s="87">
        <f>Invoice!C586</f>
        <v>0</v>
      </c>
      <c r="C584" s="88">
        <f>Invoice!B586</f>
        <v>0</v>
      </c>
      <c r="D584" s="93">
        <f t="shared" si="26"/>
        <v>0</v>
      </c>
      <c r="E584" s="93">
        <f t="shared" si="27"/>
        <v>0</v>
      </c>
      <c r="F584" s="94">
        <f>Invoice!G586</f>
        <v>0</v>
      </c>
      <c r="G584" s="95">
        <f t="shared" si="28"/>
        <v>0</v>
      </c>
    </row>
    <row r="585" spans="1:7" s="92" customFormat="1" hidden="1">
      <c r="A585" s="108" t="str">
        <f>Invoice!F587</f>
        <v>Exchange rate :</v>
      </c>
      <c r="B585" s="87">
        <f>Invoice!C587</f>
        <v>0</v>
      </c>
      <c r="C585" s="88">
        <f>Invoice!B587</f>
        <v>0</v>
      </c>
      <c r="D585" s="93">
        <f t="shared" si="26"/>
        <v>0</v>
      </c>
      <c r="E585" s="93">
        <f t="shared" si="27"/>
        <v>0</v>
      </c>
      <c r="F585" s="94">
        <f>Invoice!G587</f>
        <v>0</v>
      </c>
      <c r="G585" s="95">
        <f t="shared" si="28"/>
        <v>0</v>
      </c>
    </row>
    <row r="586" spans="1:7" s="92" customFormat="1" hidden="1">
      <c r="A586" s="108" t="str">
        <f>Invoice!F588</f>
        <v>Exchange rate :</v>
      </c>
      <c r="B586" s="87">
        <f>Invoice!C588</f>
        <v>0</v>
      </c>
      <c r="C586" s="88">
        <f>Invoice!B588</f>
        <v>0</v>
      </c>
      <c r="D586" s="93">
        <f t="shared" si="26"/>
        <v>0</v>
      </c>
      <c r="E586" s="93">
        <f t="shared" si="27"/>
        <v>0</v>
      </c>
      <c r="F586" s="94">
        <f>Invoice!G588</f>
        <v>0</v>
      </c>
      <c r="G586" s="95">
        <f t="shared" si="28"/>
        <v>0</v>
      </c>
    </row>
    <row r="587" spans="1:7" s="92" customFormat="1" hidden="1">
      <c r="A587" s="108" t="str">
        <f>Invoice!F589</f>
        <v>Exchange rate :</v>
      </c>
      <c r="B587" s="87">
        <f>Invoice!C589</f>
        <v>0</v>
      </c>
      <c r="C587" s="88">
        <f>Invoice!B589</f>
        <v>0</v>
      </c>
      <c r="D587" s="93">
        <f t="shared" si="26"/>
        <v>0</v>
      </c>
      <c r="E587" s="93">
        <f t="shared" si="27"/>
        <v>0</v>
      </c>
      <c r="F587" s="94">
        <f>Invoice!G589</f>
        <v>0</v>
      </c>
      <c r="G587" s="95">
        <f t="shared" si="28"/>
        <v>0</v>
      </c>
    </row>
    <row r="588" spans="1:7" s="92" customFormat="1" hidden="1">
      <c r="A588" s="108" t="str">
        <f>Invoice!F590</f>
        <v>Exchange rate :</v>
      </c>
      <c r="B588" s="87">
        <f>Invoice!C590</f>
        <v>0</v>
      </c>
      <c r="C588" s="88">
        <f>Invoice!B590</f>
        <v>0</v>
      </c>
      <c r="D588" s="93">
        <f t="shared" si="26"/>
        <v>0</v>
      </c>
      <c r="E588" s="93">
        <f t="shared" si="27"/>
        <v>0</v>
      </c>
      <c r="F588" s="94">
        <f>Invoice!G590</f>
        <v>0</v>
      </c>
      <c r="G588" s="95">
        <f t="shared" si="28"/>
        <v>0</v>
      </c>
    </row>
    <row r="589" spans="1:7" s="92" customFormat="1" hidden="1">
      <c r="A589" s="108" t="str">
        <f>Invoice!F591</f>
        <v>Exchange rate :</v>
      </c>
      <c r="B589" s="87">
        <f>Invoice!C591</f>
        <v>0</v>
      </c>
      <c r="C589" s="88">
        <f>Invoice!B591</f>
        <v>0</v>
      </c>
      <c r="D589" s="93">
        <f t="shared" si="26"/>
        <v>0</v>
      </c>
      <c r="E589" s="93">
        <f t="shared" si="27"/>
        <v>0</v>
      </c>
      <c r="F589" s="94">
        <f>Invoice!G591</f>
        <v>0</v>
      </c>
      <c r="G589" s="95">
        <f t="shared" si="28"/>
        <v>0</v>
      </c>
    </row>
    <row r="590" spans="1:7" s="92" customFormat="1" hidden="1">
      <c r="A590" s="108" t="str">
        <f>Invoice!F592</f>
        <v>Exchange rate :</v>
      </c>
      <c r="B590" s="87">
        <f>Invoice!C592</f>
        <v>0</v>
      </c>
      <c r="C590" s="88">
        <f>Invoice!B592</f>
        <v>0</v>
      </c>
      <c r="D590" s="93">
        <f t="shared" si="26"/>
        <v>0</v>
      </c>
      <c r="E590" s="93">
        <f t="shared" si="27"/>
        <v>0</v>
      </c>
      <c r="F590" s="94">
        <f>Invoice!G592</f>
        <v>0</v>
      </c>
      <c r="G590" s="95">
        <f t="shared" si="28"/>
        <v>0</v>
      </c>
    </row>
    <row r="591" spans="1:7" s="92" customFormat="1" hidden="1">
      <c r="A591" s="108" t="str">
        <f>Invoice!F593</f>
        <v>Exchange rate :</v>
      </c>
      <c r="B591" s="87">
        <f>Invoice!C593</f>
        <v>0</v>
      </c>
      <c r="C591" s="88">
        <f>Invoice!B593</f>
        <v>0</v>
      </c>
      <c r="D591" s="93">
        <f t="shared" si="26"/>
        <v>0</v>
      </c>
      <c r="E591" s="93">
        <f t="shared" si="27"/>
        <v>0</v>
      </c>
      <c r="F591" s="94">
        <f>Invoice!G593</f>
        <v>0</v>
      </c>
      <c r="G591" s="95">
        <f t="shared" si="28"/>
        <v>0</v>
      </c>
    </row>
    <row r="592" spans="1:7" s="92" customFormat="1" hidden="1">
      <c r="A592" s="108" t="str">
        <f>Invoice!F594</f>
        <v>Exchange rate :</v>
      </c>
      <c r="B592" s="87">
        <f>Invoice!C594</f>
        <v>0</v>
      </c>
      <c r="C592" s="88">
        <f>Invoice!B594</f>
        <v>0</v>
      </c>
      <c r="D592" s="93">
        <f t="shared" si="26"/>
        <v>0</v>
      </c>
      <c r="E592" s="93">
        <f t="shared" si="27"/>
        <v>0</v>
      </c>
      <c r="F592" s="94">
        <f>Invoice!G594</f>
        <v>0</v>
      </c>
      <c r="G592" s="95">
        <f t="shared" si="28"/>
        <v>0</v>
      </c>
    </row>
    <row r="593" spans="1:7" s="92" customFormat="1" hidden="1">
      <c r="A593" s="108" t="str">
        <f>Invoice!F595</f>
        <v>Exchange rate :</v>
      </c>
      <c r="B593" s="87">
        <f>Invoice!C595</f>
        <v>0</v>
      </c>
      <c r="C593" s="88">
        <f>Invoice!B595</f>
        <v>0</v>
      </c>
      <c r="D593" s="93">
        <f t="shared" si="26"/>
        <v>0</v>
      </c>
      <c r="E593" s="93">
        <f t="shared" si="27"/>
        <v>0</v>
      </c>
      <c r="F593" s="94">
        <f>Invoice!G595</f>
        <v>0</v>
      </c>
      <c r="G593" s="95">
        <f t="shared" si="28"/>
        <v>0</v>
      </c>
    </row>
    <row r="594" spans="1:7" s="92" customFormat="1" hidden="1">
      <c r="A594" s="108" t="str">
        <f>Invoice!F596</f>
        <v>Exchange rate :</v>
      </c>
      <c r="B594" s="87">
        <f>Invoice!C596</f>
        <v>0</v>
      </c>
      <c r="C594" s="88">
        <f>Invoice!B596</f>
        <v>0</v>
      </c>
      <c r="D594" s="93">
        <f t="shared" si="26"/>
        <v>0</v>
      </c>
      <c r="E594" s="93">
        <f t="shared" si="27"/>
        <v>0</v>
      </c>
      <c r="F594" s="94">
        <f>Invoice!G596</f>
        <v>0</v>
      </c>
      <c r="G594" s="95">
        <f t="shared" si="28"/>
        <v>0</v>
      </c>
    </row>
    <row r="595" spans="1:7" s="92" customFormat="1" hidden="1">
      <c r="A595" s="108" t="str">
        <f>Invoice!F597</f>
        <v>Exchange rate :</v>
      </c>
      <c r="B595" s="87">
        <f>Invoice!C597</f>
        <v>0</v>
      </c>
      <c r="C595" s="88">
        <f>Invoice!B597</f>
        <v>0</v>
      </c>
      <c r="D595" s="93">
        <f t="shared" si="26"/>
        <v>0</v>
      </c>
      <c r="E595" s="93">
        <f t="shared" si="27"/>
        <v>0</v>
      </c>
      <c r="F595" s="94">
        <f>Invoice!G597</f>
        <v>0</v>
      </c>
      <c r="G595" s="95">
        <f t="shared" si="28"/>
        <v>0</v>
      </c>
    </row>
    <row r="596" spans="1:7" s="92" customFormat="1" hidden="1">
      <c r="A596" s="108" t="str">
        <f>Invoice!F598</f>
        <v>Exchange rate :</v>
      </c>
      <c r="B596" s="87">
        <f>Invoice!C598</f>
        <v>0</v>
      </c>
      <c r="C596" s="88">
        <f>Invoice!B598</f>
        <v>0</v>
      </c>
      <c r="D596" s="93">
        <f t="shared" si="26"/>
        <v>0</v>
      </c>
      <c r="E596" s="93">
        <f t="shared" si="27"/>
        <v>0</v>
      </c>
      <c r="F596" s="94">
        <f>Invoice!G598</f>
        <v>0</v>
      </c>
      <c r="G596" s="95">
        <f t="shared" si="28"/>
        <v>0</v>
      </c>
    </row>
    <row r="597" spans="1:7" s="92" customFormat="1" hidden="1">
      <c r="A597" s="108" t="str">
        <f>Invoice!F599</f>
        <v>Exchange rate :</v>
      </c>
      <c r="B597" s="87">
        <f>Invoice!C599</f>
        <v>0</v>
      </c>
      <c r="C597" s="88">
        <f>Invoice!B599</f>
        <v>0</v>
      </c>
      <c r="D597" s="93">
        <f t="shared" si="26"/>
        <v>0</v>
      </c>
      <c r="E597" s="93">
        <f t="shared" si="27"/>
        <v>0</v>
      </c>
      <c r="F597" s="94">
        <f>Invoice!G599</f>
        <v>0</v>
      </c>
      <c r="G597" s="95">
        <f t="shared" si="28"/>
        <v>0</v>
      </c>
    </row>
    <row r="598" spans="1:7" s="92" customFormat="1" hidden="1">
      <c r="A598" s="108" t="str">
        <f>Invoice!F600</f>
        <v>Exchange rate :</v>
      </c>
      <c r="B598" s="87">
        <f>Invoice!C600</f>
        <v>0</v>
      </c>
      <c r="C598" s="88">
        <f>Invoice!B600</f>
        <v>0</v>
      </c>
      <c r="D598" s="93">
        <f t="shared" si="26"/>
        <v>0</v>
      </c>
      <c r="E598" s="93">
        <f t="shared" si="27"/>
        <v>0</v>
      </c>
      <c r="F598" s="94">
        <f>Invoice!G600</f>
        <v>0</v>
      </c>
      <c r="G598" s="95">
        <f t="shared" si="28"/>
        <v>0</v>
      </c>
    </row>
    <row r="599" spans="1:7" s="92" customFormat="1" hidden="1">
      <c r="A599" s="108" t="str">
        <f>Invoice!F601</f>
        <v>Exchange rate :</v>
      </c>
      <c r="B599" s="87">
        <f>Invoice!C601</f>
        <v>0</v>
      </c>
      <c r="C599" s="88">
        <f>Invoice!B601</f>
        <v>0</v>
      </c>
      <c r="D599" s="93">
        <f t="shared" si="26"/>
        <v>0</v>
      </c>
      <c r="E599" s="93">
        <f t="shared" si="27"/>
        <v>0</v>
      </c>
      <c r="F599" s="94">
        <f>Invoice!G601</f>
        <v>0</v>
      </c>
      <c r="G599" s="95">
        <f t="shared" si="28"/>
        <v>0</v>
      </c>
    </row>
    <row r="600" spans="1:7" s="92" customFormat="1" hidden="1">
      <c r="A600" s="108" t="str">
        <f>Invoice!F602</f>
        <v>Exchange rate :</v>
      </c>
      <c r="B600" s="87">
        <f>Invoice!C602</f>
        <v>0</v>
      </c>
      <c r="C600" s="88">
        <f>Invoice!B602</f>
        <v>0</v>
      </c>
      <c r="D600" s="93">
        <f t="shared" si="26"/>
        <v>0</v>
      </c>
      <c r="E600" s="93">
        <f t="shared" si="27"/>
        <v>0</v>
      </c>
      <c r="F600" s="94">
        <f>Invoice!G602</f>
        <v>0</v>
      </c>
      <c r="G600" s="95">
        <f t="shared" si="28"/>
        <v>0</v>
      </c>
    </row>
    <row r="601" spans="1:7" s="92" customFormat="1" hidden="1">
      <c r="A601" s="108" t="str">
        <f>Invoice!F603</f>
        <v>Exchange rate :</v>
      </c>
      <c r="B601" s="87">
        <f>Invoice!C603</f>
        <v>0</v>
      </c>
      <c r="C601" s="88">
        <f>Invoice!B603</f>
        <v>0</v>
      </c>
      <c r="D601" s="93">
        <f t="shared" si="26"/>
        <v>0</v>
      </c>
      <c r="E601" s="93">
        <f t="shared" si="27"/>
        <v>0</v>
      </c>
      <c r="F601" s="94">
        <f>Invoice!G603</f>
        <v>0</v>
      </c>
      <c r="G601" s="95">
        <f t="shared" si="28"/>
        <v>0</v>
      </c>
    </row>
    <row r="602" spans="1:7" s="92" customFormat="1" hidden="1">
      <c r="A602" s="108" t="str">
        <f>Invoice!F604</f>
        <v>Exchange rate :</v>
      </c>
      <c r="B602" s="87">
        <f>Invoice!C604</f>
        <v>0</v>
      </c>
      <c r="C602" s="88">
        <f>Invoice!B604</f>
        <v>0</v>
      </c>
      <c r="D602" s="93">
        <f t="shared" si="26"/>
        <v>0</v>
      </c>
      <c r="E602" s="93">
        <f t="shared" si="27"/>
        <v>0</v>
      </c>
      <c r="F602" s="94">
        <f>Invoice!G604</f>
        <v>0</v>
      </c>
      <c r="G602" s="95">
        <f t="shared" si="28"/>
        <v>0</v>
      </c>
    </row>
    <row r="603" spans="1:7" s="92" customFormat="1" hidden="1">
      <c r="A603" s="108" t="str">
        <f>Invoice!F605</f>
        <v>Exchange rate :</v>
      </c>
      <c r="B603" s="87">
        <f>Invoice!C605</f>
        <v>0</v>
      </c>
      <c r="C603" s="88">
        <f>Invoice!B605</f>
        <v>0</v>
      </c>
      <c r="D603" s="93">
        <f t="shared" si="26"/>
        <v>0</v>
      </c>
      <c r="E603" s="93">
        <f t="shared" si="27"/>
        <v>0</v>
      </c>
      <c r="F603" s="94">
        <f>Invoice!G605</f>
        <v>0</v>
      </c>
      <c r="G603" s="95">
        <f t="shared" si="28"/>
        <v>0</v>
      </c>
    </row>
    <row r="604" spans="1:7" s="92" customFormat="1" hidden="1">
      <c r="A604" s="108" t="str">
        <f>Invoice!F606</f>
        <v>Exchange rate :</v>
      </c>
      <c r="B604" s="87">
        <f>Invoice!C606</f>
        <v>0</v>
      </c>
      <c r="C604" s="88">
        <f>Invoice!B606</f>
        <v>0</v>
      </c>
      <c r="D604" s="93">
        <f t="shared" si="26"/>
        <v>0</v>
      </c>
      <c r="E604" s="93">
        <f t="shared" si="27"/>
        <v>0</v>
      </c>
      <c r="F604" s="94">
        <f>Invoice!G606</f>
        <v>0</v>
      </c>
      <c r="G604" s="95">
        <f t="shared" si="28"/>
        <v>0</v>
      </c>
    </row>
    <row r="605" spans="1:7" s="92" customFormat="1" hidden="1">
      <c r="A605" s="108" t="str">
        <f>Invoice!F607</f>
        <v>Exchange rate :</v>
      </c>
      <c r="B605" s="87">
        <f>Invoice!C607</f>
        <v>0</v>
      </c>
      <c r="C605" s="88">
        <f>Invoice!B607</f>
        <v>0</v>
      </c>
      <c r="D605" s="93">
        <f t="shared" si="26"/>
        <v>0</v>
      </c>
      <c r="E605" s="93">
        <f t="shared" si="27"/>
        <v>0</v>
      </c>
      <c r="F605" s="94">
        <f>Invoice!G607</f>
        <v>0</v>
      </c>
      <c r="G605" s="95">
        <f t="shared" si="28"/>
        <v>0</v>
      </c>
    </row>
    <row r="606" spans="1:7" s="92" customFormat="1" hidden="1">
      <c r="A606" s="108" t="str">
        <f>Invoice!F608</f>
        <v>Exchange rate :</v>
      </c>
      <c r="B606" s="87">
        <f>Invoice!C608</f>
        <v>0</v>
      </c>
      <c r="C606" s="88">
        <f>Invoice!B608</f>
        <v>0</v>
      </c>
      <c r="D606" s="93">
        <f t="shared" si="26"/>
        <v>0</v>
      </c>
      <c r="E606" s="93">
        <f t="shared" si="27"/>
        <v>0</v>
      </c>
      <c r="F606" s="94">
        <f>Invoice!G608</f>
        <v>0</v>
      </c>
      <c r="G606" s="95">
        <f t="shared" si="28"/>
        <v>0</v>
      </c>
    </row>
    <row r="607" spans="1:7" s="92" customFormat="1" hidden="1">
      <c r="A607" s="108" t="str">
        <f>Invoice!F609</f>
        <v>Exchange rate :</v>
      </c>
      <c r="B607" s="87">
        <f>Invoice!C609</f>
        <v>0</v>
      </c>
      <c r="C607" s="88">
        <f>Invoice!B609</f>
        <v>0</v>
      </c>
      <c r="D607" s="93">
        <f t="shared" si="26"/>
        <v>0</v>
      </c>
      <c r="E607" s="93">
        <f t="shared" si="27"/>
        <v>0</v>
      </c>
      <c r="F607" s="94">
        <f>Invoice!G609</f>
        <v>0</v>
      </c>
      <c r="G607" s="95">
        <f t="shared" si="28"/>
        <v>0</v>
      </c>
    </row>
    <row r="608" spans="1:7" s="92" customFormat="1" hidden="1">
      <c r="A608" s="108" t="str">
        <f>Invoice!F610</f>
        <v>Exchange rate :</v>
      </c>
      <c r="B608" s="87">
        <f>Invoice!C610</f>
        <v>0</v>
      </c>
      <c r="C608" s="88">
        <f>Invoice!B610</f>
        <v>0</v>
      </c>
      <c r="D608" s="93">
        <f t="shared" si="26"/>
        <v>0</v>
      </c>
      <c r="E608" s="93">
        <f t="shared" si="27"/>
        <v>0</v>
      </c>
      <c r="F608" s="94">
        <f>Invoice!G610</f>
        <v>0</v>
      </c>
      <c r="G608" s="95">
        <f t="shared" si="28"/>
        <v>0</v>
      </c>
    </row>
    <row r="609" spans="1:7" s="92" customFormat="1" hidden="1">
      <c r="A609" s="108" t="str">
        <f>Invoice!F611</f>
        <v>Exchange rate :</v>
      </c>
      <c r="B609" s="87">
        <f>Invoice!C611</f>
        <v>0</v>
      </c>
      <c r="C609" s="88">
        <f>Invoice!B611</f>
        <v>0</v>
      </c>
      <c r="D609" s="93">
        <f t="shared" si="26"/>
        <v>0</v>
      </c>
      <c r="E609" s="93">
        <f t="shared" si="27"/>
        <v>0</v>
      </c>
      <c r="F609" s="94">
        <f>Invoice!G611</f>
        <v>0</v>
      </c>
      <c r="G609" s="95">
        <f t="shared" si="28"/>
        <v>0</v>
      </c>
    </row>
    <row r="610" spans="1:7" s="92" customFormat="1" hidden="1">
      <c r="A610" s="108" t="str">
        <f>Invoice!F612</f>
        <v>Exchange rate :</v>
      </c>
      <c r="B610" s="87">
        <f>Invoice!C612</f>
        <v>0</v>
      </c>
      <c r="C610" s="88">
        <f>Invoice!B612</f>
        <v>0</v>
      </c>
      <c r="D610" s="93">
        <f t="shared" si="26"/>
        <v>0</v>
      </c>
      <c r="E610" s="93">
        <f t="shared" si="27"/>
        <v>0</v>
      </c>
      <c r="F610" s="94">
        <f>Invoice!G612</f>
        <v>0</v>
      </c>
      <c r="G610" s="95">
        <f t="shared" si="28"/>
        <v>0</v>
      </c>
    </row>
    <row r="611" spans="1:7" s="92" customFormat="1" hidden="1">
      <c r="A611" s="108" t="str">
        <f>Invoice!F613</f>
        <v>Exchange rate :</v>
      </c>
      <c r="B611" s="87">
        <f>Invoice!C613</f>
        <v>0</v>
      </c>
      <c r="C611" s="88">
        <f>Invoice!B613</f>
        <v>0</v>
      </c>
      <c r="D611" s="93">
        <f t="shared" si="26"/>
        <v>0</v>
      </c>
      <c r="E611" s="93">
        <f t="shared" si="27"/>
        <v>0</v>
      </c>
      <c r="F611" s="94">
        <f>Invoice!G613</f>
        <v>0</v>
      </c>
      <c r="G611" s="95">
        <f t="shared" si="28"/>
        <v>0</v>
      </c>
    </row>
    <row r="612" spans="1:7" s="92" customFormat="1" hidden="1">
      <c r="A612" s="108" t="str">
        <f>Invoice!F614</f>
        <v>Exchange rate :</v>
      </c>
      <c r="B612" s="87">
        <f>Invoice!C614</f>
        <v>0</v>
      </c>
      <c r="C612" s="88">
        <f>Invoice!B614</f>
        <v>0</v>
      </c>
      <c r="D612" s="93">
        <f t="shared" si="26"/>
        <v>0</v>
      </c>
      <c r="E612" s="93">
        <f t="shared" si="27"/>
        <v>0</v>
      </c>
      <c r="F612" s="94">
        <f>Invoice!G614</f>
        <v>0</v>
      </c>
      <c r="G612" s="95">
        <f t="shared" si="28"/>
        <v>0</v>
      </c>
    </row>
    <row r="613" spans="1:7" s="92" customFormat="1" hidden="1">
      <c r="A613" s="108" t="str">
        <f>Invoice!F615</f>
        <v>Exchange rate :</v>
      </c>
      <c r="B613" s="87">
        <f>Invoice!C615</f>
        <v>0</v>
      </c>
      <c r="C613" s="88">
        <f>Invoice!B615</f>
        <v>0</v>
      </c>
      <c r="D613" s="93">
        <f t="shared" si="26"/>
        <v>0</v>
      </c>
      <c r="E613" s="93">
        <f t="shared" si="27"/>
        <v>0</v>
      </c>
      <c r="F613" s="94">
        <f>Invoice!G615</f>
        <v>0</v>
      </c>
      <c r="G613" s="95">
        <f t="shared" si="28"/>
        <v>0</v>
      </c>
    </row>
    <row r="614" spans="1:7" s="92" customFormat="1" hidden="1">
      <c r="A614" s="108" t="str">
        <f>Invoice!F616</f>
        <v>Exchange rate :</v>
      </c>
      <c r="B614" s="87">
        <f>Invoice!C616</f>
        <v>0</v>
      </c>
      <c r="C614" s="88">
        <f>Invoice!B616</f>
        <v>0</v>
      </c>
      <c r="D614" s="93">
        <f t="shared" si="26"/>
        <v>0</v>
      </c>
      <c r="E614" s="93">
        <f t="shared" si="27"/>
        <v>0</v>
      </c>
      <c r="F614" s="94">
        <f>Invoice!G616</f>
        <v>0</v>
      </c>
      <c r="G614" s="95">
        <f t="shared" si="28"/>
        <v>0</v>
      </c>
    </row>
    <row r="615" spans="1:7" s="92" customFormat="1" hidden="1">
      <c r="A615" s="108" t="str">
        <f>Invoice!F617</f>
        <v>Exchange rate :</v>
      </c>
      <c r="B615" s="87">
        <f>Invoice!C617</f>
        <v>0</v>
      </c>
      <c r="C615" s="88">
        <f>Invoice!B617</f>
        <v>0</v>
      </c>
      <c r="D615" s="93">
        <f t="shared" si="26"/>
        <v>0</v>
      </c>
      <c r="E615" s="93">
        <f t="shared" si="27"/>
        <v>0</v>
      </c>
      <c r="F615" s="94">
        <f>Invoice!G617</f>
        <v>0</v>
      </c>
      <c r="G615" s="95">
        <f t="shared" si="28"/>
        <v>0</v>
      </c>
    </row>
    <row r="616" spans="1:7" s="92" customFormat="1" hidden="1">
      <c r="A616" s="108" t="str">
        <f>Invoice!F618</f>
        <v>Exchange rate :</v>
      </c>
      <c r="B616" s="87">
        <f>Invoice!C618</f>
        <v>0</v>
      </c>
      <c r="C616" s="88">
        <f>Invoice!B618</f>
        <v>0</v>
      </c>
      <c r="D616" s="93">
        <f t="shared" si="26"/>
        <v>0</v>
      </c>
      <c r="E616" s="93">
        <f t="shared" si="27"/>
        <v>0</v>
      </c>
      <c r="F616" s="94">
        <f>Invoice!G618</f>
        <v>0</v>
      </c>
      <c r="G616" s="95">
        <f t="shared" si="28"/>
        <v>0</v>
      </c>
    </row>
    <row r="617" spans="1:7" s="92" customFormat="1" hidden="1">
      <c r="A617" s="108" t="str">
        <f>Invoice!F619</f>
        <v>Exchange rate :</v>
      </c>
      <c r="B617" s="87">
        <f>Invoice!C619</f>
        <v>0</v>
      </c>
      <c r="C617" s="88">
        <f>Invoice!B619</f>
        <v>0</v>
      </c>
      <c r="D617" s="93">
        <f t="shared" si="26"/>
        <v>0</v>
      </c>
      <c r="E617" s="93">
        <f t="shared" si="27"/>
        <v>0</v>
      </c>
      <c r="F617" s="94">
        <f>Invoice!G619</f>
        <v>0</v>
      </c>
      <c r="G617" s="95">
        <f t="shared" si="28"/>
        <v>0</v>
      </c>
    </row>
    <row r="618" spans="1:7" s="92" customFormat="1" hidden="1">
      <c r="A618" s="108" t="str">
        <f>Invoice!F620</f>
        <v>Exchange rate :</v>
      </c>
      <c r="B618" s="87">
        <f>Invoice!C620</f>
        <v>0</v>
      </c>
      <c r="C618" s="88">
        <f>Invoice!B620</f>
        <v>0</v>
      </c>
      <c r="D618" s="93">
        <f t="shared" si="26"/>
        <v>0</v>
      </c>
      <c r="E618" s="93">
        <f t="shared" si="27"/>
        <v>0</v>
      </c>
      <c r="F618" s="94">
        <f>Invoice!G620</f>
        <v>0</v>
      </c>
      <c r="G618" s="95">
        <f t="shared" si="28"/>
        <v>0</v>
      </c>
    </row>
    <row r="619" spans="1:7" s="92" customFormat="1" hidden="1">
      <c r="A619" s="108" t="str">
        <f>Invoice!F621</f>
        <v>Exchange rate :</v>
      </c>
      <c r="B619" s="87">
        <f>Invoice!C621</f>
        <v>0</v>
      </c>
      <c r="C619" s="88">
        <f>Invoice!B621</f>
        <v>0</v>
      </c>
      <c r="D619" s="93">
        <f t="shared" si="26"/>
        <v>0</v>
      </c>
      <c r="E619" s="93">
        <f t="shared" si="27"/>
        <v>0</v>
      </c>
      <c r="F619" s="94">
        <f>Invoice!G621</f>
        <v>0</v>
      </c>
      <c r="G619" s="95">
        <f t="shared" si="28"/>
        <v>0</v>
      </c>
    </row>
    <row r="620" spans="1:7" s="92" customFormat="1" hidden="1">
      <c r="A620" s="108" t="str">
        <f>Invoice!F622</f>
        <v>Exchange rate :</v>
      </c>
      <c r="B620" s="87">
        <f>Invoice!C622</f>
        <v>0</v>
      </c>
      <c r="C620" s="88">
        <f>Invoice!B622</f>
        <v>0</v>
      </c>
      <c r="D620" s="93">
        <f t="shared" si="26"/>
        <v>0</v>
      </c>
      <c r="E620" s="93">
        <f t="shared" si="27"/>
        <v>0</v>
      </c>
      <c r="F620" s="94">
        <f>Invoice!G622</f>
        <v>0</v>
      </c>
      <c r="G620" s="95">
        <f t="shared" si="28"/>
        <v>0</v>
      </c>
    </row>
    <row r="621" spans="1:7" s="92" customFormat="1" hidden="1">
      <c r="A621" s="108" t="str">
        <f>Invoice!F623</f>
        <v>Exchange rate :</v>
      </c>
      <c r="B621" s="87">
        <f>Invoice!C623</f>
        <v>0</v>
      </c>
      <c r="C621" s="88">
        <f>Invoice!B623</f>
        <v>0</v>
      </c>
      <c r="D621" s="93">
        <f t="shared" si="26"/>
        <v>0</v>
      </c>
      <c r="E621" s="93">
        <f t="shared" si="27"/>
        <v>0</v>
      </c>
      <c r="F621" s="94">
        <f>Invoice!G623</f>
        <v>0</v>
      </c>
      <c r="G621" s="95">
        <f t="shared" si="28"/>
        <v>0</v>
      </c>
    </row>
    <row r="622" spans="1:7" s="92" customFormat="1" hidden="1">
      <c r="A622" s="108" t="str">
        <f>Invoice!F624</f>
        <v>Exchange rate :</v>
      </c>
      <c r="B622" s="87">
        <f>Invoice!C624</f>
        <v>0</v>
      </c>
      <c r="C622" s="88">
        <f>Invoice!B624</f>
        <v>0</v>
      </c>
      <c r="D622" s="93">
        <f t="shared" si="26"/>
        <v>0</v>
      </c>
      <c r="E622" s="93">
        <f t="shared" si="27"/>
        <v>0</v>
      </c>
      <c r="F622" s="94">
        <f>Invoice!G624</f>
        <v>0</v>
      </c>
      <c r="G622" s="95">
        <f t="shared" si="28"/>
        <v>0</v>
      </c>
    </row>
    <row r="623" spans="1:7" s="92" customFormat="1" hidden="1">
      <c r="A623" s="108" t="str">
        <f>Invoice!F625</f>
        <v>Exchange rate :</v>
      </c>
      <c r="B623" s="87">
        <f>Invoice!C625</f>
        <v>0</v>
      </c>
      <c r="C623" s="88">
        <f>Invoice!B625</f>
        <v>0</v>
      </c>
      <c r="D623" s="93">
        <f t="shared" si="26"/>
        <v>0</v>
      </c>
      <c r="E623" s="93">
        <f t="shared" si="27"/>
        <v>0</v>
      </c>
      <c r="F623" s="94">
        <f>Invoice!G625</f>
        <v>0</v>
      </c>
      <c r="G623" s="95">
        <f t="shared" si="28"/>
        <v>0</v>
      </c>
    </row>
    <row r="624" spans="1:7" s="92" customFormat="1" hidden="1">
      <c r="A624" s="108" t="str">
        <f>Invoice!F626</f>
        <v>Exchange rate :</v>
      </c>
      <c r="B624" s="87">
        <f>Invoice!C626</f>
        <v>0</v>
      </c>
      <c r="C624" s="88">
        <f>Invoice!B626</f>
        <v>0</v>
      </c>
      <c r="D624" s="93">
        <f t="shared" si="26"/>
        <v>0</v>
      </c>
      <c r="E624" s="93">
        <f t="shared" si="27"/>
        <v>0</v>
      </c>
      <c r="F624" s="94">
        <f>Invoice!G626</f>
        <v>0</v>
      </c>
      <c r="G624" s="95">
        <f t="shared" si="28"/>
        <v>0</v>
      </c>
    </row>
    <row r="625" spans="1:7" s="92" customFormat="1" hidden="1">
      <c r="A625" s="108" t="str">
        <f>Invoice!F627</f>
        <v>Exchange rate :</v>
      </c>
      <c r="B625" s="87">
        <f>Invoice!C627</f>
        <v>0</v>
      </c>
      <c r="C625" s="88">
        <f>Invoice!B627</f>
        <v>0</v>
      </c>
      <c r="D625" s="93">
        <f t="shared" si="26"/>
        <v>0</v>
      </c>
      <c r="E625" s="93">
        <f t="shared" si="27"/>
        <v>0</v>
      </c>
      <c r="F625" s="94">
        <f>Invoice!G627</f>
        <v>0</v>
      </c>
      <c r="G625" s="95">
        <f t="shared" si="28"/>
        <v>0</v>
      </c>
    </row>
    <row r="626" spans="1:7" s="92" customFormat="1" hidden="1">
      <c r="A626" s="108" t="str">
        <f>Invoice!F628</f>
        <v>Exchange rate :</v>
      </c>
      <c r="B626" s="87">
        <f>Invoice!C628</f>
        <v>0</v>
      </c>
      <c r="C626" s="88">
        <f>Invoice!B628</f>
        <v>0</v>
      </c>
      <c r="D626" s="93">
        <f t="shared" si="26"/>
        <v>0</v>
      </c>
      <c r="E626" s="93">
        <f t="shared" si="27"/>
        <v>0</v>
      </c>
      <c r="F626" s="94">
        <f>Invoice!G628</f>
        <v>0</v>
      </c>
      <c r="G626" s="95">
        <f t="shared" si="28"/>
        <v>0</v>
      </c>
    </row>
    <row r="627" spans="1:7" s="92" customFormat="1" hidden="1">
      <c r="A627" s="108" t="str">
        <f>Invoice!F629</f>
        <v>Exchange rate :</v>
      </c>
      <c r="B627" s="87">
        <f>Invoice!C629</f>
        <v>0</v>
      </c>
      <c r="C627" s="88">
        <f>Invoice!B629</f>
        <v>0</v>
      </c>
      <c r="D627" s="93">
        <f t="shared" si="26"/>
        <v>0</v>
      </c>
      <c r="E627" s="93">
        <f t="shared" si="27"/>
        <v>0</v>
      </c>
      <c r="F627" s="94">
        <f>Invoice!G629</f>
        <v>0</v>
      </c>
      <c r="G627" s="95">
        <f t="shared" si="28"/>
        <v>0</v>
      </c>
    </row>
    <row r="628" spans="1:7" s="92" customFormat="1" hidden="1">
      <c r="A628" s="108" t="str">
        <f>Invoice!F630</f>
        <v>Exchange rate :</v>
      </c>
      <c r="B628" s="87">
        <f>Invoice!C630</f>
        <v>0</v>
      </c>
      <c r="C628" s="88">
        <f>Invoice!B630</f>
        <v>0</v>
      </c>
      <c r="D628" s="93">
        <f t="shared" si="26"/>
        <v>0</v>
      </c>
      <c r="E628" s="93">
        <f t="shared" si="27"/>
        <v>0</v>
      </c>
      <c r="F628" s="94">
        <f>Invoice!G630</f>
        <v>0</v>
      </c>
      <c r="G628" s="95">
        <f t="shared" si="28"/>
        <v>0</v>
      </c>
    </row>
    <row r="629" spans="1:7" s="92" customFormat="1" hidden="1">
      <c r="A629" s="108" t="str">
        <f>Invoice!F631</f>
        <v>Exchange rate :</v>
      </c>
      <c r="B629" s="87">
        <f>Invoice!C631</f>
        <v>0</v>
      </c>
      <c r="C629" s="88">
        <f>Invoice!B631</f>
        <v>0</v>
      </c>
      <c r="D629" s="93">
        <f t="shared" si="26"/>
        <v>0</v>
      </c>
      <c r="E629" s="93">
        <f t="shared" si="27"/>
        <v>0</v>
      </c>
      <c r="F629" s="94">
        <f>Invoice!G631</f>
        <v>0</v>
      </c>
      <c r="G629" s="95">
        <f t="shared" si="28"/>
        <v>0</v>
      </c>
    </row>
    <row r="630" spans="1:7" s="92" customFormat="1" hidden="1">
      <c r="A630" s="108" t="str">
        <f>Invoice!F632</f>
        <v>Exchange rate :</v>
      </c>
      <c r="B630" s="87">
        <f>Invoice!C632</f>
        <v>0</v>
      </c>
      <c r="C630" s="88">
        <f>Invoice!B632</f>
        <v>0</v>
      </c>
      <c r="D630" s="93">
        <f t="shared" si="26"/>
        <v>0</v>
      </c>
      <c r="E630" s="93">
        <f t="shared" si="27"/>
        <v>0</v>
      </c>
      <c r="F630" s="94">
        <f>Invoice!G632</f>
        <v>0</v>
      </c>
      <c r="G630" s="95">
        <f t="shared" si="28"/>
        <v>0</v>
      </c>
    </row>
    <row r="631" spans="1:7" s="92" customFormat="1" hidden="1">
      <c r="A631" s="108" t="str">
        <f>Invoice!F633</f>
        <v>Exchange rate :</v>
      </c>
      <c r="B631" s="87">
        <f>Invoice!C633</f>
        <v>0</v>
      </c>
      <c r="C631" s="88">
        <f>Invoice!B633</f>
        <v>0</v>
      </c>
      <c r="D631" s="93">
        <f t="shared" si="26"/>
        <v>0</v>
      </c>
      <c r="E631" s="93">
        <f t="shared" si="27"/>
        <v>0</v>
      </c>
      <c r="F631" s="94">
        <f>Invoice!G633</f>
        <v>0</v>
      </c>
      <c r="G631" s="95">
        <f t="shared" si="28"/>
        <v>0</v>
      </c>
    </row>
    <row r="632" spans="1:7" s="92" customFormat="1" hidden="1">
      <c r="A632" s="108" t="str">
        <f>Invoice!F634</f>
        <v>Exchange rate :</v>
      </c>
      <c r="B632" s="87">
        <f>Invoice!C634</f>
        <v>0</v>
      </c>
      <c r="C632" s="88">
        <f>Invoice!B634</f>
        <v>0</v>
      </c>
      <c r="D632" s="93">
        <f t="shared" si="26"/>
        <v>0</v>
      </c>
      <c r="E632" s="93">
        <f t="shared" si="27"/>
        <v>0</v>
      </c>
      <c r="F632" s="94">
        <f>Invoice!G634</f>
        <v>0</v>
      </c>
      <c r="G632" s="95">
        <f t="shared" si="28"/>
        <v>0</v>
      </c>
    </row>
    <row r="633" spans="1:7" s="92" customFormat="1" hidden="1">
      <c r="A633" s="108" t="str">
        <f>Invoice!F635</f>
        <v>Exchange rate :</v>
      </c>
      <c r="B633" s="87">
        <f>Invoice!C635</f>
        <v>0</v>
      </c>
      <c r="C633" s="88">
        <f>Invoice!B635</f>
        <v>0</v>
      </c>
      <c r="D633" s="93">
        <f t="shared" si="26"/>
        <v>0</v>
      </c>
      <c r="E633" s="93">
        <f t="shared" si="27"/>
        <v>0</v>
      </c>
      <c r="F633" s="94">
        <f>Invoice!G635</f>
        <v>0</v>
      </c>
      <c r="G633" s="95">
        <f t="shared" si="28"/>
        <v>0</v>
      </c>
    </row>
    <row r="634" spans="1:7" s="92" customFormat="1" hidden="1">
      <c r="A634" s="108" t="str">
        <f>Invoice!F636</f>
        <v>Exchange rate :</v>
      </c>
      <c r="B634" s="87">
        <f>Invoice!C636</f>
        <v>0</v>
      </c>
      <c r="C634" s="88">
        <f>Invoice!B636</f>
        <v>0</v>
      </c>
      <c r="D634" s="93">
        <f t="shared" si="26"/>
        <v>0</v>
      </c>
      <c r="E634" s="93">
        <f t="shared" si="27"/>
        <v>0</v>
      </c>
      <c r="F634" s="94">
        <f>Invoice!G636</f>
        <v>0</v>
      </c>
      <c r="G634" s="95">
        <f t="shared" si="28"/>
        <v>0</v>
      </c>
    </row>
    <row r="635" spans="1:7" s="92" customFormat="1" hidden="1">
      <c r="A635" s="108" t="str">
        <f>Invoice!F637</f>
        <v>Exchange rate :</v>
      </c>
      <c r="B635" s="87">
        <f>Invoice!C637</f>
        <v>0</v>
      </c>
      <c r="C635" s="88">
        <f>Invoice!B637</f>
        <v>0</v>
      </c>
      <c r="D635" s="93">
        <f t="shared" si="26"/>
        <v>0</v>
      </c>
      <c r="E635" s="93">
        <f t="shared" si="27"/>
        <v>0</v>
      </c>
      <c r="F635" s="94">
        <f>Invoice!G637</f>
        <v>0</v>
      </c>
      <c r="G635" s="95">
        <f t="shared" si="28"/>
        <v>0</v>
      </c>
    </row>
    <row r="636" spans="1:7" s="92" customFormat="1" hidden="1">
      <c r="A636" s="108" t="str">
        <f>Invoice!F638</f>
        <v>Exchange rate :</v>
      </c>
      <c r="B636" s="87">
        <f>Invoice!C638</f>
        <v>0</v>
      </c>
      <c r="C636" s="88">
        <f>Invoice!B638</f>
        <v>0</v>
      </c>
      <c r="D636" s="93">
        <f t="shared" si="26"/>
        <v>0</v>
      </c>
      <c r="E636" s="93">
        <f t="shared" si="27"/>
        <v>0</v>
      </c>
      <c r="F636" s="94">
        <f>Invoice!G638</f>
        <v>0</v>
      </c>
      <c r="G636" s="95">
        <f t="shared" si="28"/>
        <v>0</v>
      </c>
    </row>
    <row r="637" spans="1:7" s="92" customFormat="1" hidden="1">
      <c r="A637" s="108" t="str">
        <f>Invoice!F639</f>
        <v>Exchange rate :</v>
      </c>
      <c r="B637" s="87">
        <f>Invoice!C639</f>
        <v>0</v>
      </c>
      <c r="C637" s="88">
        <f>Invoice!B639</f>
        <v>0</v>
      </c>
      <c r="D637" s="93">
        <f t="shared" si="26"/>
        <v>0</v>
      </c>
      <c r="E637" s="93">
        <f t="shared" si="27"/>
        <v>0</v>
      </c>
      <c r="F637" s="94">
        <f>Invoice!G639</f>
        <v>0</v>
      </c>
      <c r="G637" s="95">
        <f t="shared" si="28"/>
        <v>0</v>
      </c>
    </row>
    <row r="638" spans="1:7" s="92" customFormat="1" hidden="1">
      <c r="A638" s="108" t="str">
        <f>Invoice!F640</f>
        <v>Exchange rate :</v>
      </c>
      <c r="B638" s="87">
        <f>Invoice!C640</f>
        <v>0</v>
      </c>
      <c r="C638" s="88">
        <f>Invoice!B640</f>
        <v>0</v>
      </c>
      <c r="D638" s="93">
        <f t="shared" si="26"/>
        <v>0</v>
      </c>
      <c r="E638" s="93">
        <f t="shared" si="27"/>
        <v>0</v>
      </c>
      <c r="F638" s="94">
        <f>Invoice!G640</f>
        <v>0</v>
      </c>
      <c r="G638" s="95">
        <f t="shared" si="28"/>
        <v>0</v>
      </c>
    </row>
    <row r="639" spans="1:7" s="92" customFormat="1" hidden="1">
      <c r="A639" s="108" t="str">
        <f>Invoice!F641</f>
        <v>Exchange rate :</v>
      </c>
      <c r="B639" s="87">
        <f>Invoice!C641</f>
        <v>0</v>
      </c>
      <c r="C639" s="88">
        <f>Invoice!B641</f>
        <v>0</v>
      </c>
      <c r="D639" s="93">
        <f t="shared" si="26"/>
        <v>0</v>
      </c>
      <c r="E639" s="93">
        <f t="shared" si="27"/>
        <v>0</v>
      </c>
      <c r="F639" s="94">
        <f>Invoice!G641</f>
        <v>0</v>
      </c>
      <c r="G639" s="95">
        <f t="shared" si="28"/>
        <v>0</v>
      </c>
    </row>
    <row r="640" spans="1:7" s="92" customFormat="1" hidden="1">
      <c r="A640" s="108" t="str">
        <f>Invoice!F642</f>
        <v>Exchange rate :</v>
      </c>
      <c r="B640" s="87">
        <f>Invoice!C642</f>
        <v>0</v>
      </c>
      <c r="C640" s="88">
        <f>Invoice!B642</f>
        <v>0</v>
      </c>
      <c r="D640" s="93">
        <f t="shared" si="26"/>
        <v>0</v>
      </c>
      <c r="E640" s="93">
        <f t="shared" si="27"/>
        <v>0</v>
      </c>
      <c r="F640" s="94">
        <f>Invoice!G642</f>
        <v>0</v>
      </c>
      <c r="G640" s="95">
        <f t="shared" si="28"/>
        <v>0</v>
      </c>
    </row>
    <row r="641" spans="1:7" s="92" customFormat="1" hidden="1">
      <c r="A641" s="108" t="str">
        <f>Invoice!F643</f>
        <v>Exchange rate :</v>
      </c>
      <c r="B641" s="87">
        <f>Invoice!C643</f>
        <v>0</v>
      </c>
      <c r="C641" s="88">
        <f>Invoice!B643</f>
        <v>0</v>
      </c>
      <c r="D641" s="93">
        <f t="shared" ref="D641:D704" si="29">F641/$D$14</f>
        <v>0</v>
      </c>
      <c r="E641" s="93">
        <f t="shared" ref="E641:E704" si="30">G641/$D$14</f>
        <v>0</v>
      </c>
      <c r="F641" s="94">
        <f>Invoice!G643</f>
        <v>0</v>
      </c>
      <c r="G641" s="95">
        <f t="shared" ref="G641:G704" si="31">C641*F641</f>
        <v>0</v>
      </c>
    </row>
    <row r="642" spans="1:7" s="92" customFormat="1" hidden="1">
      <c r="A642" s="108" t="str">
        <f>Invoice!F644</f>
        <v>Exchange rate :</v>
      </c>
      <c r="B642" s="87">
        <f>Invoice!C644</f>
        <v>0</v>
      </c>
      <c r="C642" s="88">
        <f>Invoice!B644</f>
        <v>0</v>
      </c>
      <c r="D642" s="93">
        <f t="shared" si="29"/>
        <v>0</v>
      </c>
      <c r="E642" s="93">
        <f t="shared" si="30"/>
        <v>0</v>
      </c>
      <c r="F642" s="94">
        <f>Invoice!G644</f>
        <v>0</v>
      </c>
      <c r="G642" s="95">
        <f t="shared" si="31"/>
        <v>0</v>
      </c>
    </row>
    <row r="643" spans="1:7" s="92" customFormat="1" hidden="1">
      <c r="A643" s="108" t="str">
        <f>Invoice!F645</f>
        <v>Exchange rate :</v>
      </c>
      <c r="B643" s="87">
        <f>Invoice!C645</f>
        <v>0</v>
      </c>
      <c r="C643" s="88">
        <f>Invoice!B645</f>
        <v>0</v>
      </c>
      <c r="D643" s="93">
        <f t="shared" si="29"/>
        <v>0</v>
      </c>
      <c r="E643" s="93">
        <f t="shared" si="30"/>
        <v>0</v>
      </c>
      <c r="F643" s="94">
        <f>Invoice!G645</f>
        <v>0</v>
      </c>
      <c r="G643" s="95">
        <f t="shared" si="31"/>
        <v>0</v>
      </c>
    </row>
    <row r="644" spans="1:7" s="92" customFormat="1" hidden="1">
      <c r="A644" s="108" t="str">
        <f>Invoice!F646</f>
        <v>Exchange rate :</v>
      </c>
      <c r="B644" s="87">
        <f>Invoice!C646</f>
        <v>0</v>
      </c>
      <c r="C644" s="88">
        <f>Invoice!B646</f>
        <v>0</v>
      </c>
      <c r="D644" s="93">
        <f t="shared" si="29"/>
        <v>0</v>
      </c>
      <c r="E644" s="93">
        <f t="shared" si="30"/>
        <v>0</v>
      </c>
      <c r="F644" s="94">
        <f>Invoice!G646</f>
        <v>0</v>
      </c>
      <c r="G644" s="95">
        <f t="shared" si="31"/>
        <v>0</v>
      </c>
    </row>
    <row r="645" spans="1:7" s="92" customFormat="1" hidden="1">
      <c r="A645" s="108" t="str">
        <f>Invoice!F647</f>
        <v>Exchange rate :</v>
      </c>
      <c r="B645" s="87">
        <f>Invoice!C647</f>
        <v>0</v>
      </c>
      <c r="C645" s="88">
        <f>Invoice!B647</f>
        <v>0</v>
      </c>
      <c r="D645" s="93">
        <f t="shared" si="29"/>
        <v>0</v>
      </c>
      <c r="E645" s="93">
        <f t="shared" si="30"/>
        <v>0</v>
      </c>
      <c r="F645" s="94">
        <f>Invoice!G647</f>
        <v>0</v>
      </c>
      <c r="G645" s="95">
        <f t="shared" si="31"/>
        <v>0</v>
      </c>
    </row>
    <row r="646" spans="1:7" s="92" customFormat="1" hidden="1">
      <c r="A646" s="108" t="str">
        <f>Invoice!F648</f>
        <v>Exchange rate :</v>
      </c>
      <c r="B646" s="87">
        <f>Invoice!C648</f>
        <v>0</v>
      </c>
      <c r="C646" s="88">
        <f>Invoice!B648</f>
        <v>0</v>
      </c>
      <c r="D646" s="93">
        <f t="shared" si="29"/>
        <v>0</v>
      </c>
      <c r="E646" s="93">
        <f t="shared" si="30"/>
        <v>0</v>
      </c>
      <c r="F646" s="94">
        <f>Invoice!G648</f>
        <v>0</v>
      </c>
      <c r="G646" s="95">
        <f t="shared" si="31"/>
        <v>0</v>
      </c>
    </row>
    <row r="647" spans="1:7" s="92" customFormat="1" hidden="1">
      <c r="A647" s="108" t="str">
        <f>Invoice!F649</f>
        <v>Exchange rate :</v>
      </c>
      <c r="B647" s="87">
        <f>Invoice!C649</f>
        <v>0</v>
      </c>
      <c r="C647" s="88">
        <f>Invoice!B649</f>
        <v>0</v>
      </c>
      <c r="D647" s="93">
        <f t="shared" si="29"/>
        <v>0</v>
      </c>
      <c r="E647" s="93">
        <f t="shared" si="30"/>
        <v>0</v>
      </c>
      <c r="F647" s="94">
        <f>Invoice!G649</f>
        <v>0</v>
      </c>
      <c r="G647" s="95">
        <f t="shared" si="31"/>
        <v>0</v>
      </c>
    </row>
    <row r="648" spans="1:7" s="92" customFormat="1" hidden="1">
      <c r="A648" s="108" t="str">
        <f>Invoice!F650</f>
        <v>Exchange rate :</v>
      </c>
      <c r="B648" s="87">
        <f>Invoice!C650</f>
        <v>0</v>
      </c>
      <c r="C648" s="88">
        <f>Invoice!B650</f>
        <v>0</v>
      </c>
      <c r="D648" s="93">
        <f t="shared" si="29"/>
        <v>0</v>
      </c>
      <c r="E648" s="93">
        <f t="shared" si="30"/>
        <v>0</v>
      </c>
      <c r="F648" s="94">
        <f>Invoice!G650</f>
        <v>0</v>
      </c>
      <c r="G648" s="95">
        <f t="shared" si="31"/>
        <v>0</v>
      </c>
    </row>
    <row r="649" spans="1:7" s="92" customFormat="1" hidden="1">
      <c r="A649" s="108" t="str">
        <f>Invoice!F651</f>
        <v>Exchange rate :</v>
      </c>
      <c r="B649" s="87">
        <f>Invoice!C651</f>
        <v>0</v>
      </c>
      <c r="C649" s="88">
        <f>Invoice!B651</f>
        <v>0</v>
      </c>
      <c r="D649" s="93">
        <f t="shared" si="29"/>
        <v>0</v>
      </c>
      <c r="E649" s="93">
        <f t="shared" si="30"/>
        <v>0</v>
      </c>
      <c r="F649" s="94">
        <f>Invoice!G651</f>
        <v>0</v>
      </c>
      <c r="G649" s="95">
        <f t="shared" si="31"/>
        <v>0</v>
      </c>
    </row>
    <row r="650" spans="1:7" s="92" customFormat="1" hidden="1">
      <c r="A650" s="108" t="str">
        <f>Invoice!F652</f>
        <v>Exchange rate :</v>
      </c>
      <c r="B650" s="87">
        <f>Invoice!C652</f>
        <v>0</v>
      </c>
      <c r="C650" s="88">
        <f>Invoice!B652</f>
        <v>0</v>
      </c>
      <c r="D650" s="93">
        <f t="shared" si="29"/>
        <v>0</v>
      </c>
      <c r="E650" s="93">
        <f t="shared" si="30"/>
        <v>0</v>
      </c>
      <c r="F650" s="94">
        <f>Invoice!G652</f>
        <v>0</v>
      </c>
      <c r="G650" s="95">
        <f t="shared" si="31"/>
        <v>0</v>
      </c>
    </row>
    <row r="651" spans="1:7" s="92" customFormat="1" hidden="1">
      <c r="A651" s="108" t="str">
        <f>Invoice!F653</f>
        <v>Exchange rate :</v>
      </c>
      <c r="B651" s="87">
        <f>Invoice!C653</f>
        <v>0</v>
      </c>
      <c r="C651" s="88">
        <f>Invoice!B653</f>
        <v>0</v>
      </c>
      <c r="D651" s="93">
        <f t="shared" si="29"/>
        <v>0</v>
      </c>
      <c r="E651" s="93">
        <f t="shared" si="30"/>
        <v>0</v>
      </c>
      <c r="F651" s="94">
        <f>Invoice!G653</f>
        <v>0</v>
      </c>
      <c r="G651" s="95">
        <f t="shared" si="31"/>
        <v>0</v>
      </c>
    </row>
    <row r="652" spans="1:7" s="92" customFormat="1" hidden="1">
      <c r="A652" s="108" t="str">
        <f>Invoice!F654</f>
        <v>Exchange rate :</v>
      </c>
      <c r="B652" s="87">
        <f>Invoice!C654</f>
        <v>0</v>
      </c>
      <c r="C652" s="88">
        <f>Invoice!B654</f>
        <v>0</v>
      </c>
      <c r="D652" s="93">
        <f t="shared" si="29"/>
        <v>0</v>
      </c>
      <c r="E652" s="93">
        <f t="shared" si="30"/>
        <v>0</v>
      </c>
      <c r="F652" s="94">
        <f>Invoice!G654</f>
        <v>0</v>
      </c>
      <c r="G652" s="95">
        <f t="shared" si="31"/>
        <v>0</v>
      </c>
    </row>
    <row r="653" spans="1:7" s="92" customFormat="1" hidden="1">
      <c r="A653" s="108" t="str">
        <f>Invoice!F655</f>
        <v>Exchange rate :</v>
      </c>
      <c r="B653" s="87">
        <f>Invoice!C655</f>
        <v>0</v>
      </c>
      <c r="C653" s="88">
        <f>Invoice!B655</f>
        <v>0</v>
      </c>
      <c r="D653" s="93">
        <f t="shared" si="29"/>
        <v>0</v>
      </c>
      <c r="E653" s="93">
        <f t="shared" si="30"/>
        <v>0</v>
      </c>
      <c r="F653" s="94">
        <f>Invoice!G655</f>
        <v>0</v>
      </c>
      <c r="G653" s="95">
        <f t="shared" si="31"/>
        <v>0</v>
      </c>
    </row>
    <row r="654" spans="1:7" s="92" customFormat="1" hidden="1">
      <c r="A654" s="108" t="str">
        <f>Invoice!F656</f>
        <v>Exchange rate :</v>
      </c>
      <c r="B654" s="87">
        <f>Invoice!C656</f>
        <v>0</v>
      </c>
      <c r="C654" s="88">
        <f>Invoice!B656</f>
        <v>0</v>
      </c>
      <c r="D654" s="93">
        <f t="shared" si="29"/>
        <v>0</v>
      </c>
      <c r="E654" s="93">
        <f t="shared" si="30"/>
        <v>0</v>
      </c>
      <c r="F654" s="94">
        <f>Invoice!G656</f>
        <v>0</v>
      </c>
      <c r="G654" s="95">
        <f t="shared" si="31"/>
        <v>0</v>
      </c>
    </row>
    <row r="655" spans="1:7" s="92" customFormat="1" hidden="1">
      <c r="A655" s="108" t="str">
        <f>Invoice!F657</f>
        <v>Exchange rate :</v>
      </c>
      <c r="B655" s="87">
        <f>Invoice!C657</f>
        <v>0</v>
      </c>
      <c r="C655" s="88">
        <f>Invoice!B657</f>
        <v>0</v>
      </c>
      <c r="D655" s="93">
        <f t="shared" si="29"/>
        <v>0</v>
      </c>
      <c r="E655" s="93">
        <f t="shared" si="30"/>
        <v>0</v>
      </c>
      <c r="F655" s="94">
        <f>Invoice!G657</f>
        <v>0</v>
      </c>
      <c r="G655" s="95">
        <f t="shared" si="31"/>
        <v>0</v>
      </c>
    </row>
    <row r="656" spans="1:7" s="92" customFormat="1" hidden="1">
      <c r="A656" s="108" t="str">
        <f>Invoice!F658</f>
        <v>Exchange rate :</v>
      </c>
      <c r="B656" s="87">
        <f>Invoice!C658</f>
        <v>0</v>
      </c>
      <c r="C656" s="88">
        <f>Invoice!B658</f>
        <v>0</v>
      </c>
      <c r="D656" s="93">
        <f t="shared" si="29"/>
        <v>0</v>
      </c>
      <c r="E656" s="93">
        <f t="shared" si="30"/>
        <v>0</v>
      </c>
      <c r="F656" s="94">
        <f>Invoice!G658</f>
        <v>0</v>
      </c>
      <c r="G656" s="95">
        <f t="shared" si="31"/>
        <v>0</v>
      </c>
    </row>
    <row r="657" spans="1:7" s="92" customFormat="1" hidden="1">
      <c r="A657" s="108" t="str">
        <f>Invoice!F659</f>
        <v>Exchange rate :</v>
      </c>
      <c r="B657" s="87">
        <f>Invoice!C659</f>
        <v>0</v>
      </c>
      <c r="C657" s="88">
        <f>Invoice!B659</f>
        <v>0</v>
      </c>
      <c r="D657" s="93">
        <f t="shared" si="29"/>
        <v>0</v>
      </c>
      <c r="E657" s="93">
        <f t="shared" si="30"/>
        <v>0</v>
      </c>
      <c r="F657" s="94">
        <f>Invoice!G659</f>
        <v>0</v>
      </c>
      <c r="G657" s="95">
        <f t="shared" si="31"/>
        <v>0</v>
      </c>
    </row>
    <row r="658" spans="1:7" s="92" customFormat="1" hidden="1">
      <c r="A658" s="108" t="str">
        <f>Invoice!F660</f>
        <v>Exchange rate :</v>
      </c>
      <c r="B658" s="87">
        <f>Invoice!C660</f>
        <v>0</v>
      </c>
      <c r="C658" s="88">
        <f>Invoice!B660</f>
        <v>0</v>
      </c>
      <c r="D658" s="93">
        <f t="shared" si="29"/>
        <v>0</v>
      </c>
      <c r="E658" s="93">
        <f t="shared" si="30"/>
        <v>0</v>
      </c>
      <c r="F658" s="94">
        <f>Invoice!G660</f>
        <v>0</v>
      </c>
      <c r="G658" s="95">
        <f t="shared" si="31"/>
        <v>0</v>
      </c>
    </row>
    <row r="659" spans="1:7" s="92" customFormat="1" hidden="1">
      <c r="A659" s="108" t="str">
        <f>Invoice!F661</f>
        <v>Exchange rate :</v>
      </c>
      <c r="B659" s="87">
        <f>Invoice!C661</f>
        <v>0</v>
      </c>
      <c r="C659" s="88">
        <f>Invoice!B661</f>
        <v>0</v>
      </c>
      <c r="D659" s="93">
        <f t="shared" si="29"/>
        <v>0</v>
      </c>
      <c r="E659" s="93">
        <f t="shared" si="30"/>
        <v>0</v>
      </c>
      <c r="F659" s="94">
        <f>Invoice!G661</f>
        <v>0</v>
      </c>
      <c r="G659" s="95">
        <f t="shared" si="31"/>
        <v>0</v>
      </c>
    </row>
    <row r="660" spans="1:7" s="92" customFormat="1" hidden="1">
      <c r="A660" s="108" t="str">
        <f>Invoice!F662</f>
        <v>Exchange rate :</v>
      </c>
      <c r="B660" s="87">
        <f>Invoice!C662</f>
        <v>0</v>
      </c>
      <c r="C660" s="88">
        <f>Invoice!B662</f>
        <v>0</v>
      </c>
      <c r="D660" s="93">
        <f t="shared" si="29"/>
        <v>0</v>
      </c>
      <c r="E660" s="93">
        <f t="shared" si="30"/>
        <v>0</v>
      </c>
      <c r="F660" s="94">
        <f>Invoice!G662</f>
        <v>0</v>
      </c>
      <c r="G660" s="95">
        <f t="shared" si="31"/>
        <v>0</v>
      </c>
    </row>
    <row r="661" spans="1:7" s="92" customFormat="1" hidden="1">
      <c r="A661" s="108" t="str">
        <f>Invoice!F663</f>
        <v>Exchange rate :</v>
      </c>
      <c r="B661" s="87">
        <f>Invoice!C663</f>
        <v>0</v>
      </c>
      <c r="C661" s="88">
        <f>Invoice!B663</f>
        <v>0</v>
      </c>
      <c r="D661" s="93">
        <f t="shared" si="29"/>
        <v>0</v>
      </c>
      <c r="E661" s="93">
        <f t="shared" si="30"/>
        <v>0</v>
      </c>
      <c r="F661" s="94">
        <f>Invoice!G663</f>
        <v>0</v>
      </c>
      <c r="G661" s="95">
        <f t="shared" si="31"/>
        <v>0</v>
      </c>
    </row>
    <row r="662" spans="1:7" s="92" customFormat="1" hidden="1">
      <c r="A662" s="108" t="str">
        <f>Invoice!F664</f>
        <v>Exchange rate :</v>
      </c>
      <c r="B662" s="87">
        <f>Invoice!C664</f>
        <v>0</v>
      </c>
      <c r="C662" s="88">
        <f>Invoice!B664</f>
        <v>0</v>
      </c>
      <c r="D662" s="93">
        <f t="shared" si="29"/>
        <v>0</v>
      </c>
      <c r="E662" s="93">
        <f t="shared" si="30"/>
        <v>0</v>
      </c>
      <c r="F662" s="94">
        <f>Invoice!G664</f>
        <v>0</v>
      </c>
      <c r="G662" s="95">
        <f t="shared" si="31"/>
        <v>0</v>
      </c>
    </row>
    <row r="663" spans="1:7" s="92" customFormat="1" hidden="1">
      <c r="A663" s="108" t="str">
        <f>Invoice!F665</f>
        <v>Exchange rate :</v>
      </c>
      <c r="B663" s="87">
        <f>Invoice!C665</f>
        <v>0</v>
      </c>
      <c r="C663" s="88">
        <f>Invoice!B665</f>
        <v>0</v>
      </c>
      <c r="D663" s="93">
        <f t="shared" si="29"/>
        <v>0</v>
      </c>
      <c r="E663" s="93">
        <f t="shared" si="30"/>
        <v>0</v>
      </c>
      <c r="F663" s="94">
        <f>Invoice!G665</f>
        <v>0</v>
      </c>
      <c r="G663" s="95">
        <f t="shared" si="31"/>
        <v>0</v>
      </c>
    </row>
    <row r="664" spans="1:7" s="92" customFormat="1" hidden="1">
      <c r="A664" s="108" t="str">
        <f>Invoice!F666</f>
        <v>Exchange rate :</v>
      </c>
      <c r="B664" s="87">
        <f>Invoice!C666</f>
        <v>0</v>
      </c>
      <c r="C664" s="88">
        <f>Invoice!B666</f>
        <v>0</v>
      </c>
      <c r="D664" s="93">
        <f t="shared" si="29"/>
        <v>0</v>
      </c>
      <c r="E664" s="93">
        <f t="shared" si="30"/>
        <v>0</v>
      </c>
      <c r="F664" s="94">
        <f>Invoice!G666</f>
        <v>0</v>
      </c>
      <c r="G664" s="95">
        <f t="shared" si="31"/>
        <v>0</v>
      </c>
    </row>
    <row r="665" spans="1:7" s="92" customFormat="1" hidden="1">
      <c r="A665" s="108" t="str">
        <f>Invoice!F667</f>
        <v>Exchange rate :</v>
      </c>
      <c r="B665" s="87">
        <f>Invoice!C667</f>
        <v>0</v>
      </c>
      <c r="C665" s="88">
        <f>Invoice!B667</f>
        <v>0</v>
      </c>
      <c r="D665" s="93">
        <f t="shared" si="29"/>
        <v>0</v>
      </c>
      <c r="E665" s="93">
        <f t="shared" si="30"/>
        <v>0</v>
      </c>
      <c r="F665" s="94">
        <f>Invoice!G667</f>
        <v>0</v>
      </c>
      <c r="G665" s="95">
        <f t="shared" si="31"/>
        <v>0</v>
      </c>
    </row>
    <row r="666" spans="1:7" s="92" customFormat="1" hidden="1">
      <c r="A666" s="108" t="str">
        <f>Invoice!F668</f>
        <v>Exchange rate :</v>
      </c>
      <c r="B666" s="87">
        <f>Invoice!C668</f>
        <v>0</v>
      </c>
      <c r="C666" s="88">
        <f>Invoice!B668</f>
        <v>0</v>
      </c>
      <c r="D666" s="93">
        <f t="shared" si="29"/>
        <v>0</v>
      </c>
      <c r="E666" s="93">
        <f t="shared" si="30"/>
        <v>0</v>
      </c>
      <c r="F666" s="94">
        <f>Invoice!G668</f>
        <v>0</v>
      </c>
      <c r="G666" s="95">
        <f t="shared" si="31"/>
        <v>0</v>
      </c>
    </row>
    <row r="667" spans="1:7" s="92" customFormat="1" hidden="1">
      <c r="A667" s="108" t="str">
        <f>Invoice!F669</f>
        <v>Exchange rate :</v>
      </c>
      <c r="B667" s="87">
        <f>Invoice!C669</f>
        <v>0</v>
      </c>
      <c r="C667" s="88">
        <f>Invoice!B669</f>
        <v>0</v>
      </c>
      <c r="D667" s="93">
        <f t="shared" si="29"/>
        <v>0</v>
      </c>
      <c r="E667" s="93">
        <f t="shared" si="30"/>
        <v>0</v>
      </c>
      <c r="F667" s="94">
        <f>Invoice!G669</f>
        <v>0</v>
      </c>
      <c r="G667" s="95">
        <f t="shared" si="31"/>
        <v>0</v>
      </c>
    </row>
    <row r="668" spans="1:7" s="92" customFormat="1" hidden="1">
      <c r="A668" s="108" t="str">
        <f>Invoice!F670</f>
        <v>Exchange rate :</v>
      </c>
      <c r="B668" s="87">
        <f>Invoice!C670</f>
        <v>0</v>
      </c>
      <c r="C668" s="88">
        <f>Invoice!B670</f>
        <v>0</v>
      </c>
      <c r="D668" s="93">
        <f t="shared" si="29"/>
        <v>0</v>
      </c>
      <c r="E668" s="93">
        <f t="shared" si="30"/>
        <v>0</v>
      </c>
      <c r="F668" s="94">
        <f>Invoice!G670</f>
        <v>0</v>
      </c>
      <c r="G668" s="95">
        <f t="shared" si="31"/>
        <v>0</v>
      </c>
    </row>
    <row r="669" spans="1:7" s="92" customFormat="1" hidden="1">
      <c r="A669" s="108" t="str">
        <f>Invoice!F671</f>
        <v>Exchange rate :</v>
      </c>
      <c r="B669" s="87">
        <f>Invoice!C671</f>
        <v>0</v>
      </c>
      <c r="C669" s="88">
        <f>Invoice!B671</f>
        <v>0</v>
      </c>
      <c r="D669" s="93">
        <f t="shared" si="29"/>
        <v>0</v>
      </c>
      <c r="E669" s="93">
        <f t="shared" si="30"/>
        <v>0</v>
      </c>
      <c r="F669" s="94">
        <f>Invoice!G671</f>
        <v>0</v>
      </c>
      <c r="G669" s="95">
        <f t="shared" si="31"/>
        <v>0</v>
      </c>
    </row>
    <row r="670" spans="1:7" s="92" customFormat="1" hidden="1">
      <c r="A670" s="108" t="str">
        <f>Invoice!F672</f>
        <v>Exchange rate :</v>
      </c>
      <c r="B670" s="87">
        <f>Invoice!C672</f>
        <v>0</v>
      </c>
      <c r="C670" s="88">
        <f>Invoice!B672</f>
        <v>0</v>
      </c>
      <c r="D670" s="93">
        <f t="shared" si="29"/>
        <v>0</v>
      </c>
      <c r="E670" s="93">
        <f t="shared" si="30"/>
        <v>0</v>
      </c>
      <c r="F670" s="94">
        <f>Invoice!G672</f>
        <v>0</v>
      </c>
      <c r="G670" s="95">
        <f t="shared" si="31"/>
        <v>0</v>
      </c>
    </row>
    <row r="671" spans="1:7" s="92" customFormat="1" hidden="1">
      <c r="A671" s="108" t="str">
        <f>Invoice!F673</f>
        <v>Exchange rate :</v>
      </c>
      <c r="B671" s="87">
        <f>Invoice!C673</f>
        <v>0</v>
      </c>
      <c r="C671" s="88">
        <f>Invoice!B673</f>
        <v>0</v>
      </c>
      <c r="D671" s="93">
        <f t="shared" si="29"/>
        <v>0</v>
      </c>
      <c r="E671" s="93">
        <f t="shared" si="30"/>
        <v>0</v>
      </c>
      <c r="F671" s="94">
        <f>Invoice!G673</f>
        <v>0</v>
      </c>
      <c r="G671" s="95">
        <f t="shared" si="31"/>
        <v>0</v>
      </c>
    </row>
    <row r="672" spans="1:7" s="92" customFormat="1" hidden="1">
      <c r="A672" s="108" t="str">
        <f>Invoice!F674</f>
        <v>Exchange rate :</v>
      </c>
      <c r="B672" s="87">
        <f>Invoice!C674</f>
        <v>0</v>
      </c>
      <c r="C672" s="88">
        <f>Invoice!B674</f>
        <v>0</v>
      </c>
      <c r="D672" s="93">
        <f t="shared" si="29"/>
        <v>0</v>
      </c>
      <c r="E672" s="93">
        <f t="shared" si="30"/>
        <v>0</v>
      </c>
      <c r="F672" s="94">
        <f>Invoice!G674</f>
        <v>0</v>
      </c>
      <c r="G672" s="95">
        <f t="shared" si="31"/>
        <v>0</v>
      </c>
    </row>
    <row r="673" spans="1:7" s="92" customFormat="1" hidden="1">
      <c r="A673" s="108" t="str">
        <f>Invoice!F675</f>
        <v>Exchange rate :</v>
      </c>
      <c r="B673" s="87">
        <f>Invoice!C675</f>
        <v>0</v>
      </c>
      <c r="C673" s="88">
        <f>Invoice!B675</f>
        <v>0</v>
      </c>
      <c r="D673" s="93">
        <f t="shared" si="29"/>
        <v>0</v>
      </c>
      <c r="E673" s="93">
        <f t="shared" si="30"/>
        <v>0</v>
      </c>
      <c r="F673" s="94">
        <f>Invoice!G675</f>
        <v>0</v>
      </c>
      <c r="G673" s="95">
        <f t="shared" si="31"/>
        <v>0</v>
      </c>
    </row>
    <row r="674" spans="1:7" s="92" customFormat="1" hidden="1">
      <c r="A674" s="108" t="str">
        <f>Invoice!F676</f>
        <v>Exchange rate :</v>
      </c>
      <c r="B674" s="87">
        <f>Invoice!C676</f>
        <v>0</v>
      </c>
      <c r="C674" s="88">
        <f>Invoice!B676</f>
        <v>0</v>
      </c>
      <c r="D674" s="93">
        <f t="shared" si="29"/>
        <v>0</v>
      </c>
      <c r="E674" s="93">
        <f t="shared" si="30"/>
        <v>0</v>
      </c>
      <c r="F674" s="94">
        <f>Invoice!G676</f>
        <v>0</v>
      </c>
      <c r="G674" s="95">
        <f t="shared" si="31"/>
        <v>0</v>
      </c>
    </row>
    <row r="675" spans="1:7" s="92" customFormat="1" hidden="1">
      <c r="A675" s="108" t="str">
        <f>Invoice!F677</f>
        <v>Exchange rate :</v>
      </c>
      <c r="B675" s="87">
        <f>Invoice!C677</f>
        <v>0</v>
      </c>
      <c r="C675" s="88">
        <f>Invoice!B677</f>
        <v>0</v>
      </c>
      <c r="D675" s="93">
        <f t="shared" si="29"/>
        <v>0</v>
      </c>
      <c r="E675" s="93">
        <f t="shared" si="30"/>
        <v>0</v>
      </c>
      <c r="F675" s="94">
        <f>Invoice!G677</f>
        <v>0</v>
      </c>
      <c r="G675" s="95">
        <f t="shared" si="31"/>
        <v>0</v>
      </c>
    </row>
    <row r="676" spans="1:7" s="92" customFormat="1" hidden="1">
      <c r="A676" s="108" t="str">
        <f>Invoice!F678</f>
        <v>Exchange rate :</v>
      </c>
      <c r="B676" s="87">
        <f>Invoice!C678</f>
        <v>0</v>
      </c>
      <c r="C676" s="88">
        <f>Invoice!B678</f>
        <v>0</v>
      </c>
      <c r="D676" s="93">
        <f t="shared" si="29"/>
        <v>0</v>
      </c>
      <c r="E676" s="93">
        <f t="shared" si="30"/>
        <v>0</v>
      </c>
      <c r="F676" s="94">
        <f>Invoice!G678</f>
        <v>0</v>
      </c>
      <c r="G676" s="95">
        <f t="shared" si="31"/>
        <v>0</v>
      </c>
    </row>
    <row r="677" spans="1:7" s="92" customFormat="1" hidden="1">
      <c r="A677" s="108" t="str">
        <f>Invoice!F679</f>
        <v>Exchange rate :</v>
      </c>
      <c r="B677" s="87">
        <f>Invoice!C679</f>
        <v>0</v>
      </c>
      <c r="C677" s="88">
        <f>Invoice!B679</f>
        <v>0</v>
      </c>
      <c r="D677" s="93">
        <f t="shared" si="29"/>
        <v>0</v>
      </c>
      <c r="E677" s="93">
        <f t="shared" si="30"/>
        <v>0</v>
      </c>
      <c r="F677" s="94">
        <f>Invoice!G679</f>
        <v>0</v>
      </c>
      <c r="G677" s="95">
        <f t="shared" si="31"/>
        <v>0</v>
      </c>
    </row>
    <row r="678" spans="1:7" s="92" customFormat="1" hidden="1">
      <c r="A678" s="108" t="str">
        <f>Invoice!F680</f>
        <v>Exchange rate :</v>
      </c>
      <c r="B678" s="87">
        <f>Invoice!C680</f>
        <v>0</v>
      </c>
      <c r="C678" s="88">
        <f>Invoice!B680</f>
        <v>0</v>
      </c>
      <c r="D678" s="93">
        <f t="shared" si="29"/>
        <v>0</v>
      </c>
      <c r="E678" s="93">
        <f t="shared" si="30"/>
        <v>0</v>
      </c>
      <c r="F678" s="94">
        <f>Invoice!G680</f>
        <v>0</v>
      </c>
      <c r="G678" s="95">
        <f t="shared" si="31"/>
        <v>0</v>
      </c>
    </row>
    <row r="679" spans="1:7" s="92" customFormat="1" hidden="1">
      <c r="A679" s="108" t="str">
        <f>Invoice!F681</f>
        <v>Exchange rate :</v>
      </c>
      <c r="B679" s="87">
        <f>Invoice!C681</f>
        <v>0</v>
      </c>
      <c r="C679" s="88">
        <f>Invoice!B681</f>
        <v>0</v>
      </c>
      <c r="D679" s="93">
        <f t="shared" si="29"/>
        <v>0</v>
      </c>
      <c r="E679" s="93">
        <f t="shared" si="30"/>
        <v>0</v>
      </c>
      <c r="F679" s="94">
        <f>Invoice!G681</f>
        <v>0</v>
      </c>
      <c r="G679" s="95">
        <f t="shared" si="31"/>
        <v>0</v>
      </c>
    </row>
    <row r="680" spans="1:7" s="92" customFormat="1" hidden="1">
      <c r="A680" s="108" t="str">
        <f>Invoice!F682</f>
        <v>Exchange rate :</v>
      </c>
      <c r="B680" s="87">
        <f>Invoice!C682</f>
        <v>0</v>
      </c>
      <c r="C680" s="88">
        <f>Invoice!B682</f>
        <v>0</v>
      </c>
      <c r="D680" s="93">
        <f t="shared" si="29"/>
        <v>0</v>
      </c>
      <c r="E680" s="93">
        <f t="shared" si="30"/>
        <v>0</v>
      </c>
      <c r="F680" s="94">
        <f>Invoice!G682</f>
        <v>0</v>
      </c>
      <c r="G680" s="95">
        <f t="shared" si="31"/>
        <v>0</v>
      </c>
    </row>
    <row r="681" spans="1:7" s="92" customFormat="1" hidden="1">
      <c r="A681" s="108" t="str">
        <f>Invoice!F683</f>
        <v>Exchange rate :</v>
      </c>
      <c r="B681" s="87">
        <f>Invoice!C683</f>
        <v>0</v>
      </c>
      <c r="C681" s="88">
        <f>Invoice!B683</f>
        <v>0</v>
      </c>
      <c r="D681" s="93">
        <f t="shared" si="29"/>
        <v>0</v>
      </c>
      <c r="E681" s="93">
        <f t="shared" si="30"/>
        <v>0</v>
      </c>
      <c r="F681" s="94">
        <f>Invoice!G683</f>
        <v>0</v>
      </c>
      <c r="G681" s="95">
        <f t="shared" si="31"/>
        <v>0</v>
      </c>
    </row>
    <row r="682" spans="1:7" s="92" customFormat="1" hidden="1">
      <c r="A682" s="108" t="str">
        <f>Invoice!F684</f>
        <v>Exchange rate :</v>
      </c>
      <c r="B682" s="87">
        <f>Invoice!C684</f>
        <v>0</v>
      </c>
      <c r="C682" s="88">
        <f>Invoice!B684</f>
        <v>0</v>
      </c>
      <c r="D682" s="93">
        <f t="shared" si="29"/>
        <v>0</v>
      </c>
      <c r="E682" s="93">
        <f t="shared" si="30"/>
        <v>0</v>
      </c>
      <c r="F682" s="94">
        <f>Invoice!G684</f>
        <v>0</v>
      </c>
      <c r="G682" s="95">
        <f t="shared" si="31"/>
        <v>0</v>
      </c>
    </row>
    <row r="683" spans="1:7" s="92" customFormat="1" hidden="1">
      <c r="A683" s="108" t="str">
        <f>Invoice!F685</f>
        <v>Exchange rate :</v>
      </c>
      <c r="B683" s="87">
        <f>Invoice!C685</f>
        <v>0</v>
      </c>
      <c r="C683" s="88">
        <f>Invoice!B685</f>
        <v>0</v>
      </c>
      <c r="D683" s="93">
        <f t="shared" si="29"/>
        <v>0</v>
      </c>
      <c r="E683" s="93">
        <f t="shared" si="30"/>
        <v>0</v>
      </c>
      <c r="F683" s="94">
        <f>Invoice!G685</f>
        <v>0</v>
      </c>
      <c r="G683" s="95">
        <f t="shared" si="31"/>
        <v>0</v>
      </c>
    </row>
    <row r="684" spans="1:7" s="92" customFormat="1" hidden="1">
      <c r="A684" s="108" t="str">
        <f>Invoice!F686</f>
        <v>Exchange rate :</v>
      </c>
      <c r="B684" s="87">
        <f>Invoice!C686</f>
        <v>0</v>
      </c>
      <c r="C684" s="88">
        <f>Invoice!B686</f>
        <v>0</v>
      </c>
      <c r="D684" s="93">
        <f t="shared" si="29"/>
        <v>0</v>
      </c>
      <c r="E684" s="93">
        <f t="shared" si="30"/>
        <v>0</v>
      </c>
      <c r="F684" s="94">
        <f>Invoice!G686</f>
        <v>0</v>
      </c>
      <c r="G684" s="95">
        <f t="shared" si="31"/>
        <v>0</v>
      </c>
    </row>
    <row r="685" spans="1:7" s="92" customFormat="1" hidden="1">
      <c r="A685" s="108" t="str">
        <f>Invoice!F687</f>
        <v>Exchange rate :</v>
      </c>
      <c r="B685" s="87">
        <f>Invoice!C687</f>
        <v>0</v>
      </c>
      <c r="C685" s="88">
        <f>Invoice!B687</f>
        <v>0</v>
      </c>
      <c r="D685" s="93">
        <f t="shared" si="29"/>
        <v>0</v>
      </c>
      <c r="E685" s="93">
        <f t="shared" si="30"/>
        <v>0</v>
      </c>
      <c r="F685" s="94">
        <f>Invoice!G687</f>
        <v>0</v>
      </c>
      <c r="G685" s="95">
        <f t="shared" si="31"/>
        <v>0</v>
      </c>
    </row>
    <row r="686" spans="1:7" s="92" customFormat="1" hidden="1">
      <c r="A686" s="108" t="str">
        <f>Invoice!F688</f>
        <v>Exchange rate :</v>
      </c>
      <c r="B686" s="87">
        <f>Invoice!C688</f>
        <v>0</v>
      </c>
      <c r="C686" s="88">
        <f>Invoice!B688</f>
        <v>0</v>
      </c>
      <c r="D686" s="93">
        <f t="shared" si="29"/>
        <v>0</v>
      </c>
      <c r="E686" s="93">
        <f t="shared" si="30"/>
        <v>0</v>
      </c>
      <c r="F686" s="94">
        <f>Invoice!G688</f>
        <v>0</v>
      </c>
      <c r="G686" s="95">
        <f t="shared" si="31"/>
        <v>0</v>
      </c>
    </row>
    <row r="687" spans="1:7" s="92" customFormat="1" hidden="1">
      <c r="A687" s="108" t="str">
        <f>Invoice!F689</f>
        <v>Exchange rate :</v>
      </c>
      <c r="B687" s="87">
        <f>Invoice!C689</f>
        <v>0</v>
      </c>
      <c r="C687" s="88">
        <f>Invoice!B689</f>
        <v>0</v>
      </c>
      <c r="D687" s="93">
        <f t="shared" si="29"/>
        <v>0</v>
      </c>
      <c r="E687" s="93">
        <f t="shared" si="30"/>
        <v>0</v>
      </c>
      <c r="F687" s="94">
        <f>Invoice!G689</f>
        <v>0</v>
      </c>
      <c r="G687" s="95">
        <f t="shared" si="31"/>
        <v>0</v>
      </c>
    </row>
    <row r="688" spans="1:7" s="92" customFormat="1" hidden="1">
      <c r="A688" s="108" t="str">
        <f>Invoice!F690</f>
        <v>Exchange rate :</v>
      </c>
      <c r="B688" s="87">
        <f>Invoice!C690</f>
        <v>0</v>
      </c>
      <c r="C688" s="88">
        <f>Invoice!B690</f>
        <v>0</v>
      </c>
      <c r="D688" s="93">
        <f t="shared" si="29"/>
        <v>0</v>
      </c>
      <c r="E688" s="93">
        <f t="shared" si="30"/>
        <v>0</v>
      </c>
      <c r="F688" s="94">
        <f>Invoice!G690</f>
        <v>0</v>
      </c>
      <c r="G688" s="95">
        <f t="shared" si="31"/>
        <v>0</v>
      </c>
    </row>
    <row r="689" spans="1:7" s="92" customFormat="1" hidden="1">
      <c r="A689" s="108" t="str">
        <f>Invoice!F691</f>
        <v>Exchange rate :</v>
      </c>
      <c r="B689" s="87">
        <f>Invoice!C691</f>
        <v>0</v>
      </c>
      <c r="C689" s="88">
        <f>Invoice!B691</f>
        <v>0</v>
      </c>
      <c r="D689" s="93">
        <f t="shared" si="29"/>
        <v>0</v>
      </c>
      <c r="E689" s="93">
        <f t="shared" si="30"/>
        <v>0</v>
      </c>
      <c r="F689" s="94">
        <f>Invoice!G691</f>
        <v>0</v>
      </c>
      <c r="G689" s="95">
        <f t="shared" si="31"/>
        <v>0</v>
      </c>
    </row>
    <row r="690" spans="1:7" s="92" customFormat="1" hidden="1">
      <c r="A690" s="108" t="str">
        <f>Invoice!F692</f>
        <v>Exchange rate :</v>
      </c>
      <c r="B690" s="87">
        <f>Invoice!C692</f>
        <v>0</v>
      </c>
      <c r="C690" s="88">
        <f>Invoice!B692</f>
        <v>0</v>
      </c>
      <c r="D690" s="93">
        <f t="shared" si="29"/>
        <v>0</v>
      </c>
      <c r="E690" s="93">
        <f t="shared" si="30"/>
        <v>0</v>
      </c>
      <c r="F690" s="94">
        <f>Invoice!G692</f>
        <v>0</v>
      </c>
      <c r="G690" s="95">
        <f t="shared" si="31"/>
        <v>0</v>
      </c>
    </row>
    <row r="691" spans="1:7" s="92" customFormat="1" hidden="1">
      <c r="A691" s="108" t="str">
        <f>Invoice!F693</f>
        <v>Exchange rate :</v>
      </c>
      <c r="B691" s="87">
        <f>Invoice!C693</f>
        <v>0</v>
      </c>
      <c r="C691" s="88">
        <f>Invoice!B693</f>
        <v>0</v>
      </c>
      <c r="D691" s="93">
        <f t="shared" si="29"/>
        <v>0</v>
      </c>
      <c r="E691" s="93">
        <f t="shared" si="30"/>
        <v>0</v>
      </c>
      <c r="F691" s="94">
        <f>Invoice!G693</f>
        <v>0</v>
      </c>
      <c r="G691" s="95">
        <f t="shared" si="31"/>
        <v>0</v>
      </c>
    </row>
    <row r="692" spans="1:7" s="92" customFormat="1" hidden="1">
      <c r="A692" s="108" t="str">
        <f>Invoice!F694</f>
        <v>Exchange rate :</v>
      </c>
      <c r="B692" s="87">
        <f>Invoice!C694</f>
        <v>0</v>
      </c>
      <c r="C692" s="88">
        <f>Invoice!B694</f>
        <v>0</v>
      </c>
      <c r="D692" s="93">
        <f t="shared" si="29"/>
        <v>0</v>
      </c>
      <c r="E692" s="93">
        <f t="shared" si="30"/>
        <v>0</v>
      </c>
      <c r="F692" s="94">
        <f>Invoice!G694</f>
        <v>0</v>
      </c>
      <c r="G692" s="95">
        <f t="shared" si="31"/>
        <v>0</v>
      </c>
    </row>
    <row r="693" spans="1:7" s="92" customFormat="1" hidden="1">
      <c r="A693" s="108" t="str">
        <f>Invoice!F695</f>
        <v>Exchange rate :</v>
      </c>
      <c r="B693" s="87">
        <f>Invoice!C695</f>
        <v>0</v>
      </c>
      <c r="C693" s="88">
        <f>Invoice!B695</f>
        <v>0</v>
      </c>
      <c r="D693" s="93">
        <f t="shared" si="29"/>
        <v>0</v>
      </c>
      <c r="E693" s="93">
        <f t="shared" si="30"/>
        <v>0</v>
      </c>
      <c r="F693" s="94">
        <f>Invoice!G695</f>
        <v>0</v>
      </c>
      <c r="G693" s="95">
        <f t="shared" si="31"/>
        <v>0</v>
      </c>
    </row>
    <row r="694" spans="1:7" s="92" customFormat="1" hidden="1">
      <c r="A694" s="108" t="str">
        <f>Invoice!F696</f>
        <v>Exchange rate :</v>
      </c>
      <c r="B694" s="87">
        <f>Invoice!C696</f>
        <v>0</v>
      </c>
      <c r="C694" s="88">
        <f>Invoice!B696</f>
        <v>0</v>
      </c>
      <c r="D694" s="93">
        <f t="shared" si="29"/>
        <v>0</v>
      </c>
      <c r="E694" s="93">
        <f t="shared" si="30"/>
        <v>0</v>
      </c>
      <c r="F694" s="94">
        <f>Invoice!G696</f>
        <v>0</v>
      </c>
      <c r="G694" s="95">
        <f t="shared" si="31"/>
        <v>0</v>
      </c>
    </row>
    <row r="695" spans="1:7" s="92" customFormat="1" hidden="1">
      <c r="A695" s="108" t="str">
        <f>Invoice!F697</f>
        <v>Exchange rate :</v>
      </c>
      <c r="B695" s="87">
        <f>Invoice!C697</f>
        <v>0</v>
      </c>
      <c r="C695" s="88">
        <f>Invoice!B697</f>
        <v>0</v>
      </c>
      <c r="D695" s="93">
        <f t="shared" si="29"/>
        <v>0</v>
      </c>
      <c r="E695" s="93">
        <f t="shared" si="30"/>
        <v>0</v>
      </c>
      <c r="F695" s="94">
        <f>Invoice!G697</f>
        <v>0</v>
      </c>
      <c r="G695" s="95">
        <f t="shared" si="31"/>
        <v>0</v>
      </c>
    </row>
    <row r="696" spans="1:7" s="92" customFormat="1" hidden="1">
      <c r="A696" s="108" t="str">
        <f>Invoice!F698</f>
        <v>Exchange rate :</v>
      </c>
      <c r="B696" s="87">
        <f>Invoice!C698</f>
        <v>0</v>
      </c>
      <c r="C696" s="88">
        <f>Invoice!B698</f>
        <v>0</v>
      </c>
      <c r="D696" s="93">
        <f t="shared" si="29"/>
        <v>0</v>
      </c>
      <c r="E696" s="93">
        <f t="shared" si="30"/>
        <v>0</v>
      </c>
      <c r="F696" s="94">
        <f>Invoice!G698</f>
        <v>0</v>
      </c>
      <c r="G696" s="95">
        <f t="shared" si="31"/>
        <v>0</v>
      </c>
    </row>
    <row r="697" spans="1:7" s="92" customFormat="1" hidden="1">
      <c r="A697" s="108" t="str">
        <f>Invoice!F699</f>
        <v>Exchange rate :</v>
      </c>
      <c r="B697" s="87">
        <f>Invoice!C699</f>
        <v>0</v>
      </c>
      <c r="C697" s="88">
        <f>Invoice!B699</f>
        <v>0</v>
      </c>
      <c r="D697" s="93">
        <f t="shared" si="29"/>
        <v>0</v>
      </c>
      <c r="E697" s="93">
        <f t="shared" si="30"/>
        <v>0</v>
      </c>
      <c r="F697" s="94">
        <f>Invoice!G699</f>
        <v>0</v>
      </c>
      <c r="G697" s="95">
        <f t="shared" si="31"/>
        <v>0</v>
      </c>
    </row>
    <row r="698" spans="1:7" s="92" customFormat="1" hidden="1">
      <c r="A698" s="108" t="str">
        <f>Invoice!F700</f>
        <v>Exchange rate :</v>
      </c>
      <c r="B698" s="87">
        <f>Invoice!C700</f>
        <v>0</v>
      </c>
      <c r="C698" s="88">
        <f>Invoice!B700</f>
        <v>0</v>
      </c>
      <c r="D698" s="93">
        <f t="shared" si="29"/>
        <v>0</v>
      </c>
      <c r="E698" s="93">
        <f t="shared" si="30"/>
        <v>0</v>
      </c>
      <c r="F698" s="94">
        <f>Invoice!G700</f>
        <v>0</v>
      </c>
      <c r="G698" s="95">
        <f t="shared" si="31"/>
        <v>0</v>
      </c>
    </row>
    <row r="699" spans="1:7" s="92" customFormat="1" hidden="1">
      <c r="A699" s="108" t="str">
        <f>Invoice!F701</f>
        <v>Exchange rate :</v>
      </c>
      <c r="B699" s="87">
        <f>Invoice!C701</f>
        <v>0</v>
      </c>
      <c r="C699" s="88">
        <f>Invoice!B701</f>
        <v>0</v>
      </c>
      <c r="D699" s="93">
        <f t="shared" si="29"/>
        <v>0</v>
      </c>
      <c r="E699" s="93">
        <f t="shared" si="30"/>
        <v>0</v>
      </c>
      <c r="F699" s="94">
        <f>Invoice!G701</f>
        <v>0</v>
      </c>
      <c r="G699" s="95">
        <f t="shared" si="31"/>
        <v>0</v>
      </c>
    </row>
    <row r="700" spans="1:7" s="92" customFormat="1" hidden="1">
      <c r="A700" s="108" t="str">
        <f>Invoice!F702</f>
        <v>Exchange rate :</v>
      </c>
      <c r="B700" s="87">
        <f>Invoice!C702</f>
        <v>0</v>
      </c>
      <c r="C700" s="88">
        <f>Invoice!B702</f>
        <v>0</v>
      </c>
      <c r="D700" s="93">
        <f t="shared" si="29"/>
        <v>0</v>
      </c>
      <c r="E700" s="93">
        <f t="shared" si="30"/>
        <v>0</v>
      </c>
      <c r="F700" s="94">
        <f>Invoice!G702</f>
        <v>0</v>
      </c>
      <c r="G700" s="95">
        <f t="shared" si="31"/>
        <v>0</v>
      </c>
    </row>
    <row r="701" spans="1:7" s="92" customFormat="1" hidden="1">
      <c r="A701" s="108" t="str">
        <f>Invoice!F703</f>
        <v>Exchange rate :</v>
      </c>
      <c r="B701" s="87">
        <f>Invoice!C703</f>
        <v>0</v>
      </c>
      <c r="C701" s="88">
        <f>Invoice!B703</f>
        <v>0</v>
      </c>
      <c r="D701" s="93">
        <f t="shared" si="29"/>
        <v>0</v>
      </c>
      <c r="E701" s="93">
        <f t="shared" si="30"/>
        <v>0</v>
      </c>
      <c r="F701" s="94">
        <f>Invoice!G703</f>
        <v>0</v>
      </c>
      <c r="G701" s="95">
        <f t="shared" si="31"/>
        <v>0</v>
      </c>
    </row>
    <row r="702" spans="1:7" s="92" customFormat="1" hidden="1">
      <c r="A702" s="108" t="str">
        <f>Invoice!F704</f>
        <v>Exchange rate :</v>
      </c>
      <c r="B702" s="87">
        <f>Invoice!C704</f>
        <v>0</v>
      </c>
      <c r="C702" s="88">
        <f>Invoice!B704</f>
        <v>0</v>
      </c>
      <c r="D702" s="93">
        <f t="shared" si="29"/>
        <v>0</v>
      </c>
      <c r="E702" s="93">
        <f t="shared" si="30"/>
        <v>0</v>
      </c>
      <c r="F702" s="94">
        <f>Invoice!G704</f>
        <v>0</v>
      </c>
      <c r="G702" s="95">
        <f t="shared" si="31"/>
        <v>0</v>
      </c>
    </row>
    <row r="703" spans="1:7" s="92" customFormat="1" hidden="1">
      <c r="A703" s="108" t="str">
        <f>Invoice!F705</f>
        <v>Exchange rate :</v>
      </c>
      <c r="B703" s="87">
        <f>Invoice!C705</f>
        <v>0</v>
      </c>
      <c r="C703" s="88">
        <f>Invoice!B705</f>
        <v>0</v>
      </c>
      <c r="D703" s="93">
        <f t="shared" si="29"/>
        <v>0</v>
      </c>
      <c r="E703" s="93">
        <f t="shared" si="30"/>
        <v>0</v>
      </c>
      <c r="F703" s="94">
        <f>Invoice!G705</f>
        <v>0</v>
      </c>
      <c r="G703" s="95">
        <f t="shared" si="31"/>
        <v>0</v>
      </c>
    </row>
    <row r="704" spans="1:7" s="92" customFormat="1" hidden="1">
      <c r="A704" s="108" t="str">
        <f>Invoice!F706</f>
        <v>Exchange rate :</v>
      </c>
      <c r="B704" s="87">
        <f>Invoice!C706</f>
        <v>0</v>
      </c>
      <c r="C704" s="88">
        <f>Invoice!B706</f>
        <v>0</v>
      </c>
      <c r="D704" s="93">
        <f t="shared" si="29"/>
        <v>0</v>
      </c>
      <c r="E704" s="93">
        <f t="shared" si="30"/>
        <v>0</v>
      </c>
      <c r="F704" s="94">
        <f>Invoice!G706</f>
        <v>0</v>
      </c>
      <c r="G704" s="95">
        <f t="shared" si="31"/>
        <v>0</v>
      </c>
    </row>
    <row r="705" spans="1:7" s="92" customFormat="1" hidden="1">
      <c r="A705" s="108" t="str">
        <f>Invoice!F707</f>
        <v>Exchange rate :</v>
      </c>
      <c r="B705" s="87">
        <f>Invoice!C707</f>
        <v>0</v>
      </c>
      <c r="C705" s="88">
        <f>Invoice!B707</f>
        <v>0</v>
      </c>
      <c r="D705" s="93">
        <f t="shared" ref="D705:D768" si="32">F705/$D$14</f>
        <v>0</v>
      </c>
      <c r="E705" s="93">
        <f t="shared" ref="E705:E768" si="33">G705/$D$14</f>
        <v>0</v>
      </c>
      <c r="F705" s="94">
        <f>Invoice!G707</f>
        <v>0</v>
      </c>
      <c r="G705" s="95">
        <f t="shared" ref="G705:G768" si="34">C705*F705</f>
        <v>0</v>
      </c>
    </row>
    <row r="706" spans="1:7" s="92" customFormat="1" hidden="1">
      <c r="A706" s="108" t="str">
        <f>Invoice!F708</f>
        <v>Exchange rate :</v>
      </c>
      <c r="B706" s="87">
        <f>Invoice!C708</f>
        <v>0</v>
      </c>
      <c r="C706" s="88">
        <f>Invoice!B708</f>
        <v>0</v>
      </c>
      <c r="D706" s="93">
        <f t="shared" si="32"/>
        <v>0</v>
      </c>
      <c r="E706" s="93">
        <f t="shared" si="33"/>
        <v>0</v>
      </c>
      <c r="F706" s="94">
        <f>Invoice!G708</f>
        <v>0</v>
      </c>
      <c r="G706" s="95">
        <f t="shared" si="34"/>
        <v>0</v>
      </c>
    </row>
    <row r="707" spans="1:7" s="92" customFormat="1" hidden="1">
      <c r="A707" s="108" t="str">
        <f>Invoice!F709</f>
        <v>Exchange rate :</v>
      </c>
      <c r="B707" s="87">
        <f>Invoice!C709</f>
        <v>0</v>
      </c>
      <c r="C707" s="88">
        <f>Invoice!B709</f>
        <v>0</v>
      </c>
      <c r="D707" s="93">
        <f t="shared" si="32"/>
        <v>0</v>
      </c>
      <c r="E707" s="93">
        <f t="shared" si="33"/>
        <v>0</v>
      </c>
      <c r="F707" s="94">
        <f>Invoice!G709</f>
        <v>0</v>
      </c>
      <c r="G707" s="95">
        <f t="shared" si="34"/>
        <v>0</v>
      </c>
    </row>
    <row r="708" spans="1:7" s="92" customFormat="1" hidden="1">
      <c r="A708" s="108" t="str">
        <f>Invoice!F710</f>
        <v>Exchange rate :</v>
      </c>
      <c r="B708" s="87">
        <f>Invoice!C710</f>
        <v>0</v>
      </c>
      <c r="C708" s="88">
        <f>Invoice!B710</f>
        <v>0</v>
      </c>
      <c r="D708" s="93">
        <f t="shared" si="32"/>
        <v>0</v>
      </c>
      <c r="E708" s="93">
        <f t="shared" si="33"/>
        <v>0</v>
      </c>
      <c r="F708" s="94">
        <f>Invoice!G710</f>
        <v>0</v>
      </c>
      <c r="G708" s="95">
        <f t="shared" si="34"/>
        <v>0</v>
      </c>
    </row>
    <row r="709" spans="1:7" s="92" customFormat="1" hidden="1">
      <c r="A709" s="108" t="str">
        <f>Invoice!F711</f>
        <v>Exchange rate :</v>
      </c>
      <c r="B709" s="87">
        <f>Invoice!C711</f>
        <v>0</v>
      </c>
      <c r="C709" s="88">
        <f>Invoice!B711</f>
        <v>0</v>
      </c>
      <c r="D709" s="93">
        <f t="shared" si="32"/>
        <v>0</v>
      </c>
      <c r="E709" s="93">
        <f t="shared" si="33"/>
        <v>0</v>
      </c>
      <c r="F709" s="94">
        <f>Invoice!G711</f>
        <v>0</v>
      </c>
      <c r="G709" s="95">
        <f t="shared" si="34"/>
        <v>0</v>
      </c>
    </row>
    <row r="710" spans="1:7" s="92" customFormat="1" hidden="1">
      <c r="A710" s="108" t="str">
        <f>Invoice!F712</f>
        <v>Exchange rate :</v>
      </c>
      <c r="B710" s="87">
        <f>Invoice!C712</f>
        <v>0</v>
      </c>
      <c r="C710" s="88">
        <f>Invoice!B712</f>
        <v>0</v>
      </c>
      <c r="D710" s="93">
        <f t="shared" si="32"/>
        <v>0</v>
      </c>
      <c r="E710" s="93">
        <f t="shared" si="33"/>
        <v>0</v>
      </c>
      <c r="F710" s="94">
        <f>Invoice!G712</f>
        <v>0</v>
      </c>
      <c r="G710" s="95">
        <f t="shared" si="34"/>
        <v>0</v>
      </c>
    </row>
    <row r="711" spans="1:7" s="92" customFormat="1" hidden="1">
      <c r="A711" s="108" t="str">
        <f>Invoice!F713</f>
        <v>Exchange rate :</v>
      </c>
      <c r="B711" s="87">
        <f>Invoice!C713</f>
        <v>0</v>
      </c>
      <c r="C711" s="88">
        <f>Invoice!B713</f>
        <v>0</v>
      </c>
      <c r="D711" s="93">
        <f t="shared" si="32"/>
        <v>0</v>
      </c>
      <c r="E711" s="93">
        <f t="shared" si="33"/>
        <v>0</v>
      </c>
      <c r="F711" s="94">
        <f>Invoice!G713</f>
        <v>0</v>
      </c>
      <c r="G711" s="95">
        <f t="shared" si="34"/>
        <v>0</v>
      </c>
    </row>
    <row r="712" spans="1:7" s="92" customFormat="1" hidden="1">
      <c r="A712" s="108" t="str">
        <f>Invoice!F714</f>
        <v>Exchange rate :</v>
      </c>
      <c r="B712" s="87">
        <f>Invoice!C714</f>
        <v>0</v>
      </c>
      <c r="C712" s="88">
        <f>Invoice!B714</f>
        <v>0</v>
      </c>
      <c r="D712" s="93">
        <f t="shared" si="32"/>
        <v>0</v>
      </c>
      <c r="E712" s="93">
        <f t="shared" si="33"/>
        <v>0</v>
      </c>
      <c r="F712" s="94">
        <f>Invoice!G714</f>
        <v>0</v>
      </c>
      <c r="G712" s="95">
        <f t="shared" si="34"/>
        <v>0</v>
      </c>
    </row>
    <row r="713" spans="1:7" s="92" customFormat="1" hidden="1">
      <c r="A713" s="108" t="str">
        <f>Invoice!F715</f>
        <v>Exchange rate :</v>
      </c>
      <c r="B713" s="87">
        <f>Invoice!C715</f>
        <v>0</v>
      </c>
      <c r="C713" s="88">
        <f>Invoice!B715</f>
        <v>0</v>
      </c>
      <c r="D713" s="93">
        <f t="shared" si="32"/>
        <v>0</v>
      </c>
      <c r="E713" s="93">
        <f t="shared" si="33"/>
        <v>0</v>
      </c>
      <c r="F713" s="94">
        <f>Invoice!G715</f>
        <v>0</v>
      </c>
      <c r="G713" s="95">
        <f t="shared" si="34"/>
        <v>0</v>
      </c>
    </row>
    <row r="714" spans="1:7" s="92" customFormat="1" hidden="1">
      <c r="A714" s="108" t="str">
        <f>Invoice!F716</f>
        <v>Exchange rate :</v>
      </c>
      <c r="B714" s="87">
        <f>Invoice!C716</f>
        <v>0</v>
      </c>
      <c r="C714" s="88">
        <f>Invoice!B716</f>
        <v>0</v>
      </c>
      <c r="D714" s="93">
        <f t="shared" si="32"/>
        <v>0</v>
      </c>
      <c r="E714" s="93">
        <f t="shared" si="33"/>
        <v>0</v>
      </c>
      <c r="F714" s="94">
        <f>Invoice!G716</f>
        <v>0</v>
      </c>
      <c r="G714" s="95">
        <f t="shared" si="34"/>
        <v>0</v>
      </c>
    </row>
    <row r="715" spans="1:7" s="92" customFormat="1" hidden="1">
      <c r="A715" s="108" t="str">
        <f>Invoice!F717</f>
        <v>Exchange rate :</v>
      </c>
      <c r="B715" s="87">
        <f>Invoice!C717</f>
        <v>0</v>
      </c>
      <c r="C715" s="88">
        <f>Invoice!B717</f>
        <v>0</v>
      </c>
      <c r="D715" s="93">
        <f t="shared" si="32"/>
        <v>0</v>
      </c>
      <c r="E715" s="93">
        <f t="shared" si="33"/>
        <v>0</v>
      </c>
      <c r="F715" s="94">
        <f>Invoice!G717</f>
        <v>0</v>
      </c>
      <c r="G715" s="95">
        <f t="shared" si="34"/>
        <v>0</v>
      </c>
    </row>
    <row r="716" spans="1:7" s="92" customFormat="1" hidden="1">
      <c r="A716" s="108" t="str">
        <f>Invoice!F718</f>
        <v>Exchange rate :</v>
      </c>
      <c r="B716" s="87">
        <f>Invoice!C718</f>
        <v>0</v>
      </c>
      <c r="C716" s="88">
        <f>Invoice!B718</f>
        <v>0</v>
      </c>
      <c r="D716" s="93">
        <f t="shared" si="32"/>
        <v>0</v>
      </c>
      <c r="E716" s="93">
        <f t="shared" si="33"/>
        <v>0</v>
      </c>
      <c r="F716" s="94">
        <f>Invoice!G718</f>
        <v>0</v>
      </c>
      <c r="G716" s="95">
        <f t="shared" si="34"/>
        <v>0</v>
      </c>
    </row>
    <row r="717" spans="1:7" s="92" customFormat="1" hidden="1">
      <c r="A717" s="108" t="str">
        <f>Invoice!F719</f>
        <v>Exchange rate :</v>
      </c>
      <c r="B717" s="87">
        <f>Invoice!C719</f>
        <v>0</v>
      </c>
      <c r="C717" s="88">
        <f>Invoice!B719</f>
        <v>0</v>
      </c>
      <c r="D717" s="93">
        <f t="shared" si="32"/>
        <v>0</v>
      </c>
      <c r="E717" s="93">
        <f t="shared" si="33"/>
        <v>0</v>
      </c>
      <c r="F717" s="94">
        <f>Invoice!G719</f>
        <v>0</v>
      </c>
      <c r="G717" s="95">
        <f t="shared" si="34"/>
        <v>0</v>
      </c>
    </row>
    <row r="718" spans="1:7" s="92" customFormat="1" hidden="1">
      <c r="A718" s="108" t="str">
        <f>Invoice!F720</f>
        <v>Exchange rate :</v>
      </c>
      <c r="B718" s="87">
        <f>Invoice!C720</f>
        <v>0</v>
      </c>
      <c r="C718" s="88">
        <f>Invoice!B720</f>
        <v>0</v>
      </c>
      <c r="D718" s="93">
        <f t="shared" si="32"/>
        <v>0</v>
      </c>
      <c r="E718" s="93">
        <f t="shared" si="33"/>
        <v>0</v>
      </c>
      <c r="F718" s="94">
        <f>Invoice!G720</f>
        <v>0</v>
      </c>
      <c r="G718" s="95">
        <f t="shared" si="34"/>
        <v>0</v>
      </c>
    </row>
    <row r="719" spans="1:7" s="92" customFormat="1" hidden="1">
      <c r="A719" s="108" t="str">
        <f>Invoice!F721</f>
        <v>Exchange rate :</v>
      </c>
      <c r="B719" s="87">
        <f>Invoice!C721</f>
        <v>0</v>
      </c>
      <c r="C719" s="88">
        <f>Invoice!B721</f>
        <v>0</v>
      </c>
      <c r="D719" s="93">
        <f t="shared" si="32"/>
        <v>0</v>
      </c>
      <c r="E719" s="93">
        <f t="shared" si="33"/>
        <v>0</v>
      </c>
      <c r="F719" s="94">
        <f>Invoice!G721</f>
        <v>0</v>
      </c>
      <c r="G719" s="95">
        <f t="shared" si="34"/>
        <v>0</v>
      </c>
    </row>
    <row r="720" spans="1:7" s="92" customFormat="1" hidden="1">
      <c r="A720" s="108" t="str">
        <f>Invoice!F722</f>
        <v>Exchange rate :</v>
      </c>
      <c r="B720" s="87">
        <f>Invoice!C722</f>
        <v>0</v>
      </c>
      <c r="C720" s="88">
        <f>Invoice!B722</f>
        <v>0</v>
      </c>
      <c r="D720" s="93">
        <f t="shared" si="32"/>
        <v>0</v>
      </c>
      <c r="E720" s="93">
        <f t="shared" si="33"/>
        <v>0</v>
      </c>
      <c r="F720" s="94">
        <f>Invoice!G722</f>
        <v>0</v>
      </c>
      <c r="G720" s="95">
        <f t="shared" si="34"/>
        <v>0</v>
      </c>
    </row>
    <row r="721" spans="1:7" s="92" customFormat="1" hidden="1">
      <c r="A721" s="108" t="str">
        <f>Invoice!F723</f>
        <v>Exchange rate :</v>
      </c>
      <c r="B721" s="87">
        <f>Invoice!C723</f>
        <v>0</v>
      </c>
      <c r="C721" s="88">
        <f>Invoice!B723</f>
        <v>0</v>
      </c>
      <c r="D721" s="93">
        <f t="shared" si="32"/>
        <v>0</v>
      </c>
      <c r="E721" s="93">
        <f t="shared" si="33"/>
        <v>0</v>
      </c>
      <c r="F721" s="94">
        <f>Invoice!G723</f>
        <v>0</v>
      </c>
      <c r="G721" s="95">
        <f t="shared" si="34"/>
        <v>0</v>
      </c>
    </row>
    <row r="722" spans="1:7" s="92" customFormat="1" hidden="1">
      <c r="A722" s="108" t="str">
        <f>Invoice!F724</f>
        <v>Exchange rate :</v>
      </c>
      <c r="B722" s="87">
        <f>Invoice!C724</f>
        <v>0</v>
      </c>
      <c r="C722" s="88">
        <f>Invoice!B724</f>
        <v>0</v>
      </c>
      <c r="D722" s="93">
        <f t="shared" si="32"/>
        <v>0</v>
      </c>
      <c r="E722" s="93">
        <f t="shared" si="33"/>
        <v>0</v>
      </c>
      <c r="F722" s="94">
        <f>Invoice!G724</f>
        <v>0</v>
      </c>
      <c r="G722" s="95">
        <f t="shared" si="34"/>
        <v>0</v>
      </c>
    </row>
    <row r="723" spans="1:7" s="92" customFormat="1" hidden="1">
      <c r="A723" s="108" t="str">
        <f>Invoice!F725</f>
        <v>Exchange rate :</v>
      </c>
      <c r="B723" s="87">
        <f>Invoice!C725</f>
        <v>0</v>
      </c>
      <c r="C723" s="88">
        <f>Invoice!B725</f>
        <v>0</v>
      </c>
      <c r="D723" s="93">
        <f t="shared" si="32"/>
        <v>0</v>
      </c>
      <c r="E723" s="93">
        <f t="shared" si="33"/>
        <v>0</v>
      </c>
      <c r="F723" s="94">
        <f>Invoice!G725</f>
        <v>0</v>
      </c>
      <c r="G723" s="95">
        <f t="shared" si="34"/>
        <v>0</v>
      </c>
    </row>
    <row r="724" spans="1:7" s="92" customFormat="1" hidden="1">
      <c r="A724" s="108" t="str">
        <f>Invoice!F726</f>
        <v>Exchange rate :</v>
      </c>
      <c r="B724" s="87">
        <f>Invoice!C726</f>
        <v>0</v>
      </c>
      <c r="C724" s="88">
        <f>Invoice!B726</f>
        <v>0</v>
      </c>
      <c r="D724" s="93">
        <f t="shared" si="32"/>
        <v>0</v>
      </c>
      <c r="E724" s="93">
        <f t="shared" si="33"/>
        <v>0</v>
      </c>
      <c r="F724" s="94">
        <f>Invoice!G726</f>
        <v>0</v>
      </c>
      <c r="G724" s="95">
        <f t="shared" si="34"/>
        <v>0</v>
      </c>
    </row>
    <row r="725" spans="1:7" s="92" customFormat="1" hidden="1">
      <c r="A725" s="108" t="str">
        <f>Invoice!F727</f>
        <v>Exchange rate :</v>
      </c>
      <c r="B725" s="87">
        <f>Invoice!C727</f>
        <v>0</v>
      </c>
      <c r="C725" s="88">
        <f>Invoice!B727</f>
        <v>0</v>
      </c>
      <c r="D725" s="93">
        <f t="shared" si="32"/>
        <v>0</v>
      </c>
      <c r="E725" s="93">
        <f t="shared" si="33"/>
        <v>0</v>
      </c>
      <c r="F725" s="94">
        <f>Invoice!G727</f>
        <v>0</v>
      </c>
      <c r="G725" s="95">
        <f t="shared" si="34"/>
        <v>0</v>
      </c>
    </row>
    <row r="726" spans="1:7" s="92" customFormat="1" hidden="1">
      <c r="A726" s="108" t="str">
        <f>Invoice!F728</f>
        <v>Exchange rate :</v>
      </c>
      <c r="B726" s="87">
        <f>Invoice!C728</f>
        <v>0</v>
      </c>
      <c r="C726" s="88">
        <f>Invoice!B728</f>
        <v>0</v>
      </c>
      <c r="D726" s="93">
        <f t="shared" si="32"/>
        <v>0</v>
      </c>
      <c r="E726" s="93">
        <f t="shared" si="33"/>
        <v>0</v>
      </c>
      <c r="F726" s="94">
        <f>Invoice!G728</f>
        <v>0</v>
      </c>
      <c r="G726" s="95">
        <f t="shared" si="34"/>
        <v>0</v>
      </c>
    </row>
    <row r="727" spans="1:7" s="92" customFormat="1" hidden="1">
      <c r="A727" s="108" t="str">
        <f>Invoice!F729</f>
        <v>Exchange rate :</v>
      </c>
      <c r="B727" s="87">
        <f>Invoice!C729</f>
        <v>0</v>
      </c>
      <c r="C727" s="88">
        <f>Invoice!B729</f>
        <v>0</v>
      </c>
      <c r="D727" s="93">
        <f t="shared" si="32"/>
        <v>0</v>
      </c>
      <c r="E727" s="93">
        <f t="shared" si="33"/>
        <v>0</v>
      </c>
      <c r="F727" s="94">
        <f>Invoice!G729</f>
        <v>0</v>
      </c>
      <c r="G727" s="95">
        <f t="shared" si="34"/>
        <v>0</v>
      </c>
    </row>
    <row r="728" spans="1:7" s="92" customFormat="1" hidden="1">
      <c r="A728" s="108" t="str">
        <f>Invoice!F730</f>
        <v>Exchange rate :</v>
      </c>
      <c r="B728" s="87">
        <f>Invoice!C730</f>
        <v>0</v>
      </c>
      <c r="C728" s="88">
        <f>Invoice!B730</f>
        <v>0</v>
      </c>
      <c r="D728" s="93">
        <f t="shared" si="32"/>
        <v>0</v>
      </c>
      <c r="E728" s="93">
        <f t="shared" si="33"/>
        <v>0</v>
      </c>
      <c r="F728" s="94">
        <f>Invoice!G730</f>
        <v>0</v>
      </c>
      <c r="G728" s="95">
        <f t="shared" si="34"/>
        <v>0</v>
      </c>
    </row>
    <row r="729" spans="1:7" s="92" customFormat="1" hidden="1">
      <c r="A729" s="108" t="str">
        <f>Invoice!F731</f>
        <v>Exchange rate :</v>
      </c>
      <c r="B729" s="87">
        <f>Invoice!C731</f>
        <v>0</v>
      </c>
      <c r="C729" s="88">
        <f>Invoice!B731</f>
        <v>0</v>
      </c>
      <c r="D729" s="93">
        <f t="shared" si="32"/>
        <v>0</v>
      </c>
      <c r="E729" s="93">
        <f t="shared" si="33"/>
        <v>0</v>
      </c>
      <c r="F729" s="94">
        <f>Invoice!G731</f>
        <v>0</v>
      </c>
      <c r="G729" s="95">
        <f t="shared" si="34"/>
        <v>0</v>
      </c>
    </row>
    <row r="730" spans="1:7" s="92" customFormat="1" hidden="1">
      <c r="A730" s="108" t="str">
        <f>Invoice!F732</f>
        <v>Exchange rate :</v>
      </c>
      <c r="B730" s="87">
        <f>Invoice!C732</f>
        <v>0</v>
      </c>
      <c r="C730" s="88">
        <f>Invoice!B732</f>
        <v>0</v>
      </c>
      <c r="D730" s="93">
        <f t="shared" si="32"/>
        <v>0</v>
      </c>
      <c r="E730" s="93">
        <f t="shared" si="33"/>
        <v>0</v>
      </c>
      <c r="F730" s="94">
        <f>Invoice!G732</f>
        <v>0</v>
      </c>
      <c r="G730" s="95">
        <f t="shared" si="34"/>
        <v>0</v>
      </c>
    </row>
    <row r="731" spans="1:7" s="92" customFormat="1" hidden="1">
      <c r="A731" s="108" t="str">
        <f>Invoice!F733</f>
        <v>Exchange rate :</v>
      </c>
      <c r="B731" s="87">
        <f>Invoice!C733</f>
        <v>0</v>
      </c>
      <c r="C731" s="88">
        <f>Invoice!B733</f>
        <v>0</v>
      </c>
      <c r="D731" s="93">
        <f t="shared" si="32"/>
        <v>0</v>
      </c>
      <c r="E731" s="93">
        <f t="shared" si="33"/>
        <v>0</v>
      </c>
      <c r="F731" s="94">
        <f>Invoice!G733</f>
        <v>0</v>
      </c>
      <c r="G731" s="95">
        <f t="shared" si="34"/>
        <v>0</v>
      </c>
    </row>
    <row r="732" spans="1:7" s="92" customFormat="1" hidden="1">
      <c r="A732" s="108" t="str">
        <f>Invoice!F734</f>
        <v>Exchange rate :</v>
      </c>
      <c r="B732" s="87">
        <f>Invoice!C734</f>
        <v>0</v>
      </c>
      <c r="C732" s="88">
        <f>Invoice!B734</f>
        <v>0</v>
      </c>
      <c r="D732" s="93">
        <f t="shared" si="32"/>
        <v>0</v>
      </c>
      <c r="E732" s="93">
        <f t="shared" si="33"/>
        <v>0</v>
      </c>
      <c r="F732" s="94">
        <f>Invoice!G734</f>
        <v>0</v>
      </c>
      <c r="G732" s="95">
        <f t="shared" si="34"/>
        <v>0</v>
      </c>
    </row>
    <row r="733" spans="1:7" s="92" customFormat="1" hidden="1">
      <c r="A733" s="108" t="str">
        <f>Invoice!F735</f>
        <v>Exchange rate :</v>
      </c>
      <c r="B733" s="87">
        <f>Invoice!C735</f>
        <v>0</v>
      </c>
      <c r="C733" s="88">
        <f>Invoice!B735</f>
        <v>0</v>
      </c>
      <c r="D733" s="93">
        <f t="shared" si="32"/>
        <v>0</v>
      </c>
      <c r="E733" s="93">
        <f t="shared" si="33"/>
        <v>0</v>
      </c>
      <c r="F733" s="94">
        <f>Invoice!G735</f>
        <v>0</v>
      </c>
      <c r="G733" s="95">
        <f t="shared" si="34"/>
        <v>0</v>
      </c>
    </row>
    <row r="734" spans="1:7" s="92" customFormat="1" hidden="1">
      <c r="A734" s="108" t="str">
        <f>Invoice!F736</f>
        <v>Exchange rate :</v>
      </c>
      <c r="B734" s="87">
        <f>Invoice!C736</f>
        <v>0</v>
      </c>
      <c r="C734" s="88">
        <f>Invoice!B736</f>
        <v>0</v>
      </c>
      <c r="D734" s="93">
        <f t="shared" si="32"/>
        <v>0</v>
      </c>
      <c r="E734" s="93">
        <f t="shared" si="33"/>
        <v>0</v>
      </c>
      <c r="F734" s="94">
        <f>Invoice!G736</f>
        <v>0</v>
      </c>
      <c r="G734" s="95">
        <f t="shared" si="34"/>
        <v>0</v>
      </c>
    </row>
    <row r="735" spans="1:7" s="92" customFormat="1" hidden="1">
      <c r="A735" s="108" t="str">
        <f>Invoice!F737</f>
        <v>Exchange rate :</v>
      </c>
      <c r="B735" s="87">
        <f>Invoice!C737</f>
        <v>0</v>
      </c>
      <c r="C735" s="88">
        <f>Invoice!B737</f>
        <v>0</v>
      </c>
      <c r="D735" s="93">
        <f t="shared" si="32"/>
        <v>0</v>
      </c>
      <c r="E735" s="93">
        <f t="shared" si="33"/>
        <v>0</v>
      </c>
      <c r="F735" s="94">
        <f>Invoice!G737</f>
        <v>0</v>
      </c>
      <c r="G735" s="95">
        <f t="shared" si="34"/>
        <v>0</v>
      </c>
    </row>
    <row r="736" spans="1:7" s="92" customFormat="1" hidden="1">
      <c r="A736" s="108" t="str">
        <f>Invoice!F738</f>
        <v>Exchange rate :</v>
      </c>
      <c r="B736" s="87">
        <f>Invoice!C738</f>
        <v>0</v>
      </c>
      <c r="C736" s="88">
        <f>Invoice!B738</f>
        <v>0</v>
      </c>
      <c r="D736" s="93">
        <f t="shared" si="32"/>
        <v>0</v>
      </c>
      <c r="E736" s="93">
        <f t="shared" si="33"/>
        <v>0</v>
      </c>
      <c r="F736" s="94">
        <f>Invoice!G738</f>
        <v>0</v>
      </c>
      <c r="G736" s="95">
        <f t="shared" si="34"/>
        <v>0</v>
      </c>
    </row>
    <row r="737" spans="1:7" s="92" customFormat="1" hidden="1">
      <c r="A737" s="108" t="str">
        <f>Invoice!F739</f>
        <v>Exchange rate :</v>
      </c>
      <c r="B737" s="87">
        <f>Invoice!C739</f>
        <v>0</v>
      </c>
      <c r="C737" s="88">
        <f>Invoice!B739</f>
        <v>0</v>
      </c>
      <c r="D737" s="93">
        <f t="shared" si="32"/>
        <v>0</v>
      </c>
      <c r="E737" s="93">
        <f t="shared" si="33"/>
        <v>0</v>
      </c>
      <c r="F737" s="94">
        <f>Invoice!G739</f>
        <v>0</v>
      </c>
      <c r="G737" s="95">
        <f t="shared" si="34"/>
        <v>0</v>
      </c>
    </row>
    <row r="738" spans="1:7" s="92" customFormat="1" hidden="1">
      <c r="A738" s="108" t="str">
        <f>Invoice!F740</f>
        <v>Exchange rate :</v>
      </c>
      <c r="B738" s="87">
        <f>Invoice!C740</f>
        <v>0</v>
      </c>
      <c r="C738" s="88">
        <f>Invoice!B740</f>
        <v>0</v>
      </c>
      <c r="D738" s="93">
        <f t="shared" si="32"/>
        <v>0</v>
      </c>
      <c r="E738" s="93">
        <f t="shared" si="33"/>
        <v>0</v>
      </c>
      <c r="F738" s="94">
        <f>Invoice!G740</f>
        <v>0</v>
      </c>
      <c r="G738" s="95">
        <f t="shared" si="34"/>
        <v>0</v>
      </c>
    </row>
    <row r="739" spans="1:7" s="92" customFormat="1" hidden="1">
      <c r="A739" s="108" t="str">
        <f>Invoice!F741</f>
        <v>Exchange rate :</v>
      </c>
      <c r="B739" s="87">
        <f>Invoice!C741</f>
        <v>0</v>
      </c>
      <c r="C739" s="88">
        <f>Invoice!B741</f>
        <v>0</v>
      </c>
      <c r="D739" s="93">
        <f t="shared" si="32"/>
        <v>0</v>
      </c>
      <c r="E739" s="93">
        <f t="shared" si="33"/>
        <v>0</v>
      </c>
      <c r="F739" s="94">
        <f>Invoice!G741</f>
        <v>0</v>
      </c>
      <c r="G739" s="95">
        <f t="shared" si="34"/>
        <v>0</v>
      </c>
    </row>
    <row r="740" spans="1:7" s="92" customFormat="1" hidden="1">
      <c r="A740" s="108" t="str">
        <f>Invoice!F742</f>
        <v>Exchange rate :</v>
      </c>
      <c r="B740" s="87">
        <f>Invoice!C742</f>
        <v>0</v>
      </c>
      <c r="C740" s="88">
        <f>Invoice!B742</f>
        <v>0</v>
      </c>
      <c r="D740" s="93">
        <f t="shared" si="32"/>
        <v>0</v>
      </c>
      <c r="E740" s="93">
        <f t="shared" si="33"/>
        <v>0</v>
      </c>
      <c r="F740" s="94">
        <f>Invoice!G742</f>
        <v>0</v>
      </c>
      <c r="G740" s="95">
        <f t="shared" si="34"/>
        <v>0</v>
      </c>
    </row>
    <row r="741" spans="1:7" s="92" customFormat="1" hidden="1">
      <c r="A741" s="108" t="str">
        <f>Invoice!F743</f>
        <v>Exchange rate :</v>
      </c>
      <c r="B741" s="87">
        <f>Invoice!C743</f>
        <v>0</v>
      </c>
      <c r="C741" s="88">
        <f>Invoice!B743</f>
        <v>0</v>
      </c>
      <c r="D741" s="93">
        <f t="shared" si="32"/>
        <v>0</v>
      </c>
      <c r="E741" s="93">
        <f t="shared" si="33"/>
        <v>0</v>
      </c>
      <c r="F741" s="94">
        <f>Invoice!G743</f>
        <v>0</v>
      </c>
      <c r="G741" s="95">
        <f t="shared" si="34"/>
        <v>0</v>
      </c>
    </row>
    <row r="742" spans="1:7" s="92" customFormat="1" hidden="1">
      <c r="A742" s="108" t="str">
        <f>Invoice!F744</f>
        <v>Exchange rate :</v>
      </c>
      <c r="B742" s="87">
        <f>Invoice!C744</f>
        <v>0</v>
      </c>
      <c r="C742" s="88">
        <f>Invoice!B744</f>
        <v>0</v>
      </c>
      <c r="D742" s="93">
        <f t="shared" si="32"/>
        <v>0</v>
      </c>
      <c r="E742" s="93">
        <f t="shared" si="33"/>
        <v>0</v>
      </c>
      <c r="F742" s="94">
        <f>Invoice!G744</f>
        <v>0</v>
      </c>
      <c r="G742" s="95">
        <f t="shared" si="34"/>
        <v>0</v>
      </c>
    </row>
    <row r="743" spans="1:7" s="92" customFormat="1" hidden="1">
      <c r="A743" s="108" t="str">
        <f>Invoice!F745</f>
        <v>Exchange rate :</v>
      </c>
      <c r="B743" s="87">
        <f>Invoice!C745</f>
        <v>0</v>
      </c>
      <c r="C743" s="88">
        <f>Invoice!B745</f>
        <v>0</v>
      </c>
      <c r="D743" s="93">
        <f t="shared" si="32"/>
        <v>0</v>
      </c>
      <c r="E743" s="93">
        <f t="shared" si="33"/>
        <v>0</v>
      </c>
      <c r="F743" s="94">
        <f>Invoice!G745</f>
        <v>0</v>
      </c>
      <c r="G743" s="95">
        <f t="shared" si="34"/>
        <v>0</v>
      </c>
    </row>
    <row r="744" spans="1:7" s="92" customFormat="1" hidden="1">
      <c r="A744" s="108" t="str">
        <f>Invoice!F746</f>
        <v>Exchange rate :</v>
      </c>
      <c r="B744" s="87">
        <f>Invoice!C746</f>
        <v>0</v>
      </c>
      <c r="C744" s="88">
        <f>Invoice!B746</f>
        <v>0</v>
      </c>
      <c r="D744" s="93">
        <f t="shared" si="32"/>
        <v>0</v>
      </c>
      <c r="E744" s="93">
        <f t="shared" si="33"/>
        <v>0</v>
      </c>
      <c r="F744" s="94">
        <f>Invoice!G746</f>
        <v>0</v>
      </c>
      <c r="G744" s="95">
        <f t="shared" si="34"/>
        <v>0</v>
      </c>
    </row>
    <row r="745" spans="1:7" s="92" customFormat="1" hidden="1">
      <c r="A745" s="108" t="str">
        <f>Invoice!F747</f>
        <v>Exchange rate :</v>
      </c>
      <c r="B745" s="87">
        <f>Invoice!C747</f>
        <v>0</v>
      </c>
      <c r="C745" s="88">
        <f>Invoice!B747</f>
        <v>0</v>
      </c>
      <c r="D745" s="93">
        <f t="shared" si="32"/>
        <v>0</v>
      </c>
      <c r="E745" s="93">
        <f t="shared" si="33"/>
        <v>0</v>
      </c>
      <c r="F745" s="94">
        <f>Invoice!G747</f>
        <v>0</v>
      </c>
      <c r="G745" s="95">
        <f t="shared" si="34"/>
        <v>0</v>
      </c>
    </row>
    <row r="746" spans="1:7" s="92" customFormat="1" hidden="1">
      <c r="A746" s="108" t="str">
        <f>Invoice!F748</f>
        <v>Exchange rate :</v>
      </c>
      <c r="B746" s="87">
        <f>Invoice!C748</f>
        <v>0</v>
      </c>
      <c r="C746" s="88">
        <f>Invoice!B748</f>
        <v>0</v>
      </c>
      <c r="D746" s="93">
        <f t="shared" si="32"/>
        <v>0</v>
      </c>
      <c r="E746" s="93">
        <f t="shared" si="33"/>
        <v>0</v>
      </c>
      <c r="F746" s="94">
        <f>Invoice!G748</f>
        <v>0</v>
      </c>
      <c r="G746" s="95">
        <f t="shared" si="34"/>
        <v>0</v>
      </c>
    </row>
    <row r="747" spans="1:7" s="92" customFormat="1" hidden="1">
      <c r="A747" s="108" t="str">
        <f>Invoice!F749</f>
        <v>Exchange rate :</v>
      </c>
      <c r="B747" s="87">
        <f>Invoice!C749</f>
        <v>0</v>
      </c>
      <c r="C747" s="88">
        <f>Invoice!B749</f>
        <v>0</v>
      </c>
      <c r="D747" s="93">
        <f t="shared" si="32"/>
        <v>0</v>
      </c>
      <c r="E747" s="93">
        <f t="shared" si="33"/>
        <v>0</v>
      </c>
      <c r="F747" s="94">
        <f>Invoice!G749</f>
        <v>0</v>
      </c>
      <c r="G747" s="95">
        <f t="shared" si="34"/>
        <v>0</v>
      </c>
    </row>
    <row r="748" spans="1:7" s="92" customFormat="1" hidden="1">
      <c r="A748" s="108" t="str">
        <f>Invoice!F750</f>
        <v>Exchange rate :</v>
      </c>
      <c r="B748" s="87">
        <f>Invoice!C750</f>
        <v>0</v>
      </c>
      <c r="C748" s="88">
        <f>Invoice!B750</f>
        <v>0</v>
      </c>
      <c r="D748" s="93">
        <f t="shared" si="32"/>
        <v>0</v>
      </c>
      <c r="E748" s="93">
        <f t="shared" si="33"/>
        <v>0</v>
      </c>
      <c r="F748" s="94">
        <f>Invoice!G750</f>
        <v>0</v>
      </c>
      <c r="G748" s="95">
        <f t="shared" si="34"/>
        <v>0</v>
      </c>
    </row>
    <row r="749" spans="1:7" s="92" customFormat="1" hidden="1">
      <c r="A749" s="108" t="str">
        <f>Invoice!F751</f>
        <v>Exchange rate :</v>
      </c>
      <c r="B749" s="87">
        <f>Invoice!C751</f>
        <v>0</v>
      </c>
      <c r="C749" s="88">
        <f>Invoice!B751</f>
        <v>0</v>
      </c>
      <c r="D749" s="93">
        <f t="shared" si="32"/>
        <v>0</v>
      </c>
      <c r="E749" s="93">
        <f t="shared" si="33"/>
        <v>0</v>
      </c>
      <c r="F749" s="94">
        <f>Invoice!G751</f>
        <v>0</v>
      </c>
      <c r="G749" s="95">
        <f t="shared" si="34"/>
        <v>0</v>
      </c>
    </row>
    <row r="750" spans="1:7" s="92" customFormat="1" hidden="1">
      <c r="A750" s="108" t="str">
        <f>Invoice!F752</f>
        <v>Exchange rate :</v>
      </c>
      <c r="B750" s="87">
        <f>Invoice!C752</f>
        <v>0</v>
      </c>
      <c r="C750" s="88">
        <f>Invoice!B752</f>
        <v>0</v>
      </c>
      <c r="D750" s="93">
        <f t="shared" si="32"/>
        <v>0</v>
      </c>
      <c r="E750" s="93">
        <f t="shared" si="33"/>
        <v>0</v>
      </c>
      <c r="F750" s="94">
        <f>Invoice!G752</f>
        <v>0</v>
      </c>
      <c r="G750" s="95">
        <f t="shared" si="34"/>
        <v>0</v>
      </c>
    </row>
    <row r="751" spans="1:7" s="92" customFormat="1" hidden="1">
      <c r="A751" s="108" t="str">
        <f>Invoice!F753</f>
        <v>Exchange rate :</v>
      </c>
      <c r="B751" s="87">
        <f>Invoice!C753</f>
        <v>0</v>
      </c>
      <c r="C751" s="88">
        <f>Invoice!B753</f>
        <v>0</v>
      </c>
      <c r="D751" s="93">
        <f t="shared" si="32"/>
        <v>0</v>
      </c>
      <c r="E751" s="93">
        <f t="shared" si="33"/>
        <v>0</v>
      </c>
      <c r="F751" s="94">
        <f>Invoice!G753</f>
        <v>0</v>
      </c>
      <c r="G751" s="95">
        <f t="shared" si="34"/>
        <v>0</v>
      </c>
    </row>
    <row r="752" spans="1:7" s="92" customFormat="1" hidden="1">
      <c r="A752" s="108" t="str">
        <f>Invoice!F754</f>
        <v>Exchange rate :</v>
      </c>
      <c r="B752" s="87">
        <f>Invoice!C754</f>
        <v>0</v>
      </c>
      <c r="C752" s="88">
        <f>Invoice!B754</f>
        <v>0</v>
      </c>
      <c r="D752" s="93">
        <f t="shared" si="32"/>
        <v>0</v>
      </c>
      <c r="E752" s="93">
        <f t="shared" si="33"/>
        <v>0</v>
      </c>
      <c r="F752" s="94">
        <f>Invoice!G754</f>
        <v>0</v>
      </c>
      <c r="G752" s="95">
        <f t="shared" si="34"/>
        <v>0</v>
      </c>
    </row>
    <row r="753" spans="1:7" s="92" customFormat="1" hidden="1">
      <c r="A753" s="108" t="str">
        <f>Invoice!F755</f>
        <v>Exchange rate :</v>
      </c>
      <c r="B753" s="87">
        <f>Invoice!C755</f>
        <v>0</v>
      </c>
      <c r="C753" s="88">
        <f>Invoice!B755</f>
        <v>0</v>
      </c>
      <c r="D753" s="93">
        <f t="shared" si="32"/>
        <v>0</v>
      </c>
      <c r="E753" s="93">
        <f t="shared" si="33"/>
        <v>0</v>
      </c>
      <c r="F753" s="94">
        <f>Invoice!G755</f>
        <v>0</v>
      </c>
      <c r="G753" s="95">
        <f t="shared" si="34"/>
        <v>0</v>
      </c>
    </row>
    <row r="754" spans="1:7" s="92" customFormat="1" hidden="1">
      <c r="A754" s="108" t="str">
        <f>Invoice!F756</f>
        <v>Exchange rate :</v>
      </c>
      <c r="B754" s="87">
        <f>Invoice!C756</f>
        <v>0</v>
      </c>
      <c r="C754" s="88">
        <f>Invoice!B756</f>
        <v>0</v>
      </c>
      <c r="D754" s="93">
        <f t="shared" si="32"/>
        <v>0</v>
      </c>
      <c r="E754" s="93">
        <f t="shared" si="33"/>
        <v>0</v>
      </c>
      <c r="F754" s="94">
        <f>Invoice!G756</f>
        <v>0</v>
      </c>
      <c r="G754" s="95">
        <f t="shared" si="34"/>
        <v>0</v>
      </c>
    </row>
    <row r="755" spans="1:7" s="92" customFormat="1" hidden="1">
      <c r="A755" s="108" t="str">
        <f>Invoice!F757</f>
        <v>Exchange rate :</v>
      </c>
      <c r="B755" s="87">
        <f>Invoice!C757</f>
        <v>0</v>
      </c>
      <c r="C755" s="88">
        <f>Invoice!B757</f>
        <v>0</v>
      </c>
      <c r="D755" s="93">
        <f t="shared" si="32"/>
        <v>0</v>
      </c>
      <c r="E755" s="93">
        <f t="shared" si="33"/>
        <v>0</v>
      </c>
      <c r="F755" s="94">
        <f>Invoice!G757</f>
        <v>0</v>
      </c>
      <c r="G755" s="95">
        <f t="shared" si="34"/>
        <v>0</v>
      </c>
    </row>
    <row r="756" spans="1:7" s="92" customFormat="1" hidden="1">
      <c r="A756" s="108" t="str">
        <f>Invoice!F758</f>
        <v>Exchange rate :</v>
      </c>
      <c r="B756" s="87">
        <f>Invoice!C758</f>
        <v>0</v>
      </c>
      <c r="C756" s="88">
        <f>Invoice!B758</f>
        <v>0</v>
      </c>
      <c r="D756" s="93">
        <f t="shared" si="32"/>
        <v>0</v>
      </c>
      <c r="E756" s="93">
        <f t="shared" si="33"/>
        <v>0</v>
      </c>
      <c r="F756" s="94">
        <f>Invoice!G758</f>
        <v>0</v>
      </c>
      <c r="G756" s="95">
        <f t="shared" si="34"/>
        <v>0</v>
      </c>
    </row>
    <row r="757" spans="1:7" s="92" customFormat="1" hidden="1">
      <c r="A757" s="108" t="str">
        <f>Invoice!F759</f>
        <v>Exchange rate :</v>
      </c>
      <c r="B757" s="87">
        <f>Invoice!C759</f>
        <v>0</v>
      </c>
      <c r="C757" s="88">
        <f>Invoice!B759</f>
        <v>0</v>
      </c>
      <c r="D757" s="93">
        <f t="shared" si="32"/>
        <v>0</v>
      </c>
      <c r="E757" s="93">
        <f t="shared" si="33"/>
        <v>0</v>
      </c>
      <c r="F757" s="94">
        <f>Invoice!G759</f>
        <v>0</v>
      </c>
      <c r="G757" s="95">
        <f t="shared" si="34"/>
        <v>0</v>
      </c>
    </row>
    <row r="758" spans="1:7" s="92" customFormat="1" hidden="1">
      <c r="A758" s="108" t="str">
        <f>Invoice!F760</f>
        <v>Exchange rate :</v>
      </c>
      <c r="B758" s="87">
        <f>Invoice!C760</f>
        <v>0</v>
      </c>
      <c r="C758" s="88">
        <f>Invoice!B760</f>
        <v>0</v>
      </c>
      <c r="D758" s="93">
        <f t="shared" si="32"/>
        <v>0</v>
      </c>
      <c r="E758" s="93">
        <f t="shared" si="33"/>
        <v>0</v>
      </c>
      <c r="F758" s="94">
        <f>Invoice!G760</f>
        <v>0</v>
      </c>
      <c r="G758" s="95">
        <f t="shared" si="34"/>
        <v>0</v>
      </c>
    </row>
    <row r="759" spans="1:7" s="92" customFormat="1" hidden="1">
      <c r="A759" s="108" t="str">
        <f>Invoice!F761</f>
        <v>Exchange rate :</v>
      </c>
      <c r="B759" s="87">
        <f>Invoice!C761</f>
        <v>0</v>
      </c>
      <c r="C759" s="88">
        <f>Invoice!B761</f>
        <v>0</v>
      </c>
      <c r="D759" s="93">
        <f t="shared" si="32"/>
        <v>0</v>
      </c>
      <c r="E759" s="93">
        <f t="shared" si="33"/>
        <v>0</v>
      </c>
      <c r="F759" s="94">
        <f>Invoice!G761</f>
        <v>0</v>
      </c>
      <c r="G759" s="95">
        <f t="shared" si="34"/>
        <v>0</v>
      </c>
    </row>
    <row r="760" spans="1:7" s="92" customFormat="1" hidden="1">
      <c r="A760" s="108" t="str">
        <f>Invoice!F762</f>
        <v>Exchange rate :</v>
      </c>
      <c r="B760" s="87">
        <f>Invoice!C762</f>
        <v>0</v>
      </c>
      <c r="C760" s="88">
        <f>Invoice!B762</f>
        <v>0</v>
      </c>
      <c r="D760" s="93">
        <f t="shared" si="32"/>
        <v>0</v>
      </c>
      <c r="E760" s="93">
        <f t="shared" si="33"/>
        <v>0</v>
      </c>
      <c r="F760" s="94">
        <f>Invoice!G762</f>
        <v>0</v>
      </c>
      <c r="G760" s="95">
        <f t="shared" si="34"/>
        <v>0</v>
      </c>
    </row>
    <row r="761" spans="1:7" s="92" customFormat="1" hidden="1">
      <c r="A761" s="108" t="str">
        <f>Invoice!F763</f>
        <v>Exchange rate :</v>
      </c>
      <c r="B761" s="87">
        <f>Invoice!C763</f>
        <v>0</v>
      </c>
      <c r="C761" s="88">
        <f>Invoice!B763</f>
        <v>0</v>
      </c>
      <c r="D761" s="93">
        <f t="shared" si="32"/>
        <v>0</v>
      </c>
      <c r="E761" s="93">
        <f t="shared" si="33"/>
        <v>0</v>
      </c>
      <c r="F761" s="94">
        <f>Invoice!G763</f>
        <v>0</v>
      </c>
      <c r="G761" s="95">
        <f t="shared" si="34"/>
        <v>0</v>
      </c>
    </row>
    <row r="762" spans="1:7" s="92" customFormat="1" hidden="1">
      <c r="A762" s="108" t="str">
        <f>Invoice!F764</f>
        <v>Exchange rate :</v>
      </c>
      <c r="B762" s="87">
        <f>Invoice!C764</f>
        <v>0</v>
      </c>
      <c r="C762" s="88">
        <f>Invoice!B764</f>
        <v>0</v>
      </c>
      <c r="D762" s="93">
        <f t="shared" si="32"/>
        <v>0</v>
      </c>
      <c r="E762" s="93">
        <f t="shared" si="33"/>
        <v>0</v>
      </c>
      <c r="F762" s="94">
        <f>Invoice!G764</f>
        <v>0</v>
      </c>
      <c r="G762" s="95">
        <f t="shared" si="34"/>
        <v>0</v>
      </c>
    </row>
    <row r="763" spans="1:7" s="92" customFormat="1" hidden="1">
      <c r="A763" s="108" t="str">
        <f>Invoice!F765</f>
        <v>Exchange rate :</v>
      </c>
      <c r="B763" s="87">
        <f>Invoice!C765</f>
        <v>0</v>
      </c>
      <c r="C763" s="88">
        <f>Invoice!B765</f>
        <v>0</v>
      </c>
      <c r="D763" s="93">
        <f t="shared" si="32"/>
        <v>0</v>
      </c>
      <c r="E763" s="93">
        <f t="shared" si="33"/>
        <v>0</v>
      </c>
      <c r="F763" s="94">
        <f>Invoice!G765</f>
        <v>0</v>
      </c>
      <c r="G763" s="95">
        <f t="shared" si="34"/>
        <v>0</v>
      </c>
    </row>
    <row r="764" spans="1:7" s="92" customFormat="1" hidden="1">
      <c r="A764" s="108" t="str">
        <f>Invoice!F766</f>
        <v>Exchange rate :</v>
      </c>
      <c r="B764" s="87">
        <f>Invoice!C766</f>
        <v>0</v>
      </c>
      <c r="C764" s="88">
        <f>Invoice!B766</f>
        <v>0</v>
      </c>
      <c r="D764" s="93">
        <f t="shared" si="32"/>
        <v>0</v>
      </c>
      <c r="E764" s="93">
        <f t="shared" si="33"/>
        <v>0</v>
      </c>
      <c r="F764" s="94">
        <f>Invoice!G766</f>
        <v>0</v>
      </c>
      <c r="G764" s="95">
        <f t="shared" si="34"/>
        <v>0</v>
      </c>
    </row>
    <row r="765" spans="1:7" s="92" customFormat="1" hidden="1">
      <c r="A765" s="108" t="str">
        <f>Invoice!F767</f>
        <v>Exchange rate :</v>
      </c>
      <c r="B765" s="87">
        <f>Invoice!C767</f>
        <v>0</v>
      </c>
      <c r="C765" s="88">
        <f>Invoice!B767</f>
        <v>0</v>
      </c>
      <c r="D765" s="93">
        <f t="shared" si="32"/>
        <v>0</v>
      </c>
      <c r="E765" s="93">
        <f t="shared" si="33"/>
        <v>0</v>
      </c>
      <c r="F765" s="94">
        <f>Invoice!G767</f>
        <v>0</v>
      </c>
      <c r="G765" s="95">
        <f t="shared" si="34"/>
        <v>0</v>
      </c>
    </row>
    <row r="766" spans="1:7" s="92" customFormat="1" hidden="1">
      <c r="A766" s="108" t="str">
        <f>Invoice!F768</f>
        <v>Exchange rate :</v>
      </c>
      <c r="B766" s="87">
        <f>Invoice!C768</f>
        <v>0</v>
      </c>
      <c r="C766" s="88">
        <f>Invoice!B768</f>
        <v>0</v>
      </c>
      <c r="D766" s="93">
        <f t="shared" si="32"/>
        <v>0</v>
      </c>
      <c r="E766" s="93">
        <f t="shared" si="33"/>
        <v>0</v>
      </c>
      <c r="F766" s="94">
        <f>Invoice!G768</f>
        <v>0</v>
      </c>
      <c r="G766" s="95">
        <f t="shared" si="34"/>
        <v>0</v>
      </c>
    </row>
    <row r="767" spans="1:7" s="92" customFormat="1" hidden="1">
      <c r="A767" s="108" t="str">
        <f>Invoice!F769</f>
        <v>Exchange rate :</v>
      </c>
      <c r="B767" s="87">
        <f>Invoice!C769</f>
        <v>0</v>
      </c>
      <c r="C767" s="88">
        <f>Invoice!B769</f>
        <v>0</v>
      </c>
      <c r="D767" s="93">
        <f t="shared" si="32"/>
        <v>0</v>
      </c>
      <c r="E767" s="93">
        <f t="shared" si="33"/>
        <v>0</v>
      </c>
      <c r="F767" s="94">
        <f>Invoice!G769</f>
        <v>0</v>
      </c>
      <c r="G767" s="95">
        <f t="shared" si="34"/>
        <v>0</v>
      </c>
    </row>
    <row r="768" spans="1:7" s="92" customFormat="1" hidden="1">
      <c r="A768" s="108" t="str">
        <f>Invoice!F770</f>
        <v>Exchange rate :</v>
      </c>
      <c r="B768" s="87">
        <f>Invoice!C770</f>
        <v>0</v>
      </c>
      <c r="C768" s="88">
        <f>Invoice!B770</f>
        <v>0</v>
      </c>
      <c r="D768" s="93">
        <f t="shared" si="32"/>
        <v>0</v>
      </c>
      <c r="E768" s="93">
        <f t="shared" si="33"/>
        <v>0</v>
      </c>
      <c r="F768" s="94">
        <f>Invoice!G770</f>
        <v>0</v>
      </c>
      <c r="G768" s="95">
        <f t="shared" si="34"/>
        <v>0</v>
      </c>
    </row>
    <row r="769" spans="1:7" s="92" customFormat="1" hidden="1">
      <c r="A769" s="108" t="str">
        <f>Invoice!F771</f>
        <v>Exchange rate :</v>
      </c>
      <c r="B769" s="87">
        <f>Invoice!C771</f>
        <v>0</v>
      </c>
      <c r="C769" s="88">
        <f>Invoice!B771</f>
        <v>0</v>
      </c>
      <c r="D769" s="93">
        <f t="shared" ref="D769:D832" si="35">F769/$D$14</f>
        <v>0</v>
      </c>
      <c r="E769" s="93">
        <f t="shared" ref="E769:E832" si="36">G769/$D$14</f>
        <v>0</v>
      </c>
      <c r="F769" s="94">
        <f>Invoice!G771</f>
        <v>0</v>
      </c>
      <c r="G769" s="95">
        <f t="shared" ref="G769:G832" si="37">C769*F769</f>
        <v>0</v>
      </c>
    </row>
    <row r="770" spans="1:7" s="92" customFormat="1" hidden="1">
      <c r="A770" s="108" t="str">
        <f>Invoice!F772</f>
        <v>Exchange rate :</v>
      </c>
      <c r="B770" s="87">
        <f>Invoice!C772</f>
        <v>0</v>
      </c>
      <c r="C770" s="88">
        <f>Invoice!B772</f>
        <v>0</v>
      </c>
      <c r="D770" s="93">
        <f t="shared" si="35"/>
        <v>0</v>
      </c>
      <c r="E770" s="93">
        <f t="shared" si="36"/>
        <v>0</v>
      </c>
      <c r="F770" s="94">
        <f>Invoice!G772</f>
        <v>0</v>
      </c>
      <c r="G770" s="95">
        <f t="shared" si="37"/>
        <v>0</v>
      </c>
    </row>
    <row r="771" spans="1:7" s="92" customFormat="1" hidden="1">
      <c r="A771" s="108" t="str">
        <f>Invoice!F773</f>
        <v>Exchange rate :</v>
      </c>
      <c r="B771" s="87">
        <f>Invoice!C773</f>
        <v>0</v>
      </c>
      <c r="C771" s="88">
        <f>Invoice!B773</f>
        <v>0</v>
      </c>
      <c r="D771" s="93">
        <f t="shared" si="35"/>
        <v>0</v>
      </c>
      <c r="E771" s="93">
        <f t="shared" si="36"/>
        <v>0</v>
      </c>
      <c r="F771" s="94">
        <f>Invoice!G773</f>
        <v>0</v>
      </c>
      <c r="G771" s="95">
        <f t="shared" si="37"/>
        <v>0</v>
      </c>
    </row>
    <row r="772" spans="1:7" s="92" customFormat="1" hidden="1">
      <c r="A772" s="108" t="str">
        <f>Invoice!F774</f>
        <v>Exchange rate :</v>
      </c>
      <c r="B772" s="87">
        <f>Invoice!C774</f>
        <v>0</v>
      </c>
      <c r="C772" s="88">
        <f>Invoice!B774</f>
        <v>0</v>
      </c>
      <c r="D772" s="93">
        <f t="shared" si="35"/>
        <v>0</v>
      </c>
      <c r="E772" s="93">
        <f t="shared" si="36"/>
        <v>0</v>
      </c>
      <c r="F772" s="94">
        <f>Invoice!G774</f>
        <v>0</v>
      </c>
      <c r="G772" s="95">
        <f t="shared" si="37"/>
        <v>0</v>
      </c>
    </row>
    <row r="773" spans="1:7" s="92" customFormat="1" hidden="1">
      <c r="A773" s="108" t="str">
        <f>Invoice!F775</f>
        <v>Exchange rate :</v>
      </c>
      <c r="B773" s="87">
        <f>Invoice!C775</f>
        <v>0</v>
      </c>
      <c r="C773" s="88">
        <f>Invoice!B775</f>
        <v>0</v>
      </c>
      <c r="D773" s="93">
        <f t="shared" si="35"/>
        <v>0</v>
      </c>
      <c r="E773" s="93">
        <f t="shared" si="36"/>
        <v>0</v>
      </c>
      <c r="F773" s="94">
        <f>Invoice!G775</f>
        <v>0</v>
      </c>
      <c r="G773" s="95">
        <f t="shared" si="37"/>
        <v>0</v>
      </c>
    </row>
    <row r="774" spans="1:7" s="92" customFormat="1" hidden="1">
      <c r="A774" s="108" t="str">
        <f>Invoice!F776</f>
        <v>Exchange rate :</v>
      </c>
      <c r="B774" s="87">
        <f>Invoice!C776</f>
        <v>0</v>
      </c>
      <c r="C774" s="88">
        <f>Invoice!B776</f>
        <v>0</v>
      </c>
      <c r="D774" s="93">
        <f t="shared" si="35"/>
        <v>0</v>
      </c>
      <c r="E774" s="93">
        <f t="shared" si="36"/>
        <v>0</v>
      </c>
      <c r="F774" s="94">
        <f>Invoice!G776</f>
        <v>0</v>
      </c>
      <c r="G774" s="95">
        <f t="shared" si="37"/>
        <v>0</v>
      </c>
    </row>
    <row r="775" spans="1:7" s="92" customFormat="1" hidden="1">
      <c r="A775" s="108" t="str">
        <f>Invoice!F777</f>
        <v>Exchange rate :</v>
      </c>
      <c r="B775" s="87">
        <f>Invoice!C777</f>
        <v>0</v>
      </c>
      <c r="C775" s="88">
        <f>Invoice!B777</f>
        <v>0</v>
      </c>
      <c r="D775" s="93">
        <f t="shared" si="35"/>
        <v>0</v>
      </c>
      <c r="E775" s="93">
        <f t="shared" si="36"/>
        <v>0</v>
      </c>
      <c r="F775" s="94">
        <f>Invoice!G777</f>
        <v>0</v>
      </c>
      <c r="G775" s="95">
        <f t="shared" si="37"/>
        <v>0</v>
      </c>
    </row>
    <row r="776" spans="1:7" s="92" customFormat="1" hidden="1">
      <c r="A776" s="108" t="str">
        <f>Invoice!F778</f>
        <v>Exchange rate :</v>
      </c>
      <c r="B776" s="87">
        <f>Invoice!C778</f>
        <v>0</v>
      </c>
      <c r="C776" s="88">
        <f>Invoice!B778</f>
        <v>0</v>
      </c>
      <c r="D776" s="93">
        <f t="shared" si="35"/>
        <v>0</v>
      </c>
      <c r="E776" s="93">
        <f t="shared" si="36"/>
        <v>0</v>
      </c>
      <c r="F776" s="94">
        <f>Invoice!G778</f>
        <v>0</v>
      </c>
      <c r="G776" s="95">
        <f t="shared" si="37"/>
        <v>0</v>
      </c>
    </row>
    <row r="777" spans="1:7" s="92" customFormat="1" hidden="1">
      <c r="A777" s="108" t="str">
        <f>Invoice!F779</f>
        <v>Exchange rate :</v>
      </c>
      <c r="B777" s="87">
        <f>Invoice!C779</f>
        <v>0</v>
      </c>
      <c r="C777" s="88">
        <f>Invoice!B779</f>
        <v>0</v>
      </c>
      <c r="D777" s="93">
        <f t="shared" si="35"/>
        <v>0</v>
      </c>
      <c r="E777" s="93">
        <f t="shared" si="36"/>
        <v>0</v>
      </c>
      <c r="F777" s="94">
        <f>Invoice!G779</f>
        <v>0</v>
      </c>
      <c r="G777" s="95">
        <f t="shared" si="37"/>
        <v>0</v>
      </c>
    </row>
    <row r="778" spans="1:7" s="92" customFormat="1" hidden="1">
      <c r="A778" s="108" t="str">
        <f>Invoice!F780</f>
        <v>Exchange rate :</v>
      </c>
      <c r="B778" s="87">
        <f>Invoice!C780</f>
        <v>0</v>
      </c>
      <c r="C778" s="88">
        <f>Invoice!B780</f>
        <v>0</v>
      </c>
      <c r="D778" s="93">
        <f t="shared" si="35"/>
        <v>0</v>
      </c>
      <c r="E778" s="93">
        <f t="shared" si="36"/>
        <v>0</v>
      </c>
      <c r="F778" s="94">
        <f>Invoice!G780</f>
        <v>0</v>
      </c>
      <c r="G778" s="95">
        <f t="shared" si="37"/>
        <v>0</v>
      </c>
    </row>
    <row r="779" spans="1:7" s="92" customFormat="1" hidden="1">
      <c r="A779" s="108" t="str">
        <f>Invoice!F781</f>
        <v>Exchange rate :</v>
      </c>
      <c r="B779" s="87">
        <f>Invoice!C781</f>
        <v>0</v>
      </c>
      <c r="C779" s="88">
        <f>Invoice!B781</f>
        <v>0</v>
      </c>
      <c r="D779" s="93">
        <f t="shared" si="35"/>
        <v>0</v>
      </c>
      <c r="E779" s="93">
        <f t="shared" si="36"/>
        <v>0</v>
      </c>
      <c r="F779" s="94">
        <f>Invoice!G781</f>
        <v>0</v>
      </c>
      <c r="G779" s="95">
        <f t="shared" si="37"/>
        <v>0</v>
      </c>
    </row>
    <row r="780" spans="1:7" s="92" customFormat="1" hidden="1">
      <c r="A780" s="108" t="str">
        <f>Invoice!F782</f>
        <v>Exchange rate :</v>
      </c>
      <c r="B780" s="87">
        <f>Invoice!C782</f>
        <v>0</v>
      </c>
      <c r="C780" s="88">
        <f>Invoice!B782</f>
        <v>0</v>
      </c>
      <c r="D780" s="93">
        <f t="shared" si="35"/>
        <v>0</v>
      </c>
      <c r="E780" s="93">
        <f t="shared" si="36"/>
        <v>0</v>
      </c>
      <c r="F780" s="94">
        <f>Invoice!G782</f>
        <v>0</v>
      </c>
      <c r="G780" s="95">
        <f t="shared" si="37"/>
        <v>0</v>
      </c>
    </row>
    <row r="781" spans="1:7" s="92" customFormat="1" hidden="1">
      <c r="A781" s="108" t="str">
        <f>Invoice!F783</f>
        <v>Exchange rate :</v>
      </c>
      <c r="B781" s="87">
        <f>Invoice!C783</f>
        <v>0</v>
      </c>
      <c r="C781" s="88">
        <f>Invoice!B783</f>
        <v>0</v>
      </c>
      <c r="D781" s="93">
        <f t="shared" si="35"/>
        <v>0</v>
      </c>
      <c r="E781" s="93">
        <f t="shared" si="36"/>
        <v>0</v>
      </c>
      <c r="F781" s="94">
        <f>Invoice!G783</f>
        <v>0</v>
      </c>
      <c r="G781" s="95">
        <f t="shared" si="37"/>
        <v>0</v>
      </c>
    </row>
    <row r="782" spans="1:7" s="92" customFormat="1" hidden="1">
      <c r="A782" s="108" t="str">
        <f>Invoice!F784</f>
        <v>Exchange rate :</v>
      </c>
      <c r="B782" s="87">
        <f>Invoice!C784</f>
        <v>0</v>
      </c>
      <c r="C782" s="88">
        <f>Invoice!B784</f>
        <v>0</v>
      </c>
      <c r="D782" s="93">
        <f t="shared" si="35"/>
        <v>0</v>
      </c>
      <c r="E782" s="93">
        <f t="shared" si="36"/>
        <v>0</v>
      </c>
      <c r="F782" s="94">
        <f>Invoice!G784</f>
        <v>0</v>
      </c>
      <c r="G782" s="95">
        <f t="shared" si="37"/>
        <v>0</v>
      </c>
    </row>
    <row r="783" spans="1:7" s="92" customFormat="1" hidden="1">
      <c r="A783" s="108" t="str">
        <f>Invoice!F785</f>
        <v>Exchange rate :</v>
      </c>
      <c r="B783" s="87">
        <f>Invoice!C785</f>
        <v>0</v>
      </c>
      <c r="C783" s="88">
        <f>Invoice!B785</f>
        <v>0</v>
      </c>
      <c r="D783" s="93">
        <f t="shared" si="35"/>
        <v>0</v>
      </c>
      <c r="E783" s="93">
        <f t="shared" si="36"/>
        <v>0</v>
      </c>
      <c r="F783" s="94">
        <f>Invoice!G785</f>
        <v>0</v>
      </c>
      <c r="G783" s="95">
        <f t="shared" si="37"/>
        <v>0</v>
      </c>
    </row>
    <row r="784" spans="1:7" s="92" customFormat="1" hidden="1">
      <c r="A784" s="108" t="str">
        <f>Invoice!F786</f>
        <v>Exchange rate :</v>
      </c>
      <c r="B784" s="87">
        <f>Invoice!C786</f>
        <v>0</v>
      </c>
      <c r="C784" s="88">
        <f>Invoice!B786</f>
        <v>0</v>
      </c>
      <c r="D784" s="93">
        <f t="shared" si="35"/>
        <v>0</v>
      </c>
      <c r="E784" s="93">
        <f t="shared" si="36"/>
        <v>0</v>
      </c>
      <c r="F784" s="94">
        <f>Invoice!G786</f>
        <v>0</v>
      </c>
      <c r="G784" s="95">
        <f t="shared" si="37"/>
        <v>0</v>
      </c>
    </row>
    <row r="785" spans="1:7" s="92" customFormat="1" hidden="1">
      <c r="A785" s="108" t="str">
        <f>Invoice!F787</f>
        <v>Exchange rate :</v>
      </c>
      <c r="B785" s="87">
        <f>Invoice!C787</f>
        <v>0</v>
      </c>
      <c r="C785" s="88">
        <f>Invoice!B787</f>
        <v>0</v>
      </c>
      <c r="D785" s="93">
        <f t="shared" si="35"/>
        <v>0</v>
      </c>
      <c r="E785" s="93">
        <f t="shared" si="36"/>
        <v>0</v>
      </c>
      <c r="F785" s="94">
        <f>Invoice!G787</f>
        <v>0</v>
      </c>
      <c r="G785" s="95">
        <f t="shared" si="37"/>
        <v>0</v>
      </c>
    </row>
    <row r="786" spans="1:7" s="92" customFormat="1" hidden="1">
      <c r="A786" s="108" t="str">
        <f>Invoice!F788</f>
        <v>Exchange rate :</v>
      </c>
      <c r="B786" s="87">
        <f>Invoice!C788</f>
        <v>0</v>
      </c>
      <c r="C786" s="88">
        <f>Invoice!B788</f>
        <v>0</v>
      </c>
      <c r="D786" s="93">
        <f t="shared" si="35"/>
        <v>0</v>
      </c>
      <c r="E786" s="93">
        <f t="shared" si="36"/>
        <v>0</v>
      </c>
      <c r="F786" s="94">
        <f>Invoice!G788</f>
        <v>0</v>
      </c>
      <c r="G786" s="95">
        <f t="shared" si="37"/>
        <v>0</v>
      </c>
    </row>
    <row r="787" spans="1:7" s="92" customFormat="1" hidden="1">
      <c r="A787" s="108" t="str">
        <f>Invoice!F789</f>
        <v>Exchange rate :</v>
      </c>
      <c r="B787" s="87">
        <f>Invoice!C789</f>
        <v>0</v>
      </c>
      <c r="C787" s="88">
        <f>Invoice!B789</f>
        <v>0</v>
      </c>
      <c r="D787" s="93">
        <f t="shared" si="35"/>
        <v>0</v>
      </c>
      <c r="E787" s="93">
        <f t="shared" si="36"/>
        <v>0</v>
      </c>
      <c r="F787" s="94">
        <f>Invoice!G789</f>
        <v>0</v>
      </c>
      <c r="G787" s="95">
        <f t="shared" si="37"/>
        <v>0</v>
      </c>
    </row>
    <row r="788" spans="1:7" s="92" customFormat="1" hidden="1">
      <c r="A788" s="108" t="str">
        <f>Invoice!F790</f>
        <v>Exchange rate :</v>
      </c>
      <c r="B788" s="87">
        <f>Invoice!C790</f>
        <v>0</v>
      </c>
      <c r="C788" s="88">
        <f>Invoice!B790</f>
        <v>0</v>
      </c>
      <c r="D788" s="93">
        <f t="shared" si="35"/>
        <v>0</v>
      </c>
      <c r="E788" s="93">
        <f t="shared" si="36"/>
        <v>0</v>
      </c>
      <c r="F788" s="94">
        <f>Invoice!G790</f>
        <v>0</v>
      </c>
      <c r="G788" s="95">
        <f t="shared" si="37"/>
        <v>0</v>
      </c>
    </row>
    <row r="789" spans="1:7" s="92" customFormat="1" hidden="1">
      <c r="A789" s="108" t="str">
        <f>Invoice!F791</f>
        <v>Exchange rate :</v>
      </c>
      <c r="B789" s="87">
        <f>Invoice!C791</f>
        <v>0</v>
      </c>
      <c r="C789" s="88">
        <f>Invoice!B791</f>
        <v>0</v>
      </c>
      <c r="D789" s="93">
        <f t="shared" si="35"/>
        <v>0</v>
      </c>
      <c r="E789" s="93">
        <f t="shared" si="36"/>
        <v>0</v>
      </c>
      <c r="F789" s="94">
        <f>Invoice!G791</f>
        <v>0</v>
      </c>
      <c r="G789" s="95">
        <f t="shared" si="37"/>
        <v>0</v>
      </c>
    </row>
    <row r="790" spans="1:7" s="92" customFormat="1" hidden="1">
      <c r="A790" s="108" t="str">
        <f>Invoice!F792</f>
        <v>Exchange rate :</v>
      </c>
      <c r="B790" s="87">
        <f>Invoice!C792</f>
        <v>0</v>
      </c>
      <c r="C790" s="88">
        <f>Invoice!B792</f>
        <v>0</v>
      </c>
      <c r="D790" s="93">
        <f t="shared" si="35"/>
        <v>0</v>
      </c>
      <c r="E790" s="93">
        <f t="shared" si="36"/>
        <v>0</v>
      </c>
      <c r="F790" s="94">
        <f>Invoice!G792</f>
        <v>0</v>
      </c>
      <c r="G790" s="95">
        <f t="shared" si="37"/>
        <v>0</v>
      </c>
    </row>
    <row r="791" spans="1:7" s="92" customFormat="1" hidden="1">
      <c r="A791" s="108" t="str">
        <f>Invoice!F793</f>
        <v>Exchange rate :</v>
      </c>
      <c r="B791" s="87">
        <f>Invoice!C793</f>
        <v>0</v>
      </c>
      <c r="C791" s="88">
        <f>Invoice!B793</f>
        <v>0</v>
      </c>
      <c r="D791" s="93">
        <f t="shared" si="35"/>
        <v>0</v>
      </c>
      <c r="E791" s="93">
        <f t="shared" si="36"/>
        <v>0</v>
      </c>
      <c r="F791" s="94">
        <f>Invoice!G793</f>
        <v>0</v>
      </c>
      <c r="G791" s="95">
        <f t="shared" si="37"/>
        <v>0</v>
      </c>
    </row>
    <row r="792" spans="1:7" s="92" customFormat="1" hidden="1">
      <c r="A792" s="108" t="str">
        <f>Invoice!F794</f>
        <v>Exchange rate :</v>
      </c>
      <c r="B792" s="87">
        <f>Invoice!C794</f>
        <v>0</v>
      </c>
      <c r="C792" s="88">
        <f>Invoice!B794</f>
        <v>0</v>
      </c>
      <c r="D792" s="93">
        <f t="shared" si="35"/>
        <v>0</v>
      </c>
      <c r="E792" s="93">
        <f t="shared" si="36"/>
        <v>0</v>
      </c>
      <c r="F792" s="94">
        <f>Invoice!G794</f>
        <v>0</v>
      </c>
      <c r="G792" s="95">
        <f t="shared" si="37"/>
        <v>0</v>
      </c>
    </row>
    <row r="793" spans="1:7" s="92" customFormat="1" hidden="1">
      <c r="A793" s="108" t="str">
        <f>Invoice!F795</f>
        <v>Exchange rate :</v>
      </c>
      <c r="B793" s="87">
        <f>Invoice!C795</f>
        <v>0</v>
      </c>
      <c r="C793" s="88">
        <f>Invoice!B795</f>
        <v>0</v>
      </c>
      <c r="D793" s="93">
        <f t="shared" si="35"/>
        <v>0</v>
      </c>
      <c r="E793" s="93">
        <f t="shared" si="36"/>
        <v>0</v>
      </c>
      <c r="F793" s="94">
        <f>Invoice!G795</f>
        <v>0</v>
      </c>
      <c r="G793" s="95">
        <f t="shared" si="37"/>
        <v>0</v>
      </c>
    </row>
    <row r="794" spans="1:7" s="92" customFormat="1" hidden="1">
      <c r="A794" s="108" t="str">
        <f>Invoice!F796</f>
        <v>Exchange rate :</v>
      </c>
      <c r="B794" s="87">
        <f>Invoice!C796</f>
        <v>0</v>
      </c>
      <c r="C794" s="88">
        <f>Invoice!B796</f>
        <v>0</v>
      </c>
      <c r="D794" s="93">
        <f t="shared" si="35"/>
        <v>0</v>
      </c>
      <c r="E794" s="93">
        <f t="shared" si="36"/>
        <v>0</v>
      </c>
      <c r="F794" s="94">
        <f>Invoice!G796</f>
        <v>0</v>
      </c>
      <c r="G794" s="95">
        <f t="shared" si="37"/>
        <v>0</v>
      </c>
    </row>
    <row r="795" spans="1:7" s="92" customFormat="1" hidden="1">
      <c r="A795" s="108" t="str">
        <f>Invoice!F797</f>
        <v>Exchange rate :</v>
      </c>
      <c r="B795" s="87">
        <f>Invoice!C797</f>
        <v>0</v>
      </c>
      <c r="C795" s="88">
        <f>Invoice!B797</f>
        <v>0</v>
      </c>
      <c r="D795" s="93">
        <f t="shared" si="35"/>
        <v>0</v>
      </c>
      <c r="E795" s="93">
        <f t="shared" si="36"/>
        <v>0</v>
      </c>
      <c r="F795" s="94">
        <f>Invoice!G797</f>
        <v>0</v>
      </c>
      <c r="G795" s="95">
        <f t="shared" si="37"/>
        <v>0</v>
      </c>
    </row>
    <row r="796" spans="1:7" s="92" customFormat="1" hidden="1">
      <c r="A796" s="108" t="str">
        <f>Invoice!F798</f>
        <v>Exchange rate :</v>
      </c>
      <c r="B796" s="87">
        <f>Invoice!C798</f>
        <v>0</v>
      </c>
      <c r="C796" s="88">
        <f>Invoice!B798</f>
        <v>0</v>
      </c>
      <c r="D796" s="93">
        <f t="shared" si="35"/>
        <v>0</v>
      </c>
      <c r="E796" s="93">
        <f t="shared" si="36"/>
        <v>0</v>
      </c>
      <c r="F796" s="94">
        <f>Invoice!G798</f>
        <v>0</v>
      </c>
      <c r="G796" s="95">
        <f t="shared" si="37"/>
        <v>0</v>
      </c>
    </row>
    <row r="797" spans="1:7" s="92" customFormat="1" hidden="1">
      <c r="A797" s="108" t="str">
        <f>Invoice!F799</f>
        <v>Exchange rate :</v>
      </c>
      <c r="B797" s="87">
        <f>Invoice!C799</f>
        <v>0</v>
      </c>
      <c r="C797" s="88">
        <f>Invoice!B799</f>
        <v>0</v>
      </c>
      <c r="D797" s="93">
        <f t="shared" si="35"/>
        <v>0</v>
      </c>
      <c r="E797" s="93">
        <f t="shared" si="36"/>
        <v>0</v>
      </c>
      <c r="F797" s="94">
        <f>Invoice!G799</f>
        <v>0</v>
      </c>
      <c r="G797" s="95">
        <f t="shared" si="37"/>
        <v>0</v>
      </c>
    </row>
    <row r="798" spans="1:7" s="92" customFormat="1" hidden="1">
      <c r="A798" s="108" t="str">
        <f>Invoice!F800</f>
        <v>Exchange rate :</v>
      </c>
      <c r="B798" s="87">
        <f>Invoice!C800</f>
        <v>0</v>
      </c>
      <c r="C798" s="88">
        <f>Invoice!B800</f>
        <v>0</v>
      </c>
      <c r="D798" s="93">
        <f t="shared" si="35"/>
        <v>0</v>
      </c>
      <c r="E798" s="93">
        <f t="shared" si="36"/>
        <v>0</v>
      </c>
      <c r="F798" s="94">
        <f>Invoice!G800</f>
        <v>0</v>
      </c>
      <c r="G798" s="95">
        <f t="shared" si="37"/>
        <v>0</v>
      </c>
    </row>
    <row r="799" spans="1:7" s="92" customFormat="1" hidden="1">
      <c r="A799" s="108" t="str">
        <f>Invoice!F801</f>
        <v>Exchange rate :</v>
      </c>
      <c r="B799" s="87">
        <f>Invoice!C801</f>
        <v>0</v>
      </c>
      <c r="C799" s="88">
        <f>Invoice!B801</f>
        <v>0</v>
      </c>
      <c r="D799" s="93">
        <f t="shared" si="35"/>
        <v>0</v>
      </c>
      <c r="E799" s="93">
        <f t="shared" si="36"/>
        <v>0</v>
      </c>
      <c r="F799" s="94">
        <f>Invoice!G801</f>
        <v>0</v>
      </c>
      <c r="G799" s="95">
        <f t="shared" si="37"/>
        <v>0</v>
      </c>
    </row>
    <row r="800" spans="1:7" s="92" customFormat="1" hidden="1">
      <c r="A800" s="108" t="str">
        <f>Invoice!F802</f>
        <v>Exchange rate :</v>
      </c>
      <c r="B800" s="87">
        <f>Invoice!C802</f>
        <v>0</v>
      </c>
      <c r="C800" s="88">
        <f>Invoice!B802</f>
        <v>0</v>
      </c>
      <c r="D800" s="93">
        <f t="shared" si="35"/>
        <v>0</v>
      </c>
      <c r="E800" s="93">
        <f t="shared" si="36"/>
        <v>0</v>
      </c>
      <c r="F800" s="94">
        <f>Invoice!G802</f>
        <v>0</v>
      </c>
      <c r="G800" s="95">
        <f t="shared" si="37"/>
        <v>0</v>
      </c>
    </row>
    <row r="801" spans="1:7" s="92" customFormat="1" hidden="1">
      <c r="A801" s="108" t="str">
        <f>Invoice!F803</f>
        <v>Exchange rate :</v>
      </c>
      <c r="B801" s="87">
        <f>Invoice!C803</f>
        <v>0</v>
      </c>
      <c r="C801" s="88">
        <f>Invoice!B803</f>
        <v>0</v>
      </c>
      <c r="D801" s="93">
        <f t="shared" si="35"/>
        <v>0</v>
      </c>
      <c r="E801" s="93">
        <f t="shared" si="36"/>
        <v>0</v>
      </c>
      <c r="F801" s="94">
        <f>Invoice!G803</f>
        <v>0</v>
      </c>
      <c r="G801" s="95">
        <f t="shared" si="37"/>
        <v>0</v>
      </c>
    </row>
    <row r="802" spans="1:7" s="92" customFormat="1" hidden="1">
      <c r="A802" s="108" t="str">
        <f>Invoice!F804</f>
        <v>Exchange rate :</v>
      </c>
      <c r="B802" s="87">
        <f>Invoice!C804</f>
        <v>0</v>
      </c>
      <c r="C802" s="88">
        <f>Invoice!B804</f>
        <v>0</v>
      </c>
      <c r="D802" s="93">
        <f t="shared" si="35"/>
        <v>0</v>
      </c>
      <c r="E802" s="93">
        <f t="shared" si="36"/>
        <v>0</v>
      </c>
      <c r="F802" s="94">
        <f>Invoice!G804</f>
        <v>0</v>
      </c>
      <c r="G802" s="95">
        <f t="shared" si="37"/>
        <v>0</v>
      </c>
    </row>
    <row r="803" spans="1:7" s="92" customFormat="1" hidden="1">
      <c r="A803" s="108" t="str">
        <f>Invoice!F805</f>
        <v>Exchange rate :</v>
      </c>
      <c r="B803" s="87">
        <f>Invoice!C805</f>
        <v>0</v>
      </c>
      <c r="C803" s="88">
        <f>Invoice!B805</f>
        <v>0</v>
      </c>
      <c r="D803" s="93">
        <f t="shared" si="35"/>
        <v>0</v>
      </c>
      <c r="E803" s="93">
        <f t="shared" si="36"/>
        <v>0</v>
      </c>
      <c r="F803" s="94">
        <f>Invoice!G805</f>
        <v>0</v>
      </c>
      <c r="G803" s="95">
        <f t="shared" si="37"/>
        <v>0</v>
      </c>
    </row>
    <row r="804" spans="1:7" s="92" customFormat="1" hidden="1">
      <c r="A804" s="108" t="str">
        <f>Invoice!F806</f>
        <v>Exchange rate :</v>
      </c>
      <c r="B804" s="87">
        <f>Invoice!C806</f>
        <v>0</v>
      </c>
      <c r="C804" s="88">
        <f>Invoice!B806</f>
        <v>0</v>
      </c>
      <c r="D804" s="93">
        <f t="shared" si="35"/>
        <v>0</v>
      </c>
      <c r="E804" s="93">
        <f t="shared" si="36"/>
        <v>0</v>
      </c>
      <c r="F804" s="94">
        <f>Invoice!G806</f>
        <v>0</v>
      </c>
      <c r="G804" s="95">
        <f t="shared" si="37"/>
        <v>0</v>
      </c>
    </row>
    <row r="805" spans="1:7" s="92" customFormat="1" hidden="1">
      <c r="A805" s="108" t="str">
        <f>Invoice!F807</f>
        <v>Exchange rate :</v>
      </c>
      <c r="B805" s="87">
        <f>Invoice!C807</f>
        <v>0</v>
      </c>
      <c r="C805" s="88">
        <f>Invoice!B807</f>
        <v>0</v>
      </c>
      <c r="D805" s="93">
        <f t="shared" si="35"/>
        <v>0</v>
      </c>
      <c r="E805" s="93">
        <f t="shared" si="36"/>
        <v>0</v>
      </c>
      <c r="F805" s="94">
        <f>Invoice!G807</f>
        <v>0</v>
      </c>
      <c r="G805" s="95">
        <f t="shared" si="37"/>
        <v>0</v>
      </c>
    </row>
    <row r="806" spans="1:7" s="92" customFormat="1" hidden="1">
      <c r="A806" s="108" t="str">
        <f>Invoice!F808</f>
        <v>Exchange rate :</v>
      </c>
      <c r="B806" s="87">
        <f>Invoice!C808</f>
        <v>0</v>
      </c>
      <c r="C806" s="88">
        <f>Invoice!B808</f>
        <v>0</v>
      </c>
      <c r="D806" s="93">
        <f t="shared" si="35"/>
        <v>0</v>
      </c>
      <c r="E806" s="93">
        <f t="shared" si="36"/>
        <v>0</v>
      </c>
      <c r="F806" s="94">
        <f>Invoice!G808</f>
        <v>0</v>
      </c>
      <c r="G806" s="95">
        <f t="shared" si="37"/>
        <v>0</v>
      </c>
    </row>
    <row r="807" spans="1:7" s="92" customFormat="1" hidden="1">
      <c r="A807" s="108" t="str">
        <f>Invoice!F809</f>
        <v>Exchange rate :</v>
      </c>
      <c r="B807" s="87">
        <f>Invoice!C809</f>
        <v>0</v>
      </c>
      <c r="C807" s="88">
        <f>Invoice!B809</f>
        <v>0</v>
      </c>
      <c r="D807" s="93">
        <f t="shared" si="35"/>
        <v>0</v>
      </c>
      <c r="E807" s="93">
        <f t="shared" si="36"/>
        <v>0</v>
      </c>
      <c r="F807" s="94">
        <f>Invoice!G809</f>
        <v>0</v>
      </c>
      <c r="G807" s="95">
        <f t="shared" si="37"/>
        <v>0</v>
      </c>
    </row>
    <row r="808" spans="1:7" s="92" customFormat="1" hidden="1">
      <c r="A808" s="108" t="str">
        <f>Invoice!F810</f>
        <v>Exchange rate :</v>
      </c>
      <c r="B808" s="87">
        <f>Invoice!C810</f>
        <v>0</v>
      </c>
      <c r="C808" s="88">
        <f>Invoice!B810</f>
        <v>0</v>
      </c>
      <c r="D808" s="93">
        <f t="shared" si="35"/>
        <v>0</v>
      </c>
      <c r="E808" s="93">
        <f t="shared" si="36"/>
        <v>0</v>
      </c>
      <c r="F808" s="94">
        <f>Invoice!G810</f>
        <v>0</v>
      </c>
      <c r="G808" s="95">
        <f t="shared" si="37"/>
        <v>0</v>
      </c>
    </row>
    <row r="809" spans="1:7" s="92" customFormat="1" hidden="1">
      <c r="A809" s="108" t="str">
        <f>Invoice!F811</f>
        <v>Exchange rate :</v>
      </c>
      <c r="B809" s="87">
        <f>Invoice!C811</f>
        <v>0</v>
      </c>
      <c r="C809" s="88">
        <f>Invoice!B811</f>
        <v>0</v>
      </c>
      <c r="D809" s="93">
        <f t="shared" si="35"/>
        <v>0</v>
      </c>
      <c r="E809" s="93">
        <f t="shared" si="36"/>
        <v>0</v>
      </c>
      <c r="F809" s="94">
        <f>Invoice!G811</f>
        <v>0</v>
      </c>
      <c r="G809" s="95">
        <f t="shared" si="37"/>
        <v>0</v>
      </c>
    </row>
    <row r="810" spans="1:7" s="92" customFormat="1" hidden="1">
      <c r="A810" s="108" t="str">
        <f>Invoice!F812</f>
        <v>Exchange rate :</v>
      </c>
      <c r="B810" s="87">
        <f>Invoice!C812</f>
        <v>0</v>
      </c>
      <c r="C810" s="88">
        <f>Invoice!B812</f>
        <v>0</v>
      </c>
      <c r="D810" s="93">
        <f t="shared" si="35"/>
        <v>0</v>
      </c>
      <c r="E810" s="93">
        <f t="shared" si="36"/>
        <v>0</v>
      </c>
      <c r="F810" s="94">
        <f>Invoice!G812</f>
        <v>0</v>
      </c>
      <c r="G810" s="95">
        <f t="shared" si="37"/>
        <v>0</v>
      </c>
    </row>
    <row r="811" spans="1:7" s="92" customFormat="1" hidden="1">
      <c r="A811" s="108" t="str">
        <f>Invoice!F813</f>
        <v>Exchange rate :</v>
      </c>
      <c r="B811" s="87">
        <f>Invoice!C813</f>
        <v>0</v>
      </c>
      <c r="C811" s="88">
        <f>Invoice!B813</f>
        <v>0</v>
      </c>
      <c r="D811" s="93">
        <f t="shared" si="35"/>
        <v>0</v>
      </c>
      <c r="E811" s="93">
        <f t="shared" si="36"/>
        <v>0</v>
      </c>
      <c r="F811" s="94">
        <f>Invoice!G813</f>
        <v>0</v>
      </c>
      <c r="G811" s="95">
        <f t="shared" si="37"/>
        <v>0</v>
      </c>
    </row>
    <row r="812" spans="1:7" s="92" customFormat="1" hidden="1">
      <c r="A812" s="108" t="str">
        <f>Invoice!F814</f>
        <v>Exchange rate :</v>
      </c>
      <c r="B812" s="87">
        <f>Invoice!C814</f>
        <v>0</v>
      </c>
      <c r="C812" s="88">
        <f>Invoice!B814</f>
        <v>0</v>
      </c>
      <c r="D812" s="93">
        <f t="shared" si="35"/>
        <v>0</v>
      </c>
      <c r="E812" s="93">
        <f t="shared" si="36"/>
        <v>0</v>
      </c>
      <c r="F812" s="94">
        <f>Invoice!G814</f>
        <v>0</v>
      </c>
      <c r="G812" s="95">
        <f t="shared" si="37"/>
        <v>0</v>
      </c>
    </row>
    <row r="813" spans="1:7" s="92" customFormat="1" hidden="1">
      <c r="A813" s="108" t="str">
        <f>Invoice!F815</f>
        <v>Exchange rate :</v>
      </c>
      <c r="B813" s="87">
        <f>Invoice!C815</f>
        <v>0</v>
      </c>
      <c r="C813" s="88">
        <f>Invoice!B815</f>
        <v>0</v>
      </c>
      <c r="D813" s="93">
        <f t="shared" si="35"/>
        <v>0</v>
      </c>
      <c r="E813" s="93">
        <f t="shared" si="36"/>
        <v>0</v>
      </c>
      <c r="F813" s="94">
        <f>Invoice!G815</f>
        <v>0</v>
      </c>
      <c r="G813" s="95">
        <f t="shared" si="37"/>
        <v>0</v>
      </c>
    </row>
    <row r="814" spans="1:7" s="92" customFormat="1" hidden="1">
      <c r="A814" s="108" t="str">
        <f>Invoice!F816</f>
        <v>Exchange rate :</v>
      </c>
      <c r="B814" s="87">
        <f>Invoice!C816</f>
        <v>0</v>
      </c>
      <c r="C814" s="88">
        <f>Invoice!B816</f>
        <v>0</v>
      </c>
      <c r="D814" s="93">
        <f t="shared" si="35"/>
        <v>0</v>
      </c>
      <c r="E814" s="93">
        <f t="shared" si="36"/>
        <v>0</v>
      </c>
      <c r="F814" s="94">
        <f>Invoice!G816</f>
        <v>0</v>
      </c>
      <c r="G814" s="95">
        <f t="shared" si="37"/>
        <v>0</v>
      </c>
    </row>
    <row r="815" spans="1:7" s="92" customFormat="1" hidden="1">
      <c r="A815" s="108" t="str">
        <f>Invoice!F817</f>
        <v>Exchange rate :</v>
      </c>
      <c r="B815" s="87">
        <f>Invoice!C817</f>
        <v>0</v>
      </c>
      <c r="C815" s="88">
        <f>Invoice!B817</f>
        <v>0</v>
      </c>
      <c r="D815" s="93">
        <f t="shared" si="35"/>
        <v>0</v>
      </c>
      <c r="E815" s="93">
        <f t="shared" si="36"/>
        <v>0</v>
      </c>
      <c r="F815" s="94">
        <f>Invoice!G817</f>
        <v>0</v>
      </c>
      <c r="G815" s="95">
        <f t="shared" si="37"/>
        <v>0</v>
      </c>
    </row>
    <row r="816" spans="1:7" s="92" customFormat="1" hidden="1">
      <c r="A816" s="108" t="str">
        <f>Invoice!F818</f>
        <v>Exchange rate :</v>
      </c>
      <c r="B816" s="87">
        <f>Invoice!C818</f>
        <v>0</v>
      </c>
      <c r="C816" s="88">
        <f>Invoice!B818</f>
        <v>0</v>
      </c>
      <c r="D816" s="93">
        <f t="shared" si="35"/>
        <v>0</v>
      </c>
      <c r="E816" s="93">
        <f t="shared" si="36"/>
        <v>0</v>
      </c>
      <c r="F816" s="94">
        <f>Invoice!G818</f>
        <v>0</v>
      </c>
      <c r="G816" s="95">
        <f t="shared" si="37"/>
        <v>0</v>
      </c>
    </row>
    <row r="817" spans="1:7" s="92" customFormat="1" hidden="1">
      <c r="A817" s="108" t="str">
        <f>Invoice!F819</f>
        <v>Exchange rate :</v>
      </c>
      <c r="B817" s="87">
        <f>Invoice!C819</f>
        <v>0</v>
      </c>
      <c r="C817" s="88">
        <f>Invoice!B819</f>
        <v>0</v>
      </c>
      <c r="D817" s="93">
        <f t="shared" si="35"/>
        <v>0</v>
      </c>
      <c r="E817" s="93">
        <f t="shared" si="36"/>
        <v>0</v>
      </c>
      <c r="F817" s="94">
        <f>Invoice!G819</f>
        <v>0</v>
      </c>
      <c r="G817" s="95">
        <f t="shared" si="37"/>
        <v>0</v>
      </c>
    </row>
    <row r="818" spans="1:7" s="92" customFormat="1" hidden="1">
      <c r="A818" s="108" t="str">
        <f>Invoice!F820</f>
        <v>Exchange rate :</v>
      </c>
      <c r="B818" s="87">
        <f>Invoice!C820</f>
        <v>0</v>
      </c>
      <c r="C818" s="88">
        <f>Invoice!B820</f>
        <v>0</v>
      </c>
      <c r="D818" s="93">
        <f t="shared" si="35"/>
        <v>0</v>
      </c>
      <c r="E818" s="93">
        <f t="shared" si="36"/>
        <v>0</v>
      </c>
      <c r="F818" s="94">
        <f>Invoice!G820</f>
        <v>0</v>
      </c>
      <c r="G818" s="95">
        <f t="shared" si="37"/>
        <v>0</v>
      </c>
    </row>
    <row r="819" spans="1:7" s="92" customFormat="1" hidden="1">
      <c r="A819" s="108" t="str">
        <f>Invoice!F821</f>
        <v>Exchange rate :</v>
      </c>
      <c r="B819" s="87">
        <f>Invoice!C821</f>
        <v>0</v>
      </c>
      <c r="C819" s="88">
        <f>Invoice!B821</f>
        <v>0</v>
      </c>
      <c r="D819" s="93">
        <f t="shared" si="35"/>
        <v>0</v>
      </c>
      <c r="E819" s="93">
        <f t="shared" si="36"/>
        <v>0</v>
      </c>
      <c r="F819" s="94">
        <f>Invoice!G821</f>
        <v>0</v>
      </c>
      <c r="G819" s="95">
        <f t="shared" si="37"/>
        <v>0</v>
      </c>
    </row>
    <row r="820" spans="1:7" s="92" customFormat="1" hidden="1">
      <c r="A820" s="108" t="str">
        <f>Invoice!F822</f>
        <v>Exchange rate :</v>
      </c>
      <c r="B820" s="87">
        <f>Invoice!C822</f>
        <v>0</v>
      </c>
      <c r="C820" s="88">
        <f>Invoice!B822</f>
        <v>0</v>
      </c>
      <c r="D820" s="93">
        <f t="shared" si="35"/>
        <v>0</v>
      </c>
      <c r="E820" s="93">
        <f t="shared" si="36"/>
        <v>0</v>
      </c>
      <c r="F820" s="94">
        <f>Invoice!G822</f>
        <v>0</v>
      </c>
      <c r="G820" s="95">
        <f t="shared" si="37"/>
        <v>0</v>
      </c>
    </row>
    <row r="821" spans="1:7" s="92" customFormat="1" hidden="1">
      <c r="A821" s="108" t="str">
        <f>Invoice!F823</f>
        <v>Exchange rate :</v>
      </c>
      <c r="B821" s="87">
        <f>Invoice!C823</f>
        <v>0</v>
      </c>
      <c r="C821" s="88">
        <f>Invoice!B823</f>
        <v>0</v>
      </c>
      <c r="D821" s="93">
        <f t="shared" si="35"/>
        <v>0</v>
      </c>
      <c r="E821" s="93">
        <f t="shared" si="36"/>
        <v>0</v>
      </c>
      <c r="F821" s="94">
        <f>Invoice!G823</f>
        <v>0</v>
      </c>
      <c r="G821" s="95">
        <f t="shared" si="37"/>
        <v>0</v>
      </c>
    </row>
    <row r="822" spans="1:7" s="92" customFormat="1" hidden="1">
      <c r="A822" s="108" t="str">
        <f>Invoice!F824</f>
        <v>Exchange rate :</v>
      </c>
      <c r="B822" s="87">
        <f>Invoice!C824</f>
        <v>0</v>
      </c>
      <c r="C822" s="88">
        <f>Invoice!B824</f>
        <v>0</v>
      </c>
      <c r="D822" s="93">
        <f t="shared" si="35"/>
        <v>0</v>
      </c>
      <c r="E822" s="93">
        <f t="shared" si="36"/>
        <v>0</v>
      </c>
      <c r="F822" s="94">
        <f>Invoice!G824</f>
        <v>0</v>
      </c>
      <c r="G822" s="95">
        <f t="shared" si="37"/>
        <v>0</v>
      </c>
    </row>
    <row r="823" spans="1:7" s="92" customFormat="1" hidden="1">
      <c r="A823" s="108" t="str">
        <f>Invoice!F825</f>
        <v>Exchange rate :</v>
      </c>
      <c r="B823" s="87">
        <f>Invoice!C825</f>
        <v>0</v>
      </c>
      <c r="C823" s="88">
        <f>Invoice!B825</f>
        <v>0</v>
      </c>
      <c r="D823" s="93">
        <f t="shared" si="35"/>
        <v>0</v>
      </c>
      <c r="E823" s="93">
        <f t="shared" si="36"/>
        <v>0</v>
      </c>
      <c r="F823" s="94">
        <f>Invoice!G825</f>
        <v>0</v>
      </c>
      <c r="G823" s="95">
        <f t="shared" si="37"/>
        <v>0</v>
      </c>
    </row>
    <row r="824" spans="1:7" s="92" customFormat="1" hidden="1">
      <c r="A824" s="108" t="str">
        <f>Invoice!F826</f>
        <v>Exchange rate :</v>
      </c>
      <c r="B824" s="87">
        <f>Invoice!C826</f>
        <v>0</v>
      </c>
      <c r="C824" s="88">
        <f>Invoice!B826</f>
        <v>0</v>
      </c>
      <c r="D824" s="93">
        <f t="shared" si="35"/>
        <v>0</v>
      </c>
      <c r="E824" s="93">
        <f t="shared" si="36"/>
        <v>0</v>
      </c>
      <c r="F824" s="94">
        <f>Invoice!G826</f>
        <v>0</v>
      </c>
      <c r="G824" s="95">
        <f t="shared" si="37"/>
        <v>0</v>
      </c>
    </row>
    <row r="825" spans="1:7" s="92" customFormat="1" hidden="1">
      <c r="A825" s="108" t="str">
        <f>Invoice!F827</f>
        <v>Exchange rate :</v>
      </c>
      <c r="B825" s="87">
        <f>Invoice!C827</f>
        <v>0</v>
      </c>
      <c r="C825" s="88">
        <f>Invoice!B827</f>
        <v>0</v>
      </c>
      <c r="D825" s="93">
        <f t="shared" si="35"/>
        <v>0</v>
      </c>
      <c r="E825" s="93">
        <f t="shared" si="36"/>
        <v>0</v>
      </c>
      <c r="F825" s="94">
        <f>Invoice!G827</f>
        <v>0</v>
      </c>
      <c r="G825" s="95">
        <f t="shared" si="37"/>
        <v>0</v>
      </c>
    </row>
    <row r="826" spans="1:7" s="92" customFormat="1" hidden="1">
      <c r="A826" s="108" t="str">
        <f>Invoice!F828</f>
        <v>Exchange rate :</v>
      </c>
      <c r="B826" s="87">
        <f>Invoice!C828</f>
        <v>0</v>
      </c>
      <c r="C826" s="88">
        <f>Invoice!B828</f>
        <v>0</v>
      </c>
      <c r="D826" s="93">
        <f t="shared" si="35"/>
        <v>0</v>
      </c>
      <c r="E826" s="93">
        <f t="shared" si="36"/>
        <v>0</v>
      </c>
      <c r="F826" s="94">
        <f>Invoice!G828</f>
        <v>0</v>
      </c>
      <c r="G826" s="95">
        <f t="shared" si="37"/>
        <v>0</v>
      </c>
    </row>
    <row r="827" spans="1:7" s="92" customFormat="1" hidden="1">
      <c r="A827" s="108" t="str">
        <f>Invoice!F829</f>
        <v>Exchange rate :</v>
      </c>
      <c r="B827" s="87">
        <f>Invoice!C829</f>
        <v>0</v>
      </c>
      <c r="C827" s="88">
        <f>Invoice!B829</f>
        <v>0</v>
      </c>
      <c r="D827" s="93">
        <f t="shared" si="35"/>
        <v>0</v>
      </c>
      <c r="E827" s="93">
        <f t="shared" si="36"/>
        <v>0</v>
      </c>
      <c r="F827" s="94">
        <f>Invoice!G829</f>
        <v>0</v>
      </c>
      <c r="G827" s="95">
        <f t="shared" si="37"/>
        <v>0</v>
      </c>
    </row>
    <row r="828" spans="1:7" s="92" customFormat="1" hidden="1">
      <c r="A828" s="108" t="str">
        <f>Invoice!F830</f>
        <v>Exchange rate :</v>
      </c>
      <c r="B828" s="87">
        <f>Invoice!C830</f>
        <v>0</v>
      </c>
      <c r="C828" s="88">
        <f>Invoice!B830</f>
        <v>0</v>
      </c>
      <c r="D828" s="93">
        <f t="shared" si="35"/>
        <v>0</v>
      </c>
      <c r="E828" s="93">
        <f t="shared" si="36"/>
        <v>0</v>
      </c>
      <c r="F828" s="94">
        <f>Invoice!G830</f>
        <v>0</v>
      </c>
      <c r="G828" s="95">
        <f t="shared" si="37"/>
        <v>0</v>
      </c>
    </row>
    <row r="829" spans="1:7" s="92" customFormat="1" hidden="1">
      <c r="A829" s="108" t="str">
        <f>Invoice!F831</f>
        <v>Exchange rate :</v>
      </c>
      <c r="B829" s="87">
        <f>Invoice!C831</f>
        <v>0</v>
      </c>
      <c r="C829" s="88">
        <f>Invoice!B831</f>
        <v>0</v>
      </c>
      <c r="D829" s="93">
        <f t="shared" si="35"/>
        <v>0</v>
      </c>
      <c r="E829" s="93">
        <f t="shared" si="36"/>
        <v>0</v>
      </c>
      <c r="F829" s="94">
        <f>Invoice!G831</f>
        <v>0</v>
      </c>
      <c r="G829" s="95">
        <f t="shared" si="37"/>
        <v>0</v>
      </c>
    </row>
    <row r="830" spans="1:7" s="92" customFormat="1" hidden="1">
      <c r="A830" s="108" t="str">
        <f>Invoice!F832</f>
        <v>Exchange rate :</v>
      </c>
      <c r="B830" s="87">
        <f>Invoice!C832</f>
        <v>0</v>
      </c>
      <c r="C830" s="88">
        <f>Invoice!B832</f>
        <v>0</v>
      </c>
      <c r="D830" s="93">
        <f t="shared" si="35"/>
        <v>0</v>
      </c>
      <c r="E830" s="93">
        <f t="shared" si="36"/>
        <v>0</v>
      </c>
      <c r="F830" s="94">
        <f>Invoice!G832</f>
        <v>0</v>
      </c>
      <c r="G830" s="95">
        <f t="shared" si="37"/>
        <v>0</v>
      </c>
    </row>
    <row r="831" spans="1:7" s="92" customFormat="1" hidden="1">
      <c r="A831" s="108" t="str">
        <f>Invoice!F833</f>
        <v>Exchange rate :</v>
      </c>
      <c r="B831" s="87">
        <f>Invoice!C833</f>
        <v>0</v>
      </c>
      <c r="C831" s="88">
        <f>Invoice!B833</f>
        <v>0</v>
      </c>
      <c r="D831" s="93">
        <f t="shared" si="35"/>
        <v>0</v>
      </c>
      <c r="E831" s="93">
        <f t="shared" si="36"/>
        <v>0</v>
      </c>
      <c r="F831" s="94">
        <f>Invoice!G833</f>
        <v>0</v>
      </c>
      <c r="G831" s="95">
        <f t="shared" si="37"/>
        <v>0</v>
      </c>
    </row>
    <row r="832" spans="1:7" s="92" customFormat="1" hidden="1">
      <c r="A832" s="108" t="str">
        <f>Invoice!F834</f>
        <v>Exchange rate :</v>
      </c>
      <c r="B832" s="87">
        <f>Invoice!C834</f>
        <v>0</v>
      </c>
      <c r="C832" s="88">
        <f>Invoice!B834</f>
        <v>0</v>
      </c>
      <c r="D832" s="93">
        <f t="shared" si="35"/>
        <v>0</v>
      </c>
      <c r="E832" s="93">
        <f t="shared" si="36"/>
        <v>0</v>
      </c>
      <c r="F832" s="94">
        <f>Invoice!G834</f>
        <v>0</v>
      </c>
      <c r="G832" s="95">
        <f t="shared" si="37"/>
        <v>0</v>
      </c>
    </row>
    <row r="833" spans="1:7" s="92" customFormat="1" hidden="1">
      <c r="A833" s="108" t="str">
        <f>Invoice!F835</f>
        <v>Exchange rate :</v>
      </c>
      <c r="B833" s="87">
        <f>Invoice!C835</f>
        <v>0</v>
      </c>
      <c r="C833" s="88">
        <f>Invoice!B835</f>
        <v>0</v>
      </c>
      <c r="D833" s="93">
        <f t="shared" ref="D833:D896" si="38">F833/$D$14</f>
        <v>0</v>
      </c>
      <c r="E833" s="93">
        <f t="shared" ref="E833:E896" si="39">G833/$D$14</f>
        <v>0</v>
      </c>
      <c r="F833" s="94">
        <f>Invoice!G835</f>
        <v>0</v>
      </c>
      <c r="G833" s="95">
        <f t="shared" ref="G833:G896" si="40">C833*F833</f>
        <v>0</v>
      </c>
    </row>
    <row r="834" spans="1:7" s="92" customFormat="1" hidden="1">
      <c r="A834" s="108" t="str">
        <f>Invoice!F836</f>
        <v>Exchange rate :</v>
      </c>
      <c r="B834" s="87">
        <f>Invoice!C836</f>
        <v>0</v>
      </c>
      <c r="C834" s="88">
        <f>Invoice!B836</f>
        <v>0</v>
      </c>
      <c r="D834" s="93">
        <f t="shared" si="38"/>
        <v>0</v>
      </c>
      <c r="E834" s="93">
        <f t="shared" si="39"/>
        <v>0</v>
      </c>
      <c r="F834" s="94">
        <f>Invoice!G836</f>
        <v>0</v>
      </c>
      <c r="G834" s="95">
        <f t="shared" si="40"/>
        <v>0</v>
      </c>
    </row>
    <row r="835" spans="1:7" s="92" customFormat="1" hidden="1">
      <c r="A835" s="108" t="str">
        <f>Invoice!F837</f>
        <v>Exchange rate :</v>
      </c>
      <c r="B835" s="87">
        <f>Invoice!C837</f>
        <v>0</v>
      </c>
      <c r="C835" s="88">
        <f>Invoice!B837</f>
        <v>0</v>
      </c>
      <c r="D835" s="93">
        <f t="shared" si="38"/>
        <v>0</v>
      </c>
      <c r="E835" s="93">
        <f t="shared" si="39"/>
        <v>0</v>
      </c>
      <c r="F835" s="94">
        <f>Invoice!G837</f>
        <v>0</v>
      </c>
      <c r="G835" s="95">
        <f t="shared" si="40"/>
        <v>0</v>
      </c>
    </row>
    <row r="836" spans="1:7" s="92" customFormat="1" hidden="1">
      <c r="A836" s="108" t="str">
        <f>Invoice!F838</f>
        <v>Exchange rate :</v>
      </c>
      <c r="B836" s="87">
        <f>Invoice!C838</f>
        <v>0</v>
      </c>
      <c r="C836" s="88">
        <f>Invoice!B838</f>
        <v>0</v>
      </c>
      <c r="D836" s="93">
        <f t="shared" si="38"/>
        <v>0</v>
      </c>
      <c r="E836" s="93">
        <f t="shared" si="39"/>
        <v>0</v>
      </c>
      <c r="F836" s="94">
        <f>Invoice!G838</f>
        <v>0</v>
      </c>
      <c r="G836" s="95">
        <f t="shared" si="40"/>
        <v>0</v>
      </c>
    </row>
    <row r="837" spans="1:7" s="92" customFormat="1" hidden="1">
      <c r="A837" s="108" t="str">
        <f>Invoice!F839</f>
        <v>Exchange rate :</v>
      </c>
      <c r="B837" s="87">
        <f>Invoice!C839</f>
        <v>0</v>
      </c>
      <c r="C837" s="88">
        <f>Invoice!B839</f>
        <v>0</v>
      </c>
      <c r="D837" s="93">
        <f t="shared" si="38"/>
        <v>0</v>
      </c>
      <c r="E837" s="93">
        <f t="shared" si="39"/>
        <v>0</v>
      </c>
      <c r="F837" s="94">
        <f>Invoice!G839</f>
        <v>0</v>
      </c>
      <c r="G837" s="95">
        <f t="shared" si="40"/>
        <v>0</v>
      </c>
    </row>
    <row r="838" spans="1:7" s="92" customFormat="1" hidden="1">
      <c r="A838" s="108" t="str">
        <f>Invoice!F840</f>
        <v>Exchange rate :</v>
      </c>
      <c r="B838" s="87">
        <f>Invoice!C840</f>
        <v>0</v>
      </c>
      <c r="C838" s="88">
        <f>Invoice!B840</f>
        <v>0</v>
      </c>
      <c r="D838" s="93">
        <f t="shared" si="38"/>
        <v>0</v>
      </c>
      <c r="E838" s="93">
        <f t="shared" si="39"/>
        <v>0</v>
      </c>
      <c r="F838" s="94">
        <f>Invoice!G840</f>
        <v>0</v>
      </c>
      <c r="G838" s="95">
        <f t="shared" si="40"/>
        <v>0</v>
      </c>
    </row>
    <row r="839" spans="1:7" s="92" customFormat="1" hidden="1">
      <c r="A839" s="108" t="str">
        <f>Invoice!F841</f>
        <v>Exchange rate :</v>
      </c>
      <c r="B839" s="87">
        <f>Invoice!C841</f>
        <v>0</v>
      </c>
      <c r="C839" s="88">
        <f>Invoice!B841</f>
        <v>0</v>
      </c>
      <c r="D839" s="93">
        <f t="shared" si="38"/>
        <v>0</v>
      </c>
      <c r="E839" s="93">
        <f t="shared" si="39"/>
        <v>0</v>
      </c>
      <c r="F839" s="94">
        <f>Invoice!G841</f>
        <v>0</v>
      </c>
      <c r="G839" s="95">
        <f t="shared" si="40"/>
        <v>0</v>
      </c>
    </row>
    <row r="840" spans="1:7" s="92" customFormat="1" hidden="1">
      <c r="A840" s="108" t="str">
        <f>Invoice!F842</f>
        <v>Exchange rate :</v>
      </c>
      <c r="B840" s="87">
        <f>Invoice!C842</f>
        <v>0</v>
      </c>
      <c r="C840" s="88">
        <f>Invoice!B842</f>
        <v>0</v>
      </c>
      <c r="D840" s="93">
        <f t="shared" si="38"/>
        <v>0</v>
      </c>
      <c r="E840" s="93">
        <f t="shared" si="39"/>
        <v>0</v>
      </c>
      <c r="F840" s="94">
        <f>Invoice!G842</f>
        <v>0</v>
      </c>
      <c r="G840" s="95">
        <f t="shared" si="40"/>
        <v>0</v>
      </c>
    </row>
    <row r="841" spans="1:7" s="92" customFormat="1" hidden="1">
      <c r="A841" s="108" t="str">
        <f>Invoice!F843</f>
        <v>Exchange rate :</v>
      </c>
      <c r="B841" s="87">
        <f>Invoice!C843</f>
        <v>0</v>
      </c>
      <c r="C841" s="88">
        <f>Invoice!B843</f>
        <v>0</v>
      </c>
      <c r="D841" s="93">
        <f t="shared" si="38"/>
        <v>0</v>
      </c>
      <c r="E841" s="93">
        <f t="shared" si="39"/>
        <v>0</v>
      </c>
      <c r="F841" s="94">
        <f>Invoice!G843</f>
        <v>0</v>
      </c>
      <c r="G841" s="95">
        <f t="shared" si="40"/>
        <v>0</v>
      </c>
    </row>
    <row r="842" spans="1:7" s="92" customFormat="1" hidden="1">
      <c r="A842" s="108" t="str">
        <f>Invoice!F844</f>
        <v>Exchange rate :</v>
      </c>
      <c r="B842" s="87">
        <f>Invoice!C844</f>
        <v>0</v>
      </c>
      <c r="C842" s="88">
        <f>Invoice!B844</f>
        <v>0</v>
      </c>
      <c r="D842" s="93">
        <f t="shared" si="38"/>
        <v>0</v>
      </c>
      <c r="E842" s="93">
        <f t="shared" si="39"/>
        <v>0</v>
      </c>
      <c r="F842" s="94">
        <f>Invoice!G844</f>
        <v>0</v>
      </c>
      <c r="G842" s="95">
        <f t="shared" si="40"/>
        <v>0</v>
      </c>
    </row>
    <row r="843" spans="1:7" s="92" customFormat="1" hidden="1">
      <c r="A843" s="108" t="str">
        <f>Invoice!F845</f>
        <v>Exchange rate :</v>
      </c>
      <c r="B843" s="87">
        <f>Invoice!C845</f>
        <v>0</v>
      </c>
      <c r="C843" s="88">
        <f>Invoice!B845</f>
        <v>0</v>
      </c>
      <c r="D843" s="93">
        <f t="shared" si="38"/>
        <v>0</v>
      </c>
      <c r="E843" s="93">
        <f t="shared" si="39"/>
        <v>0</v>
      </c>
      <c r="F843" s="94">
        <f>Invoice!G845</f>
        <v>0</v>
      </c>
      <c r="G843" s="95">
        <f t="shared" si="40"/>
        <v>0</v>
      </c>
    </row>
    <row r="844" spans="1:7" s="92" customFormat="1" hidden="1">
      <c r="A844" s="108" t="str">
        <f>Invoice!F846</f>
        <v>Exchange rate :</v>
      </c>
      <c r="B844" s="87">
        <f>Invoice!C846</f>
        <v>0</v>
      </c>
      <c r="C844" s="88">
        <f>Invoice!B846</f>
        <v>0</v>
      </c>
      <c r="D844" s="93">
        <f t="shared" si="38"/>
        <v>0</v>
      </c>
      <c r="E844" s="93">
        <f t="shared" si="39"/>
        <v>0</v>
      </c>
      <c r="F844" s="94">
        <f>Invoice!G846</f>
        <v>0</v>
      </c>
      <c r="G844" s="95">
        <f t="shared" si="40"/>
        <v>0</v>
      </c>
    </row>
    <row r="845" spans="1:7" s="92" customFormat="1" hidden="1">
      <c r="A845" s="108" t="str">
        <f>Invoice!F847</f>
        <v>Exchange rate :</v>
      </c>
      <c r="B845" s="87">
        <f>Invoice!C847</f>
        <v>0</v>
      </c>
      <c r="C845" s="88">
        <f>Invoice!B847</f>
        <v>0</v>
      </c>
      <c r="D845" s="93">
        <f t="shared" si="38"/>
        <v>0</v>
      </c>
      <c r="E845" s="93">
        <f t="shared" si="39"/>
        <v>0</v>
      </c>
      <c r="F845" s="94">
        <f>Invoice!G847</f>
        <v>0</v>
      </c>
      <c r="G845" s="95">
        <f t="shared" si="40"/>
        <v>0</v>
      </c>
    </row>
    <row r="846" spans="1:7" s="92" customFormat="1" hidden="1">
      <c r="A846" s="108" t="str">
        <f>Invoice!F848</f>
        <v>Exchange rate :</v>
      </c>
      <c r="B846" s="87">
        <f>Invoice!C848</f>
        <v>0</v>
      </c>
      <c r="C846" s="88">
        <f>Invoice!B848</f>
        <v>0</v>
      </c>
      <c r="D846" s="93">
        <f t="shared" si="38"/>
        <v>0</v>
      </c>
      <c r="E846" s="93">
        <f t="shared" si="39"/>
        <v>0</v>
      </c>
      <c r="F846" s="94">
        <f>Invoice!G848</f>
        <v>0</v>
      </c>
      <c r="G846" s="95">
        <f t="shared" si="40"/>
        <v>0</v>
      </c>
    </row>
    <row r="847" spans="1:7" s="92" customFormat="1" hidden="1">
      <c r="A847" s="108" t="str">
        <f>Invoice!F849</f>
        <v>Exchange rate :</v>
      </c>
      <c r="B847" s="87">
        <f>Invoice!C849</f>
        <v>0</v>
      </c>
      <c r="C847" s="88">
        <f>Invoice!B849</f>
        <v>0</v>
      </c>
      <c r="D847" s="93">
        <f t="shared" si="38"/>
        <v>0</v>
      </c>
      <c r="E847" s="93">
        <f t="shared" si="39"/>
        <v>0</v>
      </c>
      <c r="F847" s="94">
        <f>Invoice!G849</f>
        <v>0</v>
      </c>
      <c r="G847" s="95">
        <f t="shared" si="40"/>
        <v>0</v>
      </c>
    </row>
    <row r="848" spans="1:7" s="92" customFormat="1" hidden="1">
      <c r="A848" s="108" t="str">
        <f>Invoice!F850</f>
        <v>Exchange rate :</v>
      </c>
      <c r="B848" s="87">
        <f>Invoice!C850</f>
        <v>0</v>
      </c>
      <c r="C848" s="88">
        <f>Invoice!B850</f>
        <v>0</v>
      </c>
      <c r="D848" s="93">
        <f t="shared" si="38"/>
        <v>0</v>
      </c>
      <c r="E848" s="93">
        <f t="shared" si="39"/>
        <v>0</v>
      </c>
      <c r="F848" s="94">
        <f>Invoice!G850</f>
        <v>0</v>
      </c>
      <c r="G848" s="95">
        <f t="shared" si="40"/>
        <v>0</v>
      </c>
    </row>
    <row r="849" spans="1:7" s="92" customFormat="1" hidden="1">
      <c r="A849" s="108" t="str">
        <f>Invoice!F851</f>
        <v>Exchange rate :</v>
      </c>
      <c r="B849" s="87">
        <f>Invoice!C851</f>
        <v>0</v>
      </c>
      <c r="C849" s="88">
        <f>Invoice!B851</f>
        <v>0</v>
      </c>
      <c r="D849" s="93">
        <f t="shared" si="38"/>
        <v>0</v>
      </c>
      <c r="E849" s="93">
        <f t="shared" si="39"/>
        <v>0</v>
      </c>
      <c r="F849" s="94">
        <f>Invoice!G851</f>
        <v>0</v>
      </c>
      <c r="G849" s="95">
        <f t="shared" si="40"/>
        <v>0</v>
      </c>
    </row>
    <row r="850" spans="1:7" s="92" customFormat="1" hidden="1">
      <c r="A850" s="108" t="str">
        <f>Invoice!F852</f>
        <v>Exchange rate :</v>
      </c>
      <c r="B850" s="87">
        <f>Invoice!C852</f>
        <v>0</v>
      </c>
      <c r="C850" s="88">
        <f>Invoice!B852</f>
        <v>0</v>
      </c>
      <c r="D850" s="93">
        <f t="shared" si="38"/>
        <v>0</v>
      </c>
      <c r="E850" s="93">
        <f t="shared" si="39"/>
        <v>0</v>
      </c>
      <c r="F850" s="94">
        <f>Invoice!G852</f>
        <v>0</v>
      </c>
      <c r="G850" s="95">
        <f t="shared" si="40"/>
        <v>0</v>
      </c>
    </row>
    <row r="851" spans="1:7" s="92" customFormat="1" hidden="1">
      <c r="A851" s="108" t="str">
        <f>Invoice!F853</f>
        <v>Exchange rate :</v>
      </c>
      <c r="B851" s="87">
        <f>Invoice!C853</f>
        <v>0</v>
      </c>
      <c r="C851" s="88">
        <f>Invoice!B853</f>
        <v>0</v>
      </c>
      <c r="D851" s="93">
        <f t="shared" si="38"/>
        <v>0</v>
      </c>
      <c r="E851" s="93">
        <f t="shared" si="39"/>
        <v>0</v>
      </c>
      <c r="F851" s="94">
        <f>Invoice!G853</f>
        <v>0</v>
      </c>
      <c r="G851" s="95">
        <f t="shared" si="40"/>
        <v>0</v>
      </c>
    </row>
    <row r="852" spans="1:7" s="92" customFormat="1" hidden="1">
      <c r="A852" s="108" t="str">
        <f>Invoice!F854</f>
        <v>Exchange rate :</v>
      </c>
      <c r="B852" s="87">
        <f>Invoice!C854</f>
        <v>0</v>
      </c>
      <c r="C852" s="88">
        <f>Invoice!B854</f>
        <v>0</v>
      </c>
      <c r="D852" s="93">
        <f t="shared" si="38"/>
        <v>0</v>
      </c>
      <c r="E852" s="93">
        <f t="shared" si="39"/>
        <v>0</v>
      </c>
      <c r="F852" s="94">
        <f>Invoice!G854</f>
        <v>0</v>
      </c>
      <c r="G852" s="95">
        <f t="shared" si="40"/>
        <v>0</v>
      </c>
    </row>
    <row r="853" spans="1:7" s="92" customFormat="1" hidden="1">
      <c r="A853" s="108" t="str">
        <f>Invoice!F855</f>
        <v>Exchange rate :</v>
      </c>
      <c r="B853" s="87">
        <f>Invoice!C855</f>
        <v>0</v>
      </c>
      <c r="C853" s="88">
        <f>Invoice!B855</f>
        <v>0</v>
      </c>
      <c r="D853" s="93">
        <f t="shared" si="38"/>
        <v>0</v>
      </c>
      <c r="E853" s="93">
        <f t="shared" si="39"/>
        <v>0</v>
      </c>
      <c r="F853" s="94">
        <f>Invoice!G855</f>
        <v>0</v>
      </c>
      <c r="G853" s="95">
        <f t="shared" si="40"/>
        <v>0</v>
      </c>
    </row>
    <row r="854" spans="1:7" s="92" customFormat="1" hidden="1">
      <c r="A854" s="108" t="str">
        <f>Invoice!F856</f>
        <v>Exchange rate :</v>
      </c>
      <c r="B854" s="87">
        <f>Invoice!C856</f>
        <v>0</v>
      </c>
      <c r="C854" s="88">
        <f>Invoice!B856</f>
        <v>0</v>
      </c>
      <c r="D854" s="93">
        <f t="shared" si="38"/>
        <v>0</v>
      </c>
      <c r="E854" s="93">
        <f t="shared" si="39"/>
        <v>0</v>
      </c>
      <c r="F854" s="94">
        <f>Invoice!G856</f>
        <v>0</v>
      </c>
      <c r="G854" s="95">
        <f t="shared" si="40"/>
        <v>0</v>
      </c>
    </row>
    <row r="855" spans="1:7" s="92" customFormat="1" hidden="1">
      <c r="A855" s="108" t="str">
        <f>Invoice!F857</f>
        <v>Exchange rate :</v>
      </c>
      <c r="B855" s="87">
        <f>Invoice!C857</f>
        <v>0</v>
      </c>
      <c r="C855" s="88">
        <f>Invoice!B857</f>
        <v>0</v>
      </c>
      <c r="D855" s="93">
        <f t="shared" si="38"/>
        <v>0</v>
      </c>
      <c r="E855" s="93">
        <f t="shared" si="39"/>
        <v>0</v>
      </c>
      <c r="F855" s="94">
        <f>Invoice!G857</f>
        <v>0</v>
      </c>
      <c r="G855" s="95">
        <f t="shared" si="40"/>
        <v>0</v>
      </c>
    </row>
    <row r="856" spans="1:7" s="92" customFormat="1" hidden="1">
      <c r="A856" s="108" t="str">
        <f>Invoice!F858</f>
        <v>Exchange rate :</v>
      </c>
      <c r="B856" s="87">
        <f>Invoice!C858</f>
        <v>0</v>
      </c>
      <c r="C856" s="88">
        <f>Invoice!B858</f>
        <v>0</v>
      </c>
      <c r="D856" s="93">
        <f t="shared" si="38"/>
        <v>0</v>
      </c>
      <c r="E856" s="93">
        <f t="shared" si="39"/>
        <v>0</v>
      </c>
      <c r="F856" s="94">
        <f>Invoice!G858</f>
        <v>0</v>
      </c>
      <c r="G856" s="95">
        <f t="shared" si="40"/>
        <v>0</v>
      </c>
    </row>
    <row r="857" spans="1:7" s="92" customFormat="1" hidden="1">
      <c r="A857" s="108" t="str">
        <f>Invoice!F859</f>
        <v>Exchange rate :</v>
      </c>
      <c r="B857" s="87">
        <f>Invoice!C859</f>
        <v>0</v>
      </c>
      <c r="C857" s="88">
        <f>Invoice!B859</f>
        <v>0</v>
      </c>
      <c r="D857" s="93">
        <f t="shared" si="38"/>
        <v>0</v>
      </c>
      <c r="E857" s="93">
        <f t="shared" si="39"/>
        <v>0</v>
      </c>
      <c r="F857" s="94">
        <f>Invoice!G859</f>
        <v>0</v>
      </c>
      <c r="G857" s="95">
        <f t="shared" si="40"/>
        <v>0</v>
      </c>
    </row>
    <row r="858" spans="1:7" s="92" customFormat="1" hidden="1">
      <c r="A858" s="108" t="str">
        <f>Invoice!F860</f>
        <v>Exchange rate :</v>
      </c>
      <c r="B858" s="87">
        <f>Invoice!C860</f>
        <v>0</v>
      </c>
      <c r="C858" s="88">
        <f>Invoice!B860</f>
        <v>0</v>
      </c>
      <c r="D858" s="93">
        <f t="shared" si="38"/>
        <v>0</v>
      </c>
      <c r="E858" s="93">
        <f t="shared" si="39"/>
        <v>0</v>
      </c>
      <c r="F858" s="94">
        <f>Invoice!G860</f>
        <v>0</v>
      </c>
      <c r="G858" s="95">
        <f t="shared" si="40"/>
        <v>0</v>
      </c>
    </row>
    <row r="859" spans="1:7" s="92" customFormat="1" hidden="1">
      <c r="A859" s="108" t="str">
        <f>Invoice!F861</f>
        <v>Exchange rate :</v>
      </c>
      <c r="B859" s="87">
        <f>Invoice!C861</f>
        <v>0</v>
      </c>
      <c r="C859" s="88">
        <f>Invoice!B861</f>
        <v>0</v>
      </c>
      <c r="D859" s="93">
        <f t="shared" si="38"/>
        <v>0</v>
      </c>
      <c r="E859" s="93">
        <f t="shared" si="39"/>
        <v>0</v>
      </c>
      <c r="F859" s="94">
        <f>Invoice!G861</f>
        <v>0</v>
      </c>
      <c r="G859" s="95">
        <f t="shared" si="40"/>
        <v>0</v>
      </c>
    </row>
    <row r="860" spans="1:7" s="92" customFormat="1" hidden="1">
      <c r="A860" s="108" t="str">
        <f>Invoice!F862</f>
        <v>Exchange rate :</v>
      </c>
      <c r="B860" s="87">
        <f>Invoice!C862</f>
        <v>0</v>
      </c>
      <c r="C860" s="88">
        <f>Invoice!B862</f>
        <v>0</v>
      </c>
      <c r="D860" s="93">
        <f t="shared" si="38"/>
        <v>0</v>
      </c>
      <c r="E860" s="93">
        <f t="shared" si="39"/>
        <v>0</v>
      </c>
      <c r="F860" s="94">
        <f>Invoice!G862</f>
        <v>0</v>
      </c>
      <c r="G860" s="95">
        <f t="shared" si="40"/>
        <v>0</v>
      </c>
    </row>
    <row r="861" spans="1:7" s="92" customFormat="1" hidden="1">
      <c r="A861" s="108" t="str">
        <f>Invoice!F863</f>
        <v>Exchange rate :</v>
      </c>
      <c r="B861" s="87">
        <f>Invoice!C863</f>
        <v>0</v>
      </c>
      <c r="C861" s="88">
        <f>Invoice!B863</f>
        <v>0</v>
      </c>
      <c r="D861" s="93">
        <f t="shared" si="38"/>
        <v>0</v>
      </c>
      <c r="E861" s="93">
        <f t="shared" si="39"/>
        <v>0</v>
      </c>
      <c r="F861" s="94">
        <f>Invoice!G863</f>
        <v>0</v>
      </c>
      <c r="G861" s="95">
        <f t="shared" si="40"/>
        <v>0</v>
      </c>
    </row>
    <row r="862" spans="1:7" s="92" customFormat="1" hidden="1">
      <c r="A862" s="108" t="str">
        <f>Invoice!F864</f>
        <v>Exchange rate :</v>
      </c>
      <c r="B862" s="87">
        <f>Invoice!C864</f>
        <v>0</v>
      </c>
      <c r="C862" s="88">
        <f>Invoice!B864</f>
        <v>0</v>
      </c>
      <c r="D862" s="93">
        <f t="shared" si="38"/>
        <v>0</v>
      </c>
      <c r="E862" s="93">
        <f t="shared" si="39"/>
        <v>0</v>
      </c>
      <c r="F862" s="94">
        <f>Invoice!G864</f>
        <v>0</v>
      </c>
      <c r="G862" s="95">
        <f t="shared" si="40"/>
        <v>0</v>
      </c>
    </row>
    <row r="863" spans="1:7" s="92" customFormat="1" hidden="1">
      <c r="A863" s="108" t="str">
        <f>Invoice!F865</f>
        <v>Exchange rate :</v>
      </c>
      <c r="B863" s="87">
        <f>Invoice!C865</f>
        <v>0</v>
      </c>
      <c r="C863" s="88">
        <f>Invoice!B865</f>
        <v>0</v>
      </c>
      <c r="D863" s="93">
        <f t="shared" si="38"/>
        <v>0</v>
      </c>
      <c r="E863" s="93">
        <f t="shared" si="39"/>
        <v>0</v>
      </c>
      <c r="F863" s="94">
        <f>Invoice!G865</f>
        <v>0</v>
      </c>
      <c r="G863" s="95">
        <f t="shared" si="40"/>
        <v>0</v>
      </c>
    </row>
    <row r="864" spans="1:7" s="92" customFormat="1" hidden="1">
      <c r="A864" s="108" t="str">
        <f>Invoice!F866</f>
        <v>Exchange rate :</v>
      </c>
      <c r="B864" s="87">
        <f>Invoice!C866</f>
        <v>0</v>
      </c>
      <c r="C864" s="88">
        <f>Invoice!B866</f>
        <v>0</v>
      </c>
      <c r="D864" s="93">
        <f t="shared" si="38"/>
        <v>0</v>
      </c>
      <c r="E864" s="93">
        <f t="shared" si="39"/>
        <v>0</v>
      </c>
      <c r="F864" s="94">
        <f>Invoice!G866</f>
        <v>0</v>
      </c>
      <c r="G864" s="95">
        <f t="shared" si="40"/>
        <v>0</v>
      </c>
    </row>
    <row r="865" spans="1:7" s="92" customFormat="1" hidden="1">
      <c r="A865" s="108" t="str">
        <f>Invoice!F867</f>
        <v>Exchange rate :</v>
      </c>
      <c r="B865" s="87">
        <f>Invoice!C867</f>
        <v>0</v>
      </c>
      <c r="C865" s="88">
        <f>Invoice!B867</f>
        <v>0</v>
      </c>
      <c r="D865" s="93">
        <f t="shared" si="38"/>
        <v>0</v>
      </c>
      <c r="E865" s="93">
        <f t="shared" si="39"/>
        <v>0</v>
      </c>
      <c r="F865" s="94">
        <f>Invoice!G867</f>
        <v>0</v>
      </c>
      <c r="G865" s="95">
        <f t="shared" si="40"/>
        <v>0</v>
      </c>
    </row>
    <row r="866" spans="1:7" s="92" customFormat="1" hidden="1">
      <c r="A866" s="108" t="str">
        <f>Invoice!F868</f>
        <v>Exchange rate :</v>
      </c>
      <c r="B866" s="87">
        <f>Invoice!C868</f>
        <v>0</v>
      </c>
      <c r="C866" s="88">
        <f>Invoice!B868</f>
        <v>0</v>
      </c>
      <c r="D866" s="93">
        <f t="shared" si="38"/>
        <v>0</v>
      </c>
      <c r="E866" s="93">
        <f t="shared" si="39"/>
        <v>0</v>
      </c>
      <c r="F866" s="94">
        <f>Invoice!G868</f>
        <v>0</v>
      </c>
      <c r="G866" s="95">
        <f t="shared" si="40"/>
        <v>0</v>
      </c>
    </row>
    <row r="867" spans="1:7" s="92" customFormat="1" hidden="1">
      <c r="A867" s="108" t="str">
        <f>Invoice!F869</f>
        <v>Exchange rate :</v>
      </c>
      <c r="B867" s="87">
        <f>Invoice!C869</f>
        <v>0</v>
      </c>
      <c r="C867" s="88">
        <f>Invoice!B869</f>
        <v>0</v>
      </c>
      <c r="D867" s="93">
        <f t="shared" si="38"/>
        <v>0</v>
      </c>
      <c r="E867" s="93">
        <f t="shared" si="39"/>
        <v>0</v>
      </c>
      <c r="F867" s="94">
        <f>Invoice!G869</f>
        <v>0</v>
      </c>
      <c r="G867" s="95">
        <f t="shared" si="40"/>
        <v>0</v>
      </c>
    </row>
    <row r="868" spans="1:7" s="92" customFormat="1" hidden="1">
      <c r="A868" s="108" t="str">
        <f>Invoice!F870</f>
        <v>Exchange rate :</v>
      </c>
      <c r="B868" s="87">
        <f>Invoice!C870</f>
        <v>0</v>
      </c>
      <c r="C868" s="88">
        <f>Invoice!B870</f>
        <v>0</v>
      </c>
      <c r="D868" s="93">
        <f t="shared" si="38"/>
        <v>0</v>
      </c>
      <c r="E868" s="93">
        <f t="shared" si="39"/>
        <v>0</v>
      </c>
      <c r="F868" s="94">
        <f>Invoice!G870</f>
        <v>0</v>
      </c>
      <c r="G868" s="95">
        <f t="shared" si="40"/>
        <v>0</v>
      </c>
    </row>
    <row r="869" spans="1:7" s="92" customFormat="1" hidden="1">
      <c r="A869" s="108" t="str">
        <f>Invoice!F871</f>
        <v>Exchange rate :</v>
      </c>
      <c r="B869" s="87">
        <f>Invoice!C871</f>
        <v>0</v>
      </c>
      <c r="C869" s="88">
        <f>Invoice!B871</f>
        <v>0</v>
      </c>
      <c r="D869" s="93">
        <f t="shared" si="38"/>
        <v>0</v>
      </c>
      <c r="E869" s="93">
        <f t="shared" si="39"/>
        <v>0</v>
      </c>
      <c r="F869" s="94">
        <f>Invoice!G871</f>
        <v>0</v>
      </c>
      <c r="G869" s="95">
        <f t="shared" si="40"/>
        <v>0</v>
      </c>
    </row>
    <row r="870" spans="1:7" s="92" customFormat="1" hidden="1">
      <c r="A870" s="108" t="str">
        <f>Invoice!F872</f>
        <v>Exchange rate :</v>
      </c>
      <c r="B870" s="87">
        <f>Invoice!C872</f>
        <v>0</v>
      </c>
      <c r="C870" s="88">
        <f>Invoice!B872</f>
        <v>0</v>
      </c>
      <c r="D870" s="93">
        <f t="shared" si="38"/>
        <v>0</v>
      </c>
      <c r="E870" s="93">
        <f t="shared" si="39"/>
        <v>0</v>
      </c>
      <c r="F870" s="94">
        <f>Invoice!G872</f>
        <v>0</v>
      </c>
      <c r="G870" s="95">
        <f t="shared" si="40"/>
        <v>0</v>
      </c>
    </row>
    <row r="871" spans="1:7" s="92" customFormat="1" hidden="1">
      <c r="A871" s="108" t="str">
        <f>Invoice!F873</f>
        <v>Exchange rate :</v>
      </c>
      <c r="B871" s="87">
        <f>Invoice!C873</f>
        <v>0</v>
      </c>
      <c r="C871" s="88">
        <f>Invoice!B873</f>
        <v>0</v>
      </c>
      <c r="D871" s="93">
        <f t="shared" si="38"/>
        <v>0</v>
      </c>
      <c r="E871" s="93">
        <f t="shared" si="39"/>
        <v>0</v>
      </c>
      <c r="F871" s="94">
        <f>Invoice!G873</f>
        <v>0</v>
      </c>
      <c r="G871" s="95">
        <f t="shared" si="40"/>
        <v>0</v>
      </c>
    </row>
    <row r="872" spans="1:7" s="92" customFormat="1" hidden="1">
      <c r="A872" s="108" t="str">
        <f>Invoice!F874</f>
        <v>Exchange rate :</v>
      </c>
      <c r="B872" s="87">
        <f>Invoice!C874</f>
        <v>0</v>
      </c>
      <c r="C872" s="88">
        <f>Invoice!B874</f>
        <v>0</v>
      </c>
      <c r="D872" s="93">
        <f t="shared" si="38"/>
        <v>0</v>
      </c>
      <c r="E872" s="93">
        <f t="shared" si="39"/>
        <v>0</v>
      </c>
      <c r="F872" s="94">
        <f>Invoice!G874</f>
        <v>0</v>
      </c>
      <c r="G872" s="95">
        <f t="shared" si="40"/>
        <v>0</v>
      </c>
    </row>
    <row r="873" spans="1:7" s="92" customFormat="1" hidden="1">
      <c r="A873" s="108" t="str">
        <f>Invoice!F875</f>
        <v>Exchange rate :</v>
      </c>
      <c r="B873" s="87">
        <f>Invoice!C875</f>
        <v>0</v>
      </c>
      <c r="C873" s="88">
        <f>Invoice!B875</f>
        <v>0</v>
      </c>
      <c r="D873" s="93">
        <f t="shared" si="38"/>
        <v>0</v>
      </c>
      <c r="E873" s="93">
        <f t="shared" si="39"/>
        <v>0</v>
      </c>
      <c r="F873" s="94">
        <f>Invoice!G875</f>
        <v>0</v>
      </c>
      <c r="G873" s="95">
        <f t="shared" si="40"/>
        <v>0</v>
      </c>
    </row>
    <row r="874" spans="1:7" s="92" customFormat="1" hidden="1">
      <c r="A874" s="108" t="str">
        <f>Invoice!F876</f>
        <v>Exchange rate :</v>
      </c>
      <c r="B874" s="87">
        <f>Invoice!C876</f>
        <v>0</v>
      </c>
      <c r="C874" s="88">
        <f>Invoice!B876</f>
        <v>0</v>
      </c>
      <c r="D874" s="93">
        <f t="shared" si="38"/>
        <v>0</v>
      </c>
      <c r="E874" s="93">
        <f t="shared" si="39"/>
        <v>0</v>
      </c>
      <c r="F874" s="94">
        <f>Invoice!G876</f>
        <v>0</v>
      </c>
      <c r="G874" s="95">
        <f t="shared" si="40"/>
        <v>0</v>
      </c>
    </row>
    <row r="875" spans="1:7" s="92" customFormat="1" hidden="1">
      <c r="A875" s="108" t="str">
        <f>Invoice!F877</f>
        <v>Exchange rate :</v>
      </c>
      <c r="B875" s="87">
        <f>Invoice!C877</f>
        <v>0</v>
      </c>
      <c r="C875" s="88">
        <f>Invoice!B877</f>
        <v>0</v>
      </c>
      <c r="D875" s="93">
        <f t="shared" si="38"/>
        <v>0</v>
      </c>
      <c r="E875" s="93">
        <f t="shared" si="39"/>
        <v>0</v>
      </c>
      <c r="F875" s="94">
        <f>Invoice!G877</f>
        <v>0</v>
      </c>
      <c r="G875" s="95">
        <f t="shared" si="40"/>
        <v>0</v>
      </c>
    </row>
    <row r="876" spans="1:7" s="92" customFormat="1" hidden="1">
      <c r="A876" s="108" t="str">
        <f>Invoice!F878</f>
        <v>Exchange rate :</v>
      </c>
      <c r="B876" s="87">
        <f>Invoice!C878</f>
        <v>0</v>
      </c>
      <c r="C876" s="88">
        <f>Invoice!B878</f>
        <v>0</v>
      </c>
      <c r="D876" s="93">
        <f t="shared" si="38"/>
        <v>0</v>
      </c>
      <c r="E876" s="93">
        <f t="shared" si="39"/>
        <v>0</v>
      </c>
      <c r="F876" s="94">
        <f>Invoice!G878</f>
        <v>0</v>
      </c>
      <c r="G876" s="95">
        <f t="shared" si="40"/>
        <v>0</v>
      </c>
    </row>
    <row r="877" spans="1:7" s="92" customFormat="1" hidden="1">
      <c r="A877" s="108" t="str">
        <f>Invoice!F879</f>
        <v>Exchange rate :</v>
      </c>
      <c r="B877" s="87">
        <f>Invoice!C879</f>
        <v>0</v>
      </c>
      <c r="C877" s="88">
        <f>Invoice!B879</f>
        <v>0</v>
      </c>
      <c r="D877" s="93">
        <f t="shared" si="38"/>
        <v>0</v>
      </c>
      <c r="E877" s="93">
        <f t="shared" si="39"/>
        <v>0</v>
      </c>
      <c r="F877" s="94">
        <f>Invoice!G879</f>
        <v>0</v>
      </c>
      <c r="G877" s="95">
        <f t="shared" si="40"/>
        <v>0</v>
      </c>
    </row>
    <row r="878" spans="1:7" s="92" customFormat="1" hidden="1">
      <c r="A878" s="108" t="str">
        <f>Invoice!F880</f>
        <v>Exchange rate :</v>
      </c>
      <c r="B878" s="87">
        <f>Invoice!C880</f>
        <v>0</v>
      </c>
      <c r="C878" s="88">
        <f>Invoice!B880</f>
        <v>0</v>
      </c>
      <c r="D878" s="93">
        <f t="shared" si="38"/>
        <v>0</v>
      </c>
      <c r="E878" s="93">
        <f t="shared" si="39"/>
        <v>0</v>
      </c>
      <c r="F878" s="94">
        <f>Invoice!G880</f>
        <v>0</v>
      </c>
      <c r="G878" s="95">
        <f t="shared" si="40"/>
        <v>0</v>
      </c>
    </row>
    <row r="879" spans="1:7" s="92" customFormat="1" hidden="1">
      <c r="A879" s="108" t="str">
        <f>Invoice!F881</f>
        <v>Exchange rate :</v>
      </c>
      <c r="B879" s="87">
        <f>Invoice!C881</f>
        <v>0</v>
      </c>
      <c r="C879" s="88">
        <f>Invoice!B881</f>
        <v>0</v>
      </c>
      <c r="D879" s="93">
        <f t="shared" si="38"/>
        <v>0</v>
      </c>
      <c r="E879" s="93">
        <f t="shared" si="39"/>
        <v>0</v>
      </c>
      <c r="F879" s="94">
        <f>Invoice!G881</f>
        <v>0</v>
      </c>
      <c r="G879" s="95">
        <f t="shared" si="40"/>
        <v>0</v>
      </c>
    </row>
    <row r="880" spans="1:7" s="92" customFormat="1" hidden="1">
      <c r="A880" s="108" t="str">
        <f>Invoice!F882</f>
        <v>Exchange rate :</v>
      </c>
      <c r="B880" s="87">
        <f>Invoice!C882</f>
        <v>0</v>
      </c>
      <c r="C880" s="88">
        <f>Invoice!B882</f>
        <v>0</v>
      </c>
      <c r="D880" s="93">
        <f t="shared" si="38"/>
        <v>0</v>
      </c>
      <c r="E880" s="93">
        <f t="shared" si="39"/>
        <v>0</v>
      </c>
      <c r="F880" s="94">
        <f>Invoice!G882</f>
        <v>0</v>
      </c>
      <c r="G880" s="95">
        <f t="shared" si="40"/>
        <v>0</v>
      </c>
    </row>
    <row r="881" spans="1:7" s="92" customFormat="1" hidden="1">
      <c r="A881" s="108" t="str">
        <f>Invoice!F883</f>
        <v>Exchange rate :</v>
      </c>
      <c r="B881" s="87">
        <f>Invoice!C883</f>
        <v>0</v>
      </c>
      <c r="C881" s="88">
        <f>Invoice!B883</f>
        <v>0</v>
      </c>
      <c r="D881" s="93">
        <f t="shared" si="38"/>
        <v>0</v>
      </c>
      <c r="E881" s="93">
        <f t="shared" si="39"/>
        <v>0</v>
      </c>
      <c r="F881" s="94">
        <f>Invoice!G883</f>
        <v>0</v>
      </c>
      <c r="G881" s="95">
        <f t="shared" si="40"/>
        <v>0</v>
      </c>
    </row>
    <row r="882" spans="1:7" s="92" customFormat="1" hidden="1">
      <c r="A882" s="108" t="str">
        <f>Invoice!F884</f>
        <v>Exchange rate :</v>
      </c>
      <c r="B882" s="87">
        <f>Invoice!C884</f>
        <v>0</v>
      </c>
      <c r="C882" s="88">
        <f>Invoice!B884</f>
        <v>0</v>
      </c>
      <c r="D882" s="93">
        <f t="shared" si="38"/>
        <v>0</v>
      </c>
      <c r="E882" s="93">
        <f t="shared" si="39"/>
        <v>0</v>
      </c>
      <c r="F882" s="94">
        <f>Invoice!G884</f>
        <v>0</v>
      </c>
      <c r="G882" s="95">
        <f t="shared" si="40"/>
        <v>0</v>
      </c>
    </row>
    <row r="883" spans="1:7" s="92" customFormat="1" hidden="1">
      <c r="A883" s="108" t="str">
        <f>Invoice!F885</f>
        <v>Exchange rate :</v>
      </c>
      <c r="B883" s="87">
        <f>Invoice!C885</f>
        <v>0</v>
      </c>
      <c r="C883" s="88">
        <f>Invoice!B885</f>
        <v>0</v>
      </c>
      <c r="D883" s="93">
        <f t="shared" si="38"/>
        <v>0</v>
      </c>
      <c r="E883" s="93">
        <f t="shared" si="39"/>
        <v>0</v>
      </c>
      <c r="F883" s="94">
        <f>Invoice!G885</f>
        <v>0</v>
      </c>
      <c r="G883" s="95">
        <f t="shared" si="40"/>
        <v>0</v>
      </c>
    </row>
    <row r="884" spans="1:7" s="92" customFormat="1" hidden="1">
      <c r="A884" s="108" t="str">
        <f>Invoice!F886</f>
        <v>Exchange rate :</v>
      </c>
      <c r="B884" s="87">
        <f>Invoice!C886</f>
        <v>0</v>
      </c>
      <c r="C884" s="88">
        <f>Invoice!B886</f>
        <v>0</v>
      </c>
      <c r="D884" s="93">
        <f t="shared" si="38"/>
        <v>0</v>
      </c>
      <c r="E884" s="93">
        <f t="shared" si="39"/>
        <v>0</v>
      </c>
      <c r="F884" s="94">
        <f>Invoice!G886</f>
        <v>0</v>
      </c>
      <c r="G884" s="95">
        <f t="shared" si="40"/>
        <v>0</v>
      </c>
    </row>
    <row r="885" spans="1:7" s="92" customFormat="1" hidden="1">
      <c r="A885" s="108" t="str">
        <f>Invoice!F887</f>
        <v>Exchange rate :</v>
      </c>
      <c r="B885" s="87">
        <f>Invoice!C887</f>
        <v>0</v>
      </c>
      <c r="C885" s="88">
        <f>Invoice!B887</f>
        <v>0</v>
      </c>
      <c r="D885" s="93">
        <f t="shared" si="38"/>
        <v>0</v>
      </c>
      <c r="E885" s="93">
        <f t="shared" si="39"/>
        <v>0</v>
      </c>
      <c r="F885" s="94">
        <f>Invoice!G887</f>
        <v>0</v>
      </c>
      <c r="G885" s="95">
        <f t="shared" si="40"/>
        <v>0</v>
      </c>
    </row>
    <row r="886" spans="1:7" s="92" customFormat="1" hidden="1">
      <c r="A886" s="108" t="str">
        <f>Invoice!F888</f>
        <v>Exchange rate :</v>
      </c>
      <c r="B886" s="87">
        <f>Invoice!C888</f>
        <v>0</v>
      </c>
      <c r="C886" s="88">
        <f>Invoice!B888</f>
        <v>0</v>
      </c>
      <c r="D886" s="93">
        <f t="shared" si="38"/>
        <v>0</v>
      </c>
      <c r="E886" s="93">
        <f t="shared" si="39"/>
        <v>0</v>
      </c>
      <c r="F886" s="94">
        <f>Invoice!G888</f>
        <v>0</v>
      </c>
      <c r="G886" s="95">
        <f t="shared" si="40"/>
        <v>0</v>
      </c>
    </row>
    <row r="887" spans="1:7" s="92" customFormat="1" hidden="1">
      <c r="A887" s="108" t="str">
        <f>Invoice!F889</f>
        <v>Exchange rate :</v>
      </c>
      <c r="B887" s="87">
        <f>Invoice!C889</f>
        <v>0</v>
      </c>
      <c r="C887" s="88">
        <f>Invoice!B889</f>
        <v>0</v>
      </c>
      <c r="D887" s="93">
        <f t="shared" si="38"/>
        <v>0</v>
      </c>
      <c r="E887" s="93">
        <f t="shared" si="39"/>
        <v>0</v>
      </c>
      <c r="F887" s="94">
        <f>Invoice!G889</f>
        <v>0</v>
      </c>
      <c r="G887" s="95">
        <f t="shared" si="40"/>
        <v>0</v>
      </c>
    </row>
    <row r="888" spans="1:7" s="92" customFormat="1" hidden="1">
      <c r="A888" s="108" t="str">
        <f>Invoice!F890</f>
        <v>Exchange rate :</v>
      </c>
      <c r="B888" s="87">
        <f>Invoice!C890</f>
        <v>0</v>
      </c>
      <c r="C888" s="88">
        <f>Invoice!B890</f>
        <v>0</v>
      </c>
      <c r="D888" s="93">
        <f t="shared" si="38"/>
        <v>0</v>
      </c>
      <c r="E888" s="93">
        <f t="shared" si="39"/>
        <v>0</v>
      </c>
      <c r="F888" s="94">
        <f>Invoice!G890</f>
        <v>0</v>
      </c>
      <c r="G888" s="95">
        <f t="shared" si="40"/>
        <v>0</v>
      </c>
    </row>
    <row r="889" spans="1:7" s="92" customFormat="1" hidden="1">
      <c r="A889" s="108" t="str">
        <f>Invoice!F891</f>
        <v>Exchange rate :</v>
      </c>
      <c r="B889" s="87">
        <f>Invoice!C891</f>
        <v>0</v>
      </c>
      <c r="C889" s="88">
        <f>Invoice!B891</f>
        <v>0</v>
      </c>
      <c r="D889" s="93">
        <f t="shared" si="38"/>
        <v>0</v>
      </c>
      <c r="E889" s="93">
        <f t="shared" si="39"/>
        <v>0</v>
      </c>
      <c r="F889" s="94">
        <f>Invoice!G891</f>
        <v>0</v>
      </c>
      <c r="G889" s="95">
        <f t="shared" si="40"/>
        <v>0</v>
      </c>
    </row>
    <row r="890" spans="1:7" s="92" customFormat="1" hidden="1">
      <c r="A890" s="108" t="str">
        <f>Invoice!F892</f>
        <v>Exchange rate :</v>
      </c>
      <c r="B890" s="87">
        <f>Invoice!C892</f>
        <v>0</v>
      </c>
      <c r="C890" s="88">
        <f>Invoice!B892</f>
        <v>0</v>
      </c>
      <c r="D890" s="93">
        <f t="shared" si="38"/>
        <v>0</v>
      </c>
      <c r="E890" s="93">
        <f t="shared" si="39"/>
        <v>0</v>
      </c>
      <c r="F890" s="94">
        <f>Invoice!G892</f>
        <v>0</v>
      </c>
      <c r="G890" s="95">
        <f t="shared" si="40"/>
        <v>0</v>
      </c>
    </row>
    <row r="891" spans="1:7" s="92" customFormat="1" hidden="1">
      <c r="A891" s="108" t="str">
        <f>Invoice!F893</f>
        <v>Exchange rate :</v>
      </c>
      <c r="B891" s="87">
        <f>Invoice!C893</f>
        <v>0</v>
      </c>
      <c r="C891" s="88">
        <f>Invoice!B893</f>
        <v>0</v>
      </c>
      <c r="D891" s="93">
        <f t="shared" si="38"/>
        <v>0</v>
      </c>
      <c r="E891" s="93">
        <f t="shared" si="39"/>
        <v>0</v>
      </c>
      <c r="F891" s="94">
        <f>Invoice!G893</f>
        <v>0</v>
      </c>
      <c r="G891" s="95">
        <f t="shared" si="40"/>
        <v>0</v>
      </c>
    </row>
    <row r="892" spans="1:7" s="92" customFormat="1" hidden="1">
      <c r="A892" s="108" t="str">
        <f>Invoice!F894</f>
        <v>Exchange rate :</v>
      </c>
      <c r="B892" s="87">
        <f>Invoice!C894</f>
        <v>0</v>
      </c>
      <c r="C892" s="88">
        <f>Invoice!B894</f>
        <v>0</v>
      </c>
      <c r="D892" s="93">
        <f t="shared" si="38"/>
        <v>0</v>
      </c>
      <c r="E892" s="93">
        <f t="shared" si="39"/>
        <v>0</v>
      </c>
      <c r="F892" s="94">
        <f>Invoice!G894</f>
        <v>0</v>
      </c>
      <c r="G892" s="95">
        <f t="shared" si="40"/>
        <v>0</v>
      </c>
    </row>
    <row r="893" spans="1:7" s="92" customFormat="1" hidden="1">
      <c r="A893" s="108" t="str">
        <f>Invoice!F895</f>
        <v>Exchange rate :</v>
      </c>
      <c r="B893" s="87">
        <f>Invoice!C895</f>
        <v>0</v>
      </c>
      <c r="C893" s="88">
        <f>Invoice!B895</f>
        <v>0</v>
      </c>
      <c r="D893" s="93">
        <f t="shared" si="38"/>
        <v>0</v>
      </c>
      <c r="E893" s="93">
        <f t="shared" si="39"/>
        <v>0</v>
      </c>
      <c r="F893" s="94">
        <f>Invoice!G895</f>
        <v>0</v>
      </c>
      <c r="G893" s="95">
        <f t="shared" si="40"/>
        <v>0</v>
      </c>
    </row>
    <row r="894" spans="1:7" s="92" customFormat="1" hidden="1">
      <c r="A894" s="108" t="str">
        <f>Invoice!F896</f>
        <v>Exchange rate :</v>
      </c>
      <c r="B894" s="87">
        <f>Invoice!C896</f>
        <v>0</v>
      </c>
      <c r="C894" s="88">
        <f>Invoice!B896</f>
        <v>0</v>
      </c>
      <c r="D894" s="93">
        <f t="shared" si="38"/>
        <v>0</v>
      </c>
      <c r="E894" s="93">
        <f t="shared" si="39"/>
        <v>0</v>
      </c>
      <c r="F894" s="94">
        <f>Invoice!G896</f>
        <v>0</v>
      </c>
      <c r="G894" s="95">
        <f t="shared" si="40"/>
        <v>0</v>
      </c>
    </row>
    <row r="895" spans="1:7" s="92" customFormat="1" hidden="1">
      <c r="A895" s="108" t="str">
        <f>Invoice!F897</f>
        <v>Exchange rate :</v>
      </c>
      <c r="B895" s="87">
        <f>Invoice!C897</f>
        <v>0</v>
      </c>
      <c r="C895" s="88">
        <f>Invoice!B897</f>
        <v>0</v>
      </c>
      <c r="D895" s="93">
        <f t="shared" si="38"/>
        <v>0</v>
      </c>
      <c r="E895" s="93">
        <f t="shared" si="39"/>
        <v>0</v>
      </c>
      <c r="F895" s="94">
        <f>Invoice!G897</f>
        <v>0</v>
      </c>
      <c r="G895" s="95">
        <f t="shared" si="40"/>
        <v>0</v>
      </c>
    </row>
    <row r="896" spans="1:7" s="92" customFormat="1" hidden="1">
      <c r="A896" s="108" t="str">
        <f>Invoice!F898</f>
        <v>Exchange rate :</v>
      </c>
      <c r="B896" s="87">
        <f>Invoice!C898</f>
        <v>0</v>
      </c>
      <c r="C896" s="88">
        <f>Invoice!B898</f>
        <v>0</v>
      </c>
      <c r="D896" s="93">
        <f t="shared" si="38"/>
        <v>0</v>
      </c>
      <c r="E896" s="93">
        <f t="shared" si="39"/>
        <v>0</v>
      </c>
      <c r="F896" s="94">
        <f>Invoice!G898</f>
        <v>0</v>
      </c>
      <c r="G896" s="95">
        <f t="shared" si="40"/>
        <v>0</v>
      </c>
    </row>
    <row r="897" spans="1:7" s="92" customFormat="1" hidden="1">
      <c r="A897" s="108" t="str">
        <f>Invoice!F899</f>
        <v>Exchange rate :</v>
      </c>
      <c r="B897" s="87">
        <f>Invoice!C899</f>
        <v>0</v>
      </c>
      <c r="C897" s="88">
        <f>Invoice!B899</f>
        <v>0</v>
      </c>
      <c r="D897" s="93">
        <f t="shared" ref="D897:D960" si="41">F897/$D$14</f>
        <v>0</v>
      </c>
      <c r="E897" s="93">
        <f t="shared" ref="E897:E960" si="42">G897/$D$14</f>
        <v>0</v>
      </c>
      <c r="F897" s="94">
        <f>Invoice!G899</f>
        <v>0</v>
      </c>
      <c r="G897" s="95">
        <f t="shared" ref="G897:G960" si="43">C897*F897</f>
        <v>0</v>
      </c>
    </row>
    <row r="898" spans="1:7" s="92" customFormat="1" hidden="1">
      <c r="A898" s="108" t="str">
        <f>Invoice!F900</f>
        <v>Exchange rate :</v>
      </c>
      <c r="B898" s="87">
        <f>Invoice!C900</f>
        <v>0</v>
      </c>
      <c r="C898" s="88">
        <f>Invoice!B900</f>
        <v>0</v>
      </c>
      <c r="D898" s="93">
        <f t="shared" si="41"/>
        <v>0</v>
      </c>
      <c r="E898" s="93">
        <f t="shared" si="42"/>
        <v>0</v>
      </c>
      <c r="F898" s="94">
        <f>Invoice!G900</f>
        <v>0</v>
      </c>
      <c r="G898" s="95">
        <f t="shared" si="43"/>
        <v>0</v>
      </c>
    </row>
    <row r="899" spans="1:7" s="92" customFormat="1" hidden="1">
      <c r="A899" s="108" t="str">
        <f>Invoice!F901</f>
        <v>Exchange rate :</v>
      </c>
      <c r="B899" s="87">
        <f>Invoice!C901</f>
        <v>0</v>
      </c>
      <c r="C899" s="88">
        <f>Invoice!B901</f>
        <v>0</v>
      </c>
      <c r="D899" s="93">
        <f t="shared" si="41"/>
        <v>0</v>
      </c>
      <c r="E899" s="93">
        <f t="shared" si="42"/>
        <v>0</v>
      </c>
      <c r="F899" s="94">
        <f>Invoice!G901</f>
        <v>0</v>
      </c>
      <c r="G899" s="95">
        <f t="shared" si="43"/>
        <v>0</v>
      </c>
    </row>
    <row r="900" spans="1:7" s="92" customFormat="1" hidden="1">
      <c r="A900" s="108" t="str">
        <f>Invoice!F902</f>
        <v>Exchange rate :</v>
      </c>
      <c r="B900" s="87">
        <f>Invoice!C902</f>
        <v>0</v>
      </c>
      <c r="C900" s="88">
        <f>Invoice!B902</f>
        <v>0</v>
      </c>
      <c r="D900" s="93">
        <f t="shared" si="41"/>
        <v>0</v>
      </c>
      <c r="E900" s="93">
        <f t="shared" si="42"/>
        <v>0</v>
      </c>
      <c r="F900" s="94">
        <f>Invoice!G902</f>
        <v>0</v>
      </c>
      <c r="G900" s="95">
        <f t="shared" si="43"/>
        <v>0</v>
      </c>
    </row>
    <row r="901" spans="1:7" s="92" customFormat="1" hidden="1">
      <c r="A901" s="108" t="str">
        <f>Invoice!F903</f>
        <v>Exchange rate :</v>
      </c>
      <c r="B901" s="87">
        <f>Invoice!C903</f>
        <v>0</v>
      </c>
      <c r="C901" s="88">
        <f>Invoice!B903</f>
        <v>0</v>
      </c>
      <c r="D901" s="93">
        <f t="shared" si="41"/>
        <v>0</v>
      </c>
      <c r="E901" s="93">
        <f t="shared" si="42"/>
        <v>0</v>
      </c>
      <c r="F901" s="94">
        <f>Invoice!G903</f>
        <v>0</v>
      </c>
      <c r="G901" s="95">
        <f t="shared" si="43"/>
        <v>0</v>
      </c>
    </row>
    <row r="902" spans="1:7" s="92" customFormat="1" hidden="1">
      <c r="A902" s="108" t="str">
        <f>Invoice!F904</f>
        <v>Exchange rate :</v>
      </c>
      <c r="B902" s="87">
        <f>Invoice!C904</f>
        <v>0</v>
      </c>
      <c r="C902" s="88">
        <f>Invoice!B904</f>
        <v>0</v>
      </c>
      <c r="D902" s="93">
        <f t="shared" si="41"/>
        <v>0</v>
      </c>
      <c r="E902" s="93">
        <f t="shared" si="42"/>
        <v>0</v>
      </c>
      <c r="F902" s="94">
        <f>Invoice!G904</f>
        <v>0</v>
      </c>
      <c r="G902" s="95">
        <f t="shared" si="43"/>
        <v>0</v>
      </c>
    </row>
    <row r="903" spans="1:7" s="92" customFormat="1" hidden="1">
      <c r="A903" s="108" t="str">
        <f>Invoice!F905</f>
        <v>Exchange rate :</v>
      </c>
      <c r="B903" s="87">
        <f>Invoice!C905</f>
        <v>0</v>
      </c>
      <c r="C903" s="88">
        <f>Invoice!B905</f>
        <v>0</v>
      </c>
      <c r="D903" s="93">
        <f t="shared" si="41"/>
        <v>0</v>
      </c>
      <c r="E903" s="93">
        <f t="shared" si="42"/>
        <v>0</v>
      </c>
      <c r="F903" s="94">
        <f>Invoice!G905</f>
        <v>0</v>
      </c>
      <c r="G903" s="95">
        <f t="shared" si="43"/>
        <v>0</v>
      </c>
    </row>
    <row r="904" spans="1:7" s="92" customFormat="1" hidden="1">
      <c r="A904" s="108" t="str">
        <f>Invoice!F906</f>
        <v>Exchange rate :</v>
      </c>
      <c r="B904" s="87">
        <f>Invoice!C906</f>
        <v>0</v>
      </c>
      <c r="C904" s="88">
        <f>Invoice!B906</f>
        <v>0</v>
      </c>
      <c r="D904" s="93">
        <f t="shared" si="41"/>
        <v>0</v>
      </c>
      <c r="E904" s="93">
        <f t="shared" si="42"/>
        <v>0</v>
      </c>
      <c r="F904" s="94">
        <f>Invoice!G906</f>
        <v>0</v>
      </c>
      <c r="G904" s="95">
        <f t="shared" si="43"/>
        <v>0</v>
      </c>
    </row>
    <row r="905" spans="1:7" s="92" customFormat="1" hidden="1">
      <c r="A905" s="108" t="str">
        <f>Invoice!F907</f>
        <v>Exchange rate :</v>
      </c>
      <c r="B905" s="87">
        <f>Invoice!C907</f>
        <v>0</v>
      </c>
      <c r="C905" s="88">
        <f>Invoice!B907</f>
        <v>0</v>
      </c>
      <c r="D905" s="93">
        <f t="shared" si="41"/>
        <v>0</v>
      </c>
      <c r="E905" s="93">
        <f t="shared" si="42"/>
        <v>0</v>
      </c>
      <c r="F905" s="94">
        <f>Invoice!G907</f>
        <v>0</v>
      </c>
      <c r="G905" s="95">
        <f t="shared" si="43"/>
        <v>0</v>
      </c>
    </row>
    <row r="906" spans="1:7" s="92" customFormat="1" hidden="1">
      <c r="A906" s="108" t="str">
        <f>Invoice!F908</f>
        <v>Exchange rate :</v>
      </c>
      <c r="B906" s="87">
        <f>Invoice!C908</f>
        <v>0</v>
      </c>
      <c r="C906" s="88">
        <f>Invoice!B908</f>
        <v>0</v>
      </c>
      <c r="D906" s="93">
        <f t="shared" si="41"/>
        <v>0</v>
      </c>
      <c r="E906" s="93">
        <f t="shared" si="42"/>
        <v>0</v>
      </c>
      <c r="F906" s="94">
        <f>Invoice!G908</f>
        <v>0</v>
      </c>
      <c r="G906" s="95">
        <f t="shared" si="43"/>
        <v>0</v>
      </c>
    </row>
    <row r="907" spans="1:7" s="92" customFormat="1" hidden="1">
      <c r="A907" s="108" t="str">
        <f>Invoice!F909</f>
        <v>Exchange rate :</v>
      </c>
      <c r="B907" s="87">
        <f>Invoice!C909</f>
        <v>0</v>
      </c>
      <c r="C907" s="88">
        <f>Invoice!B909</f>
        <v>0</v>
      </c>
      <c r="D907" s="93">
        <f t="shared" si="41"/>
        <v>0</v>
      </c>
      <c r="E907" s="93">
        <f t="shared" si="42"/>
        <v>0</v>
      </c>
      <c r="F907" s="94">
        <f>Invoice!G909</f>
        <v>0</v>
      </c>
      <c r="G907" s="95">
        <f t="shared" si="43"/>
        <v>0</v>
      </c>
    </row>
    <row r="908" spans="1:7" s="92" customFormat="1" hidden="1">
      <c r="A908" s="108" t="str">
        <f>Invoice!F910</f>
        <v>Exchange rate :</v>
      </c>
      <c r="B908" s="87">
        <f>Invoice!C910</f>
        <v>0</v>
      </c>
      <c r="C908" s="88">
        <f>Invoice!B910</f>
        <v>0</v>
      </c>
      <c r="D908" s="93">
        <f t="shared" si="41"/>
        <v>0</v>
      </c>
      <c r="E908" s="93">
        <f t="shared" si="42"/>
        <v>0</v>
      </c>
      <c r="F908" s="94">
        <f>Invoice!G910</f>
        <v>0</v>
      </c>
      <c r="G908" s="95">
        <f t="shared" si="43"/>
        <v>0</v>
      </c>
    </row>
    <row r="909" spans="1:7" s="92" customFormat="1" hidden="1">
      <c r="A909" s="108" t="str">
        <f>Invoice!F911</f>
        <v>Exchange rate :</v>
      </c>
      <c r="B909" s="87">
        <f>Invoice!C911</f>
        <v>0</v>
      </c>
      <c r="C909" s="88">
        <f>Invoice!B911</f>
        <v>0</v>
      </c>
      <c r="D909" s="93">
        <f t="shared" si="41"/>
        <v>0</v>
      </c>
      <c r="E909" s="93">
        <f t="shared" si="42"/>
        <v>0</v>
      </c>
      <c r="F909" s="94">
        <f>Invoice!G911</f>
        <v>0</v>
      </c>
      <c r="G909" s="95">
        <f t="shared" si="43"/>
        <v>0</v>
      </c>
    </row>
    <row r="910" spans="1:7" s="92" customFormat="1" hidden="1">
      <c r="A910" s="108" t="str">
        <f>Invoice!F912</f>
        <v>Exchange rate :</v>
      </c>
      <c r="B910" s="87">
        <f>Invoice!C912</f>
        <v>0</v>
      </c>
      <c r="C910" s="88">
        <f>Invoice!B912</f>
        <v>0</v>
      </c>
      <c r="D910" s="93">
        <f t="shared" si="41"/>
        <v>0</v>
      </c>
      <c r="E910" s="93">
        <f t="shared" si="42"/>
        <v>0</v>
      </c>
      <c r="F910" s="94">
        <f>Invoice!G912</f>
        <v>0</v>
      </c>
      <c r="G910" s="95">
        <f t="shared" si="43"/>
        <v>0</v>
      </c>
    </row>
    <row r="911" spans="1:7" s="92" customFormat="1" hidden="1">
      <c r="A911" s="108" t="str">
        <f>Invoice!F913</f>
        <v>Exchange rate :</v>
      </c>
      <c r="B911" s="87">
        <f>Invoice!C913</f>
        <v>0</v>
      </c>
      <c r="C911" s="88">
        <f>Invoice!B913</f>
        <v>0</v>
      </c>
      <c r="D911" s="93">
        <f t="shared" si="41"/>
        <v>0</v>
      </c>
      <c r="E911" s="93">
        <f t="shared" si="42"/>
        <v>0</v>
      </c>
      <c r="F911" s="94">
        <f>Invoice!G913</f>
        <v>0</v>
      </c>
      <c r="G911" s="95">
        <f t="shared" si="43"/>
        <v>0</v>
      </c>
    </row>
    <row r="912" spans="1:7" s="92" customFormat="1" hidden="1">
      <c r="A912" s="108" t="str">
        <f>Invoice!F914</f>
        <v>Exchange rate :</v>
      </c>
      <c r="B912" s="87">
        <f>Invoice!C914</f>
        <v>0</v>
      </c>
      <c r="C912" s="88">
        <f>Invoice!B914</f>
        <v>0</v>
      </c>
      <c r="D912" s="93">
        <f t="shared" si="41"/>
        <v>0</v>
      </c>
      <c r="E912" s="93">
        <f t="shared" si="42"/>
        <v>0</v>
      </c>
      <c r="F912" s="94">
        <f>Invoice!G914</f>
        <v>0</v>
      </c>
      <c r="G912" s="95">
        <f t="shared" si="43"/>
        <v>0</v>
      </c>
    </row>
    <row r="913" spans="1:7" s="92" customFormat="1" hidden="1">
      <c r="A913" s="108" t="str">
        <f>Invoice!F915</f>
        <v>Exchange rate :</v>
      </c>
      <c r="B913" s="87">
        <f>Invoice!C915</f>
        <v>0</v>
      </c>
      <c r="C913" s="88">
        <f>Invoice!B915</f>
        <v>0</v>
      </c>
      <c r="D913" s="93">
        <f t="shared" si="41"/>
        <v>0</v>
      </c>
      <c r="E913" s="93">
        <f t="shared" si="42"/>
        <v>0</v>
      </c>
      <c r="F913" s="94">
        <f>Invoice!G915</f>
        <v>0</v>
      </c>
      <c r="G913" s="95">
        <f t="shared" si="43"/>
        <v>0</v>
      </c>
    </row>
    <row r="914" spans="1:7" s="92" customFormat="1" hidden="1">
      <c r="A914" s="108" t="str">
        <f>Invoice!F916</f>
        <v>Exchange rate :</v>
      </c>
      <c r="B914" s="87">
        <f>Invoice!C916</f>
        <v>0</v>
      </c>
      <c r="C914" s="88">
        <f>Invoice!B916</f>
        <v>0</v>
      </c>
      <c r="D914" s="93">
        <f t="shared" si="41"/>
        <v>0</v>
      </c>
      <c r="E914" s="93">
        <f t="shared" si="42"/>
        <v>0</v>
      </c>
      <c r="F914" s="94">
        <f>Invoice!G916</f>
        <v>0</v>
      </c>
      <c r="G914" s="95">
        <f t="shared" si="43"/>
        <v>0</v>
      </c>
    </row>
    <row r="915" spans="1:7" s="92" customFormat="1" hidden="1">
      <c r="A915" s="108" t="str">
        <f>Invoice!F917</f>
        <v>Exchange rate :</v>
      </c>
      <c r="B915" s="87">
        <f>Invoice!C917</f>
        <v>0</v>
      </c>
      <c r="C915" s="88">
        <f>Invoice!B917</f>
        <v>0</v>
      </c>
      <c r="D915" s="93">
        <f t="shared" si="41"/>
        <v>0</v>
      </c>
      <c r="E915" s="93">
        <f t="shared" si="42"/>
        <v>0</v>
      </c>
      <c r="F915" s="94">
        <f>Invoice!G917</f>
        <v>0</v>
      </c>
      <c r="G915" s="95">
        <f t="shared" si="43"/>
        <v>0</v>
      </c>
    </row>
    <row r="916" spans="1:7" s="92" customFormat="1" hidden="1">
      <c r="A916" s="108" t="str">
        <f>Invoice!F918</f>
        <v>Exchange rate :</v>
      </c>
      <c r="B916" s="87">
        <f>Invoice!C918</f>
        <v>0</v>
      </c>
      <c r="C916" s="88">
        <f>Invoice!B918</f>
        <v>0</v>
      </c>
      <c r="D916" s="93">
        <f t="shared" si="41"/>
        <v>0</v>
      </c>
      <c r="E916" s="93">
        <f t="shared" si="42"/>
        <v>0</v>
      </c>
      <c r="F916" s="94">
        <f>Invoice!G918</f>
        <v>0</v>
      </c>
      <c r="G916" s="95">
        <f t="shared" si="43"/>
        <v>0</v>
      </c>
    </row>
    <row r="917" spans="1:7" s="92" customFormat="1" hidden="1">
      <c r="A917" s="108" t="str">
        <f>Invoice!F919</f>
        <v>Exchange rate :</v>
      </c>
      <c r="B917" s="87">
        <f>Invoice!C919</f>
        <v>0</v>
      </c>
      <c r="C917" s="88">
        <f>Invoice!B919</f>
        <v>0</v>
      </c>
      <c r="D917" s="93">
        <f t="shared" si="41"/>
        <v>0</v>
      </c>
      <c r="E917" s="93">
        <f t="shared" si="42"/>
        <v>0</v>
      </c>
      <c r="F917" s="94">
        <f>Invoice!G919</f>
        <v>0</v>
      </c>
      <c r="G917" s="95">
        <f t="shared" si="43"/>
        <v>0</v>
      </c>
    </row>
    <row r="918" spans="1:7" s="92" customFormat="1" hidden="1">
      <c r="A918" s="108" t="str">
        <f>Invoice!F920</f>
        <v>Exchange rate :</v>
      </c>
      <c r="B918" s="87">
        <f>Invoice!C920</f>
        <v>0</v>
      </c>
      <c r="C918" s="88">
        <f>Invoice!B920</f>
        <v>0</v>
      </c>
      <c r="D918" s="93">
        <f t="shared" si="41"/>
        <v>0</v>
      </c>
      <c r="E918" s="93">
        <f t="shared" si="42"/>
        <v>0</v>
      </c>
      <c r="F918" s="94">
        <f>Invoice!G920</f>
        <v>0</v>
      </c>
      <c r="G918" s="95">
        <f t="shared" si="43"/>
        <v>0</v>
      </c>
    </row>
    <row r="919" spans="1:7" s="92" customFormat="1" hidden="1">
      <c r="A919" s="108" t="str">
        <f>Invoice!F921</f>
        <v>Exchange rate :</v>
      </c>
      <c r="B919" s="87">
        <f>Invoice!C921</f>
        <v>0</v>
      </c>
      <c r="C919" s="88">
        <f>Invoice!B921</f>
        <v>0</v>
      </c>
      <c r="D919" s="93">
        <f t="shared" si="41"/>
        <v>0</v>
      </c>
      <c r="E919" s="93">
        <f t="shared" si="42"/>
        <v>0</v>
      </c>
      <c r="F919" s="94">
        <f>Invoice!G921</f>
        <v>0</v>
      </c>
      <c r="G919" s="95">
        <f t="shared" si="43"/>
        <v>0</v>
      </c>
    </row>
    <row r="920" spans="1:7" s="92" customFormat="1" hidden="1">
      <c r="A920" s="108" t="str">
        <f>Invoice!F922</f>
        <v>Exchange rate :</v>
      </c>
      <c r="B920" s="87">
        <f>Invoice!C922</f>
        <v>0</v>
      </c>
      <c r="C920" s="88">
        <f>Invoice!B922</f>
        <v>0</v>
      </c>
      <c r="D920" s="93">
        <f t="shared" si="41"/>
        <v>0</v>
      </c>
      <c r="E920" s="93">
        <f t="shared" si="42"/>
        <v>0</v>
      </c>
      <c r="F920" s="94">
        <f>Invoice!G922</f>
        <v>0</v>
      </c>
      <c r="G920" s="95">
        <f t="shared" si="43"/>
        <v>0</v>
      </c>
    </row>
    <row r="921" spans="1:7" s="92" customFormat="1" hidden="1">
      <c r="A921" s="108" t="str">
        <f>Invoice!F923</f>
        <v>Exchange rate :</v>
      </c>
      <c r="B921" s="87">
        <f>Invoice!C923</f>
        <v>0</v>
      </c>
      <c r="C921" s="88">
        <f>Invoice!B923</f>
        <v>0</v>
      </c>
      <c r="D921" s="93">
        <f t="shared" si="41"/>
        <v>0</v>
      </c>
      <c r="E921" s="93">
        <f t="shared" si="42"/>
        <v>0</v>
      </c>
      <c r="F921" s="94">
        <f>Invoice!G923</f>
        <v>0</v>
      </c>
      <c r="G921" s="95">
        <f t="shared" si="43"/>
        <v>0</v>
      </c>
    </row>
    <row r="922" spans="1:7" s="92" customFormat="1" hidden="1">
      <c r="A922" s="108" t="str">
        <f>Invoice!F924</f>
        <v>Exchange rate :</v>
      </c>
      <c r="B922" s="87">
        <f>Invoice!C924</f>
        <v>0</v>
      </c>
      <c r="C922" s="88">
        <f>Invoice!B924</f>
        <v>0</v>
      </c>
      <c r="D922" s="93">
        <f t="shared" si="41"/>
        <v>0</v>
      </c>
      <c r="E922" s="93">
        <f t="shared" si="42"/>
        <v>0</v>
      </c>
      <c r="F922" s="94">
        <f>Invoice!G924</f>
        <v>0</v>
      </c>
      <c r="G922" s="95">
        <f t="shared" si="43"/>
        <v>0</v>
      </c>
    </row>
    <row r="923" spans="1:7" s="92" customFormat="1" hidden="1">
      <c r="A923" s="108" t="str">
        <f>Invoice!F925</f>
        <v>Exchange rate :</v>
      </c>
      <c r="B923" s="87">
        <f>Invoice!C925</f>
        <v>0</v>
      </c>
      <c r="C923" s="88">
        <f>Invoice!B925</f>
        <v>0</v>
      </c>
      <c r="D923" s="93">
        <f t="shared" si="41"/>
        <v>0</v>
      </c>
      <c r="E923" s="93">
        <f t="shared" si="42"/>
        <v>0</v>
      </c>
      <c r="F923" s="94">
        <f>Invoice!G925</f>
        <v>0</v>
      </c>
      <c r="G923" s="95">
        <f t="shared" si="43"/>
        <v>0</v>
      </c>
    </row>
    <row r="924" spans="1:7" s="92" customFormat="1" hidden="1">
      <c r="A924" s="108" t="str">
        <f>Invoice!F926</f>
        <v>Exchange rate :</v>
      </c>
      <c r="B924" s="87">
        <f>Invoice!C926</f>
        <v>0</v>
      </c>
      <c r="C924" s="88">
        <f>Invoice!B926</f>
        <v>0</v>
      </c>
      <c r="D924" s="93">
        <f t="shared" si="41"/>
        <v>0</v>
      </c>
      <c r="E924" s="93">
        <f t="shared" si="42"/>
        <v>0</v>
      </c>
      <c r="F924" s="94">
        <f>Invoice!G926</f>
        <v>0</v>
      </c>
      <c r="G924" s="95">
        <f t="shared" si="43"/>
        <v>0</v>
      </c>
    </row>
    <row r="925" spans="1:7" s="92" customFormat="1" hidden="1">
      <c r="A925" s="108" t="str">
        <f>Invoice!F927</f>
        <v>Exchange rate :</v>
      </c>
      <c r="B925" s="87">
        <f>Invoice!C927</f>
        <v>0</v>
      </c>
      <c r="C925" s="88">
        <f>Invoice!B927</f>
        <v>0</v>
      </c>
      <c r="D925" s="93">
        <f t="shared" si="41"/>
        <v>0</v>
      </c>
      <c r="E925" s="93">
        <f t="shared" si="42"/>
        <v>0</v>
      </c>
      <c r="F925" s="94">
        <f>Invoice!G927</f>
        <v>0</v>
      </c>
      <c r="G925" s="95">
        <f t="shared" si="43"/>
        <v>0</v>
      </c>
    </row>
    <row r="926" spans="1:7" s="92" customFormat="1" hidden="1">
      <c r="A926" s="108" t="str">
        <f>Invoice!F928</f>
        <v>Exchange rate :</v>
      </c>
      <c r="B926" s="87">
        <f>Invoice!C928</f>
        <v>0</v>
      </c>
      <c r="C926" s="88">
        <f>Invoice!B928</f>
        <v>0</v>
      </c>
      <c r="D926" s="93">
        <f t="shared" si="41"/>
        <v>0</v>
      </c>
      <c r="E926" s="93">
        <f t="shared" si="42"/>
        <v>0</v>
      </c>
      <c r="F926" s="94">
        <f>Invoice!G928</f>
        <v>0</v>
      </c>
      <c r="G926" s="95">
        <f t="shared" si="43"/>
        <v>0</v>
      </c>
    </row>
    <row r="927" spans="1:7" s="92" customFormat="1" hidden="1">
      <c r="A927" s="108" t="str">
        <f>Invoice!F929</f>
        <v>Exchange rate :</v>
      </c>
      <c r="B927" s="87">
        <f>Invoice!C929</f>
        <v>0</v>
      </c>
      <c r="C927" s="88">
        <f>Invoice!B929</f>
        <v>0</v>
      </c>
      <c r="D927" s="93">
        <f t="shared" si="41"/>
        <v>0</v>
      </c>
      <c r="E927" s="93">
        <f t="shared" si="42"/>
        <v>0</v>
      </c>
      <c r="F927" s="94">
        <f>Invoice!G929</f>
        <v>0</v>
      </c>
      <c r="G927" s="95">
        <f t="shared" si="43"/>
        <v>0</v>
      </c>
    </row>
    <row r="928" spans="1:7" s="92" customFormat="1" hidden="1">
      <c r="A928" s="108" t="str">
        <f>Invoice!F930</f>
        <v>Exchange rate :</v>
      </c>
      <c r="B928" s="87">
        <f>Invoice!C930</f>
        <v>0</v>
      </c>
      <c r="C928" s="88">
        <f>Invoice!B930</f>
        <v>0</v>
      </c>
      <c r="D928" s="93">
        <f t="shared" si="41"/>
        <v>0</v>
      </c>
      <c r="E928" s="93">
        <f t="shared" si="42"/>
        <v>0</v>
      </c>
      <c r="F928" s="94">
        <f>Invoice!G930</f>
        <v>0</v>
      </c>
      <c r="G928" s="95">
        <f t="shared" si="43"/>
        <v>0</v>
      </c>
    </row>
    <row r="929" spans="1:7" s="92" customFormat="1" hidden="1">
      <c r="A929" s="108" t="str">
        <f>Invoice!F931</f>
        <v>Exchange rate :</v>
      </c>
      <c r="B929" s="87">
        <f>Invoice!C931</f>
        <v>0</v>
      </c>
      <c r="C929" s="88">
        <f>Invoice!B931</f>
        <v>0</v>
      </c>
      <c r="D929" s="93">
        <f t="shared" si="41"/>
        <v>0</v>
      </c>
      <c r="E929" s="93">
        <f t="shared" si="42"/>
        <v>0</v>
      </c>
      <c r="F929" s="94">
        <f>Invoice!G931</f>
        <v>0</v>
      </c>
      <c r="G929" s="95">
        <f t="shared" si="43"/>
        <v>0</v>
      </c>
    </row>
    <row r="930" spans="1:7" s="92" customFormat="1" hidden="1">
      <c r="A930" s="108" t="str">
        <f>Invoice!F932</f>
        <v>Exchange rate :</v>
      </c>
      <c r="B930" s="87">
        <f>Invoice!C932</f>
        <v>0</v>
      </c>
      <c r="C930" s="88">
        <f>Invoice!B932</f>
        <v>0</v>
      </c>
      <c r="D930" s="93">
        <f t="shared" si="41"/>
        <v>0</v>
      </c>
      <c r="E930" s="93">
        <f t="shared" si="42"/>
        <v>0</v>
      </c>
      <c r="F930" s="94">
        <f>Invoice!G932</f>
        <v>0</v>
      </c>
      <c r="G930" s="95">
        <f t="shared" si="43"/>
        <v>0</v>
      </c>
    </row>
    <row r="931" spans="1:7" s="92" customFormat="1" hidden="1">
      <c r="A931" s="108" t="str">
        <f>Invoice!F933</f>
        <v>Exchange rate :</v>
      </c>
      <c r="B931" s="87">
        <f>Invoice!C933</f>
        <v>0</v>
      </c>
      <c r="C931" s="88">
        <f>Invoice!B933</f>
        <v>0</v>
      </c>
      <c r="D931" s="93">
        <f t="shared" si="41"/>
        <v>0</v>
      </c>
      <c r="E931" s="93">
        <f t="shared" si="42"/>
        <v>0</v>
      </c>
      <c r="F931" s="94">
        <f>Invoice!G933</f>
        <v>0</v>
      </c>
      <c r="G931" s="95">
        <f t="shared" si="43"/>
        <v>0</v>
      </c>
    </row>
    <row r="932" spans="1:7" s="92" customFormat="1" hidden="1">
      <c r="A932" s="108" t="str">
        <f>Invoice!F934</f>
        <v>Exchange rate :</v>
      </c>
      <c r="B932" s="87">
        <f>Invoice!C934</f>
        <v>0</v>
      </c>
      <c r="C932" s="88">
        <f>Invoice!B934</f>
        <v>0</v>
      </c>
      <c r="D932" s="93">
        <f t="shared" si="41"/>
        <v>0</v>
      </c>
      <c r="E932" s="93">
        <f t="shared" si="42"/>
        <v>0</v>
      </c>
      <c r="F932" s="94">
        <f>Invoice!G934</f>
        <v>0</v>
      </c>
      <c r="G932" s="95">
        <f t="shared" si="43"/>
        <v>0</v>
      </c>
    </row>
    <row r="933" spans="1:7" s="92" customFormat="1" hidden="1">
      <c r="A933" s="108" t="str">
        <f>Invoice!F935</f>
        <v>Exchange rate :</v>
      </c>
      <c r="B933" s="87">
        <f>Invoice!C935</f>
        <v>0</v>
      </c>
      <c r="C933" s="88">
        <f>Invoice!B935</f>
        <v>0</v>
      </c>
      <c r="D933" s="93">
        <f t="shared" si="41"/>
        <v>0</v>
      </c>
      <c r="E933" s="93">
        <f t="shared" si="42"/>
        <v>0</v>
      </c>
      <c r="F933" s="94">
        <f>Invoice!G935</f>
        <v>0</v>
      </c>
      <c r="G933" s="95">
        <f t="shared" si="43"/>
        <v>0</v>
      </c>
    </row>
    <row r="934" spans="1:7" s="92" customFormat="1" hidden="1">
      <c r="A934" s="108" t="str">
        <f>Invoice!F936</f>
        <v>Exchange rate :</v>
      </c>
      <c r="B934" s="87">
        <f>Invoice!C936</f>
        <v>0</v>
      </c>
      <c r="C934" s="88">
        <f>Invoice!B936</f>
        <v>0</v>
      </c>
      <c r="D934" s="93">
        <f t="shared" si="41"/>
        <v>0</v>
      </c>
      <c r="E934" s="93">
        <f t="shared" si="42"/>
        <v>0</v>
      </c>
      <c r="F934" s="94">
        <f>Invoice!G936</f>
        <v>0</v>
      </c>
      <c r="G934" s="95">
        <f t="shared" si="43"/>
        <v>0</v>
      </c>
    </row>
    <row r="935" spans="1:7" s="92" customFormat="1" hidden="1">
      <c r="A935" s="108" t="str">
        <f>Invoice!F937</f>
        <v>Exchange rate :</v>
      </c>
      <c r="B935" s="87">
        <f>Invoice!C937</f>
        <v>0</v>
      </c>
      <c r="C935" s="88">
        <f>Invoice!B937</f>
        <v>0</v>
      </c>
      <c r="D935" s="93">
        <f t="shared" si="41"/>
        <v>0</v>
      </c>
      <c r="E935" s="93">
        <f t="shared" si="42"/>
        <v>0</v>
      </c>
      <c r="F935" s="94">
        <f>Invoice!G937</f>
        <v>0</v>
      </c>
      <c r="G935" s="95">
        <f t="shared" si="43"/>
        <v>0</v>
      </c>
    </row>
    <row r="936" spans="1:7" s="92" customFormat="1" hidden="1">
      <c r="A936" s="108" t="str">
        <f>Invoice!F938</f>
        <v>Exchange rate :</v>
      </c>
      <c r="B936" s="87">
        <f>Invoice!C938</f>
        <v>0</v>
      </c>
      <c r="C936" s="88">
        <f>Invoice!B938</f>
        <v>0</v>
      </c>
      <c r="D936" s="93">
        <f t="shared" si="41"/>
        <v>0</v>
      </c>
      <c r="E936" s="93">
        <f t="shared" si="42"/>
        <v>0</v>
      </c>
      <c r="F936" s="94">
        <f>Invoice!G938</f>
        <v>0</v>
      </c>
      <c r="G936" s="95">
        <f t="shared" si="43"/>
        <v>0</v>
      </c>
    </row>
    <row r="937" spans="1:7" s="92" customFormat="1" hidden="1">
      <c r="A937" s="108" t="str">
        <f>Invoice!F939</f>
        <v>Exchange rate :</v>
      </c>
      <c r="B937" s="87">
        <f>Invoice!C939</f>
        <v>0</v>
      </c>
      <c r="C937" s="88">
        <f>Invoice!B939</f>
        <v>0</v>
      </c>
      <c r="D937" s="93">
        <f t="shared" si="41"/>
        <v>0</v>
      </c>
      <c r="E937" s="93">
        <f t="shared" si="42"/>
        <v>0</v>
      </c>
      <c r="F937" s="94">
        <f>Invoice!G939</f>
        <v>0</v>
      </c>
      <c r="G937" s="95">
        <f t="shared" si="43"/>
        <v>0</v>
      </c>
    </row>
    <row r="938" spans="1:7" s="92" customFormat="1" hidden="1">
      <c r="A938" s="108" t="str">
        <f>Invoice!F940</f>
        <v>Exchange rate :</v>
      </c>
      <c r="B938" s="87">
        <f>Invoice!C940</f>
        <v>0</v>
      </c>
      <c r="C938" s="88">
        <f>Invoice!B940</f>
        <v>0</v>
      </c>
      <c r="D938" s="93">
        <f t="shared" si="41"/>
        <v>0</v>
      </c>
      <c r="E938" s="93">
        <f t="shared" si="42"/>
        <v>0</v>
      </c>
      <c r="F938" s="94">
        <f>Invoice!G940</f>
        <v>0</v>
      </c>
      <c r="G938" s="95">
        <f t="shared" si="43"/>
        <v>0</v>
      </c>
    </row>
    <row r="939" spans="1:7" s="92" customFormat="1" hidden="1">
      <c r="A939" s="108" t="str">
        <f>Invoice!F941</f>
        <v>Exchange rate :</v>
      </c>
      <c r="B939" s="87">
        <f>Invoice!C941</f>
        <v>0</v>
      </c>
      <c r="C939" s="88">
        <f>Invoice!B941</f>
        <v>0</v>
      </c>
      <c r="D939" s="93">
        <f t="shared" si="41"/>
        <v>0</v>
      </c>
      <c r="E939" s="93">
        <f t="shared" si="42"/>
        <v>0</v>
      </c>
      <c r="F939" s="94">
        <f>Invoice!G941</f>
        <v>0</v>
      </c>
      <c r="G939" s="95">
        <f t="shared" si="43"/>
        <v>0</v>
      </c>
    </row>
    <row r="940" spans="1:7" s="92" customFormat="1" hidden="1">
      <c r="A940" s="108" t="str">
        <f>Invoice!F942</f>
        <v>Exchange rate :</v>
      </c>
      <c r="B940" s="87">
        <f>Invoice!C942</f>
        <v>0</v>
      </c>
      <c r="C940" s="88">
        <f>Invoice!B942</f>
        <v>0</v>
      </c>
      <c r="D940" s="93">
        <f t="shared" si="41"/>
        <v>0</v>
      </c>
      <c r="E940" s="93">
        <f t="shared" si="42"/>
        <v>0</v>
      </c>
      <c r="F940" s="94">
        <f>Invoice!G942</f>
        <v>0</v>
      </c>
      <c r="G940" s="95">
        <f t="shared" si="43"/>
        <v>0</v>
      </c>
    </row>
    <row r="941" spans="1:7" s="92" customFormat="1" hidden="1">
      <c r="A941" s="108" t="str">
        <f>Invoice!F943</f>
        <v>Exchange rate :</v>
      </c>
      <c r="B941" s="87">
        <f>Invoice!C943</f>
        <v>0</v>
      </c>
      <c r="C941" s="88">
        <f>Invoice!B943</f>
        <v>0</v>
      </c>
      <c r="D941" s="93">
        <f t="shared" si="41"/>
        <v>0</v>
      </c>
      <c r="E941" s="93">
        <f t="shared" si="42"/>
        <v>0</v>
      </c>
      <c r="F941" s="94">
        <f>Invoice!G943</f>
        <v>0</v>
      </c>
      <c r="G941" s="95">
        <f t="shared" si="43"/>
        <v>0</v>
      </c>
    </row>
    <row r="942" spans="1:7" s="92" customFormat="1" hidden="1">
      <c r="A942" s="108" t="str">
        <f>Invoice!F944</f>
        <v>Exchange rate :</v>
      </c>
      <c r="B942" s="87">
        <f>Invoice!C944</f>
        <v>0</v>
      </c>
      <c r="C942" s="88">
        <f>Invoice!B944</f>
        <v>0</v>
      </c>
      <c r="D942" s="93">
        <f t="shared" si="41"/>
        <v>0</v>
      </c>
      <c r="E942" s="93">
        <f t="shared" si="42"/>
        <v>0</v>
      </c>
      <c r="F942" s="94">
        <f>Invoice!G944</f>
        <v>0</v>
      </c>
      <c r="G942" s="95">
        <f t="shared" si="43"/>
        <v>0</v>
      </c>
    </row>
    <row r="943" spans="1:7" s="92" customFormat="1" hidden="1">
      <c r="A943" s="108" t="str">
        <f>Invoice!F945</f>
        <v>Exchange rate :</v>
      </c>
      <c r="B943" s="87">
        <f>Invoice!C945</f>
        <v>0</v>
      </c>
      <c r="C943" s="88">
        <f>Invoice!B945</f>
        <v>0</v>
      </c>
      <c r="D943" s="93">
        <f t="shared" si="41"/>
        <v>0</v>
      </c>
      <c r="E943" s="93">
        <f t="shared" si="42"/>
        <v>0</v>
      </c>
      <c r="F943" s="94">
        <f>Invoice!G945</f>
        <v>0</v>
      </c>
      <c r="G943" s="95">
        <f t="shared" si="43"/>
        <v>0</v>
      </c>
    </row>
    <row r="944" spans="1:7" s="92" customFormat="1" hidden="1">
      <c r="A944" s="108" t="str">
        <f>Invoice!F946</f>
        <v>Exchange rate :</v>
      </c>
      <c r="B944" s="87">
        <f>Invoice!C946</f>
        <v>0</v>
      </c>
      <c r="C944" s="88">
        <f>Invoice!B946</f>
        <v>0</v>
      </c>
      <c r="D944" s="93">
        <f t="shared" si="41"/>
        <v>0</v>
      </c>
      <c r="E944" s="93">
        <f t="shared" si="42"/>
        <v>0</v>
      </c>
      <c r="F944" s="94">
        <f>Invoice!G946</f>
        <v>0</v>
      </c>
      <c r="G944" s="95">
        <f t="shared" si="43"/>
        <v>0</v>
      </c>
    </row>
    <row r="945" spans="1:7" s="92" customFormat="1" hidden="1">
      <c r="A945" s="108" t="str">
        <f>Invoice!F947</f>
        <v>Exchange rate :</v>
      </c>
      <c r="B945" s="87">
        <f>Invoice!C947</f>
        <v>0</v>
      </c>
      <c r="C945" s="88">
        <f>Invoice!B947</f>
        <v>0</v>
      </c>
      <c r="D945" s="93">
        <f t="shared" si="41"/>
        <v>0</v>
      </c>
      <c r="E945" s="93">
        <f t="shared" si="42"/>
        <v>0</v>
      </c>
      <c r="F945" s="94">
        <f>Invoice!G947</f>
        <v>0</v>
      </c>
      <c r="G945" s="95">
        <f t="shared" si="43"/>
        <v>0</v>
      </c>
    </row>
    <row r="946" spans="1:7" s="92" customFormat="1" hidden="1">
      <c r="A946" s="108" t="str">
        <f>Invoice!F948</f>
        <v>Exchange rate :</v>
      </c>
      <c r="B946" s="87">
        <f>Invoice!C948</f>
        <v>0</v>
      </c>
      <c r="C946" s="88">
        <f>Invoice!B948</f>
        <v>0</v>
      </c>
      <c r="D946" s="93">
        <f t="shared" si="41"/>
        <v>0</v>
      </c>
      <c r="E946" s="93">
        <f t="shared" si="42"/>
        <v>0</v>
      </c>
      <c r="F946" s="94">
        <f>Invoice!G948</f>
        <v>0</v>
      </c>
      <c r="G946" s="95">
        <f t="shared" si="43"/>
        <v>0</v>
      </c>
    </row>
    <row r="947" spans="1:7" s="92" customFormat="1" hidden="1">
      <c r="A947" s="108" t="str">
        <f>Invoice!F949</f>
        <v>Exchange rate :</v>
      </c>
      <c r="B947" s="87">
        <f>Invoice!C949</f>
        <v>0</v>
      </c>
      <c r="C947" s="88">
        <f>Invoice!B949</f>
        <v>0</v>
      </c>
      <c r="D947" s="93">
        <f t="shared" si="41"/>
        <v>0</v>
      </c>
      <c r="E947" s="93">
        <f t="shared" si="42"/>
        <v>0</v>
      </c>
      <c r="F947" s="94">
        <f>Invoice!G949</f>
        <v>0</v>
      </c>
      <c r="G947" s="95">
        <f t="shared" si="43"/>
        <v>0</v>
      </c>
    </row>
    <row r="948" spans="1:7" s="92" customFormat="1" hidden="1">
      <c r="A948" s="108" t="str">
        <f>Invoice!F950</f>
        <v>Exchange rate :</v>
      </c>
      <c r="B948" s="87">
        <f>Invoice!C950</f>
        <v>0</v>
      </c>
      <c r="C948" s="88">
        <f>Invoice!B950</f>
        <v>0</v>
      </c>
      <c r="D948" s="93">
        <f t="shared" si="41"/>
        <v>0</v>
      </c>
      <c r="E948" s="93">
        <f t="shared" si="42"/>
        <v>0</v>
      </c>
      <c r="F948" s="94">
        <f>Invoice!G950</f>
        <v>0</v>
      </c>
      <c r="G948" s="95">
        <f t="shared" si="43"/>
        <v>0</v>
      </c>
    </row>
    <row r="949" spans="1:7" s="92" customFormat="1" hidden="1">
      <c r="A949" s="108" t="str">
        <f>Invoice!F951</f>
        <v>Exchange rate :</v>
      </c>
      <c r="B949" s="87">
        <f>Invoice!C951</f>
        <v>0</v>
      </c>
      <c r="C949" s="88">
        <f>Invoice!B951</f>
        <v>0</v>
      </c>
      <c r="D949" s="93">
        <f t="shared" si="41"/>
        <v>0</v>
      </c>
      <c r="E949" s="93">
        <f t="shared" si="42"/>
        <v>0</v>
      </c>
      <c r="F949" s="94">
        <f>Invoice!G951</f>
        <v>0</v>
      </c>
      <c r="G949" s="95">
        <f t="shared" si="43"/>
        <v>0</v>
      </c>
    </row>
    <row r="950" spans="1:7" s="92" customFormat="1" hidden="1">
      <c r="A950" s="108" t="str">
        <f>Invoice!F952</f>
        <v>Exchange rate :</v>
      </c>
      <c r="B950" s="87">
        <f>Invoice!C952</f>
        <v>0</v>
      </c>
      <c r="C950" s="88">
        <f>Invoice!B952</f>
        <v>0</v>
      </c>
      <c r="D950" s="93">
        <f t="shared" si="41"/>
        <v>0</v>
      </c>
      <c r="E950" s="93">
        <f t="shared" si="42"/>
        <v>0</v>
      </c>
      <c r="F950" s="94">
        <f>Invoice!G952</f>
        <v>0</v>
      </c>
      <c r="G950" s="95">
        <f t="shared" si="43"/>
        <v>0</v>
      </c>
    </row>
    <row r="951" spans="1:7" s="92" customFormat="1" hidden="1">
      <c r="A951" s="108" t="str">
        <f>Invoice!F953</f>
        <v>Exchange rate :</v>
      </c>
      <c r="B951" s="87">
        <f>Invoice!C953</f>
        <v>0</v>
      </c>
      <c r="C951" s="88">
        <f>Invoice!B953</f>
        <v>0</v>
      </c>
      <c r="D951" s="93">
        <f t="shared" si="41"/>
        <v>0</v>
      </c>
      <c r="E951" s="93">
        <f t="shared" si="42"/>
        <v>0</v>
      </c>
      <c r="F951" s="94">
        <f>Invoice!G953</f>
        <v>0</v>
      </c>
      <c r="G951" s="95">
        <f t="shared" si="43"/>
        <v>0</v>
      </c>
    </row>
    <row r="952" spans="1:7" s="92" customFormat="1" hidden="1">
      <c r="A952" s="108" t="str">
        <f>Invoice!F954</f>
        <v>Exchange rate :</v>
      </c>
      <c r="B952" s="87">
        <f>Invoice!C954</f>
        <v>0</v>
      </c>
      <c r="C952" s="88">
        <f>Invoice!B954</f>
        <v>0</v>
      </c>
      <c r="D952" s="93">
        <f t="shared" si="41"/>
        <v>0</v>
      </c>
      <c r="E952" s="93">
        <f t="shared" si="42"/>
        <v>0</v>
      </c>
      <c r="F952" s="94">
        <f>Invoice!G954</f>
        <v>0</v>
      </c>
      <c r="G952" s="95">
        <f t="shared" si="43"/>
        <v>0</v>
      </c>
    </row>
    <row r="953" spans="1:7" s="92" customFormat="1" hidden="1">
      <c r="A953" s="108" t="str">
        <f>Invoice!F955</f>
        <v>Exchange rate :</v>
      </c>
      <c r="B953" s="87">
        <f>Invoice!C955</f>
        <v>0</v>
      </c>
      <c r="C953" s="88">
        <f>Invoice!B955</f>
        <v>0</v>
      </c>
      <c r="D953" s="93">
        <f t="shared" si="41"/>
        <v>0</v>
      </c>
      <c r="E953" s="93">
        <f t="shared" si="42"/>
        <v>0</v>
      </c>
      <c r="F953" s="94">
        <f>Invoice!G955</f>
        <v>0</v>
      </c>
      <c r="G953" s="95">
        <f t="shared" si="43"/>
        <v>0</v>
      </c>
    </row>
    <row r="954" spans="1:7" s="92" customFormat="1" hidden="1">
      <c r="A954" s="108" t="str">
        <f>Invoice!F956</f>
        <v>Exchange rate :</v>
      </c>
      <c r="B954" s="87">
        <f>Invoice!C956</f>
        <v>0</v>
      </c>
      <c r="C954" s="88">
        <f>Invoice!B956</f>
        <v>0</v>
      </c>
      <c r="D954" s="93">
        <f t="shared" si="41"/>
        <v>0</v>
      </c>
      <c r="E954" s="93">
        <f t="shared" si="42"/>
        <v>0</v>
      </c>
      <c r="F954" s="94">
        <f>Invoice!G956</f>
        <v>0</v>
      </c>
      <c r="G954" s="95">
        <f t="shared" si="43"/>
        <v>0</v>
      </c>
    </row>
    <row r="955" spans="1:7" s="92" customFormat="1" hidden="1">
      <c r="A955" s="108" t="str">
        <f>Invoice!F957</f>
        <v>Exchange rate :</v>
      </c>
      <c r="B955" s="87">
        <f>Invoice!C957</f>
        <v>0</v>
      </c>
      <c r="C955" s="88">
        <f>Invoice!B957</f>
        <v>0</v>
      </c>
      <c r="D955" s="93">
        <f t="shared" si="41"/>
        <v>0</v>
      </c>
      <c r="E955" s="93">
        <f t="shared" si="42"/>
        <v>0</v>
      </c>
      <c r="F955" s="94">
        <f>Invoice!G957</f>
        <v>0</v>
      </c>
      <c r="G955" s="95">
        <f t="shared" si="43"/>
        <v>0</v>
      </c>
    </row>
    <row r="956" spans="1:7" s="92" customFormat="1" hidden="1">
      <c r="A956" s="108" t="str">
        <f>Invoice!F958</f>
        <v>Exchange rate :</v>
      </c>
      <c r="B956" s="87">
        <f>Invoice!C958</f>
        <v>0</v>
      </c>
      <c r="C956" s="88">
        <f>Invoice!B958</f>
        <v>0</v>
      </c>
      <c r="D956" s="93">
        <f t="shared" si="41"/>
        <v>0</v>
      </c>
      <c r="E956" s="93">
        <f t="shared" si="42"/>
        <v>0</v>
      </c>
      <c r="F956" s="94">
        <f>Invoice!G958</f>
        <v>0</v>
      </c>
      <c r="G956" s="95">
        <f t="shared" si="43"/>
        <v>0</v>
      </c>
    </row>
    <row r="957" spans="1:7" s="92" customFormat="1" hidden="1">
      <c r="A957" s="108" t="str">
        <f>Invoice!F959</f>
        <v>Exchange rate :</v>
      </c>
      <c r="B957" s="87">
        <f>Invoice!C959</f>
        <v>0</v>
      </c>
      <c r="C957" s="88">
        <f>Invoice!B959</f>
        <v>0</v>
      </c>
      <c r="D957" s="93">
        <f t="shared" si="41"/>
        <v>0</v>
      </c>
      <c r="E957" s="93">
        <f t="shared" si="42"/>
        <v>0</v>
      </c>
      <c r="F957" s="94">
        <f>Invoice!G959</f>
        <v>0</v>
      </c>
      <c r="G957" s="95">
        <f t="shared" si="43"/>
        <v>0</v>
      </c>
    </row>
    <row r="958" spans="1:7" s="92" customFormat="1" hidden="1">
      <c r="A958" s="108" t="str">
        <f>Invoice!F960</f>
        <v>Exchange rate :</v>
      </c>
      <c r="B958" s="87">
        <f>Invoice!C960</f>
        <v>0</v>
      </c>
      <c r="C958" s="88">
        <f>Invoice!B960</f>
        <v>0</v>
      </c>
      <c r="D958" s="93">
        <f t="shared" si="41"/>
        <v>0</v>
      </c>
      <c r="E958" s="93">
        <f t="shared" si="42"/>
        <v>0</v>
      </c>
      <c r="F958" s="94">
        <f>Invoice!G960</f>
        <v>0</v>
      </c>
      <c r="G958" s="95">
        <f t="shared" si="43"/>
        <v>0</v>
      </c>
    </row>
    <row r="959" spans="1:7" s="92" customFormat="1" hidden="1">
      <c r="A959" s="108" t="str">
        <f>Invoice!F961</f>
        <v>Exchange rate :</v>
      </c>
      <c r="B959" s="87">
        <f>Invoice!C961</f>
        <v>0</v>
      </c>
      <c r="C959" s="88">
        <f>Invoice!B961</f>
        <v>0</v>
      </c>
      <c r="D959" s="93">
        <f t="shared" si="41"/>
        <v>0</v>
      </c>
      <c r="E959" s="93">
        <f t="shared" si="42"/>
        <v>0</v>
      </c>
      <c r="F959" s="94">
        <f>Invoice!G961</f>
        <v>0</v>
      </c>
      <c r="G959" s="95">
        <f t="shared" si="43"/>
        <v>0</v>
      </c>
    </row>
    <row r="960" spans="1:7" s="92" customFormat="1" hidden="1">
      <c r="A960" s="108" t="str">
        <f>Invoice!F962</f>
        <v>Exchange rate :</v>
      </c>
      <c r="B960" s="87">
        <f>Invoice!C962</f>
        <v>0</v>
      </c>
      <c r="C960" s="88">
        <f>Invoice!B962</f>
        <v>0</v>
      </c>
      <c r="D960" s="93">
        <f t="shared" si="41"/>
        <v>0</v>
      </c>
      <c r="E960" s="93">
        <f t="shared" si="42"/>
        <v>0</v>
      </c>
      <c r="F960" s="94">
        <f>Invoice!G962</f>
        <v>0</v>
      </c>
      <c r="G960" s="95">
        <f t="shared" si="43"/>
        <v>0</v>
      </c>
    </row>
    <row r="961" spans="1:7" s="92" customFormat="1" hidden="1">
      <c r="A961" s="108" t="str">
        <f>Invoice!F963</f>
        <v>Exchange rate :</v>
      </c>
      <c r="B961" s="87">
        <f>Invoice!C963</f>
        <v>0</v>
      </c>
      <c r="C961" s="88">
        <f>Invoice!B963</f>
        <v>0</v>
      </c>
      <c r="D961" s="93">
        <f t="shared" ref="D961:D998" si="44">F961/$D$14</f>
        <v>0</v>
      </c>
      <c r="E961" s="93">
        <f t="shared" ref="E961:E998" si="45">G961/$D$14</f>
        <v>0</v>
      </c>
      <c r="F961" s="94">
        <f>Invoice!G963</f>
        <v>0</v>
      </c>
      <c r="G961" s="95">
        <f t="shared" ref="G961:G998" si="46">C961*F961</f>
        <v>0</v>
      </c>
    </row>
    <row r="962" spans="1:7" s="92" customFormat="1" hidden="1">
      <c r="A962" s="108" t="str">
        <f>Invoice!F964</f>
        <v>Exchange rate :</v>
      </c>
      <c r="B962" s="87">
        <f>Invoice!C964</f>
        <v>0</v>
      </c>
      <c r="C962" s="88">
        <f>Invoice!B964</f>
        <v>0</v>
      </c>
      <c r="D962" s="93">
        <f t="shared" si="44"/>
        <v>0</v>
      </c>
      <c r="E962" s="93">
        <f t="shared" si="45"/>
        <v>0</v>
      </c>
      <c r="F962" s="94">
        <f>Invoice!G964</f>
        <v>0</v>
      </c>
      <c r="G962" s="95">
        <f t="shared" si="46"/>
        <v>0</v>
      </c>
    </row>
    <row r="963" spans="1:7" s="92" customFormat="1" hidden="1">
      <c r="A963" s="108" t="str">
        <f>Invoice!F965</f>
        <v>Exchange rate :</v>
      </c>
      <c r="B963" s="87">
        <f>Invoice!C965</f>
        <v>0</v>
      </c>
      <c r="C963" s="88">
        <f>Invoice!B965</f>
        <v>0</v>
      </c>
      <c r="D963" s="93">
        <f t="shared" si="44"/>
        <v>0</v>
      </c>
      <c r="E963" s="93">
        <f t="shared" si="45"/>
        <v>0</v>
      </c>
      <c r="F963" s="94">
        <f>Invoice!G965</f>
        <v>0</v>
      </c>
      <c r="G963" s="95">
        <f t="shared" si="46"/>
        <v>0</v>
      </c>
    </row>
    <row r="964" spans="1:7" s="92" customFormat="1" hidden="1">
      <c r="A964" s="108" t="str">
        <f>Invoice!F966</f>
        <v>Exchange rate :</v>
      </c>
      <c r="B964" s="87">
        <f>Invoice!C966</f>
        <v>0</v>
      </c>
      <c r="C964" s="88">
        <f>Invoice!B966</f>
        <v>0</v>
      </c>
      <c r="D964" s="93">
        <f t="shared" si="44"/>
        <v>0</v>
      </c>
      <c r="E964" s="93">
        <f t="shared" si="45"/>
        <v>0</v>
      </c>
      <c r="F964" s="94">
        <f>Invoice!G966</f>
        <v>0</v>
      </c>
      <c r="G964" s="95">
        <f t="shared" si="46"/>
        <v>0</v>
      </c>
    </row>
    <row r="965" spans="1:7" s="92" customFormat="1" hidden="1">
      <c r="A965" s="108" t="str">
        <f>Invoice!F967</f>
        <v>Exchange rate :</v>
      </c>
      <c r="B965" s="87">
        <f>Invoice!C967</f>
        <v>0</v>
      </c>
      <c r="C965" s="88">
        <f>Invoice!B967</f>
        <v>0</v>
      </c>
      <c r="D965" s="93">
        <f t="shared" si="44"/>
        <v>0</v>
      </c>
      <c r="E965" s="93">
        <f t="shared" si="45"/>
        <v>0</v>
      </c>
      <c r="F965" s="94">
        <f>Invoice!G967</f>
        <v>0</v>
      </c>
      <c r="G965" s="95">
        <f t="shared" si="46"/>
        <v>0</v>
      </c>
    </row>
    <row r="966" spans="1:7" s="92" customFormat="1" hidden="1">
      <c r="A966" s="108" t="str">
        <f>Invoice!F968</f>
        <v>Exchange rate :</v>
      </c>
      <c r="B966" s="87">
        <f>Invoice!C968</f>
        <v>0</v>
      </c>
      <c r="C966" s="88">
        <f>Invoice!B968</f>
        <v>0</v>
      </c>
      <c r="D966" s="93">
        <f t="shared" si="44"/>
        <v>0</v>
      </c>
      <c r="E966" s="93">
        <f t="shared" si="45"/>
        <v>0</v>
      </c>
      <c r="F966" s="94">
        <f>Invoice!G968</f>
        <v>0</v>
      </c>
      <c r="G966" s="95">
        <f t="shared" si="46"/>
        <v>0</v>
      </c>
    </row>
    <row r="967" spans="1:7" s="92" customFormat="1" hidden="1">
      <c r="A967" s="108" t="str">
        <f>Invoice!F969</f>
        <v>Exchange rate :</v>
      </c>
      <c r="B967" s="87">
        <f>Invoice!C969</f>
        <v>0</v>
      </c>
      <c r="C967" s="88">
        <f>Invoice!B969</f>
        <v>0</v>
      </c>
      <c r="D967" s="93">
        <f t="shared" si="44"/>
        <v>0</v>
      </c>
      <c r="E967" s="93">
        <f t="shared" si="45"/>
        <v>0</v>
      </c>
      <c r="F967" s="94">
        <f>Invoice!G969</f>
        <v>0</v>
      </c>
      <c r="G967" s="95">
        <f t="shared" si="46"/>
        <v>0</v>
      </c>
    </row>
    <row r="968" spans="1:7" s="92" customFormat="1" hidden="1">
      <c r="A968" s="108" t="str">
        <f>Invoice!F970</f>
        <v>Exchange rate :</v>
      </c>
      <c r="B968" s="87">
        <f>Invoice!C970</f>
        <v>0</v>
      </c>
      <c r="C968" s="88">
        <f>Invoice!B970</f>
        <v>0</v>
      </c>
      <c r="D968" s="93">
        <f t="shared" si="44"/>
        <v>0</v>
      </c>
      <c r="E968" s="93">
        <f t="shared" si="45"/>
        <v>0</v>
      </c>
      <c r="F968" s="94">
        <f>Invoice!G970</f>
        <v>0</v>
      </c>
      <c r="G968" s="95">
        <f t="shared" si="46"/>
        <v>0</v>
      </c>
    </row>
    <row r="969" spans="1:7" s="92" customFormat="1" hidden="1">
      <c r="A969" s="108" t="str">
        <f>Invoice!F971</f>
        <v>Exchange rate :</v>
      </c>
      <c r="B969" s="87">
        <f>Invoice!C971</f>
        <v>0</v>
      </c>
      <c r="C969" s="88">
        <f>Invoice!B971</f>
        <v>0</v>
      </c>
      <c r="D969" s="93">
        <f t="shared" si="44"/>
        <v>0</v>
      </c>
      <c r="E969" s="93">
        <f t="shared" si="45"/>
        <v>0</v>
      </c>
      <c r="F969" s="94">
        <f>Invoice!G971</f>
        <v>0</v>
      </c>
      <c r="G969" s="95">
        <f t="shared" si="46"/>
        <v>0</v>
      </c>
    </row>
    <row r="970" spans="1:7" s="92" customFormat="1" hidden="1">
      <c r="A970" s="108" t="str">
        <f>Invoice!F972</f>
        <v>Exchange rate :</v>
      </c>
      <c r="B970" s="87">
        <f>Invoice!C972</f>
        <v>0</v>
      </c>
      <c r="C970" s="88">
        <f>Invoice!B972</f>
        <v>0</v>
      </c>
      <c r="D970" s="93">
        <f t="shared" si="44"/>
        <v>0</v>
      </c>
      <c r="E970" s="93">
        <f t="shared" si="45"/>
        <v>0</v>
      </c>
      <c r="F970" s="94">
        <f>Invoice!G972</f>
        <v>0</v>
      </c>
      <c r="G970" s="95">
        <f t="shared" si="46"/>
        <v>0</v>
      </c>
    </row>
    <row r="971" spans="1:7" s="92" customFormat="1" hidden="1">
      <c r="A971" s="108" t="str">
        <f>Invoice!F973</f>
        <v>Exchange rate :</v>
      </c>
      <c r="B971" s="87">
        <f>Invoice!C973</f>
        <v>0</v>
      </c>
      <c r="C971" s="88">
        <f>Invoice!B973</f>
        <v>0</v>
      </c>
      <c r="D971" s="93">
        <f t="shared" si="44"/>
        <v>0</v>
      </c>
      <c r="E971" s="93">
        <f t="shared" si="45"/>
        <v>0</v>
      </c>
      <c r="F971" s="94">
        <f>Invoice!G973</f>
        <v>0</v>
      </c>
      <c r="G971" s="95">
        <f t="shared" si="46"/>
        <v>0</v>
      </c>
    </row>
    <row r="972" spans="1:7" s="92" customFormat="1" hidden="1">
      <c r="A972" s="108" t="str">
        <f>Invoice!F974</f>
        <v>Exchange rate :</v>
      </c>
      <c r="B972" s="87">
        <f>Invoice!C974</f>
        <v>0</v>
      </c>
      <c r="C972" s="88">
        <f>Invoice!B974</f>
        <v>0</v>
      </c>
      <c r="D972" s="93">
        <f t="shared" si="44"/>
        <v>0</v>
      </c>
      <c r="E972" s="93">
        <f t="shared" si="45"/>
        <v>0</v>
      </c>
      <c r="F972" s="94">
        <f>Invoice!G974</f>
        <v>0</v>
      </c>
      <c r="G972" s="95">
        <f t="shared" si="46"/>
        <v>0</v>
      </c>
    </row>
    <row r="973" spans="1:7" s="92" customFormat="1" hidden="1">
      <c r="A973" s="108" t="str">
        <f>Invoice!F975</f>
        <v>Exchange rate :</v>
      </c>
      <c r="B973" s="87">
        <f>Invoice!C975</f>
        <v>0</v>
      </c>
      <c r="C973" s="88">
        <f>Invoice!B975</f>
        <v>0</v>
      </c>
      <c r="D973" s="93">
        <f t="shared" si="44"/>
        <v>0</v>
      </c>
      <c r="E973" s="93">
        <f t="shared" si="45"/>
        <v>0</v>
      </c>
      <c r="F973" s="94">
        <f>Invoice!G975</f>
        <v>0</v>
      </c>
      <c r="G973" s="95">
        <f t="shared" si="46"/>
        <v>0</v>
      </c>
    </row>
    <row r="974" spans="1:7" s="92" customFormat="1" hidden="1">
      <c r="A974" s="108" t="str">
        <f>Invoice!F976</f>
        <v>Exchange rate :</v>
      </c>
      <c r="B974" s="87">
        <f>Invoice!C976</f>
        <v>0</v>
      </c>
      <c r="C974" s="88">
        <f>Invoice!B976</f>
        <v>0</v>
      </c>
      <c r="D974" s="93">
        <f t="shared" si="44"/>
        <v>0</v>
      </c>
      <c r="E974" s="93">
        <f t="shared" si="45"/>
        <v>0</v>
      </c>
      <c r="F974" s="94">
        <f>Invoice!G976</f>
        <v>0</v>
      </c>
      <c r="G974" s="95">
        <f t="shared" si="46"/>
        <v>0</v>
      </c>
    </row>
    <row r="975" spans="1:7" s="92" customFormat="1" hidden="1">
      <c r="A975" s="108" t="str">
        <f>Invoice!F977</f>
        <v>Exchange rate :</v>
      </c>
      <c r="B975" s="87">
        <f>Invoice!C977</f>
        <v>0</v>
      </c>
      <c r="C975" s="88">
        <f>Invoice!B977</f>
        <v>0</v>
      </c>
      <c r="D975" s="93">
        <f t="shared" si="44"/>
        <v>0</v>
      </c>
      <c r="E975" s="93">
        <f t="shared" si="45"/>
        <v>0</v>
      </c>
      <c r="F975" s="94">
        <f>Invoice!G977</f>
        <v>0</v>
      </c>
      <c r="G975" s="95">
        <f t="shared" si="46"/>
        <v>0</v>
      </c>
    </row>
    <row r="976" spans="1:7" s="92" customFormat="1" hidden="1">
      <c r="A976" s="108" t="str">
        <f>Invoice!F978</f>
        <v>Exchange rate :</v>
      </c>
      <c r="B976" s="87">
        <f>Invoice!C978</f>
        <v>0</v>
      </c>
      <c r="C976" s="88">
        <f>Invoice!B978</f>
        <v>0</v>
      </c>
      <c r="D976" s="93">
        <f t="shared" si="44"/>
        <v>0</v>
      </c>
      <c r="E976" s="93">
        <f t="shared" si="45"/>
        <v>0</v>
      </c>
      <c r="F976" s="94">
        <f>Invoice!G978</f>
        <v>0</v>
      </c>
      <c r="G976" s="95">
        <f t="shared" si="46"/>
        <v>0</v>
      </c>
    </row>
    <row r="977" spans="1:7" s="92" customFormat="1" hidden="1">
      <c r="A977" s="108" t="str">
        <f>Invoice!F979</f>
        <v>Exchange rate :</v>
      </c>
      <c r="B977" s="87">
        <f>Invoice!C979</f>
        <v>0</v>
      </c>
      <c r="C977" s="88">
        <f>Invoice!B979</f>
        <v>0</v>
      </c>
      <c r="D977" s="93">
        <f t="shared" si="44"/>
        <v>0</v>
      </c>
      <c r="E977" s="93">
        <f t="shared" si="45"/>
        <v>0</v>
      </c>
      <c r="F977" s="94">
        <f>Invoice!G979</f>
        <v>0</v>
      </c>
      <c r="G977" s="95">
        <f t="shared" si="46"/>
        <v>0</v>
      </c>
    </row>
    <row r="978" spans="1:7" s="92" customFormat="1" hidden="1">
      <c r="A978" s="108" t="str">
        <f>Invoice!F980</f>
        <v>Exchange rate :</v>
      </c>
      <c r="B978" s="87">
        <f>Invoice!C980</f>
        <v>0</v>
      </c>
      <c r="C978" s="88">
        <f>Invoice!B980</f>
        <v>0</v>
      </c>
      <c r="D978" s="93">
        <f t="shared" si="44"/>
        <v>0</v>
      </c>
      <c r="E978" s="93">
        <f t="shared" si="45"/>
        <v>0</v>
      </c>
      <c r="F978" s="94">
        <f>Invoice!G980</f>
        <v>0</v>
      </c>
      <c r="G978" s="95">
        <f t="shared" si="46"/>
        <v>0</v>
      </c>
    </row>
    <row r="979" spans="1:7" s="92" customFormat="1" hidden="1">
      <c r="A979" s="108" t="str">
        <f>Invoice!F981</f>
        <v>Exchange rate :</v>
      </c>
      <c r="B979" s="87">
        <f>Invoice!C981</f>
        <v>0</v>
      </c>
      <c r="C979" s="88">
        <f>Invoice!B981</f>
        <v>0</v>
      </c>
      <c r="D979" s="93">
        <f t="shared" si="44"/>
        <v>0</v>
      </c>
      <c r="E979" s="93">
        <f t="shared" si="45"/>
        <v>0</v>
      </c>
      <c r="F979" s="94">
        <f>Invoice!G981</f>
        <v>0</v>
      </c>
      <c r="G979" s="95">
        <f t="shared" si="46"/>
        <v>0</v>
      </c>
    </row>
    <row r="980" spans="1:7" s="92" customFormat="1" hidden="1">
      <c r="A980" s="108" t="str">
        <f>Invoice!F982</f>
        <v>Exchange rate :</v>
      </c>
      <c r="B980" s="87">
        <f>Invoice!C982</f>
        <v>0</v>
      </c>
      <c r="C980" s="88">
        <f>Invoice!B982</f>
        <v>0</v>
      </c>
      <c r="D980" s="93">
        <f t="shared" si="44"/>
        <v>0</v>
      </c>
      <c r="E980" s="93">
        <f t="shared" si="45"/>
        <v>0</v>
      </c>
      <c r="F980" s="94">
        <f>Invoice!G982</f>
        <v>0</v>
      </c>
      <c r="G980" s="95">
        <f t="shared" si="46"/>
        <v>0</v>
      </c>
    </row>
    <row r="981" spans="1:7" s="92" customFormat="1" hidden="1">
      <c r="A981" s="108" t="str">
        <f>Invoice!F983</f>
        <v>Exchange rate :</v>
      </c>
      <c r="B981" s="87">
        <f>Invoice!C983</f>
        <v>0</v>
      </c>
      <c r="C981" s="88">
        <f>Invoice!B983</f>
        <v>0</v>
      </c>
      <c r="D981" s="93">
        <f t="shared" si="44"/>
        <v>0</v>
      </c>
      <c r="E981" s="93">
        <f t="shared" si="45"/>
        <v>0</v>
      </c>
      <c r="F981" s="94">
        <f>Invoice!G983</f>
        <v>0</v>
      </c>
      <c r="G981" s="95">
        <f t="shared" si="46"/>
        <v>0</v>
      </c>
    </row>
    <row r="982" spans="1:7" s="92" customFormat="1" hidden="1">
      <c r="A982" s="108" t="str">
        <f>Invoice!F984</f>
        <v>Exchange rate :</v>
      </c>
      <c r="B982" s="87">
        <f>Invoice!C984</f>
        <v>0</v>
      </c>
      <c r="C982" s="88">
        <f>Invoice!B984</f>
        <v>0</v>
      </c>
      <c r="D982" s="93">
        <f t="shared" si="44"/>
        <v>0</v>
      </c>
      <c r="E982" s="93">
        <f t="shared" si="45"/>
        <v>0</v>
      </c>
      <c r="F982" s="94">
        <f>Invoice!G984</f>
        <v>0</v>
      </c>
      <c r="G982" s="95">
        <f t="shared" si="46"/>
        <v>0</v>
      </c>
    </row>
    <row r="983" spans="1:7" s="92" customFormat="1" hidden="1">
      <c r="A983" s="108" t="str">
        <f>Invoice!F985</f>
        <v>Exchange rate :</v>
      </c>
      <c r="B983" s="87">
        <f>Invoice!C985</f>
        <v>0</v>
      </c>
      <c r="C983" s="88">
        <f>Invoice!B985</f>
        <v>0</v>
      </c>
      <c r="D983" s="93">
        <f t="shared" si="44"/>
        <v>0</v>
      </c>
      <c r="E983" s="93">
        <f t="shared" si="45"/>
        <v>0</v>
      </c>
      <c r="F983" s="94">
        <f>Invoice!G985</f>
        <v>0</v>
      </c>
      <c r="G983" s="95">
        <f t="shared" si="46"/>
        <v>0</v>
      </c>
    </row>
    <row r="984" spans="1:7" s="92" customFormat="1" hidden="1">
      <c r="A984" s="108" t="str">
        <f>Invoice!F986</f>
        <v>Exchange rate :</v>
      </c>
      <c r="B984" s="87">
        <f>Invoice!C986</f>
        <v>0</v>
      </c>
      <c r="C984" s="88">
        <f>Invoice!B986</f>
        <v>0</v>
      </c>
      <c r="D984" s="93">
        <f t="shared" si="44"/>
        <v>0</v>
      </c>
      <c r="E984" s="93">
        <f t="shared" si="45"/>
        <v>0</v>
      </c>
      <c r="F984" s="94">
        <f>Invoice!G986</f>
        <v>0</v>
      </c>
      <c r="G984" s="95">
        <f t="shared" si="46"/>
        <v>0</v>
      </c>
    </row>
    <row r="985" spans="1:7" s="92" customFormat="1" hidden="1">
      <c r="A985" s="108" t="str">
        <f>Invoice!F987</f>
        <v>Exchange rate :</v>
      </c>
      <c r="B985" s="87">
        <f>Invoice!C987</f>
        <v>0</v>
      </c>
      <c r="C985" s="88">
        <f>Invoice!B987</f>
        <v>0</v>
      </c>
      <c r="D985" s="93">
        <f t="shared" si="44"/>
        <v>0</v>
      </c>
      <c r="E985" s="93">
        <f t="shared" si="45"/>
        <v>0</v>
      </c>
      <c r="F985" s="94">
        <f>Invoice!G987</f>
        <v>0</v>
      </c>
      <c r="G985" s="95">
        <f t="shared" si="46"/>
        <v>0</v>
      </c>
    </row>
    <row r="986" spans="1:7" s="92" customFormat="1" hidden="1">
      <c r="A986" s="108" t="str">
        <f>Invoice!F988</f>
        <v>Exchange rate :</v>
      </c>
      <c r="B986" s="87">
        <f>Invoice!C988</f>
        <v>0</v>
      </c>
      <c r="C986" s="88">
        <f>Invoice!B988</f>
        <v>0</v>
      </c>
      <c r="D986" s="93">
        <f t="shared" si="44"/>
        <v>0</v>
      </c>
      <c r="E986" s="93">
        <f t="shared" si="45"/>
        <v>0</v>
      </c>
      <c r="F986" s="94">
        <f>Invoice!G988</f>
        <v>0</v>
      </c>
      <c r="G986" s="95">
        <f t="shared" si="46"/>
        <v>0</v>
      </c>
    </row>
    <row r="987" spans="1:7" s="92" customFormat="1" hidden="1">
      <c r="A987" s="108" t="str">
        <f>Invoice!F989</f>
        <v>Exchange rate :</v>
      </c>
      <c r="B987" s="87">
        <f>Invoice!C989</f>
        <v>0</v>
      </c>
      <c r="C987" s="88">
        <f>Invoice!B989</f>
        <v>0</v>
      </c>
      <c r="D987" s="93">
        <f t="shared" si="44"/>
        <v>0</v>
      </c>
      <c r="E987" s="93">
        <f t="shared" si="45"/>
        <v>0</v>
      </c>
      <c r="F987" s="94">
        <f>Invoice!G989</f>
        <v>0</v>
      </c>
      <c r="G987" s="95">
        <f t="shared" si="46"/>
        <v>0</v>
      </c>
    </row>
    <row r="988" spans="1:7" s="92" customFormat="1" hidden="1">
      <c r="A988" s="108" t="str">
        <f>Invoice!F990</f>
        <v>Exchange rate :</v>
      </c>
      <c r="B988" s="87">
        <f>Invoice!C990</f>
        <v>0</v>
      </c>
      <c r="C988" s="88">
        <f>Invoice!B990</f>
        <v>0</v>
      </c>
      <c r="D988" s="93">
        <f t="shared" si="44"/>
        <v>0</v>
      </c>
      <c r="E988" s="93">
        <f t="shared" si="45"/>
        <v>0</v>
      </c>
      <c r="F988" s="94">
        <f>Invoice!G990</f>
        <v>0</v>
      </c>
      <c r="G988" s="95">
        <f t="shared" si="46"/>
        <v>0</v>
      </c>
    </row>
    <row r="989" spans="1:7" s="92" customFormat="1" hidden="1">
      <c r="A989" s="108" t="str">
        <f>Invoice!F991</f>
        <v>Exchange rate :</v>
      </c>
      <c r="B989" s="87">
        <f>Invoice!C991</f>
        <v>0</v>
      </c>
      <c r="C989" s="88">
        <f>Invoice!B991</f>
        <v>0</v>
      </c>
      <c r="D989" s="93">
        <f t="shared" si="44"/>
        <v>0</v>
      </c>
      <c r="E989" s="93">
        <f t="shared" si="45"/>
        <v>0</v>
      </c>
      <c r="F989" s="94">
        <f>Invoice!G991</f>
        <v>0</v>
      </c>
      <c r="G989" s="95">
        <f t="shared" si="46"/>
        <v>0</v>
      </c>
    </row>
    <row r="990" spans="1:7" s="92" customFormat="1" hidden="1">
      <c r="A990" s="108" t="str">
        <f>Invoice!F992</f>
        <v>Exchange rate :</v>
      </c>
      <c r="B990" s="87">
        <f>Invoice!C992</f>
        <v>0</v>
      </c>
      <c r="C990" s="88">
        <f>Invoice!B992</f>
        <v>0</v>
      </c>
      <c r="D990" s="93">
        <f t="shared" si="44"/>
        <v>0</v>
      </c>
      <c r="E990" s="93">
        <f t="shared" si="45"/>
        <v>0</v>
      </c>
      <c r="F990" s="94">
        <f>Invoice!G992</f>
        <v>0</v>
      </c>
      <c r="G990" s="95">
        <f t="shared" si="46"/>
        <v>0</v>
      </c>
    </row>
    <row r="991" spans="1:7" s="92" customFormat="1" hidden="1">
      <c r="A991" s="108" t="str">
        <f>Invoice!F993</f>
        <v>Exchange rate :</v>
      </c>
      <c r="B991" s="87">
        <f>Invoice!C993</f>
        <v>0</v>
      </c>
      <c r="C991" s="88">
        <f>Invoice!B993</f>
        <v>0</v>
      </c>
      <c r="D991" s="93">
        <f t="shared" si="44"/>
        <v>0</v>
      </c>
      <c r="E991" s="93">
        <f t="shared" si="45"/>
        <v>0</v>
      </c>
      <c r="F991" s="94">
        <f>Invoice!G993</f>
        <v>0</v>
      </c>
      <c r="G991" s="95">
        <f t="shared" si="46"/>
        <v>0</v>
      </c>
    </row>
    <row r="992" spans="1:7" s="92" customFormat="1" hidden="1">
      <c r="A992" s="108" t="str">
        <f>Invoice!F994</f>
        <v>Exchange rate :</v>
      </c>
      <c r="B992" s="87">
        <f>Invoice!C994</f>
        <v>0</v>
      </c>
      <c r="C992" s="88">
        <f>Invoice!B994</f>
        <v>0</v>
      </c>
      <c r="D992" s="93">
        <f t="shared" si="44"/>
        <v>0</v>
      </c>
      <c r="E992" s="93">
        <f t="shared" si="45"/>
        <v>0</v>
      </c>
      <c r="F992" s="94">
        <f>Invoice!G994</f>
        <v>0</v>
      </c>
      <c r="G992" s="95">
        <f t="shared" si="46"/>
        <v>0</v>
      </c>
    </row>
    <row r="993" spans="1:7" s="92" customFormat="1" hidden="1">
      <c r="A993" s="108" t="str">
        <f>Invoice!F995</f>
        <v>Exchange rate :</v>
      </c>
      <c r="B993" s="87">
        <f>Invoice!C995</f>
        <v>0</v>
      </c>
      <c r="C993" s="88">
        <f>Invoice!B995</f>
        <v>0</v>
      </c>
      <c r="D993" s="93">
        <f t="shared" si="44"/>
        <v>0</v>
      </c>
      <c r="E993" s="93">
        <f t="shared" si="45"/>
        <v>0</v>
      </c>
      <c r="F993" s="94">
        <f>Invoice!G995</f>
        <v>0</v>
      </c>
      <c r="G993" s="95">
        <f t="shared" si="46"/>
        <v>0</v>
      </c>
    </row>
    <row r="994" spans="1:7" s="92" customFormat="1" hidden="1">
      <c r="A994" s="108" t="str">
        <f>Invoice!F996</f>
        <v>Exchange rate :</v>
      </c>
      <c r="B994" s="87">
        <f>Invoice!C996</f>
        <v>0</v>
      </c>
      <c r="C994" s="88">
        <f>Invoice!B996</f>
        <v>0</v>
      </c>
      <c r="D994" s="93">
        <f t="shared" si="44"/>
        <v>0</v>
      </c>
      <c r="E994" s="93">
        <f t="shared" si="45"/>
        <v>0</v>
      </c>
      <c r="F994" s="94">
        <f>Invoice!G996</f>
        <v>0</v>
      </c>
      <c r="G994" s="95">
        <f t="shared" si="46"/>
        <v>0</v>
      </c>
    </row>
    <row r="995" spans="1:7" s="92" customFormat="1" hidden="1">
      <c r="A995" s="108" t="str">
        <f>Invoice!F997</f>
        <v>Exchange rate :</v>
      </c>
      <c r="B995" s="87">
        <f>Invoice!C997</f>
        <v>0</v>
      </c>
      <c r="C995" s="88">
        <f>Invoice!B997</f>
        <v>0</v>
      </c>
      <c r="D995" s="93">
        <f t="shared" si="44"/>
        <v>0</v>
      </c>
      <c r="E995" s="93">
        <f t="shared" si="45"/>
        <v>0</v>
      </c>
      <c r="F995" s="94">
        <f>Invoice!G997</f>
        <v>0</v>
      </c>
      <c r="G995" s="95">
        <f t="shared" si="46"/>
        <v>0</v>
      </c>
    </row>
    <row r="996" spans="1:7" s="92" customFormat="1" hidden="1">
      <c r="A996" s="108" t="str">
        <f>Invoice!F998</f>
        <v>Exchange rate :</v>
      </c>
      <c r="B996" s="87">
        <f>Invoice!C998</f>
        <v>0</v>
      </c>
      <c r="C996" s="88">
        <f>Invoice!B998</f>
        <v>0</v>
      </c>
      <c r="D996" s="93">
        <f t="shared" si="44"/>
        <v>0</v>
      </c>
      <c r="E996" s="93">
        <f t="shared" si="45"/>
        <v>0</v>
      </c>
      <c r="F996" s="94">
        <f>Invoice!G998</f>
        <v>0</v>
      </c>
      <c r="G996" s="95">
        <f t="shared" si="46"/>
        <v>0</v>
      </c>
    </row>
    <row r="997" spans="1:7" s="92" customFormat="1" hidden="1">
      <c r="A997" s="108" t="str">
        <f>Invoice!F999</f>
        <v>Exchange rate :</v>
      </c>
      <c r="B997" s="87">
        <f>Invoice!C999</f>
        <v>0</v>
      </c>
      <c r="C997" s="88">
        <f>Invoice!B999</f>
        <v>0</v>
      </c>
      <c r="D997" s="93">
        <f t="shared" si="44"/>
        <v>0</v>
      </c>
      <c r="E997" s="93">
        <f t="shared" si="45"/>
        <v>0</v>
      </c>
      <c r="F997" s="94">
        <f>Invoice!G999</f>
        <v>0</v>
      </c>
      <c r="G997" s="95">
        <f t="shared" si="46"/>
        <v>0</v>
      </c>
    </row>
    <row r="998" spans="1:7" s="92" customFormat="1" hidden="1">
      <c r="A998" s="108" t="str">
        <f>Invoice!F1000</f>
        <v>Exchange rate :</v>
      </c>
      <c r="B998" s="87">
        <f>Invoice!C1000</f>
        <v>0</v>
      </c>
      <c r="C998" s="88">
        <f>Invoice!B1000</f>
        <v>0</v>
      </c>
      <c r="D998" s="93">
        <f t="shared" si="44"/>
        <v>0</v>
      </c>
      <c r="E998" s="93">
        <f t="shared" si="45"/>
        <v>0</v>
      </c>
      <c r="F998" s="94">
        <f>Invoice!G1000</f>
        <v>0</v>
      </c>
      <c r="G998" s="95">
        <f t="shared" si="46"/>
        <v>0</v>
      </c>
    </row>
    <row r="999" spans="1:7" s="92" customFormat="1" hidden="1">
      <c r="A999" s="108" t="str">
        <f>Invoice!F1002</f>
        <v>Deposit on 20-Jan-24 at Shop</v>
      </c>
      <c r="B999" s="87"/>
      <c r="C999" s="88"/>
      <c r="D999" s="93">
        <f>F999/$D$14</f>
        <v>0</v>
      </c>
      <c r="E999" s="93">
        <f>G999/$D$14</f>
        <v>0</v>
      </c>
      <c r="F999" s="94">
        <f>Invoice!H1002</f>
        <v>0</v>
      </c>
      <c r="G999" s="95"/>
    </row>
    <row r="1000" spans="1:7" s="92" customFormat="1">
      <c r="A1000" s="108" t="str">
        <f>Invoice!F1003</f>
        <v>Discount Roundown Discount</v>
      </c>
      <c r="B1000" s="87"/>
      <c r="C1000" s="88"/>
      <c r="D1000" s="93">
        <f>F1000/$D$14</f>
        <v>-32.5</v>
      </c>
      <c r="E1000" s="93">
        <f>G1000/$D$14</f>
        <v>-32.5</v>
      </c>
      <c r="F1000" s="94">
        <f>Invoice!G1003</f>
        <v>-32.5</v>
      </c>
      <c r="G1000" s="95">
        <f>F1000</f>
        <v>-32.5</v>
      </c>
    </row>
    <row r="1001" spans="1:7" s="92" customFormat="1" ht="13.5" thickBot="1">
      <c r="A1001" s="96"/>
      <c r="B1001" s="97"/>
      <c r="C1001" s="98"/>
      <c r="D1001" s="99"/>
      <c r="E1001" s="99"/>
      <c r="F1001" s="100"/>
      <c r="G1001" s="101"/>
    </row>
    <row r="1002" spans="1:7" s="59" customFormat="1">
      <c r="D1002" s="59" t="s">
        <v>37</v>
      </c>
      <c r="G1002" s="102">
        <f>SUM(G18:G999)</f>
        <v>5032.4999999999991</v>
      </c>
    </row>
    <row r="1003" spans="1:7" s="59" customFormat="1">
      <c r="A1003" s="60"/>
      <c r="D1003" s="59" t="s">
        <v>38</v>
      </c>
      <c r="G1003" s="103">
        <f>G1002+G1000</f>
        <v>4999.9999999999991</v>
      </c>
    </row>
    <row r="1004" spans="1:7" s="59" customFormat="1">
      <c r="D1004" s="59" t="s">
        <v>39</v>
      </c>
      <c r="G1004" s="104">
        <f>G1003-G1005</f>
        <v>4672.8971962616815</v>
      </c>
    </row>
    <row r="1005" spans="1:7" s="59" customFormat="1">
      <c r="D1005" s="59" t="s">
        <v>40</v>
      </c>
      <c r="G1005" s="104">
        <f>(G1003*7)/107</f>
        <v>327.10280373831768</v>
      </c>
    </row>
    <row r="1006" spans="1:7" s="59" customFormat="1">
      <c r="D1006" s="60" t="s">
        <v>41</v>
      </c>
      <c r="G1006" s="105">
        <f>SUM(G1004:G1005)</f>
        <v>4999.9999999999991</v>
      </c>
    </row>
    <row r="1007" spans="1:7" s="59" customFormat="1"/>
    <row r="1008" spans="1:7" s="59" customFormat="1" ht="8.25" customHeight="1"/>
    <row r="1009" spans="1:1" s="59" customFormat="1" ht="11.25" customHeight="1"/>
    <row r="1010" spans="1:1" s="59" customFormat="1" ht="8.25" customHeight="1"/>
    <row r="1011" spans="1:1" s="59" customFormat="1"/>
    <row r="1012" spans="1:1" s="59" customFormat="1" ht="10.5" customHeight="1">
      <c r="A1012" s="60"/>
    </row>
    <row r="1013" spans="1:1" s="59" customFormat="1" ht="9" customHeight="1"/>
    <row r="1014" spans="1:1" s="59" customFormat="1" ht="13.5" customHeight="1">
      <c r="A1014" s="60"/>
    </row>
    <row r="1015" spans="1:1" s="59" customFormat="1" ht="9.75" customHeight="1">
      <c r="A1015" s="107"/>
    </row>
    <row r="1016" spans="1:1" s="59" customFormat="1"/>
    <row r="1017" spans="1:1" s="59" customFormat="1"/>
    <row r="1018" spans="1:1" s="59" customFormat="1"/>
    <row r="1019" spans="1:1" s="59" customFormat="1"/>
    <row r="1020" spans="1:1" s="59" customFormat="1"/>
    <row r="1021" spans="1:1" s="59" customFormat="1"/>
    <row r="1022" spans="1:1" s="59" customFormat="1"/>
    <row r="1023" spans="1:1" s="59" customFormat="1"/>
    <row r="1024" spans="1:1" s="59" customFormat="1"/>
    <row r="1025" s="59" customFormat="1"/>
    <row r="1026" s="59" customFormat="1"/>
    <row r="1027" s="59" customFormat="1"/>
    <row r="1028" s="59" customFormat="1"/>
    <row r="1029" s="59" customFormat="1"/>
    <row r="1030" s="59" customFormat="1"/>
    <row r="1031" s="59" customFormat="1"/>
    <row r="1032" s="59" customFormat="1"/>
    <row r="1033" s="59" customFormat="1"/>
    <row r="1034" s="59" customFormat="1"/>
    <row r="1035" s="59" customFormat="1"/>
    <row r="1036" s="59" customFormat="1"/>
    <row r="1037" s="59" customFormat="1"/>
    <row r="1038" s="59" customFormat="1"/>
    <row r="1039" s="59" customFormat="1"/>
    <row r="1040" s="59" customFormat="1"/>
    <row r="1041" s="59" customFormat="1"/>
    <row r="1042" s="59" customFormat="1"/>
    <row r="1043" s="59" customFormat="1"/>
    <row r="1044" s="59" customFormat="1"/>
    <row r="1045" s="59" customFormat="1"/>
    <row r="1046" s="59" customFormat="1"/>
    <row r="1047" s="59" customFormat="1"/>
    <row r="1048" s="59" customFormat="1"/>
    <row r="1049" s="59" customFormat="1"/>
    <row r="1050" s="59" customFormat="1"/>
    <row r="1051" s="59" customFormat="1"/>
    <row r="1052" s="59" customFormat="1"/>
    <row r="1053" s="59" customFormat="1"/>
    <row r="1054" s="59" customFormat="1"/>
    <row r="1055" s="59" customFormat="1"/>
    <row r="1056" s="59" customFormat="1"/>
    <row r="1057" s="59" customFormat="1"/>
    <row r="1058" s="59" customFormat="1"/>
    <row r="1059" s="59" customFormat="1"/>
    <row r="1060" s="59" customFormat="1"/>
    <row r="1061" s="59" customFormat="1"/>
    <row r="1062" s="59" customFormat="1"/>
    <row r="1063" s="59" customFormat="1"/>
    <row r="1064" s="59" customFormat="1"/>
    <row r="1065" s="59" customFormat="1"/>
    <row r="1066" s="59" customFormat="1"/>
    <row r="1067" s="59" customFormat="1"/>
    <row r="1068" s="59" customFormat="1"/>
    <row r="1069" s="59" customFormat="1"/>
    <row r="1070" s="59" customFormat="1"/>
    <row r="1071" s="59" customFormat="1"/>
    <row r="1072" s="59" customFormat="1"/>
    <row r="1073" s="59" customFormat="1"/>
    <row r="1074" s="59" customFormat="1"/>
    <row r="1075" s="59" customFormat="1"/>
    <row r="1076" s="59" customFormat="1"/>
    <row r="1077" s="59" customFormat="1"/>
    <row r="1078" s="59" customFormat="1"/>
    <row r="1079" s="59" customFormat="1"/>
    <row r="1080" s="59" customFormat="1"/>
    <row r="1081" s="59" customFormat="1"/>
    <row r="1082" s="59" customFormat="1"/>
    <row r="1083" s="59" customFormat="1"/>
    <row r="1084" s="59" customFormat="1"/>
    <row r="1085" s="59" customFormat="1"/>
    <row r="1086" s="59" customFormat="1"/>
    <row r="1087" s="59" customFormat="1"/>
    <row r="1088" s="59" customFormat="1"/>
    <row r="1089" s="59" customFormat="1"/>
    <row r="1090" s="59" customFormat="1"/>
    <row r="1091" s="59" customFormat="1"/>
    <row r="1092" s="59" customFormat="1"/>
    <row r="1093" s="59" customFormat="1"/>
    <row r="1094" s="59" customFormat="1"/>
    <row r="1095" s="59" customFormat="1"/>
    <row r="1096" s="59" customFormat="1"/>
    <row r="1097" s="59" customFormat="1"/>
    <row r="1098" s="59" customFormat="1"/>
    <row r="1099" s="59" customFormat="1"/>
    <row r="1100" s="59" customFormat="1"/>
    <row r="1101" s="59" customFormat="1"/>
    <row r="1102" s="59" customFormat="1"/>
    <row r="1103" s="59" customFormat="1"/>
    <row r="1104" s="59" customFormat="1"/>
    <row r="1105" s="59" customFormat="1"/>
    <row r="1106" s="59" customFormat="1"/>
    <row r="1107" s="59" customFormat="1"/>
    <row r="1108" s="59" customFormat="1"/>
    <row r="1109" s="59" customFormat="1"/>
    <row r="1110" s="59" customFormat="1"/>
    <row r="1111" s="59" customFormat="1"/>
    <row r="1112" s="59" customFormat="1"/>
    <row r="1113" s="59" customFormat="1"/>
    <row r="1114" s="59" customFormat="1"/>
    <row r="1115" s="59" customFormat="1"/>
    <row r="1116" s="59" customFormat="1"/>
    <row r="1117" s="59" customFormat="1"/>
    <row r="1118" s="59" customFormat="1"/>
    <row r="1119" s="59" customFormat="1"/>
    <row r="1120" s="59" customFormat="1"/>
    <row r="1121" s="59" customFormat="1"/>
    <row r="1122" s="59" customFormat="1"/>
    <row r="1123" s="59" customFormat="1"/>
    <row r="1124" s="59" customFormat="1"/>
    <row r="1125" s="59" customFormat="1"/>
    <row r="1126" s="59" customFormat="1"/>
    <row r="1127" s="59" customFormat="1"/>
    <row r="1128" s="59" customFormat="1"/>
    <row r="1129" s="59" customFormat="1"/>
    <row r="1130" s="59" customFormat="1"/>
    <row r="1131" s="59" customFormat="1"/>
    <row r="1132" s="59" customFormat="1"/>
    <row r="1133" s="59" customFormat="1"/>
    <row r="1134" s="59" customFormat="1"/>
    <row r="1135" s="59" customFormat="1"/>
    <row r="1136" s="59" customFormat="1"/>
    <row r="1137" s="59" customFormat="1"/>
    <row r="1138" s="59" customFormat="1"/>
    <row r="1139" s="59" customFormat="1"/>
    <row r="1140" s="59" customFormat="1"/>
    <row r="1141" s="59" customFormat="1"/>
    <row r="1142" s="59" customFormat="1"/>
    <row r="1143" s="59" customFormat="1"/>
    <row r="1144" s="59" customFormat="1"/>
    <row r="1145" s="59" customFormat="1"/>
    <row r="1146" s="59" customFormat="1"/>
    <row r="1147" s="59" customFormat="1"/>
    <row r="1148" s="59" customFormat="1"/>
    <row r="1149" s="59" customFormat="1"/>
    <row r="1150" s="59" customFormat="1"/>
    <row r="1151" s="59" customFormat="1"/>
    <row r="1152" s="59" customFormat="1"/>
    <row r="1153" s="59" customFormat="1"/>
    <row r="1154" s="59" customFormat="1"/>
    <row r="1155" s="59" customFormat="1"/>
    <row r="1156" s="59" customFormat="1"/>
    <row r="1157" s="59" customFormat="1"/>
    <row r="1158" s="59" customFormat="1"/>
    <row r="1159" s="59" customFormat="1"/>
    <row r="1160" s="59" customFormat="1"/>
    <row r="1161" s="59" customFormat="1"/>
    <row r="1162" s="59" customFormat="1"/>
    <row r="1163" s="59" customFormat="1"/>
    <row r="1164" s="59" customFormat="1"/>
    <row r="1165" s="59" customFormat="1"/>
    <row r="1166" s="59" customFormat="1"/>
    <row r="1167" s="59" customFormat="1"/>
    <row r="1168" s="59" customFormat="1"/>
    <row r="1169" s="59" customFormat="1"/>
    <row r="1170" s="59" customFormat="1"/>
    <row r="1171" s="59" customFormat="1"/>
    <row r="1172" s="59" customFormat="1"/>
    <row r="1173" s="59" customFormat="1"/>
    <row r="1174" s="59" customFormat="1"/>
    <row r="1175" s="59" customFormat="1"/>
    <row r="1176" s="59" customFormat="1"/>
    <row r="1177" s="59" customFormat="1"/>
    <row r="1178" s="59" customFormat="1"/>
    <row r="1179" s="59" customFormat="1"/>
    <row r="1180" s="59" customFormat="1"/>
    <row r="1181" s="59" customFormat="1"/>
    <row r="1182" s="59" customFormat="1"/>
    <row r="1183" s="59" customFormat="1"/>
    <row r="1184" s="59" customFormat="1"/>
    <row r="1185" s="59" customFormat="1"/>
    <row r="1186" s="59" customFormat="1"/>
    <row r="1187" s="59" customFormat="1"/>
    <row r="1188" s="59" customFormat="1"/>
    <row r="1189" s="59" customFormat="1"/>
    <row r="1190" s="59" customFormat="1"/>
    <row r="1191" s="59" customFormat="1"/>
    <row r="1192" s="59" customFormat="1"/>
    <row r="1193" s="59" customFormat="1"/>
    <row r="1194" s="59" customFormat="1"/>
    <row r="1195" s="59" customFormat="1"/>
    <row r="1196" s="59" customFormat="1"/>
    <row r="1197" s="59" customFormat="1"/>
    <row r="1198" s="59" customFormat="1"/>
    <row r="1199" s="59" customFormat="1"/>
    <row r="1200" s="59" customFormat="1"/>
    <row r="1201" s="59" customFormat="1"/>
    <row r="1202" s="59" customFormat="1"/>
    <row r="1203" s="59" customFormat="1"/>
    <row r="1204" s="59" customFormat="1"/>
    <row r="1205" s="59" customFormat="1"/>
    <row r="1206" s="59" customFormat="1"/>
    <row r="1207" s="59" customFormat="1"/>
    <row r="1208" s="59" customFormat="1"/>
    <row r="1209" s="59" customFormat="1"/>
    <row r="1210" s="59" customFormat="1"/>
    <row r="1211" s="59" customFormat="1"/>
    <row r="1212" s="59" customFormat="1"/>
    <row r="1213" s="59" customFormat="1"/>
    <row r="1214" s="59" customFormat="1"/>
    <row r="1215" s="59" customFormat="1"/>
    <row r="1216" s="59" customFormat="1"/>
    <row r="1217" s="59" customFormat="1"/>
    <row r="1218" s="59" customFormat="1"/>
    <row r="1219" s="59" customFormat="1"/>
    <row r="1220" s="59" customFormat="1"/>
    <row r="1221" s="59" customFormat="1"/>
    <row r="1222" s="59" customFormat="1"/>
    <row r="1223" s="59" customFormat="1"/>
    <row r="1224" s="59" customFormat="1"/>
    <row r="1225" s="59" customFormat="1"/>
    <row r="1226" s="59" customFormat="1"/>
    <row r="1227" s="59" customFormat="1"/>
    <row r="1228" s="59" customFormat="1"/>
    <row r="1229" s="59" customFormat="1"/>
    <row r="1230" s="59" customFormat="1"/>
    <row r="1231" s="59" customFormat="1"/>
    <row r="1232" s="59" customFormat="1"/>
    <row r="1233" s="59" customFormat="1"/>
    <row r="1234" s="59" customFormat="1"/>
    <row r="1235" s="59" customFormat="1"/>
    <row r="1236" s="59" customFormat="1"/>
    <row r="1237" s="59" customFormat="1"/>
    <row r="1238" s="59" customFormat="1"/>
    <row r="1239" s="59" customFormat="1"/>
    <row r="1240" s="59" customFormat="1"/>
    <row r="1241" s="59" customFormat="1"/>
    <row r="1242" s="59" customFormat="1"/>
    <row r="1243" s="59" customFormat="1"/>
    <row r="1244" s="59" customFormat="1"/>
    <row r="1245" s="59" customFormat="1"/>
    <row r="1246" s="59" customFormat="1"/>
    <row r="1247" s="59" customFormat="1"/>
    <row r="1248" s="59" customFormat="1"/>
    <row r="1249" spans="1:7" s="59" customFormat="1"/>
    <row r="1250" spans="1:7" s="59" customFormat="1"/>
    <row r="1251" spans="1:7" s="59" customFormat="1"/>
    <row r="1252" spans="1:7" s="59" customFormat="1"/>
    <row r="1253" spans="1:7" s="59" customFormat="1"/>
    <row r="1254" spans="1:7" s="59" customFormat="1"/>
    <row r="1255" spans="1:7" s="59" customFormat="1"/>
    <row r="1256" spans="1:7" s="59" customFormat="1"/>
    <row r="1257" spans="1:7" s="59" customFormat="1"/>
    <row r="1258" spans="1:7" s="59" customFormat="1"/>
    <row r="1259" spans="1:7" s="59" customFormat="1"/>
    <row r="1260" spans="1:7" s="59" customFormat="1"/>
    <row r="1261" spans="1:7" s="59" customFormat="1"/>
    <row r="1262" spans="1:7" s="59" customFormat="1"/>
    <row r="1263" spans="1:7" s="59" customFormat="1"/>
    <row r="1264" spans="1:7" s="59" customFormat="1">
      <c r="A1264" s="106"/>
      <c r="B1264" s="106"/>
      <c r="C1264" s="106"/>
      <c r="D1264" s="106"/>
      <c r="E1264" s="106"/>
      <c r="F1264" s="106"/>
      <c r="G1264" s="106"/>
    </row>
    <row r="1265" spans="1:7" s="59" customFormat="1">
      <c r="A1265" s="106"/>
      <c r="B1265" s="106"/>
      <c r="C1265" s="106"/>
      <c r="D1265" s="106"/>
      <c r="E1265" s="106"/>
      <c r="F1265" s="106"/>
      <c r="G1265" s="106"/>
    </row>
    <row r="1266" spans="1:7" s="59" customFormat="1">
      <c r="A1266" s="106"/>
      <c r="B1266" s="106"/>
      <c r="C1266" s="106"/>
      <c r="D1266" s="106"/>
      <c r="E1266" s="106"/>
      <c r="F1266" s="106"/>
      <c r="G1266" s="106"/>
    </row>
    <row r="1267" spans="1:7" s="59" customFormat="1">
      <c r="A1267" s="106"/>
      <c r="B1267" s="106"/>
      <c r="C1267" s="106"/>
      <c r="D1267" s="106"/>
      <c r="E1267" s="106"/>
      <c r="F1267" s="106"/>
      <c r="G1267" s="106"/>
    </row>
    <row r="1268" spans="1:7" s="59" customFormat="1">
      <c r="A1268" s="106"/>
      <c r="B1268" s="106"/>
      <c r="C1268" s="106"/>
      <c r="D1268" s="106"/>
      <c r="E1268" s="106"/>
      <c r="F1268" s="106"/>
      <c r="G1268" s="106"/>
    </row>
    <row r="1269" spans="1:7" s="59" customFormat="1">
      <c r="A1269" s="106"/>
      <c r="B1269" s="106"/>
      <c r="C1269" s="106"/>
      <c r="D1269" s="106"/>
      <c r="E1269" s="106"/>
      <c r="F1269" s="106"/>
      <c r="G1269" s="106"/>
    </row>
    <row r="1270" spans="1:7" s="59" customFormat="1">
      <c r="A1270" s="106"/>
      <c r="B1270" s="106"/>
      <c r="C1270" s="106"/>
      <c r="D1270" s="106"/>
      <c r="E1270" s="106"/>
      <c r="F1270" s="106"/>
      <c r="G1270" s="106"/>
    </row>
    <row r="1271" spans="1:7" s="59" customFormat="1">
      <c r="A1271" s="106"/>
      <c r="B1271" s="106"/>
      <c r="C1271" s="106"/>
      <c r="D1271" s="106"/>
      <c r="E1271" s="106"/>
      <c r="F1271" s="106"/>
      <c r="G1271" s="106"/>
    </row>
    <row r="1272" spans="1:7" s="59" customFormat="1">
      <c r="A1272" s="106"/>
      <c r="B1272" s="106"/>
      <c r="C1272" s="106"/>
      <c r="D1272" s="106"/>
      <c r="E1272" s="106"/>
      <c r="F1272" s="106"/>
      <c r="G1272" s="106"/>
    </row>
    <row r="1273" spans="1:7" s="59" customFormat="1">
      <c r="A1273" s="106"/>
      <c r="B1273" s="106"/>
      <c r="C1273" s="106"/>
      <c r="D1273" s="106"/>
      <c r="E1273" s="106"/>
      <c r="F1273" s="106"/>
      <c r="G1273" s="106"/>
    </row>
    <row r="1274" spans="1:7" s="59" customFormat="1">
      <c r="A1274" s="106"/>
      <c r="B1274" s="106"/>
      <c r="C1274" s="106"/>
      <c r="D1274" s="106"/>
      <c r="E1274" s="106"/>
      <c r="F1274" s="106"/>
      <c r="G1274" s="106"/>
    </row>
    <row r="1275" spans="1:7" s="59" customFormat="1">
      <c r="A1275" s="106"/>
      <c r="B1275" s="106"/>
      <c r="C1275" s="106"/>
      <c r="D1275" s="106"/>
      <c r="E1275" s="106"/>
      <c r="F1275" s="106"/>
      <c r="G1275" s="106"/>
    </row>
    <row r="1276" spans="1:7" s="59" customFormat="1">
      <c r="A1276" s="106"/>
      <c r="B1276" s="106"/>
      <c r="C1276" s="106"/>
      <c r="D1276" s="106"/>
      <c r="E1276" s="106"/>
      <c r="F1276" s="106"/>
      <c r="G1276" s="106"/>
    </row>
    <row r="1277" spans="1:7" s="59" customFormat="1">
      <c r="A1277" s="106"/>
      <c r="B1277" s="106"/>
      <c r="C1277" s="106"/>
      <c r="D1277" s="106"/>
      <c r="E1277" s="106"/>
      <c r="F1277" s="106"/>
      <c r="G1277" s="106"/>
    </row>
    <row r="1278" spans="1:7" s="59" customFormat="1">
      <c r="A1278" s="106"/>
      <c r="B1278" s="106"/>
      <c r="C1278" s="106"/>
      <c r="D1278" s="106"/>
      <c r="E1278" s="106"/>
      <c r="F1278" s="106"/>
      <c r="G1278" s="106"/>
    </row>
    <row r="1279" spans="1:7" s="59" customFormat="1">
      <c r="A1279" s="106"/>
      <c r="B1279" s="106"/>
      <c r="C1279" s="106"/>
      <c r="D1279" s="106"/>
      <c r="E1279" s="106"/>
      <c r="F1279" s="106"/>
      <c r="G1279" s="106"/>
    </row>
    <row r="1280" spans="1:7" s="59" customFormat="1">
      <c r="A1280" s="106"/>
      <c r="B1280" s="106"/>
      <c r="C1280" s="106"/>
      <c r="D1280" s="106"/>
      <c r="E1280" s="106"/>
      <c r="F1280" s="106"/>
      <c r="G1280" s="106"/>
    </row>
    <row r="1281" spans="1:7" s="59" customFormat="1">
      <c r="A1281" s="106"/>
      <c r="B1281" s="106"/>
      <c r="C1281" s="106"/>
      <c r="D1281" s="106"/>
      <c r="E1281" s="106"/>
      <c r="F1281" s="106"/>
      <c r="G1281" s="106"/>
    </row>
    <row r="1282" spans="1:7" s="59" customFormat="1">
      <c r="A1282" s="106"/>
      <c r="B1282" s="106"/>
      <c r="C1282" s="106"/>
      <c r="D1282" s="106"/>
      <c r="E1282" s="106"/>
      <c r="F1282" s="106"/>
      <c r="G1282" s="106"/>
    </row>
    <row r="1283" spans="1:7" s="59" customFormat="1">
      <c r="A1283" s="106"/>
      <c r="B1283" s="106"/>
      <c r="C1283" s="106"/>
      <c r="D1283" s="106"/>
      <c r="E1283" s="106"/>
      <c r="F1283" s="106"/>
      <c r="G1283" s="106"/>
    </row>
    <row r="1284" spans="1:7" s="59" customFormat="1">
      <c r="A1284" s="106"/>
      <c r="B1284" s="106"/>
      <c r="C1284" s="106"/>
      <c r="D1284" s="106"/>
      <c r="E1284" s="106"/>
      <c r="F1284" s="106"/>
      <c r="G1284" s="106"/>
    </row>
    <row r="1285" spans="1:7" s="59" customFormat="1">
      <c r="A1285" s="106"/>
      <c r="B1285" s="106"/>
      <c r="C1285" s="106"/>
      <c r="D1285" s="106"/>
      <c r="E1285" s="106"/>
      <c r="F1285" s="106"/>
      <c r="G1285" s="106"/>
    </row>
    <row r="1286" spans="1:7" s="59" customFormat="1">
      <c r="A1286" s="106"/>
      <c r="B1286" s="106"/>
      <c r="C1286" s="106"/>
      <c r="D1286" s="106"/>
      <c r="E1286" s="106"/>
      <c r="F1286" s="106"/>
      <c r="G1286" s="106"/>
    </row>
    <row r="1287" spans="1:7" s="59" customFormat="1">
      <c r="A1287" s="106"/>
      <c r="B1287" s="106"/>
      <c r="C1287" s="106"/>
      <c r="D1287" s="106"/>
      <c r="E1287" s="106"/>
      <c r="F1287" s="106"/>
      <c r="G1287" s="106"/>
    </row>
    <row r="1288" spans="1:7" s="59" customFormat="1">
      <c r="A1288" s="106"/>
      <c r="B1288" s="106"/>
      <c r="C1288" s="106"/>
      <c r="D1288" s="106"/>
      <c r="E1288" s="106"/>
      <c r="F1288" s="106"/>
      <c r="G1288" s="106"/>
    </row>
    <row r="1289" spans="1:7" s="59" customFormat="1">
      <c r="A1289" s="106"/>
      <c r="B1289" s="106"/>
      <c r="C1289" s="106"/>
      <c r="D1289" s="106"/>
      <c r="E1289" s="106"/>
      <c r="F1289" s="106"/>
      <c r="G1289" s="106"/>
    </row>
    <row r="1290" spans="1:7" s="59" customFormat="1">
      <c r="A1290" s="106"/>
      <c r="B1290" s="106"/>
      <c r="C1290" s="106"/>
      <c r="D1290" s="106"/>
      <c r="E1290" s="106"/>
      <c r="F1290" s="106"/>
      <c r="G1290" s="106"/>
    </row>
    <row r="1291" spans="1:7" s="59" customFormat="1">
      <c r="A1291" s="106"/>
      <c r="B1291" s="106"/>
      <c r="C1291" s="106"/>
      <c r="D1291" s="106"/>
      <c r="E1291" s="106"/>
      <c r="F1291" s="106"/>
      <c r="G1291" s="106"/>
    </row>
    <row r="1292" spans="1:7" s="59" customFormat="1">
      <c r="A1292" s="106"/>
      <c r="B1292" s="106"/>
      <c r="C1292" s="106"/>
      <c r="D1292" s="106"/>
      <c r="E1292" s="106"/>
      <c r="F1292" s="106"/>
      <c r="G1292" s="106"/>
    </row>
    <row r="1293" spans="1:7" s="59" customFormat="1">
      <c r="A1293" s="106"/>
      <c r="B1293" s="106"/>
      <c r="C1293" s="106"/>
      <c r="D1293" s="106"/>
      <c r="E1293" s="106"/>
      <c r="F1293" s="106"/>
      <c r="G1293" s="106"/>
    </row>
    <row r="1294" spans="1:7" s="59" customFormat="1">
      <c r="A1294" s="106"/>
      <c r="B1294" s="106"/>
      <c r="C1294" s="106"/>
      <c r="D1294" s="106"/>
      <c r="E1294" s="106"/>
      <c r="F1294" s="106"/>
      <c r="G1294" s="106"/>
    </row>
    <row r="1295" spans="1:7" s="59" customFormat="1">
      <c r="A1295" s="106"/>
      <c r="B1295" s="106"/>
      <c r="C1295" s="106"/>
      <c r="D1295" s="106"/>
      <c r="E1295" s="106"/>
      <c r="F1295" s="106"/>
      <c r="G1295" s="106"/>
    </row>
    <row r="1296" spans="1:7" s="59" customFormat="1">
      <c r="A1296" s="106"/>
      <c r="B1296" s="106"/>
      <c r="C1296" s="106"/>
      <c r="D1296" s="106"/>
      <c r="E1296" s="106"/>
      <c r="F1296" s="106"/>
      <c r="G1296" s="106"/>
    </row>
    <row r="1297" spans="1:7" s="59" customFormat="1">
      <c r="A1297" s="106"/>
      <c r="B1297" s="106"/>
      <c r="C1297" s="106"/>
      <c r="D1297" s="106"/>
      <c r="E1297" s="106"/>
      <c r="F1297" s="106"/>
      <c r="G1297" s="106"/>
    </row>
    <row r="1298" spans="1:7" s="59" customFormat="1">
      <c r="A1298" s="106"/>
      <c r="B1298" s="106"/>
      <c r="C1298" s="106"/>
      <c r="D1298" s="106"/>
      <c r="E1298" s="106"/>
      <c r="F1298" s="106"/>
      <c r="G1298" s="106"/>
    </row>
    <row r="1299" spans="1:7" s="59" customFormat="1">
      <c r="A1299" s="106"/>
      <c r="B1299" s="106"/>
      <c r="C1299" s="106"/>
      <c r="D1299" s="106"/>
      <c r="E1299" s="106"/>
      <c r="F1299" s="106"/>
      <c r="G1299" s="106"/>
    </row>
    <row r="1300" spans="1:7" s="59" customFormat="1">
      <c r="A1300" s="106"/>
      <c r="B1300" s="106"/>
      <c r="C1300" s="106"/>
      <c r="D1300" s="106"/>
      <c r="E1300" s="106"/>
      <c r="F1300" s="106"/>
      <c r="G1300" s="106"/>
    </row>
    <row r="1301" spans="1:7" s="59" customFormat="1">
      <c r="A1301" s="106"/>
      <c r="B1301" s="106"/>
      <c r="C1301" s="106"/>
      <c r="D1301" s="106"/>
      <c r="E1301" s="106"/>
      <c r="F1301" s="106"/>
      <c r="G1301" s="106"/>
    </row>
    <row r="1302" spans="1:7" s="59" customFormat="1">
      <c r="A1302" s="106"/>
      <c r="B1302" s="106"/>
      <c r="C1302" s="106"/>
      <c r="D1302" s="106"/>
      <c r="E1302" s="106"/>
      <c r="F1302" s="106"/>
      <c r="G1302" s="106"/>
    </row>
    <row r="1303" spans="1:7" s="59" customFormat="1">
      <c r="A1303" s="106"/>
      <c r="B1303" s="106"/>
      <c r="C1303" s="106"/>
      <c r="D1303" s="106"/>
      <c r="E1303" s="106"/>
      <c r="F1303" s="106"/>
      <c r="G1303" s="106"/>
    </row>
    <row r="1304" spans="1:7" s="59" customFormat="1">
      <c r="A1304" s="106"/>
      <c r="B1304" s="106"/>
      <c r="C1304" s="106"/>
      <c r="D1304" s="106"/>
      <c r="E1304" s="106"/>
      <c r="F1304" s="106"/>
      <c r="G1304" s="106"/>
    </row>
    <row r="1305" spans="1:7" s="59" customFormat="1">
      <c r="A1305" s="106"/>
      <c r="B1305" s="106"/>
      <c r="C1305" s="106"/>
      <c r="D1305" s="106"/>
      <c r="E1305" s="106"/>
      <c r="F1305" s="106"/>
      <c r="G1305" s="106"/>
    </row>
    <row r="1306" spans="1:7" s="59" customFormat="1">
      <c r="A1306" s="106"/>
      <c r="B1306" s="106"/>
      <c r="C1306" s="106"/>
      <c r="D1306" s="106"/>
      <c r="E1306" s="106"/>
      <c r="F1306" s="106"/>
      <c r="G1306" s="106"/>
    </row>
    <row r="1307" spans="1:7" s="59" customFormat="1">
      <c r="A1307" s="106"/>
      <c r="B1307" s="106"/>
      <c r="C1307" s="106"/>
      <c r="D1307" s="106"/>
      <c r="E1307" s="106"/>
      <c r="F1307" s="106"/>
      <c r="G1307" s="106"/>
    </row>
    <row r="1308" spans="1:7" s="59" customFormat="1">
      <c r="A1308" s="106"/>
      <c r="B1308" s="106"/>
      <c r="C1308" s="106"/>
      <c r="D1308" s="106"/>
      <c r="E1308" s="106"/>
      <c r="F1308" s="106"/>
      <c r="G1308" s="106"/>
    </row>
    <row r="1309" spans="1:7" s="59" customFormat="1">
      <c r="A1309" s="106"/>
      <c r="B1309" s="106"/>
      <c r="C1309" s="106"/>
      <c r="D1309" s="106"/>
      <c r="E1309" s="106"/>
      <c r="F1309" s="106"/>
      <c r="G1309" s="106"/>
    </row>
    <row r="1310" spans="1:7" s="59" customFormat="1">
      <c r="A1310" s="106"/>
      <c r="B1310" s="106"/>
      <c r="C1310" s="106"/>
      <c r="D1310" s="106"/>
      <c r="E1310" s="106"/>
      <c r="F1310" s="106"/>
      <c r="G1310" s="106"/>
    </row>
    <row r="1311" spans="1:7" s="59" customFormat="1">
      <c r="A1311" s="106"/>
      <c r="B1311" s="106"/>
      <c r="C1311" s="106"/>
      <c r="D1311" s="106"/>
      <c r="E1311" s="106"/>
      <c r="F1311" s="106"/>
      <c r="G1311" s="106"/>
    </row>
    <row r="1312" spans="1:7" s="59" customFormat="1">
      <c r="A1312" s="106"/>
      <c r="B1312" s="106"/>
      <c r="C1312" s="106"/>
      <c r="D1312" s="106"/>
      <c r="E1312" s="106"/>
      <c r="F1312" s="106"/>
      <c r="G1312" s="106"/>
    </row>
    <row r="1313" spans="1:7" s="59" customFormat="1">
      <c r="A1313" s="106"/>
      <c r="B1313" s="106"/>
      <c r="C1313" s="106"/>
      <c r="D1313" s="106"/>
      <c r="E1313" s="106"/>
      <c r="F1313" s="106"/>
      <c r="G1313" s="106"/>
    </row>
    <row r="1314" spans="1:7" s="59" customFormat="1">
      <c r="A1314" s="106"/>
      <c r="B1314" s="106"/>
      <c r="C1314" s="106"/>
      <c r="D1314" s="106"/>
      <c r="E1314" s="106"/>
      <c r="F1314" s="106"/>
      <c r="G1314" s="106"/>
    </row>
    <row r="1315" spans="1:7" s="59" customFormat="1">
      <c r="A1315" s="106"/>
      <c r="B1315" s="106"/>
      <c r="C1315" s="106"/>
      <c r="D1315" s="106"/>
      <c r="E1315" s="106"/>
      <c r="F1315" s="106"/>
      <c r="G1315" s="106"/>
    </row>
    <row r="1316" spans="1:7" s="59" customFormat="1">
      <c r="A1316" s="106"/>
      <c r="B1316" s="106"/>
      <c r="C1316" s="106"/>
      <c r="D1316" s="106"/>
      <c r="E1316" s="106"/>
      <c r="F1316" s="106"/>
      <c r="G1316" s="106"/>
    </row>
    <row r="1317" spans="1:7" s="59" customFormat="1">
      <c r="A1317" s="106"/>
      <c r="B1317" s="106"/>
      <c r="C1317" s="106"/>
      <c r="D1317" s="106"/>
      <c r="E1317" s="106"/>
      <c r="F1317" s="106"/>
      <c r="G1317" s="106"/>
    </row>
    <row r="1318" spans="1:7" s="59" customFormat="1">
      <c r="A1318" s="106"/>
      <c r="B1318" s="106"/>
      <c r="C1318" s="106"/>
      <c r="D1318" s="106"/>
      <c r="E1318" s="106"/>
      <c r="F1318" s="106"/>
      <c r="G1318" s="106"/>
    </row>
    <row r="1319" spans="1:7" s="59" customFormat="1">
      <c r="A1319" s="106"/>
      <c r="B1319" s="106"/>
      <c r="C1319" s="106"/>
      <c r="D1319" s="106"/>
      <c r="E1319" s="106"/>
      <c r="F1319" s="106"/>
      <c r="G1319" s="106"/>
    </row>
    <row r="1320" spans="1:7" s="59" customFormat="1">
      <c r="A1320" s="106"/>
      <c r="B1320" s="106"/>
      <c r="C1320" s="106"/>
      <c r="D1320" s="106"/>
      <c r="E1320" s="106"/>
      <c r="F1320" s="106"/>
      <c r="G1320" s="106"/>
    </row>
    <row r="1321" spans="1:7" s="59" customFormat="1">
      <c r="A1321" s="106"/>
      <c r="B1321" s="106"/>
      <c r="C1321" s="106"/>
      <c r="D1321" s="106"/>
      <c r="E1321" s="106"/>
      <c r="F1321" s="106"/>
      <c r="G1321" s="106"/>
    </row>
    <row r="1322" spans="1:7" s="59" customFormat="1">
      <c r="A1322" s="106"/>
      <c r="B1322" s="106"/>
      <c r="C1322" s="106"/>
      <c r="D1322" s="106"/>
      <c r="E1322" s="106"/>
      <c r="F1322" s="106"/>
      <c r="G1322" s="106"/>
    </row>
    <row r="1323" spans="1:7" s="59" customFormat="1">
      <c r="A1323" s="106"/>
      <c r="B1323" s="106"/>
      <c r="C1323" s="106"/>
      <c r="D1323" s="106"/>
      <c r="E1323" s="106"/>
      <c r="F1323" s="106"/>
      <c r="G1323" s="106"/>
    </row>
    <row r="1324" spans="1:7" s="59" customFormat="1">
      <c r="A1324" s="106"/>
      <c r="B1324" s="106"/>
      <c r="C1324" s="106"/>
      <c r="D1324" s="106"/>
      <c r="E1324" s="106"/>
      <c r="F1324" s="106"/>
      <c r="G1324" s="106"/>
    </row>
    <row r="1325" spans="1:7" s="59" customFormat="1">
      <c r="A1325" s="106"/>
      <c r="B1325" s="106"/>
      <c r="C1325" s="106"/>
      <c r="D1325" s="106"/>
      <c r="E1325" s="106"/>
      <c r="F1325" s="106"/>
      <c r="G1325" s="106"/>
    </row>
    <row r="1326" spans="1:7" s="59" customFormat="1">
      <c r="A1326" s="106"/>
      <c r="B1326" s="106"/>
      <c r="C1326" s="106"/>
      <c r="D1326" s="106"/>
      <c r="E1326" s="106"/>
      <c r="F1326" s="106"/>
      <c r="G1326" s="106"/>
    </row>
    <row r="1327" spans="1:7" s="59" customFormat="1">
      <c r="A1327" s="106"/>
      <c r="B1327" s="106"/>
      <c r="C1327" s="106"/>
      <c r="D1327" s="106"/>
      <c r="E1327" s="106"/>
      <c r="F1327" s="106"/>
      <c r="G1327" s="106"/>
    </row>
    <row r="1328" spans="1:7" s="59" customFormat="1">
      <c r="A1328" s="106"/>
      <c r="B1328" s="106"/>
      <c r="C1328" s="106"/>
      <c r="D1328" s="106"/>
      <c r="E1328" s="106"/>
      <c r="F1328" s="106"/>
      <c r="G1328" s="106"/>
    </row>
    <row r="1329" spans="1:7" s="59" customFormat="1">
      <c r="A1329" s="106"/>
      <c r="B1329" s="106"/>
      <c r="C1329" s="106"/>
      <c r="D1329" s="106"/>
      <c r="E1329" s="106"/>
      <c r="F1329" s="106"/>
      <c r="G1329" s="106"/>
    </row>
    <row r="1330" spans="1:7" s="59" customFormat="1">
      <c r="A1330" s="106"/>
      <c r="B1330" s="106"/>
      <c r="C1330" s="106"/>
      <c r="D1330" s="106"/>
      <c r="E1330" s="106"/>
      <c r="F1330" s="106"/>
      <c r="G1330" s="106"/>
    </row>
    <row r="1331" spans="1:7" s="59" customFormat="1">
      <c r="A1331" s="106"/>
      <c r="B1331" s="106"/>
      <c r="C1331" s="106"/>
      <c r="D1331" s="106"/>
      <c r="E1331" s="106"/>
      <c r="F1331" s="106"/>
      <c r="G1331" s="106"/>
    </row>
    <row r="1332" spans="1:7" s="59" customFormat="1">
      <c r="A1332" s="106"/>
      <c r="B1332" s="106"/>
      <c r="C1332" s="106"/>
      <c r="D1332" s="106"/>
      <c r="E1332" s="106"/>
      <c r="F1332" s="106"/>
      <c r="G1332" s="106"/>
    </row>
    <row r="1333" spans="1:7" s="59" customFormat="1">
      <c r="A1333" s="106"/>
      <c r="B1333" s="106"/>
      <c r="C1333" s="106"/>
      <c r="D1333" s="106"/>
      <c r="E1333" s="106"/>
      <c r="F1333" s="106"/>
      <c r="G1333" s="106"/>
    </row>
    <row r="1334" spans="1:7" s="59" customFormat="1">
      <c r="A1334" s="106"/>
      <c r="B1334" s="106"/>
      <c r="C1334" s="106"/>
      <c r="D1334" s="106"/>
      <c r="E1334" s="106"/>
      <c r="F1334" s="106"/>
      <c r="G1334" s="106"/>
    </row>
    <row r="1335" spans="1:7" s="59" customFormat="1">
      <c r="A1335" s="106"/>
      <c r="B1335" s="106"/>
      <c r="C1335" s="106"/>
      <c r="D1335" s="106"/>
      <c r="E1335" s="106"/>
      <c r="F1335" s="106"/>
      <c r="G1335" s="106"/>
    </row>
    <row r="1336" spans="1:7" s="59" customFormat="1">
      <c r="A1336" s="106"/>
      <c r="B1336" s="106"/>
      <c r="C1336" s="106"/>
      <c r="D1336" s="106"/>
      <c r="E1336" s="106"/>
      <c r="F1336" s="106"/>
      <c r="G1336" s="106"/>
    </row>
    <row r="1337" spans="1:7" s="59" customFormat="1">
      <c r="A1337" s="106"/>
      <c r="B1337" s="106"/>
      <c r="C1337" s="106"/>
      <c r="D1337" s="106"/>
      <c r="E1337" s="106"/>
      <c r="F1337" s="106"/>
      <c r="G1337" s="106"/>
    </row>
    <row r="1338" spans="1:7" s="59" customFormat="1">
      <c r="A1338" s="106"/>
      <c r="B1338" s="106"/>
      <c r="C1338" s="106"/>
      <c r="D1338" s="106"/>
      <c r="E1338" s="106"/>
      <c r="F1338" s="106"/>
      <c r="G1338" s="106"/>
    </row>
    <row r="1339" spans="1:7" s="59" customFormat="1">
      <c r="A1339" s="106"/>
      <c r="B1339" s="106"/>
      <c r="C1339" s="106"/>
      <c r="D1339" s="106"/>
      <c r="E1339" s="106"/>
      <c r="F1339" s="106"/>
      <c r="G1339" s="106"/>
    </row>
    <row r="1340" spans="1:7" s="59" customFormat="1">
      <c r="A1340" s="106"/>
      <c r="B1340" s="106"/>
      <c r="C1340" s="106"/>
      <c r="D1340" s="106"/>
      <c r="E1340" s="106"/>
      <c r="F1340" s="106"/>
      <c r="G1340" s="106"/>
    </row>
    <row r="1341" spans="1:7" s="59" customFormat="1">
      <c r="A1341" s="106"/>
      <c r="B1341" s="106"/>
      <c r="C1341" s="106"/>
      <c r="D1341" s="106"/>
      <c r="E1341" s="106"/>
      <c r="F1341" s="106"/>
      <c r="G1341" s="106"/>
    </row>
    <row r="1342" spans="1:7" s="59" customFormat="1">
      <c r="A1342" s="106"/>
      <c r="B1342" s="106"/>
      <c r="C1342" s="106"/>
      <c r="D1342" s="106"/>
      <c r="E1342" s="106"/>
      <c r="F1342" s="106"/>
      <c r="G1342" s="106"/>
    </row>
  </sheetData>
  <conditionalFormatting sqref="A10:A15">
    <cfRule type="containsText" dxfId="4" priority="4" stopIfTrue="1" operator="containsText" text="0">
      <formula>NOT(ISERROR(SEARCH("0",A10)))</formula>
    </cfRule>
  </conditionalFormatting>
  <conditionalFormatting sqref="A18:A998">
    <cfRule type="containsText" dxfId="3" priority="3" stopIfTrue="1" operator="containsText" text="Exchange Rate :">
      <formula>NOT(ISERROR(SEARCH("Exchange Rate :",A18)))</formula>
    </cfRule>
  </conditionalFormatting>
  <conditionalFormatting sqref="B18:G1000">
    <cfRule type="cellIs" dxfId="2" priority="2" stopIfTrue="1" operator="equal">
      <formula>0</formula>
    </cfRule>
  </conditionalFormatting>
  <conditionalFormatting sqref="C18:C1001 B27">
    <cfRule type="cellIs" dxfId="1" priority="5" stopIfTrue="1" operator="equal">
      <formula>"ALERT"</formula>
    </cfRule>
  </conditionalFormatting>
  <conditionalFormatting sqref="E10:E15">
    <cfRule type="cellIs" dxfId="0" priority="1" stopIfTrue="1" operator="equal">
      <formula>0</formula>
    </cfRule>
  </conditionalFormatting>
  <hyperlinks>
    <hyperlink ref="A7" r:id="rId1" display="http://www.achadirect.com/" xr:uid="{00000000-0004-0000-0100-000000000000}"/>
  </hyperlinks>
  <printOptions horizontalCentered="1" verticalCentered="1"/>
  <pageMargins left="0.12" right="0.18" top="0.22" bottom="0.3" header="0.15748031496063" footer="0.15748031496063"/>
  <pageSetup paperSize="9" scale="80" orientation="portrait" horizontalDpi="4294967293" verticalDpi="300" r:id="rId2"/>
  <headerFooter alignWithMargins="0">
    <oddFooter>Page &amp;P of &amp;N</oddFooter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HeadingPairs>
  <TitlesOfParts>
    <vt:vector size="6" baseType="lpstr">
      <vt:lpstr>Invoice</vt:lpstr>
      <vt:lpstr>Tax Invoice</vt:lpstr>
      <vt:lpstr>Invoice!Print_Area</vt:lpstr>
      <vt:lpstr>'Tax Invoice'!Print_Area</vt:lpstr>
      <vt:lpstr>Invoice!Print_Titles</vt:lpstr>
      <vt:lpstr>'Tax Invoice'!Print_Titles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</dc:creator>
  <cp:lastModifiedBy>Officer Acha</cp:lastModifiedBy>
  <cp:lastPrinted>2024-01-30T05:42:21Z</cp:lastPrinted>
  <dcterms:created xsi:type="dcterms:W3CDTF">2006-01-06T19:59:33Z</dcterms:created>
  <dcterms:modified xsi:type="dcterms:W3CDTF">2024-01-30T05:42:22Z</dcterms:modified>
</cp:coreProperties>
</file>