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DE271EF-1433-400D-A5BF-FDA94346A257}"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Invoice!$A$1:$K$44</definedName>
    <definedName name="_xlnm.Print_Area" localSheetId="2">'Shipping Invoice'!$A$1:$L$40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7" l="1"/>
  <c r="K37" i="7"/>
  <c r="K14" i="7"/>
  <c r="K17" i="7"/>
  <c r="K10" i="7"/>
  <c r="B35" i="7"/>
  <c r="B32" i="7"/>
  <c r="I32" i="7"/>
  <c r="B29" i="7"/>
  <c r="I28" i="7"/>
  <c r="B26" i="7"/>
  <c r="I24" i="7"/>
  <c r="B23" i="7"/>
  <c r="B22" i="7"/>
  <c r="N1" i="7"/>
  <c r="I34" i="7" s="1"/>
  <c r="N1" i="6"/>
  <c r="E22" i="6" s="1"/>
  <c r="F1002" i="6"/>
  <c r="F1001" i="6"/>
  <c r="D31" i="6"/>
  <c r="D30" i="6"/>
  <c r="B34" i="7" s="1"/>
  <c r="D29" i="6"/>
  <c r="B33" i="7" s="1"/>
  <c r="D28" i="6"/>
  <c r="D27" i="6"/>
  <c r="B31" i="7" s="1"/>
  <c r="D26" i="6"/>
  <c r="B30" i="7" s="1"/>
  <c r="D25" i="6"/>
  <c r="D24" i="6"/>
  <c r="B28" i="7" s="1"/>
  <c r="D23" i="6"/>
  <c r="B27" i="7" s="1"/>
  <c r="D22" i="6"/>
  <c r="D21" i="6"/>
  <c r="B25" i="7" s="1"/>
  <c r="D20" i="6"/>
  <c r="B24" i="7" s="1"/>
  <c r="D19" i="6"/>
  <c r="D18" i="6"/>
  <c r="I35" i="5"/>
  <c r="I34" i="5"/>
  <c r="I33" i="5"/>
  <c r="I32" i="5"/>
  <c r="I31" i="5"/>
  <c r="I30" i="5"/>
  <c r="I29" i="5"/>
  <c r="I28" i="5"/>
  <c r="I27" i="5"/>
  <c r="I26" i="5"/>
  <c r="I25" i="5"/>
  <c r="I24" i="5"/>
  <c r="I23" i="5"/>
  <c r="I22" i="5"/>
  <c r="J35" i="2"/>
  <c r="J34" i="2"/>
  <c r="J33" i="2"/>
  <c r="J32" i="2"/>
  <c r="J31" i="2"/>
  <c r="J30" i="2"/>
  <c r="J29" i="2"/>
  <c r="J28" i="2"/>
  <c r="J27" i="2"/>
  <c r="J26" i="2"/>
  <c r="J25" i="2"/>
  <c r="J24" i="2"/>
  <c r="J23" i="2"/>
  <c r="J22" i="2"/>
  <c r="A1007" i="6"/>
  <c r="A1006" i="6"/>
  <c r="A1005" i="6"/>
  <c r="F1004" i="6"/>
  <c r="A1004" i="6"/>
  <c r="A1003" i="6"/>
  <c r="A1002" i="6"/>
  <c r="A1001" i="6"/>
  <c r="J36" i="2" l="1"/>
  <c r="J39" i="2" s="1"/>
  <c r="I25" i="7"/>
  <c r="K28" i="7"/>
  <c r="K32" i="7"/>
  <c r="K24" i="7"/>
  <c r="I23" i="7"/>
  <c r="K23" i="7" s="1"/>
  <c r="I30" i="7"/>
  <c r="K30" i="7" s="1"/>
  <c r="I35" i="7"/>
  <c r="K25" i="7"/>
  <c r="I27" i="7"/>
  <c r="K27" i="7" s="1"/>
  <c r="I31" i="7"/>
  <c r="K31" i="7" s="1"/>
  <c r="K35" i="7"/>
  <c r="K34" i="7"/>
  <c r="I22" i="7"/>
  <c r="I26" i="7"/>
  <c r="K26" i="7" s="1"/>
  <c r="I29" i="7"/>
  <c r="K29" i="7" s="1"/>
  <c r="I33" i="7"/>
  <c r="K33" i="7" s="1"/>
  <c r="K22" i="7"/>
  <c r="E28" i="6"/>
  <c r="E23" i="6"/>
  <c r="E29" i="6"/>
  <c r="E18" i="6"/>
  <c r="E24" i="6"/>
  <c r="E30" i="6"/>
  <c r="E19" i="6"/>
  <c r="E25" i="6"/>
  <c r="E31" i="6"/>
  <c r="E20" i="6"/>
  <c r="E26" i="6"/>
  <c r="E21" i="6"/>
  <c r="E27" i="6"/>
  <c r="B36" i="7"/>
  <c r="M11" i="6"/>
  <c r="I42" i="2" s="1"/>
  <c r="K36" i="7" l="1"/>
  <c r="K39" i="7" s="1"/>
  <c r="I44" i="2"/>
  <c r="I4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<sst xmlns="http://schemas.openxmlformats.org/spreadsheetml/2006/main" count="2083" uniqueCount="755">
  <si>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</si>
  <si>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</si>
  <si>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</si>
  <si>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</si>
  <si>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</si>
  <si>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</si>
  <si>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</si>
  <si>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</si>
  <si>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</si>
  <si>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</si>
  <si>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</si>
  <si>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</si>
  <si>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</si>
  <si>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</si>
  <si>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</si>
  <si>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</si>
  <si>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</si>
  <si>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</si>
  <si>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</si>
  <si>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</si>
  <si>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</si>
  <si>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</si>
  <si>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</si>
  <si>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</si>
  <si>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</si>
  <si>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</si>
  <si>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</si>
  <si>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</si>
  <si>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</si>
  <si>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</si>
  <si>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</si>
  <si>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</si>
  <si>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</si>
  <si>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</si>
  <si>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</si>
  <si>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</si>
  <si>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</si>
  <si>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</si>
  <si>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</si>
  <si>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</si>
  <si>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</si>
  <si>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</si>
  <si>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</si>
  <si>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</si>
  <si>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</si>
  <si>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</si>
  <si>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</si>
  <si>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</si>
  <si>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</si>
  <si>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</si>
  <si>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</si>
  <si>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</si>
  <si>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</si>
  <si>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</si>
  <si>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</si>
  <si>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</si>
  <si>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</si>
  <si>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</si>
  <si>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</si>
  <si>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</si>
  <si>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</si>
  <si>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</si>
  <si>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</si>
  <si>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</si>
  <si>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</si>
  <si>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</si>
  <si>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</si>
  <si>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</si>
  <si>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</si>
  <si>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</si>
  <si>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</si>
  <si>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</si>
  <si>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</si>
  <si>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</si>
  <si>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</si>
  <si>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</si>
  <si>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</si>
  <si>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</si>
  <si>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</si>
  <si>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</si>
  <si>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</si>
  <si>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</si>
  <si>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</si>
  <si>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</si>
  <si>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</si>
  <si>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</si>
  <si>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</si>
  <si>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</si>
  <si>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</si>
  <si>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</si>
  <si>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</si>
  <si>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</si>
  <si>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</si>
  <si>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</si>
  <si>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</si>
  <si>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</si>
  <si>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</si>
  <si>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</si>
  <si>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</si>
  <si>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</si>
  <si>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</si>
  <si>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</si>
  <si>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</si>
  <si>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</si>
  <si>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</si>
  <si>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</si>
  <si>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</si>
  <si>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</si>
  <si>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</si>
  <si>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</si>
  <si>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</si>
  <si>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</si>
  <si>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</si>
  <si>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</si>
  <si>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</si>
  <si>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</si>
  <si>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</si>
  <si>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</si>
  <si>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</si>
  <si>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</si>
  <si>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</si>
  <si>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</si>
  <si>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</si>
  <si>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</si>
  <si>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</si>
  <si>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</si>
  <si>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</si>
  <si>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</si>
  <si>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</si>
  <si>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</si>
  <si>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</si>
  <si>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</si>
  <si>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</si>
  <si>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</si>
  <si>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</si>
  <si>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</si>
  <si>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</si>
  <si>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</si>
  <si>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</si>
  <si>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</si>
  <si>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</si>
  <si>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</si>
  <si>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</si>
  <si>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</si>
  <si>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</si>
  <si>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</si>
  <si>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</si>
  <si>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</si>
  <si>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</si>
  <si>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</si>
  <si>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</si>
  <si>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</si>
  <si>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</si>
  <si>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</si>
  <si>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</si>
  <si>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</si>
  <si>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</si>
  <si>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</si>
  <si>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</si>
  <si>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</si>
  <si>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</si>
  <si>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</si>
  <si>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</si>
  <si>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</si>
  <si>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</si>
  <si>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</si>
  <si>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</si>
  <si>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</si>
  <si>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</si>
  <si>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</si>
  <si>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</si>
  <si>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</si>
  <si>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</si>
  <si>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</si>
  <si>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</si>
  <si>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</si>
  <si>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</si>
  <si>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</si>
  <si>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</si>
  <si>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</si>
  <si>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</si>
  <si>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</si>
  <si>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</si>
  <si>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</si>
  <si>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</si>
  <si>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</si>
  <si>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</si>
  <si>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</si>
  <si>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</si>
  <si>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</si>
  <si>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</si>
  <si>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</si>
  <si>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</si>
  <si>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</si>
  <si>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</si>
  <si>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</si>
  <si>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</si>
  <si>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</si>
  <si>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</si>
  <si>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</si>
  <si>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</si>
  <si>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</si>
  <si>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</si>
  <si>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</si>
  <si>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</si>
  <si>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</si>
  <si>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</si>
  <si>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</si>
  <si>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</si>
  <si>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</si>
  <si>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</si>
  <si>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</si>
  <si>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</si>
  <si>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</si>
  <si>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</si>
  <si>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</si>
  <si>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</si>
  <si>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</si>
  <si>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</si>
  <si>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</si>
  <si>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</si>
  <si>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</si>
  <si>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</si>
  <si>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</si>
  <si>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</si>
  <si>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</si>
  <si>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</si>
  <si>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</si>
  <si>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</si>
  <si>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</si>
  <si>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</si>
  <si>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</si>
  <si>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</si>
  <si>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</si>
  <si>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</si>
  <si>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</si>
  <si>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</si>
  <si>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</si>
  <si>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</si>
  <si>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</si>
  <si>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</si>
  <si>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</si>
  <si>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</si>
  <si>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</si>
  <si>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</si>
  <si>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</si>
  <si>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</si>
  <si>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</si>
  <si>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</si>
  <si>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</si>
  <si>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</si>
  <si>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</si>
  <si>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</si>
  <si>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</si>
  <si>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</si>
  <si>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</si>
  <si>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</si>
  <si>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</si>
  <si>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</si>
  <si>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</si>
  <si>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</si>
  <si>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</si>
  <si>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</si>
  <si>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</si>
  <si>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</si>
  <si>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</si>
  <si>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</si>
  <si>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</si>
  <si>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</si>
  <si>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</si>
  <si>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</si>
  <si>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</si>
  <si>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</si>
  <si>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</si>
  <si>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</si>
  <si>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</si>
  <si>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</si>
  <si>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</si>
  <si>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</si>
  <si>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</si>
  <si>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</si>
  <si>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</si>
  <si>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</si>
  <si>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</si>
  <si>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</si>
  <si>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</si>
  <si>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</si>
  <si>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</si>
  <si>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</si>
  <si>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</si>
  <si>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</si>
  <si>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</si>
  <si>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</si>
  <si>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</si>
  <si>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</si>
  <si>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</si>
  <si>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</si>
  <si>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</si>
  <si>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</si>
  <si>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</si>
  <si>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</si>
  <si>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</si>
  <si>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</si>
  <si>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</si>
  <si>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</si>
  <si>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</si>
  <si>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</si>
  <si>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</si>
  <si>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</si>
  <si>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</si>
  <si>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</si>
  <si>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</si>
  <si>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</si>
  <si>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</si>
  <si>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</si>
  <si>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</si>
  <si>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</si>
  <si>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</si>
  <si>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</si>
  <si>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</si>
  <si>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</si>
  <si>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</si>
  <si>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</si>
  <si>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</si>
  <si>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</si>
  <si>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</si>
  <si>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</si>
  <si>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</si>
  <si>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</si>
  <si>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</si>
  <si>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</si>
  <si>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</si>
  <si>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</si>
  <si>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</si>
  <si>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</si>
  <si>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</si>
  <si>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</si>
  <si>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</si>
  <si>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</si>
  <si>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</si>
  <si>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</si>
  <si>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</si>
  <si>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</si>
  <si>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</si>
  <si>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</si>
  <si>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</si>
  <si>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</si>
  <si>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</si>
  <si>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</si>
  <si>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</si>
  <si>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</si>
  <si>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</si>
  <si>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</si>
  <si>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</si>
  <si>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</si>
  <si>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</si>
  <si>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</si>
  <si>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</si>
  <si>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</si>
  <si>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</si>
  <si>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</si>
  <si>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</si>
  <si>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</si>
  <si>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</si>
  <si>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</si>
  <si>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</si>
  <si>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</si>
  <si>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</si>
  <si>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</si>
  <si>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</si>
  <si>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</si>
  <si>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</si>
  <si>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</si>
  <si>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</si>
  <si>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</si>
  <si>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</si>
  <si>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</si>
  <si>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</si>
  <si>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</si>
  <si>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</si>
  <si>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</si>
  <si>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</si>
  <si>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</si>
  <si>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</si>
  <si>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</si>
  <si>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</si>
  <si>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</si>
  <si>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</si>
  <si>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</si>
  <si>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</si>
  <si>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</si>
  <si>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</si>
  <si>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</si>
  <si>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</si>
  <si>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</si>
  <si>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</si>
  <si>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</si>
  <si>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</si>
  <si>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</si>
  <si>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</si>
  <si>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</si>
  <si>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</si>
  <si>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</si>
  <si>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</si>
  <si>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</si>
  <si>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</si>
  <si>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</si>
  <si>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</si>
  <si>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</si>
  <si>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</si>
  <si>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</si>
  <si>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</si>
  <si>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</si>
  <si>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</si>
  <si>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</si>
  <si>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</si>
  <si>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</si>
  <si>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</si>
  <si>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</si>
  <si>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</si>
  <si>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</si>
  <si>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</si>
  <si>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</si>
  <si>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</si>
  <si>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</si>
  <si>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</si>
  <si>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</si>
  <si>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</si>
  <si>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</si>
  <si>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</si>
  <si>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</si>
  <si>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</si>
  <si>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</si>
  <si>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</si>
  <si>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</si>
  <si>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</si>
  <si>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</si>
  <si>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</si>
  <si>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</si>
  <si>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</si>
  <si>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</si>
  <si>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</si>
  <si>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</si>
  <si>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</si>
  <si>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</si>
  <si>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</si>
  <si>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</si>
  <si>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</si>
  <si>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</si>
  <si>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</si>
  <si>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</si>
  <si>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</si>
  <si>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</si>
  <si>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</si>
  <si>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</si>
  <si>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</si>
  <si>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</si>
  <si>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</si>
  <si>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</si>
  <si>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</si>
  <si>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</si>
  <si>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</si>
  <si>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</si>
  <si>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</si>
  <si>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</si>
  <si>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</si>
  <si>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</si>
  <si>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</si>
  <si>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</si>
  <si>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</si>
  <si>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</si>
  <si>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</si>
  <si>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</si>
  <si>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</si>
  <si>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</si>
  <si>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</si>
  <si>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</si>
  <si>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</si>
  <si>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</si>
  <si>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</si>
  <si>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</si>
  <si>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</si>
  <si>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</si>
  <si>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</si>
  <si>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</si>
  <si>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</si>
  <si>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</si>
  <si>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</si>
  <si>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</si>
  <si>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</si>
  <si>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</si>
  <si>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</si>
  <si>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</si>
  <si>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</si>
  <si>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</si>
  <si>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</si>
  <si>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</si>
  <si>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</si>
  <si>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</si>
  <si>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</si>
  <si>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</si>
  <si>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</si>
  <si>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</si>
  <si>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</si>
  <si>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</si>
  <si>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</si>
  <si>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</si>
  <si>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</si>
  <si>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</si>
  <si>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</si>
  <si>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</si>
  <si>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</si>
  <si>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</si>
  <si>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</si>
  <si>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</si>
  <si>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</si>
  <si>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</si>
  <si>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</si>
  <si>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</si>
  <si>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</si>
  <si>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</si>
  <si>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</si>
  <si>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</si>
  <si>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</si>
  <si>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</si>
  <si>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</si>
  <si>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</si>
  <si>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</si>
  <si>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</si>
  <si>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</si>
  <si>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</si>
  <si>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</si>
  <si>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</si>
  <si>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</si>
  <si>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</si>
  <si>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</si>
  <si>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</si>
  <si>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</si>
  <si>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</si>
  <si>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</si>
  <si>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</si>
  <si>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</si>
  <si>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</si>
  <si>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</si>
  <si>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</si>
  <si>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</si>
  <si>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</si>
  <si>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</si>
  <si>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</si>
  <si>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</si>
  <si>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</si>
  <si>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</si>
  <si>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</si>
  <si>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</si>
  <si>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</si>
  <si>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</si>
  <si>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</si>
  <si>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</si>
  <si>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</si>
  <si>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</si>
  <si>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</si>
  <si>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</si>
  <si>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</si>
  <si>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</si>
  <si>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</si>
  <si>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</si>
  <si>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</si>
  <si>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</si>
  <si>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</si>
  <si>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</si>
  <si>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</si>
  <si>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</si>
  <si>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</si>
  <si>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</si>
  <si>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</si>
  <si>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</si>
  <si>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</si>
  <si>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</si>
  <si>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</si>
  <si>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</si>
  <si>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</si>
  <si>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</si>
  <si>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</si>
  <si>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</si>
  <si>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</si>
  <si>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</si>
  <si>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</si>
  <si>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</si>
  <si>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</si>
  <si>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</si>
  <si>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</si>
  <si>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</si>
  <si>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</si>
  <si>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</si>
  <si>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</si>
  <si>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</si>
  <si>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</si>
  <si>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</si>
  <si>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</si>
  <si>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</si>
  <si>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</si>
  <si>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</si>
  <si>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</si>
  <si>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</si>
  <si>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</si>
  <si>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</si>
  <si>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</si>
  <si>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</si>
  <si>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</si>
  <si>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</si>
  <si>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</si>
  <si>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</si>
  <si>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</si>
  <si>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</si>
  <si>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</si>
  <si>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</si>
  <si>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</si>
  <si>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</si>
  <si>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</si>
  <si>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</si>
  <si>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</si>
  <si>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</si>
  <si>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</si>
  <si>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</si>
  <si>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</si>
  <si>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</si>
  <si>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</si>
  <si>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</si>
  <si>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</si>
  <si>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</si>
  <si>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</si>
  <si>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</si>
  <si>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</si>
  <si>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</si>
  <si>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</si>
  <si>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</si>
  <si>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</si>
  <si>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</si>
  <si>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</si>
  <si>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</si>
  <si>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</si>
  <si>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</si>
  <si>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</si>
  <si>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</si>
  <si>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</si>
  <si>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</si>
  <si>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</si>
  <si>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</si>
  <si>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</si>
  <si>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</si>
  <si>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</si>
  <si>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</si>
  <si>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</si>
  <si>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</si>
  <si>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</si>
  <si>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</si>
  <si>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</si>
  <si>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</si>
  <si>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</si>
  <si>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</si>
  <si>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</si>
  <si>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</si>
  <si>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</si>
  <si>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</si>
  <si>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</si>
  <si>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</si>
  <si>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</si>
  <si>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</si>
  <si>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</si>
  <si>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</si>
  <si>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</si>
  <si>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</si>
  <si>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</si>
  <si>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</si>
  <si>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</si>
  <si>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</si>
  <si>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</si>
  <si>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</si>
  <si>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</si>
  <si>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</si>
  <si>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</si>
  <si>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</si>
  <si>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</si>
  <si>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</si>
  <si>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</si>
  <si>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</si>
  <si>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</si>
  <si>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</si>
  <si>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</si>
  <si>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</si>
  <si>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</si>
  <si>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</si>
  <si>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</si>
  <si>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</si>
  <si>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</si>
  <si>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</si>
  <si>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</si>
  <si>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</si>
  <si>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</si>
  <si>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</si>
  <si>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</si>
  <si>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</si>
  <si>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</si>
  <si>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</si>
  <si>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</si>
  <si>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</si>
  <si>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</si>
  <si>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</si>
  <si>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</si>
  <si>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Quantity In Bulk: 50 pcs.</t>
  </si>
  <si>
    <t>Sandhills Studio</t>
  </si>
  <si>
    <t>Jordan Rosse</t>
  </si>
  <si>
    <t>1062 Center Avenue</t>
  </si>
  <si>
    <t>69357 Mitchell</t>
  </si>
  <si>
    <t>Tel: 3086312959</t>
  </si>
  <si>
    <t>Email: jrosse94@gmail.com</t>
  </si>
  <si>
    <t>BLK470</t>
  </si>
  <si>
    <t>Piercing supplies: Assortment of 12 to 250 pcs. of EO gas sterilized piercing: surgical steel labrets, 16g (1.2mm) with a 3mm ball</t>
  </si>
  <si>
    <t>BLK473</t>
  </si>
  <si>
    <t>Piercing supplies: Assortment of 12 to 250 pcs. of EO gas sterilized piercing: surgical steel belly bananas, 14g (1.6mm) with an upper 5mm and a lower 6mm plain steel ball</t>
  </si>
  <si>
    <t>BLK476</t>
  </si>
  <si>
    <t>Piercing supplies: Assortment of 12 to 250 pcs. of EO gas sterilized piercing: surgical steel tongue barbells, 14g (1.6mm) with two 5mm balls</t>
  </si>
  <si>
    <t>UBLK468</t>
  </si>
  <si>
    <t>Length: Assorted 10mm &amp; 12mm</t>
  </si>
  <si>
    <t>Piercing supplies: Assortment of 12 to 250 pcs. of EO gas sterilized piercing: Titanium G23 eyebrow banana, 16g (1.2mm) with two 3mm balls</t>
  </si>
  <si>
    <t>UBLK474</t>
  </si>
  <si>
    <t>Length: Assorted 6mm &amp; 8mm &amp; 10mm</t>
  </si>
  <si>
    <t>Piercing supplies: Assortment of 250 to 12 pcs. of EO gas sterilized piercing: Titanium G23 circular barbell, 16g (1.2mm) with two 3mm balls</t>
  </si>
  <si>
    <t>UBLK478</t>
  </si>
  <si>
    <t>Piercing supplies: of 12 to 250 pcs. of EO gas sterilized piercing: Titanium G23 ball closure ring, 18g (1mm) with a 3mm ball</t>
  </si>
  <si>
    <t>Length: Assorted 8mm &amp; 10mm</t>
  </si>
  <si>
    <t>UBLK490</t>
  </si>
  <si>
    <t>Piercing supplies: Assortment of 12 to 250 pcs. of EO gas sterilized piercing: Titanium G23 nose screw, 18g (1mm) with 2.5mm bezel set round crystal top</t>
  </si>
  <si>
    <t>ZERZ</t>
  </si>
  <si>
    <t>One pair of EO gas sterilized stainless steel ear studs, 0.8mm (20g) with 2mm to 6mm prong set clear round Cubic Zirconia (CZ) stone</t>
  </si>
  <si>
    <t>Size: 4mm</t>
  </si>
  <si>
    <t>BLK470D</t>
  </si>
  <si>
    <t>BLK473A</t>
  </si>
  <si>
    <t>BLK476D</t>
  </si>
  <si>
    <t>UBLK468D</t>
  </si>
  <si>
    <t>UBLK474A</t>
  </si>
  <si>
    <t>UBLK478D</t>
  </si>
  <si>
    <t>UBLK478E</t>
  </si>
  <si>
    <t>UBLK490A</t>
  </si>
  <si>
    <t>ZERZ2</t>
  </si>
  <si>
    <t>ZERZ3</t>
  </si>
  <si>
    <t>ZERZ4</t>
  </si>
  <si>
    <t>Three Hundred Fifty Six and 01 cents USD</t>
  </si>
  <si>
    <t>Sura</t>
  </si>
  <si>
    <t>69357 Mitchell, Nebraska</t>
  </si>
  <si>
    <t>Free Shipping to USA via DHL due to order over 350 USD:</t>
  </si>
  <si>
    <t>GSP Eligible</t>
  </si>
  <si>
    <t>HTS - A7117.19.9000: Imitation jewelry of base metal</t>
  </si>
  <si>
    <t>Three Hundred Thirty Eight and 49 cents USD</t>
  </si>
  <si>
    <t>Free Shipping to USA via DHL due to order over 310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</si>
</sst>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cellStyleXfs>
  <cellXfs count="16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9" fillId="2" borderId="0" xfId="0" applyFont="1" applyFill="1" applyAlignment="1">
      <alignment horizontal="center" vertical="center" wrapText="1"/>
    </xf>
    <xf numFmtId="0" fontId="18" fillId="2" borderId="14" xfId="0" applyFont="1" applyFill="1" applyBorder="1" applyAlignment="1">
      <alignment horizontal="center" vertical="center"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5" borderId="20" xfId="0" applyNumberFormat="1" applyFont="1" applyFill="1" applyBorder="1" applyAlignment="1">
      <alignment horizontal="center" vertical="top" wrapText="1"/>
    </xf>
    <xf numFmtId="1" fontId="1" fillId="5" borderId="20"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3" fillId="5" borderId="20" xfId="0" applyNumberFormat="1" applyFont="1" applyFill="1" applyBorder="1" applyAlignment="1">
      <alignment vertical="top" wrapText="1"/>
    </xf>
    <xf numFmtId="2" fontId="1" fillId="5" borderId="20" xfId="0" applyNumberFormat="1" applyFont="1" applyFill="1" applyBorder="1" applyAlignment="1">
      <alignment horizontal="right" vertical="top" wrapText="1"/>
    </xf>
    <xf numFmtId="2" fontId="18" fillId="5" borderId="20" xfId="0" applyNumberFormat="1" applyFont="1" applyFill="1" applyBorder="1" applyAlignment="1">
      <alignment horizontal="righ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13" xfId="0" applyNumberFormat="1" applyFont="1" applyFill="1" applyBorder="1" applyAlignment="1">
      <alignment vertical="top" wrapText="1"/>
    </xf>
    <xf numFmtId="1" fontId="3" fillId="5"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0">
    <cellStyle name="Comma 2" xfId="7" xr:uid="{93C537F3-BA96-48F6-8E94-463AA59C98D9}"/>
    <cellStyle name="Comma 2 2" xfId="4430" xr:uid="{B46D35AB-824C-475B-AD18-957FE32A1413}"/>
    <cellStyle name="Comma 2 2 2" xfId="4755" xr:uid="{65485C62-181E-4E3D-9157-7E770E653901}"/>
    <cellStyle name="Comma 2 2 2 2" xfId="5326" xr:uid="{FBE911DB-573C-4554-AA5C-16F97191E5CE}"/>
    <cellStyle name="Comma 2 2 3" xfId="4591" xr:uid="{119282B6-A8CC-453A-8CC2-5DC01E4ED457}"/>
    <cellStyle name="Comma 3" xfId="4318" xr:uid="{EAA1871B-EF92-4096-AABF-62EC702FBE4E}"/>
    <cellStyle name="Comma 3 2" xfId="4432" xr:uid="{507811A8-2100-4D5F-863A-95D220AE2A71}"/>
    <cellStyle name="Comma 3 2 2" xfId="4756" xr:uid="{9EE53FF7-DE04-4667-8B99-2E9D41684ED3}"/>
    <cellStyle name="Comma 3 2 2 2" xfId="5327" xr:uid="{E0ABB2DA-2293-4642-A021-C71E5A525D95}"/>
    <cellStyle name="Comma 3 2 3" xfId="5325" xr:uid="{36A8FAC1-46C4-457E-A998-6001FCFF0BDB}"/>
    <cellStyle name="Currency 10" xfId="8" xr:uid="{C8D98333-7901-44B5-A4C0-B6D6B233E467}"/>
    <cellStyle name="Currency 10 2" xfId="9" xr:uid="{22293D7A-7089-453B-98B5-2B903ACEC2B2}"/>
    <cellStyle name="Currency 10 2 2" xfId="203" xr:uid="{1454E63A-CDB3-40F7-B307-E88C15A05B7D}"/>
    <cellStyle name="Currency 10 2 2 2" xfId="4616" xr:uid="{AEC71D01-447F-402B-BCCA-7619EFDA30A8}"/>
    <cellStyle name="Currency 10 2 3" xfId="4511" xr:uid="{8C24C234-CD7D-4BE0-9E0E-30DFF15CCB0D}"/>
    <cellStyle name="Currency 10 3" xfId="10" xr:uid="{1CD80C73-10CC-4F58-AC30-6254AA8FB782}"/>
    <cellStyle name="Currency 10 3 2" xfId="204" xr:uid="{62632186-14AB-47F6-A610-DC177A6E4C1F}"/>
    <cellStyle name="Currency 10 3 2 2" xfId="4617" xr:uid="{9168B34A-1C95-44A6-BBAE-6CCFE357A613}"/>
    <cellStyle name="Currency 10 3 3" xfId="4512" xr:uid="{F51B0AC0-D55D-4FC2-B354-9A883DD6152B}"/>
    <cellStyle name="Currency 10 4" xfId="205" xr:uid="{92D64B72-A28B-4E57-89F9-360CAA7CF406}"/>
    <cellStyle name="Currency 10 4 2" xfId="4618" xr:uid="{14CEF8DC-FDFF-43C4-8234-B7C938967968}"/>
    <cellStyle name="Currency 10 5" xfId="4437" xr:uid="{FADFAE9E-E408-41C3-BC07-F9157D079D68}"/>
    <cellStyle name="Currency 10 6" xfId="4510" xr:uid="{F3D65526-93D2-45C0-8924-AC8FFE582AAC}"/>
    <cellStyle name="Currency 11" xfId="11" xr:uid="{95370AE8-2392-40CF-8728-3DBB73067072}"/>
    <cellStyle name="Currency 11 2" xfId="12" xr:uid="{A55858C3-5B4C-43FA-AD4F-A95B5308A6A8}"/>
    <cellStyle name="Currency 11 2 2" xfId="206" xr:uid="{62DB5060-3222-4D54-8F52-13F63BB6FEB5}"/>
    <cellStyle name="Currency 11 2 2 2" xfId="4619" xr:uid="{9E3E9F5A-A57B-4E62-835A-CEBD5FE30CFF}"/>
    <cellStyle name="Currency 11 2 3" xfId="4514" xr:uid="{607D6DDD-55AA-4681-BBE3-8C7CAC4F7EBC}"/>
    <cellStyle name="Currency 11 3" xfId="13" xr:uid="{A66A4416-04D9-4FD9-896A-140B0D0D3B3C}"/>
    <cellStyle name="Currency 11 3 2" xfId="207" xr:uid="{5A492ADF-0895-476B-9496-C46BEE0671FE}"/>
    <cellStyle name="Currency 11 3 2 2" xfId="4620" xr:uid="{7CB9AC98-CFB5-4A52-B0E6-8FCFE814D100}"/>
    <cellStyle name="Currency 11 3 3" xfId="4515" xr:uid="{6F894B5A-FDE1-4DCA-A89D-3DCD7D84E258}"/>
    <cellStyle name="Currency 11 4" xfId="208" xr:uid="{B3DF5388-001E-42DE-A0B8-EBE7FA9E0746}"/>
    <cellStyle name="Currency 11 4 2" xfId="4621" xr:uid="{689902D2-26E7-4DD1-9D7D-237132CC3B70}"/>
    <cellStyle name="Currency 11 5" xfId="4319" xr:uid="{E8448D1C-5534-4516-AD02-57D04E4AB91D}"/>
    <cellStyle name="Currency 11 5 2" xfId="4438" xr:uid="{EA34F558-1A7B-44A7-A511-4CE47E1A2B55}"/>
    <cellStyle name="Currency 11 5 3" xfId="4720" xr:uid="{F7C8E598-389F-448A-8F2A-E07DF1B94247}"/>
    <cellStyle name="Currency 11 5 3 2" xfId="5315" xr:uid="{8F6BA19D-E5E3-47BC-A979-BE572100C712}"/>
    <cellStyle name="Currency 11 5 3 3" xfId="4757" xr:uid="{E378E2C0-009F-4EEC-99F2-45AB4A924C3C}"/>
    <cellStyle name="Currency 11 5 4" xfId="4697" xr:uid="{FBCC997C-E00D-415E-A7B1-573C6978BA0A}"/>
    <cellStyle name="Currency 11 6" xfId="4513" xr:uid="{860243E7-C209-45BF-A6EE-18C875F3EB10}"/>
    <cellStyle name="Currency 12" xfId="14" xr:uid="{BBF32041-337D-4D1C-882F-E389C3D5FC26}"/>
    <cellStyle name="Currency 12 2" xfId="15" xr:uid="{AD185CF5-0C01-4220-B223-1BE937075121}"/>
    <cellStyle name="Currency 12 2 2" xfId="209" xr:uid="{29CBD8F3-76E1-4655-B50A-98EFFA000469}"/>
    <cellStyle name="Currency 12 2 2 2" xfId="4622" xr:uid="{CDD62DC2-2170-49F7-9551-3BFC966CB2B8}"/>
    <cellStyle name="Currency 12 2 3" xfId="4517" xr:uid="{D6C7269E-2FEE-493C-9F25-9A2ADA56313B}"/>
    <cellStyle name="Currency 12 3" xfId="210" xr:uid="{47B39389-A833-44B6-B195-8765B6358764}"/>
    <cellStyle name="Currency 12 3 2" xfId="4623" xr:uid="{FCE2EF59-AE3F-4186-BCDF-E4D6103DDDB5}"/>
    <cellStyle name="Currency 12 4" xfId="4516" xr:uid="{18045D00-2A5D-4993-9E67-305270329AA6}"/>
    <cellStyle name="Currency 13" xfId="16" xr:uid="{7E290887-24EB-4D7B-9030-F0015C20FB3B}"/>
    <cellStyle name="Currency 13 2" xfId="4321" xr:uid="{CF1C41D4-6BCB-4153-9938-36FEC4172BC3}"/>
    <cellStyle name="Currency 13 3" xfId="4322" xr:uid="{029B420E-3804-4B65-8F47-9DC1C15B84B9}"/>
    <cellStyle name="Currency 13 3 2" xfId="4759" xr:uid="{14F94D08-12F3-4A8C-8BE5-BC577F99C1B0}"/>
    <cellStyle name="Currency 13 4" xfId="4320" xr:uid="{A50BE265-FBAE-4DF1-9BDE-A5CE2B1D028A}"/>
    <cellStyle name="Currency 13 5" xfId="4758" xr:uid="{72A0445D-6C48-4402-B7F6-AA2CE9C7AC03}"/>
    <cellStyle name="Currency 14" xfId="17" xr:uid="{688989B5-0092-45D4-82FF-3F31260149BB}"/>
    <cellStyle name="Currency 14 2" xfId="211" xr:uid="{410B8483-A6AB-4BFC-91C7-DBAA0D6E1B2F}"/>
    <cellStyle name="Currency 14 2 2" xfId="4624" xr:uid="{21818E66-FD2F-4C1D-ACBA-A81BAA0D7482}"/>
    <cellStyle name="Currency 14 3" xfId="4518" xr:uid="{F0505DEB-F696-4097-9BF1-3F3FA47E02F2}"/>
    <cellStyle name="Currency 15" xfId="4414" xr:uid="{C1234EB2-3DF9-4B30-B201-0E29A40854A4}"/>
    <cellStyle name="Currency 17" xfId="4323" xr:uid="{A3464CE6-F391-416E-9997-7B3952645B66}"/>
    <cellStyle name="Currency 2" xfId="18" xr:uid="{2491B0B1-5C93-4730-9CCF-A3FD2F62E393}"/>
    <cellStyle name="Currency 2 2" xfId="19" xr:uid="{0E977E4F-15BC-49F4-9A76-E8FF4F603227}"/>
    <cellStyle name="Currency 2 2 2" xfId="20" xr:uid="{19237E36-AE49-4F92-A477-488D07D21AA9}"/>
    <cellStyle name="Currency 2 2 2 2" xfId="21" xr:uid="{7BEAFD91-7544-4E01-B58F-3EF3E55A5DA5}"/>
    <cellStyle name="Currency 2 2 2 2 2" xfId="4760" xr:uid="{63B6CD32-F2B2-410A-9507-59460BA8D69A}"/>
    <cellStyle name="Currency 2 2 2 3" xfId="22" xr:uid="{B88B9EB3-742F-4D7A-82F4-88A5AA059BC0}"/>
    <cellStyle name="Currency 2 2 2 3 2" xfId="212" xr:uid="{416B5526-E6D7-45C3-B57C-8D9266468E1E}"/>
    <cellStyle name="Currency 2 2 2 3 2 2" xfId="4625" xr:uid="{28504230-83A9-4613-9BB2-ADE2B04F530A}"/>
    <cellStyle name="Currency 2 2 2 3 3" xfId="4521" xr:uid="{496309D3-1332-4C73-A59A-9C1905000EBC}"/>
    <cellStyle name="Currency 2 2 2 4" xfId="213" xr:uid="{7B5368FE-8DA2-4B8E-BA4D-D2002288D050}"/>
    <cellStyle name="Currency 2 2 2 4 2" xfId="4626" xr:uid="{55E04669-9B4B-4AAA-829B-EE0C9CD24892}"/>
    <cellStyle name="Currency 2 2 2 5" xfId="4520" xr:uid="{3FB0AB2B-53C4-4903-B801-980E8DAD472D}"/>
    <cellStyle name="Currency 2 2 3" xfId="214" xr:uid="{EFC97E30-2005-4FF4-A8FD-9D6A40D8279E}"/>
    <cellStyle name="Currency 2 2 3 2" xfId="4627" xr:uid="{5C0FA893-0D57-4FCB-B308-23D95BF1E819}"/>
    <cellStyle name="Currency 2 2 4" xfId="4519" xr:uid="{B506AA3A-CF88-451C-9DCD-1F1CF92D96BA}"/>
    <cellStyle name="Currency 2 3" xfId="23" xr:uid="{0D9100CB-C1A6-4055-9C93-66D0F21FEE77}"/>
    <cellStyle name="Currency 2 3 2" xfId="215" xr:uid="{8E458930-4D84-4179-9843-E6FEF9DDF2BB}"/>
    <cellStyle name="Currency 2 3 2 2" xfId="4628" xr:uid="{BDDF3136-D8AF-4E48-B992-08CAC723B03B}"/>
    <cellStyle name="Currency 2 3 3" xfId="4522" xr:uid="{17033280-1D07-4D13-8217-DB89EAD1959D}"/>
    <cellStyle name="Currency 2 4" xfId="216" xr:uid="{2A71D6C0-59B8-407B-9BAA-13F269273EFD}"/>
    <cellStyle name="Currency 2 4 2" xfId="217" xr:uid="{5939CADF-C849-44DE-997B-E5F115D4F755}"/>
    <cellStyle name="Currency 2 5" xfId="218" xr:uid="{DB08B523-8345-4581-84D6-9261375A82BD}"/>
    <cellStyle name="Currency 2 5 2" xfId="219" xr:uid="{A5716696-2CA9-41A9-A253-EDB7F3FE21A1}"/>
    <cellStyle name="Currency 2 6" xfId="220" xr:uid="{4E546DA4-4138-4EA5-93C6-8545200D37B1}"/>
    <cellStyle name="Currency 3" xfId="24" xr:uid="{D7318233-AA16-4FEE-8F4D-62CEFAF7AA5D}"/>
    <cellStyle name="Currency 3 2" xfId="25" xr:uid="{80A1FBC6-0F41-48A9-8D66-1087A6F08153}"/>
    <cellStyle name="Currency 3 2 2" xfId="221" xr:uid="{E596F21C-CEED-4CE5-9025-EB26A369D1A2}"/>
    <cellStyle name="Currency 3 2 2 2" xfId="4629" xr:uid="{789F940C-F8E0-4ADD-9C3A-A2CB9A6C7072}"/>
    <cellStyle name="Currency 3 2 3" xfId="4524" xr:uid="{E2B327EE-A316-4A69-8282-72F8C431ABB1}"/>
    <cellStyle name="Currency 3 3" xfId="26" xr:uid="{D2D62462-136A-4402-8CDF-05A6DD1E5CEF}"/>
    <cellStyle name="Currency 3 3 2" xfId="222" xr:uid="{02B359A2-8CD1-4FF6-BFE6-21A18865CC14}"/>
    <cellStyle name="Currency 3 3 2 2" xfId="4630" xr:uid="{7943A300-6A63-48FA-ACAB-D5CFAECF2D52}"/>
    <cellStyle name="Currency 3 3 3" xfId="4525" xr:uid="{9C0B3959-F320-4446-AA87-C0ACEE51BC22}"/>
    <cellStyle name="Currency 3 4" xfId="27" xr:uid="{11C428F7-80AD-4EAC-8AF2-3913BA125241}"/>
    <cellStyle name="Currency 3 4 2" xfId="223" xr:uid="{161E1AD5-06E4-4EB4-AB67-1BE9285342F4}"/>
    <cellStyle name="Currency 3 4 2 2" xfId="4631" xr:uid="{B1ED3F92-81AE-472C-8FED-9CBF888474BB}"/>
    <cellStyle name="Currency 3 4 3" xfId="4526" xr:uid="{E2064874-8349-40AD-B59F-6A95BC0B4A3E}"/>
    <cellStyle name="Currency 3 5" xfId="224" xr:uid="{1BCFDBB5-AD90-424C-93CE-2390854AE1DC}"/>
    <cellStyle name="Currency 3 5 2" xfId="4632" xr:uid="{9213B9C7-AA14-4F0F-A2D3-DDFFA64C885F}"/>
    <cellStyle name="Currency 3 6" xfId="4523" xr:uid="{9852031A-01B5-4BE6-BCE6-0BC606475A7B}"/>
    <cellStyle name="Currency 4" xfId="28" xr:uid="{5DEC6CFD-AC1F-4CE1-9E9A-4B6888B6D8AF}"/>
    <cellStyle name="Currency 4 2" xfId="29" xr:uid="{140D87B7-EF21-45ED-BC41-02A2865A0E37}"/>
    <cellStyle name="Currency 4 2 2" xfId="225" xr:uid="{43337DC5-D2A9-4917-AC79-3B67B62BCF32}"/>
    <cellStyle name="Currency 4 2 2 2" xfId="4633" xr:uid="{ED09B707-13D1-4B2C-A857-2B2E7A8B7DA8}"/>
    <cellStyle name="Currency 4 2 3" xfId="4528" xr:uid="{C75C33A2-C5FB-4CB1-AD51-08D0ED5F81B9}"/>
    <cellStyle name="Currency 4 3" xfId="30" xr:uid="{834E9B37-5B2D-40CD-96B2-E42DCF2C4726}"/>
    <cellStyle name="Currency 4 3 2" xfId="226" xr:uid="{28913833-5D53-4B88-9F15-700994284EC3}"/>
    <cellStyle name="Currency 4 3 2 2" xfId="4634" xr:uid="{48D3469E-3B35-4BEB-A50A-6BE86B54E7C6}"/>
    <cellStyle name="Currency 4 3 3" xfId="4529" xr:uid="{46F15E40-64FB-49EA-A40C-264F9BDFC1D3}"/>
    <cellStyle name="Currency 4 4" xfId="227" xr:uid="{5CBD2D32-4052-464F-B7D2-9FD1E0CD5CC9}"/>
    <cellStyle name="Currency 4 4 2" xfId="4635" xr:uid="{6A9C8098-2CFD-4B48-93A3-05227D20DB76}"/>
    <cellStyle name="Currency 4 5" xfId="4324" xr:uid="{56871C36-77A9-4BC7-8977-8A75774F0AE6}"/>
    <cellStyle name="Currency 4 5 2" xfId="4439" xr:uid="{DAEB5CAD-C143-4F98-ADD1-81C1BD9BF710}"/>
    <cellStyle name="Currency 4 5 3" xfId="4721" xr:uid="{653C0465-E295-4830-8A8D-1668A44456B4}"/>
    <cellStyle name="Currency 4 5 3 2" xfId="5316" xr:uid="{3509214A-24A4-44EC-81C5-914B46FC4902}"/>
    <cellStyle name="Currency 4 5 3 3" xfId="4761" xr:uid="{163D9260-2B47-4BB6-B0D7-1C0E78A1CE33}"/>
    <cellStyle name="Currency 4 5 4" xfId="4698" xr:uid="{B4EABE44-0B49-4A97-949D-E17935866662}"/>
    <cellStyle name="Currency 4 6" xfId="4527" xr:uid="{83D89520-C971-427E-BD8A-64DCCD22D311}"/>
    <cellStyle name="Currency 5" xfId="31" xr:uid="{1D21467C-AF58-4C2B-B1A7-D82358C673BB}"/>
    <cellStyle name="Currency 5 2" xfId="32" xr:uid="{3066469C-24B2-4DFB-BBD4-774622247E90}"/>
    <cellStyle name="Currency 5 2 2" xfId="228" xr:uid="{C3A07D9B-C54D-4EB5-B3FB-3D6A76167B63}"/>
    <cellStyle name="Currency 5 2 2 2" xfId="4636" xr:uid="{1C98BD47-5082-4045-B4C5-062B2A751798}"/>
    <cellStyle name="Currency 5 2 3" xfId="4530" xr:uid="{01B5661E-115B-4826-9FC6-47023544CA85}"/>
    <cellStyle name="Currency 5 3" xfId="4325" xr:uid="{D5EBE847-BBF2-4781-8E76-F5C9D6A50220}"/>
    <cellStyle name="Currency 5 3 2" xfId="4440" xr:uid="{BFA3B500-47FC-4945-A19B-2027A45E13DC}"/>
    <cellStyle name="Currency 5 3 2 2" xfId="5306" xr:uid="{E8233A42-64C8-419D-8475-EA0F04D4A2F9}"/>
    <cellStyle name="Currency 5 3 2 3" xfId="4763" xr:uid="{91F6574E-9AA9-4D11-8266-A38F73612188}"/>
    <cellStyle name="Currency 5 4" xfId="4762" xr:uid="{CCC73A05-7738-42EC-85B0-56B59192E4DE}"/>
    <cellStyle name="Currency 6" xfId="33" xr:uid="{ECE836C6-C335-4D73-9111-3529A8FA206C}"/>
    <cellStyle name="Currency 6 2" xfId="229" xr:uid="{5BCF5BDC-3AD1-484D-B141-AA681861286C}"/>
    <cellStyle name="Currency 6 2 2" xfId="4637" xr:uid="{0FD63D53-F877-4D2D-9BC7-36B8913B9AA2}"/>
    <cellStyle name="Currency 6 3" xfId="4326" xr:uid="{4BDA5EA4-7FB9-4B20-A60E-7CDFF104DED7}"/>
    <cellStyle name="Currency 6 3 2" xfId="4441" xr:uid="{A801AC4C-23AF-4FD6-80AC-433A9DF01994}"/>
    <cellStyle name="Currency 6 3 3" xfId="4722" xr:uid="{2C96B79E-1A2A-44EE-9451-E4F37FAA089F}"/>
    <cellStyle name="Currency 6 3 3 2" xfId="5317" xr:uid="{6DF909ED-AB7C-4265-A1B6-19531FDD0FE4}"/>
    <cellStyle name="Currency 6 3 3 3" xfId="4764" xr:uid="{A1B0715F-6EE7-427E-A1B5-6CD2A6FF8B7B}"/>
    <cellStyle name="Currency 6 3 4" xfId="4699" xr:uid="{289A87D3-931A-48A6-92A8-985827DFAF81}"/>
    <cellStyle name="Currency 6 4" xfId="4531" xr:uid="{D3AC1F83-BC8F-4E98-9C39-BD42EA62053B}"/>
    <cellStyle name="Currency 7" xfId="34" xr:uid="{D2E7DCE3-FB00-4576-8A09-86F7B59F4B3E}"/>
    <cellStyle name="Currency 7 2" xfId="35" xr:uid="{975766DE-53F8-4646-885A-7F40664A869E}"/>
    <cellStyle name="Currency 7 2 2" xfId="250" xr:uid="{EFB05D9D-22D6-4AF9-95B8-310A79C3F099}"/>
    <cellStyle name="Currency 7 2 2 2" xfId="4638" xr:uid="{AFCA51BB-3B4D-4B2A-BD4A-00231E482B2E}"/>
    <cellStyle name="Currency 7 2 3" xfId="4533" xr:uid="{BE8FC144-1EBA-47CA-83C2-CD432D09451C}"/>
    <cellStyle name="Currency 7 3" xfId="230" xr:uid="{A1EDCBE5-2BD9-46DF-9A57-DC08A5E2EFF0}"/>
    <cellStyle name="Currency 7 3 2" xfId="4639" xr:uid="{F0C4E98B-C804-4038-A0D6-598E7EAD0FBF}"/>
    <cellStyle name="Currency 7 4" xfId="4442" xr:uid="{90BABD94-5E10-4163-8B26-B354BE29B176}"/>
    <cellStyle name="Currency 7 5" xfId="4532" xr:uid="{4243F418-5307-42FD-B15C-E9EAA083CD04}"/>
    <cellStyle name="Currency 8" xfId="36" xr:uid="{E6EB7432-A588-40EF-8398-311031E0D3F0}"/>
    <cellStyle name="Currency 8 2" xfId="37" xr:uid="{B823DB32-9799-4E64-B4B6-314A72DCCAD2}"/>
    <cellStyle name="Currency 8 2 2" xfId="231" xr:uid="{ADE5D2FF-4C60-479C-92B3-F76FD5F34982}"/>
    <cellStyle name="Currency 8 2 2 2" xfId="4640" xr:uid="{2A4F87C8-F7CF-49D9-9A23-460C816E07CE}"/>
    <cellStyle name="Currency 8 2 3" xfId="4535" xr:uid="{3B502BFE-1736-4B2D-BACA-F08DBE956E2F}"/>
    <cellStyle name="Currency 8 3" xfId="38" xr:uid="{5C934FB0-DCB3-4111-8085-377169AA2555}"/>
    <cellStyle name="Currency 8 3 2" xfId="232" xr:uid="{54FEDDBF-446B-4EB4-804A-307CEEB2FC09}"/>
    <cellStyle name="Currency 8 3 2 2" xfId="4641" xr:uid="{307D3EE3-6174-4839-8642-FCC5E198D79B}"/>
    <cellStyle name="Currency 8 3 3" xfId="4536" xr:uid="{0FF753FA-4536-4803-B24C-754E59B8F1F4}"/>
    <cellStyle name="Currency 8 4" xfId="39" xr:uid="{BD968FD0-EE9E-4029-B642-527481119422}"/>
    <cellStyle name="Currency 8 4 2" xfId="233" xr:uid="{BC40633B-1964-403A-8393-395876AC8B6D}"/>
    <cellStyle name="Currency 8 4 2 2" xfId="4642" xr:uid="{C9D3A162-11EC-4E91-9E61-30C56437F3CE}"/>
    <cellStyle name="Currency 8 4 3" xfId="4537" xr:uid="{FB0EBCBB-7C5B-4F28-BBA9-885E4DE8DAA0}"/>
    <cellStyle name="Currency 8 5" xfId="234" xr:uid="{D8BC50ED-B3DC-460D-BBED-A2799546EACC}"/>
    <cellStyle name="Currency 8 5 2" xfId="4643" xr:uid="{A5C4988F-F5ED-4216-A7E4-231BFB3E2DD2}"/>
    <cellStyle name="Currency 8 6" xfId="4443" xr:uid="{1F0F8252-D1A4-4A1B-87F3-1B168C8E5728}"/>
    <cellStyle name="Currency 8 7" xfId="4534" xr:uid="{697304CC-6EE2-475D-996A-8BF5BFAD3D7A}"/>
    <cellStyle name="Currency 9" xfId="40" xr:uid="{3850DCA2-039D-484C-A7E8-F437269C1822}"/>
    <cellStyle name="Currency 9 2" xfId="41" xr:uid="{BFD9DD54-BE45-404A-922D-E7D5CFF6319C}"/>
    <cellStyle name="Currency 9 2 2" xfId="235" xr:uid="{59F9FF4D-E484-4756-B1C2-114BF881A568}"/>
    <cellStyle name="Currency 9 2 2 2" xfId="4644" xr:uid="{C80B586A-5AA6-4DDB-A9E4-694EF4DEDDAE}"/>
    <cellStyle name="Currency 9 2 3" xfId="4539" xr:uid="{B550C0FD-E64B-40DB-9209-DC8D35695A1D}"/>
    <cellStyle name="Currency 9 3" xfId="42" xr:uid="{AFC5699B-FF4F-4529-98BD-C53267CF5AD1}"/>
    <cellStyle name="Currency 9 3 2" xfId="236" xr:uid="{1091F16A-600D-4F2F-9FD6-884E19602183}"/>
    <cellStyle name="Currency 9 3 2 2" xfId="4645" xr:uid="{ADD53D51-CF47-4EA1-9AB3-34B638600399}"/>
    <cellStyle name="Currency 9 3 3" xfId="4540" xr:uid="{78944807-23E4-44CD-8E87-C9AB6CE4991D}"/>
    <cellStyle name="Currency 9 4" xfId="237" xr:uid="{7D064A01-5F46-4CB2-B0C7-1B4B6028F5DF}"/>
    <cellStyle name="Currency 9 4 2" xfId="4646" xr:uid="{D0C827B9-195A-492B-AD53-D71F82772CAD}"/>
    <cellStyle name="Currency 9 5" xfId="4327" xr:uid="{56F34EF8-9DD3-4C7B-BB28-42D638694418}"/>
    <cellStyle name="Currency 9 5 2" xfId="4444" xr:uid="{CAE04E0C-5305-432A-B129-0E6E4FB7F4BC}"/>
    <cellStyle name="Currency 9 5 3" xfId="4723" xr:uid="{4BF606E4-57BE-4C4C-BD66-7E9DFEDB97DF}"/>
    <cellStyle name="Currency 9 5 4" xfId="4700" xr:uid="{8659CFFB-6DDE-436D-813B-B964B12B3848}"/>
    <cellStyle name="Currency 9 6" xfId="4538" xr:uid="{2F2CE681-2B59-462C-9FC6-9DFFD7BF6A9C}"/>
    <cellStyle name="Hyperlink 2" xfId="6" xr:uid="{6CFFD761-E1C4-4FFC-9C82-FDD569F38491}"/>
    <cellStyle name="Hyperlink 3" xfId="202" xr:uid="{E2B4FD3B-63E1-4E70-ACA8-FB250938A6FA}"/>
    <cellStyle name="Hyperlink 3 2" xfId="4415" xr:uid="{E392BA67-A407-4739-9FB2-4849AFED95C9}"/>
    <cellStyle name="Hyperlink 3 3" xfId="4328" xr:uid="{A6660E37-6AB0-42A6-9828-7C7214BF5026}"/>
    <cellStyle name="Hyperlink 4" xfId="4329" xr:uid="{E3406B12-98B8-481F-960E-D0215FC3E281}"/>
    <cellStyle name="Normal" xfId="0" builtinId="0"/>
    <cellStyle name="Normal 10" xfId="43" xr:uid="{328DB208-388D-4A42-BD54-512182B5E1CE}"/>
    <cellStyle name="Normal 10 10" xfId="903" xr:uid="{9FE3BA44-E83B-4BB9-87F3-232BD204006A}"/>
    <cellStyle name="Normal 10 10 2" xfId="2508" xr:uid="{129A0C2B-E311-4651-A99A-89D7C314F216}"/>
    <cellStyle name="Normal 10 10 2 2" xfId="4331" xr:uid="{DA80F4E8-B5CB-42A7-A521-81E047291A6D}"/>
    <cellStyle name="Normal 10 10 2 3" xfId="4675" xr:uid="{533878BA-3D48-4BCB-9387-CB914750BDB4}"/>
    <cellStyle name="Normal 10 10 3" xfId="2509" xr:uid="{53EDE57D-06BF-4BFC-ACE5-2BE335FF8F65}"/>
    <cellStyle name="Normal 10 10 4" xfId="2510" xr:uid="{C0D45C18-F35C-444D-97B3-DA496F67966E}"/>
    <cellStyle name="Normal 10 11" xfId="2511" xr:uid="{D5858E9E-26DC-4925-B030-45A4884EE1E4}"/>
    <cellStyle name="Normal 10 11 2" xfId="2512" xr:uid="{E2A99A34-5269-4A7E-AB62-32051484988D}"/>
    <cellStyle name="Normal 10 11 3" xfId="2513" xr:uid="{C21FC2CF-22F5-4D3B-BE51-01B94E3198C5}"/>
    <cellStyle name="Normal 10 11 4" xfId="2514" xr:uid="{CDE79F2C-AC42-46E4-8530-C3F5D82E48D5}"/>
    <cellStyle name="Normal 10 12" xfId="2515" xr:uid="{35EDA2A7-133F-43F9-983C-4D621F4E325D}"/>
    <cellStyle name="Normal 10 12 2" xfId="2516" xr:uid="{E41C599D-17AC-4FAB-BF00-FF7A587AA2DE}"/>
    <cellStyle name="Normal 10 13" xfId="2517" xr:uid="{A785B7F8-FC67-4CC7-8B73-2C84B8050972}"/>
    <cellStyle name="Normal 10 14" xfId="2518" xr:uid="{678EF6A7-3DA3-4172-9DCA-FD57882B259B}"/>
    <cellStyle name="Normal 10 15" xfId="2519" xr:uid="{59CFEACF-0FEF-440F-A9FB-6A052E9F0FAB}"/>
    <cellStyle name="Normal 10 2" xfId="44" xr:uid="{DB23618B-C86F-4942-B3A6-AE899F25EFED}"/>
    <cellStyle name="Normal 10 2 10" xfId="2520" xr:uid="{BBDED565-0DF8-4760-AE24-EFA4010B03B1}"/>
    <cellStyle name="Normal 10 2 11" xfId="2521" xr:uid="{B4CB3EE3-94B8-415B-9C5A-A0AC6B3A15C9}"/>
    <cellStyle name="Normal 10 2 2" xfId="45" xr:uid="{DA509661-88A7-48CF-BB4E-02FE007A36DC}"/>
    <cellStyle name="Normal 10 2 2 2" xfId="46" xr:uid="{D1A1796B-4F41-4246-BD43-DE28868FD6DF}"/>
    <cellStyle name="Normal 10 2 2 2 2" xfId="238" xr:uid="{2DD2DB64-F414-4D29-B43E-82D03C90BD2A}"/>
    <cellStyle name="Normal 10 2 2 2 2 2" xfId="454" xr:uid="{8993E3BC-3228-4A3A-BC98-53FDA659B47B}"/>
    <cellStyle name="Normal 10 2 2 2 2 2 2" xfId="455" xr:uid="{0944062E-B614-44A0-B62E-6363125E569B}"/>
    <cellStyle name="Normal 10 2 2 2 2 2 2 2" xfId="904" xr:uid="{A9B0C917-C7FF-418B-BE9A-85323E7BE21C}"/>
    <cellStyle name="Normal 10 2 2 2 2 2 2 2 2" xfId="905" xr:uid="{DEA0BC3B-379A-4E39-9EEE-9A897829E752}"/>
    <cellStyle name="Normal 10 2 2 2 2 2 2 3" xfId="906" xr:uid="{14D50AD8-344C-486B-B43E-D891A9C17296}"/>
    <cellStyle name="Normal 10 2 2 2 2 2 3" xfId="907" xr:uid="{9328887B-E700-4532-A542-4C4A90D5A294}"/>
    <cellStyle name="Normal 10 2 2 2 2 2 3 2" xfId="908" xr:uid="{A31C5CB8-D686-4A0A-880A-F7A73813B8D4}"/>
    <cellStyle name="Normal 10 2 2 2 2 2 4" xfId="909" xr:uid="{F9056FBB-CB46-488E-830C-663A6CFA67B6}"/>
    <cellStyle name="Normal 10 2 2 2 2 3" xfId="456" xr:uid="{4C008C0C-2F19-4BB3-BDF4-B08A2C5C31E5}"/>
    <cellStyle name="Normal 10 2 2 2 2 3 2" xfId="910" xr:uid="{32E05902-CDB7-4DDD-A911-E5F5F27EF8FE}"/>
    <cellStyle name="Normal 10 2 2 2 2 3 2 2" xfId="911" xr:uid="{8566DD21-A3F1-4A75-A3A1-F7CB101C61E8}"/>
    <cellStyle name="Normal 10 2 2 2 2 3 3" xfId="912" xr:uid="{66716EA0-2511-4FB6-AD1D-3655033455B9}"/>
    <cellStyle name="Normal 10 2 2 2 2 3 4" xfId="2522" xr:uid="{17AAC939-8EC0-41FA-8F6D-05FF301D1200}"/>
    <cellStyle name="Normal 10 2 2 2 2 4" xfId="913" xr:uid="{2FC22A24-237E-48CC-96B5-E4EACD8446E2}"/>
    <cellStyle name="Normal 10 2 2 2 2 4 2" xfId="914" xr:uid="{A487106F-203B-479E-9267-16EA017B3AE2}"/>
    <cellStyle name="Normal 10 2 2 2 2 5" xfId="915" xr:uid="{23171FB8-00C6-4E3D-89C8-CC2D12A090CF}"/>
    <cellStyle name="Normal 10 2 2 2 2 6" xfId="2523" xr:uid="{567D3D2B-C277-4DEA-8FA6-BBF94FEF0FCE}"/>
    <cellStyle name="Normal 10 2 2 2 3" xfId="239" xr:uid="{E196F46A-EAB9-43D8-8652-6841599F1489}"/>
    <cellStyle name="Normal 10 2 2 2 3 2" xfId="457" xr:uid="{1A9CE818-4F1C-46D9-A835-13841E56CF7D}"/>
    <cellStyle name="Normal 10 2 2 2 3 2 2" xfId="458" xr:uid="{A3E6B9AA-E708-419B-B7E6-424FF6AB0795}"/>
    <cellStyle name="Normal 10 2 2 2 3 2 2 2" xfId="916" xr:uid="{CDC40044-3452-4F9F-AE43-FD77FDDEE094}"/>
    <cellStyle name="Normal 10 2 2 2 3 2 2 2 2" xfId="917" xr:uid="{5413D10B-26FC-43BA-A71C-EB9BC8AE7852}"/>
    <cellStyle name="Normal 10 2 2 2 3 2 2 3" xfId="918" xr:uid="{669ADE54-74EB-4836-BB78-B56C964BD139}"/>
    <cellStyle name="Normal 10 2 2 2 3 2 3" xfId="919" xr:uid="{A2BB64D4-F257-4AAF-868C-BAA9C7C663E1}"/>
    <cellStyle name="Normal 10 2 2 2 3 2 3 2" xfId="920" xr:uid="{C695511A-C7EA-41D5-B601-44CF8B3C1096}"/>
    <cellStyle name="Normal 10 2 2 2 3 2 4" xfId="921" xr:uid="{A49B38B9-3346-4C41-A77D-830569F33A32}"/>
    <cellStyle name="Normal 10 2 2 2 3 3" xfId="459" xr:uid="{D0851858-352F-43C5-938B-14BABE8E5B4A}"/>
    <cellStyle name="Normal 10 2 2 2 3 3 2" xfId="922" xr:uid="{26693230-74C7-47E9-A2D1-73BD396E296D}"/>
    <cellStyle name="Normal 10 2 2 2 3 3 2 2" xfId="923" xr:uid="{F24DF90F-E061-4DE6-A25F-50743D6FDEC6}"/>
    <cellStyle name="Normal 10 2 2 2 3 3 3" xfId="924" xr:uid="{D077C2C2-BC95-4389-A11B-6400354F8EF9}"/>
    <cellStyle name="Normal 10 2 2 2 3 4" xfId="925" xr:uid="{E821501D-D77C-4D8D-BB52-6403F9B92AEF}"/>
    <cellStyle name="Normal 10 2 2 2 3 4 2" xfId="926" xr:uid="{8B191569-E461-4F78-BEEC-A225C294D8EF}"/>
    <cellStyle name="Normal 10 2 2 2 3 5" xfId="927" xr:uid="{AB78F94C-3090-4F18-8FFF-3D1F8E201A4D}"/>
    <cellStyle name="Normal 10 2 2 2 4" xfId="460" xr:uid="{1F2D5AD3-1375-4AB0-B51E-1148F08D52E1}"/>
    <cellStyle name="Normal 10 2 2 2 4 2" xfId="461" xr:uid="{0E70D8A4-9879-429B-B889-49CA581AA956}"/>
    <cellStyle name="Normal 10 2 2 2 4 2 2" xfId="928" xr:uid="{C6D939E1-AD02-44A7-A020-51AAF438C65C}"/>
    <cellStyle name="Normal 10 2 2 2 4 2 2 2" xfId="929" xr:uid="{3282E758-D499-4F83-827B-865485354166}"/>
    <cellStyle name="Normal 10 2 2 2 4 2 3" xfId="930" xr:uid="{E27C5614-1984-4255-81FA-BAEC7054E58E}"/>
    <cellStyle name="Normal 10 2 2 2 4 3" xfId="931" xr:uid="{D7F41209-1B09-492C-AB48-DD0460185687}"/>
    <cellStyle name="Normal 10 2 2 2 4 3 2" xfId="932" xr:uid="{33182B38-FE5D-4F8F-98BC-4164C5EB5088}"/>
    <cellStyle name="Normal 10 2 2 2 4 4" xfId="933" xr:uid="{470AFCBF-A372-4F35-A10D-B46651882436}"/>
    <cellStyle name="Normal 10 2 2 2 5" xfId="462" xr:uid="{7C7C05AF-8D4D-443C-808F-66024BC8078C}"/>
    <cellStyle name="Normal 10 2 2 2 5 2" xfId="934" xr:uid="{4B0D26DF-354F-4965-9D9C-1B144B6FD506}"/>
    <cellStyle name="Normal 10 2 2 2 5 2 2" xfId="935" xr:uid="{A846ADF9-4F87-4364-9BFD-316367C96063}"/>
    <cellStyle name="Normal 10 2 2 2 5 3" xfId="936" xr:uid="{15B0241D-40D2-4B8F-AF10-7E0014E6E8D5}"/>
    <cellStyle name="Normal 10 2 2 2 5 4" xfId="2524" xr:uid="{70BF2503-1967-4A4E-B9A4-04D5392C529D}"/>
    <cellStyle name="Normal 10 2 2 2 6" xfId="937" xr:uid="{4BAC2EB9-FC6C-4FD9-8946-2D66F222B738}"/>
    <cellStyle name="Normal 10 2 2 2 6 2" xfId="938" xr:uid="{CF988867-36D2-4DC2-B07C-AEB052EE73FA}"/>
    <cellStyle name="Normal 10 2 2 2 7" xfId="939" xr:uid="{99ED8820-7096-4F42-9107-81A276C4CA5B}"/>
    <cellStyle name="Normal 10 2 2 2 8" xfId="2525" xr:uid="{086BABA9-6771-4161-8E17-4D683821510F}"/>
    <cellStyle name="Normal 10 2 2 3" xfId="240" xr:uid="{EC38026E-2A7B-4EE7-9B3E-C4473DAE89CC}"/>
    <cellStyle name="Normal 10 2 2 3 2" xfId="463" xr:uid="{22004475-E81B-4C75-A2B6-F519717E5F65}"/>
    <cellStyle name="Normal 10 2 2 3 2 2" xfId="464" xr:uid="{404E404E-EA68-474C-82B1-EDED459A4B89}"/>
    <cellStyle name="Normal 10 2 2 3 2 2 2" xfId="940" xr:uid="{A52115FA-2FE1-4071-96CB-976416791EA9}"/>
    <cellStyle name="Normal 10 2 2 3 2 2 2 2" xfId="941" xr:uid="{80AF9823-62B7-44D5-848A-A6A850357C13}"/>
    <cellStyle name="Normal 10 2 2 3 2 2 3" xfId="942" xr:uid="{A18AC8AF-2742-4CAD-99F0-01AD93605482}"/>
    <cellStyle name="Normal 10 2 2 3 2 3" xfId="943" xr:uid="{D47395A3-0AD9-48DC-877E-05BC3BB7BA28}"/>
    <cellStyle name="Normal 10 2 2 3 2 3 2" xfId="944" xr:uid="{C68BEEDA-1905-4613-9647-057059BE8BE7}"/>
    <cellStyle name="Normal 10 2 2 3 2 4" xfId="945" xr:uid="{A6382B55-90BD-481B-B2A8-3D8E07B83380}"/>
    <cellStyle name="Normal 10 2 2 3 3" xfId="465" xr:uid="{076AE7BB-CAF1-4F0D-AEC2-C7D40C219034}"/>
    <cellStyle name="Normal 10 2 2 3 3 2" xfId="946" xr:uid="{859F5F54-0D20-4990-A78D-3E1EB5724432}"/>
    <cellStyle name="Normal 10 2 2 3 3 2 2" xfId="947" xr:uid="{333396A3-1698-437E-831D-3956CF168623}"/>
    <cellStyle name="Normal 10 2 2 3 3 3" xfId="948" xr:uid="{A41801A8-7085-4F4C-AEC2-A914625EECBF}"/>
    <cellStyle name="Normal 10 2 2 3 3 4" xfId="2526" xr:uid="{1E3683E7-9973-4A64-9363-183E8E64D84D}"/>
    <cellStyle name="Normal 10 2 2 3 4" xfId="949" xr:uid="{8EA84DAD-690A-45C8-9B1B-586BD72869A3}"/>
    <cellStyle name="Normal 10 2 2 3 4 2" xfId="950" xr:uid="{F6F8AF1E-0426-43F0-B785-96867451BF34}"/>
    <cellStyle name="Normal 10 2 2 3 5" xfId="951" xr:uid="{629E605B-E016-4AAC-8127-3DCD2D135259}"/>
    <cellStyle name="Normal 10 2 2 3 6" xfId="2527" xr:uid="{71B84DAA-79A4-4E3E-A0EC-2FEA10DCE77D}"/>
    <cellStyle name="Normal 10 2 2 4" xfId="241" xr:uid="{26EB721C-D614-4590-8559-704D722BF066}"/>
    <cellStyle name="Normal 10 2 2 4 2" xfId="466" xr:uid="{3F95C369-4F64-4173-8B2E-36AA0A46F2EE}"/>
    <cellStyle name="Normal 10 2 2 4 2 2" xfId="467" xr:uid="{969015BF-C060-4865-9DEC-B426C4B6AAF8}"/>
    <cellStyle name="Normal 10 2 2 4 2 2 2" xfId="952" xr:uid="{B22BA0FB-96B4-4645-83A3-94392CC81E74}"/>
    <cellStyle name="Normal 10 2 2 4 2 2 2 2" xfId="953" xr:uid="{E14F6611-23A3-4F1F-82F5-E64C2B4EE323}"/>
    <cellStyle name="Normal 10 2 2 4 2 2 3" xfId="954" xr:uid="{9F398C47-4AD6-4DCA-A91E-1C7CEC23A276}"/>
    <cellStyle name="Normal 10 2 2 4 2 3" xfId="955" xr:uid="{6EA30C2C-542A-4151-81D8-0FA8E62B5F74}"/>
    <cellStyle name="Normal 10 2 2 4 2 3 2" xfId="956" xr:uid="{877C92DB-8E8D-481F-AE81-802D97ED3850}"/>
    <cellStyle name="Normal 10 2 2 4 2 4" xfId="957" xr:uid="{A36219ED-2787-4D58-BA21-68EBB3F9259C}"/>
    <cellStyle name="Normal 10 2 2 4 3" xfId="468" xr:uid="{F6F8E3FE-8F71-4848-AE55-CE02EF6E7E99}"/>
    <cellStyle name="Normal 10 2 2 4 3 2" xfId="958" xr:uid="{06435897-3868-493B-92ED-7E8F5AA47085}"/>
    <cellStyle name="Normal 10 2 2 4 3 2 2" xfId="959" xr:uid="{812261DA-27DA-438C-BE2A-FA817C16807D}"/>
    <cellStyle name="Normal 10 2 2 4 3 3" xfId="960" xr:uid="{DB95DC59-13BD-40B9-8939-F845A273DD8D}"/>
    <cellStyle name="Normal 10 2 2 4 4" xfId="961" xr:uid="{AD8A80A7-078F-4BA3-8269-C1BBF32FA671}"/>
    <cellStyle name="Normal 10 2 2 4 4 2" xfId="962" xr:uid="{C96F7759-F2D8-46D7-9538-6E6E6C0561CD}"/>
    <cellStyle name="Normal 10 2 2 4 5" xfId="963" xr:uid="{000DDF1D-08AD-454B-B1E2-5DFD2B613230}"/>
    <cellStyle name="Normal 10 2 2 5" xfId="242" xr:uid="{D0E3180B-193A-481F-B923-77614A31C8E6}"/>
    <cellStyle name="Normal 10 2 2 5 2" xfId="469" xr:uid="{04CFEAEF-77B2-4ACB-8833-3D08EB448873}"/>
    <cellStyle name="Normal 10 2 2 5 2 2" xfId="964" xr:uid="{997C6573-88F5-43E2-B39D-B850C2C48FA5}"/>
    <cellStyle name="Normal 10 2 2 5 2 2 2" xfId="965" xr:uid="{CECF04FF-9743-4736-9FD0-F54E0228E365}"/>
    <cellStyle name="Normal 10 2 2 5 2 3" xfId="966" xr:uid="{A1CCF973-66B8-4881-87A9-A6D7612ED833}"/>
    <cellStyle name="Normal 10 2 2 5 3" xfId="967" xr:uid="{7C4E27AA-E8D9-45E3-9A61-AE69B7BAC111}"/>
    <cellStyle name="Normal 10 2 2 5 3 2" xfId="968" xr:uid="{99B422E6-F12A-49A5-8F68-2608B1E94452}"/>
    <cellStyle name="Normal 10 2 2 5 4" xfId="969" xr:uid="{2CFE5CDE-7988-4359-A641-FDF7E5593430}"/>
    <cellStyle name="Normal 10 2 2 6" xfId="470" xr:uid="{43D0700C-AB7F-4660-9376-3B5F96513B05}"/>
    <cellStyle name="Normal 10 2 2 6 2" xfId="970" xr:uid="{4B86EFB2-0994-457C-82BE-191920956C61}"/>
    <cellStyle name="Normal 10 2 2 6 2 2" xfId="971" xr:uid="{F6D09CC2-A245-41A2-BFAF-5C07F0F05A14}"/>
    <cellStyle name="Normal 10 2 2 6 2 3" xfId="4333" xr:uid="{1A179814-6D98-4F73-BA63-0D3889BC0E20}"/>
    <cellStyle name="Normal 10 2 2 6 3" xfId="972" xr:uid="{A52A4C7E-7275-4E0A-96F5-3F488C310914}"/>
    <cellStyle name="Normal 10 2 2 6 4" xfId="2528" xr:uid="{F1459CEA-3680-4B45-8FBA-14C73B6C2809}"/>
    <cellStyle name="Normal 10 2 2 6 4 2" xfId="4564" xr:uid="{E729C750-B905-42DF-9F23-CDDD7DCBF9F6}"/>
    <cellStyle name="Normal 10 2 2 6 4 3" xfId="4676" xr:uid="{A41224F8-748C-4167-9C00-82B1DABDAC58}"/>
    <cellStyle name="Normal 10 2 2 6 4 4" xfId="4602" xr:uid="{1B767EF3-8669-4815-9A15-8B6D36BA0728}"/>
    <cellStyle name="Normal 10 2 2 7" xfId="973" xr:uid="{83036C6C-C303-43F3-AEB4-3AA65E85B22A}"/>
    <cellStyle name="Normal 10 2 2 7 2" xfId="974" xr:uid="{79D6B8C4-A1EA-49F1-A607-E020768DD4C5}"/>
    <cellStyle name="Normal 10 2 2 8" xfId="975" xr:uid="{1DB19015-3328-475C-B9C1-82E63CC6D601}"/>
    <cellStyle name="Normal 10 2 2 9" xfId="2529" xr:uid="{85314B87-627D-45BA-B092-9C2AD58AA943}"/>
    <cellStyle name="Normal 10 2 3" xfId="47" xr:uid="{596E1C00-38B5-4D0A-9E11-24E868054600}"/>
    <cellStyle name="Normal 10 2 3 2" xfId="48" xr:uid="{FBD1A2E3-699C-49E9-B1BC-2B1576DEBD2C}"/>
    <cellStyle name="Normal 10 2 3 2 2" xfId="471" xr:uid="{AD2D9275-05A5-4046-8A55-C0A15FC4AFF8}"/>
    <cellStyle name="Normal 10 2 3 2 2 2" xfId="472" xr:uid="{AE6D164E-EC02-416C-BCB3-2975D6EF4A83}"/>
    <cellStyle name="Normal 10 2 3 2 2 2 2" xfId="976" xr:uid="{FD6AE1DA-1B35-4308-9D51-E3624160AFA3}"/>
    <cellStyle name="Normal 10 2 3 2 2 2 2 2" xfId="977" xr:uid="{B2A7C141-E868-4E54-AFC7-BA647A5F8B82}"/>
    <cellStyle name="Normal 10 2 3 2 2 2 3" xfId="978" xr:uid="{18CDCD7C-E153-491E-8115-3B4B6B66ABA4}"/>
    <cellStyle name="Normal 10 2 3 2 2 3" xfId="979" xr:uid="{2CCF0B52-B615-454B-AADE-7AFB25497405}"/>
    <cellStyle name="Normal 10 2 3 2 2 3 2" xfId="980" xr:uid="{4CCE775B-6B53-433E-AF83-875E6E228FAC}"/>
    <cellStyle name="Normal 10 2 3 2 2 4" xfId="981" xr:uid="{66B120B0-BEB0-495C-85EE-FAB7F1B0E1FB}"/>
    <cellStyle name="Normal 10 2 3 2 3" xfId="473" xr:uid="{4A21E5CD-09AE-4EF5-8157-E01AC894C950}"/>
    <cellStyle name="Normal 10 2 3 2 3 2" xfId="982" xr:uid="{6F41B504-831E-4759-99B5-F09F5FB40E3B}"/>
    <cellStyle name="Normal 10 2 3 2 3 2 2" xfId="983" xr:uid="{F5FD4926-62A6-4980-8085-4A1E4383504A}"/>
    <cellStyle name="Normal 10 2 3 2 3 3" xfId="984" xr:uid="{DCCF9A28-62D8-497E-882D-824949665BE0}"/>
    <cellStyle name="Normal 10 2 3 2 3 4" xfId="2530" xr:uid="{B065733C-698C-4C80-80F0-DCDAAA7972F9}"/>
    <cellStyle name="Normal 10 2 3 2 4" xfId="985" xr:uid="{FC583938-141A-490C-A25F-4EC4AB480C5A}"/>
    <cellStyle name="Normal 10 2 3 2 4 2" xfId="986" xr:uid="{F5465287-726B-4970-8A29-EF465A394BFD}"/>
    <cellStyle name="Normal 10 2 3 2 5" xfId="987" xr:uid="{32BCD9A3-0EB3-49A5-974E-ABD5A344AC04}"/>
    <cellStyle name="Normal 10 2 3 2 6" xfId="2531" xr:uid="{A7164691-FC61-4E1B-A05A-E1BEDA7B8F16}"/>
    <cellStyle name="Normal 10 2 3 3" xfId="243" xr:uid="{DB09A5CC-14C1-4278-9886-ADD047076CDC}"/>
    <cellStyle name="Normal 10 2 3 3 2" xfId="474" xr:uid="{686FB40D-858A-4F34-BAFC-06FEFD0E26C0}"/>
    <cellStyle name="Normal 10 2 3 3 2 2" xfId="475" xr:uid="{546870B4-3F94-42C7-9326-5F252E1A3103}"/>
    <cellStyle name="Normal 10 2 3 3 2 2 2" xfId="988" xr:uid="{F7EF14C7-9FE3-4FC0-93F5-250DB2757BCD}"/>
    <cellStyle name="Normal 10 2 3 3 2 2 2 2" xfId="989" xr:uid="{8FE90A71-855C-4761-9AEF-772CA07AA970}"/>
    <cellStyle name="Normal 10 2 3 3 2 2 3" xfId="990" xr:uid="{516C4D37-4DF1-4070-B61B-73FACE6FB062}"/>
    <cellStyle name="Normal 10 2 3 3 2 3" xfId="991" xr:uid="{7047F207-AF4B-4771-8696-BB236EEF198E}"/>
    <cellStyle name="Normal 10 2 3 3 2 3 2" xfId="992" xr:uid="{A51E0C78-3881-452E-ADF2-03556540B1DA}"/>
    <cellStyle name="Normal 10 2 3 3 2 4" xfId="993" xr:uid="{FABF4C4B-D46F-4AF2-B0D4-E208DCBC4F77}"/>
    <cellStyle name="Normal 10 2 3 3 3" xfId="476" xr:uid="{BD428F60-68C2-46C1-AD44-065DA374D1FC}"/>
    <cellStyle name="Normal 10 2 3 3 3 2" xfId="994" xr:uid="{DA7B82AB-1FEE-4626-896C-C16D2D49A4BF}"/>
    <cellStyle name="Normal 10 2 3 3 3 2 2" xfId="995" xr:uid="{366E143F-0919-4277-A744-16DB20AD01C1}"/>
    <cellStyle name="Normal 10 2 3 3 3 3" xfId="996" xr:uid="{269B6847-47C8-4B74-8D5B-AB185EF839AB}"/>
    <cellStyle name="Normal 10 2 3 3 4" xfId="997" xr:uid="{08F6A05D-7F5B-4657-AEF3-6967EC77D4E9}"/>
    <cellStyle name="Normal 10 2 3 3 4 2" xfId="998" xr:uid="{9E49496A-1999-4E2A-9E23-D2FF6E4D2E34}"/>
    <cellStyle name="Normal 10 2 3 3 5" xfId="999" xr:uid="{E472F66F-902B-4C65-BCDF-071B1807DC90}"/>
    <cellStyle name="Normal 10 2 3 4" xfId="244" xr:uid="{4B97D609-BE1E-4238-BE4A-CB14252032BE}"/>
    <cellStyle name="Normal 10 2 3 4 2" xfId="477" xr:uid="{77A50EEF-AE0B-49C7-8530-EE572959C6DA}"/>
    <cellStyle name="Normal 10 2 3 4 2 2" xfId="1000" xr:uid="{1D3EBF6F-D15C-4867-BF8F-A302EB1936BC}"/>
    <cellStyle name="Normal 10 2 3 4 2 2 2" xfId="1001" xr:uid="{8027DF3D-E49A-4AB8-BA5E-87EC83170206}"/>
    <cellStyle name="Normal 10 2 3 4 2 3" xfId="1002" xr:uid="{957D9379-D8A4-490A-9366-7C950C766A89}"/>
    <cellStyle name="Normal 10 2 3 4 3" xfId="1003" xr:uid="{7427CBDF-2ABF-4A5B-B506-4F91D6530835}"/>
    <cellStyle name="Normal 10 2 3 4 3 2" xfId="1004" xr:uid="{A7BB88CC-B13C-4D61-AC4A-4D9A691E916D}"/>
    <cellStyle name="Normal 10 2 3 4 4" xfId="1005" xr:uid="{0698AFC2-14DD-469A-B6AE-56067FE511A0}"/>
    <cellStyle name="Normal 10 2 3 5" xfId="478" xr:uid="{0FADDBED-222A-4DC7-AC3F-3893813EB8E2}"/>
    <cellStyle name="Normal 10 2 3 5 2" xfId="1006" xr:uid="{FAFEC837-F713-4417-8E36-C77362E3D2A7}"/>
    <cellStyle name="Normal 10 2 3 5 2 2" xfId="1007" xr:uid="{B83DE048-4CC6-41D5-A03F-87D2A9D5DD30}"/>
    <cellStyle name="Normal 10 2 3 5 2 3" xfId="4334" xr:uid="{EA972D31-4802-4CF2-8020-FE91987DDDB3}"/>
    <cellStyle name="Normal 10 2 3 5 3" xfId="1008" xr:uid="{364BB60E-95E1-42D5-9BE5-A1B1BD89ADAF}"/>
    <cellStyle name="Normal 10 2 3 5 4" xfId="2532" xr:uid="{00E9C502-D177-42EE-883E-09EBF1EF814A}"/>
    <cellStyle name="Normal 10 2 3 5 4 2" xfId="4565" xr:uid="{E82A6250-9518-419C-9503-3A3FEFB66297}"/>
    <cellStyle name="Normal 10 2 3 5 4 3" xfId="4677" xr:uid="{43D1805E-FBFA-4BB6-8378-871CB222B620}"/>
    <cellStyle name="Normal 10 2 3 5 4 4" xfId="4603" xr:uid="{444202BB-B294-4B11-AF50-BCF070A30330}"/>
    <cellStyle name="Normal 10 2 3 6" xfId="1009" xr:uid="{A7F8CCA3-7BFF-4B15-A7A5-7FC1A76135FA}"/>
    <cellStyle name="Normal 10 2 3 6 2" xfId="1010" xr:uid="{28F365B9-E29D-499C-BE4B-24465FEFC2C2}"/>
    <cellStyle name="Normal 10 2 3 7" xfId="1011" xr:uid="{C855B97C-D793-4EB2-9F07-9690267C9715}"/>
    <cellStyle name="Normal 10 2 3 8" xfId="2533" xr:uid="{99686D19-D7F9-40B1-8C9A-11D6F3C98432}"/>
    <cellStyle name="Normal 10 2 4" xfId="49" xr:uid="{13EAD92D-8EC7-4CA8-A312-732556B38D60}"/>
    <cellStyle name="Normal 10 2 4 2" xfId="429" xr:uid="{F75BA68C-264F-49E9-929D-10D53E9ACCB6}"/>
    <cellStyle name="Normal 10 2 4 2 2" xfId="479" xr:uid="{D6D82EDB-041C-472D-82DF-785715E47274}"/>
    <cellStyle name="Normal 10 2 4 2 2 2" xfId="1012" xr:uid="{0598F6E9-9D5F-475C-A4AF-EE396CAE3228}"/>
    <cellStyle name="Normal 10 2 4 2 2 2 2" xfId="1013" xr:uid="{C381D345-6589-4598-A93C-016DC0CD0693}"/>
    <cellStyle name="Normal 10 2 4 2 2 3" xfId="1014" xr:uid="{F18B8207-F392-41D4-8058-037A4A01BAAB}"/>
    <cellStyle name="Normal 10 2 4 2 2 4" xfId="2534" xr:uid="{4C8640B4-45E7-4654-A895-DBE7EF0073FB}"/>
    <cellStyle name="Normal 10 2 4 2 3" xfId="1015" xr:uid="{A02403CA-2AC3-4E03-B235-6A6FB0B4543C}"/>
    <cellStyle name="Normal 10 2 4 2 3 2" xfId="1016" xr:uid="{E2788004-D05A-4254-82BB-628DA6FD084E}"/>
    <cellStyle name="Normal 10 2 4 2 4" xfId="1017" xr:uid="{B0F55FC3-B5F4-4DB7-98CD-E492A740539D}"/>
    <cellStyle name="Normal 10 2 4 2 5" xfId="2535" xr:uid="{93730E98-F57B-4860-B866-B5FCE8CAA576}"/>
    <cellStyle name="Normal 10 2 4 3" xfId="480" xr:uid="{C527D7BB-E87B-4AC2-81EE-913F8E5386B3}"/>
    <cellStyle name="Normal 10 2 4 3 2" xfId="1018" xr:uid="{7BB162BC-5E6C-4E1B-B09D-15FDA504EEE2}"/>
    <cellStyle name="Normal 10 2 4 3 2 2" xfId="1019" xr:uid="{62C7D92D-516A-4415-A52C-5AC9A556E691}"/>
    <cellStyle name="Normal 10 2 4 3 3" xfId="1020" xr:uid="{B25D974B-F3A3-41FA-9D15-F1D4A3944004}"/>
    <cellStyle name="Normal 10 2 4 3 4" xfId="2536" xr:uid="{BD7497B0-8CCC-4F24-B227-C90C66C507DB}"/>
    <cellStyle name="Normal 10 2 4 4" xfId="1021" xr:uid="{E0290789-FE70-4BFD-9396-19E49879C91C}"/>
    <cellStyle name="Normal 10 2 4 4 2" xfId="1022" xr:uid="{01120FD1-407E-4BBB-961B-8137B3398F96}"/>
    <cellStyle name="Normal 10 2 4 4 3" xfId="2537" xr:uid="{5C328D82-B011-42F8-8F6F-621C82C919A8}"/>
    <cellStyle name="Normal 10 2 4 4 4" xfId="2538" xr:uid="{1F784614-7C00-4401-8642-9FA7F469C5EC}"/>
    <cellStyle name="Normal 10 2 4 5" xfId="1023" xr:uid="{ABD5FC06-5468-4D3B-957D-22061A4258FE}"/>
    <cellStyle name="Normal 10 2 4 6" xfId="2539" xr:uid="{CB699FE4-92DF-4403-8AF6-FA0E8CE6672C}"/>
    <cellStyle name="Normal 10 2 4 7" xfId="2540" xr:uid="{59AD6E0E-F5F2-4A10-B42A-0A6E6C456ED8}"/>
    <cellStyle name="Normal 10 2 5" xfId="245" xr:uid="{0FD12707-0A9C-4E93-B4CF-CE34B498299E}"/>
    <cellStyle name="Normal 10 2 5 2" xfId="481" xr:uid="{77DDC6DA-7AA9-4BCF-80B2-8FE5F8C4891F}"/>
    <cellStyle name="Normal 10 2 5 2 2" xfId="482" xr:uid="{9E7E77FA-21E5-43B8-B3BF-E8EBE785F5BC}"/>
    <cellStyle name="Normal 10 2 5 2 2 2" xfId="1024" xr:uid="{A3063F05-496A-4FA0-AC28-E4F29018D43A}"/>
    <cellStyle name="Normal 10 2 5 2 2 2 2" xfId="1025" xr:uid="{66EEE49C-90E9-4293-AF0F-246D2E22DBF5}"/>
    <cellStyle name="Normal 10 2 5 2 2 3" xfId="1026" xr:uid="{1E4D07AC-114B-473F-BB7D-C12143314CAE}"/>
    <cellStyle name="Normal 10 2 5 2 3" xfId="1027" xr:uid="{88F3E3E9-8443-474C-B7EB-B55BB156CFB9}"/>
    <cellStyle name="Normal 10 2 5 2 3 2" xfId="1028" xr:uid="{EC2A48CC-F73C-4020-BADD-686596B40F8D}"/>
    <cellStyle name="Normal 10 2 5 2 4" xfId="1029" xr:uid="{138F501A-210D-46CB-A943-406AE4959855}"/>
    <cellStyle name="Normal 10 2 5 3" xfId="483" xr:uid="{9FA6766F-DE25-4C63-B86C-52236F7E8309}"/>
    <cellStyle name="Normal 10 2 5 3 2" xfId="1030" xr:uid="{8B4733D9-EBDC-4100-B393-6E55C562EB83}"/>
    <cellStyle name="Normal 10 2 5 3 2 2" xfId="1031" xr:uid="{6B88B693-4B65-4627-91FC-F8DE7B0A89E8}"/>
    <cellStyle name="Normal 10 2 5 3 3" xfId="1032" xr:uid="{FDC17789-03DF-4BC4-89C2-654AD9533ED5}"/>
    <cellStyle name="Normal 10 2 5 3 4" xfId="2541" xr:uid="{BB386160-EB6C-4604-B2E7-418104FAB0BE}"/>
    <cellStyle name="Normal 10 2 5 4" xfId="1033" xr:uid="{0FCEAEA5-3EC3-4801-AAAD-27E6165D585C}"/>
    <cellStyle name="Normal 10 2 5 4 2" xfId="1034" xr:uid="{CAA18E69-2395-4F75-8DC6-CC36993E19DD}"/>
    <cellStyle name="Normal 10 2 5 5" xfId="1035" xr:uid="{6C835DFD-B9E4-4443-A00F-A4A1E757ED54}"/>
    <cellStyle name="Normal 10 2 5 6" xfId="2542" xr:uid="{82956932-BA92-47BB-BE4C-441738E14145}"/>
    <cellStyle name="Normal 10 2 6" xfId="246" xr:uid="{C6947F20-D1F2-4F84-9CEA-A987E235C85D}"/>
    <cellStyle name="Normal 10 2 6 2" xfId="484" xr:uid="{16755B51-84EB-4799-8E0F-CB98F7FF5E07}"/>
    <cellStyle name="Normal 10 2 6 2 2" xfId="1036" xr:uid="{F55C94A4-E51B-4BC9-BB05-0D74EE7B2501}"/>
    <cellStyle name="Normal 10 2 6 2 2 2" xfId="1037" xr:uid="{1F3F4908-C3C6-411F-A8DF-FFE564A60F8D}"/>
    <cellStyle name="Normal 10 2 6 2 3" xfId="1038" xr:uid="{5B49634D-5246-4E16-AEB9-5720F007FE54}"/>
    <cellStyle name="Normal 10 2 6 2 4" xfId="2543" xr:uid="{2F8BBD83-FD3C-4F0B-89F8-A72BB39B7047}"/>
    <cellStyle name="Normal 10 2 6 3" xfId="1039" xr:uid="{31CDF471-1A2B-418B-8388-05D5CC51AA5B}"/>
    <cellStyle name="Normal 10 2 6 3 2" xfId="1040" xr:uid="{439123B9-D9E5-4BFF-A148-7E4E5B0A6D30}"/>
    <cellStyle name="Normal 10 2 6 4" xfId="1041" xr:uid="{C48A8F53-526A-4E85-BA23-6A074C37623E}"/>
    <cellStyle name="Normal 10 2 6 5" xfId="2544" xr:uid="{8674E193-16BA-434D-AA4A-2E25BEF85556}"/>
    <cellStyle name="Normal 10 2 7" xfId="485" xr:uid="{AA63B478-18C2-46F1-84EF-4F6602B127D1}"/>
    <cellStyle name="Normal 10 2 7 2" xfId="1042" xr:uid="{7401749C-7B71-41E4-8C75-9793794977C0}"/>
    <cellStyle name="Normal 10 2 7 2 2" xfId="1043" xr:uid="{B39BC23F-052A-460B-98DE-99BC74840822}"/>
    <cellStyle name="Normal 10 2 7 2 3" xfId="4332" xr:uid="{04FE1FDE-E7E7-47D9-880A-DBAE69A5A610}"/>
    <cellStyle name="Normal 10 2 7 3" xfId="1044" xr:uid="{508F387F-2020-4232-A516-100F443157F1}"/>
    <cellStyle name="Normal 10 2 7 4" xfId="2545" xr:uid="{062CA0BB-DDC5-4A0F-8F7D-7D684C5953F6}"/>
    <cellStyle name="Normal 10 2 7 4 2" xfId="4563" xr:uid="{CEFEA328-BE0C-47F0-BA70-01F3BD86EBD2}"/>
    <cellStyle name="Normal 10 2 7 4 3" xfId="4678" xr:uid="{B07FEC92-8521-4A77-83DD-A4ABF012586B}"/>
    <cellStyle name="Normal 10 2 7 4 4" xfId="4601" xr:uid="{2BF3C43B-D786-4F63-899C-033FC83C5D21}"/>
    <cellStyle name="Normal 10 2 8" xfId="1045" xr:uid="{286436A7-FBE3-4443-92F6-AD4384EF9B2A}"/>
    <cellStyle name="Normal 10 2 8 2" xfId="1046" xr:uid="{311F5403-4A3A-4395-A42F-D70413083B6B}"/>
    <cellStyle name="Normal 10 2 8 3" xfId="2546" xr:uid="{228A5913-1BED-4761-B9B4-2E84CC44833E}"/>
    <cellStyle name="Normal 10 2 8 4" xfId="2547" xr:uid="{4607758E-6A52-411F-9ACA-116E151F84D6}"/>
    <cellStyle name="Normal 10 2 9" xfId="1047" xr:uid="{43549841-E9F9-45C4-965C-3DEB0CA8A5B2}"/>
    <cellStyle name="Normal 10 3" xfId="50" xr:uid="{89689C31-2A0A-4AD0-A6B8-C8B388B4E758}"/>
    <cellStyle name="Normal 10 3 10" xfId="2548" xr:uid="{8D80990E-B655-4B73-BC18-47A804C420AF}"/>
    <cellStyle name="Normal 10 3 11" xfId="2549" xr:uid="{55C530DA-EA93-4225-9D32-24DE046BC77D}"/>
    <cellStyle name="Normal 10 3 2" xfId="51" xr:uid="{1B7EBB71-A006-464E-8784-A5F18B7D4102}"/>
    <cellStyle name="Normal 10 3 2 2" xfId="52" xr:uid="{0ADBDB9C-AE5C-4E09-8C12-E940C7FD4824}"/>
    <cellStyle name="Normal 10 3 2 2 2" xfId="247" xr:uid="{6B841AF7-E902-43BD-97F4-C682555FFE04}"/>
    <cellStyle name="Normal 10 3 2 2 2 2" xfId="486" xr:uid="{B2A6D107-02DC-4ABD-84B9-F58385301A6B}"/>
    <cellStyle name="Normal 10 3 2 2 2 2 2" xfId="1048" xr:uid="{990FFDF9-6C68-4EC3-9605-2CE3428581B8}"/>
    <cellStyle name="Normal 10 3 2 2 2 2 2 2" xfId="1049" xr:uid="{35BC0EE8-F1F8-4887-B20A-842AAD4C2E8B}"/>
    <cellStyle name="Normal 10 3 2 2 2 2 3" xfId="1050" xr:uid="{03CB5AC4-34D8-4F61-8BC1-80DB794088FB}"/>
    <cellStyle name="Normal 10 3 2 2 2 2 4" xfId="2550" xr:uid="{BAA3C32F-F3C8-418B-AA59-A65D6C42A194}"/>
    <cellStyle name="Normal 10 3 2 2 2 3" xfId="1051" xr:uid="{0B757C65-6B28-40CE-8137-9C492DF82D85}"/>
    <cellStyle name="Normal 10 3 2 2 2 3 2" xfId="1052" xr:uid="{3392B388-9EB3-4627-9E24-FD9A8F78B789}"/>
    <cellStyle name="Normal 10 3 2 2 2 3 3" xfId="2551" xr:uid="{1808DE98-370C-4D54-89CE-1A68C26067AF}"/>
    <cellStyle name="Normal 10 3 2 2 2 3 4" xfId="2552" xr:uid="{7F4D7FA9-DB24-420F-873C-D0C3FF73B4E5}"/>
    <cellStyle name="Normal 10 3 2 2 2 4" xfId="1053" xr:uid="{5AD7A295-382B-47B6-AD3D-E1C56E4D076C}"/>
    <cellStyle name="Normal 10 3 2 2 2 5" xfId="2553" xr:uid="{79276030-B1B9-4A59-88C5-1359E7941906}"/>
    <cellStyle name="Normal 10 3 2 2 2 6" xfId="2554" xr:uid="{CBC4CC24-7064-4671-8EF4-965CF1FCD0DD}"/>
    <cellStyle name="Normal 10 3 2 2 3" xfId="487" xr:uid="{9FA41932-5A25-45B5-B701-23DCE8CB0249}"/>
    <cellStyle name="Normal 10 3 2 2 3 2" xfId="1054" xr:uid="{0575F671-5DA8-4DC8-A67D-F4BDBBC32989}"/>
    <cellStyle name="Normal 10 3 2 2 3 2 2" xfId="1055" xr:uid="{C928A479-AF64-41E8-92DE-DE8539931EBE}"/>
    <cellStyle name="Normal 10 3 2 2 3 2 3" xfId="2555" xr:uid="{7224DD3C-7194-4BC1-B9E1-4C93B5A2E2EE}"/>
    <cellStyle name="Normal 10 3 2 2 3 2 4" xfId="2556" xr:uid="{50E09C1C-CC4C-460C-B631-A56088C9C188}"/>
    <cellStyle name="Normal 10 3 2 2 3 3" xfId="1056" xr:uid="{D64C8818-61A0-4086-B5EF-889DBAFF562D}"/>
    <cellStyle name="Normal 10 3 2 2 3 4" xfId="2557" xr:uid="{0FD2CDC6-F1DC-4507-A572-9C26F9A5BD1B}"/>
    <cellStyle name="Normal 10 3 2 2 3 5" xfId="2558" xr:uid="{E510BDD6-1088-4B7C-9315-F6E6956520F4}"/>
    <cellStyle name="Normal 10 3 2 2 4" xfId="1057" xr:uid="{0FCE4A65-7FAD-4FBE-A8B0-F4C098A2A3EC}"/>
    <cellStyle name="Normal 10 3 2 2 4 2" xfId="1058" xr:uid="{15268195-DB76-40C2-ABA1-C348B4D5A21C}"/>
    <cellStyle name="Normal 10 3 2 2 4 3" xfId="2559" xr:uid="{BE87202F-815F-4568-A19E-AA7424AB20DC}"/>
    <cellStyle name="Normal 10 3 2 2 4 4" xfId="2560" xr:uid="{9FF816F9-ACE2-43C9-BF1D-85AF379AF3DA}"/>
    <cellStyle name="Normal 10 3 2 2 5" xfId="1059" xr:uid="{A5BFDA77-0F8C-48EC-A5B9-2E003156AF46}"/>
    <cellStyle name="Normal 10 3 2 2 5 2" xfId="2561" xr:uid="{60DE3D4D-1743-4C71-A7DF-02B3ECFAC7B7}"/>
    <cellStyle name="Normal 10 3 2 2 5 3" xfId="2562" xr:uid="{A755C1C8-86B9-493C-8AC0-2AD1FB7C9592}"/>
    <cellStyle name="Normal 10 3 2 2 5 4" xfId="2563" xr:uid="{C37814C1-2471-4F44-85CE-0EF02F8A9C5F}"/>
    <cellStyle name="Normal 10 3 2 2 6" xfId="2564" xr:uid="{6495A38D-8CB3-4BB7-8343-73835AECEBAA}"/>
    <cellStyle name="Normal 10 3 2 2 7" xfId="2565" xr:uid="{65557E50-23F0-40B5-8B63-5F3DD0828279}"/>
    <cellStyle name="Normal 10 3 2 2 8" xfId="2566" xr:uid="{A541CE76-3282-43CB-B9AF-A8136415108E}"/>
    <cellStyle name="Normal 10 3 2 3" xfId="248" xr:uid="{019C106E-57B8-47A1-9F24-5495717AF17D}"/>
    <cellStyle name="Normal 10 3 2 3 2" xfId="488" xr:uid="{AB1AAAAB-D336-441B-B336-B1BF50DF8C2D}"/>
    <cellStyle name="Normal 10 3 2 3 2 2" xfId="489" xr:uid="{87B4AC3F-7773-4B63-BA54-AD14E23EE1BB}"/>
    <cellStyle name="Normal 10 3 2 3 2 2 2" xfId="1060" xr:uid="{F6561FA1-5293-456C-96A2-A5B1B816E9AD}"/>
    <cellStyle name="Normal 10 3 2 3 2 2 2 2" xfId="1061" xr:uid="{8EF46988-5CCA-4BC5-8D5B-133F18F001D4}"/>
    <cellStyle name="Normal 10 3 2 3 2 2 3" xfId="1062" xr:uid="{9D476E08-FD4F-4E02-8EDF-38027676F335}"/>
    <cellStyle name="Normal 10 3 2 3 2 3" xfId="1063" xr:uid="{FE29943C-E158-4016-BAF6-D3CB2DC3E391}"/>
    <cellStyle name="Normal 10 3 2 3 2 3 2" xfId="1064" xr:uid="{5309FACC-4A50-4618-9867-FAC61A004D59}"/>
    <cellStyle name="Normal 10 3 2 3 2 4" xfId="1065" xr:uid="{99549DC0-4105-44FC-8B59-0F5AE5545B90}"/>
    <cellStyle name="Normal 10 3 2 3 3" xfId="490" xr:uid="{2D0DE40D-363F-4CD4-9B9F-52C39A18CB05}"/>
    <cellStyle name="Normal 10 3 2 3 3 2" xfId="1066" xr:uid="{3E4ABAD7-B668-4FCD-9FAC-CC8B1DD184D2}"/>
    <cellStyle name="Normal 10 3 2 3 3 2 2" xfId="1067" xr:uid="{D70986EA-1B7F-43F1-BE8D-AADBFD8A4AC5}"/>
    <cellStyle name="Normal 10 3 2 3 3 3" xfId="1068" xr:uid="{8375E738-701F-499E-AB77-55E2F0E5A4DB}"/>
    <cellStyle name="Normal 10 3 2 3 3 4" xfId="2567" xr:uid="{D7C28D07-4665-4AB3-A7DC-B86659D1B077}"/>
    <cellStyle name="Normal 10 3 2 3 4" xfId="1069" xr:uid="{337A730C-6912-4F61-88FB-CBC4FE37B64D}"/>
    <cellStyle name="Normal 10 3 2 3 4 2" xfId="1070" xr:uid="{9EA59DB5-1701-4762-9E77-CA9CE6ADA3FB}"/>
    <cellStyle name="Normal 10 3 2 3 5" xfId="1071" xr:uid="{110BD852-3849-4A9A-860F-9E8D238385C9}"/>
    <cellStyle name="Normal 10 3 2 3 6" xfId="2568" xr:uid="{4E9C88E1-4A8A-4075-AC42-3AD2BF6394BA}"/>
    <cellStyle name="Normal 10 3 2 4" xfId="249" xr:uid="{982078FF-C770-4176-A5F3-63FA6B0F695E}"/>
    <cellStyle name="Normal 10 3 2 4 2" xfId="491" xr:uid="{1AEA42A2-90AD-4237-969C-49FDEFD0CE97}"/>
    <cellStyle name="Normal 10 3 2 4 2 2" xfId="1072" xr:uid="{9E99CA9B-D650-4832-865B-428F47C0CE60}"/>
    <cellStyle name="Normal 10 3 2 4 2 2 2" xfId="1073" xr:uid="{D822FE7B-D74E-41D2-938C-1C711639C0F7}"/>
    <cellStyle name="Normal 10 3 2 4 2 3" xfId="1074" xr:uid="{216935BC-5F15-4344-87D2-A02A3B783421}"/>
    <cellStyle name="Normal 10 3 2 4 2 4" xfId="2569" xr:uid="{B4262039-502C-4CE6-9263-36BC6F96159A}"/>
    <cellStyle name="Normal 10 3 2 4 3" xfId="1075" xr:uid="{9CD6024D-2AF3-4B45-9567-C9A91003E030}"/>
    <cellStyle name="Normal 10 3 2 4 3 2" xfId="1076" xr:uid="{2944E2F1-407C-4E9E-93CF-98289DFD7BE6}"/>
    <cellStyle name="Normal 10 3 2 4 4" xfId="1077" xr:uid="{8EB23305-3F27-49FB-9123-6462E668237B}"/>
    <cellStyle name="Normal 10 3 2 4 5" xfId="2570" xr:uid="{78C50EC4-6121-4F1B-829B-FA3FCBBF47DD}"/>
    <cellStyle name="Normal 10 3 2 5" xfId="251" xr:uid="{24C4E60B-C7F4-4C86-B867-09F80DFB5820}"/>
    <cellStyle name="Normal 10 3 2 5 2" xfId="1078" xr:uid="{3CD85132-FF2E-4219-94E0-522BDEB04E28}"/>
    <cellStyle name="Normal 10 3 2 5 2 2" xfId="1079" xr:uid="{CD6D91E1-E771-4344-98B5-23701A390255}"/>
    <cellStyle name="Normal 10 3 2 5 3" xfId="1080" xr:uid="{202990F8-CC48-4C3E-A7B6-F53E752F519E}"/>
    <cellStyle name="Normal 10 3 2 5 4" xfId="2571" xr:uid="{228CD794-2094-4B99-B3ED-7F0B2BED12E1}"/>
    <cellStyle name="Normal 10 3 2 6" xfId="1081" xr:uid="{64AF4E91-2689-4B8E-9A3B-4AACEA265091}"/>
    <cellStyle name="Normal 10 3 2 6 2" xfId="1082" xr:uid="{54165269-7C20-4954-9E9B-80DD9670CE72}"/>
    <cellStyle name="Normal 10 3 2 6 3" xfId="2572" xr:uid="{A9E9C735-FF7D-41F3-9279-D9B6D24C1BF7}"/>
    <cellStyle name="Normal 10 3 2 6 4" xfId="2573" xr:uid="{A51875E0-66FC-497B-92B6-93678855306C}"/>
    <cellStyle name="Normal 10 3 2 7" xfId="1083" xr:uid="{3F47297E-63A9-4695-BEAB-3C2F4D126A6F}"/>
    <cellStyle name="Normal 10 3 2 8" xfId="2574" xr:uid="{D1F397CA-16E7-4896-90C6-D0EEAD501CC1}"/>
    <cellStyle name="Normal 10 3 2 9" xfId="2575" xr:uid="{B4D3A1DD-3868-47CE-A1A0-7760E5157ED9}"/>
    <cellStyle name="Normal 10 3 3" xfId="53" xr:uid="{0B86A421-49A6-4FAA-8FD8-1377E8FA85C9}"/>
    <cellStyle name="Normal 10 3 3 2" xfId="54" xr:uid="{CFAFDED3-6E70-48A6-B117-2B89676E946C}"/>
    <cellStyle name="Normal 10 3 3 2 2" xfId="492" xr:uid="{5424152A-667D-4F41-AA97-D0498071376B}"/>
    <cellStyle name="Normal 10 3 3 2 2 2" xfId="1084" xr:uid="{D8F37D06-8B42-47F8-B40C-83A963495B7B}"/>
    <cellStyle name="Normal 10 3 3 2 2 2 2" xfId="1085" xr:uid="{D947CE9C-03F1-4B4A-A4FD-3271956935C0}"/>
    <cellStyle name="Normal 10 3 3 2 2 2 2 2" xfId="4445" xr:uid="{D269578C-E09B-4AAC-9BBB-4A63E3A646AE}"/>
    <cellStyle name="Normal 10 3 3 2 2 2 3" xfId="4446" xr:uid="{B8FBA59B-F6D1-4E99-ACD5-836EB4A0DBF3}"/>
    <cellStyle name="Normal 10 3 3 2 2 3" xfId="1086" xr:uid="{3A91995C-0CBE-425E-A8DE-E200820016F9}"/>
    <cellStyle name="Normal 10 3 3 2 2 3 2" xfId="4447" xr:uid="{DC3F6933-D028-4343-B1C9-FDFFAC96A8D9}"/>
    <cellStyle name="Normal 10 3 3 2 2 4" xfId="2576" xr:uid="{6F4E3C14-1060-4563-815D-3FDC2C598314}"/>
    <cellStyle name="Normal 10 3 3 2 3" xfId="1087" xr:uid="{C9A43742-C40E-4C89-B10B-FB2942B4787F}"/>
    <cellStyle name="Normal 10 3 3 2 3 2" xfId="1088" xr:uid="{B26F52D2-ABD7-44B0-B906-00CB997D7C66}"/>
    <cellStyle name="Normal 10 3 3 2 3 2 2" xfId="4448" xr:uid="{0877F530-CB99-44EF-B33D-F5959837CE5E}"/>
    <cellStyle name="Normal 10 3 3 2 3 3" xfId="2577" xr:uid="{AE5419EE-9BBC-4A4C-8775-8C942F9C2C19}"/>
    <cellStyle name="Normal 10 3 3 2 3 4" xfId="2578" xr:uid="{C0D871B3-A5D1-46FA-A87C-19EFB17B825B}"/>
    <cellStyle name="Normal 10 3 3 2 4" xfId="1089" xr:uid="{4AD54458-FA08-4BC7-B767-EDFA5D9CFFAD}"/>
    <cellStyle name="Normal 10 3 3 2 4 2" xfId="4449" xr:uid="{E45F275E-7BD2-43B4-8625-46426C3A9E2B}"/>
    <cellStyle name="Normal 10 3 3 2 5" xfId="2579" xr:uid="{C0D06AFC-394D-43F3-BB6F-98C6803C2931}"/>
    <cellStyle name="Normal 10 3 3 2 6" xfId="2580" xr:uid="{8448989B-2FEC-4CAF-8039-B235D5155D3E}"/>
    <cellStyle name="Normal 10 3 3 3" xfId="252" xr:uid="{75E41B98-9A93-4C07-9877-EB0B635A8B0C}"/>
    <cellStyle name="Normal 10 3 3 3 2" xfId="1090" xr:uid="{24CE2E9F-294D-45A6-B3E5-24072FAC17F7}"/>
    <cellStyle name="Normal 10 3 3 3 2 2" xfId="1091" xr:uid="{986442CF-7088-4133-A588-033F316999A9}"/>
    <cellStyle name="Normal 10 3 3 3 2 2 2" xfId="4450" xr:uid="{1ABFBC42-2113-44E5-B96A-BDE33DD3D97E}"/>
    <cellStyle name="Normal 10 3 3 3 2 3" xfId="2581" xr:uid="{432F29BC-A5CA-4983-B392-4343142F08D4}"/>
    <cellStyle name="Normal 10 3 3 3 2 4" xfId="2582" xr:uid="{AA805C0F-B1E9-42EB-AC5A-E1A2CECC7750}"/>
    <cellStyle name="Normal 10 3 3 3 3" xfId="1092" xr:uid="{CF57C20E-53BE-4DB7-986F-189EA03DE78E}"/>
    <cellStyle name="Normal 10 3 3 3 3 2" xfId="4451" xr:uid="{715C3385-394A-4C88-BAE8-D768F4E794E4}"/>
    <cellStyle name="Normal 10 3 3 3 4" xfId="2583" xr:uid="{28A3A1D6-233E-49F4-A308-BBECA26EDDF6}"/>
    <cellStyle name="Normal 10 3 3 3 5" xfId="2584" xr:uid="{C7849AFB-9FD8-475D-B664-7471AE90A445}"/>
    <cellStyle name="Normal 10 3 3 4" xfId="1093" xr:uid="{F19E9970-06BC-4ABA-8075-3518D616789F}"/>
    <cellStyle name="Normal 10 3 3 4 2" xfId="1094" xr:uid="{0B3AF1D1-FA06-42F6-BCA3-114FAA7D22FE}"/>
    <cellStyle name="Normal 10 3 3 4 2 2" xfId="4452" xr:uid="{D546FB49-7EB3-4398-9E42-AA1E53F5AE20}"/>
    <cellStyle name="Normal 10 3 3 4 3" xfId="2585" xr:uid="{3118133E-91B7-4C27-A991-0D5A139A1096}"/>
    <cellStyle name="Normal 10 3 3 4 4" xfId="2586" xr:uid="{7373A8D6-06C1-4FDD-97B5-3B576DB18ED0}"/>
    <cellStyle name="Normal 10 3 3 5" xfId="1095" xr:uid="{D164CEC0-849C-4878-9D88-9DAB27B6B4E7}"/>
    <cellStyle name="Normal 10 3 3 5 2" xfId="2587" xr:uid="{6B1AC755-9F5A-4B7A-AECA-382DB54A360B}"/>
    <cellStyle name="Normal 10 3 3 5 3" xfId="2588" xr:uid="{B8F9CECE-D864-4ADE-A3CE-0BC581A5C649}"/>
    <cellStyle name="Normal 10 3 3 5 4" xfId="2589" xr:uid="{4C7651A6-A8A8-4516-870F-22DC4C4FF3B3}"/>
    <cellStyle name="Normal 10 3 3 6" xfId="2590" xr:uid="{E9D221FB-4CE4-440D-84A3-0ED23B9A1EF2}"/>
    <cellStyle name="Normal 10 3 3 7" xfId="2591" xr:uid="{C1257174-0671-4682-8A59-0E0632231227}"/>
    <cellStyle name="Normal 10 3 3 8" xfId="2592" xr:uid="{95771FFE-7E32-4C5F-8760-0BC96A4973C7}"/>
    <cellStyle name="Normal 10 3 4" xfId="55" xr:uid="{5D20759F-0723-4D7D-B70A-09F83ADCB10B}"/>
    <cellStyle name="Normal 10 3 4 2" xfId="493" xr:uid="{D1E881BA-33EC-45B5-A5F3-F42885137B6F}"/>
    <cellStyle name="Normal 10 3 4 2 2" xfId="494" xr:uid="{C0DD8EC6-56B5-4379-96ED-F86146755891}"/>
    <cellStyle name="Normal 10 3 4 2 2 2" xfId="1096" xr:uid="{ED5795AA-F607-489B-B2D3-9F8686533C91}"/>
    <cellStyle name="Normal 10 3 4 2 2 2 2" xfId="1097" xr:uid="{EEFD956A-F751-4D50-A565-108FE9E7EC01}"/>
    <cellStyle name="Normal 10 3 4 2 2 3" xfId="1098" xr:uid="{4A0CA335-E083-44EC-98B7-2A21CDEB296D}"/>
    <cellStyle name="Normal 10 3 4 2 2 4" xfId="2593" xr:uid="{C63390E5-F528-4A1D-B4F9-854C98AEAFEE}"/>
    <cellStyle name="Normal 10 3 4 2 3" xfId="1099" xr:uid="{F2F4A7E8-1E7D-47C5-B541-4FD7FFDC907F}"/>
    <cellStyle name="Normal 10 3 4 2 3 2" xfId="1100" xr:uid="{F651E62E-09B5-4231-8271-D1B39F8E507D}"/>
    <cellStyle name="Normal 10 3 4 2 4" xfId="1101" xr:uid="{A6E7E0E0-66B6-4309-AF79-4E1CFB0C2976}"/>
    <cellStyle name="Normal 10 3 4 2 5" xfId="2594" xr:uid="{2340ED65-82EB-4BF7-BB2D-C85E5A4C2356}"/>
    <cellStyle name="Normal 10 3 4 3" xfId="495" xr:uid="{C239A35F-48CD-4414-A7FC-931C5E2FE149}"/>
    <cellStyle name="Normal 10 3 4 3 2" xfId="1102" xr:uid="{79A992D5-751A-4AB7-A92F-22ECBA7344B2}"/>
    <cellStyle name="Normal 10 3 4 3 2 2" xfId="1103" xr:uid="{07F755F7-E718-42DB-B603-B86EEBDC230C}"/>
    <cellStyle name="Normal 10 3 4 3 3" xfId="1104" xr:uid="{54C0CBCD-C18E-49B1-87B8-2FF5A57B26D8}"/>
    <cellStyle name="Normal 10 3 4 3 4" xfId="2595" xr:uid="{A36EA24F-F7F0-4DCA-A13C-5026FABA9A23}"/>
    <cellStyle name="Normal 10 3 4 4" xfId="1105" xr:uid="{FCCC10FE-BB56-47A9-89FD-6BE55DB5A1C0}"/>
    <cellStyle name="Normal 10 3 4 4 2" xfId="1106" xr:uid="{2FB3D152-8688-4E49-BCB9-FBF950A8D402}"/>
    <cellStyle name="Normal 10 3 4 4 3" xfId="2596" xr:uid="{E4BA376E-2A65-4776-83B1-DA0AF33B008B}"/>
    <cellStyle name="Normal 10 3 4 4 4" xfId="2597" xr:uid="{A3DFB327-EE3D-46B5-B7F9-20F1FC4E3A68}"/>
    <cellStyle name="Normal 10 3 4 5" xfId="1107" xr:uid="{9ACCF417-C073-4AD7-856B-7F021A9050AB}"/>
    <cellStyle name="Normal 10 3 4 6" xfId="2598" xr:uid="{9BD7AA12-772B-4EDE-BE1E-E83F26289DD5}"/>
    <cellStyle name="Normal 10 3 4 7" xfId="2599" xr:uid="{65907099-6946-46FA-A63D-2AC0EDF77D32}"/>
    <cellStyle name="Normal 10 3 5" xfId="253" xr:uid="{400945D5-5A27-4B20-827F-62BFF56E167E}"/>
    <cellStyle name="Normal 10 3 5 2" xfId="496" xr:uid="{044CB076-AD44-4345-AB59-0D5D1DFC4C1C}"/>
    <cellStyle name="Normal 10 3 5 2 2" xfId="1108" xr:uid="{224E81C2-C097-4E2A-8D50-3E235518FAC9}"/>
    <cellStyle name="Normal 10 3 5 2 2 2" xfId="1109" xr:uid="{69D6D16D-F2C8-41D7-B21A-C5D9E4603EC1}"/>
    <cellStyle name="Normal 10 3 5 2 3" xfId="1110" xr:uid="{D6F19F03-DEB1-4DB3-97BD-2A64964DE153}"/>
    <cellStyle name="Normal 10 3 5 2 4" xfId="2600" xr:uid="{16D0E924-E5C6-441A-927C-1A7C3667CD67}"/>
    <cellStyle name="Normal 10 3 5 3" xfId="1111" xr:uid="{7A997DB4-1835-482E-866A-70060B9F599B}"/>
    <cellStyle name="Normal 10 3 5 3 2" xfId="1112" xr:uid="{1C656090-0185-443E-BFF5-416549EF4460}"/>
    <cellStyle name="Normal 10 3 5 3 3" xfId="2601" xr:uid="{35C911B1-4A0B-402D-A3C8-8261B284845C}"/>
    <cellStyle name="Normal 10 3 5 3 4" xfId="2602" xr:uid="{90A1A306-5070-4920-9A77-2131EA1B6C08}"/>
    <cellStyle name="Normal 10 3 5 4" xfId="1113" xr:uid="{DB2EA786-7751-407D-AF24-69223C62C088}"/>
    <cellStyle name="Normal 10 3 5 5" xfId="2603" xr:uid="{DC62441C-DD4D-429E-B64E-3562BB6DE3D0}"/>
    <cellStyle name="Normal 10 3 5 6" xfId="2604" xr:uid="{A7B21808-7868-4EEC-BFB9-19148B1E45D4}"/>
    <cellStyle name="Normal 10 3 6" xfId="254" xr:uid="{52A3FFDA-8A32-4DD9-BBE6-B208EED03B49}"/>
    <cellStyle name="Normal 10 3 6 2" xfId="1114" xr:uid="{236B15DE-A4E4-4058-9456-D0734E104C14}"/>
    <cellStyle name="Normal 10 3 6 2 2" xfId="1115" xr:uid="{C11A73A6-43DE-41D2-810E-781BA2F7B202}"/>
    <cellStyle name="Normal 10 3 6 2 3" xfId="2605" xr:uid="{85E90324-6D0F-4FBE-BE82-E8F36C9D6510}"/>
    <cellStyle name="Normal 10 3 6 2 4" xfId="2606" xr:uid="{237D097F-E5AC-4345-8205-9BC6B4EEAD93}"/>
    <cellStyle name="Normal 10 3 6 3" xfId="1116" xr:uid="{0DCEA6F6-7679-41B6-A7A5-2D2FBC09898C}"/>
    <cellStyle name="Normal 10 3 6 4" xfId="2607" xr:uid="{EC3B1CA7-E3B6-4590-819E-F5DC803443C1}"/>
    <cellStyle name="Normal 10 3 6 5" xfId="2608" xr:uid="{D41D25E3-8656-45EB-A94B-CA1BCD369C14}"/>
    <cellStyle name="Normal 10 3 7" xfId="1117" xr:uid="{6BA1A869-E915-4DFD-9FAF-920CCEA22419}"/>
    <cellStyle name="Normal 10 3 7 2" xfId="1118" xr:uid="{5E8DDACA-B288-41FA-A258-0F6789B4648F}"/>
    <cellStyle name="Normal 10 3 7 3" xfId="2609" xr:uid="{EBFA1CBE-82D6-4189-8EE6-4F3E4B15B45A}"/>
    <cellStyle name="Normal 10 3 7 4" xfId="2610" xr:uid="{7B5459B3-2A00-419F-81D0-66611FB87B76}"/>
    <cellStyle name="Normal 10 3 8" xfId="1119" xr:uid="{684E4FB8-B7CC-4F0F-A0F4-E49DC63CE96A}"/>
    <cellStyle name="Normal 10 3 8 2" xfId="2611" xr:uid="{488470D6-1085-40EC-84C8-34132D70880E}"/>
    <cellStyle name="Normal 10 3 8 3" xfId="2612" xr:uid="{F249CF0A-8DCA-4F97-8A6E-4B47341ABE5C}"/>
    <cellStyle name="Normal 10 3 8 4" xfId="2613" xr:uid="{529E0849-537B-412C-B709-ABFDC31BE7CF}"/>
    <cellStyle name="Normal 10 3 9" xfId="2614" xr:uid="{33EC95CE-5C12-4973-9037-D85B3E535927}"/>
    <cellStyle name="Normal 10 4" xfId="56" xr:uid="{7BAB3C73-B01D-4BB2-A75C-A6F813B8AE6F}"/>
    <cellStyle name="Normal 10 4 10" xfId="2615" xr:uid="{54E2F438-FFAB-406A-AB81-CDD507645C66}"/>
    <cellStyle name="Normal 10 4 11" xfId="2616" xr:uid="{C422041B-F1C6-49C8-8102-B1B20440486B}"/>
    <cellStyle name="Normal 10 4 2" xfId="57" xr:uid="{E8FBB553-0DA5-4037-AD7D-64D0315DD65C}"/>
    <cellStyle name="Normal 10 4 2 2" xfId="255" xr:uid="{843BA023-DEF2-4309-BD9D-01AD9EADC9B0}"/>
    <cellStyle name="Normal 10 4 2 2 2" xfId="497" xr:uid="{34127AE5-69BA-41A5-957A-6E57B4134EF7}"/>
    <cellStyle name="Normal 10 4 2 2 2 2" xfId="498" xr:uid="{770211BE-9BC6-4B5B-BD96-137E9E72FC1D}"/>
    <cellStyle name="Normal 10 4 2 2 2 2 2" xfId="1120" xr:uid="{36DF1E25-374D-4488-B209-5FFBAF597A55}"/>
    <cellStyle name="Normal 10 4 2 2 2 2 3" xfId="2617" xr:uid="{AD423179-3ED0-437E-A747-44F4F2086EB9}"/>
    <cellStyle name="Normal 10 4 2 2 2 2 4" xfId="2618" xr:uid="{2678A135-2B0D-4731-A918-8EC365972B00}"/>
    <cellStyle name="Normal 10 4 2 2 2 3" xfId="1121" xr:uid="{639EC001-6B66-4675-B409-1E6027418D82}"/>
    <cellStyle name="Normal 10 4 2 2 2 3 2" xfId="2619" xr:uid="{4C051178-29FC-4F3D-ACFB-5D021E48A95C}"/>
    <cellStyle name="Normal 10 4 2 2 2 3 3" xfId="2620" xr:uid="{0E624B30-73C1-433F-B3A8-76D95C458C0D}"/>
    <cellStyle name="Normal 10 4 2 2 2 3 4" xfId="2621" xr:uid="{35E053C2-4411-4849-99FD-27B103D65229}"/>
    <cellStyle name="Normal 10 4 2 2 2 4" xfId="2622" xr:uid="{9B69053E-2573-49B8-891A-5423FAAC7BCC}"/>
    <cellStyle name="Normal 10 4 2 2 2 5" xfId="2623" xr:uid="{C58A34F4-115D-4FD6-870E-3D8A0056A0C4}"/>
    <cellStyle name="Normal 10 4 2 2 2 6" xfId="2624" xr:uid="{FAAAD696-ADCB-4AFD-B033-EC74D6AECB9C}"/>
    <cellStyle name="Normal 10 4 2 2 3" xfId="499" xr:uid="{72C172FA-E6C7-4551-826E-78C83A485BBF}"/>
    <cellStyle name="Normal 10 4 2 2 3 2" xfId="1122" xr:uid="{F26B9452-CADE-43A5-B410-A54964D6AC50}"/>
    <cellStyle name="Normal 10 4 2 2 3 2 2" xfId="2625" xr:uid="{74DC642E-FB01-4FFF-BF01-BC4EC0AE26C3}"/>
    <cellStyle name="Normal 10 4 2 2 3 2 3" xfId="2626" xr:uid="{BD18C3B3-99A0-45F4-B836-05ADE305EC3C}"/>
    <cellStyle name="Normal 10 4 2 2 3 2 4" xfId="2627" xr:uid="{8AFA3D6F-47C7-4C8F-8EE7-04A80CAA7DBA}"/>
    <cellStyle name="Normal 10 4 2 2 3 3" xfId="2628" xr:uid="{C55F77CA-DB35-417F-B8CF-01E2966D90C4}"/>
    <cellStyle name="Normal 10 4 2 2 3 4" xfId="2629" xr:uid="{534C1BBC-766C-44E3-BB17-CD4951B54EED}"/>
    <cellStyle name="Normal 10 4 2 2 3 5" xfId="2630" xr:uid="{D3EA6F9E-94EF-4358-87BE-23EA9F3067B2}"/>
    <cellStyle name="Normal 10 4 2 2 4" xfId="1123" xr:uid="{6A008CAE-91B8-4ECB-A5AE-531EBFF3C6FF}"/>
    <cellStyle name="Normal 10 4 2 2 4 2" xfId="2631" xr:uid="{47EED52C-29CD-4060-93AF-C9C57D938DA0}"/>
    <cellStyle name="Normal 10 4 2 2 4 3" xfId="2632" xr:uid="{30E45C46-5A97-477F-A5C6-6442C60E6EC6}"/>
    <cellStyle name="Normal 10 4 2 2 4 4" xfId="2633" xr:uid="{59969F28-3D9B-4EFF-A4F0-57405CE00E7D}"/>
    <cellStyle name="Normal 10 4 2 2 5" xfId="2634" xr:uid="{67EE8B49-CE1D-4CB9-834F-476BDB9AB5F4}"/>
    <cellStyle name="Normal 10 4 2 2 5 2" xfId="2635" xr:uid="{976B5261-F679-4D4D-9759-EE122D984031}"/>
    <cellStyle name="Normal 10 4 2 2 5 3" xfId="2636" xr:uid="{2E5A7175-1674-4C36-B338-48E620AD9F52}"/>
    <cellStyle name="Normal 10 4 2 2 5 4" xfId="2637" xr:uid="{E4C72AF2-6576-4A6A-9B95-F70A7802858E}"/>
    <cellStyle name="Normal 10 4 2 2 6" xfId="2638" xr:uid="{F6195D08-8A5B-4E9B-A24E-7D24CC243985}"/>
    <cellStyle name="Normal 10 4 2 2 7" xfId="2639" xr:uid="{7F74F6CD-6C5C-4594-A159-07FDA28B786A}"/>
    <cellStyle name="Normal 10 4 2 2 8" xfId="2640" xr:uid="{5F0343F0-C152-4F33-9E25-ADDF0083284D}"/>
    <cellStyle name="Normal 10 4 2 3" xfId="500" xr:uid="{A674FA9A-5897-4902-B4FE-33C4134C039F}"/>
    <cellStyle name="Normal 10 4 2 3 2" xfId="501" xr:uid="{FD177B78-C51D-4312-8299-70AC36C40EF6}"/>
    <cellStyle name="Normal 10 4 2 3 2 2" xfId="502" xr:uid="{98C52784-2E2B-4683-BAF9-151A28B7491F}"/>
    <cellStyle name="Normal 10 4 2 3 2 3" xfId="2641" xr:uid="{EC53EF3A-FFC5-4ACA-8191-1DD4238BA16D}"/>
    <cellStyle name="Normal 10 4 2 3 2 4" xfId="2642" xr:uid="{8BFBAC33-B92D-424A-AF90-2BD830DA1786}"/>
    <cellStyle name="Normal 10 4 2 3 3" xfId="503" xr:uid="{9C0A8A0B-F441-4C2B-ADB1-970155A01513}"/>
    <cellStyle name="Normal 10 4 2 3 3 2" xfId="2643" xr:uid="{9B8A819E-3FAB-471B-9137-96849D0C483C}"/>
    <cellStyle name="Normal 10 4 2 3 3 3" xfId="2644" xr:uid="{0025C4AC-A223-4A70-AFE9-F2342B1C3F49}"/>
    <cellStyle name="Normal 10 4 2 3 3 4" xfId="2645" xr:uid="{3EBD303F-6D40-48D1-AFAC-35D7B6BD7ACF}"/>
    <cellStyle name="Normal 10 4 2 3 4" xfId="2646" xr:uid="{9888DEEF-84EE-4B2D-97A2-D56CA14A690E}"/>
    <cellStyle name="Normal 10 4 2 3 5" xfId="2647" xr:uid="{1DDCF5CF-802B-4E27-906D-28A19DFBEEAE}"/>
    <cellStyle name="Normal 10 4 2 3 6" xfId="2648" xr:uid="{8966697F-01FA-40E7-A42A-D51359A14975}"/>
    <cellStyle name="Normal 10 4 2 4" xfId="504" xr:uid="{9497FFE6-3528-46AE-A914-975A14A445CC}"/>
    <cellStyle name="Normal 10 4 2 4 2" xfId="505" xr:uid="{2190D95D-7B4B-4E64-B974-9038129CB13E}"/>
    <cellStyle name="Normal 10 4 2 4 2 2" xfId="2649" xr:uid="{59B6451D-9C86-4D90-BA98-68F7F68F4613}"/>
    <cellStyle name="Normal 10 4 2 4 2 3" xfId="2650" xr:uid="{A598E324-A745-4B3E-BB45-240A5ED06199}"/>
    <cellStyle name="Normal 10 4 2 4 2 4" xfId="2651" xr:uid="{CB8EA9F6-660D-4951-AE46-C964D1E89517}"/>
    <cellStyle name="Normal 10 4 2 4 3" xfId="2652" xr:uid="{733CEA9D-5BF3-4AA9-88F9-A4F8F3554073}"/>
    <cellStyle name="Normal 10 4 2 4 4" xfId="2653" xr:uid="{8F5CB994-FEB2-4369-AD4D-B2E7A58144D8}"/>
    <cellStyle name="Normal 10 4 2 4 5" xfId="2654" xr:uid="{DFFD962E-4BAC-426D-8D33-3EDC78E52CD7}"/>
    <cellStyle name="Normal 10 4 2 5" xfId="506" xr:uid="{8C2145C5-1D2C-4442-9AA5-28A0EE0C2C00}"/>
    <cellStyle name="Normal 10 4 2 5 2" xfId="2655" xr:uid="{562EA5AE-41A5-42AA-9BEF-00B28AF891A2}"/>
    <cellStyle name="Normal 10 4 2 5 3" xfId="2656" xr:uid="{A978F19A-583D-4C6F-9870-EA76CDF30261}"/>
    <cellStyle name="Normal 10 4 2 5 4" xfId="2657" xr:uid="{096FB93D-227F-42FE-B1D8-1C073FE655BD}"/>
    <cellStyle name="Normal 10 4 2 6" xfId="2658" xr:uid="{50E47CCE-E75C-4C16-BF30-FC8B55751699}"/>
    <cellStyle name="Normal 10 4 2 6 2" xfId="2659" xr:uid="{4B645FB0-926E-4EDC-AACB-D3968783EC2A}"/>
    <cellStyle name="Normal 10 4 2 6 3" xfId="2660" xr:uid="{D795173E-15C2-4CF4-B0D6-25250438E642}"/>
    <cellStyle name="Normal 10 4 2 6 4" xfId="2661" xr:uid="{0CE88023-D140-4EAD-B729-994850774894}"/>
    <cellStyle name="Normal 10 4 2 7" xfId="2662" xr:uid="{D55FEE9F-FDA3-4226-A902-9F9EEF2353E6}"/>
    <cellStyle name="Normal 10 4 2 8" xfId="2663" xr:uid="{AFC90E70-2B3C-44C4-994F-EEC78988B68B}"/>
    <cellStyle name="Normal 10 4 2 9" xfId="2664" xr:uid="{524AB1F4-7BCA-4298-BE32-F7556D408388}"/>
    <cellStyle name="Normal 10 4 3" xfId="256" xr:uid="{C8005AF6-533C-4014-A41F-721717364FC7}"/>
    <cellStyle name="Normal 10 4 3 2" xfId="507" xr:uid="{FA6CC8F2-CE26-4696-A620-A47371450886}"/>
    <cellStyle name="Normal 10 4 3 2 2" xfId="508" xr:uid="{D6D2D54F-4DA2-4EB0-B97A-E7B0A65D38B2}"/>
    <cellStyle name="Normal 10 4 3 2 2 2" xfId="1124" xr:uid="{BD6D0088-CA29-45C0-901B-46DA8B56B135}"/>
    <cellStyle name="Normal 10 4 3 2 2 2 2" xfId="1125" xr:uid="{F20CC818-B83F-4C77-AF4E-7DC614D2C637}"/>
    <cellStyle name="Normal 10 4 3 2 2 3" xfId="1126" xr:uid="{502A68EE-2069-4A23-9380-CC94246E01AB}"/>
    <cellStyle name="Normal 10 4 3 2 2 4" xfId="2665" xr:uid="{E599F4EF-DB7D-4EBA-BA4A-A5FE7C3DA5E4}"/>
    <cellStyle name="Normal 10 4 3 2 3" xfId="1127" xr:uid="{8131A05E-6D2A-4CBD-9861-F1DAA09BCDCD}"/>
    <cellStyle name="Normal 10 4 3 2 3 2" xfId="1128" xr:uid="{463D016D-DE0E-40CC-B6F2-262887FC68C8}"/>
    <cellStyle name="Normal 10 4 3 2 3 3" xfId="2666" xr:uid="{615537E2-0F54-4568-BBEB-1EFE37E4ECBF}"/>
    <cellStyle name="Normal 10 4 3 2 3 4" xfId="2667" xr:uid="{42F20FE5-BAC4-4986-8679-AD3D7CE64B2D}"/>
    <cellStyle name="Normal 10 4 3 2 4" xfId="1129" xr:uid="{968E90BF-1ACE-4358-B9D3-03A6A69773C9}"/>
    <cellStyle name="Normal 10 4 3 2 5" xfId="2668" xr:uid="{419810D4-FA2D-4B84-8D36-519F143FAE54}"/>
    <cellStyle name="Normal 10 4 3 2 6" xfId="2669" xr:uid="{15797471-B274-4564-BCAB-D2D8832337B1}"/>
    <cellStyle name="Normal 10 4 3 3" xfId="509" xr:uid="{DC5350D2-F7FA-457F-83DC-008B7C1AD379}"/>
    <cellStyle name="Normal 10 4 3 3 2" xfId="1130" xr:uid="{FE6FF158-650C-47D0-A71B-282157AB52B9}"/>
    <cellStyle name="Normal 10 4 3 3 2 2" xfId="1131" xr:uid="{F2A275AF-7A60-4FFD-BBFA-814B7F638A64}"/>
    <cellStyle name="Normal 10 4 3 3 2 3" xfId="2670" xr:uid="{06C38BE9-BF99-4333-BCA7-42E81B67E6E1}"/>
    <cellStyle name="Normal 10 4 3 3 2 4" xfId="2671" xr:uid="{CDE16788-C54F-44D9-BE5B-14F3DA922855}"/>
    <cellStyle name="Normal 10 4 3 3 3" xfId="1132" xr:uid="{AECCA652-C5C7-4D03-8007-5271FEF9E451}"/>
    <cellStyle name="Normal 10 4 3 3 4" xfId="2672" xr:uid="{6E4D7D62-1C61-41EE-B9C7-CA1042998B23}"/>
    <cellStyle name="Normal 10 4 3 3 5" xfId="2673" xr:uid="{8B778D9B-57DC-476E-9A70-AD2A3AB90866}"/>
    <cellStyle name="Normal 10 4 3 4" xfId="1133" xr:uid="{01341E74-03E8-4A4B-90FC-8D06BF486F7C}"/>
    <cellStyle name="Normal 10 4 3 4 2" xfId="1134" xr:uid="{4A02DF4B-2747-439A-A1F6-C1B28A5D05F3}"/>
    <cellStyle name="Normal 10 4 3 4 3" xfId="2674" xr:uid="{A732C823-87FE-46B5-A79B-C5204C91797A}"/>
    <cellStyle name="Normal 10 4 3 4 4" xfId="2675" xr:uid="{18C1ECDB-8C1F-4055-ABE2-7D42CCB192ED}"/>
    <cellStyle name="Normal 10 4 3 5" xfId="1135" xr:uid="{C567D859-60D5-4BA2-895C-B2D433E4BC79}"/>
    <cellStyle name="Normal 10 4 3 5 2" xfId="2676" xr:uid="{5E8EACD4-39E1-411F-848A-CF5EED0E823B}"/>
    <cellStyle name="Normal 10 4 3 5 3" xfId="2677" xr:uid="{7DEA50DE-7615-498A-BF6D-D7868C6BDCE1}"/>
    <cellStyle name="Normal 10 4 3 5 4" xfId="2678" xr:uid="{F716A6E3-E2C5-4206-982E-6B29C7C28898}"/>
    <cellStyle name="Normal 10 4 3 6" xfId="2679" xr:uid="{DAC465EE-F23B-49B8-BBAD-A087D02B3AAD}"/>
    <cellStyle name="Normal 10 4 3 7" xfId="2680" xr:uid="{9314F123-B5BE-4DED-90F2-4101D010BA33}"/>
    <cellStyle name="Normal 10 4 3 8" xfId="2681" xr:uid="{7A151E0F-1F81-4060-9DD9-4261A26830A6}"/>
    <cellStyle name="Normal 10 4 4" xfId="257" xr:uid="{3D54CDAB-B059-4C00-8ED5-5E372885EC68}"/>
    <cellStyle name="Normal 10 4 4 2" xfId="510" xr:uid="{1D418405-5FB5-4B9F-9A2B-98DE797DF136}"/>
    <cellStyle name="Normal 10 4 4 2 2" xfId="511" xr:uid="{7D1BF69D-F504-4234-8F78-F04CADC7A611}"/>
    <cellStyle name="Normal 10 4 4 2 2 2" xfId="1136" xr:uid="{3A852209-19D7-493D-AB08-86521B1B92CB}"/>
    <cellStyle name="Normal 10 4 4 2 2 3" xfId="2682" xr:uid="{0D5F9972-126A-43D3-83E2-D5AB406CBC3B}"/>
    <cellStyle name="Normal 10 4 4 2 2 4" xfId="2683" xr:uid="{269E8358-88F6-49A7-89BB-8110033C5485}"/>
    <cellStyle name="Normal 10 4 4 2 3" xfId="1137" xr:uid="{958FA99A-7B1C-485C-9C08-F077112A95AE}"/>
    <cellStyle name="Normal 10 4 4 2 4" xfId="2684" xr:uid="{F0163A09-D72A-4B31-9CE5-9A128AFDD6CA}"/>
    <cellStyle name="Normal 10 4 4 2 5" xfId="2685" xr:uid="{D1E4EE5E-307A-43F5-B1B0-D0F847644EA1}"/>
    <cellStyle name="Normal 10 4 4 3" xfId="512" xr:uid="{8861904B-130E-4146-A369-CCD7210AA0F3}"/>
    <cellStyle name="Normal 10 4 4 3 2" xfId="1138" xr:uid="{F914A850-5654-4485-81C3-B97D942D63C4}"/>
    <cellStyle name="Normal 10 4 4 3 3" xfId="2686" xr:uid="{7EC8834E-4F3F-427F-ACE5-52AB96ADA027}"/>
    <cellStyle name="Normal 10 4 4 3 4" xfId="2687" xr:uid="{1E3668BA-3E29-41CF-AE9F-6BF9805E4929}"/>
    <cellStyle name="Normal 10 4 4 4" xfId="1139" xr:uid="{AA0B10A3-1FAA-4D81-92CB-EC5D9124F301}"/>
    <cellStyle name="Normal 10 4 4 4 2" xfId="2688" xr:uid="{3D5F60C5-86CD-4321-82F4-5BA35A56DB39}"/>
    <cellStyle name="Normal 10 4 4 4 3" xfId="2689" xr:uid="{FF4530DC-AE89-46FB-B648-7B99B3CB31A6}"/>
    <cellStyle name="Normal 10 4 4 4 4" xfId="2690" xr:uid="{50F935D0-14A0-4479-8312-892B69724672}"/>
    <cellStyle name="Normal 10 4 4 5" xfId="2691" xr:uid="{83F83116-9BF0-4EC1-A22F-FDEA43CAE4CA}"/>
    <cellStyle name="Normal 10 4 4 6" xfId="2692" xr:uid="{425A273A-C58C-4906-A6B1-1D208983557F}"/>
    <cellStyle name="Normal 10 4 4 7" xfId="2693" xr:uid="{AE191879-1004-4099-8615-85B47BA64192}"/>
    <cellStyle name="Normal 10 4 5" xfId="258" xr:uid="{84D87F48-19CA-4654-BE0A-120FF86B2BA8}"/>
    <cellStyle name="Normal 10 4 5 2" xfId="513" xr:uid="{A96EF67F-0B6F-4AEA-A853-29C02FBDC1B9}"/>
    <cellStyle name="Normal 10 4 5 2 2" xfId="1140" xr:uid="{2B452B8A-4AE8-4B95-A243-F69BCD1C02C9}"/>
    <cellStyle name="Normal 10 4 5 2 3" xfId="2694" xr:uid="{A893F703-CB8A-43E3-B74D-52198FB5A00C}"/>
    <cellStyle name="Normal 10 4 5 2 4" xfId="2695" xr:uid="{F328A75E-F024-449B-815A-312EA5B8E081}"/>
    <cellStyle name="Normal 10 4 5 3" xfId="1141" xr:uid="{51AE1B7B-149E-4FCB-A510-65A7470ED5ED}"/>
    <cellStyle name="Normal 10 4 5 3 2" xfId="2696" xr:uid="{2B051CF3-8DD5-41E3-AEEF-AAF053C2B291}"/>
    <cellStyle name="Normal 10 4 5 3 3" xfId="2697" xr:uid="{21CDDA6A-5283-4126-87BD-C4D591C0143E}"/>
    <cellStyle name="Normal 10 4 5 3 4" xfId="2698" xr:uid="{313879AD-33A4-4E6E-BFA0-08942C51D5C7}"/>
    <cellStyle name="Normal 10 4 5 4" xfId="2699" xr:uid="{4E2A4A7B-E282-4F32-B9F9-4B33E82C265F}"/>
    <cellStyle name="Normal 10 4 5 5" xfId="2700" xr:uid="{6F1DCA4E-126C-4780-9B01-469480BF61C7}"/>
    <cellStyle name="Normal 10 4 5 6" xfId="2701" xr:uid="{1585D09E-7799-4373-9C3A-8DEA047E55AE}"/>
    <cellStyle name="Normal 10 4 6" xfId="514" xr:uid="{C0BF21BB-6638-4F51-B2E7-F7EAFF138086}"/>
    <cellStyle name="Normal 10 4 6 2" xfId="1142" xr:uid="{CBAC4E7A-CAF9-4303-9DCE-72143C59E8B4}"/>
    <cellStyle name="Normal 10 4 6 2 2" xfId="2702" xr:uid="{1A286871-F124-40D5-9C37-E9ECB77A0459}"/>
    <cellStyle name="Normal 10 4 6 2 3" xfId="2703" xr:uid="{738B79AE-B1BA-4396-9416-7C01987B4CB0}"/>
    <cellStyle name="Normal 10 4 6 2 4" xfId="2704" xr:uid="{162B98CC-7024-4690-9ED7-9A63415F9097}"/>
    <cellStyle name="Normal 10 4 6 3" xfId="2705" xr:uid="{7DC59036-2327-43FF-8D4B-13A062459354}"/>
    <cellStyle name="Normal 10 4 6 4" xfId="2706" xr:uid="{D988E980-2927-4EC8-B0D5-DC68237CBA3F}"/>
    <cellStyle name="Normal 10 4 6 5" xfId="2707" xr:uid="{15329A23-9C08-4D3F-B987-0518942078B2}"/>
    <cellStyle name="Normal 10 4 7" xfId="1143" xr:uid="{17B0FD20-3855-49DE-BCA5-F4EC822D0D23}"/>
    <cellStyle name="Normal 10 4 7 2" xfId="2708" xr:uid="{78805FD6-36E3-447B-AF45-E128C560F535}"/>
    <cellStyle name="Normal 10 4 7 3" xfId="2709" xr:uid="{FD15141B-6BFB-4E02-AFC1-685DBBED9C02}"/>
    <cellStyle name="Normal 10 4 7 4" xfId="2710" xr:uid="{23BB7CB4-2F33-4EF0-94C4-48B2825A17E9}"/>
    <cellStyle name="Normal 10 4 8" xfId="2711" xr:uid="{11A34DA4-4C42-40BE-BB35-9CAB914901BD}"/>
    <cellStyle name="Normal 10 4 8 2" xfId="2712" xr:uid="{8D679C62-BC65-4E53-8EA2-D9A3A8DFDEEB}"/>
    <cellStyle name="Normal 10 4 8 3" xfId="2713" xr:uid="{15D0099E-E2E2-4285-BC41-9577503AFBE1}"/>
    <cellStyle name="Normal 10 4 8 4" xfId="2714" xr:uid="{8FC51D4C-6E65-4346-AE81-BEC9719A7D95}"/>
    <cellStyle name="Normal 10 4 9" xfId="2715" xr:uid="{BD21A924-3D01-42B3-924E-798C4698E7E1}"/>
    <cellStyle name="Normal 10 5" xfId="58" xr:uid="{9595CDFF-26D4-4C7C-93F7-4F26E2F0E929}"/>
    <cellStyle name="Normal 10 5 2" xfId="59" xr:uid="{D855EDBE-8BBF-4191-BFD6-0118EC0E3288}"/>
    <cellStyle name="Normal 10 5 2 2" xfId="259" xr:uid="{17464B33-2E98-412D-B51E-98C8FB98A257}"/>
    <cellStyle name="Normal 10 5 2 2 2" xfId="515" xr:uid="{D9B812E4-370E-4A0A-A051-90D636CBB458}"/>
    <cellStyle name="Normal 10 5 2 2 2 2" xfId="1144" xr:uid="{8FD8BC2A-3DBD-4028-AB6B-99E39DA221D9}"/>
    <cellStyle name="Normal 10 5 2 2 2 3" xfId="2716" xr:uid="{7B5D0AA6-6B40-4DE6-A146-971DECFD4EB0}"/>
    <cellStyle name="Normal 10 5 2 2 2 4" xfId="2717" xr:uid="{8F01C650-72B8-435C-81BB-20E580C994CA}"/>
    <cellStyle name="Normal 10 5 2 2 3" xfId="1145" xr:uid="{0D0DC102-BD7E-413B-9B3D-9D4812943159}"/>
    <cellStyle name="Normal 10 5 2 2 3 2" xfId="2718" xr:uid="{18744FFC-561F-4A75-AC5B-F8BC6D07CE31}"/>
    <cellStyle name="Normal 10 5 2 2 3 3" xfId="2719" xr:uid="{E09CB1E0-5F02-4F5B-81A6-E64CDC324E01}"/>
    <cellStyle name="Normal 10 5 2 2 3 4" xfId="2720" xr:uid="{FEAE9851-45BF-41CA-95E3-8232F5F0C38E}"/>
    <cellStyle name="Normal 10 5 2 2 4" xfId="2721" xr:uid="{28D96DCC-EF28-433B-8DAE-FF75768F4098}"/>
    <cellStyle name="Normal 10 5 2 2 5" xfId="2722" xr:uid="{FDA2C4A2-E10A-4386-ADD6-9EE52D829B44}"/>
    <cellStyle name="Normal 10 5 2 2 6" xfId="2723" xr:uid="{A073989E-07EC-4D00-B164-18F5EDFB8779}"/>
    <cellStyle name="Normal 10 5 2 3" xfId="516" xr:uid="{9054707C-3FB9-47CB-9B56-C90052638845}"/>
    <cellStyle name="Normal 10 5 2 3 2" xfId="1146" xr:uid="{D7271422-DC15-447E-964B-0FFC70D756C4}"/>
    <cellStyle name="Normal 10 5 2 3 2 2" xfId="2724" xr:uid="{6C69461C-B2FA-4BF7-88EA-E25718505905}"/>
    <cellStyle name="Normal 10 5 2 3 2 3" xfId="2725" xr:uid="{CD808DC0-F996-4233-861F-30E4373D5779}"/>
    <cellStyle name="Normal 10 5 2 3 2 4" xfId="2726" xr:uid="{AEA17D90-E0A9-43FC-958D-E6FAB6812B8A}"/>
    <cellStyle name="Normal 10 5 2 3 3" xfId="2727" xr:uid="{1D5AB43E-4949-4C5E-86C9-0C2A889C2F30}"/>
    <cellStyle name="Normal 10 5 2 3 4" xfId="2728" xr:uid="{1E396014-6805-4C1D-B763-E3CE3C21113C}"/>
    <cellStyle name="Normal 10 5 2 3 5" xfId="2729" xr:uid="{D10A7265-110A-44B3-A466-C57D1B544724}"/>
    <cellStyle name="Normal 10 5 2 4" xfId="1147" xr:uid="{279A161E-493F-462B-8326-94429CBC138A}"/>
    <cellStyle name="Normal 10 5 2 4 2" xfId="2730" xr:uid="{AB04B12D-61EB-427E-9F17-C2A7B1042624}"/>
    <cellStyle name="Normal 10 5 2 4 3" xfId="2731" xr:uid="{139325E9-C1D0-445C-B222-864958BD7217}"/>
    <cellStyle name="Normal 10 5 2 4 4" xfId="2732" xr:uid="{560A1A05-B328-4824-A413-8D464038B084}"/>
    <cellStyle name="Normal 10 5 2 5" xfId="2733" xr:uid="{6A18624F-52BD-49AB-8337-5A1F32841F3A}"/>
    <cellStyle name="Normal 10 5 2 5 2" xfId="2734" xr:uid="{A712FF3A-5ECC-4873-A27D-18E02625CDEE}"/>
    <cellStyle name="Normal 10 5 2 5 3" xfId="2735" xr:uid="{5163D80E-3A62-4FAE-97C2-6A4712A4B077}"/>
    <cellStyle name="Normal 10 5 2 5 4" xfId="2736" xr:uid="{11871EAD-9B21-413A-91C6-0C16B03B0C0B}"/>
    <cellStyle name="Normal 10 5 2 6" xfId="2737" xr:uid="{D7053706-E020-4C9D-B996-23D59CF62529}"/>
    <cellStyle name="Normal 10 5 2 7" xfId="2738" xr:uid="{1B49B26F-68AA-44FC-B049-F842EC07A935}"/>
    <cellStyle name="Normal 10 5 2 8" xfId="2739" xr:uid="{3250C67E-27DC-4C2A-B739-6CAFD6178B9E}"/>
    <cellStyle name="Normal 10 5 3" xfId="260" xr:uid="{D2E1E619-CA46-44FC-9657-A884A13CEE76}"/>
    <cellStyle name="Normal 10 5 3 2" xfId="517" xr:uid="{2BFD2301-CD9F-425E-991B-2236D1A53B8A}"/>
    <cellStyle name="Normal 10 5 3 2 2" xfId="518" xr:uid="{C1656F1C-DE2F-4FA6-9EDF-00FDECB45E74}"/>
    <cellStyle name="Normal 10 5 3 2 3" xfId="2740" xr:uid="{2B0B3D9D-7149-4D47-AD53-5B00E382EB8D}"/>
    <cellStyle name="Normal 10 5 3 2 4" xfId="2741" xr:uid="{1A842C0D-2CD5-4DE8-862C-670707AEB81A}"/>
    <cellStyle name="Normal 10 5 3 3" xfId="519" xr:uid="{727D9039-ABA9-4D27-A763-08B894BA529A}"/>
    <cellStyle name="Normal 10 5 3 3 2" xfId="2742" xr:uid="{6AFD4BBA-89E8-4952-AF9B-8DA4E87067DB}"/>
    <cellStyle name="Normal 10 5 3 3 3" xfId="2743" xr:uid="{A0AD0C6D-F2AC-4CC3-BD1E-1B1E63590380}"/>
    <cellStyle name="Normal 10 5 3 3 4" xfId="2744" xr:uid="{4ABA3D40-FA92-4876-A7FC-0E5A2E8E389B}"/>
    <cellStyle name="Normal 10 5 3 4" xfId="2745" xr:uid="{FA135433-8BAA-48A1-AB76-A1B5486CAB1B}"/>
    <cellStyle name="Normal 10 5 3 5" xfId="2746" xr:uid="{CF218F0E-8984-4608-B51E-9CE27960FFC2}"/>
    <cellStyle name="Normal 10 5 3 6" xfId="2747" xr:uid="{4D8F3365-D502-4E16-8F0F-5CA3771CFC3D}"/>
    <cellStyle name="Normal 10 5 4" xfId="261" xr:uid="{3762BA09-E822-416F-88D3-D7B8F35E49E4}"/>
    <cellStyle name="Normal 10 5 4 2" xfId="520" xr:uid="{81902578-58AB-4F0D-A17B-B38BCD196EAF}"/>
    <cellStyle name="Normal 10 5 4 2 2" xfId="2748" xr:uid="{C71828AA-C30F-458C-98B0-D020C1CEC6BA}"/>
    <cellStyle name="Normal 10 5 4 2 3" xfId="2749" xr:uid="{07C0B882-09CF-428D-A014-657EDC540E2F}"/>
    <cellStyle name="Normal 10 5 4 2 4" xfId="2750" xr:uid="{FDAB88DD-F763-4EAC-B0A0-28BDA16285CA}"/>
    <cellStyle name="Normal 10 5 4 3" xfId="2751" xr:uid="{0D5EA269-22B0-4182-B048-E2B20684D27A}"/>
    <cellStyle name="Normal 10 5 4 4" xfId="2752" xr:uid="{0B96BCC6-4F50-44B0-B9C4-3501B5953234}"/>
    <cellStyle name="Normal 10 5 4 5" xfId="2753" xr:uid="{710B3DC1-C172-4F9F-9FF5-0CA0265A6CEA}"/>
    <cellStyle name="Normal 10 5 5" xfId="521" xr:uid="{ED59815D-58DA-4A97-8199-501649666500}"/>
    <cellStyle name="Normal 10 5 5 2" xfId="2754" xr:uid="{77586699-8329-4CC0-9CF9-37E3B158B2F8}"/>
    <cellStyle name="Normal 10 5 5 3" xfId="2755" xr:uid="{45E8DD81-3043-4016-9B5D-E9F99D391D91}"/>
    <cellStyle name="Normal 10 5 5 4" xfId="2756" xr:uid="{7FE0EA89-D5BB-4983-8529-0C717F2FE350}"/>
    <cellStyle name="Normal 10 5 6" xfId="2757" xr:uid="{2640EA98-AD30-4683-98D3-9630037BEAC8}"/>
    <cellStyle name="Normal 10 5 6 2" xfId="2758" xr:uid="{B443763E-8B91-458E-B7C0-2183793BB576}"/>
    <cellStyle name="Normal 10 5 6 3" xfId="2759" xr:uid="{0E03ACBB-C9E1-4539-996E-78BBE38B09E6}"/>
    <cellStyle name="Normal 10 5 6 4" xfId="2760" xr:uid="{F60CBB9C-2BE7-4D23-A645-C847579473FE}"/>
    <cellStyle name="Normal 10 5 7" xfId="2761" xr:uid="{5D8EA6E0-5C49-47CA-9D6D-BE381F34EE01}"/>
    <cellStyle name="Normal 10 5 8" xfId="2762" xr:uid="{7DA5F73A-4AA0-4B41-80F1-BDB545525AF3}"/>
    <cellStyle name="Normal 10 5 9" xfId="2763" xr:uid="{1FE8E784-3D7D-44D5-8796-C2FDA5FF0914}"/>
    <cellStyle name="Normal 10 6" xfId="60" xr:uid="{FAEBC6FC-82B6-4F16-B6BD-3771FDD744D4}"/>
    <cellStyle name="Normal 10 6 2" xfId="262" xr:uid="{D2FC5D4A-7037-436B-A80F-93B2AA00875C}"/>
    <cellStyle name="Normal 10 6 2 2" xfId="522" xr:uid="{8EF3AC5D-8625-4F69-A448-DE2C4060B1AB}"/>
    <cellStyle name="Normal 10 6 2 2 2" xfId="1148" xr:uid="{E5D5CF18-619C-48D8-BBDC-554B0EE239EF}"/>
    <cellStyle name="Normal 10 6 2 2 2 2" xfId="1149" xr:uid="{22605B73-135B-44A7-AC86-AB12A0F2EEA6}"/>
    <cellStyle name="Normal 10 6 2 2 3" xfId="1150" xr:uid="{439BEDA7-F92E-4F1E-AB3E-937630535184}"/>
    <cellStyle name="Normal 10 6 2 2 4" xfId="2764" xr:uid="{CC00AF67-0840-4565-AB0B-4CB47321476F}"/>
    <cellStyle name="Normal 10 6 2 3" xfId="1151" xr:uid="{27696431-A9B6-44FE-9158-C4FF2AA7D0F0}"/>
    <cellStyle name="Normal 10 6 2 3 2" xfId="1152" xr:uid="{B1BC93BD-ADD9-41E0-B107-2945189FC25D}"/>
    <cellStyle name="Normal 10 6 2 3 3" xfId="2765" xr:uid="{05750A6F-E265-4FBD-A433-105D190927F4}"/>
    <cellStyle name="Normal 10 6 2 3 4" xfId="2766" xr:uid="{887E8822-2E25-4B26-94C0-065281F49FD2}"/>
    <cellStyle name="Normal 10 6 2 4" xfId="1153" xr:uid="{D3572A54-A56C-40D7-A886-3046FC8361F4}"/>
    <cellStyle name="Normal 10 6 2 5" xfId="2767" xr:uid="{798C615F-5431-4F25-ADD7-5A8EA6E025D1}"/>
    <cellStyle name="Normal 10 6 2 6" xfId="2768" xr:uid="{B27BFADD-BA20-4D61-A88A-E17CB2C52AE2}"/>
    <cellStyle name="Normal 10 6 3" xfId="523" xr:uid="{6A835EC6-0959-4389-A726-843CE40C00EF}"/>
    <cellStyle name="Normal 10 6 3 2" xfId="1154" xr:uid="{69E12887-179B-44CC-8359-36D5FF0313C6}"/>
    <cellStyle name="Normal 10 6 3 2 2" xfId="1155" xr:uid="{EC7BE57C-2313-466E-8703-02ED60788221}"/>
    <cellStyle name="Normal 10 6 3 2 3" xfId="2769" xr:uid="{F528F196-2247-4ABF-BD0C-07F90B94CD51}"/>
    <cellStyle name="Normal 10 6 3 2 4" xfId="2770" xr:uid="{E992E250-ED00-49F8-A69C-F1528CC42CD9}"/>
    <cellStyle name="Normal 10 6 3 3" xfId="1156" xr:uid="{FD10AA45-A503-47B9-B750-E4DFFD30166A}"/>
    <cellStyle name="Normal 10 6 3 4" xfId="2771" xr:uid="{E3963BE4-029C-4405-952F-369C4645D07A}"/>
    <cellStyle name="Normal 10 6 3 5" xfId="2772" xr:uid="{049F9AC6-2EB9-4E6F-B30B-94C5BB2D8AE8}"/>
    <cellStyle name="Normal 10 6 4" xfId="1157" xr:uid="{CEA1884C-F9B7-4082-B4FC-AE7569EF8383}"/>
    <cellStyle name="Normal 10 6 4 2" xfId="1158" xr:uid="{47DE0EB9-7EE8-4346-832B-C13040D35A4A}"/>
    <cellStyle name="Normal 10 6 4 3" xfId="2773" xr:uid="{7D303A8E-8647-4BD9-97AF-71C4E9ECEBEC}"/>
    <cellStyle name="Normal 10 6 4 4" xfId="2774" xr:uid="{849035C0-BC7A-44FE-A6DD-BF9DF125148E}"/>
    <cellStyle name="Normal 10 6 5" xfId="1159" xr:uid="{C5493FF9-4EA3-4334-83BA-DF59EA227B7D}"/>
    <cellStyle name="Normal 10 6 5 2" xfId="2775" xr:uid="{DB416C3B-FFDF-4670-9A15-785B77E7C161}"/>
    <cellStyle name="Normal 10 6 5 3" xfId="2776" xr:uid="{B4671B99-57FB-429F-86C6-9D7F40308D63}"/>
    <cellStyle name="Normal 10 6 5 4" xfId="2777" xr:uid="{D302D7A6-5555-4B27-89EC-3F0AED485C3D}"/>
    <cellStyle name="Normal 10 6 6" xfId="2778" xr:uid="{02E3B003-7FAE-4246-B91F-0B7D57688D64}"/>
    <cellStyle name="Normal 10 6 7" xfId="2779" xr:uid="{8E2293E8-929D-4675-9941-D8B01B6DBA9C}"/>
    <cellStyle name="Normal 10 6 8" xfId="2780" xr:uid="{1BB6BB23-8EFC-45C7-AC26-72431BE82544}"/>
    <cellStyle name="Normal 10 7" xfId="263" xr:uid="{72CF06DA-D12E-472D-8CF6-4AF5CD76CEEC}"/>
    <cellStyle name="Normal 10 7 2" xfId="524" xr:uid="{CDBB11A4-560D-4C20-9C87-7985B3CD9B77}"/>
    <cellStyle name="Normal 10 7 2 2" xfId="525" xr:uid="{6FFD5AE8-168F-491C-AEDF-FE1E8C5BF206}"/>
    <cellStyle name="Normal 10 7 2 2 2" xfId="1160" xr:uid="{F8A722BA-4A30-44B2-9029-051F4FBA75D7}"/>
    <cellStyle name="Normal 10 7 2 2 3" xfId="2781" xr:uid="{9BF2CD0C-941E-4913-B0F1-3F1F344FEF6D}"/>
    <cellStyle name="Normal 10 7 2 2 4" xfId="2782" xr:uid="{9AEC58AB-09C1-4EF4-9728-EC21E737DCA1}"/>
    <cellStyle name="Normal 10 7 2 3" xfId="1161" xr:uid="{E5722EF0-E26B-4794-903B-6FFB35BB52EB}"/>
    <cellStyle name="Normal 10 7 2 4" xfId="2783" xr:uid="{F9AF7A8F-2E60-407B-83E5-643925D17C49}"/>
    <cellStyle name="Normal 10 7 2 5" xfId="2784" xr:uid="{4B146B16-5799-464E-AFF0-64B74F5F06B2}"/>
    <cellStyle name="Normal 10 7 3" xfId="526" xr:uid="{50AC299D-907A-4737-BF52-856A95B1D48D}"/>
    <cellStyle name="Normal 10 7 3 2" xfId="1162" xr:uid="{822BD9DA-F7F0-4DA1-89BC-9E1A0123B3AA}"/>
    <cellStyle name="Normal 10 7 3 3" xfId="2785" xr:uid="{6A00CB2F-F7BE-4F30-B089-FCB240DDC8FC}"/>
    <cellStyle name="Normal 10 7 3 4" xfId="2786" xr:uid="{99BCB9E6-D4B4-4F44-B4B5-F7FD203B2A48}"/>
    <cellStyle name="Normal 10 7 4" xfId="1163" xr:uid="{07383FC6-C56A-41B4-8F74-6BA954FC2748}"/>
    <cellStyle name="Normal 10 7 4 2" xfId="2787" xr:uid="{709A0AB3-ABAD-422E-8215-9F99688E19C7}"/>
    <cellStyle name="Normal 10 7 4 3" xfId="2788" xr:uid="{FA07F287-0DDC-40C6-8C9A-19CF18234CC2}"/>
    <cellStyle name="Normal 10 7 4 4" xfId="2789" xr:uid="{66D411B0-8BE3-4529-87E9-C961B2A5608B}"/>
    <cellStyle name="Normal 10 7 5" xfId="2790" xr:uid="{54708331-A7C7-4C5A-94A1-EDE79741AA6B}"/>
    <cellStyle name="Normal 10 7 6" xfId="2791" xr:uid="{A5FE1F4E-6877-4948-B27D-049BEB9D4E39}"/>
    <cellStyle name="Normal 10 7 7" xfId="2792" xr:uid="{9FBF8EEA-7CD8-4150-A460-0889CF9C6CE8}"/>
    <cellStyle name="Normal 10 8" xfId="264" xr:uid="{B807A306-375C-44C0-A4A6-772235D21AA9}"/>
    <cellStyle name="Normal 10 8 2" xfId="527" xr:uid="{A3870342-868E-4AEB-93BB-DF3236447D5B}"/>
    <cellStyle name="Normal 10 8 2 2" xfId="1164" xr:uid="{7B083CAE-845D-411C-95C0-71D5C2CC4986}"/>
    <cellStyle name="Normal 10 8 2 3" xfId="2793" xr:uid="{93B9E40E-F7FE-4620-BC37-41AE3909D372}"/>
    <cellStyle name="Normal 10 8 2 4" xfId="2794" xr:uid="{22367D61-4B5D-4373-B66C-4AEF28BD70CA}"/>
    <cellStyle name="Normal 10 8 3" xfId="1165" xr:uid="{D2384327-DB8A-4277-A322-DCDA96C98B9F}"/>
    <cellStyle name="Normal 10 8 3 2" xfId="2795" xr:uid="{8CCB0C36-A24E-4CB2-B79D-74026E8009EE}"/>
    <cellStyle name="Normal 10 8 3 3" xfId="2796" xr:uid="{EF697589-EF94-4E45-9FE8-0DC7E9406834}"/>
    <cellStyle name="Normal 10 8 3 4" xfId="2797" xr:uid="{0BD77ACC-158D-41D0-A56F-EED1AE61F02A}"/>
    <cellStyle name="Normal 10 8 4" xfId="2798" xr:uid="{4E1625F6-FE94-4F5A-A2F8-A398268F3E1A}"/>
    <cellStyle name="Normal 10 8 5" xfId="2799" xr:uid="{036F434C-E983-4ECA-8323-0ADC615D7650}"/>
    <cellStyle name="Normal 10 8 6" xfId="2800" xr:uid="{DC9C17C9-0187-4E8B-8222-B37671954597}"/>
    <cellStyle name="Normal 10 9" xfId="265" xr:uid="{9F8B33E2-78AE-49FA-B8C9-281C080B611D}"/>
    <cellStyle name="Normal 10 9 2" xfId="1166" xr:uid="{C33C40C5-E1B6-4DBA-8F7B-54276FBA2505}"/>
    <cellStyle name="Normal 10 9 2 2" xfId="2801" xr:uid="{D83B3E76-39AC-44DC-AB50-89F6F104DAD5}"/>
    <cellStyle name="Normal 10 9 2 2 2" xfId="4330" xr:uid="{A79BCBEA-5AAB-4003-AE27-32B1F1EC86DF}"/>
    <cellStyle name="Normal 10 9 2 2 3" xfId="4679" xr:uid="{3BC7EDBF-CBC3-4DA8-88DB-81B02B220743}"/>
    <cellStyle name="Normal 10 9 2 3" xfId="2802" xr:uid="{218E2916-6DFB-4A84-B8C4-00D44A0FA5F3}"/>
    <cellStyle name="Normal 10 9 2 4" xfId="2803" xr:uid="{E8AD4DBF-96D5-470D-8A59-0747AFB7A526}"/>
    <cellStyle name="Normal 10 9 3" xfId="2804" xr:uid="{1C6F79E6-47B0-4E2F-BC26-CBC9F7196D40}"/>
    <cellStyle name="Normal 10 9 4" xfId="2805" xr:uid="{B22FA2B0-9E18-4669-ACA9-86608D0FFFDF}"/>
    <cellStyle name="Normal 10 9 4 2" xfId="4562" xr:uid="{42BA8779-5797-41BF-B594-820123551566}"/>
    <cellStyle name="Normal 10 9 4 3" xfId="4680" xr:uid="{9E26B5AA-B7DC-4C1E-B854-544D0DB9CE7C}"/>
    <cellStyle name="Normal 10 9 4 4" xfId="4600" xr:uid="{9B220468-767C-4776-B939-84745B5B3858}"/>
    <cellStyle name="Normal 10 9 5" xfId="2806" xr:uid="{65D5BC0A-1763-4EA2-85B5-1BE2993DA0A5}"/>
    <cellStyle name="Normal 11" xfId="61" xr:uid="{3580690B-3044-4F20-89DA-54EA65A65E25}"/>
    <cellStyle name="Normal 11 2" xfId="266" xr:uid="{DE9780FB-19CE-431D-BBF8-0D635D9D3070}"/>
    <cellStyle name="Normal 11 2 2" xfId="4647" xr:uid="{8073FF07-997C-4382-8203-1CCED6C5B2D7}"/>
    <cellStyle name="Normal 11 3" xfId="4335" xr:uid="{64D68A2C-4076-4B55-BBA5-046D12DD7762}"/>
    <cellStyle name="Normal 11 3 2" xfId="4541" xr:uid="{E64EE4E0-77B4-4382-9A0F-150755E978E7}"/>
    <cellStyle name="Normal 11 3 3" xfId="4724" xr:uid="{3F7ABB6A-AB28-4CE6-8F81-0E5AD4225BED}"/>
    <cellStyle name="Normal 11 3 4" xfId="4701" xr:uid="{525FD2CD-99FA-4BBE-AE7A-6F258DA1654D}"/>
    <cellStyle name="Normal 12" xfId="62" xr:uid="{F2840D69-9696-47BB-960C-998E8A59A106}"/>
    <cellStyle name="Normal 12 2" xfId="267" xr:uid="{E2D4FB72-C1C1-461A-8857-0F3865562426}"/>
    <cellStyle name="Normal 12 2 2" xfId="4648" xr:uid="{C2510AF3-B1B3-4F6B-9EC9-715CAB76E7F0}"/>
    <cellStyle name="Normal 12 3" xfId="4542" xr:uid="{C7CAC74F-8F38-4715-8ADF-495DEF2FCD3A}"/>
    <cellStyle name="Normal 13" xfId="63" xr:uid="{53F48CDE-4AF7-40DD-8487-8D3263220F9A}"/>
    <cellStyle name="Normal 13 2" xfId="64" xr:uid="{D97A338C-AC04-4F8B-A567-4CE15733E6B2}"/>
    <cellStyle name="Normal 13 2 2" xfId="268" xr:uid="{360610E6-4DF9-4FE8-B315-4EC7787018AE}"/>
    <cellStyle name="Normal 13 2 2 2" xfId="4649" xr:uid="{36650C71-9269-48D1-AABF-89BB4F9050A9}"/>
    <cellStyle name="Normal 13 2 3" xfId="4337" xr:uid="{8EF281E9-D63E-48DD-AEBF-4DEA92457BFE}"/>
    <cellStyle name="Normal 13 2 3 2" xfId="4543" xr:uid="{DA0C65F5-F815-4953-B4F9-710DE6582838}"/>
    <cellStyle name="Normal 13 2 3 3" xfId="4725" xr:uid="{78EB6589-16DC-47E4-A5DB-70C00F18BFF3}"/>
    <cellStyle name="Normal 13 2 3 4" xfId="4702" xr:uid="{F8490036-68D3-4951-BA75-852AEFD9A1D8}"/>
    <cellStyle name="Normal 13 3" xfId="269" xr:uid="{4E2FA1B5-9E3E-472C-A9C1-91593CD1390D}"/>
    <cellStyle name="Normal 13 3 2" xfId="4421" xr:uid="{50A2D2BE-B0E1-4835-B494-B9F832F58D24}"/>
    <cellStyle name="Normal 13 3 3" xfId="4338" xr:uid="{7FB79730-F475-4CA5-8008-AEAB03C32D63}"/>
    <cellStyle name="Normal 13 3 4" xfId="4566" xr:uid="{5B07DDF9-7AE2-4251-9800-37C4F0A970DB}"/>
    <cellStyle name="Normal 13 3 5" xfId="4726" xr:uid="{B59570CE-D8C1-4E53-8E3D-B2654FA0D1AF}"/>
    <cellStyle name="Normal 13 4" xfId="4339" xr:uid="{89ECE067-E51B-4B50-9555-3A8BB0AE592C}"/>
    <cellStyle name="Normal 13 5" xfId="4336" xr:uid="{43770597-11DC-40E6-A1EF-1017127DDCBD}"/>
    <cellStyle name="Normal 14" xfId="65" xr:uid="{8B1E816A-B71B-4A15-9B80-2C49988547E7}"/>
    <cellStyle name="Normal 14 18" xfId="4341" xr:uid="{CFCC1D35-4763-4B14-8166-9334EA4BCAFC}"/>
    <cellStyle name="Normal 14 2" xfId="270" xr:uid="{06C83152-7ABB-4AE0-85FA-054511D4806D}"/>
    <cellStyle name="Normal 14 2 2" xfId="430" xr:uid="{DB9FF9CC-B2DE-44AD-B3E9-E8EA9522C08F}"/>
    <cellStyle name="Normal 14 2 2 2" xfId="431" xr:uid="{731EE298-A64B-481A-ADE9-8F9A6C617592}"/>
    <cellStyle name="Normal 14 2 3" xfId="432" xr:uid="{5028AEFA-54D1-4B5D-8763-A452BDE8C01F}"/>
    <cellStyle name="Normal 14 3" xfId="433" xr:uid="{F81E3072-D67F-499C-8C73-4B3E8375C6D4}"/>
    <cellStyle name="Normal 14 3 2" xfId="4650" xr:uid="{852EA3C1-54C6-4A2D-B5E1-21434AB93879}"/>
    <cellStyle name="Normal 14 4" xfId="4340" xr:uid="{23E0F37A-B022-4149-B994-AC89437240F5}"/>
    <cellStyle name="Normal 14 4 2" xfId="4544" xr:uid="{0AD38067-4607-4831-8ADD-E56539200734}"/>
    <cellStyle name="Normal 14 4 3" xfId="4727" xr:uid="{BC509D70-FF28-4966-9F19-6603946ADD2C}"/>
    <cellStyle name="Normal 14 4 4" xfId="4703" xr:uid="{4989C42D-6D31-4E1A-B31A-74840EFD25DE}"/>
    <cellStyle name="Normal 15" xfId="66" xr:uid="{401DDA3E-2365-4994-BBFE-1FD28377327E}"/>
    <cellStyle name="Normal 15 2" xfId="67" xr:uid="{0279E5A1-BCA8-4FC5-A6A2-4C86BCA312D4}"/>
    <cellStyle name="Normal 15 2 2" xfId="271" xr:uid="{13C83BE2-E10A-44E4-8170-AB83D150F22F}"/>
    <cellStyle name="Normal 15 2 2 2" xfId="4453" xr:uid="{2A303214-3490-40A2-8D82-F2CEAA4BF625}"/>
    <cellStyle name="Normal 15 2 3" xfId="4546" xr:uid="{761376A0-E129-4FF1-8B77-311F0ACC7C1E}"/>
    <cellStyle name="Normal 15 3" xfId="272" xr:uid="{3E4859AC-8CB0-45DE-97CB-C0C919193ACC}"/>
    <cellStyle name="Normal 15 3 2" xfId="4422" xr:uid="{60342386-90E1-4D27-861C-DBB6345E5A6F}"/>
    <cellStyle name="Normal 15 3 3" xfId="4343" xr:uid="{17A2ACB1-3F32-4572-B4AC-AE53F420A603}"/>
    <cellStyle name="Normal 15 3 4" xfId="4567" xr:uid="{47627946-367C-4BFD-A5DC-E1D36CE937F5}"/>
    <cellStyle name="Normal 15 3 5" xfId="4729" xr:uid="{AD16C0A4-0DA8-4229-A08D-5AA643DC3C73}"/>
    <cellStyle name="Normal 15 4" xfId="4342" xr:uid="{600B91AA-E462-4BF3-9838-DBA8EDDF6CF9}"/>
    <cellStyle name="Normal 15 4 2" xfId="4545" xr:uid="{89EB1ED1-0B63-400B-BF32-1967A5DA9C38}"/>
    <cellStyle name="Normal 15 4 3" xfId="4728" xr:uid="{5491C1EA-F7EA-457C-BCA7-02A961D3BAB7}"/>
    <cellStyle name="Normal 15 4 4" xfId="4704" xr:uid="{E6311C32-0B2D-4A5E-BF35-A37D59E29129}"/>
    <cellStyle name="Normal 16" xfId="68" xr:uid="{F86AAE9B-816B-4DE8-8267-9F46321B47E6}"/>
    <cellStyle name="Normal 16 2" xfId="273" xr:uid="{51EF6033-DA93-44EB-9472-80CC18CE1DC3}"/>
    <cellStyle name="Normal 16 2 2" xfId="4423" xr:uid="{0F6E7550-DA01-464A-AE51-6359C4B9C302}"/>
    <cellStyle name="Normal 16 2 3" xfId="4344" xr:uid="{82CA0BD1-3769-4B85-9207-E4438BF4E218}"/>
    <cellStyle name="Normal 16 2 4" xfId="4568" xr:uid="{84A5B4C6-C9D8-41C4-AB40-67471357438F}"/>
    <cellStyle name="Normal 16 2 5" xfId="4730" xr:uid="{2F00EB5A-F52C-4C86-947A-73235DF72F25}"/>
    <cellStyle name="Normal 16 3" xfId="274" xr:uid="{A6FBFD08-1080-4AEE-B683-5DE5EEF9F953}"/>
    <cellStyle name="Normal 17" xfId="69" xr:uid="{A667A658-1248-4927-91F6-550FD509180A}"/>
    <cellStyle name="Normal 17 2" xfId="275" xr:uid="{3EDCAD3C-52AA-465B-B4E7-D8A77BF1031C}"/>
    <cellStyle name="Normal 17 2 2" xfId="4424" xr:uid="{E7CFD4E2-471A-450F-894B-DE255684A728}"/>
    <cellStyle name="Normal 17 2 3" xfId="4346" xr:uid="{8ED97DE7-FE58-4519-B22C-05073CF26568}"/>
    <cellStyle name="Normal 17 2 4" xfId="4569" xr:uid="{A79220AF-B1AE-4605-9159-B0F8CAD29531}"/>
    <cellStyle name="Normal 17 2 5" xfId="4731" xr:uid="{8FB67CA3-3942-4EBA-A67A-DB1889847BAD}"/>
    <cellStyle name="Normal 17 3" xfId="4347" xr:uid="{D52657C3-1108-49EC-8237-4A4303EDED0B}"/>
    <cellStyle name="Normal 17 4" xfId="4345" xr:uid="{F441B6F6-95D5-4D12-9B36-0EA0DA0B4079}"/>
    <cellStyle name="Normal 18" xfId="70" xr:uid="{CF954699-F77C-4636-94C0-D9843653F245}"/>
    <cellStyle name="Normal 18 2" xfId="276" xr:uid="{E5B7CDB1-D0D4-4A48-9185-7ED6BAFA3B04}"/>
    <cellStyle name="Normal 18 2 2" xfId="4454" xr:uid="{C9B42743-B3BC-4A08-890E-4A9D709185BC}"/>
    <cellStyle name="Normal 18 3" xfId="4348" xr:uid="{759BDE48-D969-46CD-9196-D1AB0E9EAB03}"/>
    <cellStyle name="Normal 18 3 2" xfId="4547" xr:uid="{DB21CEDC-0B42-4C13-865F-B14C5825BAB5}"/>
    <cellStyle name="Normal 18 3 3" xfId="4732" xr:uid="{99FEEECF-B904-4EC5-A864-9D8C715841CF}"/>
    <cellStyle name="Normal 18 3 4" xfId="4705" xr:uid="{8824F0DE-F68E-4874-B87F-645E5483C3EF}"/>
    <cellStyle name="Normal 19" xfId="71" xr:uid="{464DC745-F4A0-419B-A7B6-D779D1B2A719}"/>
    <cellStyle name="Normal 19 2" xfId="72" xr:uid="{FF2DE033-4AE7-4E5A-BE02-ED9E2BF3327C}"/>
    <cellStyle name="Normal 19 2 2" xfId="277" xr:uid="{C2E4E965-C7B7-47E5-B184-25C15FF1C8DE}"/>
    <cellStyle name="Normal 19 2 2 2" xfId="4651" xr:uid="{01AD9553-CA42-402D-8CA6-CFA52E3AF220}"/>
    <cellStyle name="Normal 19 2 3" xfId="4549" xr:uid="{CE676937-705D-4766-B8E6-C694BC772D66}"/>
    <cellStyle name="Normal 19 3" xfId="278" xr:uid="{A26CA3B5-17F6-4CBB-87E8-C95A60A9D428}"/>
    <cellStyle name="Normal 19 3 2" xfId="4652" xr:uid="{FD309822-939B-4D98-92B4-44DCEEA5D7D5}"/>
    <cellStyle name="Normal 19 4" xfId="4548" xr:uid="{04AC9470-6EF7-47A0-B5C2-71ECB5B077B2}"/>
    <cellStyle name="Normal 2" xfId="3" xr:uid="{0035700C-F3A5-4A6F-B63A-5CE25669DEE2}"/>
    <cellStyle name="Normal 2 2" xfId="73" xr:uid="{083C11F6-5490-49C9-8430-E6D122970CFB}"/>
    <cellStyle name="Normal 2 2 2" xfId="74" xr:uid="{4DDF3217-5D65-4A08-8E0A-E20A6ADAFAC3}"/>
    <cellStyle name="Normal 2 2 2 2" xfId="279" xr:uid="{571782DE-529D-444A-8D18-FC6A8C5AE48A}"/>
    <cellStyle name="Normal 2 2 2 2 2" xfId="4655" xr:uid="{DF70479F-64A7-4344-A3CF-420620303026}"/>
    <cellStyle name="Normal 2 2 2 3" xfId="4551" xr:uid="{67061D93-451B-4659-96A5-5F4E415C519E}"/>
    <cellStyle name="Normal 2 2 3" xfId="280" xr:uid="{A165FC08-3FC8-479E-B42C-83AB965B2B3D}"/>
    <cellStyle name="Normal 2 2 3 2" xfId="4455" xr:uid="{DE1E3EB8-BA52-4D0E-B1D7-6F69B0D199AC}"/>
    <cellStyle name="Normal 2 2 3 2 2" xfId="4585" xr:uid="{C1342169-4529-4914-9A43-5AB333DBD877}"/>
    <cellStyle name="Normal 2 2 3 2 2 2" xfId="4656" xr:uid="{8076A92B-0FBC-4C50-9665-B3084C74A25E}"/>
    <cellStyle name="Normal 2 2 3 2 3" xfId="4750" xr:uid="{9056181B-CFB5-440E-B795-CFC8B4A4876B}"/>
    <cellStyle name="Normal 2 2 3 2 4" xfId="5305" xr:uid="{A062ABA5-1B2D-41D5-86A4-C6A382E0C87C}"/>
    <cellStyle name="Normal 2 2 3 3" xfId="4435" xr:uid="{1B05AE7B-56D4-4E85-8465-B47F483DC3C5}"/>
    <cellStyle name="Normal 2 2 3 4" xfId="4706" xr:uid="{B497EAD1-83AC-4F11-B5C9-C0DBE86A5590}"/>
    <cellStyle name="Normal 2 2 3 5" xfId="4695" xr:uid="{F09F0A89-6CEE-47C5-8ECB-023A1B9C128C}"/>
    <cellStyle name="Normal 2 2 4" xfId="4349" xr:uid="{47E79438-DFC6-4159-B34D-6887F67C1D1B}"/>
    <cellStyle name="Normal 2 2 4 2" xfId="4550" xr:uid="{117D0BB2-ED8B-4CF9-BF54-F63A75FCDF57}"/>
    <cellStyle name="Normal 2 2 4 3" xfId="4733" xr:uid="{905D5C84-E5ED-4B01-B8D5-9A72FB173059}"/>
    <cellStyle name="Normal 2 2 4 4" xfId="4707" xr:uid="{A5C9A605-F54D-4722-8BED-1C454310FF2F}"/>
    <cellStyle name="Normal 2 2 5" xfId="4654" xr:uid="{B3E0BFB5-5AF2-4BAD-B5A5-2BB05D7B7164}"/>
    <cellStyle name="Normal 2 2 6" xfId="4753" xr:uid="{81E08E50-2D5A-4A68-BB18-DAEDA696AFA1}"/>
    <cellStyle name="Normal 2 3" xfId="75" xr:uid="{46630A22-1A14-4E35-B8A0-2AC2599E7891}"/>
    <cellStyle name="Normal 2 3 2" xfId="76" xr:uid="{8E837A47-5491-4D4D-8294-9A59961C09AB}"/>
    <cellStyle name="Normal 2 3 2 2" xfId="281" xr:uid="{E0ADBDCE-6237-4486-BBE8-9CF37D794BD4}"/>
    <cellStyle name="Normal 2 3 2 2 2" xfId="4657" xr:uid="{E418D768-ED2F-4242-99EC-49AB1244AEF4}"/>
    <cellStyle name="Normal 2 3 2 3" xfId="4351" xr:uid="{74E3C3D8-A387-4F6E-B528-4A6A19C2BC59}"/>
    <cellStyle name="Normal 2 3 2 3 2" xfId="4553" xr:uid="{3BB5DBAD-5214-4B06-80DB-3E9E4037B9B2}"/>
    <cellStyle name="Normal 2 3 2 3 3" xfId="4735" xr:uid="{DAE97F9C-E82A-4F49-872E-D2D40C616E15}"/>
    <cellStyle name="Normal 2 3 2 3 4" xfId="4708" xr:uid="{12F7424A-1272-4588-A72D-4AB9A84CEFF3}"/>
    <cellStyle name="Normal 2 3 3" xfId="77" xr:uid="{2DA9718D-4AC5-49A3-8D22-A903D976FCF3}"/>
    <cellStyle name="Normal 2 3 4" xfId="78" xr:uid="{B3A3237D-1023-42A5-BB58-828BA6034320}"/>
    <cellStyle name="Normal 2 3 5" xfId="185" xr:uid="{11458AF1-D21A-4A02-B904-7472E58555BE}"/>
    <cellStyle name="Normal 2 3 5 2" xfId="4658" xr:uid="{062DE1C5-5C14-4E92-A230-E736885AF7A4}"/>
    <cellStyle name="Normal 2 3 6" xfId="4350" xr:uid="{487C9108-0021-45DC-BC1E-8355CA3AF38E}"/>
    <cellStyle name="Normal 2 3 6 2" xfId="4552" xr:uid="{7280DD87-A14C-4D8A-A3E5-7413327C9F95}"/>
    <cellStyle name="Normal 2 3 6 3" xfId="4734" xr:uid="{2201EF60-2B75-4F3C-89EA-FC308C6F82CE}"/>
    <cellStyle name="Normal 2 3 6 4" xfId="4709" xr:uid="{C8E829F7-5A87-44AC-A1EF-D9C790519F93}"/>
    <cellStyle name="Normal 2 3 7" xfId="5318" xr:uid="{AD7316D2-CDAA-4DA3-8F13-3DC20409695C}"/>
    <cellStyle name="Normal 2 4" xfId="79" xr:uid="{60CC8250-D451-4450-B5BE-02C3EF708502}"/>
    <cellStyle name="Normal 2 4 2" xfId="80" xr:uid="{88377B6D-8854-4492-BC02-40B4FACA932B}"/>
    <cellStyle name="Normal 2 4 3" xfId="282" xr:uid="{228382BD-17E0-4BF3-86E5-402C30D09AAC}"/>
    <cellStyle name="Normal 2 4 3 2" xfId="4659" xr:uid="{C022D214-723E-45FF-80E3-EEDFC22E7546}"/>
    <cellStyle name="Normal 2 4 3 3" xfId="4673" xr:uid="{CB104958-3926-4D9E-8D30-7969D85F3054}"/>
    <cellStyle name="Normal 2 4 4" xfId="4554" xr:uid="{2D45A3D2-4F48-4B7F-A82C-7126F84EDC8F}"/>
    <cellStyle name="Normal 2 4 5" xfId="4754" xr:uid="{4FD2B6BB-6673-48FF-BB69-65D2F53FD5CB}"/>
    <cellStyle name="Normal 2 4 6" xfId="4752" xr:uid="{D5C466ED-187A-453E-A437-7B2A31618AD4}"/>
    <cellStyle name="Normal 2 5" xfId="184" xr:uid="{38759E4E-4C50-41D4-A03A-4F0F8C17E798}"/>
    <cellStyle name="Normal 2 5 2" xfId="284" xr:uid="{6FEFC84D-8C3B-4DE9-BD45-4D3EBC25F8AD}"/>
    <cellStyle name="Normal 2 5 2 2" xfId="2505" xr:uid="{6F7D7D33-5ABE-4C95-B148-48E0ECDCBEE9}"/>
    <cellStyle name="Normal 2 5 3" xfId="283" xr:uid="{261075AC-DF89-4535-8270-B5558CBDC774}"/>
    <cellStyle name="Normal 2 5 3 2" xfId="4586" xr:uid="{2398BE5C-25B9-4B4F-BC35-63CB000133A2}"/>
    <cellStyle name="Normal 2 5 3 3" xfId="4746" xr:uid="{233E06E8-EDFD-4035-8F08-CB23C004786F}"/>
    <cellStyle name="Normal 2 5 3 4" xfId="5302" xr:uid="{AC53E9F8-60C9-470B-AC95-EC4AFB9848DB}"/>
    <cellStyle name="Normal 2 5 4" xfId="4660" xr:uid="{A6A1F273-7691-4E8D-B216-062AAC19FBC8}"/>
    <cellStyle name="Normal 2 5 5" xfId="4615" xr:uid="{F7B74C1A-54D5-489D-8B0B-8F5E9B4A00DA}"/>
    <cellStyle name="Normal 2 5 6" xfId="4614" xr:uid="{ED530653-7E08-4D36-B892-85835FF7F26F}"/>
    <cellStyle name="Normal 2 5 7" xfId="4749" xr:uid="{0C9205E1-3358-4287-B3E1-A909C3D5B099}"/>
    <cellStyle name="Normal 2 5 8" xfId="4719" xr:uid="{31FB8C10-8267-46EB-BABF-1D5BC4775711}"/>
    <cellStyle name="Normal 2 6" xfId="285" xr:uid="{3EC2F99B-83F3-4845-9783-FB67864360AE}"/>
    <cellStyle name="Normal 2 6 2" xfId="286" xr:uid="{327D4423-BC46-4C5B-9AF7-732B0769A933}"/>
    <cellStyle name="Normal 2 6 3" xfId="452" xr:uid="{F911F3B1-9A5F-4AA0-A543-90415A352688}"/>
    <cellStyle name="Normal 2 6 3 2" xfId="5335" xr:uid="{5E14365F-7612-4C39-B42B-FF2674CEFBF2}"/>
    <cellStyle name="Normal 2 6 4" xfId="4661" xr:uid="{5E26D777-4A46-4D77-A13B-6C8E371AB922}"/>
    <cellStyle name="Normal 2 6 5" xfId="4612" xr:uid="{D09E0A50-DEBE-4DE5-88F0-AF6FC11946FC}"/>
    <cellStyle name="Normal 2 6 5 2" xfId="4710" xr:uid="{84F054E6-DF3B-404E-B1EE-892CC618E183}"/>
    <cellStyle name="Normal 2 6 6" xfId="4598" xr:uid="{C3FD536A-7631-4827-B6DB-8054529B6193}"/>
    <cellStyle name="Normal 2 6 7" xfId="5322" xr:uid="{3786E15F-119D-4707-BD34-C713CE61165A}"/>
    <cellStyle name="Normal 2 6 8" xfId="5331" xr:uid="{DDC43266-02FE-4A2B-B811-0ACE724DC6E1}"/>
    <cellStyle name="Normal 2 7" xfId="287" xr:uid="{21EE901D-C54A-4AA7-A397-86D2C6F5C0E4}"/>
    <cellStyle name="Normal 2 7 2" xfId="4456" xr:uid="{FC47C5CD-5CE5-4D59-B582-E14A8D275FFF}"/>
    <cellStyle name="Normal 2 7 3" xfId="4662" xr:uid="{8E829CA8-44A5-47FA-BD2B-1B2D5BD41225}"/>
    <cellStyle name="Normal 2 7 4" xfId="5303" xr:uid="{4803DC43-1999-44AD-9ECC-C9D6EC40DD11}"/>
    <cellStyle name="Normal 2 8" xfId="4508" xr:uid="{B4BB66EB-24D9-4461-BCF2-1F149B294B56}"/>
    <cellStyle name="Normal 2 9" xfId="4653" xr:uid="{7FCDF106-C456-4DC1-9867-8D2F435B96A3}"/>
    <cellStyle name="Normal 20" xfId="434" xr:uid="{9325B3B9-4A59-4ED9-9D3A-CFFDDB41AEC0}"/>
    <cellStyle name="Normal 20 2" xfId="435" xr:uid="{A0E546A8-F9C5-4DF4-AD7B-A75180E32D85}"/>
    <cellStyle name="Normal 20 2 2" xfId="436" xr:uid="{CF0D8F11-629D-49AC-AA35-908BF48FD792}"/>
    <cellStyle name="Normal 20 2 2 2" xfId="4425" xr:uid="{8B467BF6-12DF-4477-80AF-3005A371AB6C}"/>
    <cellStyle name="Normal 20 2 2 3" xfId="4417" xr:uid="{823CA186-B14B-43F8-850A-E62F28E40B2B}"/>
    <cellStyle name="Normal 20 2 2 4" xfId="4582" xr:uid="{C0213C50-99E5-4C04-A6E6-410E16FF3301}"/>
    <cellStyle name="Normal 20 2 2 5" xfId="4744" xr:uid="{00D5FB97-BAB4-4EB1-AAD7-74FB78404E36}"/>
    <cellStyle name="Normal 20 2 3" xfId="4420" xr:uid="{618F6E54-B256-4CA5-B49A-30F55DB85EAF}"/>
    <cellStyle name="Normal 20 2 4" xfId="4416" xr:uid="{507723DB-67F8-4B1A-A200-D8675C980400}"/>
    <cellStyle name="Normal 20 2 5" xfId="4581" xr:uid="{E3B7B004-738B-410D-A6F9-02E7B0359F09}"/>
    <cellStyle name="Normal 20 2 6" xfId="4743" xr:uid="{A72C75FC-FAAE-4C25-821E-4F03A283A619}"/>
    <cellStyle name="Normal 20 3" xfId="1167" xr:uid="{4F6B003A-A3F4-43CD-9346-05A9F8DE80EB}"/>
    <cellStyle name="Normal 20 3 2" xfId="4457" xr:uid="{C4A74D5B-9082-4DEA-B12C-6AD9DFA8D050}"/>
    <cellStyle name="Normal 20 4" xfId="4352" xr:uid="{FBC1A11D-7D2E-4F20-9202-8B0DB31BA318}"/>
    <cellStyle name="Normal 20 4 2" xfId="4555" xr:uid="{DABEA79E-745C-4DDE-888A-28E2B5E679CD}"/>
    <cellStyle name="Normal 20 4 3" xfId="4736" xr:uid="{6B84D259-2C1C-4650-9BCD-23065C8E2991}"/>
    <cellStyle name="Normal 20 4 4" xfId="4711" xr:uid="{40A0C8F2-C839-4BF5-90E4-70ADB46AB1CC}"/>
    <cellStyle name="Normal 20 5" xfId="4433" xr:uid="{F89CBB33-58F6-47CC-82EA-0B904BDE36D3}"/>
    <cellStyle name="Normal 20 5 2" xfId="5328" xr:uid="{28FD155B-97BB-48A3-82EB-D67F1FAA648E}"/>
    <cellStyle name="Normal 20 6" xfId="4587" xr:uid="{6BA91C1B-DD63-4294-A41F-ACD363324AA6}"/>
    <cellStyle name="Normal 20 7" xfId="4696" xr:uid="{C061492C-11FD-4DC8-96C5-45DF0E81D60D}"/>
    <cellStyle name="Normal 20 8" xfId="4717" xr:uid="{B6C72CA2-F482-4C70-A3D8-FD5F037959F6}"/>
    <cellStyle name="Normal 20 9" xfId="4716" xr:uid="{E4BE4C21-38BF-43C7-B4A6-E803CB74FD34}"/>
    <cellStyle name="Normal 21" xfId="437" xr:uid="{B692D3CB-2CBB-412A-8DF7-75A89475E953}"/>
    <cellStyle name="Normal 21 2" xfId="438" xr:uid="{F5FF45C5-84DF-406D-9782-7BFB74F0630B}"/>
    <cellStyle name="Normal 21 2 2" xfId="439" xr:uid="{B0FC1D97-86A8-4163-8A4A-CE2F9C0E35BA}"/>
    <cellStyle name="Normal 21 3" xfId="4353" xr:uid="{1C23F59A-39AE-4C7E-A968-D43BBED00F0A}"/>
    <cellStyle name="Normal 21 3 2" xfId="4459" xr:uid="{274261A3-4247-44EA-A6B2-070FF6AC92D7}"/>
    <cellStyle name="Normal 21 3 3" xfId="4458" xr:uid="{45C9A3DC-53B9-4BAD-9E28-1427ECF8D691}"/>
    <cellStyle name="Normal 21 4" xfId="4570" xr:uid="{88A61553-08DA-44CE-AA15-4FCCFD4A332C}"/>
    <cellStyle name="Normal 21 5" xfId="4737" xr:uid="{C8C4AFC7-FAE0-4C62-946D-DA6A989361B2}"/>
    <cellStyle name="Normal 22" xfId="440" xr:uid="{3E6BDF32-28B6-458D-A338-08DFF8F4FF59}"/>
    <cellStyle name="Normal 22 2" xfId="441" xr:uid="{B7CDB09A-BE2B-4321-82F1-3BA54B90840C}"/>
    <cellStyle name="Normal 22 3" xfId="4310" xr:uid="{62F47A70-874F-4500-AE66-0879715E77DC}"/>
    <cellStyle name="Normal 22 3 2" xfId="4354" xr:uid="{5C457386-A16A-49D2-87E8-E3C83551F216}"/>
    <cellStyle name="Normal 22 3 2 2" xfId="4461" xr:uid="{9C35A1CA-45DA-4233-888F-864C4E0ED53A}"/>
    <cellStyle name="Normal 22 3 3" xfId="4460" xr:uid="{D402B192-F302-4DA2-A501-4947ACA163EA}"/>
    <cellStyle name="Normal 22 3 4" xfId="4691" xr:uid="{65E29E6D-C2AB-4E04-9011-03DFFC36DA84}"/>
    <cellStyle name="Normal 22 4" xfId="4313" xr:uid="{6A84A940-A848-4796-987F-3EE9B8032C34}"/>
    <cellStyle name="Normal 22 4 2" xfId="4431" xr:uid="{602B9277-F799-424F-9C31-09E9BE95CD70}"/>
    <cellStyle name="Normal 22 4 3" xfId="4571" xr:uid="{62EB33F3-5B12-4FF1-A2E7-1AE2DD57827F}"/>
    <cellStyle name="Normal 22 4 3 2" xfId="4590" xr:uid="{C68E1318-B756-4FCA-81F2-BDCD3322C200}"/>
    <cellStyle name="Normal 22 4 3 3" xfId="4748" xr:uid="{74DE3DFA-4492-46CB-877E-B280AAC39242}"/>
    <cellStyle name="Normal 22 4 3 4" xfId="5338" xr:uid="{376DEFCD-8442-4F69-BA0A-3F03F19F3146}"/>
    <cellStyle name="Normal 22 4 3 5" xfId="5334" xr:uid="{C8B69BAD-BA4A-48B0-88C6-72AE56180CA2}"/>
    <cellStyle name="Normal 22 4 4" xfId="4692" xr:uid="{65BDF314-FEB9-4315-8805-37403CADA176}"/>
    <cellStyle name="Normal 22 4 5" xfId="4604" xr:uid="{F5073BF0-A984-49E8-A48A-8DA1B992D56E}"/>
    <cellStyle name="Normal 22 4 6" xfId="4595" xr:uid="{6EFBB31E-A0B6-40AE-B625-61F0920E70DB}"/>
    <cellStyle name="Normal 22 4 7" xfId="4594" xr:uid="{B8B34CC7-9573-4542-BB00-C3C0E6C1F372}"/>
    <cellStyle name="Normal 22 4 8" xfId="4593" xr:uid="{E1765FCE-66D3-4929-9A37-2319F5757D63}"/>
    <cellStyle name="Normal 22 4 9" xfId="4592" xr:uid="{D6F0F79C-1B38-474E-844C-D8B3F3A7AEB5}"/>
    <cellStyle name="Normal 22 5" xfId="4738" xr:uid="{41952630-CFB3-4731-ADCB-57B66B75630E}"/>
    <cellStyle name="Normal 23" xfId="442" xr:uid="{9BEB39D0-8552-42D2-B514-001949F53E6C}"/>
    <cellStyle name="Normal 23 2" xfId="2500" xr:uid="{9AADA262-11F0-4746-93A0-5676DA41F093}"/>
    <cellStyle name="Normal 23 2 2" xfId="4356" xr:uid="{9470B37F-C92D-49CD-826A-0F40FB25D99F}"/>
    <cellStyle name="Normal 23 2 2 2" xfId="4751" xr:uid="{9452BCFA-3A36-41B3-829A-72C16C3A4435}"/>
    <cellStyle name="Normal 23 2 2 3" xfId="4693" xr:uid="{4A634459-E5FF-4060-818A-719429B87168}"/>
    <cellStyle name="Normal 23 2 2 4" xfId="4663" xr:uid="{45ECE957-65E8-437B-A402-2AE35CBDA202}"/>
    <cellStyle name="Normal 23 2 3" xfId="4605" xr:uid="{7DF3E983-5547-4EF2-98EB-646C08E97094}"/>
    <cellStyle name="Normal 23 2 4" xfId="4712" xr:uid="{8E81A4AC-D521-42D4-B065-57FCEB86022A}"/>
    <cellStyle name="Normal 23 3" xfId="4426" xr:uid="{4296A43E-9A89-4873-A3C3-B8D025472E44}"/>
    <cellStyle name="Normal 23 4" xfId="4355" xr:uid="{1050962E-5E27-45D1-9F4E-B99D68BE2375}"/>
    <cellStyle name="Normal 23 5" xfId="4572" xr:uid="{D6494EA3-7D33-4177-8D93-EDB0C7BF4C64}"/>
    <cellStyle name="Normal 23 6" xfId="4739" xr:uid="{ED4432BD-2D1A-484B-B429-52CE6FEF8065}"/>
    <cellStyle name="Normal 24" xfId="443" xr:uid="{8648670C-AA34-4B53-A2DA-C312E6C5473C}"/>
    <cellStyle name="Normal 24 2" xfId="444" xr:uid="{648E0E20-1864-4C98-87F8-8704D460D768}"/>
    <cellStyle name="Normal 24 2 2" xfId="4428" xr:uid="{08A9D0B8-4319-42A1-B7D6-C92110C21930}"/>
    <cellStyle name="Normal 24 2 3" xfId="4358" xr:uid="{93F85EE9-8646-4593-87D8-0BF3E7BA16E5}"/>
    <cellStyle name="Normal 24 2 4" xfId="4574" xr:uid="{6B16361F-2D63-463B-9CC1-305688C121B0}"/>
    <cellStyle name="Normal 24 2 5" xfId="4741" xr:uid="{B2D51BEF-5E00-472C-BA25-C0C2D15E663C}"/>
    <cellStyle name="Normal 24 3" xfId="4427" xr:uid="{DA8E93A7-21E0-4EFA-AB13-8457A8D8BFAF}"/>
    <cellStyle name="Normal 24 4" xfId="4357" xr:uid="{AB59492E-942B-4248-BA4E-2B5C9D2B2E39}"/>
    <cellStyle name="Normal 24 5" xfId="4573" xr:uid="{28A2A5E5-9C33-4CA0-9D39-B083BF54C3B5}"/>
    <cellStyle name="Normal 24 6" xfId="4740" xr:uid="{20DDD1F6-B8BA-4061-990F-1DAB0D282AB3}"/>
    <cellStyle name="Normal 25" xfId="451" xr:uid="{0707D3B5-FDE8-4B8F-8228-F2ADEADFC880}"/>
    <cellStyle name="Normal 25 2" xfId="4360" xr:uid="{C114C6C3-23D4-4962-B9C0-9FE5D7A3049B}"/>
    <cellStyle name="Normal 25 2 2" xfId="5337" xr:uid="{F518E7AD-7C76-471F-98B9-3762825D720D}"/>
    <cellStyle name="Normal 25 3" xfId="4429" xr:uid="{9A065FFD-D3E8-4284-B087-5DC701C7B1B9}"/>
    <cellStyle name="Normal 25 4" xfId="4359" xr:uid="{7CE12250-E108-48E7-8858-66CA004939F7}"/>
    <cellStyle name="Normal 25 5" xfId="4575" xr:uid="{EDC46359-B3B0-447D-8B7E-3DE00E4B48EE}"/>
    <cellStyle name="Normal 26" xfId="2498" xr:uid="{4E119F47-8329-4569-B5AA-BF18003F072F}"/>
    <cellStyle name="Normal 26 2" xfId="2499" xr:uid="{D9D0AD0A-C2FF-45F9-BCC5-13990133486B}"/>
    <cellStyle name="Normal 26 2 2" xfId="4362" xr:uid="{FADF43C4-68C0-470A-9D1E-37606078DBDD}"/>
    <cellStyle name="Normal 26 3" xfId="4361" xr:uid="{99C1EF26-B76B-4F75-86E0-E7EAA0059196}"/>
    <cellStyle name="Normal 26 3 2" xfId="4436" xr:uid="{79993E22-C20A-4988-9741-91BC22278B44}"/>
    <cellStyle name="Normal 27" xfId="2507" xr:uid="{F11C40C9-F132-4235-A464-610C70E165FE}"/>
    <cellStyle name="Normal 27 2" xfId="4364" xr:uid="{DBFDB510-3D36-4B7C-BCD8-3E69C469F5BF}"/>
    <cellStyle name="Normal 27 3" xfId="4363" xr:uid="{C27DEEF0-79D1-416D-9E5A-5AD0A9DFB957}"/>
    <cellStyle name="Normal 27 4" xfId="4599" xr:uid="{165C842C-B0F4-443A-A2C1-4EB224E73A8E}"/>
    <cellStyle name="Normal 27 5" xfId="5320" xr:uid="{12C8E34B-E579-4130-948E-84653BE4C001}"/>
    <cellStyle name="Normal 27 6" xfId="4589" xr:uid="{555AD03A-9375-4A75-82FD-CA0318714A6C}"/>
    <cellStyle name="Normal 27 7" xfId="5332" xr:uid="{7C6BB7E3-193F-4416-9436-A1BFD4C54DB6}"/>
    <cellStyle name="Normal 28" xfId="4365" xr:uid="{6FDE1037-540F-47AE-86BE-1CE11193E9D6}"/>
    <cellStyle name="Normal 28 2" xfId="4366" xr:uid="{79712F36-4504-4388-8098-1722E3B8C994}"/>
    <cellStyle name="Normal 28 3" xfId="4367" xr:uid="{5295A9C6-7E9C-4FE4-AFB1-C17D07900F5F}"/>
    <cellStyle name="Normal 29" xfId="4368" xr:uid="{740E915E-D931-4F07-B109-B184644E88FC}"/>
    <cellStyle name="Normal 29 2" xfId="4369" xr:uid="{EA430132-3DF9-4186-8E34-B5C359AA0ABD}"/>
    <cellStyle name="Normal 3" xfId="2" xr:uid="{665067A7-73F8-4B7E-BFD2-7BB3B9468366}"/>
    <cellStyle name="Normal 3 2" xfId="81" xr:uid="{84B898D9-AAD7-4819-804F-08967BD2D69C}"/>
    <cellStyle name="Normal 3 2 2" xfId="82" xr:uid="{8CC8FC2A-5B7F-486E-8212-BA749BF5F7BB}"/>
    <cellStyle name="Normal 3 2 2 2" xfId="288" xr:uid="{9CBCA230-7429-4263-8FC9-11CF48F98650}"/>
    <cellStyle name="Normal 3 2 2 2 2" xfId="4665" xr:uid="{FFC1C1A6-2827-41A9-BA4A-AA65020ABEB3}"/>
    <cellStyle name="Normal 3 2 2 3" xfId="4556" xr:uid="{EB6FF2BC-9F70-4DB8-A861-03A07C0DCB6F}"/>
    <cellStyle name="Normal 3 2 3" xfId="83" xr:uid="{46214C97-63E4-4C83-96D0-01730F0CB1C9}"/>
    <cellStyle name="Normal 3 2 4" xfId="289" xr:uid="{BBEB74E6-97DA-4368-83BE-2828F27C3DD6}"/>
    <cellStyle name="Normal 3 2 4 2" xfId="4666" xr:uid="{84FD26BB-5C9C-4137-A150-99914286B3D5}"/>
    <cellStyle name="Normal 3 2 5" xfId="2506" xr:uid="{DF339A23-B13F-4C01-ABA7-9EDABEA32224}"/>
    <cellStyle name="Normal 3 2 5 2" xfId="4509" xr:uid="{B5A6654A-E999-45D9-88E2-F685ADC6DAE7}"/>
    <cellStyle name="Normal 3 2 5 3" xfId="5304" xr:uid="{E81E9B15-0FF7-4DC2-8A2E-A230886868CD}"/>
    <cellStyle name="Normal 3 3" xfId="84" xr:uid="{0E9ECB61-15E4-48BE-98AC-56C74E4B4E4D}"/>
    <cellStyle name="Normal 3 3 2" xfId="290" xr:uid="{E7E5D0F7-E9AA-4CE2-9FD5-8FF2008D9581}"/>
    <cellStyle name="Normal 3 3 2 2" xfId="4667" xr:uid="{6890783D-E1E8-4E7B-AB57-8199DA848CAB}"/>
    <cellStyle name="Normal 3 3 3" xfId="4557" xr:uid="{325E59E5-AEA7-4B53-ADC0-B33FF3BD1E49}"/>
    <cellStyle name="Normal 3 4" xfId="85" xr:uid="{125C2D26-85A8-48D9-8387-1E75F522F15C}"/>
    <cellStyle name="Normal 3 4 2" xfId="2502" xr:uid="{15302695-10CF-4EE1-A418-3A1DE763CD9D}"/>
    <cellStyle name="Normal 3 4 2 2" xfId="4668" xr:uid="{EB40A331-5078-4B20-9367-5FAF4FB6D65B}"/>
    <cellStyle name="Normal 3 5" xfId="2501" xr:uid="{999B981D-A1A0-45DB-87A0-9D0863810FEC}"/>
    <cellStyle name="Normal 3 5 2" xfId="4669" xr:uid="{73A21D89-0B48-4A23-B37C-605C307C1C2E}"/>
    <cellStyle name="Normal 3 5 3" xfId="4745" xr:uid="{B62ACEE3-3851-4DAD-AE6A-C82F0615C3E6}"/>
    <cellStyle name="Normal 3 5 4" xfId="4713" xr:uid="{22BAEFCB-E03E-4A9D-A461-3FE4692A3F8B}"/>
    <cellStyle name="Normal 3 6" xfId="4664" xr:uid="{1230C29D-9173-4F86-9069-220994ABA94C}"/>
    <cellStyle name="Normal 3 6 2" xfId="5336" xr:uid="{0A493947-CA1C-4916-A130-4CD4B64B078E}"/>
    <cellStyle name="Normal 3 6 2 2" xfId="5333" xr:uid="{A09F5D85-D230-4D3A-A63A-57E6B56FD276}"/>
    <cellStyle name="Normal 30" xfId="4370" xr:uid="{8A40C943-F40C-49C3-970A-547D1E03F8E7}"/>
    <cellStyle name="Normal 30 2" xfId="4371" xr:uid="{FCCCAA31-9AC2-4ED0-A146-BEE4610AEF67}"/>
    <cellStyle name="Normal 31" xfId="4372" xr:uid="{ACBB218B-E06E-4125-BA86-177E0CF7EA3B}"/>
    <cellStyle name="Normal 31 2" xfId="4373" xr:uid="{5AE05BF5-4E5B-48D8-99D2-5A8140556DA1}"/>
    <cellStyle name="Normal 32" xfId="4374" xr:uid="{49025DC8-775A-4E15-90BA-C39F7637DE02}"/>
    <cellStyle name="Normal 33" xfId="4375" xr:uid="{C79625AC-F7FA-4046-98D4-80C448DA575E}"/>
    <cellStyle name="Normal 33 2" xfId="4376" xr:uid="{DAEBAA0B-A815-4EF9-AB25-B41D55D68309}"/>
    <cellStyle name="Normal 34" xfId="4377" xr:uid="{81945E23-C605-43DF-AC5F-7EE934161963}"/>
    <cellStyle name="Normal 34 2" xfId="4378" xr:uid="{0371F3B2-9524-4352-9567-CB4F05FD26DB}"/>
    <cellStyle name="Normal 35" xfId="4379" xr:uid="{7ED6143B-FCDB-4994-856D-742101D93688}"/>
    <cellStyle name="Normal 35 2" xfId="4380" xr:uid="{75F9ACE6-A49D-4855-BE27-5397CA794F48}"/>
    <cellStyle name="Normal 36" xfId="4381" xr:uid="{064AC8C2-EF32-437D-B55D-6D44558C8E75}"/>
    <cellStyle name="Normal 36 2" xfId="4382" xr:uid="{2418C158-2264-407A-835D-ADB9B2771A5A}"/>
    <cellStyle name="Normal 37" xfId="4383" xr:uid="{5657501E-A932-427C-88AE-7F750D7113D3}"/>
    <cellStyle name="Normal 37 2" xfId="4384" xr:uid="{AE267A1E-8EB7-4C18-97D5-DC6084338C55}"/>
    <cellStyle name="Normal 38" xfId="4385" xr:uid="{6FC4BF74-541A-44ED-B559-58B8D1C32F1A}"/>
    <cellStyle name="Normal 38 2" xfId="4386" xr:uid="{28DD5452-E58A-44CC-9A3F-A454FFA1E25D}"/>
    <cellStyle name="Normal 39" xfId="4387" xr:uid="{7DACD2AF-6CEC-4CC5-8C62-D9EC08FE3ECC}"/>
    <cellStyle name="Normal 39 2" xfId="4388" xr:uid="{B42DEFA9-9F4C-4EDB-A2F8-0AE5E6805BF6}"/>
    <cellStyle name="Normal 39 2 2" xfId="4389" xr:uid="{ED6078A7-F76D-4DB5-BDDD-3C3E3BACB15D}"/>
    <cellStyle name="Normal 39 3" xfId="4390" xr:uid="{A7D4471C-577F-49A9-850C-C66AD08A2314}"/>
    <cellStyle name="Normal 4" xfId="86" xr:uid="{02445B14-E05C-4AC4-A8B3-5CDBA85173CE}"/>
    <cellStyle name="Normal 4 2" xfId="87" xr:uid="{96AB9505-8EA3-42E7-9E1F-24D8BF3EFFCD}"/>
    <cellStyle name="Normal 4 2 2" xfId="88" xr:uid="{7CDEE33C-256F-419D-81A5-27F605F59B55}"/>
    <cellStyle name="Normal 4 2 2 2" xfId="445" xr:uid="{61B10881-30F9-4BFB-A577-19FEA5E4A00B}"/>
    <cellStyle name="Normal 4 2 2 3" xfId="2807" xr:uid="{6D36B478-71EC-481F-91B2-15096EF51F8F}"/>
    <cellStyle name="Normal 4 2 2 4" xfId="2808" xr:uid="{963F9332-83BA-43BF-AE77-EA31A8F8D92B}"/>
    <cellStyle name="Normal 4 2 2 4 2" xfId="2809" xr:uid="{64FEDCC5-7B7A-42F5-AC8D-0D2E43221DDA}"/>
    <cellStyle name="Normal 4 2 2 4 3" xfId="2810" xr:uid="{ECF78545-88F6-4AE4-A2D5-BB541990A743}"/>
    <cellStyle name="Normal 4 2 2 4 3 2" xfId="2811" xr:uid="{8F40DF37-CC4A-4427-B90E-AA74EF10ECCD}"/>
    <cellStyle name="Normal 4 2 2 4 3 3" xfId="4312" xr:uid="{7F3A9686-79F8-47F8-9327-AD568FB9F9C7}"/>
    <cellStyle name="Normal 4 2 3" xfId="2493" xr:uid="{90CE959A-5B45-4D90-9E54-DAE4EF846734}"/>
    <cellStyle name="Normal 4 2 3 2" xfId="2504" xr:uid="{C9603B87-64A5-432D-AFC1-041F6471CFFB}"/>
    <cellStyle name="Normal 4 2 3 2 2" xfId="4462" xr:uid="{8D0A1030-0BCB-43B2-B289-D354BE39B733}"/>
    <cellStyle name="Normal 4 2 3 3" xfId="4463" xr:uid="{31A1BFAC-7C14-4729-B14C-F1E3A94EFC87}"/>
    <cellStyle name="Normal 4 2 3 3 2" xfId="4464" xr:uid="{CE45CA65-D321-4F6E-80F1-34E4DF450696}"/>
    <cellStyle name="Normal 4 2 3 4" xfId="4465" xr:uid="{85E24A3D-F003-4D5F-A713-510FA2984776}"/>
    <cellStyle name="Normal 4 2 3 5" xfId="4466" xr:uid="{B3F87C4A-0DC9-4202-AAFD-1EBA93634302}"/>
    <cellStyle name="Normal 4 2 4" xfId="2494" xr:uid="{DDFD0D36-8B2D-40B2-BCEE-89F4C4EC12AF}"/>
    <cellStyle name="Normal 4 2 4 2" xfId="4392" xr:uid="{99FBB776-D0DB-44A2-A3A5-11BD6E798E48}"/>
    <cellStyle name="Normal 4 2 4 2 2" xfId="4467" xr:uid="{8B41EDB8-8EA0-4BCD-88D5-27786A243E35}"/>
    <cellStyle name="Normal 4 2 4 2 3" xfId="4694" xr:uid="{386D4727-9B1E-4A5A-8AB1-34A7145688D1}"/>
    <cellStyle name="Normal 4 2 4 2 4" xfId="4613" xr:uid="{16AC4793-4B77-45F2-91F3-4D1618FE2CF6}"/>
    <cellStyle name="Normal 4 2 4 3" xfId="4576" xr:uid="{0FA6D521-FCCB-4C39-9858-7647EBE753F3}"/>
    <cellStyle name="Normal 4 2 4 4" xfId="4714" xr:uid="{B7190420-F911-4002-9509-66E88D2D9791}"/>
    <cellStyle name="Normal 4 2 5" xfId="1168" xr:uid="{06016685-5CD2-4C14-A82B-0780FC78E86B}"/>
    <cellStyle name="Normal 4 2 6" xfId="4558" xr:uid="{E716A15C-2FCB-471A-B40C-672D74DC573E}"/>
    <cellStyle name="Normal 4 3" xfId="528" xr:uid="{5803C498-40FC-462D-ACA2-1A97B6C8C985}"/>
    <cellStyle name="Normal 4 3 2" xfId="1170" xr:uid="{5CADBA2C-6153-4657-B009-46A36E6CB51C}"/>
    <cellStyle name="Normal 4 3 2 2" xfId="1171" xr:uid="{087903E2-673A-4D6C-A9FF-E112F05C4264}"/>
    <cellStyle name="Normal 4 3 2 3" xfId="1172" xr:uid="{16783BCF-9C42-4BAB-9179-01117C6376C1}"/>
    <cellStyle name="Normal 4 3 3" xfId="1169" xr:uid="{6D4E1DC8-5E7D-4F6F-8DA7-D281C39D7A43}"/>
    <cellStyle name="Normal 4 3 3 2" xfId="4434" xr:uid="{B8D152C8-B2DD-4119-A9FF-7515D848BE0E}"/>
    <cellStyle name="Normal 4 3 4" xfId="2812" xr:uid="{55FB0922-2B6C-4817-9AF6-1C9B910E863C}"/>
    <cellStyle name="Normal 4 3 5" xfId="2813" xr:uid="{AA355FCD-0C88-42A0-AD77-A8A4C6D0B624}"/>
    <cellStyle name="Normal 4 3 5 2" xfId="2814" xr:uid="{CE7D0A47-84AC-4D2F-9DE5-97CD23D84ECE}"/>
    <cellStyle name="Normal 4 3 5 3" xfId="2815" xr:uid="{914A7B81-9FCF-4687-8509-A6E55C76C40D}"/>
    <cellStyle name="Normal 4 3 5 3 2" xfId="2816" xr:uid="{F533A3C4-D857-44C3-9F6D-BAF045AE867B}"/>
    <cellStyle name="Normal 4 3 5 3 3" xfId="4311" xr:uid="{CBAC73D1-593C-4A87-891C-0CC80765480E}"/>
    <cellStyle name="Normal 4 3 6" xfId="4314" xr:uid="{C55B29FD-1011-4EF9-9A7D-EF1EDF0778DD}"/>
    <cellStyle name="Normal 4 4" xfId="453" xr:uid="{30723693-ED24-41E2-96B7-CED85AF45A78}"/>
    <cellStyle name="Normal 4 4 2" xfId="2495" xr:uid="{CA243E6E-E582-4D9F-BFA3-E818A144B787}"/>
    <cellStyle name="Normal 4 4 2 2" xfId="5339" xr:uid="{AE8A44E9-1775-41CF-BBF0-824B2EFDB196}"/>
    <cellStyle name="Normal 4 4 3" xfId="2503" xr:uid="{0BA43D0C-5DA6-4C14-BB82-49A898E7FFFF}"/>
    <cellStyle name="Normal 4 4 3 2" xfId="4317" xr:uid="{54DB62C5-3581-4149-BF1C-5408B6F05286}"/>
    <cellStyle name="Normal 4 4 3 3" xfId="4316" xr:uid="{5545AFAC-15A5-4775-A4B2-693D96691B89}"/>
    <cellStyle name="Normal 4 4 4" xfId="4747" xr:uid="{2E40FDFD-BADA-422D-8D30-D11136BEF6D9}"/>
    <cellStyle name="Normal 4 5" xfId="2496" xr:uid="{9F81B4C4-038A-443B-8B28-5144F0E82BAE}"/>
    <cellStyle name="Normal 4 5 2" xfId="4391" xr:uid="{3E912B8F-C77D-44CE-A72C-F3A0B8E61C30}"/>
    <cellStyle name="Normal 4 6" xfId="2497" xr:uid="{3E7F943D-713D-462C-8A50-0E14E9D9695F}"/>
    <cellStyle name="Normal 4 7" xfId="900" xr:uid="{780990D1-98B2-41FA-8A3D-0C39E6E87161}"/>
    <cellStyle name="Normal 40" xfId="4393" xr:uid="{9F1DC510-1C50-41DE-816C-83A02A0F5EDA}"/>
    <cellStyle name="Normal 40 2" xfId="4394" xr:uid="{78747F51-CB60-4E8A-9F1B-593823B72A88}"/>
    <cellStyle name="Normal 40 2 2" xfId="4395" xr:uid="{6CA6BC3D-4223-4A72-B91C-52D443BCA338}"/>
    <cellStyle name="Normal 40 3" xfId="4396" xr:uid="{53EA267E-1934-4669-A72B-E36A5A9827F7}"/>
    <cellStyle name="Normal 41" xfId="4397" xr:uid="{8CBCDE12-0C62-48DE-A067-7BAA51DA93B4}"/>
    <cellStyle name="Normal 41 2" xfId="4398" xr:uid="{8FAF87BE-E7DC-4075-B656-F7EC1C07AE3A}"/>
    <cellStyle name="Normal 42" xfId="4399" xr:uid="{6EB8843B-528A-4C7C-B3B9-2D9C9B52C2BE}"/>
    <cellStyle name="Normal 42 2" xfId="4400" xr:uid="{1B519313-2C76-46AF-88AD-A6169AD22B8F}"/>
    <cellStyle name="Normal 43" xfId="4401" xr:uid="{6439A552-95C1-48F1-88AF-30B75C035270}"/>
    <cellStyle name="Normal 43 2" xfId="4402" xr:uid="{33F3EB0D-A8EB-4422-96FC-10C9B3CD9848}"/>
    <cellStyle name="Normal 44" xfId="4412" xr:uid="{074EA1FD-8CDD-4AF9-9AB8-860A307A4A1D}"/>
    <cellStyle name="Normal 44 2" xfId="4413" xr:uid="{FD969249-57F5-43E0-A6A8-A281ECF8229B}"/>
    <cellStyle name="Normal 45" xfId="4674" xr:uid="{CC7432FB-6D07-4EDB-BD6F-A2E31D6E128B}"/>
    <cellStyle name="Normal 45 2" xfId="5324" xr:uid="{AD7700D2-51FA-4186-9A21-C818B1052190}"/>
    <cellStyle name="Normal 45 3" xfId="5323" xr:uid="{59FC5251-6C8E-4E42-AC55-E6F01D647F53}"/>
    <cellStyle name="Normal 5" xfId="89" xr:uid="{AE478E80-E858-41EB-8F8A-CB0E4765092C}"/>
    <cellStyle name="Normal 5 10" xfId="291" xr:uid="{D0C6F702-C25B-4EBE-9465-A5D605CCB1EF}"/>
    <cellStyle name="Normal 5 10 2" xfId="529" xr:uid="{383ED53F-2520-4E3C-9AA9-EF4CE7F27DC4}"/>
    <cellStyle name="Normal 5 10 2 2" xfId="1173" xr:uid="{577642FD-3E92-4A99-8E0A-31EDB8A7ED4F}"/>
    <cellStyle name="Normal 5 10 2 3" xfId="2817" xr:uid="{6F6A2C6B-8151-4A6E-A767-FA6AAA9370E8}"/>
    <cellStyle name="Normal 5 10 2 4" xfId="2818" xr:uid="{D9D7F4AB-F90E-40EA-B6F8-B9AAD72DD891}"/>
    <cellStyle name="Normal 5 10 3" xfId="1174" xr:uid="{B1BCD2ED-DD4F-462F-9BD4-BCCFABE7E8BF}"/>
    <cellStyle name="Normal 5 10 3 2" xfId="2819" xr:uid="{B709B8FD-58BE-45BF-918D-BA93FFCD5578}"/>
    <cellStyle name="Normal 5 10 3 3" xfId="2820" xr:uid="{131B9FAB-69EA-4467-8B47-91D04051F1DA}"/>
    <cellStyle name="Normal 5 10 3 4" xfId="2821" xr:uid="{268045D2-ACDF-436B-BA9B-E6D92AFEB3A6}"/>
    <cellStyle name="Normal 5 10 4" xfId="2822" xr:uid="{953909A7-5C79-44BF-BD91-D00FC9A7A421}"/>
    <cellStyle name="Normal 5 10 5" xfId="2823" xr:uid="{82A967B1-0DD8-4718-AE1A-1F2565F86CFD}"/>
    <cellStyle name="Normal 5 10 6" xfId="2824" xr:uid="{B078E7D6-46B5-426B-A674-BBC71DC9983C}"/>
    <cellStyle name="Normal 5 11" xfId="292" xr:uid="{9BFF81CD-3AA5-47CE-A835-7E1BFA883EC0}"/>
    <cellStyle name="Normal 5 11 2" xfId="1175" xr:uid="{612C67E9-EBE6-4547-83D2-9E3163902D63}"/>
    <cellStyle name="Normal 5 11 2 2" xfId="2825" xr:uid="{32AE531C-4C93-4A50-AC8C-873A58797CA6}"/>
    <cellStyle name="Normal 5 11 2 2 2" xfId="4403" xr:uid="{4E792F74-0A90-4848-859F-806A10A8FA26}"/>
    <cellStyle name="Normal 5 11 2 2 3" xfId="4681" xr:uid="{3753223F-430B-47A2-BB68-6450ED7D400A}"/>
    <cellStyle name="Normal 5 11 2 3" xfId="2826" xr:uid="{E449E033-CF14-4740-B920-A0689388DA86}"/>
    <cellStyle name="Normal 5 11 2 4" xfId="2827" xr:uid="{30FFE074-46BD-4307-8137-FD8D96DD7C36}"/>
    <cellStyle name="Normal 5 11 3" xfId="2828" xr:uid="{E9B02BB0-0AC8-4CA5-B5B1-E2BCC4F4B39B}"/>
    <cellStyle name="Normal 5 11 4" xfId="2829" xr:uid="{C2624300-B60F-4292-8120-C3337D90E721}"/>
    <cellStyle name="Normal 5 11 4 2" xfId="4577" xr:uid="{2D0953E5-3177-4AA8-BDB1-085B086AB9D3}"/>
    <cellStyle name="Normal 5 11 4 3" xfId="4682" xr:uid="{3F50CBC3-854B-4376-9A2F-50C06C081D6B}"/>
    <cellStyle name="Normal 5 11 4 4" xfId="4606" xr:uid="{F2EF3E12-FAC3-4FA9-993D-B94448A56AA7}"/>
    <cellStyle name="Normal 5 11 5" xfId="2830" xr:uid="{23C60E2A-1E58-4D67-8790-8ED5611E91CC}"/>
    <cellStyle name="Normal 5 12" xfId="1176" xr:uid="{B54C66FD-2B5A-4AE6-99DF-96A9B1C443C6}"/>
    <cellStyle name="Normal 5 12 2" xfId="2831" xr:uid="{6DA287DF-42EF-4B77-B2D1-4DB2BCD1E890}"/>
    <cellStyle name="Normal 5 12 3" xfId="2832" xr:uid="{FBA243E3-8BC2-46C8-931B-6A67F2052F81}"/>
    <cellStyle name="Normal 5 12 4" xfId="2833" xr:uid="{DA88D60C-9557-468C-8CE3-EB1E58A0FFAF}"/>
    <cellStyle name="Normal 5 13" xfId="901" xr:uid="{7EADDFA1-7F72-4490-AAF2-9E12B66CD2D5}"/>
    <cellStyle name="Normal 5 13 2" xfId="2834" xr:uid="{00719008-0D48-4127-83A6-A46CBA660EC1}"/>
    <cellStyle name="Normal 5 13 3" xfId="2835" xr:uid="{1CA6CB3F-5FD2-4664-B386-7E500962FDC2}"/>
    <cellStyle name="Normal 5 13 4" xfId="2836" xr:uid="{2FB8FB4C-F10C-4EEF-87C4-C35B10320C4D}"/>
    <cellStyle name="Normal 5 14" xfId="2837" xr:uid="{99DB161F-CC23-400B-80FC-27973025853E}"/>
    <cellStyle name="Normal 5 14 2" xfId="2838" xr:uid="{028DCABA-5C2C-469B-8F08-E4BCF9D06134}"/>
    <cellStyle name="Normal 5 15" xfId="2839" xr:uid="{A40BB3B3-E31E-4E07-9955-767F1DB2416B}"/>
    <cellStyle name="Normal 5 16" xfId="2840" xr:uid="{9A484333-71FF-4F43-B5C8-F7ED547A0898}"/>
    <cellStyle name="Normal 5 17" xfId="2841" xr:uid="{07C2F036-404E-457E-B152-98B2DF70F5A4}"/>
    <cellStyle name="Normal 5 2" xfId="90" xr:uid="{D20A013B-E5AD-4B65-82A1-5EF4D3AFB949}"/>
    <cellStyle name="Normal 5 2 2" xfId="187" xr:uid="{85E42A1D-2E8F-4F00-B0D6-ED855C317B69}"/>
    <cellStyle name="Normal 5 2 2 2" xfId="188" xr:uid="{B14D0A60-D6BA-48B2-9C01-AEC98AE49504}"/>
    <cellStyle name="Normal 5 2 2 2 2" xfId="189" xr:uid="{09CFB37E-CB96-43A2-8FB5-146BA21B0014}"/>
    <cellStyle name="Normal 5 2 2 2 2 2" xfId="190" xr:uid="{E2D0669E-9F37-4FDB-B866-2794E6887F97}"/>
    <cellStyle name="Normal 5 2 2 2 3" xfId="191" xr:uid="{31130C6A-AF11-4F2A-81A2-989FEBEC0035}"/>
    <cellStyle name="Normal 5 2 2 2 4" xfId="4670" xr:uid="{EC591A0B-1E29-4236-A8DA-EA9897D735E9}"/>
    <cellStyle name="Normal 5 2 2 2 5" xfId="5300" xr:uid="{FBA8DD0F-6C19-40CA-A6F2-49CC4C03119C}"/>
    <cellStyle name="Normal 5 2 2 3" xfId="192" xr:uid="{E3482DA0-83B0-4DD1-A2A1-7B27B09A8D6B}"/>
    <cellStyle name="Normal 5 2 2 3 2" xfId="193" xr:uid="{596BFC52-5D24-4A06-81A9-C6CB12F6ED67}"/>
    <cellStyle name="Normal 5 2 2 4" xfId="194" xr:uid="{CFAACEC5-8856-4DA7-BB92-AB7F6EBF7D5C}"/>
    <cellStyle name="Normal 5 2 2 5" xfId="293" xr:uid="{A1E22510-1C15-40FB-80DF-68FBDB95895D}"/>
    <cellStyle name="Normal 5 2 2 6" xfId="4596" xr:uid="{09E38BD3-35F5-4079-A1A0-8B53ACA0D570}"/>
    <cellStyle name="Normal 5 2 2 7" xfId="5329" xr:uid="{06B438B8-7F04-40C6-B562-88249203F401}"/>
    <cellStyle name="Normal 5 2 3" xfId="195" xr:uid="{66E0A8A7-38E1-4F4E-B94E-B355F3BC2F48}"/>
    <cellStyle name="Normal 5 2 3 2" xfId="196" xr:uid="{7DAB7C0C-0248-445F-9CCB-0E1F3E288496}"/>
    <cellStyle name="Normal 5 2 3 2 2" xfId="197" xr:uid="{06FEDB8A-0307-47A3-947C-51AA77DD4929}"/>
    <cellStyle name="Normal 5 2 3 2 3" xfId="4559" xr:uid="{2EB165BE-948C-425C-8200-AECEBB31EFE0}"/>
    <cellStyle name="Normal 5 2 3 2 4" xfId="5301" xr:uid="{8FF78FF9-5942-4D11-9835-4F6B3E5D1967}"/>
    <cellStyle name="Normal 5 2 3 3" xfId="198" xr:uid="{CC2A0AB9-561F-49BD-A712-87C4D3C05A3F}"/>
    <cellStyle name="Normal 5 2 3 3 2" xfId="4742" xr:uid="{F43B6E7E-5930-4760-A356-F36CD6E5C485}"/>
    <cellStyle name="Normal 5 2 3 4" xfId="4404" xr:uid="{243EF005-F0F3-465A-8D25-1E9190491C23}"/>
    <cellStyle name="Normal 5 2 3 4 2" xfId="4715" xr:uid="{F7E46CA4-EBDF-4359-BFF1-BA7F79CA8DEE}"/>
    <cellStyle name="Normal 5 2 3 5" xfId="4597" xr:uid="{5D52B3A3-B0F6-437A-B3DD-B2C62C54D33E}"/>
    <cellStyle name="Normal 5 2 3 6" xfId="5321" xr:uid="{4D512BDD-5BD2-41A3-9466-2066C85D403E}"/>
    <cellStyle name="Normal 5 2 3 7" xfId="5330" xr:uid="{AC679461-43CB-4B7D-8B17-45D43D98E4BB}"/>
    <cellStyle name="Normal 5 2 4" xfId="199" xr:uid="{98BEA37C-8A98-4D35-87A9-D98779C5C207}"/>
    <cellStyle name="Normal 5 2 4 2" xfId="200" xr:uid="{7FB62AAA-281B-4231-9694-6739E1912D18}"/>
    <cellStyle name="Normal 5 2 5" xfId="201" xr:uid="{4922FC58-1F7D-471B-A238-447C2D696E3A}"/>
    <cellStyle name="Normal 5 2 6" xfId="186" xr:uid="{3570BE7A-BD16-4295-92F9-00BFA61BAAD9}"/>
    <cellStyle name="Normal 5 3" xfId="91" xr:uid="{9EAF7CF5-20B6-4A58-ACBF-EEB09C9E2778}"/>
    <cellStyle name="Normal 5 3 2" xfId="4406" xr:uid="{F2A52ECA-BE8F-4B26-8528-80D42E51314E}"/>
    <cellStyle name="Normal 5 3 3" xfId="4405" xr:uid="{CAEEE1E9-6CAB-4B59-8717-83C6BF61D5A7}"/>
    <cellStyle name="Normal 5 4" xfId="92" xr:uid="{68FE2877-AF24-4181-A688-172E1C253E1B}"/>
    <cellStyle name="Normal 5 4 10" xfId="2842" xr:uid="{784B2EEA-A177-47E5-92CE-745AB23EB401}"/>
    <cellStyle name="Normal 5 4 11" xfId="2843" xr:uid="{4D96C20E-6D9F-40E7-9224-630F0DE7A514}"/>
    <cellStyle name="Normal 5 4 2" xfId="93" xr:uid="{9C1D94AB-781E-43EF-ABDB-974305A5783C}"/>
    <cellStyle name="Normal 5 4 2 2" xfId="94" xr:uid="{84518853-D31A-4674-89AC-68E1845C2709}"/>
    <cellStyle name="Normal 5 4 2 2 2" xfId="294" xr:uid="{738B030D-78B4-4A47-83A1-E20C34E706F7}"/>
    <cellStyle name="Normal 5 4 2 2 2 2" xfId="530" xr:uid="{2F6719F8-289D-4841-810E-1D8D5C1538B0}"/>
    <cellStyle name="Normal 5 4 2 2 2 2 2" xfId="531" xr:uid="{0E5D68BF-DBA0-4AC1-A883-8CE7468BB62C}"/>
    <cellStyle name="Normal 5 4 2 2 2 2 2 2" xfId="1177" xr:uid="{9B0DA19E-0CCB-44DC-B2D6-E971F6D72507}"/>
    <cellStyle name="Normal 5 4 2 2 2 2 2 2 2" xfId="1178" xr:uid="{600B3DD8-8A34-4D75-A415-D6D8875543E9}"/>
    <cellStyle name="Normal 5 4 2 2 2 2 2 3" xfId="1179" xr:uid="{3D512120-3745-4E25-B937-7146A0493219}"/>
    <cellStyle name="Normal 5 4 2 2 2 2 3" xfId="1180" xr:uid="{2C562B84-EA46-4CE1-8A6C-BB613AE2486E}"/>
    <cellStyle name="Normal 5 4 2 2 2 2 3 2" xfId="1181" xr:uid="{64854651-DE55-484E-8183-37257774F471}"/>
    <cellStyle name="Normal 5 4 2 2 2 2 4" xfId="1182" xr:uid="{B4D5F845-3C2E-4DF3-B7BA-EC07FCB9F606}"/>
    <cellStyle name="Normal 5 4 2 2 2 3" xfId="532" xr:uid="{3D128EEF-9C8F-4BAD-887B-927D91209EAD}"/>
    <cellStyle name="Normal 5 4 2 2 2 3 2" xfId="1183" xr:uid="{07247780-DF32-4EE0-8490-F3F5E43B6228}"/>
    <cellStyle name="Normal 5 4 2 2 2 3 2 2" xfId="1184" xr:uid="{C60221D6-42E2-47BE-881E-1853D17DCA5C}"/>
    <cellStyle name="Normal 5 4 2 2 2 3 3" xfId="1185" xr:uid="{F8D9A88A-E5E9-43E3-99F7-4D95502E1B1D}"/>
    <cellStyle name="Normal 5 4 2 2 2 3 4" xfId="2844" xr:uid="{E73F2DE8-5ED0-47FD-A643-10879AD1FB4C}"/>
    <cellStyle name="Normal 5 4 2 2 2 4" xfId="1186" xr:uid="{21397129-32F9-4FFD-AC4A-9120C0C6AC1E}"/>
    <cellStyle name="Normal 5 4 2 2 2 4 2" xfId="1187" xr:uid="{D1E724E0-AE1C-4EAD-A592-554C9FAC9AC5}"/>
    <cellStyle name="Normal 5 4 2 2 2 5" xfId="1188" xr:uid="{DC00D9EB-B568-43E1-86BB-FEDCFF887DEC}"/>
    <cellStyle name="Normal 5 4 2 2 2 6" xfId="2845" xr:uid="{4ACC085A-1B0F-4C21-8A12-C595B7E3B1C6}"/>
    <cellStyle name="Normal 5 4 2 2 3" xfId="295" xr:uid="{8E25B65C-E898-4A6F-B3DD-B7824CEA84F1}"/>
    <cellStyle name="Normal 5 4 2 2 3 2" xfId="533" xr:uid="{C80DD948-081A-437E-827B-62A1B11A21A9}"/>
    <cellStyle name="Normal 5 4 2 2 3 2 2" xfId="534" xr:uid="{D353DA15-F979-49CE-9BC3-4B96F3637760}"/>
    <cellStyle name="Normal 5 4 2 2 3 2 2 2" xfId="1189" xr:uid="{4E1DB940-0B78-49B3-AF81-AFB6D508CD35}"/>
    <cellStyle name="Normal 5 4 2 2 3 2 2 2 2" xfId="1190" xr:uid="{93DD4B6E-F78C-43E7-9AD1-78B51021BA34}"/>
    <cellStyle name="Normal 5 4 2 2 3 2 2 3" xfId="1191" xr:uid="{45A0F844-24ED-4DB9-9E5D-E68E3840E53A}"/>
    <cellStyle name="Normal 5 4 2 2 3 2 3" xfId="1192" xr:uid="{724F6DB0-3F20-453F-984A-5A2E269F6BD3}"/>
    <cellStyle name="Normal 5 4 2 2 3 2 3 2" xfId="1193" xr:uid="{A4F04872-8CD7-4075-A3D8-346F1F462B6C}"/>
    <cellStyle name="Normal 5 4 2 2 3 2 4" xfId="1194" xr:uid="{1FDA502B-C386-4E06-AB44-923EE8755F12}"/>
    <cellStyle name="Normal 5 4 2 2 3 3" xfId="535" xr:uid="{168124BE-A63D-431C-A4C4-36ED54C768A6}"/>
    <cellStyle name="Normal 5 4 2 2 3 3 2" xfId="1195" xr:uid="{91883747-9388-4EA5-AC0D-5D98C8FB9C15}"/>
    <cellStyle name="Normal 5 4 2 2 3 3 2 2" xfId="1196" xr:uid="{45FB09E6-AC1A-46D4-888B-8AC082735EB3}"/>
    <cellStyle name="Normal 5 4 2 2 3 3 3" xfId="1197" xr:uid="{DBF46371-27F4-460E-9358-9258125EE7CC}"/>
    <cellStyle name="Normal 5 4 2 2 3 4" xfId="1198" xr:uid="{7DA401A0-3C34-4629-B61D-A5E0C307B136}"/>
    <cellStyle name="Normal 5 4 2 2 3 4 2" xfId="1199" xr:uid="{6FD09FDE-5BA7-4AC4-A18E-D8CB36FEAA4E}"/>
    <cellStyle name="Normal 5 4 2 2 3 5" xfId="1200" xr:uid="{6E736178-CE75-420E-92D0-8FA63E1866FD}"/>
    <cellStyle name="Normal 5 4 2 2 4" xfId="536" xr:uid="{BA8A6BFC-6BB2-4F19-B984-CF0169CCE888}"/>
    <cellStyle name="Normal 5 4 2 2 4 2" xfId="537" xr:uid="{48AE60C6-6AFF-465B-AB45-AE0DD9864FD7}"/>
    <cellStyle name="Normal 5 4 2 2 4 2 2" xfId="1201" xr:uid="{FD800EBD-3B34-4B11-85F8-BF15D7ADED7B}"/>
    <cellStyle name="Normal 5 4 2 2 4 2 2 2" xfId="1202" xr:uid="{303219D3-1C0B-48F1-A720-96129E4410F5}"/>
    <cellStyle name="Normal 5 4 2 2 4 2 3" xfId="1203" xr:uid="{76140736-C84E-4A25-8CA9-880D9736402F}"/>
    <cellStyle name="Normal 5 4 2 2 4 3" xfId="1204" xr:uid="{C8CEE710-11BF-40DB-8EDD-0D3A9FCC008C}"/>
    <cellStyle name="Normal 5 4 2 2 4 3 2" xfId="1205" xr:uid="{4286A3A5-3FBF-4FDC-B073-961F398CAAAB}"/>
    <cellStyle name="Normal 5 4 2 2 4 4" xfId="1206" xr:uid="{81287118-2F78-4A04-9A79-AC7F7B5CDA47}"/>
    <cellStyle name="Normal 5 4 2 2 5" xfId="538" xr:uid="{197F6590-0432-415B-AF2A-A2E89113F39D}"/>
    <cellStyle name="Normal 5 4 2 2 5 2" xfId="1207" xr:uid="{ABCEAAD1-5C05-4AE8-9B4C-DEBDE80CC84C}"/>
    <cellStyle name="Normal 5 4 2 2 5 2 2" xfId="1208" xr:uid="{542049B6-2363-4838-9B61-4B596F89C874}"/>
    <cellStyle name="Normal 5 4 2 2 5 3" xfId="1209" xr:uid="{6E515556-2BCB-43A0-8564-97B79490BB35}"/>
    <cellStyle name="Normal 5 4 2 2 5 4" xfId="2846" xr:uid="{A5AFC200-1D64-4041-8463-C50A9E95BC9D}"/>
    <cellStyle name="Normal 5 4 2 2 6" xfId="1210" xr:uid="{C9D7A292-0D34-482A-9544-180B7F12CDE6}"/>
    <cellStyle name="Normal 5 4 2 2 6 2" xfId="1211" xr:uid="{6F934EF6-1DE0-45E4-9C10-CB7B45E68018}"/>
    <cellStyle name="Normal 5 4 2 2 7" xfId="1212" xr:uid="{120F0325-A903-41D6-A16E-A211F654574C}"/>
    <cellStyle name="Normal 5 4 2 2 8" xfId="2847" xr:uid="{4BE3866D-A6FF-4D4E-A7C7-E97100AB1F95}"/>
    <cellStyle name="Normal 5 4 2 3" xfId="296" xr:uid="{BED0F4F1-9AEE-47EA-B5CA-F1DE18AB49C2}"/>
    <cellStyle name="Normal 5 4 2 3 2" xfId="539" xr:uid="{4674866D-0C52-4B35-B213-9B1D9FC9D9BE}"/>
    <cellStyle name="Normal 5 4 2 3 2 2" xfId="540" xr:uid="{D98FB0BE-BC37-49D4-8CE9-C11C499C2A14}"/>
    <cellStyle name="Normal 5 4 2 3 2 2 2" xfId="1213" xr:uid="{CCD83CE0-AA35-4A57-93CD-66E224B17DD0}"/>
    <cellStyle name="Normal 5 4 2 3 2 2 2 2" xfId="1214" xr:uid="{D279E5BB-1A2A-4176-B5F5-25E2F72D1591}"/>
    <cellStyle name="Normal 5 4 2 3 2 2 3" xfId="1215" xr:uid="{97BC10FE-7F4C-479F-84FA-60CEEBF6C92E}"/>
    <cellStyle name="Normal 5 4 2 3 2 3" xfId="1216" xr:uid="{B92A138C-1F27-4CA5-B2D5-D55E48593822}"/>
    <cellStyle name="Normal 5 4 2 3 2 3 2" xfId="1217" xr:uid="{57C3243C-1C2E-449D-A9D3-CDCFEC5B392A}"/>
    <cellStyle name="Normal 5 4 2 3 2 4" xfId="1218" xr:uid="{DAB1BFA4-C809-41A5-8035-00738FA103B7}"/>
    <cellStyle name="Normal 5 4 2 3 3" xfId="541" xr:uid="{EED87338-9DEE-4B68-B91A-F2BC5F268A94}"/>
    <cellStyle name="Normal 5 4 2 3 3 2" xfId="1219" xr:uid="{65C03257-162E-41B4-B3B5-884D884545AC}"/>
    <cellStyle name="Normal 5 4 2 3 3 2 2" xfId="1220" xr:uid="{30E2B14E-59E3-4967-B7AD-1C3A824FCF4C}"/>
    <cellStyle name="Normal 5 4 2 3 3 3" xfId="1221" xr:uid="{4DCA66A2-DFFD-486C-8E9F-029FDBF08281}"/>
    <cellStyle name="Normal 5 4 2 3 3 4" xfId="2848" xr:uid="{F53F5711-DA59-4561-B641-D1CEB0BBECA3}"/>
    <cellStyle name="Normal 5 4 2 3 4" xfId="1222" xr:uid="{7796B6E8-40C2-4478-AB46-51C1412150BD}"/>
    <cellStyle name="Normal 5 4 2 3 4 2" xfId="1223" xr:uid="{5C44883D-144B-40B0-B07A-38EC6120C95B}"/>
    <cellStyle name="Normal 5 4 2 3 5" xfId="1224" xr:uid="{B61140A8-07B1-4B60-AB2E-347AE6241501}"/>
    <cellStyle name="Normal 5 4 2 3 6" xfId="2849" xr:uid="{616F800A-B986-4C45-BB89-A1CBB9EFA010}"/>
    <cellStyle name="Normal 5 4 2 4" xfId="297" xr:uid="{8DE51D1C-FD5E-41A5-A04A-7305340519B5}"/>
    <cellStyle name="Normal 5 4 2 4 2" xfId="542" xr:uid="{DFDFBF88-9107-4260-ADFA-BEC3E40BD719}"/>
    <cellStyle name="Normal 5 4 2 4 2 2" xfId="543" xr:uid="{879A6FD5-912F-411B-8278-D5E3AF7FA04C}"/>
    <cellStyle name="Normal 5 4 2 4 2 2 2" xfId="1225" xr:uid="{59201E6D-209A-41A2-869E-0592D8A38A06}"/>
    <cellStyle name="Normal 5 4 2 4 2 2 2 2" xfId="1226" xr:uid="{6A4E61C4-698B-4BE1-8E36-AEA6334C5130}"/>
    <cellStyle name="Normal 5 4 2 4 2 2 3" xfId="1227" xr:uid="{42CEF013-C9EE-444F-8F85-3DAE6901BF28}"/>
    <cellStyle name="Normal 5 4 2 4 2 3" xfId="1228" xr:uid="{40DC978A-6B68-4026-89D1-B312872BDF39}"/>
    <cellStyle name="Normal 5 4 2 4 2 3 2" xfId="1229" xr:uid="{906589C2-AFC4-4BE3-A5B1-762DA34D9770}"/>
    <cellStyle name="Normal 5 4 2 4 2 4" xfId="1230" xr:uid="{72855622-9D95-4574-A65C-4A2E9E3597CD}"/>
    <cellStyle name="Normal 5 4 2 4 3" xfId="544" xr:uid="{B4A6A5FC-B561-4F6D-9C8D-35D443C9EB0C}"/>
    <cellStyle name="Normal 5 4 2 4 3 2" xfId="1231" xr:uid="{0C4B35E1-32B3-43D6-A126-F63223973FB0}"/>
    <cellStyle name="Normal 5 4 2 4 3 2 2" xfId="1232" xr:uid="{3E55D87D-9700-4249-922C-80CA0D243C8E}"/>
    <cellStyle name="Normal 5 4 2 4 3 3" xfId="1233" xr:uid="{A0E674B8-B396-4FAA-A26D-FA4BF128B611}"/>
    <cellStyle name="Normal 5 4 2 4 4" xfId="1234" xr:uid="{FFB16579-DEB2-4F6C-9F78-458FEAE1CCEB}"/>
    <cellStyle name="Normal 5 4 2 4 4 2" xfId="1235" xr:uid="{1807ECF0-C559-43DF-8BD0-25D209BE6ED3}"/>
    <cellStyle name="Normal 5 4 2 4 5" xfId="1236" xr:uid="{FE4B5D19-6F58-4534-A75E-1E5A8C67B66B}"/>
    <cellStyle name="Normal 5 4 2 5" xfId="298" xr:uid="{1ED1BA0C-809F-4EA1-A78F-77602C41833C}"/>
    <cellStyle name="Normal 5 4 2 5 2" xfId="545" xr:uid="{3CEE6235-80E0-4B8E-830F-54F08967AD1A}"/>
    <cellStyle name="Normal 5 4 2 5 2 2" xfId="1237" xr:uid="{C531239C-1003-4800-B863-02F4E3A15215}"/>
    <cellStyle name="Normal 5 4 2 5 2 2 2" xfId="1238" xr:uid="{CA964098-6AFB-40E5-A65C-86A63092EAD0}"/>
    <cellStyle name="Normal 5 4 2 5 2 3" xfId="1239" xr:uid="{586100D1-DCDD-4976-9D45-C5350EDBA97B}"/>
    <cellStyle name="Normal 5 4 2 5 3" xfId="1240" xr:uid="{0BC62F3C-0E85-4D06-88D8-00E3A63F177B}"/>
    <cellStyle name="Normal 5 4 2 5 3 2" xfId="1241" xr:uid="{7367A4FC-17FE-4B55-96AC-FD1F617C77C2}"/>
    <cellStyle name="Normal 5 4 2 5 4" xfId="1242" xr:uid="{7486DC49-04AC-4B0B-93CC-3E2DE400993C}"/>
    <cellStyle name="Normal 5 4 2 6" xfId="546" xr:uid="{86C5F613-D191-4761-80FE-328C29441C79}"/>
    <cellStyle name="Normal 5 4 2 6 2" xfId="1243" xr:uid="{5DF648D0-8F26-41C5-AA51-71F5025CAF51}"/>
    <cellStyle name="Normal 5 4 2 6 2 2" xfId="1244" xr:uid="{C8A28693-8CE3-430A-9450-3C8B02AE546F}"/>
    <cellStyle name="Normal 5 4 2 6 2 3" xfId="4419" xr:uid="{83843149-7A7D-4928-BF93-FC65FE916613}"/>
    <cellStyle name="Normal 5 4 2 6 3" xfId="1245" xr:uid="{49267361-B0C4-4578-B553-3D66BA9FD916}"/>
    <cellStyle name="Normal 5 4 2 6 4" xfId="2850" xr:uid="{A5CF32F7-947E-4046-88C1-CE861AA43777}"/>
    <cellStyle name="Normal 5 4 2 6 4 2" xfId="4584" xr:uid="{F592ACCB-41CF-4241-AB89-FFA6F6F63782}"/>
    <cellStyle name="Normal 5 4 2 6 4 3" xfId="4683" xr:uid="{B8522CB4-36EB-45A0-AB6F-2DB341E8306F}"/>
    <cellStyle name="Normal 5 4 2 6 4 4" xfId="4611" xr:uid="{54E29EE4-A690-4805-B67A-4665CB1965D1}"/>
    <cellStyle name="Normal 5 4 2 7" xfId="1246" xr:uid="{3875EF30-9C26-496E-B73E-1847E1BD74B4}"/>
    <cellStyle name="Normal 5 4 2 7 2" xfId="1247" xr:uid="{53185F6B-C675-4C09-84CA-F6B22330FA59}"/>
    <cellStyle name="Normal 5 4 2 8" xfId="1248" xr:uid="{6276CEB9-007D-4FBC-BDB8-A89153FA00C2}"/>
    <cellStyle name="Normal 5 4 2 9" xfId="2851" xr:uid="{ABDA56E9-CEE3-4DC2-BF5B-EE6C818E2AC2}"/>
    <cellStyle name="Normal 5 4 3" xfId="95" xr:uid="{CBC5CCC2-9BB1-4638-8742-8DB3D0575A22}"/>
    <cellStyle name="Normal 5 4 3 2" xfId="96" xr:uid="{5A378CE6-F798-45B3-8DE4-DA4A9632BE75}"/>
    <cellStyle name="Normal 5 4 3 2 2" xfId="547" xr:uid="{38E751ED-55DF-44E0-98E2-103188082092}"/>
    <cellStyle name="Normal 5 4 3 2 2 2" xfId="548" xr:uid="{EB167CE1-1127-4D10-8A48-69F8603F7004}"/>
    <cellStyle name="Normal 5 4 3 2 2 2 2" xfId="1249" xr:uid="{03BD89CA-5F04-47B9-99DF-414E5DB4D4B7}"/>
    <cellStyle name="Normal 5 4 3 2 2 2 2 2" xfId="1250" xr:uid="{72B97F86-9E50-4CA3-BFE0-1587D4E6263B}"/>
    <cellStyle name="Normal 5 4 3 2 2 2 3" xfId="1251" xr:uid="{D3FFD136-8CB9-4FA9-A53F-C4D236E50A97}"/>
    <cellStyle name="Normal 5 4 3 2 2 3" xfId="1252" xr:uid="{4A5C8C3A-4AB6-4D62-9FED-1F7A29628EE6}"/>
    <cellStyle name="Normal 5 4 3 2 2 3 2" xfId="1253" xr:uid="{602AB43A-31A6-4FCF-B100-CD8A35BE2378}"/>
    <cellStyle name="Normal 5 4 3 2 2 4" xfId="1254" xr:uid="{ADD157AC-E4E2-40A0-AC0B-C2FD7BDAB0B5}"/>
    <cellStyle name="Normal 5 4 3 2 3" xfId="549" xr:uid="{577831B3-619A-4735-90CF-26A0A6B50978}"/>
    <cellStyle name="Normal 5 4 3 2 3 2" xfId="1255" xr:uid="{C9A00F44-09D0-42AC-9412-2227C3F2924C}"/>
    <cellStyle name="Normal 5 4 3 2 3 2 2" xfId="1256" xr:uid="{2399C919-0977-4014-AB65-F5F4A5DC6935}"/>
    <cellStyle name="Normal 5 4 3 2 3 3" xfId="1257" xr:uid="{F73A48A0-0CF7-4BD6-8CCA-24EBE05BDB4F}"/>
    <cellStyle name="Normal 5 4 3 2 3 4" xfId="2852" xr:uid="{F300BBA0-DB79-49F3-85E6-E0719CA3FAFA}"/>
    <cellStyle name="Normal 5 4 3 2 4" xfId="1258" xr:uid="{F9E7F90A-EC1D-440D-ACD6-9EF783754E2C}"/>
    <cellStyle name="Normal 5 4 3 2 4 2" xfId="1259" xr:uid="{EFFFF055-EFAC-424F-84C4-EB181F3198CB}"/>
    <cellStyle name="Normal 5 4 3 2 5" xfId="1260" xr:uid="{5DC2DA69-62C4-471D-B6A9-0B811089B41E}"/>
    <cellStyle name="Normal 5 4 3 2 6" xfId="2853" xr:uid="{4C76EC8D-1CFB-4036-9EE5-023747C6B5B7}"/>
    <cellStyle name="Normal 5 4 3 3" xfId="299" xr:uid="{15855916-3F3E-4763-B0D2-3C786F0957E9}"/>
    <cellStyle name="Normal 5 4 3 3 2" xfId="550" xr:uid="{7CD03C51-F235-4CF2-AA2C-7A81844C9F97}"/>
    <cellStyle name="Normal 5 4 3 3 2 2" xfId="551" xr:uid="{B950A42C-F1AB-4739-8C17-2C7C2CFAD953}"/>
    <cellStyle name="Normal 5 4 3 3 2 2 2" xfId="1261" xr:uid="{B4BF0880-DD25-4D30-BF24-44F1AFFCE3E2}"/>
    <cellStyle name="Normal 5 4 3 3 2 2 2 2" xfId="1262" xr:uid="{533014A9-CEAC-4F17-8DB8-D826BE69F3D2}"/>
    <cellStyle name="Normal 5 4 3 3 2 2 3" xfId="1263" xr:uid="{B5238E46-0068-4FF7-819F-86EA6A9E4D52}"/>
    <cellStyle name="Normal 5 4 3 3 2 3" xfId="1264" xr:uid="{2623694B-5548-4637-BA44-A807E25B7F9B}"/>
    <cellStyle name="Normal 5 4 3 3 2 3 2" xfId="1265" xr:uid="{FBEAAB30-92D4-4D99-8C3D-B9FF1F35BFB0}"/>
    <cellStyle name="Normal 5 4 3 3 2 4" xfId="1266" xr:uid="{EDFA219F-A1C4-484E-9ABB-1E3ACA758E65}"/>
    <cellStyle name="Normal 5 4 3 3 3" xfId="552" xr:uid="{9C1494E3-809F-45E7-8F98-DF21411B994F}"/>
    <cellStyle name="Normal 5 4 3 3 3 2" xfId="1267" xr:uid="{6C9E63AB-98C5-4190-BA85-9C4C62E1753D}"/>
    <cellStyle name="Normal 5 4 3 3 3 2 2" xfId="1268" xr:uid="{B6E9EFC8-612E-47A9-8F7C-9D103C1FE490}"/>
    <cellStyle name="Normal 5 4 3 3 3 3" xfId="1269" xr:uid="{1B261CC3-8334-4797-A976-12DFCED52F5D}"/>
    <cellStyle name="Normal 5 4 3 3 4" xfId="1270" xr:uid="{2DE78BF5-063B-480E-82D6-18C9C4606E8E}"/>
    <cellStyle name="Normal 5 4 3 3 4 2" xfId="1271" xr:uid="{CDFFEBBA-DB79-4E8B-A224-4F53BF4B6F70}"/>
    <cellStyle name="Normal 5 4 3 3 5" xfId="1272" xr:uid="{B6C32AEF-A546-4616-8334-1F23D5960C94}"/>
    <cellStyle name="Normal 5 4 3 4" xfId="300" xr:uid="{DC19E77B-73F2-4AA2-832B-33B4A9B88D89}"/>
    <cellStyle name="Normal 5 4 3 4 2" xfId="553" xr:uid="{87F209DD-2922-4A7F-B1A7-AD5BBAF964BF}"/>
    <cellStyle name="Normal 5 4 3 4 2 2" xfId="1273" xr:uid="{E1FAE4B6-B52F-4C32-9CCD-F3B5C6C47831}"/>
    <cellStyle name="Normal 5 4 3 4 2 2 2" xfId="1274" xr:uid="{B2E39CD2-4E84-4335-B758-2A2CCF926FAE}"/>
    <cellStyle name="Normal 5 4 3 4 2 3" xfId="1275" xr:uid="{B89BEA87-ABD1-4372-9940-12CF77E68E93}"/>
    <cellStyle name="Normal 5 4 3 4 3" xfId="1276" xr:uid="{2E7AB49B-9A10-4DC2-B2BC-DC07ECA9458D}"/>
    <cellStyle name="Normal 5 4 3 4 3 2" xfId="1277" xr:uid="{73A8FD9B-773F-4621-B945-FBA8E36111BE}"/>
    <cellStyle name="Normal 5 4 3 4 4" xfId="1278" xr:uid="{31297D14-4AA6-45C3-886B-83127DDB8427}"/>
    <cellStyle name="Normal 5 4 3 5" xfId="554" xr:uid="{72FAF725-3D84-4CEB-A362-E5C1FBBE9E43}"/>
    <cellStyle name="Normal 5 4 3 5 2" xfId="1279" xr:uid="{97C524CC-404B-434C-9F64-05ABCD088AAB}"/>
    <cellStyle name="Normal 5 4 3 5 2 2" xfId="1280" xr:uid="{FE25A342-2DA6-4FBF-9B4B-95DB43D3BC19}"/>
    <cellStyle name="Normal 5 4 3 5 3" xfId="1281" xr:uid="{DED68AD4-F96C-4DA0-997B-8FFFE6DBD510}"/>
    <cellStyle name="Normal 5 4 3 5 4" xfId="2854" xr:uid="{320CF898-A8DC-41BC-8EF1-7637AE1D2E5A}"/>
    <cellStyle name="Normal 5 4 3 6" xfId="1282" xr:uid="{5A336F6C-F9BA-40E8-830C-E8883FC91A71}"/>
    <cellStyle name="Normal 5 4 3 6 2" xfId="1283" xr:uid="{4288E340-53C2-43A4-9172-7E0257146F89}"/>
    <cellStyle name="Normal 5 4 3 7" xfId="1284" xr:uid="{0BCD47B2-9AFD-4783-A949-126556A75F5D}"/>
    <cellStyle name="Normal 5 4 3 8" xfId="2855" xr:uid="{FDCF85D3-6F55-442C-BC40-5B68141AA5EA}"/>
    <cellStyle name="Normal 5 4 4" xfId="97" xr:uid="{B90288B9-B0E1-4AED-A2D3-EC7C545929B9}"/>
    <cellStyle name="Normal 5 4 4 2" xfId="446" xr:uid="{9C11D8FC-AD3A-49A9-ADDE-4433F3566665}"/>
    <cellStyle name="Normal 5 4 4 2 2" xfId="555" xr:uid="{17505C29-350A-4F0D-837D-7189803C49E4}"/>
    <cellStyle name="Normal 5 4 4 2 2 2" xfId="1285" xr:uid="{38CAB042-CCCE-453E-A4A2-BD62AC621DEA}"/>
    <cellStyle name="Normal 5 4 4 2 2 2 2" xfId="1286" xr:uid="{F44357B4-C900-4C61-A26C-FD618C545945}"/>
    <cellStyle name="Normal 5 4 4 2 2 3" xfId="1287" xr:uid="{3A98344A-167A-4AEE-B611-C34A792034F9}"/>
    <cellStyle name="Normal 5 4 4 2 2 4" xfId="2856" xr:uid="{5540303E-311E-4F9A-ABCC-B5F413CB872F}"/>
    <cellStyle name="Normal 5 4 4 2 3" xfId="1288" xr:uid="{B3E88624-CF9D-4E68-A378-E6C5A2B055BE}"/>
    <cellStyle name="Normal 5 4 4 2 3 2" xfId="1289" xr:uid="{316E099A-E2AA-4488-91DD-B9B41E307C0F}"/>
    <cellStyle name="Normal 5 4 4 2 4" xfId="1290" xr:uid="{BC733CA6-D35B-453A-BD90-D6EAE890FBD4}"/>
    <cellStyle name="Normal 5 4 4 2 5" xfId="2857" xr:uid="{4FB95014-CC30-45E9-8F58-1557BA908370}"/>
    <cellStyle name="Normal 5 4 4 3" xfId="556" xr:uid="{F1B9C025-9674-4302-BB8E-398103A15078}"/>
    <cellStyle name="Normal 5 4 4 3 2" xfId="1291" xr:uid="{EE904928-5EFA-4320-9E69-C5DF10036ED3}"/>
    <cellStyle name="Normal 5 4 4 3 2 2" xfId="1292" xr:uid="{5ADEA919-CF66-44B3-8F53-935307CBD5B1}"/>
    <cellStyle name="Normal 5 4 4 3 3" xfId="1293" xr:uid="{1CFA284B-3492-426D-A47E-4B79EB57A3F9}"/>
    <cellStyle name="Normal 5 4 4 3 4" xfId="2858" xr:uid="{1BA6A1B0-B32C-4432-908C-018F2C2F1825}"/>
    <cellStyle name="Normal 5 4 4 4" xfId="1294" xr:uid="{6B5FF4B2-716C-40CF-BEF2-2685270B6C9E}"/>
    <cellStyle name="Normal 5 4 4 4 2" xfId="1295" xr:uid="{4AF2153B-600E-4AD6-852B-BF71252A5856}"/>
    <cellStyle name="Normal 5 4 4 4 3" xfId="2859" xr:uid="{3CF11643-DFAA-46E6-8FC6-949E6E5BF7F6}"/>
    <cellStyle name="Normal 5 4 4 4 4" xfId="2860" xr:uid="{86FA2335-5DFB-4739-A2C6-6965D0BC680B}"/>
    <cellStyle name="Normal 5 4 4 5" xfId="1296" xr:uid="{03F46F1D-BE43-487A-A5DC-1D6C0F8A681C}"/>
    <cellStyle name="Normal 5 4 4 6" xfId="2861" xr:uid="{53844038-6938-46A2-9C53-16ADC4FF98DC}"/>
    <cellStyle name="Normal 5 4 4 7" xfId="2862" xr:uid="{2AC908EC-8F88-49D6-A631-1E89606DD0AA}"/>
    <cellStyle name="Normal 5 4 5" xfId="301" xr:uid="{0FE4B338-328C-4B0D-9B58-574026561DF4}"/>
    <cellStyle name="Normal 5 4 5 2" xfId="557" xr:uid="{2511FFE3-D6BD-433F-A620-B22BB5A74880}"/>
    <cellStyle name="Normal 5 4 5 2 2" xfId="558" xr:uid="{FB25884F-12DB-4A8A-8197-88CCFF918413}"/>
    <cellStyle name="Normal 5 4 5 2 2 2" xfId="1297" xr:uid="{E91BB60A-F5A0-4E1A-8057-E8EF617346D9}"/>
    <cellStyle name="Normal 5 4 5 2 2 2 2" xfId="1298" xr:uid="{E285C70F-57C9-44C1-A1C9-1B421454BA17}"/>
    <cellStyle name="Normal 5 4 5 2 2 3" xfId="1299" xr:uid="{98B2DC94-AB98-4ECE-B596-665478A5B17D}"/>
    <cellStyle name="Normal 5 4 5 2 3" xfId="1300" xr:uid="{3B2CAB2A-5DDF-4A88-B92C-E5FACE9268ED}"/>
    <cellStyle name="Normal 5 4 5 2 3 2" xfId="1301" xr:uid="{E531D3E2-4B2F-43AC-B47E-C2E5FDBE2A45}"/>
    <cellStyle name="Normal 5 4 5 2 4" xfId="1302" xr:uid="{ABDC81B2-424F-48BB-9D31-A6CB0A9B6059}"/>
    <cellStyle name="Normal 5 4 5 3" xfId="559" xr:uid="{BF4D2CA6-B785-4A6D-AE0E-3BA5040C4381}"/>
    <cellStyle name="Normal 5 4 5 3 2" xfId="1303" xr:uid="{CF603DE9-3AD6-49F2-B67A-9662C474B100}"/>
    <cellStyle name="Normal 5 4 5 3 2 2" xfId="1304" xr:uid="{72187921-FD7C-4449-A083-0C7F1DDC42F4}"/>
    <cellStyle name="Normal 5 4 5 3 3" xfId="1305" xr:uid="{DA53E1C9-A07D-424D-B230-F6FD2CDC9532}"/>
    <cellStyle name="Normal 5 4 5 3 4" xfId="2863" xr:uid="{D5DEE9AC-3480-441F-91EB-D8AB7CE93C65}"/>
    <cellStyle name="Normal 5 4 5 4" xfId="1306" xr:uid="{95B4F297-1747-44DD-872B-A6E600CD1376}"/>
    <cellStyle name="Normal 5 4 5 4 2" xfId="1307" xr:uid="{DA7DCC18-D3F4-4A9D-922E-F18036A3AA05}"/>
    <cellStyle name="Normal 5 4 5 5" xfId="1308" xr:uid="{3695BAB8-A5BA-4B14-A49F-EFD82475F6DE}"/>
    <cellStyle name="Normal 5 4 5 6" xfId="2864" xr:uid="{ED8A0067-4612-49B9-94E4-629AC4B2551E}"/>
    <cellStyle name="Normal 5 4 6" xfId="302" xr:uid="{03A9A5A1-7E6C-4B4B-BAC7-B71B5AA106CC}"/>
    <cellStyle name="Normal 5 4 6 2" xfId="560" xr:uid="{66F3E6B8-0F38-4C7F-B421-C3C458C669C3}"/>
    <cellStyle name="Normal 5 4 6 2 2" xfId="1309" xr:uid="{5E7D6924-7CE5-4821-8C7E-30F477EC16E9}"/>
    <cellStyle name="Normal 5 4 6 2 2 2" xfId="1310" xr:uid="{C342BEA3-4441-4299-9C25-539F8677E149}"/>
    <cellStyle name="Normal 5 4 6 2 3" xfId="1311" xr:uid="{24A4A49F-79EE-490A-A4A7-CB748225B717}"/>
    <cellStyle name="Normal 5 4 6 2 4" xfId="2865" xr:uid="{8BBE9829-8D48-40A8-8B39-03DE36F52FBA}"/>
    <cellStyle name="Normal 5 4 6 3" xfId="1312" xr:uid="{D3F3A815-C1C6-468C-A6D2-40CDB4103E76}"/>
    <cellStyle name="Normal 5 4 6 3 2" xfId="1313" xr:uid="{EAE1E8C4-F13C-4D90-93C4-980C9DC5B6B1}"/>
    <cellStyle name="Normal 5 4 6 4" xfId="1314" xr:uid="{EC8153DF-49E5-4495-B390-51133B749EC3}"/>
    <cellStyle name="Normal 5 4 6 5" xfId="2866" xr:uid="{4969312A-6050-4D5A-BA5B-A9311686455A}"/>
    <cellStyle name="Normal 5 4 7" xfId="561" xr:uid="{F214A026-E460-4662-958C-23F9BE095BF6}"/>
    <cellStyle name="Normal 5 4 7 2" xfId="1315" xr:uid="{FCB31D85-7D0F-4258-A6F0-925404D74132}"/>
    <cellStyle name="Normal 5 4 7 2 2" xfId="1316" xr:uid="{2A98F78C-C68D-4576-85F6-39F0C7469280}"/>
    <cellStyle name="Normal 5 4 7 2 3" xfId="4418" xr:uid="{BCF9DDB7-187D-47AC-B351-FFD6B64404FA}"/>
    <cellStyle name="Normal 5 4 7 3" xfId="1317" xr:uid="{46DA2A1C-CB98-4D5B-A967-D1C657255EE8}"/>
    <cellStyle name="Normal 5 4 7 4" xfId="2867" xr:uid="{29DED32B-DA5B-4ED8-B634-373305EBE7D3}"/>
    <cellStyle name="Normal 5 4 7 4 2" xfId="4583" xr:uid="{96E3B493-0405-4113-B2DE-DAC3341B5304}"/>
    <cellStyle name="Normal 5 4 7 4 3" xfId="4684" xr:uid="{A6F164F5-CF11-4641-9D37-AF8325B76779}"/>
    <cellStyle name="Normal 5 4 7 4 4" xfId="4610" xr:uid="{85D6E72D-9158-4D87-8395-FF790F343FC9}"/>
    <cellStyle name="Normal 5 4 8" xfId="1318" xr:uid="{52E7420D-A646-4072-BCA5-81FC63DE68B2}"/>
    <cellStyle name="Normal 5 4 8 2" xfId="1319" xr:uid="{1FDE580E-1717-4F75-BE83-51358D0255FA}"/>
    <cellStyle name="Normal 5 4 8 3" xfId="2868" xr:uid="{F55E0394-B7FB-48BD-A671-3E52FA2E9D4A}"/>
    <cellStyle name="Normal 5 4 8 4" xfId="2869" xr:uid="{0E4A9F4C-4B44-4097-B140-8802827CFCBF}"/>
    <cellStyle name="Normal 5 4 9" xfId="1320" xr:uid="{0C20FDA3-615B-4E56-ADA2-9DC209C2868A}"/>
    <cellStyle name="Normal 5 5" xfId="98" xr:uid="{6353469F-8D1A-4797-8DDA-21850A74467F}"/>
    <cellStyle name="Normal 5 5 10" xfId="2870" xr:uid="{3FCBB4FE-CD6F-4DED-87C2-49A4BFCF6ED6}"/>
    <cellStyle name="Normal 5 5 11" xfId="2871" xr:uid="{A2196F87-EF97-4901-8979-902EE618D8F7}"/>
    <cellStyle name="Normal 5 5 2" xfId="99" xr:uid="{19A22251-EAFF-4433-A586-77E2BB48469A}"/>
    <cellStyle name="Normal 5 5 2 2" xfId="100" xr:uid="{0026C507-2915-45F4-A7FE-7614A053A760}"/>
    <cellStyle name="Normal 5 5 2 2 2" xfId="303" xr:uid="{3BBAB9A6-3339-474B-A07B-18BFA72E5474}"/>
    <cellStyle name="Normal 5 5 2 2 2 2" xfId="562" xr:uid="{89F0F9CA-CEB5-41A1-A117-A4356AC926FF}"/>
    <cellStyle name="Normal 5 5 2 2 2 2 2" xfId="1321" xr:uid="{2FCDDAB1-6BEA-4DE2-B297-35D441D23AF6}"/>
    <cellStyle name="Normal 5 5 2 2 2 2 2 2" xfId="1322" xr:uid="{37348AC9-9EE4-45CC-8831-0A20A1333516}"/>
    <cellStyle name="Normal 5 5 2 2 2 2 3" xfId="1323" xr:uid="{67269533-799A-4C12-A9BF-7CD5AADC24DD}"/>
    <cellStyle name="Normal 5 5 2 2 2 2 4" xfId="2872" xr:uid="{4A7DE2C3-8FF8-4E90-945F-25FB2A8BBF4E}"/>
    <cellStyle name="Normal 5 5 2 2 2 3" xfId="1324" xr:uid="{9354F8A1-6D6E-4215-ABB9-37D801808E82}"/>
    <cellStyle name="Normal 5 5 2 2 2 3 2" xfId="1325" xr:uid="{6C5D6E39-F11B-448C-B7E0-C924FCE6ADF4}"/>
    <cellStyle name="Normal 5 5 2 2 2 3 3" xfId="2873" xr:uid="{A08071F8-FE0C-4005-99C9-2DE789C9A710}"/>
    <cellStyle name="Normal 5 5 2 2 2 3 4" xfId="2874" xr:uid="{0AF5C16C-1B1E-45C0-9204-C61B03BB25C9}"/>
    <cellStyle name="Normal 5 5 2 2 2 4" xfId="1326" xr:uid="{61AE6C80-84EE-4573-899B-57FE357C7BE6}"/>
    <cellStyle name="Normal 5 5 2 2 2 5" xfId="2875" xr:uid="{F0836A09-347F-454B-8EE3-8AA82831AC52}"/>
    <cellStyle name="Normal 5 5 2 2 2 6" xfId="2876" xr:uid="{E8DD0232-4EC4-4386-AF26-49A7052D43EE}"/>
    <cellStyle name="Normal 5 5 2 2 3" xfId="563" xr:uid="{81B580EF-5CBA-4A30-A177-2E73E023CD1E}"/>
    <cellStyle name="Normal 5 5 2 2 3 2" xfId="1327" xr:uid="{E7D2447D-CCAF-4CDD-8F62-A360A0544774}"/>
    <cellStyle name="Normal 5 5 2 2 3 2 2" xfId="1328" xr:uid="{D80CF7AF-4F8E-4BDF-AC94-A45440C151F4}"/>
    <cellStyle name="Normal 5 5 2 2 3 2 3" xfId="2877" xr:uid="{A718220F-3C33-4986-9B4A-E81A6AF7BBD7}"/>
    <cellStyle name="Normal 5 5 2 2 3 2 4" xfId="2878" xr:uid="{726DFF0E-426B-4E76-AA33-EA4EC86C314F}"/>
    <cellStyle name="Normal 5 5 2 2 3 3" xfId="1329" xr:uid="{847B358A-2391-454A-8A85-753188F8D12A}"/>
    <cellStyle name="Normal 5 5 2 2 3 4" xfId="2879" xr:uid="{72E95A4B-89A6-4FFB-95CD-9EB03B06D46F}"/>
    <cellStyle name="Normal 5 5 2 2 3 5" xfId="2880" xr:uid="{FE1DC4FD-840D-4715-BE32-2182B8329CF0}"/>
    <cellStyle name="Normal 5 5 2 2 4" xfId="1330" xr:uid="{0600F341-3579-474C-B08E-6C9D15A3934B}"/>
    <cellStyle name="Normal 5 5 2 2 4 2" xfId="1331" xr:uid="{91679A8F-2DC4-4185-8EF5-5F102125B21A}"/>
    <cellStyle name="Normal 5 5 2 2 4 3" xfId="2881" xr:uid="{A318C82B-7693-4C35-964A-0F4FEEDD9319}"/>
    <cellStyle name="Normal 5 5 2 2 4 4" xfId="2882" xr:uid="{9400D59C-4202-432D-A3C2-DAEC92AE68C1}"/>
    <cellStyle name="Normal 5 5 2 2 5" xfId="1332" xr:uid="{33B41A90-CA9A-424A-95BF-CB14614C60E5}"/>
    <cellStyle name="Normal 5 5 2 2 5 2" xfId="2883" xr:uid="{3B690AF0-90B0-41D2-ABF4-299EB05A97F4}"/>
    <cellStyle name="Normal 5 5 2 2 5 3" xfId="2884" xr:uid="{545E5713-EA53-49E7-9EF8-6C20B93C896A}"/>
    <cellStyle name="Normal 5 5 2 2 5 4" xfId="2885" xr:uid="{9FB3565F-2536-44ED-9215-D4755BEED9E3}"/>
    <cellStyle name="Normal 5 5 2 2 6" xfId="2886" xr:uid="{1E656237-E0F5-4619-923B-805C0C8669E0}"/>
    <cellStyle name="Normal 5 5 2 2 7" xfId="2887" xr:uid="{733184A4-D0CF-4FBE-88C4-4C03C41CF970}"/>
    <cellStyle name="Normal 5 5 2 2 8" xfId="2888" xr:uid="{28F16D5A-9292-4175-B926-EE56F4485D28}"/>
    <cellStyle name="Normal 5 5 2 3" xfId="304" xr:uid="{2212EC76-B15E-4C07-BE42-FA37BC740BD7}"/>
    <cellStyle name="Normal 5 5 2 3 2" xfId="564" xr:uid="{0E47CAEE-25E7-4A11-899D-466CAB539D19}"/>
    <cellStyle name="Normal 5 5 2 3 2 2" xfId="565" xr:uid="{85ACF7C1-50DB-4D79-BCBE-A8E54748B216}"/>
    <cellStyle name="Normal 5 5 2 3 2 2 2" xfId="1333" xr:uid="{2ACD9277-C08D-40BD-B924-61FFCB749020}"/>
    <cellStyle name="Normal 5 5 2 3 2 2 2 2" xfId="1334" xr:uid="{00C27D2F-1EDD-4B79-9DB9-DE9CE66673CF}"/>
    <cellStyle name="Normal 5 5 2 3 2 2 3" xfId="1335" xr:uid="{48EB0E12-CF45-43BA-9C47-6DCDF10EBA85}"/>
    <cellStyle name="Normal 5 5 2 3 2 3" xfId="1336" xr:uid="{A0BD9365-81B4-4935-AD40-152FE964ED12}"/>
    <cellStyle name="Normal 5 5 2 3 2 3 2" xfId="1337" xr:uid="{705B2829-23D1-4DCE-8DF9-781DA9024065}"/>
    <cellStyle name="Normal 5 5 2 3 2 4" xfId="1338" xr:uid="{AFE38670-F336-41C4-9260-5964970042E6}"/>
    <cellStyle name="Normal 5 5 2 3 3" xfId="566" xr:uid="{5CA90D71-0630-4EA1-B500-594C88025320}"/>
    <cellStyle name="Normal 5 5 2 3 3 2" xfId="1339" xr:uid="{06E1C1A8-3288-4E9D-A8EE-7FF41D40BC51}"/>
    <cellStyle name="Normal 5 5 2 3 3 2 2" xfId="1340" xr:uid="{73E61E35-A8DD-4A0F-8E54-974407FBEB07}"/>
    <cellStyle name="Normal 5 5 2 3 3 3" xfId="1341" xr:uid="{50A9A6C3-F3F1-4E22-B6B5-2714A934C082}"/>
    <cellStyle name="Normal 5 5 2 3 3 4" xfId="2889" xr:uid="{020DBB97-CF80-4DDD-A211-F56596F9FE80}"/>
    <cellStyle name="Normal 5 5 2 3 4" xfId="1342" xr:uid="{2AD590C7-040E-46F7-A7C0-3EF7D4C7298E}"/>
    <cellStyle name="Normal 5 5 2 3 4 2" xfId="1343" xr:uid="{05D04E8D-1004-4EFC-9F36-3C444AE60D57}"/>
    <cellStyle name="Normal 5 5 2 3 5" xfId="1344" xr:uid="{A88D05CE-52C7-46D0-BAB9-3F281AB18533}"/>
    <cellStyle name="Normal 5 5 2 3 6" xfId="2890" xr:uid="{2D8C00EF-94BE-4A44-BF57-EA86BFB33BE7}"/>
    <cellStyle name="Normal 5 5 2 4" xfId="305" xr:uid="{F75DD69D-1169-4AE3-BE72-BF0EB2C6D972}"/>
    <cellStyle name="Normal 5 5 2 4 2" xfId="567" xr:uid="{59CEFD5E-1C62-4A75-A72F-5A9A1AF3D570}"/>
    <cellStyle name="Normal 5 5 2 4 2 2" xfId="1345" xr:uid="{69613184-10CC-4060-852A-28081D6D8D13}"/>
    <cellStyle name="Normal 5 5 2 4 2 2 2" xfId="1346" xr:uid="{6B090A95-264A-4D07-9F97-1FEE5CC5C576}"/>
    <cellStyle name="Normal 5 5 2 4 2 3" xfId="1347" xr:uid="{7C7DEB32-370A-4902-9210-29186697B918}"/>
    <cellStyle name="Normal 5 5 2 4 2 4" xfId="2891" xr:uid="{9B657B37-01E4-422F-86DE-FE0C4BBA4E46}"/>
    <cellStyle name="Normal 5 5 2 4 3" xfId="1348" xr:uid="{9AEBE03E-D324-493C-8309-F7728FE1F873}"/>
    <cellStyle name="Normal 5 5 2 4 3 2" xfId="1349" xr:uid="{5F9569DA-53DF-48A0-A2BE-5C5B953C8D18}"/>
    <cellStyle name="Normal 5 5 2 4 4" xfId="1350" xr:uid="{07645AF5-42E2-4983-8D84-AD9C9B4387FC}"/>
    <cellStyle name="Normal 5 5 2 4 5" xfId="2892" xr:uid="{0322DA29-BFD2-4F7F-81CF-FAAA61EDAC50}"/>
    <cellStyle name="Normal 5 5 2 5" xfId="306" xr:uid="{B14B9F88-D93D-43B7-B5EE-EC87E6C1430F}"/>
    <cellStyle name="Normal 5 5 2 5 2" xfId="1351" xr:uid="{6CF469D8-33B0-4115-9CBE-AFB2EC5F12C1}"/>
    <cellStyle name="Normal 5 5 2 5 2 2" xfId="1352" xr:uid="{87622B0E-DBBD-4E35-BB38-60580F229985}"/>
    <cellStyle name="Normal 5 5 2 5 3" xfId="1353" xr:uid="{DF5997D8-E8CF-4F96-915B-CC0809F339B9}"/>
    <cellStyle name="Normal 5 5 2 5 4" xfId="2893" xr:uid="{3EEE35F2-A9DF-4C8D-A50C-529B2E7398FA}"/>
    <cellStyle name="Normal 5 5 2 6" xfId="1354" xr:uid="{C4C1920D-27D7-46DE-86BB-FDE274087C57}"/>
    <cellStyle name="Normal 5 5 2 6 2" xfId="1355" xr:uid="{C36AC993-C465-45A4-ABAA-92DD3ED26D9F}"/>
    <cellStyle name="Normal 5 5 2 6 3" xfId="2894" xr:uid="{2D52C4DD-A083-4EF2-9840-5A2F2ABBF449}"/>
    <cellStyle name="Normal 5 5 2 6 4" xfId="2895" xr:uid="{43586E61-06AE-4305-B542-22CCFF2DB3BA}"/>
    <cellStyle name="Normal 5 5 2 7" xfId="1356" xr:uid="{039FCC0B-147B-4C29-A8EF-C635018E1A80}"/>
    <cellStyle name="Normal 5 5 2 8" xfId="2896" xr:uid="{A0FFD5BB-33E3-4621-B012-FC0AFB919787}"/>
    <cellStyle name="Normal 5 5 2 9" xfId="2897" xr:uid="{44DE7E30-2431-4231-900A-486A07D1F555}"/>
    <cellStyle name="Normal 5 5 3" xfId="101" xr:uid="{259CD0B1-916B-4239-9C73-49FE198DA871}"/>
    <cellStyle name="Normal 5 5 3 2" xfId="102" xr:uid="{68091FC9-7B86-444B-818D-1CD9B5F113E1}"/>
    <cellStyle name="Normal 5 5 3 2 2" xfId="568" xr:uid="{5E8AAD9B-C2AB-4E3F-A246-45422604A61E}"/>
    <cellStyle name="Normal 5 5 3 2 2 2" xfId="1357" xr:uid="{4868A2B7-5E5F-4E47-BF5B-6347CCDE51D4}"/>
    <cellStyle name="Normal 5 5 3 2 2 2 2" xfId="1358" xr:uid="{71182E63-9B82-4639-942F-D562418EEF9C}"/>
    <cellStyle name="Normal 5 5 3 2 2 2 2 2" xfId="4468" xr:uid="{06749A84-E7E7-470E-B3F4-B7EA9AE1E47C}"/>
    <cellStyle name="Normal 5 5 3 2 2 2 3" xfId="4469" xr:uid="{BD825FE9-CA19-43FB-8496-3EC7EDCAB353}"/>
    <cellStyle name="Normal 5 5 3 2 2 3" xfId="1359" xr:uid="{DC81E874-E39F-48EB-B5BF-A4C36F9DE35B}"/>
    <cellStyle name="Normal 5 5 3 2 2 3 2" xfId="4470" xr:uid="{5304E9A1-D978-4B6F-B55A-8544B71C4546}"/>
    <cellStyle name="Normal 5 5 3 2 2 4" xfId="2898" xr:uid="{A252F909-6E50-46DC-96C4-0C20A9BF7CD0}"/>
    <cellStyle name="Normal 5 5 3 2 3" xfId="1360" xr:uid="{FBB6911E-A1FB-4DCC-86F1-C76BD46492C5}"/>
    <cellStyle name="Normal 5 5 3 2 3 2" xfId="1361" xr:uid="{E3771F55-1BB8-4796-9CA2-0F7048397B5E}"/>
    <cellStyle name="Normal 5 5 3 2 3 2 2" xfId="4471" xr:uid="{7B680D81-1900-4A30-97A0-334E20D48C57}"/>
    <cellStyle name="Normal 5 5 3 2 3 3" xfId="2899" xr:uid="{B4B0656B-0153-44F0-A284-027525935C16}"/>
    <cellStyle name="Normal 5 5 3 2 3 4" xfId="2900" xr:uid="{F7B7702B-709C-4EE0-9B0A-351E0E606677}"/>
    <cellStyle name="Normal 5 5 3 2 4" xfId="1362" xr:uid="{A3E2715E-C645-40E8-AA3D-3C475C6A55F2}"/>
    <cellStyle name="Normal 5 5 3 2 4 2" xfId="4472" xr:uid="{418793BA-9056-499A-B42F-85A9FBE1074C}"/>
    <cellStyle name="Normal 5 5 3 2 5" xfId="2901" xr:uid="{580A011D-B442-4E5E-B8AF-0DE17B946F94}"/>
    <cellStyle name="Normal 5 5 3 2 6" xfId="2902" xr:uid="{E569AD09-1124-4BCA-BA2C-4CCBA90F6AAD}"/>
    <cellStyle name="Normal 5 5 3 3" xfId="307" xr:uid="{1C479261-0775-4782-BE4D-01737BAF26AF}"/>
    <cellStyle name="Normal 5 5 3 3 2" xfId="1363" xr:uid="{4D92F315-F667-4597-8DE2-913F92F0C296}"/>
    <cellStyle name="Normal 5 5 3 3 2 2" xfId="1364" xr:uid="{70CBFA4D-0803-4E8E-A04B-4D58D34BF683}"/>
    <cellStyle name="Normal 5 5 3 3 2 2 2" xfId="4473" xr:uid="{B27460C1-4221-4CFA-ABA7-8FD38FE2BFE6}"/>
    <cellStyle name="Normal 5 5 3 3 2 3" xfId="2903" xr:uid="{F76AD33D-723B-4E44-AC68-B8736645FBDB}"/>
    <cellStyle name="Normal 5 5 3 3 2 4" xfId="2904" xr:uid="{92D3BB4E-112D-48F1-A14B-A14B93C9753A}"/>
    <cellStyle name="Normal 5 5 3 3 3" xfId="1365" xr:uid="{F731C331-55A8-44F5-B6EA-F9F9CA44BA67}"/>
    <cellStyle name="Normal 5 5 3 3 3 2" xfId="4474" xr:uid="{6EE88915-4C81-4A64-8B71-018DB7AE1FE2}"/>
    <cellStyle name="Normal 5 5 3 3 4" xfId="2905" xr:uid="{421505FC-3262-493C-953E-A0FE314B9468}"/>
    <cellStyle name="Normal 5 5 3 3 5" xfId="2906" xr:uid="{A8AECDD3-6004-4DAD-9B32-033071453168}"/>
    <cellStyle name="Normal 5 5 3 4" xfId="1366" xr:uid="{09261825-DF60-439C-81BF-82A76B622491}"/>
    <cellStyle name="Normal 5 5 3 4 2" xfId="1367" xr:uid="{F878D3DF-3EA2-4E5B-900B-D47FE2FD766A}"/>
    <cellStyle name="Normal 5 5 3 4 2 2" xfId="4475" xr:uid="{155B2F72-5FE8-4CF1-896E-28A77B70D507}"/>
    <cellStyle name="Normal 5 5 3 4 3" xfId="2907" xr:uid="{30CB28F3-37EF-4FF1-AC02-7333621C67E5}"/>
    <cellStyle name="Normal 5 5 3 4 4" xfId="2908" xr:uid="{603CB458-F4F8-4EAF-9045-CF5450F4C8BC}"/>
    <cellStyle name="Normal 5 5 3 5" xfId="1368" xr:uid="{AC01BFB7-E94B-4062-BBFD-60C0B04AAEFF}"/>
    <cellStyle name="Normal 5 5 3 5 2" xfId="2909" xr:uid="{CD0D67EA-B3EF-4A3A-8874-63764E5F6E93}"/>
    <cellStyle name="Normal 5 5 3 5 3" xfId="2910" xr:uid="{F6AAE52A-A0A2-4698-AD62-41FAB4CF9247}"/>
    <cellStyle name="Normal 5 5 3 5 4" xfId="2911" xr:uid="{08047378-2255-4E2C-9ED8-A0A3DCBCD0C0}"/>
    <cellStyle name="Normal 5 5 3 6" xfId="2912" xr:uid="{BEA97A7B-CD6A-4640-87AD-7E1445DF259A}"/>
    <cellStyle name="Normal 5 5 3 7" xfId="2913" xr:uid="{18B7B32E-9D79-4E5D-A1CE-C36EEDE3B1B1}"/>
    <cellStyle name="Normal 5 5 3 8" xfId="2914" xr:uid="{03C5AFCD-6046-4EBC-80E2-440249428B03}"/>
    <cellStyle name="Normal 5 5 4" xfId="103" xr:uid="{14CE8A29-18F3-4A25-A802-A967206DCF64}"/>
    <cellStyle name="Normal 5 5 4 2" xfId="569" xr:uid="{199A5D5A-0872-4620-B959-E18341433A36}"/>
    <cellStyle name="Normal 5 5 4 2 2" xfId="570" xr:uid="{E2F79C6A-0055-4EB6-8605-5D9BDBF6ACB3}"/>
    <cellStyle name="Normal 5 5 4 2 2 2" xfId="1369" xr:uid="{242E78C1-D881-41F2-85DC-A78B61B6A12C}"/>
    <cellStyle name="Normal 5 5 4 2 2 2 2" xfId="1370" xr:uid="{D43F7DF7-D5CC-4E88-8F28-AEE7D9D8C237}"/>
    <cellStyle name="Normal 5 5 4 2 2 3" xfId="1371" xr:uid="{0A296A0D-D8C0-42F5-AC6B-0B9F7F5E3213}"/>
    <cellStyle name="Normal 5 5 4 2 2 4" xfId="2915" xr:uid="{CEF80B65-0E36-4891-8935-2D9D46B7372F}"/>
    <cellStyle name="Normal 5 5 4 2 3" xfId="1372" xr:uid="{6502BB00-8A76-4C1F-A5C6-8B1EA5F64770}"/>
    <cellStyle name="Normal 5 5 4 2 3 2" xfId="1373" xr:uid="{B80DD023-F5B1-4BBB-9D01-CA21C01BE116}"/>
    <cellStyle name="Normal 5 5 4 2 4" xfId="1374" xr:uid="{FDE7B110-3DDC-4874-9C39-5634D537664A}"/>
    <cellStyle name="Normal 5 5 4 2 5" xfId="2916" xr:uid="{66E64A0D-52FF-403E-8C5A-6EEFFE6026F5}"/>
    <cellStyle name="Normal 5 5 4 3" xfId="571" xr:uid="{0833BEBC-83E0-43F7-8FC9-95A484A4A1E1}"/>
    <cellStyle name="Normal 5 5 4 3 2" xfId="1375" xr:uid="{53ABEA1C-5851-4451-90C5-24DB3782B911}"/>
    <cellStyle name="Normal 5 5 4 3 2 2" xfId="1376" xr:uid="{2E6B949B-8657-4274-8DD7-2AEB90845DCC}"/>
    <cellStyle name="Normal 5 5 4 3 3" xfId="1377" xr:uid="{25086433-C9BF-4F6C-80A8-8F9D75DB5734}"/>
    <cellStyle name="Normal 5 5 4 3 4" xfId="2917" xr:uid="{2BB4BB4D-F591-4C07-99D3-CD9E281C7B01}"/>
    <cellStyle name="Normal 5 5 4 4" xfId="1378" xr:uid="{9ED15909-1E95-4FE0-906A-410D64E0D62D}"/>
    <cellStyle name="Normal 5 5 4 4 2" xfId="1379" xr:uid="{E22823D3-3175-4AA0-BA14-124E43D7FB9F}"/>
    <cellStyle name="Normal 5 5 4 4 3" xfId="2918" xr:uid="{0F2D41A1-5B34-4AA0-9549-33CC7B7E79B0}"/>
    <cellStyle name="Normal 5 5 4 4 4" xfId="2919" xr:uid="{897C7DF1-CF7E-48B6-8358-EBB1F9DA5B0D}"/>
    <cellStyle name="Normal 5 5 4 5" xfId="1380" xr:uid="{A1913FD5-A774-4E46-A9AD-937ACA7379AE}"/>
    <cellStyle name="Normal 5 5 4 6" xfId="2920" xr:uid="{7D3E650D-9B00-4482-AAEC-44E88997D59D}"/>
    <cellStyle name="Normal 5 5 4 7" xfId="2921" xr:uid="{5E10A114-A129-493A-A569-A15066008112}"/>
    <cellStyle name="Normal 5 5 5" xfId="308" xr:uid="{0C4CC436-F873-417A-BF4E-E6BBE5676CD5}"/>
    <cellStyle name="Normal 5 5 5 2" xfId="572" xr:uid="{3B7908EA-F941-4A03-82F5-395D0404234A}"/>
    <cellStyle name="Normal 5 5 5 2 2" xfId="1381" xr:uid="{30F89B15-71F7-4F31-87BA-0B6B49257791}"/>
    <cellStyle name="Normal 5 5 5 2 2 2" xfId="1382" xr:uid="{A8D9D3A1-0DE1-403C-BC82-051211EF3FB1}"/>
    <cellStyle name="Normal 5 5 5 2 3" xfId="1383" xr:uid="{C756D440-74C4-4E45-B3A1-782F6F95DCC8}"/>
    <cellStyle name="Normal 5 5 5 2 4" xfId="2922" xr:uid="{F326FBA5-F104-4515-8D42-94057C877AE3}"/>
    <cellStyle name="Normal 5 5 5 3" xfId="1384" xr:uid="{55A7880E-B742-4EEA-9496-714105D0D36E}"/>
    <cellStyle name="Normal 5 5 5 3 2" xfId="1385" xr:uid="{4B626726-F534-4193-B3F6-C64B9102B528}"/>
    <cellStyle name="Normal 5 5 5 3 3" xfId="2923" xr:uid="{BF2390A2-4892-493C-B77C-CF6C604B65D5}"/>
    <cellStyle name="Normal 5 5 5 3 4" xfId="2924" xr:uid="{91FE7D23-C734-4D44-A508-2D6C3708C637}"/>
    <cellStyle name="Normal 5 5 5 4" xfId="1386" xr:uid="{FDEF7AA6-5CBC-4AC0-BFF5-FEBC3214E35A}"/>
    <cellStyle name="Normal 5 5 5 5" xfId="2925" xr:uid="{D5D0BBAF-60F0-4649-9841-DD1A43204883}"/>
    <cellStyle name="Normal 5 5 5 6" xfId="2926" xr:uid="{08754B06-A944-4AA9-870C-61F2132367FE}"/>
    <cellStyle name="Normal 5 5 6" xfId="309" xr:uid="{957C68E3-4EE1-43F6-8F13-CD6C7EDBA6C2}"/>
    <cellStyle name="Normal 5 5 6 2" xfId="1387" xr:uid="{63FB08D7-E3DE-48EE-B323-D45D8BFC8F98}"/>
    <cellStyle name="Normal 5 5 6 2 2" xfId="1388" xr:uid="{BD86EEDF-F271-40EC-AB7B-F7956BA63730}"/>
    <cellStyle name="Normal 5 5 6 2 3" xfId="2927" xr:uid="{84458098-6BED-4173-9FD5-3665D5EDB151}"/>
    <cellStyle name="Normal 5 5 6 2 4" xfId="2928" xr:uid="{4B6C7711-DCFC-48EC-B4B7-6B0C16028C13}"/>
    <cellStyle name="Normal 5 5 6 3" xfId="1389" xr:uid="{4FB44E71-B3F3-4F30-9E6B-C0623230706A}"/>
    <cellStyle name="Normal 5 5 6 4" xfId="2929" xr:uid="{22CDA1AC-18C6-49C4-822C-EFB145F363C4}"/>
    <cellStyle name="Normal 5 5 6 5" xfId="2930" xr:uid="{9859358E-2842-4131-AFBF-9755EB3E8E4E}"/>
    <cellStyle name="Normal 5 5 7" xfId="1390" xr:uid="{BF07E574-FCAA-43E1-BD79-7FF2C76A668D}"/>
    <cellStyle name="Normal 5 5 7 2" xfId="1391" xr:uid="{76B9646C-6A57-4AF7-ADE2-9C97DD04664E}"/>
    <cellStyle name="Normal 5 5 7 3" xfId="2931" xr:uid="{F9018CA8-C4B0-4F0B-9AE0-74981E2E54C3}"/>
    <cellStyle name="Normal 5 5 7 4" xfId="2932" xr:uid="{6BEAC84D-8D88-4619-B8B1-DBEBBBE44497}"/>
    <cellStyle name="Normal 5 5 8" xfId="1392" xr:uid="{12A3E592-A770-4D2F-BE2D-74311AA0104E}"/>
    <cellStyle name="Normal 5 5 8 2" xfId="2933" xr:uid="{0C581289-2F65-4245-A97B-7E7743CA6B39}"/>
    <cellStyle name="Normal 5 5 8 3" xfId="2934" xr:uid="{B5DB1262-E9FD-4BCD-A61D-9A5C522D6C36}"/>
    <cellStyle name="Normal 5 5 8 4" xfId="2935" xr:uid="{EDD5E57E-7F9E-4151-BFA9-4DF83797DBB4}"/>
    <cellStyle name="Normal 5 5 9" xfId="2936" xr:uid="{975B312A-72FE-488E-93F3-C6905535EA54}"/>
    <cellStyle name="Normal 5 6" xfId="104" xr:uid="{430CD22F-0BC8-4608-93DC-F5185920BD9E}"/>
    <cellStyle name="Normal 5 6 10" xfId="2937" xr:uid="{4C8CC1AC-0431-4892-86AF-15FBB85F914A}"/>
    <cellStyle name="Normal 5 6 11" xfId="2938" xr:uid="{0FFDAADD-39C6-4A4B-8A68-6769F22E87BB}"/>
    <cellStyle name="Normal 5 6 2" xfId="105" xr:uid="{26DC2BA4-91C0-42CD-AEB8-53FBE55E498F}"/>
    <cellStyle name="Normal 5 6 2 2" xfId="310" xr:uid="{CA79A72D-2A03-4599-B778-E64052B06F7F}"/>
    <cellStyle name="Normal 5 6 2 2 2" xfId="573" xr:uid="{09A842C7-571D-43D7-B9F2-F96CC76CA041}"/>
    <cellStyle name="Normal 5 6 2 2 2 2" xfId="574" xr:uid="{86F6623F-AAAA-4215-B78B-AC4FC8CB0AB2}"/>
    <cellStyle name="Normal 5 6 2 2 2 2 2" xfId="1393" xr:uid="{89478556-BB6F-4A8D-AFE1-9DC53A748AFF}"/>
    <cellStyle name="Normal 5 6 2 2 2 2 3" xfId="2939" xr:uid="{AE5B0455-4F14-4871-98AE-F4429AAF2896}"/>
    <cellStyle name="Normal 5 6 2 2 2 2 4" xfId="2940" xr:uid="{83798E89-F1FD-4CFF-9372-AD7E05E194AE}"/>
    <cellStyle name="Normal 5 6 2 2 2 3" xfId="1394" xr:uid="{43AB95CE-290E-4663-AA27-E5AFA2880CE7}"/>
    <cellStyle name="Normal 5 6 2 2 2 3 2" xfId="2941" xr:uid="{408C34C6-B453-42AE-B84C-DC85FE79918C}"/>
    <cellStyle name="Normal 5 6 2 2 2 3 3" xfId="2942" xr:uid="{6692C319-654F-442B-B554-B1C93F5D8B8F}"/>
    <cellStyle name="Normal 5 6 2 2 2 3 4" xfId="2943" xr:uid="{C97CD56C-5D98-4D8F-A79F-C3EB4D2C9436}"/>
    <cellStyle name="Normal 5 6 2 2 2 4" xfId="2944" xr:uid="{7799DEEA-3D3D-48DB-B481-3E18B4CC5DFF}"/>
    <cellStyle name="Normal 5 6 2 2 2 5" xfId="2945" xr:uid="{C0480E4F-2C7F-471F-A86F-23CF08EFF374}"/>
    <cellStyle name="Normal 5 6 2 2 2 6" xfId="2946" xr:uid="{B6D1DA3F-DDB2-4675-BD9E-AD12EB0B2F24}"/>
    <cellStyle name="Normal 5 6 2 2 3" xfId="575" xr:uid="{809BF2C0-FDE3-4BE2-9B6E-62CD6C097B2E}"/>
    <cellStyle name="Normal 5 6 2 2 3 2" xfId="1395" xr:uid="{B38C4471-CC63-4B22-B8D3-940587B62DEA}"/>
    <cellStyle name="Normal 5 6 2 2 3 2 2" xfId="2947" xr:uid="{AFD78F08-995D-4632-A0B5-65AB050C5751}"/>
    <cellStyle name="Normal 5 6 2 2 3 2 3" xfId="2948" xr:uid="{BBFF7307-1D6E-4040-B76D-8031646BCA99}"/>
    <cellStyle name="Normal 5 6 2 2 3 2 4" xfId="2949" xr:uid="{F4AF29EE-5125-465F-85AC-95C4EFC53630}"/>
    <cellStyle name="Normal 5 6 2 2 3 3" xfId="2950" xr:uid="{35C1C8A3-879A-4FCE-84BE-EA91818DDBE1}"/>
    <cellStyle name="Normal 5 6 2 2 3 4" xfId="2951" xr:uid="{C64E6678-CEF1-4505-B1CE-1261BA9F98B2}"/>
    <cellStyle name="Normal 5 6 2 2 3 5" xfId="2952" xr:uid="{B199F663-52A9-4B27-A7C2-0EA4DFE6342F}"/>
    <cellStyle name="Normal 5 6 2 2 4" xfId="1396" xr:uid="{213385AA-4130-49DD-806F-E65BAC97E667}"/>
    <cellStyle name="Normal 5 6 2 2 4 2" xfId="2953" xr:uid="{949C5D09-82BF-42BB-A9CF-1795CBAC05F0}"/>
    <cellStyle name="Normal 5 6 2 2 4 3" xfId="2954" xr:uid="{8B18DA54-EE61-4642-A1C3-B15534A03164}"/>
    <cellStyle name="Normal 5 6 2 2 4 4" xfId="2955" xr:uid="{EB856572-01DF-4C44-97AE-6C608EB95068}"/>
    <cellStyle name="Normal 5 6 2 2 5" xfId="2956" xr:uid="{05E20F6F-2395-475B-92C3-8B908EF64F02}"/>
    <cellStyle name="Normal 5 6 2 2 5 2" xfId="2957" xr:uid="{17502229-32B1-44DE-92B8-262BAB07E64B}"/>
    <cellStyle name="Normal 5 6 2 2 5 3" xfId="2958" xr:uid="{4F985CAB-AB21-4463-BBD2-256D014610B5}"/>
    <cellStyle name="Normal 5 6 2 2 5 4" xfId="2959" xr:uid="{46B78487-33F2-44B2-967A-B893D472B274}"/>
    <cellStyle name="Normal 5 6 2 2 6" xfId="2960" xr:uid="{FACBFF0B-E465-4271-86D6-909C2C25F0C4}"/>
    <cellStyle name="Normal 5 6 2 2 7" xfId="2961" xr:uid="{7EC68E3F-A96E-4523-B004-B89169B5D73E}"/>
    <cellStyle name="Normal 5 6 2 2 8" xfId="2962" xr:uid="{D12B4889-F5C3-4968-BD55-72D3E9B23D0E}"/>
    <cellStyle name="Normal 5 6 2 3" xfId="576" xr:uid="{55A2EE9B-44D7-4758-80A7-7FE57F94A202}"/>
    <cellStyle name="Normal 5 6 2 3 2" xfId="577" xr:uid="{1C2B81B2-7856-4A00-ACD5-36CD191B54CD}"/>
    <cellStyle name="Normal 5 6 2 3 2 2" xfId="578" xr:uid="{533DD5AA-F1D7-427A-994C-D44AF39E456A}"/>
    <cellStyle name="Normal 5 6 2 3 2 3" xfId="2963" xr:uid="{4AF62C0D-0B72-4924-A28D-DB7C0EB71807}"/>
    <cellStyle name="Normal 5 6 2 3 2 4" xfId="2964" xr:uid="{0B69E753-9E26-4F42-BD39-B8B545DD06BE}"/>
    <cellStyle name="Normal 5 6 2 3 3" xfId="579" xr:uid="{029AED23-048D-4804-85D8-229D1947A72C}"/>
    <cellStyle name="Normal 5 6 2 3 3 2" xfId="2965" xr:uid="{9CD59469-4C13-461C-8782-C724A4344BF1}"/>
    <cellStyle name="Normal 5 6 2 3 3 3" xfId="2966" xr:uid="{7F266C59-36E1-46BC-87E3-3AF36A758B79}"/>
    <cellStyle name="Normal 5 6 2 3 3 4" xfId="2967" xr:uid="{AC082A63-340A-45C0-9F22-E7BDD91DC0BF}"/>
    <cellStyle name="Normal 5 6 2 3 4" xfId="2968" xr:uid="{F2C98E35-3F6C-415E-A60B-B0F5724AE535}"/>
    <cellStyle name="Normal 5 6 2 3 5" xfId="2969" xr:uid="{709018B2-2344-405F-B5E8-86EB8687A5A3}"/>
    <cellStyle name="Normal 5 6 2 3 6" xfId="2970" xr:uid="{965D5D67-25EA-46A4-A496-2DD53F6ED404}"/>
    <cellStyle name="Normal 5 6 2 4" xfId="580" xr:uid="{04E5DE76-AB92-4477-BEE7-A8FFC322ADD6}"/>
    <cellStyle name="Normal 5 6 2 4 2" xfId="581" xr:uid="{E264BA3C-BE7A-44C4-8D32-2698489C8B88}"/>
    <cellStyle name="Normal 5 6 2 4 2 2" xfId="2971" xr:uid="{5F624C5D-2FA7-4382-A2E3-ACA17971C81F}"/>
    <cellStyle name="Normal 5 6 2 4 2 3" xfId="2972" xr:uid="{E4E9B035-9607-4416-9BC5-E193DD2D9A93}"/>
    <cellStyle name="Normal 5 6 2 4 2 4" xfId="2973" xr:uid="{85115CD5-C0B8-447E-8299-E0A4F94000EB}"/>
    <cellStyle name="Normal 5 6 2 4 3" xfId="2974" xr:uid="{669B4E65-61AE-4B2B-8549-F0F3B1C87EDE}"/>
    <cellStyle name="Normal 5 6 2 4 4" xfId="2975" xr:uid="{40CD0277-A708-498C-99BA-84D4939E3164}"/>
    <cellStyle name="Normal 5 6 2 4 5" xfId="2976" xr:uid="{DD9C8475-740B-4376-A986-5B70D1CD47FF}"/>
    <cellStyle name="Normal 5 6 2 5" xfId="582" xr:uid="{7F2158FA-F4BB-4A23-A36E-46D4970EA6CF}"/>
    <cellStyle name="Normal 5 6 2 5 2" xfId="2977" xr:uid="{D759E690-0658-4135-A49B-9E6EB2406B84}"/>
    <cellStyle name="Normal 5 6 2 5 3" xfId="2978" xr:uid="{416629D1-92B1-4CD4-A739-4025CAE0755D}"/>
    <cellStyle name="Normal 5 6 2 5 4" xfId="2979" xr:uid="{789A7535-0054-401C-9769-4F73E647D9CC}"/>
    <cellStyle name="Normal 5 6 2 6" xfId="2980" xr:uid="{FEE96A86-E84D-4C93-BFC6-ADA8FCBBBECA}"/>
    <cellStyle name="Normal 5 6 2 6 2" xfId="2981" xr:uid="{347C224F-C266-491F-9DEE-E8B82F69579D}"/>
    <cellStyle name="Normal 5 6 2 6 3" xfId="2982" xr:uid="{782BD8A3-3914-4309-84C4-E9E379B3FC13}"/>
    <cellStyle name="Normal 5 6 2 6 4" xfId="2983" xr:uid="{5888D8B4-0D01-459B-A9E5-4317F0D827BB}"/>
    <cellStyle name="Normal 5 6 2 7" xfId="2984" xr:uid="{E6995FF4-FBB5-400F-8EE7-FFD065BC928E}"/>
    <cellStyle name="Normal 5 6 2 8" xfId="2985" xr:uid="{8DFEF6E4-5A1D-4564-BB12-E05080E71FBE}"/>
    <cellStyle name="Normal 5 6 2 9" xfId="2986" xr:uid="{641D50CC-2AEA-4481-95EB-434337BD982B}"/>
    <cellStyle name="Normal 5 6 3" xfId="311" xr:uid="{88C598CD-468B-4C47-9CC6-F7E8DE19C191}"/>
    <cellStyle name="Normal 5 6 3 2" xfId="583" xr:uid="{CC8DCD29-FFCE-407D-BDCA-C19C485E82C4}"/>
    <cellStyle name="Normal 5 6 3 2 2" xfId="584" xr:uid="{7C1BDF9C-4118-49A9-9CD8-82A1B08A823E}"/>
    <cellStyle name="Normal 5 6 3 2 2 2" xfId="1397" xr:uid="{1367A66A-1F4B-485D-957B-35652EC1886F}"/>
    <cellStyle name="Normal 5 6 3 2 2 2 2" xfId="1398" xr:uid="{31200A99-0DD0-41D1-8066-9DE3B93F5EBF}"/>
    <cellStyle name="Normal 5 6 3 2 2 3" xfId="1399" xr:uid="{9C51D788-2636-4B09-A05A-EA08771B731E}"/>
    <cellStyle name="Normal 5 6 3 2 2 4" xfId="2987" xr:uid="{1B0B47E6-5149-42A1-8AD5-E01DD2C8B6B9}"/>
    <cellStyle name="Normal 5 6 3 2 3" xfId="1400" xr:uid="{2F608CDF-91A4-4042-8BBF-E37A9C560455}"/>
    <cellStyle name="Normal 5 6 3 2 3 2" xfId="1401" xr:uid="{6F0A5077-ED2E-49A6-A738-82F356F1FBC1}"/>
    <cellStyle name="Normal 5 6 3 2 3 3" xfId="2988" xr:uid="{4CC7FC0F-EDD6-44FC-9444-362CBC2F4F03}"/>
    <cellStyle name="Normal 5 6 3 2 3 4" xfId="2989" xr:uid="{1D8DCF01-1144-4228-BE27-B5B4CBD78740}"/>
    <cellStyle name="Normal 5 6 3 2 4" xfId="1402" xr:uid="{12779B4B-39A2-4F05-B7C0-6037A6C7F405}"/>
    <cellStyle name="Normal 5 6 3 2 5" xfId="2990" xr:uid="{B0633D7A-E8E9-4477-9A22-2B2CA87236BF}"/>
    <cellStyle name="Normal 5 6 3 2 6" xfId="2991" xr:uid="{F6FA5D54-60B3-444B-B62C-BF430D3CE5C8}"/>
    <cellStyle name="Normal 5 6 3 3" xfId="585" xr:uid="{8E0B60BE-B7DF-4C9B-9A24-3E60B1567E94}"/>
    <cellStyle name="Normal 5 6 3 3 2" xfId="1403" xr:uid="{042A8F5B-ADDA-479F-9D88-A06CD688F189}"/>
    <cellStyle name="Normal 5 6 3 3 2 2" xfId="1404" xr:uid="{6880BA02-D218-43AB-9B7F-678681BEE0A5}"/>
    <cellStyle name="Normal 5 6 3 3 2 3" xfId="2992" xr:uid="{29BBBC5B-9FD3-4FC7-9F19-334FAD2DA7BA}"/>
    <cellStyle name="Normal 5 6 3 3 2 4" xfId="2993" xr:uid="{D8896D50-6C04-4554-ACC6-966AB8C38A65}"/>
    <cellStyle name="Normal 5 6 3 3 3" xfId="1405" xr:uid="{14C4A7FA-F5C6-4F3E-8ACF-2EAAF9997146}"/>
    <cellStyle name="Normal 5 6 3 3 4" xfId="2994" xr:uid="{8EC14C92-34FD-4A9C-8CD8-92CB31FA95E3}"/>
    <cellStyle name="Normal 5 6 3 3 5" xfId="2995" xr:uid="{4FB79AB4-370D-471B-A87F-8CF982BCD40C}"/>
    <cellStyle name="Normal 5 6 3 4" xfId="1406" xr:uid="{EDEA2500-E091-4079-92A2-5035EF7B193E}"/>
    <cellStyle name="Normal 5 6 3 4 2" xfId="1407" xr:uid="{1B7AF584-02F5-41D5-9F8E-9B3E40F1906B}"/>
    <cellStyle name="Normal 5 6 3 4 3" xfId="2996" xr:uid="{3A9786DB-7C52-4318-9DB0-78A710B677C6}"/>
    <cellStyle name="Normal 5 6 3 4 4" xfId="2997" xr:uid="{7D344528-5684-4086-AE53-995880634195}"/>
    <cellStyle name="Normal 5 6 3 5" xfId="1408" xr:uid="{F28DA2AA-B74E-4951-AB17-FEEFD8F0A716}"/>
    <cellStyle name="Normal 5 6 3 5 2" xfId="2998" xr:uid="{32845BC6-2736-4022-BA6F-8A6BC23C6891}"/>
    <cellStyle name="Normal 5 6 3 5 3" xfId="2999" xr:uid="{B1AD7C08-5A47-45E3-9346-33237CD51BEC}"/>
    <cellStyle name="Normal 5 6 3 5 4" xfId="3000" xr:uid="{1BDFB1A4-D467-4C78-A9DE-8B29E6F60619}"/>
    <cellStyle name="Normal 5 6 3 6" xfId="3001" xr:uid="{F7BCEEE4-1D69-497E-853D-92E774C48FBB}"/>
    <cellStyle name="Normal 5 6 3 7" xfId="3002" xr:uid="{1392B818-6070-4549-9977-EF2B19CBB122}"/>
    <cellStyle name="Normal 5 6 3 8" xfId="3003" xr:uid="{192AEFE6-B7EB-45AC-9EAF-021C92EBFE7A}"/>
    <cellStyle name="Normal 5 6 4" xfId="312" xr:uid="{D40A35C6-66F2-4A9C-8BA4-E5C2F1AB502C}"/>
    <cellStyle name="Normal 5 6 4 2" xfId="586" xr:uid="{BD98653D-869E-4BB8-89A9-8D2EBE4A3327}"/>
    <cellStyle name="Normal 5 6 4 2 2" xfId="587" xr:uid="{9ABBAD89-5AA7-4A47-A653-8AF6DFC3C602}"/>
    <cellStyle name="Normal 5 6 4 2 2 2" xfId="1409" xr:uid="{7324820F-A0EB-4786-9B60-2DA4EC555F90}"/>
    <cellStyle name="Normal 5 6 4 2 2 3" xfId="3004" xr:uid="{63D4D83C-5BE4-4DA9-A708-4F8B8A539082}"/>
    <cellStyle name="Normal 5 6 4 2 2 4" xfId="3005" xr:uid="{4C2D0D6B-A268-4393-BFBC-896D9B65FEBE}"/>
    <cellStyle name="Normal 5 6 4 2 3" xfId="1410" xr:uid="{46E6FFB8-E5DE-44BA-8BA0-3D264F553912}"/>
    <cellStyle name="Normal 5 6 4 2 4" xfId="3006" xr:uid="{D3EC7D4C-BBF4-477E-B824-AC9D9AD7BADF}"/>
    <cellStyle name="Normal 5 6 4 2 5" xfId="3007" xr:uid="{8422D829-9D2A-425E-9070-4F22A6EE64F2}"/>
    <cellStyle name="Normal 5 6 4 3" xfId="588" xr:uid="{C8487718-0737-46A0-B680-9CCE669E1E66}"/>
    <cellStyle name="Normal 5 6 4 3 2" xfId="1411" xr:uid="{4869FB7A-0652-4141-8941-EDF3B224A193}"/>
    <cellStyle name="Normal 5 6 4 3 3" xfId="3008" xr:uid="{3EBA7FAC-3A20-4C6F-B3EC-7F861CE7F4DB}"/>
    <cellStyle name="Normal 5 6 4 3 4" xfId="3009" xr:uid="{8DACC8FC-213C-4549-A477-44E5EB356C96}"/>
    <cellStyle name="Normal 5 6 4 4" xfId="1412" xr:uid="{005C9800-EB84-4FC8-9225-F3C3531E21BC}"/>
    <cellStyle name="Normal 5 6 4 4 2" xfId="3010" xr:uid="{4DBC8F12-73AB-45C4-9FE2-7DCA0E4B8894}"/>
    <cellStyle name="Normal 5 6 4 4 3" xfId="3011" xr:uid="{776437B5-5EBF-42E5-A1A4-3056A380A50F}"/>
    <cellStyle name="Normal 5 6 4 4 4" xfId="3012" xr:uid="{139156AA-8B7A-471F-8FC2-C1BB0CB64B0E}"/>
    <cellStyle name="Normal 5 6 4 5" xfId="3013" xr:uid="{6884F9B2-1B10-43E8-B3ED-9162280D9F9A}"/>
    <cellStyle name="Normal 5 6 4 6" xfId="3014" xr:uid="{2BEFD124-360D-4773-BD91-74AF19308AEF}"/>
    <cellStyle name="Normal 5 6 4 7" xfId="3015" xr:uid="{720B2DFA-8A80-4EAA-B027-4E27FFDDBE0B}"/>
    <cellStyle name="Normal 5 6 5" xfId="313" xr:uid="{14ADE8E6-C96A-4580-9F3E-85995AB92B4A}"/>
    <cellStyle name="Normal 5 6 5 2" xfId="589" xr:uid="{0C65E350-4CBA-4244-B2A2-EA838587034D}"/>
    <cellStyle name="Normal 5 6 5 2 2" xfId="1413" xr:uid="{DDBF901F-0F2A-4DAA-B7B8-A059DD726244}"/>
    <cellStyle name="Normal 5 6 5 2 3" xfId="3016" xr:uid="{A3E78788-C6F0-4BB1-90D1-880F4C125343}"/>
    <cellStyle name="Normal 5 6 5 2 4" xfId="3017" xr:uid="{EAB18738-CE68-4CA3-86BE-79D6670A8D6E}"/>
    <cellStyle name="Normal 5 6 5 3" xfId="1414" xr:uid="{95677C9C-6287-4848-98A2-6D4A9408F7B0}"/>
    <cellStyle name="Normal 5 6 5 3 2" xfId="3018" xr:uid="{402A3DC8-2631-4D22-AABA-63ED42217329}"/>
    <cellStyle name="Normal 5 6 5 3 3" xfId="3019" xr:uid="{53BEEF92-64FA-4410-A309-A0C8A754819B}"/>
    <cellStyle name="Normal 5 6 5 3 4" xfId="3020" xr:uid="{1384A169-1FA3-4E95-BF2E-DD4D8D55F29F}"/>
    <cellStyle name="Normal 5 6 5 4" xfId="3021" xr:uid="{BBED8B83-9302-4292-91E3-ABA907FB95C3}"/>
    <cellStyle name="Normal 5 6 5 5" xfId="3022" xr:uid="{0010D8ED-8217-43D5-AC98-65E321D4334D}"/>
    <cellStyle name="Normal 5 6 5 6" xfId="3023" xr:uid="{9F56ADAF-F558-48E7-946C-86C69FE90720}"/>
    <cellStyle name="Normal 5 6 6" xfId="590" xr:uid="{9E8A41A4-0149-47BB-89A1-5FC777A0CF07}"/>
    <cellStyle name="Normal 5 6 6 2" xfId="1415" xr:uid="{3619BDFA-3211-4E43-9E5B-497B79A090AB}"/>
    <cellStyle name="Normal 5 6 6 2 2" xfId="3024" xr:uid="{9E52E3D5-E477-42B5-A921-4A58F8E45338}"/>
    <cellStyle name="Normal 5 6 6 2 3" xfId="3025" xr:uid="{C23BCFFC-B4B0-47B9-9DB9-5AE2C19508AF}"/>
    <cellStyle name="Normal 5 6 6 2 4" xfId="3026" xr:uid="{ADC54A3B-365F-4E9D-9666-894171E56827}"/>
    <cellStyle name="Normal 5 6 6 3" xfId="3027" xr:uid="{FAF28377-4734-44C0-B9B7-5A9E29DD536A}"/>
    <cellStyle name="Normal 5 6 6 4" xfId="3028" xr:uid="{5237F499-A05F-4768-AC88-A94E5D498926}"/>
    <cellStyle name="Normal 5 6 6 5" xfId="3029" xr:uid="{99C9F0C9-77BD-4871-88AC-16B873F08896}"/>
    <cellStyle name="Normal 5 6 7" xfId="1416" xr:uid="{3A95A261-03CF-4232-8F10-7871B67029B5}"/>
    <cellStyle name="Normal 5 6 7 2" xfId="3030" xr:uid="{E873FB23-1880-4F2B-AF13-21127D7E5A67}"/>
    <cellStyle name="Normal 5 6 7 3" xfId="3031" xr:uid="{6FC79C02-310E-4E92-850A-6B0040595110}"/>
    <cellStyle name="Normal 5 6 7 4" xfId="3032" xr:uid="{90A37DFE-6FA2-46A3-B8D4-1C91B34BE0AD}"/>
    <cellStyle name="Normal 5 6 8" xfId="3033" xr:uid="{BD6963B0-1E31-43D7-BA45-4CA2CB997450}"/>
    <cellStyle name="Normal 5 6 8 2" xfId="3034" xr:uid="{0B8A0E7F-3E8D-435B-9CA1-CB50820B6D7A}"/>
    <cellStyle name="Normal 5 6 8 3" xfId="3035" xr:uid="{21FA55A0-6867-4FD3-8C63-81CFAEA576C1}"/>
    <cellStyle name="Normal 5 6 8 4" xfId="3036" xr:uid="{461B56CF-3CA2-4DC8-A8BD-5C24EC02DA16}"/>
    <cellStyle name="Normal 5 6 9" xfId="3037" xr:uid="{2586872C-6FD6-4DE8-ADEA-F5CF79B6258B}"/>
    <cellStyle name="Normal 5 7" xfId="106" xr:uid="{1C58D59D-1FDE-4075-BD20-F203064702A7}"/>
    <cellStyle name="Normal 5 7 2" xfId="107" xr:uid="{F7C48B6E-2912-4496-9578-AE395A7D3B3F}"/>
    <cellStyle name="Normal 5 7 2 2" xfId="314" xr:uid="{526D80F8-2A9D-4321-8D36-364D97E1C156}"/>
    <cellStyle name="Normal 5 7 2 2 2" xfId="591" xr:uid="{00D1E8B1-BAAC-47C1-9558-4FCCC8D9A6F6}"/>
    <cellStyle name="Normal 5 7 2 2 2 2" xfId="1417" xr:uid="{4F69B3A9-9193-4C1D-8707-8E7CC6ADE3C8}"/>
    <cellStyle name="Normal 5 7 2 2 2 3" xfId="3038" xr:uid="{34E88D38-88B1-456F-BE8A-F3631C86AAB9}"/>
    <cellStyle name="Normal 5 7 2 2 2 4" xfId="3039" xr:uid="{25E76DE7-E52A-4AA0-8508-9515341C94CF}"/>
    <cellStyle name="Normal 5 7 2 2 3" xfId="1418" xr:uid="{DA7DA54C-83BB-4727-BCDA-3A149CD4B1BA}"/>
    <cellStyle name="Normal 5 7 2 2 3 2" xfId="3040" xr:uid="{CED3D703-583D-4102-A66A-FAC2DE527C6D}"/>
    <cellStyle name="Normal 5 7 2 2 3 3" xfId="3041" xr:uid="{34F768D2-E101-4665-AF58-4D44829167CE}"/>
    <cellStyle name="Normal 5 7 2 2 3 4" xfId="3042" xr:uid="{B3506BAB-0341-43F0-A976-56C854BF2142}"/>
    <cellStyle name="Normal 5 7 2 2 4" xfId="3043" xr:uid="{AA8474CD-F8E7-4E7E-950C-96A3CFA681F0}"/>
    <cellStyle name="Normal 5 7 2 2 5" xfId="3044" xr:uid="{00C3183C-7252-4238-BDAE-7404C4365749}"/>
    <cellStyle name="Normal 5 7 2 2 6" xfId="3045" xr:uid="{0B7CBB5F-CC86-4459-B447-DD22D50EB0F5}"/>
    <cellStyle name="Normal 5 7 2 3" xfId="592" xr:uid="{C6A211A4-DBB3-4351-A37C-96161B49CBC2}"/>
    <cellStyle name="Normal 5 7 2 3 2" xfId="1419" xr:uid="{152B246B-BC1A-4C6F-87AB-FACEBE7D82CE}"/>
    <cellStyle name="Normal 5 7 2 3 2 2" xfId="3046" xr:uid="{C9958813-11AD-45D7-B62B-E5F17F8BFE61}"/>
    <cellStyle name="Normal 5 7 2 3 2 3" xfId="3047" xr:uid="{4D1FBBEE-A952-4BAB-BF1A-7576EBC0E36A}"/>
    <cellStyle name="Normal 5 7 2 3 2 4" xfId="3048" xr:uid="{F1A5037F-48C2-4A64-9AFB-D995D8030B6B}"/>
    <cellStyle name="Normal 5 7 2 3 3" xfId="3049" xr:uid="{3ED0F993-4808-43B3-BE7F-B79F3376A234}"/>
    <cellStyle name="Normal 5 7 2 3 4" xfId="3050" xr:uid="{62A71B81-5F6F-417F-BDCF-B882010BA334}"/>
    <cellStyle name="Normal 5 7 2 3 5" xfId="3051" xr:uid="{4EA917F1-F295-43D2-85AC-C3C4CB37A3E2}"/>
    <cellStyle name="Normal 5 7 2 4" xfId="1420" xr:uid="{3BFD05F2-4A0A-4549-B991-C51FD0604E21}"/>
    <cellStyle name="Normal 5 7 2 4 2" xfId="3052" xr:uid="{FB91301A-9F6E-4CE3-9147-12CE7F113AD4}"/>
    <cellStyle name="Normal 5 7 2 4 3" xfId="3053" xr:uid="{6ADFB0CD-7F2D-4A10-AB33-970B48A0BF7D}"/>
    <cellStyle name="Normal 5 7 2 4 4" xfId="3054" xr:uid="{6C29519C-9777-40DF-9657-3FD2E164D6B7}"/>
    <cellStyle name="Normal 5 7 2 5" xfId="3055" xr:uid="{BE585EA9-A59D-4AC5-8196-C6E1850B68B3}"/>
    <cellStyle name="Normal 5 7 2 5 2" xfId="3056" xr:uid="{ED7A186E-5C70-402F-93F4-902E12450747}"/>
    <cellStyle name="Normal 5 7 2 5 3" xfId="3057" xr:uid="{20D31E5E-9FB1-4A04-9435-348FD1386D0C}"/>
    <cellStyle name="Normal 5 7 2 5 4" xfId="3058" xr:uid="{C6743320-F5CA-46E6-82F4-18DB8CC51285}"/>
    <cellStyle name="Normal 5 7 2 6" xfId="3059" xr:uid="{F4323C62-A9F2-445C-8726-51DF3B8AE6C3}"/>
    <cellStyle name="Normal 5 7 2 7" xfId="3060" xr:uid="{FA7A660C-8E14-4BA0-A798-5D0D87A0DA0B}"/>
    <cellStyle name="Normal 5 7 2 8" xfId="3061" xr:uid="{A9DE0C08-7194-4F72-BE4C-B88E25B0F174}"/>
    <cellStyle name="Normal 5 7 3" xfId="315" xr:uid="{A5E1B8B4-BA86-46AE-898B-0B9B1B706007}"/>
    <cellStyle name="Normal 5 7 3 2" xfId="593" xr:uid="{716C7A81-D63D-4D09-882F-698BEAEB031C}"/>
    <cellStyle name="Normal 5 7 3 2 2" xfId="594" xr:uid="{AD836B88-3DEE-4790-A8FA-521B880C7345}"/>
    <cellStyle name="Normal 5 7 3 2 3" xfId="3062" xr:uid="{2DDFDAB7-4874-469D-9928-C373F7D2C4BA}"/>
    <cellStyle name="Normal 5 7 3 2 4" xfId="3063" xr:uid="{54FAEC9F-2ED9-431D-8069-6C215276BCD4}"/>
    <cellStyle name="Normal 5 7 3 3" xfId="595" xr:uid="{3C35BE47-3A63-4CDD-B08D-AED00D38180C}"/>
    <cellStyle name="Normal 5 7 3 3 2" xfId="3064" xr:uid="{82997D13-FCEE-48C2-B81E-FD524E0F7724}"/>
    <cellStyle name="Normal 5 7 3 3 3" xfId="3065" xr:uid="{37DBF473-7013-4247-BF0E-21EB1BCB9373}"/>
    <cellStyle name="Normal 5 7 3 3 4" xfId="3066" xr:uid="{16DB21C3-D00C-4DBD-8186-319DBE60DF78}"/>
    <cellStyle name="Normal 5 7 3 4" xfId="3067" xr:uid="{2FE53EF4-5C29-44FC-ACEF-CA97049DFDE6}"/>
    <cellStyle name="Normal 5 7 3 5" xfId="3068" xr:uid="{0C1B8725-91B2-471A-B39D-D8193A2C3195}"/>
    <cellStyle name="Normal 5 7 3 6" xfId="3069" xr:uid="{1AC76C7A-244F-4E96-AA9B-A2C521BB5436}"/>
    <cellStyle name="Normal 5 7 4" xfId="316" xr:uid="{C97DA9CF-1512-41AB-B756-0A98D57BFC6B}"/>
    <cellStyle name="Normal 5 7 4 2" xfId="596" xr:uid="{6B028AA7-F609-44E2-9798-9ECD13602C41}"/>
    <cellStyle name="Normal 5 7 4 2 2" xfId="3070" xr:uid="{8F555AED-AE9F-4F7A-B373-94F8442C703F}"/>
    <cellStyle name="Normal 5 7 4 2 3" xfId="3071" xr:uid="{8A4BA5DE-1063-4FDC-B51D-B86E2F2F8B75}"/>
    <cellStyle name="Normal 5 7 4 2 4" xfId="3072" xr:uid="{24EBEB55-347C-4799-9A99-86808342FF62}"/>
    <cellStyle name="Normal 5 7 4 3" xfId="3073" xr:uid="{A9B8E6A6-3347-43C2-B753-C743D6BEE66E}"/>
    <cellStyle name="Normal 5 7 4 4" xfId="3074" xr:uid="{798C47D8-7F25-4BD7-994F-1D4C7B0395FC}"/>
    <cellStyle name="Normal 5 7 4 5" xfId="3075" xr:uid="{40B326F9-5AC1-45AE-B61B-E314400FE96C}"/>
    <cellStyle name="Normal 5 7 5" xfId="597" xr:uid="{7ABD2958-6A9C-4C9F-B7B1-5288620FF36D}"/>
    <cellStyle name="Normal 5 7 5 2" xfId="3076" xr:uid="{043BFD6F-2962-491E-B366-7B91E79A808E}"/>
    <cellStyle name="Normal 5 7 5 3" xfId="3077" xr:uid="{22BBB24F-452B-4911-8457-1092B0C996C9}"/>
    <cellStyle name="Normal 5 7 5 4" xfId="3078" xr:uid="{041DAFEC-D1A5-4B54-888B-823D67F5218F}"/>
    <cellStyle name="Normal 5 7 6" xfId="3079" xr:uid="{EA60AC46-92AB-4B9C-8AC3-6DDB390AF865}"/>
    <cellStyle name="Normal 5 7 6 2" xfId="3080" xr:uid="{843E8F55-24F2-40F5-8C8B-440F2B21022B}"/>
    <cellStyle name="Normal 5 7 6 3" xfId="3081" xr:uid="{BC0FD564-5047-49EC-9EA9-C80395D57614}"/>
    <cellStyle name="Normal 5 7 6 4" xfId="3082" xr:uid="{D2E7D246-5A9D-4DA0-8253-81C72A3BA3CC}"/>
    <cellStyle name="Normal 5 7 7" xfId="3083" xr:uid="{772D0FAF-762B-43FE-BB4C-0EFE4EE7DE1B}"/>
    <cellStyle name="Normal 5 7 8" xfId="3084" xr:uid="{5F01C81F-A685-4426-9AE4-54AF0116523B}"/>
    <cellStyle name="Normal 5 7 9" xfId="3085" xr:uid="{9D40D4BE-8EB0-4CA2-9416-5CC3E97882C5}"/>
    <cellStyle name="Normal 5 8" xfId="108" xr:uid="{17358435-7A2D-49AD-8C95-DA2EA8A32819}"/>
    <cellStyle name="Normal 5 8 2" xfId="317" xr:uid="{3BF9C9F8-4942-47F8-B328-A85F7D58500F}"/>
    <cellStyle name="Normal 5 8 2 2" xfId="598" xr:uid="{26D4DFDE-6C5F-4506-BD97-D77825B7EE3D}"/>
    <cellStyle name="Normal 5 8 2 2 2" xfId="1421" xr:uid="{BD0247E4-924C-45DD-9CAA-2C97E1FAD788}"/>
    <cellStyle name="Normal 5 8 2 2 2 2" xfId="1422" xr:uid="{6FA31721-F128-4EBB-9B0B-522D8D792718}"/>
    <cellStyle name="Normal 5 8 2 2 3" xfId="1423" xr:uid="{26C3E098-289B-49C5-A019-CBB55D68C995}"/>
    <cellStyle name="Normal 5 8 2 2 4" xfId="3086" xr:uid="{5571775A-BB79-44A8-86BB-E40561105D0F}"/>
    <cellStyle name="Normal 5 8 2 3" xfId="1424" xr:uid="{28A361F9-FB4C-490C-B99C-4A2CBC5D4F8E}"/>
    <cellStyle name="Normal 5 8 2 3 2" xfId="1425" xr:uid="{76C12E3E-7EE2-433E-9E63-DDFA6C576B0E}"/>
    <cellStyle name="Normal 5 8 2 3 3" xfId="3087" xr:uid="{8EBBD724-42C4-4F2C-A9A6-9B6BFA14BBB8}"/>
    <cellStyle name="Normal 5 8 2 3 4" xfId="3088" xr:uid="{6F11FA5D-9770-4E7C-B8FA-E8A37CF09937}"/>
    <cellStyle name="Normal 5 8 2 4" xfId="1426" xr:uid="{FFDB7593-01D1-432B-BEE6-03212AC163F5}"/>
    <cellStyle name="Normal 5 8 2 5" xfId="3089" xr:uid="{9F63A775-B22F-4BA5-B51A-4FCBA2B28895}"/>
    <cellStyle name="Normal 5 8 2 6" xfId="3090" xr:uid="{531337D8-E6FB-498F-B059-D6D4E8539FC7}"/>
    <cellStyle name="Normal 5 8 3" xfId="599" xr:uid="{3EC53A75-D314-4B97-8400-E81E59A4A42F}"/>
    <cellStyle name="Normal 5 8 3 2" xfId="1427" xr:uid="{A1403EEE-8A5B-4F76-887D-37BA25908001}"/>
    <cellStyle name="Normal 5 8 3 2 2" xfId="1428" xr:uid="{F16724B8-7020-4484-B188-5B4897F6E023}"/>
    <cellStyle name="Normal 5 8 3 2 3" xfId="3091" xr:uid="{7A5ABC9D-8AB4-4F30-B91F-50DA9BD31082}"/>
    <cellStyle name="Normal 5 8 3 2 4" xfId="3092" xr:uid="{604D24D7-11C5-4C1B-B82C-D8F3E8F9FDA2}"/>
    <cellStyle name="Normal 5 8 3 3" xfId="1429" xr:uid="{968B57E0-5065-4255-BFCB-3BC5B541511A}"/>
    <cellStyle name="Normal 5 8 3 4" xfId="3093" xr:uid="{6EB5C01B-77C5-4D60-B4FB-9883170B8E2D}"/>
    <cellStyle name="Normal 5 8 3 5" xfId="3094" xr:uid="{603E1F39-35FB-4687-BDA3-A712D34C3B7A}"/>
    <cellStyle name="Normal 5 8 4" xfId="1430" xr:uid="{603118B5-91B5-4185-A52F-A5B11DF14D04}"/>
    <cellStyle name="Normal 5 8 4 2" xfId="1431" xr:uid="{930D0C9C-7009-4430-8C0C-6C111D41418F}"/>
    <cellStyle name="Normal 5 8 4 3" xfId="3095" xr:uid="{2537A656-97FA-4A71-9A2C-56873B50D8EF}"/>
    <cellStyle name="Normal 5 8 4 4" xfId="3096" xr:uid="{B8F97D0D-CD3E-4F53-AC74-15886097277B}"/>
    <cellStyle name="Normal 5 8 5" xfId="1432" xr:uid="{C2B8D641-BA0C-4CD9-B538-036BD4948335}"/>
    <cellStyle name="Normal 5 8 5 2" xfId="3097" xr:uid="{904DD145-975A-4A96-90C3-10D7FD5A4E58}"/>
    <cellStyle name="Normal 5 8 5 3" xfId="3098" xr:uid="{B96DFB27-BD4B-4153-A3FA-CAE24A4E9B63}"/>
    <cellStyle name="Normal 5 8 5 4" xfId="3099" xr:uid="{6F536BD2-E636-4C38-959E-CDB1F928FBD4}"/>
    <cellStyle name="Normal 5 8 6" xfId="3100" xr:uid="{A6E5F506-F345-4682-A1E3-858BE6954422}"/>
    <cellStyle name="Normal 5 8 7" xfId="3101" xr:uid="{5C5A5F0A-9C16-4CCE-AD82-E656ABD14E87}"/>
    <cellStyle name="Normal 5 8 8" xfId="3102" xr:uid="{7BA58A53-3FE9-4068-A8A5-A62099A17269}"/>
    <cellStyle name="Normal 5 9" xfId="318" xr:uid="{6713E048-FA65-4A1D-A2C8-50AC3DA154F7}"/>
    <cellStyle name="Normal 5 9 2" xfId="600" xr:uid="{83D3B6D4-DB9F-4605-915B-64BEECAB0250}"/>
    <cellStyle name="Normal 5 9 2 2" xfId="601" xr:uid="{F78E0359-05DC-494C-9F39-DE03426BD103}"/>
    <cellStyle name="Normal 5 9 2 2 2" xfId="1433" xr:uid="{5484B307-0331-4C20-93A7-72E17CA27120}"/>
    <cellStyle name="Normal 5 9 2 2 3" xfId="3103" xr:uid="{2FF3CEA3-31FF-48F1-9CC0-038BC75B818C}"/>
    <cellStyle name="Normal 5 9 2 2 4" xfId="3104" xr:uid="{DE9BD1B8-F09A-404D-955F-CE4267E2EE61}"/>
    <cellStyle name="Normal 5 9 2 3" xfId="1434" xr:uid="{12CE7F47-6C46-4EE4-815D-49BF650765F6}"/>
    <cellStyle name="Normal 5 9 2 4" xfId="3105" xr:uid="{64E76B78-4DB3-4A23-BA85-15A9B1286474}"/>
    <cellStyle name="Normal 5 9 2 5" xfId="3106" xr:uid="{D8FCF86F-C4D8-4BCE-A082-2794918D4827}"/>
    <cellStyle name="Normal 5 9 3" xfId="602" xr:uid="{2ACDA025-9C46-40E6-A11B-04EAED9D5248}"/>
    <cellStyle name="Normal 5 9 3 2" xfId="1435" xr:uid="{F4E94F2F-C728-41FD-9A9B-03D959AB44C4}"/>
    <cellStyle name="Normal 5 9 3 3" xfId="3107" xr:uid="{8DF4E6D2-57E6-4BA1-9838-003DCEFBAE6C}"/>
    <cellStyle name="Normal 5 9 3 4" xfId="3108" xr:uid="{EE4E2147-8682-4050-9801-4740D4BFCC9F}"/>
    <cellStyle name="Normal 5 9 4" xfId="1436" xr:uid="{5FCABFBC-BB36-4CBB-AC9E-5613A9C0C2B2}"/>
    <cellStyle name="Normal 5 9 4 2" xfId="3109" xr:uid="{A92231DC-0A5D-441E-9C7E-87B2D36B1A56}"/>
    <cellStyle name="Normal 5 9 4 3" xfId="3110" xr:uid="{56764A14-7BDF-4AC2-B087-B4FD584EF218}"/>
    <cellStyle name="Normal 5 9 4 4" xfId="3111" xr:uid="{AB8567F5-7789-4F82-A381-A93794576C10}"/>
    <cellStyle name="Normal 5 9 5" xfId="3112" xr:uid="{8F3E4579-9752-4B32-92D7-946AD398100B}"/>
    <cellStyle name="Normal 5 9 6" xfId="3113" xr:uid="{C8B19BB3-195B-42A4-8D05-8AC117841703}"/>
    <cellStyle name="Normal 5 9 7" xfId="3114" xr:uid="{62DC74CE-1176-497F-9FBF-27CD43430DC4}"/>
    <cellStyle name="Normal 6" xfId="109" xr:uid="{4B370DF0-DAF7-4D5D-A781-0E0AB4EC5924}"/>
    <cellStyle name="Normal 6 10" xfId="319" xr:uid="{AA0844C1-E4BA-456C-8AEA-D00CE4BFA23F}"/>
    <cellStyle name="Normal 6 10 2" xfId="1437" xr:uid="{B9AA56F6-1FE8-4B35-8CCE-A2E9F8C34DD3}"/>
    <cellStyle name="Normal 6 10 2 2" xfId="3115" xr:uid="{9B823F88-9FAD-40C9-80DC-006AC2476091}"/>
    <cellStyle name="Normal 6 10 2 2 2" xfId="4588" xr:uid="{31964C75-F687-4E0F-9E1B-4D29755A078A}"/>
    <cellStyle name="Normal 6 10 2 3" xfId="3116" xr:uid="{AE1F8870-8C63-4CF2-95D1-59B33DD58D84}"/>
    <cellStyle name="Normal 6 10 2 4" xfId="3117" xr:uid="{CB1041AD-B441-4752-B55E-596150DAF300}"/>
    <cellStyle name="Normal 6 10 3" xfId="3118" xr:uid="{75EB2AA0-CDD2-4829-B28E-66A6F35D2B14}"/>
    <cellStyle name="Normal 6 10 4" xfId="3119" xr:uid="{0C3EF437-4AEF-4A7F-B593-6D242511B11C}"/>
    <cellStyle name="Normal 6 10 5" xfId="3120" xr:uid="{169DE939-EAAC-4089-A50A-D0AC2B772357}"/>
    <cellStyle name="Normal 6 11" xfId="1438" xr:uid="{BAC9A9E6-9FB0-47BA-8E3E-AB3D861AFE83}"/>
    <cellStyle name="Normal 6 11 2" xfId="3121" xr:uid="{9046013B-EAED-4B40-8563-F264047AF149}"/>
    <cellStyle name="Normal 6 11 3" xfId="3122" xr:uid="{5DB99068-2CCC-4663-BED6-C523006E0A10}"/>
    <cellStyle name="Normal 6 11 4" xfId="3123" xr:uid="{258F55A2-B107-4AAE-B849-16E0EF9D5635}"/>
    <cellStyle name="Normal 6 12" xfId="902" xr:uid="{BE51F840-55F2-4C94-A304-72B72C05A59D}"/>
    <cellStyle name="Normal 6 12 2" xfId="3124" xr:uid="{CE757768-1659-4244-A421-388D22148257}"/>
    <cellStyle name="Normal 6 12 3" xfId="3125" xr:uid="{FACE39AE-86F9-47C3-8303-733239298C7B}"/>
    <cellStyle name="Normal 6 12 4" xfId="3126" xr:uid="{17E75F58-4B27-4A46-9BEC-233E8A566409}"/>
    <cellStyle name="Normal 6 13" xfId="899" xr:uid="{94DECA48-DFF4-44A7-8104-5031CC150833}"/>
    <cellStyle name="Normal 6 13 2" xfId="3128" xr:uid="{79C3842D-A7F8-4B31-AF7E-251F53230E2C}"/>
    <cellStyle name="Normal 6 13 3" xfId="4315" xr:uid="{63E0452F-C1A4-4762-ADF6-1A475DD7AFC7}"/>
    <cellStyle name="Normal 6 13 4" xfId="3127" xr:uid="{34D1AB41-DBD5-4E42-8ABB-BD89D9F2D716}"/>
    <cellStyle name="Normal 6 13 5" xfId="5319" xr:uid="{2B1199F4-5B60-40D4-84A1-178621E39BC2}"/>
    <cellStyle name="Normal 6 14" xfId="3129" xr:uid="{A40AA345-43AC-468C-8BBF-596F23BF7872}"/>
    <cellStyle name="Normal 6 15" xfId="3130" xr:uid="{BB52CD9F-EA07-43E5-B79E-7B0D02A3F0D0}"/>
    <cellStyle name="Normal 6 16" xfId="3131" xr:uid="{A170E31D-4645-4D06-B03C-4DEF3FB31DD3}"/>
    <cellStyle name="Normal 6 2" xfId="110" xr:uid="{676CE958-A879-470F-82BA-66EB38AD4BD3}"/>
    <cellStyle name="Normal 6 2 2" xfId="320" xr:uid="{80B4F35D-272E-4CFC-A1F6-3A96A932B3BD}"/>
    <cellStyle name="Normal 6 2 2 2" xfId="4671" xr:uid="{A64F936F-27E5-4ACC-A489-79686224957C}"/>
    <cellStyle name="Normal 6 2 3" xfId="4560" xr:uid="{AC5CA4FF-4B55-49FE-83AB-641131209933}"/>
    <cellStyle name="Normal 6 3" xfId="111" xr:uid="{94A194F2-A9F8-45AC-8C60-F0F6473502B1}"/>
    <cellStyle name="Normal 6 3 10" xfId="3132" xr:uid="{3E70AB38-A4C2-44D6-8421-7AB32581DCB0}"/>
    <cellStyle name="Normal 6 3 11" xfId="3133" xr:uid="{B523DC8C-8098-451E-A0D0-CC820B876B5C}"/>
    <cellStyle name="Normal 6 3 2" xfId="112" xr:uid="{4063EE2D-5D82-4220-8C68-21D4D436A297}"/>
    <cellStyle name="Normal 6 3 2 2" xfId="113" xr:uid="{617DC618-1F50-4A58-80D2-B0C0CCBC3AB3}"/>
    <cellStyle name="Normal 6 3 2 2 2" xfId="321" xr:uid="{529B5905-E64F-4A4C-8E21-3A696943A4F4}"/>
    <cellStyle name="Normal 6 3 2 2 2 2" xfId="603" xr:uid="{F65C9AFF-8B53-4F66-B196-16165A0722D8}"/>
    <cellStyle name="Normal 6 3 2 2 2 2 2" xfId="604" xr:uid="{1C7AF236-C4F8-44DE-AF71-61F825314164}"/>
    <cellStyle name="Normal 6 3 2 2 2 2 2 2" xfId="1439" xr:uid="{A6EFC5D4-A7E5-44F9-ADF3-E5AF6B4829C9}"/>
    <cellStyle name="Normal 6 3 2 2 2 2 2 2 2" xfId="1440" xr:uid="{6056D1CA-F1EC-4491-B9D3-C6F6DE5BB101}"/>
    <cellStyle name="Normal 6 3 2 2 2 2 2 3" xfId="1441" xr:uid="{AB631809-F12F-4D93-A7EB-F7F06D12C21E}"/>
    <cellStyle name="Normal 6 3 2 2 2 2 3" xfId="1442" xr:uid="{B30CBBA8-BFC5-4834-A1D6-1FAE2547A2A7}"/>
    <cellStyle name="Normal 6 3 2 2 2 2 3 2" xfId="1443" xr:uid="{B1551DD4-F8EB-4589-AE2D-115B5AAB8A97}"/>
    <cellStyle name="Normal 6 3 2 2 2 2 4" xfId="1444" xr:uid="{038A2A2D-FB35-4554-8151-0260F09CF5E0}"/>
    <cellStyle name="Normal 6 3 2 2 2 3" xfId="605" xr:uid="{5AE6998C-23D2-4C8C-9C52-947BAC053BE2}"/>
    <cellStyle name="Normal 6 3 2 2 2 3 2" xfId="1445" xr:uid="{7DD9D0C4-D1F5-440C-BD3A-347572DEFE3B}"/>
    <cellStyle name="Normal 6 3 2 2 2 3 2 2" xfId="1446" xr:uid="{EA223018-8366-4FA3-8212-4A7F80D9B8D8}"/>
    <cellStyle name="Normal 6 3 2 2 2 3 3" xfId="1447" xr:uid="{09E2AC15-3F25-4121-8008-A217EC648624}"/>
    <cellStyle name="Normal 6 3 2 2 2 3 4" xfId="3134" xr:uid="{E832DE56-5AF7-43BC-9091-1D464AB83780}"/>
    <cellStyle name="Normal 6 3 2 2 2 4" xfId="1448" xr:uid="{FF90CB82-EE0A-4557-B0A9-69A404369BF8}"/>
    <cellStyle name="Normal 6 3 2 2 2 4 2" xfId="1449" xr:uid="{BE2A1C22-6550-43EC-9BD4-227CF5887982}"/>
    <cellStyle name="Normal 6 3 2 2 2 5" xfId="1450" xr:uid="{83FF6F37-4876-4C40-AC0E-D77886826367}"/>
    <cellStyle name="Normal 6 3 2 2 2 6" xfId="3135" xr:uid="{BAFF5CE4-1EAF-45DA-BA9C-436B0315A16A}"/>
    <cellStyle name="Normal 6 3 2 2 3" xfId="322" xr:uid="{C1742D14-1D0E-469E-880E-3D2B6C251FC9}"/>
    <cellStyle name="Normal 6 3 2 2 3 2" xfId="606" xr:uid="{516C7BD3-C7AC-4884-8BE2-D8A718F36CD2}"/>
    <cellStyle name="Normal 6 3 2 2 3 2 2" xfId="607" xr:uid="{77A88351-46B2-4CE7-962A-A261E5A795A5}"/>
    <cellStyle name="Normal 6 3 2 2 3 2 2 2" xfId="1451" xr:uid="{D0FFBEE2-D4C0-44A1-8C83-5FF87E56294F}"/>
    <cellStyle name="Normal 6 3 2 2 3 2 2 2 2" xfId="1452" xr:uid="{82073914-9E2B-4356-AA66-E35E55235F4E}"/>
    <cellStyle name="Normal 6 3 2 2 3 2 2 3" xfId="1453" xr:uid="{DAF5268A-D06E-45D0-A334-79373DE2480A}"/>
    <cellStyle name="Normal 6 3 2 2 3 2 3" xfId="1454" xr:uid="{9DA2BC07-0CBD-4A41-B08E-DBC401E82859}"/>
    <cellStyle name="Normal 6 3 2 2 3 2 3 2" xfId="1455" xr:uid="{C4B24C7F-4A15-4AB6-BB23-F55511639322}"/>
    <cellStyle name="Normal 6 3 2 2 3 2 4" xfId="1456" xr:uid="{5BE3DD21-D38E-4704-BD31-7B0E93E30098}"/>
    <cellStyle name="Normal 6 3 2 2 3 3" xfId="608" xr:uid="{9E04161D-433B-416D-B2E3-83A44936E2B4}"/>
    <cellStyle name="Normal 6 3 2 2 3 3 2" xfId="1457" xr:uid="{279F13B6-222D-48A8-B97A-A4BB94612E26}"/>
    <cellStyle name="Normal 6 3 2 2 3 3 2 2" xfId="1458" xr:uid="{3910921E-5EA2-4241-ADA5-F107976AD395}"/>
    <cellStyle name="Normal 6 3 2 2 3 3 3" xfId="1459" xr:uid="{F2FFCDD2-5E5E-4514-8845-98CEBCFC8037}"/>
    <cellStyle name="Normal 6 3 2 2 3 4" xfId="1460" xr:uid="{BF1817EC-3EF9-4926-9082-02F1C7E2AAF6}"/>
    <cellStyle name="Normal 6 3 2 2 3 4 2" xfId="1461" xr:uid="{44FD2391-5762-4561-958B-B532FFB80FE5}"/>
    <cellStyle name="Normal 6 3 2 2 3 5" xfId="1462" xr:uid="{8E3571D8-E29F-433B-B648-94CA94B6E916}"/>
    <cellStyle name="Normal 6 3 2 2 4" xfId="609" xr:uid="{0109C47A-EA55-4035-84A0-55C14FC25098}"/>
    <cellStyle name="Normal 6 3 2 2 4 2" xfId="610" xr:uid="{32EC6545-6B2C-470E-9280-2C4B9DF07843}"/>
    <cellStyle name="Normal 6 3 2 2 4 2 2" xfId="1463" xr:uid="{F74577F5-6707-4245-B701-BA8CBAB73D6F}"/>
    <cellStyle name="Normal 6 3 2 2 4 2 2 2" xfId="1464" xr:uid="{698A6956-E938-4442-BB06-29919CBF06D8}"/>
    <cellStyle name="Normal 6 3 2 2 4 2 3" xfId="1465" xr:uid="{785289B4-FEC2-4C16-94CF-25F1546E39C7}"/>
    <cellStyle name="Normal 6 3 2 2 4 3" xfId="1466" xr:uid="{924554AB-039A-4791-82D4-7DC9C509A9B8}"/>
    <cellStyle name="Normal 6 3 2 2 4 3 2" xfId="1467" xr:uid="{939C8CE5-4090-49EE-A6F5-A533B9F2950F}"/>
    <cellStyle name="Normal 6 3 2 2 4 4" xfId="1468" xr:uid="{30A8BA65-6AF5-48E7-A563-C2BE79D11E5A}"/>
    <cellStyle name="Normal 6 3 2 2 5" xfId="611" xr:uid="{7E7B1CE8-0A39-4A1F-B8CC-327611B7C7A7}"/>
    <cellStyle name="Normal 6 3 2 2 5 2" xfId="1469" xr:uid="{4C1943A6-7BAB-4197-A58A-BD45DB801F94}"/>
    <cellStyle name="Normal 6 3 2 2 5 2 2" xfId="1470" xr:uid="{2792E7C6-94A9-4B66-B9B6-1C311FC6AC88}"/>
    <cellStyle name="Normal 6 3 2 2 5 3" xfId="1471" xr:uid="{1ED6EA04-5E08-488B-B3A9-F85ECB4EDF8C}"/>
    <cellStyle name="Normal 6 3 2 2 5 4" xfId="3136" xr:uid="{4506DA9C-3159-4290-A199-A7F62ABDDB57}"/>
    <cellStyle name="Normal 6 3 2 2 6" xfId="1472" xr:uid="{CF1940F3-3873-4BAC-A9ED-C1175116F496}"/>
    <cellStyle name="Normal 6 3 2 2 6 2" xfId="1473" xr:uid="{E6EE15B4-15BD-43E2-B92E-39741A36E789}"/>
    <cellStyle name="Normal 6 3 2 2 7" xfId="1474" xr:uid="{E9B4480C-09B9-4125-8740-C3562FE0A201}"/>
    <cellStyle name="Normal 6 3 2 2 8" xfId="3137" xr:uid="{6CACD86D-D46C-4D55-B185-0E93E766D0E7}"/>
    <cellStyle name="Normal 6 3 2 3" xfId="323" xr:uid="{167EC951-2668-4C17-8AF0-635903E3AD7C}"/>
    <cellStyle name="Normal 6 3 2 3 2" xfId="612" xr:uid="{8328669C-5A00-4FE9-AF19-3A1136516A49}"/>
    <cellStyle name="Normal 6 3 2 3 2 2" xfId="613" xr:uid="{A6D3E79D-BDB0-47C5-9424-CD58EC081656}"/>
    <cellStyle name="Normal 6 3 2 3 2 2 2" xfId="1475" xr:uid="{559EECC1-F7F6-4116-BB51-D33A7CEDE7AD}"/>
    <cellStyle name="Normal 6 3 2 3 2 2 2 2" xfId="1476" xr:uid="{8030C6BC-0EAC-49A0-A5D8-4F2D18257467}"/>
    <cellStyle name="Normal 6 3 2 3 2 2 3" xfId="1477" xr:uid="{EE59B206-3D19-4F2D-8A1A-F47DF23405D9}"/>
    <cellStyle name="Normal 6 3 2 3 2 3" xfId="1478" xr:uid="{391F101A-E65D-49B4-A40B-8B553539B79C}"/>
    <cellStyle name="Normal 6 3 2 3 2 3 2" xfId="1479" xr:uid="{403F2917-3F0F-43EA-8C45-15C935DDCE0D}"/>
    <cellStyle name="Normal 6 3 2 3 2 4" xfId="1480" xr:uid="{9B81C601-C96F-4987-AC3B-08C38B92CE32}"/>
    <cellStyle name="Normal 6 3 2 3 3" xfId="614" xr:uid="{7D68DC7F-7040-457E-9565-FFB27EDE7EBF}"/>
    <cellStyle name="Normal 6 3 2 3 3 2" xfId="1481" xr:uid="{1D637AB8-F55F-48D8-9B21-E762D4501DA9}"/>
    <cellStyle name="Normal 6 3 2 3 3 2 2" xfId="1482" xr:uid="{CA72C57D-4CD8-4794-9145-0E3E57E7C57D}"/>
    <cellStyle name="Normal 6 3 2 3 3 3" xfId="1483" xr:uid="{4DDAB1F7-D8C2-4CFD-8D1C-2BA0E9B27327}"/>
    <cellStyle name="Normal 6 3 2 3 3 4" xfId="3138" xr:uid="{FD98987D-10F5-4E75-A369-A054242C194E}"/>
    <cellStyle name="Normal 6 3 2 3 4" xfId="1484" xr:uid="{82877802-8442-4BCB-B31A-3F6F6F4220FF}"/>
    <cellStyle name="Normal 6 3 2 3 4 2" xfId="1485" xr:uid="{CA8FD35D-0ED0-47CB-BCCB-284EF6DA5ABE}"/>
    <cellStyle name="Normal 6 3 2 3 5" xfId="1486" xr:uid="{64A1F504-9689-484E-A447-36B311BEF866}"/>
    <cellStyle name="Normal 6 3 2 3 6" xfId="3139" xr:uid="{892FC5B7-0B04-4C58-8EBF-2452A3E60F92}"/>
    <cellStyle name="Normal 6 3 2 4" xfId="324" xr:uid="{379211C3-3BB4-4A15-88FB-CBA809D38E3C}"/>
    <cellStyle name="Normal 6 3 2 4 2" xfId="615" xr:uid="{ED8A1BDF-A416-4ED2-A8CF-575F6888A57D}"/>
    <cellStyle name="Normal 6 3 2 4 2 2" xfId="616" xr:uid="{A34EFDB4-523D-4705-8723-CE188F353483}"/>
    <cellStyle name="Normal 6 3 2 4 2 2 2" xfId="1487" xr:uid="{FA13B36A-41AD-44C7-BF70-E808B3A66AAE}"/>
    <cellStyle name="Normal 6 3 2 4 2 2 2 2" xfId="1488" xr:uid="{AEAB3947-EF98-483B-918A-F9CB6E03C1E1}"/>
    <cellStyle name="Normal 6 3 2 4 2 2 3" xfId="1489" xr:uid="{CE3D1DDF-F341-440F-BBD4-B7D57743B8E3}"/>
    <cellStyle name="Normal 6 3 2 4 2 3" xfId="1490" xr:uid="{E4F3704F-3FC1-464F-85A1-0C3409A7B3FE}"/>
    <cellStyle name="Normal 6 3 2 4 2 3 2" xfId="1491" xr:uid="{83FE5FF6-9E88-455D-88F0-38423E6F5BE6}"/>
    <cellStyle name="Normal 6 3 2 4 2 4" xfId="1492" xr:uid="{CBA335C6-EBC3-406B-BC20-9E1B7ADCA2A8}"/>
    <cellStyle name="Normal 6 3 2 4 3" xfId="617" xr:uid="{FF04F4CF-35DD-468E-BAF6-6B1CD7D087F7}"/>
    <cellStyle name="Normal 6 3 2 4 3 2" xfId="1493" xr:uid="{C107BAF2-F144-4269-9C22-7DBC143DE9E4}"/>
    <cellStyle name="Normal 6 3 2 4 3 2 2" xfId="1494" xr:uid="{7CDCAC95-86A2-40E5-AA59-9423AADA4BFC}"/>
    <cellStyle name="Normal 6 3 2 4 3 3" xfId="1495" xr:uid="{2B0DF9B3-1E7E-4D92-9FD1-69ED5779CC5E}"/>
    <cellStyle name="Normal 6 3 2 4 4" xfId="1496" xr:uid="{4E1F6EFE-44A7-41A7-936F-7A01F9C7B0FA}"/>
    <cellStyle name="Normal 6 3 2 4 4 2" xfId="1497" xr:uid="{8060AB40-190E-4664-9E0B-BE2700811C95}"/>
    <cellStyle name="Normal 6 3 2 4 5" xfId="1498" xr:uid="{48BD9028-0505-4CF5-B89B-F61818D75A2F}"/>
    <cellStyle name="Normal 6 3 2 5" xfId="325" xr:uid="{8888C918-DABC-4AB5-9AD3-68295254D6F5}"/>
    <cellStyle name="Normal 6 3 2 5 2" xfId="618" xr:uid="{475491C6-6D60-41B6-9032-9C5E33CC26EB}"/>
    <cellStyle name="Normal 6 3 2 5 2 2" xfId="1499" xr:uid="{27A7DE92-0BD3-4C5A-A5E1-B2969E3B9317}"/>
    <cellStyle name="Normal 6 3 2 5 2 2 2" xfId="1500" xr:uid="{8412B993-9EF7-402D-B36B-0C7873BFA0CF}"/>
    <cellStyle name="Normal 6 3 2 5 2 3" xfId="1501" xr:uid="{C3676E57-BAE4-436C-9F6C-1BB4D47D7A05}"/>
    <cellStyle name="Normal 6 3 2 5 3" xfId="1502" xr:uid="{04AE4176-5DE1-48F9-89D9-2A0D0AC67D1B}"/>
    <cellStyle name="Normal 6 3 2 5 3 2" xfId="1503" xr:uid="{A2A3E38C-4CB6-45E8-902F-5DD9C7C0336B}"/>
    <cellStyle name="Normal 6 3 2 5 4" xfId="1504" xr:uid="{DF4B4A4C-4CC8-463F-92AE-5C411ACDABF8}"/>
    <cellStyle name="Normal 6 3 2 6" xfId="619" xr:uid="{E81EC99D-8BD2-4EAF-9262-1727B0CF0558}"/>
    <cellStyle name="Normal 6 3 2 6 2" xfId="1505" xr:uid="{63132591-40AE-4B50-BB36-770F86E96EDC}"/>
    <cellStyle name="Normal 6 3 2 6 2 2" xfId="1506" xr:uid="{1CD8DAF0-B047-40F5-807B-93EFF84D0A0A}"/>
    <cellStyle name="Normal 6 3 2 6 3" xfId="1507" xr:uid="{B9A111CF-67F1-4DBA-B961-E7A82D3CDB23}"/>
    <cellStyle name="Normal 6 3 2 6 4" xfId="3140" xr:uid="{EA3D3550-D613-4D86-9D6F-A79D7BC4E3A5}"/>
    <cellStyle name="Normal 6 3 2 7" xfId="1508" xr:uid="{72D6C751-DD23-42B1-9F42-E9F8463FA9B0}"/>
    <cellStyle name="Normal 6 3 2 7 2" xfId="1509" xr:uid="{5307D843-B70A-4388-B36E-00EB0EF709B6}"/>
    <cellStyle name="Normal 6 3 2 8" xfId="1510" xr:uid="{AE37E1A7-B9B5-47DF-B8CE-ADEF67517903}"/>
    <cellStyle name="Normal 6 3 2 9" xfId="3141" xr:uid="{DC0E1AAA-BF64-4FAB-985B-F8D6E647CF51}"/>
    <cellStyle name="Normal 6 3 3" xfId="114" xr:uid="{6E319766-2D2D-4F15-9E93-3374E7FFE1F7}"/>
    <cellStyle name="Normal 6 3 3 2" xfId="115" xr:uid="{DBF28B77-CD6E-421E-98B8-F9E3545887ED}"/>
    <cellStyle name="Normal 6 3 3 2 2" xfId="620" xr:uid="{C31B9987-5F87-4B2F-99F0-05F28C883B1B}"/>
    <cellStyle name="Normal 6 3 3 2 2 2" xfId="621" xr:uid="{BF3B735E-219A-422F-9EB7-E0FC8B1F8F8B}"/>
    <cellStyle name="Normal 6 3 3 2 2 2 2" xfId="1511" xr:uid="{50191F91-8B05-4F3A-AAF5-39E1FE101167}"/>
    <cellStyle name="Normal 6 3 3 2 2 2 2 2" xfId="1512" xr:uid="{5283572F-D6E5-4083-8372-158607C5E5C6}"/>
    <cellStyle name="Normal 6 3 3 2 2 2 3" xfId="1513" xr:uid="{C658EBBA-383E-4C99-B9F2-7F99C8120BFD}"/>
    <cellStyle name="Normal 6 3 3 2 2 3" xfId="1514" xr:uid="{8F61A066-0943-4371-BFA0-4E1EAB8C90C4}"/>
    <cellStyle name="Normal 6 3 3 2 2 3 2" xfId="1515" xr:uid="{36A3606E-3C29-4B6D-9121-9266CAF6C231}"/>
    <cellStyle name="Normal 6 3 3 2 2 4" xfId="1516" xr:uid="{4D10C458-FFEC-44CC-819F-F056A3D9FABF}"/>
    <cellStyle name="Normal 6 3 3 2 3" xfId="622" xr:uid="{39B8A482-D9BE-434F-98AC-0C334F69ADA8}"/>
    <cellStyle name="Normal 6 3 3 2 3 2" xfId="1517" xr:uid="{3F591022-7298-45FB-BB48-DCE59E7FB830}"/>
    <cellStyle name="Normal 6 3 3 2 3 2 2" xfId="1518" xr:uid="{D96B238C-8C67-4654-B484-C3FF1346986A}"/>
    <cellStyle name="Normal 6 3 3 2 3 3" xfId="1519" xr:uid="{581B796F-2FAC-42F9-B2E3-084046870CC1}"/>
    <cellStyle name="Normal 6 3 3 2 3 4" xfId="3142" xr:uid="{28C1F8B9-4168-44D3-9B68-D391D69DCE04}"/>
    <cellStyle name="Normal 6 3 3 2 4" xfId="1520" xr:uid="{841B7B08-A1A2-4EE5-816B-FB7E1EE5430F}"/>
    <cellStyle name="Normal 6 3 3 2 4 2" xfId="1521" xr:uid="{5B988257-F652-416C-B216-825AA612BCE8}"/>
    <cellStyle name="Normal 6 3 3 2 5" xfId="1522" xr:uid="{73376102-5923-4C93-A864-72EDAA410FEA}"/>
    <cellStyle name="Normal 6 3 3 2 6" xfId="3143" xr:uid="{3128E54E-DA05-472B-AEC9-D02C33A37100}"/>
    <cellStyle name="Normal 6 3 3 3" xfId="326" xr:uid="{70AA9D2A-745F-4BBA-95F5-CEC44B4D5D81}"/>
    <cellStyle name="Normal 6 3 3 3 2" xfId="623" xr:uid="{613AFB4C-56B1-495C-8951-8E4AB991CF92}"/>
    <cellStyle name="Normal 6 3 3 3 2 2" xfId="624" xr:uid="{694A4658-C847-44F3-AF58-86719BCA0CF9}"/>
    <cellStyle name="Normal 6 3 3 3 2 2 2" xfId="1523" xr:uid="{2933659E-FD8B-4A50-8ECA-EB6532887C88}"/>
    <cellStyle name="Normal 6 3 3 3 2 2 2 2" xfId="1524" xr:uid="{B375D49C-C232-4634-BC94-4A1AC80E68A8}"/>
    <cellStyle name="Normal 6 3 3 3 2 2 3" xfId="1525" xr:uid="{5F3FF154-8C7D-4FCF-BC97-B62A7710D66B}"/>
    <cellStyle name="Normal 6 3 3 3 2 3" xfId="1526" xr:uid="{018B6EAD-1BEF-4379-A418-0542773E574E}"/>
    <cellStyle name="Normal 6 3 3 3 2 3 2" xfId="1527" xr:uid="{9449EB3E-1859-46B5-A9CD-156596D09CF0}"/>
    <cellStyle name="Normal 6 3 3 3 2 4" xfId="1528" xr:uid="{AF50E28D-9F56-4D0E-8E54-560E560CCDD2}"/>
    <cellStyle name="Normal 6 3 3 3 3" xfId="625" xr:uid="{176E8473-CB5F-4A84-9C2A-E50B83385F43}"/>
    <cellStyle name="Normal 6 3 3 3 3 2" xfId="1529" xr:uid="{2D0A77F7-0785-4DB2-9251-A5B945D3E55D}"/>
    <cellStyle name="Normal 6 3 3 3 3 2 2" xfId="1530" xr:uid="{6F6BEA0F-B989-40C4-9CE0-1022370FB89E}"/>
    <cellStyle name="Normal 6 3 3 3 3 3" xfId="1531" xr:uid="{C015BC83-7F0C-4D2B-AF33-B7E9F1A3BE07}"/>
    <cellStyle name="Normal 6 3 3 3 4" xfId="1532" xr:uid="{F9231D2A-6786-447F-BF9D-D8BF8D7F68BC}"/>
    <cellStyle name="Normal 6 3 3 3 4 2" xfId="1533" xr:uid="{05D25C0C-FDF1-4A15-BD32-B5BA712F8F41}"/>
    <cellStyle name="Normal 6 3 3 3 5" xfId="1534" xr:uid="{5823AFCE-9742-453D-8B77-3ACDF81193D1}"/>
    <cellStyle name="Normal 6 3 3 4" xfId="327" xr:uid="{49456C72-B297-43CF-8E53-0185C1EED6C5}"/>
    <cellStyle name="Normal 6 3 3 4 2" xfId="626" xr:uid="{7FA0C5F7-DFDE-4C0D-A171-8028D9468603}"/>
    <cellStyle name="Normal 6 3 3 4 2 2" xfId="1535" xr:uid="{DF2AFB7E-C0DA-4B83-88AA-4B0635B0F0DB}"/>
    <cellStyle name="Normal 6 3 3 4 2 2 2" xfId="1536" xr:uid="{591DE123-6A30-4F09-A816-AFF65B373153}"/>
    <cellStyle name="Normal 6 3 3 4 2 3" xfId="1537" xr:uid="{360E69B9-54E4-4919-9598-02B380DC127A}"/>
    <cellStyle name="Normal 6 3 3 4 3" xfId="1538" xr:uid="{20B602E5-1B0E-4E2C-A764-689D344E95AE}"/>
    <cellStyle name="Normal 6 3 3 4 3 2" xfId="1539" xr:uid="{F2074706-BE0E-46C2-BA49-EF0C1E7F3190}"/>
    <cellStyle name="Normal 6 3 3 4 4" xfId="1540" xr:uid="{70D8056A-21AB-44DC-8582-4DD001EB6CC5}"/>
    <cellStyle name="Normal 6 3 3 5" xfId="627" xr:uid="{88BFA316-D293-4E26-87A1-44B061B7491F}"/>
    <cellStyle name="Normal 6 3 3 5 2" xfId="1541" xr:uid="{97857A19-E119-4876-BAE5-0EB52ED3BF96}"/>
    <cellStyle name="Normal 6 3 3 5 2 2" xfId="1542" xr:uid="{6B51D76C-D013-4364-90CD-40D5BE4D39A0}"/>
    <cellStyle name="Normal 6 3 3 5 3" xfId="1543" xr:uid="{1BFF16C1-C0E6-45DB-B0A3-9C4BAD673AAD}"/>
    <cellStyle name="Normal 6 3 3 5 4" xfId="3144" xr:uid="{9E5AEB0F-9238-49A8-99BD-24686E9E3D5E}"/>
    <cellStyle name="Normal 6 3 3 6" xfId="1544" xr:uid="{D1880860-A040-4221-8EE0-04184B4F2AAC}"/>
    <cellStyle name="Normal 6 3 3 6 2" xfId="1545" xr:uid="{1BE04102-EFD9-409F-8F35-8B3B844559CB}"/>
    <cellStyle name="Normal 6 3 3 7" xfId="1546" xr:uid="{6C4FD972-C20C-48B6-B1C0-2016D0EAE71A}"/>
    <cellStyle name="Normal 6 3 3 8" xfId="3145" xr:uid="{96F898CB-947E-41FF-923A-7F8F22051B80}"/>
    <cellStyle name="Normal 6 3 4" xfId="116" xr:uid="{7085A0E8-9B5B-4D44-9ACB-40A896D83805}"/>
    <cellStyle name="Normal 6 3 4 2" xfId="447" xr:uid="{1BB4910C-9696-42BE-A824-2188E5F5918C}"/>
    <cellStyle name="Normal 6 3 4 2 2" xfId="628" xr:uid="{2FE71195-CEC4-482E-B258-88D20096F10B}"/>
    <cellStyle name="Normal 6 3 4 2 2 2" xfId="1547" xr:uid="{BF6167CF-8768-42F0-BEC4-C342D929495D}"/>
    <cellStyle name="Normal 6 3 4 2 2 2 2" xfId="1548" xr:uid="{1F76D8D3-BAAB-4EC1-8BDD-6B2347D79C14}"/>
    <cellStyle name="Normal 6 3 4 2 2 3" xfId="1549" xr:uid="{40D881D3-8B07-4D4C-94BD-1949EDCD6119}"/>
    <cellStyle name="Normal 6 3 4 2 2 4" xfId="3146" xr:uid="{103FE20F-5E4E-46C1-BC3C-4494A865776B}"/>
    <cellStyle name="Normal 6 3 4 2 3" xfId="1550" xr:uid="{2F96E42A-8A56-4A79-9BF7-C0B5D10AAD42}"/>
    <cellStyle name="Normal 6 3 4 2 3 2" xfId="1551" xr:uid="{F8C5BF24-DBF3-455E-8345-7EB6E95CB675}"/>
    <cellStyle name="Normal 6 3 4 2 4" xfId="1552" xr:uid="{07726AD9-0126-4BB5-A678-A4C4520117B3}"/>
    <cellStyle name="Normal 6 3 4 2 5" xfId="3147" xr:uid="{1928D58E-9470-42B8-90D3-0A4760A479BA}"/>
    <cellStyle name="Normal 6 3 4 3" xfId="629" xr:uid="{858DB7C5-65BE-4006-938D-6FEA6A53BCC4}"/>
    <cellStyle name="Normal 6 3 4 3 2" xfId="1553" xr:uid="{8901D6DC-B4D9-487B-A774-9C4912AB3333}"/>
    <cellStyle name="Normal 6 3 4 3 2 2" xfId="1554" xr:uid="{38878FC9-37F7-4EDD-A769-C2449B922033}"/>
    <cellStyle name="Normal 6 3 4 3 3" xfId="1555" xr:uid="{4BABA40F-93D1-4A1F-BE10-19F5B8E5795D}"/>
    <cellStyle name="Normal 6 3 4 3 4" xfId="3148" xr:uid="{3FC10B63-C357-4C3C-8DD7-BBABB7DE6554}"/>
    <cellStyle name="Normal 6 3 4 4" xfId="1556" xr:uid="{081BB619-FA99-485F-BE03-BFAEBBF104D3}"/>
    <cellStyle name="Normal 6 3 4 4 2" xfId="1557" xr:uid="{6D88161C-6F88-4015-9468-FB5B389635EE}"/>
    <cellStyle name="Normal 6 3 4 4 3" xfId="3149" xr:uid="{32BD787B-6C5A-46BA-88E3-4426748436E0}"/>
    <cellStyle name="Normal 6 3 4 4 4" xfId="3150" xr:uid="{E5856E48-C718-4586-883A-5935AC5D94AA}"/>
    <cellStyle name="Normal 6 3 4 5" xfId="1558" xr:uid="{A46BBEC7-15AF-484B-8B53-E092AF8FA165}"/>
    <cellStyle name="Normal 6 3 4 6" xfId="3151" xr:uid="{444637E4-A012-420A-96F4-939BCB60A318}"/>
    <cellStyle name="Normal 6 3 4 7" xfId="3152" xr:uid="{1418EAA8-4DBA-4EB9-AF42-5BA100AF402D}"/>
    <cellStyle name="Normal 6 3 5" xfId="328" xr:uid="{6249DD84-984C-4361-A5F6-9D1647CA784F}"/>
    <cellStyle name="Normal 6 3 5 2" xfId="630" xr:uid="{2803A51E-92EC-4D57-985F-6003D05FF6F0}"/>
    <cellStyle name="Normal 6 3 5 2 2" xfId="631" xr:uid="{31CDF602-BB5B-49AD-AAC1-50A6B65D3EC7}"/>
    <cellStyle name="Normal 6 3 5 2 2 2" xfId="1559" xr:uid="{E47C0A74-39C1-4905-8AA1-E4B9FFAE5B31}"/>
    <cellStyle name="Normal 6 3 5 2 2 2 2" xfId="1560" xr:uid="{95295562-A23E-488A-AE56-BB540C0682CB}"/>
    <cellStyle name="Normal 6 3 5 2 2 3" xfId="1561" xr:uid="{9D934C13-8093-4AEF-9F8C-680503171E96}"/>
    <cellStyle name="Normal 6 3 5 2 3" xfId="1562" xr:uid="{0F88F382-B920-4399-A5EB-F804196CAD99}"/>
    <cellStyle name="Normal 6 3 5 2 3 2" xfId="1563" xr:uid="{91E9487E-03D8-4D04-865F-B4BAFD9D87EB}"/>
    <cellStyle name="Normal 6 3 5 2 4" xfId="1564" xr:uid="{BE2CD0F0-E1ED-4B5B-8AF0-E629D67C93B2}"/>
    <cellStyle name="Normal 6 3 5 3" xfId="632" xr:uid="{91CFC2CE-0D85-48B6-8695-A0FAB7F41A18}"/>
    <cellStyle name="Normal 6 3 5 3 2" xfId="1565" xr:uid="{AEAB3322-FC20-4481-8177-3BA961807A59}"/>
    <cellStyle name="Normal 6 3 5 3 2 2" xfId="1566" xr:uid="{D306C61B-E911-4856-9EF1-6A0038A014B9}"/>
    <cellStyle name="Normal 6 3 5 3 3" xfId="1567" xr:uid="{9A049716-DF16-4EAF-8BE9-7D9D862F295A}"/>
    <cellStyle name="Normal 6 3 5 3 4" xfId="3153" xr:uid="{11390F06-6A31-4028-A7F9-22E47908C646}"/>
    <cellStyle name="Normal 6 3 5 4" xfId="1568" xr:uid="{7FEAE2AC-A74B-4756-BB37-C2FAABA40CE7}"/>
    <cellStyle name="Normal 6 3 5 4 2" xfId="1569" xr:uid="{3B3369C4-4033-4D4E-904C-EF5B1F34B3A9}"/>
    <cellStyle name="Normal 6 3 5 5" xfId="1570" xr:uid="{53D9380A-A45A-4C22-AFDC-75F3C36F9915}"/>
    <cellStyle name="Normal 6 3 5 6" xfId="3154" xr:uid="{F8105817-48B9-4AE0-A9CB-CBC904A90B0F}"/>
    <cellStyle name="Normal 6 3 6" xfId="329" xr:uid="{067E0697-EE0B-4196-A631-855E74BA6232}"/>
    <cellStyle name="Normal 6 3 6 2" xfId="633" xr:uid="{A094DD44-7348-48F3-BE5E-1F0FCE7BE190}"/>
    <cellStyle name="Normal 6 3 6 2 2" xfId="1571" xr:uid="{C512F070-D3EC-49B6-BC54-8F7D64A2C12F}"/>
    <cellStyle name="Normal 6 3 6 2 2 2" xfId="1572" xr:uid="{13FC64B8-BE0F-4886-A331-4EA2C415292B}"/>
    <cellStyle name="Normal 6 3 6 2 3" xfId="1573" xr:uid="{AE881D4F-07E1-4489-9835-36A458CCBBC5}"/>
    <cellStyle name="Normal 6 3 6 2 4" xfId="3155" xr:uid="{10CD9B0E-4CF8-447F-9063-DA995FBA8B78}"/>
    <cellStyle name="Normal 6 3 6 3" xfId="1574" xr:uid="{D98E6DD3-DFEF-4524-AFAE-613305E20A5C}"/>
    <cellStyle name="Normal 6 3 6 3 2" xfId="1575" xr:uid="{779649E4-1DA2-403F-8251-EFEFD023F87C}"/>
    <cellStyle name="Normal 6 3 6 4" xfId="1576" xr:uid="{3ABDD6BE-EF8C-4B25-A5F6-098B9F2D807F}"/>
    <cellStyle name="Normal 6 3 6 5" xfId="3156" xr:uid="{0789E80C-184D-4CCD-A598-6CA2760BCA18}"/>
    <cellStyle name="Normal 6 3 7" xfId="634" xr:uid="{D533CCF9-6090-4EA7-B701-3A8BAB815F78}"/>
    <cellStyle name="Normal 6 3 7 2" xfId="1577" xr:uid="{4A7C940A-92CC-49D7-8F05-96DEB0BBF71A}"/>
    <cellStyle name="Normal 6 3 7 2 2" xfId="1578" xr:uid="{7DA2E0D8-8D18-484B-A5E6-A4A07FA670B4}"/>
    <cellStyle name="Normal 6 3 7 3" xfId="1579" xr:uid="{4A4BF4AC-C547-4F87-8F7D-7E7FD4554F44}"/>
    <cellStyle name="Normal 6 3 7 4" xfId="3157" xr:uid="{44B05593-1813-4129-89F1-CB974C79B8A0}"/>
    <cellStyle name="Normal 6 3 8" xfId="1580" xr:uid="{A76A594A-3B44-4FEB-9C0B-3C53407B63C4}"/>
    <cellStyle name="Normal 6 3 8 2" xfId="1581" xr:uid="{3E9C6D71-481B-45BD-BFC9-4202E19AE55E}"/>
    <cellStyle name="Normal 6 3 8 3" xfId="3158" xr:uid="{D7F898B8-967E-4EAD-B41E-FE7A6F070147}"/>
    <cellStyle name="Normal 6 3 8 4" xfId="3159" xr:uid="{C9A96B3A-CFAF-4DAA-8582-639AE0504BC7}"/>
    <cellStyle name="Normal 6 3 9" xfId="1582" xr:uid="{0829AC24-FDCF-4DC7-A2DF-F13A38EF8565}"/>
    <cellStyle name="Normal 6 3 9 2" xfId="4718" xr:uid="{B931D8E4-E7F0-4CE5-99A9-81A0FAF8F35F}"/>
    <cellStyle name="Normal 6 4" xfId="117" xr:uid="{CB9003DE-E7C8-4E86-B526-10864F2D1FBC}"/>
    <cellStyle name="Normal 6 4 10" xfId="3160" xr:uid="{5E28005F-54B1-426D-83B0-1E45A025513E}"/>
    <cellStyle name="Normal 6 4 11" xfId="3161" xr:uid="{9961FC62-6603-4005-B349-9394113112E0}"/>
    <cellStyle name="Normal 6 4 2" xfId="118" xr:uid="{B7B2BF80-252D-4653-A23D-13A033E403F0}"/>
    <cellStyle name="Normal 6 4 2 2" xfId="119" xr:uid="{26FE13DF-9628-4FE7-A30B-F23FD9A053F6}"/>
    <cellStyle name="Normal 6 4 2 2 2" xfId="330" xr:uid="{6C4C310D-4E72-482E-9561-8219E877A9AA}"/>
    <cellStyle name="Normal 6 4 2 2 2 2" xfId="635" xr:uid="{ECF36E3A-A591-44FA-9DF5-82A4809393C6}"/>
    <cellStyle name="Normal 6 4 2 2 2 2 2" xfId="1583" xr:uid="{98BEA78A-0BF0-45EC-9135-BFC367152161}"/>
    <cellStyle name="Normal 6 4 2 2 2 2 2 2" xfId="1584" xr:uid="{D40353DE-D7E7-4A03-959F-7C078D7379A7}"/>
    <cellStyle name="Normal 6 4 2 2 2 2 3" xfId="1585" xr:uid="{481D83C0-1D39-41A7-B931-FF39C14B219C}"/>
    <cellStyle name="Normal 6 4 2 2 2 2 4" xfId="3162" xr:uid="{0E9734CA-8808-4382-BB58-BE404AC7816A}"/>
    <cellStyle name="Normal 6 4 2 2 2 3" xfId="1586" xr:uid="{D220AD17-461F-4B79-ACEF-1FCB643EE7A2}"/>
    <cellStyle name="Normal 6 4 2 2 2 3 2" xfId="1587" xr:uid="{6DF3FE5C-5225-41EC-9470-E6CB8AFF17D6}"/>
    <cellStyle name="Normal 6 4 2 2 2 3 3" xfId="3163" xr:uid="{8789F4E9-3D9B-4ACE-B74E-07D1B1F7D0CB}"/>
    <cellStyle name="Normal 6 4 2 2 2 3 4" xfId="3164" xr:uid="{23A8B1C5-B2BD-4D59-9135-25F246008BD7}"/>
    <cellStyle name="Normal 6 4 2 2 2 4" xfId="1588" xr:uid="{76DF7CC4-84E5-4C75-8D84-09C4FA3C94B9}"/>
    <cellStyle name="Normal 6 4 2 2 2 5" xfId="3165" xr:uid="{138163D9-C9BB-4F22-B7AB-032406249337}"/>
    <cellStyle name="Normal 6 4 2 2 2 6" xfId="3166" xr:uid="{F2378494-E5A7-40C1-9CB6-20FEC9B8A237}"/>
    <cellStyle name="Normal 6 4 2 2 3" xfId="636" xr:uid="{1A1CC3D4-1979-47F7-A200-0DE026528D90}"/>
    <cellStyle name="Normal 6 4 2 2 3 2" xfId="1589" xr:uid="{07D2C8B0-A580-4597-BDF2-82A3B9B2BF88}"/>
    <cellStyle name="Normal 6 4 2 2 3 2 2" xfId="1590" xr:uid="{3CB8DEBB-DDDB-4BAE-9F4E-25BD23ABDE7E}"/>
    <cellStyle name="Normal 6 4 2 2 3 2 3" xfId="3167" xr:uid="{DBCCDF28-1612-46C9-8674-E0465C172FF8}"/>
    <cellStyle name="Normal 6 4 2 2 3 2 4" xfId="3168" xr:uid="{058D5B4E-B3A2-4B71-AC35-A526523CF5F5}"/>
    <cellStyle name="Normal 6 4 2 2 3 3" xfId="1591" xr:uid="{42BF02C1-4044-475C-A9D4-64D3EE929D97}"/>
    <cellStyle name="Normal 6 4 2 2 3 4" xfId="3169" xr:uid="{64F47A0C-03FD-4A3C-97E7-53537E129013}"/>
    <cellStyle name="Normal 6 4 2 2 3 5" xfId="3170" xr:uid="{557A2FD1-4A8B-467B-BA5F-C179F29BC1C7}"/>
    <cellStyle name="Normal 6 4 2 2 4" xfId="1592" xr:uid="{A75915E5-4162-4870-A8C8-BDE613553908}"/>
    <cellStyle name="Normal 6 4 2 2 4 2" xfId="1593" xr:uid="{E61DDC36-DC39-4D87-8829-4303B9FC21EE}"/>
    <cellStyle name="Normal 6 4 2 2 4 3" xfId="3171" xr:uid="{1BC61A38-7073-4B0E-B53E-7E7C56E7D25D}"/>
    <cellStyle name="Normal 6 4 2 2 4 4" xfId="3172" xr:uid="{87DE6FCD-AB99-433A-91BC-02A4E8013C49}"/>
    <cellStyle name="Normal 6 4 2 2 5" xfId="1594" xr:uid="{C2BD60EE-D7AB-447E-A314-68D635387BE3}"/>
    <cellStyle name="Normal 6 4 2 2 5 2" xfId="3173" xr:uid="{85E7B7AD-8C1C-486A-8996-0608814F84C9}"/>
    <cellStyle name="Normal 6 4 2 2 5 3" xfId="3174" xr:uid="{FBE5C80C-EE88-4898-90CB-F255B2097E25}"/>
    <cellStyle name="Normal 6 4 2 2 5 4" xfId="3175" xr:uid="{FF580E18-1DFB-4D4E-9FF2-7A6D185DE7C2}"/>
    <cellStyle name="Normal 6 4 2 2 6" xfId="3176" xr:uid="{DE48BCE9-6A19-403E-A8E8-E7463320E0F1}"/>
    <cellStyle name="Normal 6 4 2 2 7" xfId="3177" xr:uid="{0A4CFFEA-5953-4AFD-A9E2-9D38F6F94910}"/>
    <cellStyle name="Normal 6 4 2 2 8" xfId="3178" xr:uid="{9F229120-F92A-47C2-947F-BE3A6F856713}"/>
    <cellStyle name="Normal 6 4 2 3" xfId="331" xr:uid="{8C16CD1C-BD2A-4E0D-B4EE-A3F51FFDEDBE}"/>
    <cellStyle name="Normal 6 4 2 3 2" xfId="637" xr:uid="{754CCB5B-17C6-42BF-8517-9BB0A8F876FC}"/>
    <cellStyle name="Normal 6 4 2 3 2 2" xfId="638" xr:uid="{A5003CB8-0535-4584-9A92-0080355B0E9B}"/>
    <cellStyle name="Normal 6 4 2 3 2 2 2" xfId="1595" xr:uid="{2B75EB4E-4F62-4D69-B256-09F60B968695}"/>
    <cellStyle name="Normal 6 4 2 3 2 2 2 2" xfId="1596" xr:uid="{1EAD245C-5032-4743-96ED-4AE5179DA1DE}"/>
    <cellStyle name="Normal 6 4 2 3 2 2 3" xfId="1597" xr:uid="{592C3592-4028-4080-A882-D8D001410F76}"/>
    <cellStyle name="Normal 6 4 2 3 2 3" xfId="1598" xr:uid="{E3A45FBD-C6FB-4609-A160-7D7A640BD65D}"/>
    <cellStyle name="Normal 6 4 2 3 2 3 2" xfId="1599" xr:uid="{1B302265-D89E-4A9A-BDB5-F7B9C30C1BC7}"/>
    <cellStyle name="Normal 6 4 2 3 2 4" xfId="1600" xr:uid="{6CA223BA-8EEB-4C40-8545-794F7B440F69}"/>
    <cellStyle name="Normal 6 4 2 3 3" xfId="639" xr:uid="{A3E52427-5490-42B1-9F32-F2722F3DA231}"/>
    <cellStyle name="Normal 6 4 2 3 3 2" xfId="1601" xr:uid="{D02DBAF6-0EBC-484A-948F-6B21C59CD7B3}"/>
    <cellStyle name="Normal 6 4 2 3 3 2 2" xfId="1602" xr:uid="{C8F66686-6115-48A8-94C0-46C4757FCA6F}"/>
    <cellStyle name="Normal 6 4 2 3 3 3" xfId="1603" xr:uid="{2A1179F3-A8EE-4849-B414-FA419EED70B5}"/>
    <cellStyle name="Normal 6 4 2 3 3 4" xfId="3179" xr:uid="{A8DC9E90-FA60-4A16-B1D8-4CCB72A80838}"/>
    <cellStyle name="Normal 6 4 2 3 4" xfId="1604" xr:uid="{EBC17404-755F-4DD7-B42E-D7F1F37ED037}"/>
    <cellStyle name="Normal 6 4 2 3 4 2" xfId="1605" xr:uid="{AA64A58E-4FFE-4B98-84C0-9D26106732B9}"/>
    <cellStyle name="Normal 6 4 2 3 5" xfId="1606" xr:uid="{A03018D8-407A-4729-A1EB-F4F43EC405C9}"/>
    <cellStyle name="Normal 6 4 2 3 6" xfId="3180" xr:uid="{4C27B350-9EE1-4F4A-A336-C2398E809EAA}"/>
    <cellStyle name="Normal 6 4 2 4" xfId="332" xr:uid="{90AD27C5-E8C3-4D26-91A6-FE1ABBB63E9B}"/>
    <cellStyle name="Normal 6 4 2 4 2" xfId="640" xr:uid="{71EAF6FE-DE27-4EF6-A3BE-A05EFFF5ABDD}"/>
    <cellStyle name="Normal 6 4 2 4 2 2" xfId="1607" xr:uid="{00692350-B57C-4455-AD1F-2DDD2D834639}"/>
    <cellStyle name="Normal 6 4 2 4 2 2 2" xfId="1608" xr:uid="{92783A08-DC39-41DE-A931-E75803A86BDA}"/>
    <cellStyle name="Normal 6 4 2 4 2 3" xfId="1609" xr:uid="{4EB873B6-B6AD-4F5C-B0B7-F3BC8FB3BC0F}"/>
    <cellStyle name="Normal 6 4 2 4 2 4" xfId="3181" xr:uid="{2D401FD9-2022-42E9-B8BE-562DC832ADF3}"/>
    <cellStyle name="Normal 6 4 2 4 3" xfId="1610" xr:uid="{707C1A64-D4FC-4614-8105-684210D84C8F}"/>
    <cellStyle name="Normal 6 4 2 4 3 2" xfId="1611" xr:uid="{BE21B269-D13D-40EA-8CDC-ADFE9A925108}"/>
    <cellStyle name="Normal 6 4 2 4 4" xfId="1612" xr:uid="{16FB413C-DC6B-4E7A-AA8F-28E5E68D5589}"/>
    <cellStyle name="Normal 6 4 2 4 5" xfId="3182" xr:uid="{8FEB4599-014C-4CC2-94D6-1275310887DA}"/>
    <cellStyle name="Normal 6 4 2 5" xfId="333" xr:uid="{39C4F47A-8A1A-4D5B-83F3-752F74C48597}"/>
    <cellStyle name="Normal 6 4 2 5 2" xfId="1613" xr:uid="{D935CE89-F80C-4DD1-A15D-2BFA8CED2BBC}"/>
    <cellStyle name="Normal 6 4 2 5 2 2" xfId="1614" xr:uid="{74F46C13-DFDA-412D-8A7C-D58C4186D50B}"/>
    <cellStyle name="Normal 6 4 2 5 3" xfId="1615" xr:uid="{65EDC355-D6DB-4C99-8F4B-D5C0CC71985D}"/>
    <cellStyle name="Normal 6 4 2 5 4" xfId="3183" xr:uid="{FED15595-9FB9-4B67-9CAA-EB938BC56D5C}"/>
    <cellStyle name="Normal 6 4 2 6" xfId="1616" xr:uid="{B10C4FFC-3730-451C-8E39-DD20DF72CD57}"/>
    <cellStyle name="Normal 6 4 2 6 2" xfId="1617" xr:uid="{FE734219-9E4F-41D1-916A-B0B08401A07B}"/>
    <cellStyle name="Normal 6 4 2 6 3" xfId="3184" xr:uid="{70183101-2A68-40FF-898F-14EBD67E6AC7}"/>
    <cellStyle name="Normal 6 4 2 6 4" xfId="3185" xr:uid="{8806BE13-CAD8-4037-9B76-90E34F600DB1}"/>
    <cellStyle name="Normal 6 4 2 7" xfId="1618" xr:uid="{33316456-AEEB-4CD6-97BF-D5411B7663B8}"/>
    <cellStyle name="Normal 6 4 2 8" xfId="3186" xr:uid="{30B2CB90-D929-4827-915A-9282A85A1A8B}"/>
    <cellStyle name="Normal 6 4 2 9" xfId="3187" xr:uid="{5AFC344A-B710-465B-81F2-F93362804306}"/>
    <cellStyle name="Normal 6 4 3" xfId="120" xr:uid="{94DE05F1-6D66-417B-BABE-30843161D938}"/>
    <cellStyle name="Normal 6 4 3 2" xfId="121" xr:uid="{12126733-AC28-4DD7-A5D6-D94772644DDC}"/>
    <cellStyle name="Normal 6 4 3 2 2" xfId="641" xr:uid="{055E8B08-3116-46CA-B908-7B03B60CBFE6}"/>
    <cellStyle name="Normal 6 4 3 2 2 2" xfId="1619" xr:uid="{B99378D3-C488-40B4-BD1A-359A6A0C6B93}"/>
    <cellStyle name="Normal 6 4 3 2 2 2 2" xfId="1620" xr:uid="{8161CC32-44E1-48C5-98C9-8C58C00344BC}"/>
    <cellStyle name="Normal 6 4 3 2 2 2 2 2" xfId="4476" xr:uid="{3834E7AF-EFFA-4A8A-A225-93B1DC74FDFA}"/>
    <cellStyle name="Normal 6 4 3 2 2 2 3" xfId="4477" xr:uid="{BC9BADD5-B8A8-40F3-B93A-D0811A4CFC89}"/>
    <cellStyle name="Normal 6 4 3 2 2 3" xfId="1621" xr:uid="{7CAD2A14-199F-4E80-9464-1A10A55981C2}"/>
    <cellStyle name="Normal 6 4 3 2 2 3 2" xfId="4478" xr:uid="{35D26AC7-3049-4D00-BC4E-BFFFF67E0729}"/>
    <cellStyle name="Normal 6 4 3 2 2 4" xfId="3188" xr:uid="{728C03AA-B582-4C17-881B-868A0E83AAC4}"/>
    <cellStyle name="Normal 6 4 3 2 3" xfId="1622" xr:uid="{FC436282-9010-42ED-AC02-CD8E56B2D128}"/>
    <cellStyle name="Normal 6 4 3 2 3 2" xfId="1623" xr:uid="{9E7A8AE9-3E66-44DE-A948-5E4CE118063F}"/>
    <cellStyle name="Normal 6 4 3 2 3 2 2" xfId="4479" xr:uid="{15DE618D-61E0-4C5D-A530-9F23F34A0701}"/>
    <cellStyle name="Normal 6 4 3 2 3 3" xfId="3189" xr:uid="{5591C0EC-0B82-4B99-AFC1-DC6894A95314}"/>
    <cellStyle name="Normal 6 4 3 2 3 4" xfId="3190" xr:uid="{8E39740C-9EE1-4E24-B785-48E98E16406F}"/>
    <cellStyle name="Normal 6 4 3 2 4" xfId="1624" xr:uid="{1A451483-EEE5-40CD-AEC4-8C85826FC059}"/>
    <cellStyle name="Normal 6 4 3 2 4 2" xfId="4480" xr:uid="{FD82C364-5E11-4703-AF97-46D1A0D603BE}"/>
    <cellStyle name="Normal 6 4 3 2 5" xfId="3191" xr:uid="{BE5F6D96-AE27-498E-939F-11D6127F8836}"/>
    <cellStyle name="Normal 6 4 3 2 6" xfId="3192" xr:uid="{AEF43AB3-6443-41D6-A475-B04D233A8667}"/>
    <cellStyle name="Normal 6 4 3 3" xfId="334" xr:uid="{00F680D8-072A-4C06-8D34-D4AC9EBF300F}"/>
    <cellStyle name="Normal 6 4 3 3 2" xfId="1625" xr:uid="{3A7C86EB-4BD7-465C-8B2E-B870CFF66008}"/>
    <cellStyle name="Normal 6 4 3 3 2 2" xfId="1626" xr:uid="{A0161AA0-549F-4AFA-A559-EB774888805B}"/>
    <cellStyle name="Normal 6 4 3 3 2 2 2" xfId="4481" xr:uid="{CCD6CC02-1594-4E15-90F0-E049F539BBAA}"/>
    <cellStyle name="Normal 6 4 3 3 2 3" xfId="3193" xr:uid="{0B022EF1-97AC-4E0D-AD6D-46A36A150FA8}"/>
    <cellStyle name="Normal 6 4 3 3 2 4" xfId="3194" xr:uid="{3A7B7473-6F9A-4E64-B152-9525B7784BEE}"/>
    <cellStyle name="Normal 6 4 3 3 3" xfId="1627" xr:uid="{67D878E7-0B81-4EF0-8B90-6B5B5F4AD0AA}"/>
    <cellStyle name="Normal 6 4 3 3 3 2" xfId="4482" xr:uid="{61A2C8CD-7ACC-4443-B24A-1E8BFFC0FF12}"/>
    <cellStyle name="Normal 6 4 3 3 4" xfId="3195" xr:uid="{D355210F-C282-4692-A620-5951D8965541}"/>
    <cellStyle name="Normal 6 4 3 3 5" xfId="3196" xr:uid="{72089C46-7590-49A1-95D5-1CCED6D2DC8B}"/>
    <cellStyle name="Normal 6 4 3 4" xfId="1628" xr:uid="{3099FC11-7149-4BD1-B9DB-9501DA4DFF78}"/>
    <cellStyle name="Normal 6 4 3 4 2" xfId="1629" xr:uid="{57C63B96-1FC6-49FD-A8C0-46E52DFECBD7}"/>
    <cellStyle name="Normal 6 4 3 4 2 2" xfId="4483" xr:uid="{EF78BF77-20FC-443C-8DDF-9EED2052506F}"/>
    <cellStyle name="Normal 6 4 3 4 3" xfId="3197" xr:uid="{C54B9600-7583-4783-BCD5-84B6CBB8A585}"/>
    <cellStyle name="Normal 6 4 3 4 4" xfId="3198" xr:uid="{F9830E19-A567-4255-BCC7-6F319452935B}"/>
    <cellStyle name="Normal 6 4 3 5" xfId="1630" xr:uid="{43684CEC-8D60-4844-B7D6-29220ECDFC8B}"/>
    <cellStyle name="Normal 6 4 3 5 2" xfId="3199" xr:uid="{AAEBC717-B1C5-41E2-BB38-90DEAE89C956}"/>
    <cellStyle name="Normal 6 4 3 5 3" xfId="3200" xr:uid="{B1CCFBE7-0183-416B-8C5B-76979F19604D}"/>
    <cellStyle name="Normal 6 4 3 5 4" xfId="3201" xr:uid="{675671A6-05F5-4CF7-901B-AC59735B9603}"/>
    <cellStyle name="Normal 6 4 3 6" xfId="3202" xr:uid="{A161F845-0090-4036-87CC-5E3B3E0008C7}"/>
    <cellStyle name="Normal 6 4 3 7" xfId="3203" xr:uid="{373A3184-9644-41EA-A3FD-DC53A959FE23}"/>
    <cellStyle name="Normal 6 4 3 8" xfId="3204" xr:uid="{16437ABE-1382-4DB7-B6AD-C7F694035AD6}"/>
    <cellStyle name="Normal 6 4 4" xfId="122" xr:uid="{72D70A38-0CC4-4306-8A65-1907E44E0CB1}"/>
    <cellStyle name="Normal 6 4 4 2" xfId="642" xr:uid="{DBF038E5-F9D0-4200-B41A-A7E7BE617FA4}"/>
    <cellStyle name="Normal 6 4 4 2 2" xfId="643" xr:uid="{5F1D52C6-F4CF-4DF8-8A67-873FAFC79B97}"/>
    <cellStyle name="Normal 6 4 4 2 2 2" xfId="1631" xr:uid="{A287A611-0A97-42A0-9F77-0847F9176B62}"/>
    <cellStyle name="Normal 6 4 4 2 2 2 2" xfId="1632" xr:uid="{4105126C-8E5C-4159-877D-8EA94DE64618}"/>
    <cellStyle name="Normal 6 4 4 2 2 3" xfId="1633" xr:uid="{46BB1251-88DD-4F39-8EE9-35081A777767}"/>
    <cellStyle name="Normal 6 4 4 2 2 4" xfId="3205" xr:uid="{63169E45-96E4-4AFC-9227-ED66126971DC}"/>
    <cellStyle name="Normal 6 4 4 2 3" xfId="1634" xr:uid="{8D9206A5-BC7D-41DE-BC86-6E736899DE0A}"/>
    <cellStyle name="Normal 6 4 4 2 3 2" xfId="1635" xr:uid="{59AC3B69-1EE9-40C3-A567-AF8323DAB36C}"/>
    <cellStyle name="Normal 6 4 4 2 4" xfId="1636" xr:uid="{574A932F-9641-4E2D-ABF5-7FCFEEAA7972}"/>
    <cellStyle name="Normal 6 4 4 2 5" xfId="3206" xr:uid="{FB29B6D4-3F6A-4E60-8AFA-14D7496A1464}"/>
    <cellStyle name="Normal 6 4 4 3" xfId="644" xr:uid="{1A2EE948-7FD1-4638-982F-63625B0C3FDD}"/>
    <cellStyle name="Normal 6 4 4 3 2" xfId="1637" xr:uid="{533E849D-DFDB-4162-9678-7BF10912117A}"/>
    <cellStyle name="Normal 6 4 4 3 2 2" xfId="1638" xr:uid="{D5171FA7-0203-4521-A140-7E53BFD8073D}"/>
    <cellStyle name="Normal 6 4 4 3 3" xfId="1639" xr:uid="{3EE65B45-853B-45F5-9E3A-22C2A5BB9BEE}"/>
    <cellStyle name="Normal 6 4 4 3 4" xfId="3207" xr:uid="{BB778FAA-8CC0-4D3A-BCF9-F8013709E825}"/>
    <cellStyle name="Normal 6 4 4 4" xfId="1640" xr:uid="{EC119652-ABDB-419C-BB81-028E0E2218D4}"/>
    <cellStyle name="Normal 6 4 4 4 2" xfId="1641" xr:uid="{BEEBA56B-1FC4-4F7C-A578-497A39FC47F2}"/>
    <cellStyle name="Normal 6 4 4 4 3" xfId="3208" xr:uid="{CBB5A794-82B8-4A73-B2C0-70D6B5400BF6}"/>
    <cellStyle name="Normal 6 4 4 4 4" xfId="3209" xr:uid="{2E19265D-FF8D-4D2E-90B3-BD670131C27C}"/>
    <cellStyle name="Normal 6 4 4 5" xfId="1642" xr:uid="{E259300A-CD7F-463B-9A49-DE9FD43428F2}"/>
    <cellStyle name="Normal 6 4 4 6" xfId="3210" xr:uid="{FCB97888-1387-4FAF-8966-D468506B73F7}"/>
    <cellStyle name="Normal 6 4 4 7" xfId="3211" xr:uid="{0F6F575B-8FA3-4937-8661-5FA9110237BB}"/>
    <cellStyle name="Normal 6 4 5" xfId="335" xr:uid="{587712B3-319E-4436-BCC8-1F02B8CD9F49}"/>
    <cellStyle name="Normal 6 4 5 2" xfId="645" xr:uid="{AFE7671F-124A-45C7-B91A-6C7C93709EC6}"/>
    <cellStyle name="Normal 6 4 5 2 2" xfId="1643" xr:uid="{DD1E2854-ADA1-4BC4-A25D-E74851620A35}"/>
    <cellStyle name="Normal 6 4 5 2 2 2" xfId="1644" xr:uid="{BC2DBB53-E98F-4882-9186-9955A7F9DAAD}"/>
    <cellStyle name="Normal 6 4 5 2 3" xfId="1645" xr:uid="{2824725C-EEAF-4A98-86D6-7ED17B0A2ECD}"/>
    <cellStyle name="Normal 6 4 5 2 4" xfId="3212" xr:uid="{D6145CDD-4141-476F-8512-6F91D34D2A06}"/>
    <cellStyle name="Normal 6 4 5 3" xfId="1646" xr:uid="{87D8D41E-A358-4A5F-93E6-C608F227D16C}"/>
    <cellStyle name="Normal 6 4 5 3 2" xfId="1647" xr:uid="{F37C1059-63EE-41B6-8D6C-5FD65E124A3B}"/>
    <cellStyle name="Normal 6 4 5 3 3" xfId="3213" xr:uid="{0AC9111C-D35B-4D9B-85BE-09A16D324631}"/>
    <cellStyle name="Normal 6 4 5 3 4" xfId="3214" xr:uid="{D243C73B-921D-403F-8695-D5A847D73733}"/>
    <cellStyle name="Normal 6 4 5 4" xfId="1648" xr:uid="{1D02BF3A-AF0A-4C98-A2D5-D5FC4A8FDD5E}"/>
    <cellStyle name="Normal 6 4 5 5" xfId="3215" xr:uid="{2A22BC3C-9BBD-4244-9B9E-C903E03EA78E}"/>
    <cellStyle name="Normal 6 4 5 6" xfId="3216" xr:uid="{2587E55A-D17E-45BE-8B58-79008D88F8D0}"/>
    <cellStyle name="Normal 6 4 6" xfId="336" xr:uid="{CB7A8C4C-8667-4A58-B965-95A007200570}"/>
    <cellStyle name="Normal 6 4 6 2" xfId="1649" xr:uid="{F050226B-CACA-4B0F-8D04-B4A078E69FD2}"/>
    <cellStyle name="Normal 6 4 6 2 2" xfId="1650" xr:uid="{F36A3EB9-2058-4125-A59C-60E16FDCDE20}"/>
    <cellStyle name="Normal 6 4 6 2 3" xfId="3217" xr:uid="{1B984A25-DD26-4343-AAC3-AA59210A7F08}"/>
    <cellStyle name="Normal 6 4 6 2 4" xfId="3218" xr:uid="{1CC5BAD9-C42B-4751-A845-66E8610732A6}"/>
    <cellStyle name="Normal 6 4 6 3" xfId="1651" xr:uid="{AEC098D6-97D0-44BB-BBF5-5D8B771599E9}"/>
    <cellStyle name="Normal 6 4 6 4" xfId="3219" xr:uid="{389271BD-86B2-4B6A-BBE5-90999FD655CE}"/>
    <cellStyle name="Normal 6 4 6 5" xfId="3220" xr:uid="{42C81E12-CD82-43C3-8B85-0D642DB007A6}"/>
    <cellStyle name="Normal 6 4 7" xfId="1652" xr:uid="{ED65B654-388C-4E45-BFFA-F09F12C2A15F}"/>
    <cellStyle name="Normal 6 4 7 2" xfId="1653" xr:uid="{AA3E3C2D-5B35-4585-A6CA-32EAFEBB245F}"/>
    <cellStyle name="Normal 6 4 7 3" xfId="3221" xr:uid="{19C97E18-0860-48F1-893B-00F964BA07E1}"/>
    <cellStyle name="Normal 6 4 7 3 2" xfId="4407" xr:uid="{04F08C92-C203-4F79-AB57-D6988F56E218}"/>
    <cellStyle name="Normal 6 4 7 3 3" xfId="4685" xr:uid="{42DA6A73-DEAD-400D-88D2-CC8116B107E9}"/>
    <cellStyle name="Normal 6 4 7 4" xfId="3222" xr:uid="{FB5D07E3-DD93-4141-A9C0-F5A2B4E8BA6A}"/>
    <cellStyle name="Normal 6 4 8" xfId="1654" xr:uid="{7171896B-1551-4C4C-8155-BAC41C0B982D}"/>
    <cellStyle name="Normal 6 4 8 2" xfId="3223" xr:uid="{6F704BE5-8152-46E8-A40C-82BE8AB761F0}"/>
    <cellStyle name="Normal 6 4 8 3" xfId="3224" xr:uid="{A8D83F2E-6ED9-4A54-ABD1-89ACF81FDBB0}"/>
    <cellStyle name="Normal 6 4 8 4" xfId="3225" xr:uid="{42D8A3F9-23E9-4385-8596-81A8CB38C04B}"/>
    <cellStyle name="Normal 6 4 9" xfId="3226" xr:uid="{D41159A7-BF31-4E0D-9287-ABCAEDD2B257}"/>
    <cellStyle name="Normal 6 5" xfId="123" xr:uid="{8C75E05A-C8A9-4393-9C74-D94A300B0ED1}"/>
    <cellStyle name="Normal 6 5 10" xfId="3227" xr:uid="{F938C314-E797-43B2-8A22-EA0AB8B15A69}"/>
    <cellStyle name="Normal 6 5 11" xfId="3228" xr:uid="{8B99DB3A-1FCE-4A7E-A1C4-0AAA5976CEAC}"/>
    <cellStyle name="Normal 6 5 2" xfId="124" xr:uid="{A9E81841-7DA5-494B-A552-11D49E2E9DD7}"/>
    <cellStyle name="Normal 6 5 2 2" xfId="337" xr:uid="{3EF5447B-399C-44B7-9E27-3767EDBB4EA6}"/>
    <cellStyle name="Normal 6 5 2 2 2" xfId="646" xr:uid="{14BC968A-F003-46DB-B079-E3B3702BA464}"/>
    <cellStyle name="Normal 6 5 2 2 2 2" xfId="647" xr:uid="{9CA5EC7B-59BF-401E-828A-BFA06996DD32}"/>
    <cellStyle name="Normal 6 5 2 2 2 2 2" xfId="1655" xr:uid="{E595DFC2-58D5-44C0-BB45-C42135CF42AF}"/>
    <cellStyle name="Normal 6 5 2 2 2 2 3" xfId="3229" xr:uid="{67806BED-7F1E-4DD4-B475-4043EEFC6C7F}"/>
    <cellStyle name="Normal 6 5 2 2 2 2 4" xfId="3230" xr:uid="{CCE73E09-2E58-486F-BF1C-DA7A69FA5EBF}"/>
    <cellStyle name="Normal 6 5 2 2 2 3" xfId="1656" xr:uid="{7DEBD12A-5879-4667-8CB8-CB5F697D4629}"/>
    <cellStyle name="Normal 6 5 2 2 2 3 2" xfId="3231" xr:uid="{43522379-A4B2-4ED4-9CEF-9C0166DB52F0}"/>
    <cellStyle name="Normal 6 5 2 2 2 3 3" xfId="3232" xr:uid="{426D21CE-0CAE-42A9-B525-B6B62056A64C}"/>
    <cellStyle name="Normal 6 5 2 2 2 3 4" xfId="3233" xr:uid="{25BF5957-3C1C-4751-B4F1-5A7A99E7C39D}"/>
    <cellStyle name="Normal 6 5 2 2 2 4" xfId="3234" xr:uid="{B70F93C7-CABE-44C6-B6C8-2AB68BD5F620}"/>
    <cellStyle name="Normal 6 5 2 2 2 5" xfId="3235" xr:uid="{AF3F892C-997B-4F61-B3DB-FB0A7B344381}"/>
    <cellStyle name="Normal 6 5 2 2 2 6" xfId="3236" xr:uid="{2FDD83E5-3DD3-42B1-BEE5-BD24096052A0}"/>
    <cellStyle name="Normal 6 5 2 2 3" xfId="648" xr:uid="{8CCFA0C0-3B87-4E71-91B9-E42EBA7E6CBC}"/>
    <cellStyle name="Normal 6 5 2 2 3 2" xfId="1657" xr:uid="{00605870-2078-4A94-91EC-86F49CF6C0FC}"/>
    <cellStyle name="Normal 6 5 2 2 3 2 2" xfId="3237" xr:uid="{930D7BD0-FDBE-44CC-9F1A-5BB47CF2A84D}"/>
    <cellStyle name="Normal 6 5 2 2 3 2 3" xfId="3238" xr:uid="{50D488B5-785A-4FE7-8B0F-7544333DD8F1}"/>
    <cellStyle name="Normal 6 5 2 2 3 2 4" xfId="3239" xr:uid="{68D7CE5D-14C2-44F2-BD2C-FE02E35E744B}"/>
    <cellStyle name="Normal 6 5 2 2 3 3" xfId="3240" xr:uid="{A7DBE703-0706-456F-AADE-24AA57969C55}"/>
    <cellStyle name="Normal 6 5 2 2 3 4" xfId="3241" xr:uid="{DBB11A22-5CE2-4651-A965-23C36C107128}"/>
    <cellStyle name="Normal 6 5 2 2 3 5" xfId="3242" xr:uid="{9AD6185A-C392-4CE9-BD2C-06D3A1D4C7E8}"/>
    <cellStyle name="Normal 6 5 2 2 4" xfId="1658" xr:uid="{50349636-6C14-4522-B8E2-BAD03B1554B1}"/>
    <cellStyle name="Normal 6 5 2 2 4 2" xfId="3243" xr:uid="{29BE0F6E-14A0-4E48-8995-A86282D7BDC6}"/>
    <cellStyle name="Normal 6 5 2 2 4 3" xfId="3244" xr:uid="{16A97F51-0CF6-45A0-B9AD-D093468E9C32}"/>
    <cellStyle name="Normal 6 5 2 2 4 4" xfId="3245" xr:uid="{81196869-F27F-43F7-8D29-9891FA826B07}"/>
    <cellStyle name="Normal 6 5 2 2 5" xfId="3246" xr:uid="{9BF08DD8-2823-410B-A688-8AC40EDE73D1}"/>
    <cellStyle name="Normal 6 5 2 2 5 2" xfId="3247" xr:uid="{73456383-22B8-486C-98FD-70408B447709}"/>
    <cellStyle name="Normal 6 5 2 2 5 3" xfId="3248" xr:uid="{E813549F-E5D1-466C-B7C7-423FB5A3A038}"/>
    <cellStyle name="Normal 6 5 2 2 5 4" xfId="3249" xr:uid="{7214B5E7-8428-460B-B227-4A89DDB566D1}"/>
    <cellStyle name="Normal 6 5 2 2 6" xfId="3250" xr:uid="{2950C8A8-481E-4A2C-8EEA-F65D6A87A0C3}"/>
    <cellStyle name="Normal 6 5 2 2 7" xfId="3251" xr:uid="{BA36583F-9DD2-4C88-99DD-3A4EF41DB31D}"/>
    <cellStyle name="Normal 6 5 2 2 8" xfId="3252" xr:uid="{39A2821F-DCA0-4C68-AD50-57D3BF560A70}"/>
    <cellStyle name="Normal 6 5 2 3" xfId="649" xr:uid="{C5B5130D-0676-4334-9396-762D0EFDEE72}"/>
    <cellStyle name="Normal 6 5 2 3 2" xfId="650" xr:uid="{1F784767-9E50-4252-BFDC-13C2DE723C43}"/>
    <cellStyle name="Normal 6 5 2 3 2 2" xfId="651" xr:uid="{C099C4D9-8619-45EE-85CA-D00D0DBFA619}"/>
    <cellStyle name="Normal 6 5 2 3 2 3" xfId="3253" xr:uid="{54D8FB67-64C5-4245-8AE2-FCA5E5E6331F}"/>
    <cellStyle name="Normal 6 5 2 3 2 4" xfId="3254" xr:uid="{AE97A7F6-B4F0-4499-A7B8-04FE52DFD934}"/>
    <cellStyle name="Normal 6 5 2 3 3" xfId="652" xr:uid="{4BA82DA0-01C8-4B6B-A25C-F6E1729A1BD3}"/>
    <cellStyle name="Normal 6 5 2 3 3 2" xfId="3255" xr:uid="{49A57962-4F62-43C8-8698-29CAFA844A56}"/>
    <cellStyle name="Normal 6 5 2 3 3 3" xfId="3256" xr:uid="{D8F84853-5B82-4954-80AE-6BD551D8CCE7}"/>
    <cellStyle name="Normal 6 5 2 3 3 4" xfId="3257" xr:uid="{EDE8DE28-FF2D-4041-90C1-BC8754966312}"/>
    <cellStyle name="Normal 6 5 2 3 4" xfId="3258" xr:uid="{1E25D242-46DA-454E-8A4D-4402FCA39E6E}"/>
    <cellStyle name="Normal 6 5 2 3 5" xfId="3259" xr:uid="{43F1FDA4-72B6-4555-AC88-3BD11F9163DF}"/>
    <cellStyle name="Normal 6 5 2 3 6" xfId="3260" xr:uid="{78B00056-5F67-4485-99C5-DF41FDBC16DA}"/>
    <cellStyle name="Normal 6 5 2 4" xfId="653" xr:uid="{00C4C79F-2462-4490-B61F-B452078E9B87}"/>
    <cellStyle name="Normal 6 5 2 4 2" xfId="654" xr:uid="{DB2124FA-F53E-40C1-9EDF-13C2BA58330F}"/>
    <cellStyle name="Normal 6 5 2 4 2 2" xfId="3261" xr:uid="{A4C107A9-B463-4B8E-81F4-5FD8582223AD}"/>
    <cellStyle name="Normal 6 5 2 4 2 3" xfId="3262" xr:uid="{A401DA4F-5C70-4810-AF98-0C8F86D3F063}"/>
    <cellStyle name="Normal 6 5 2 4 2 4" xfId="3263" xr:uid="{8885E8F4-FD34-455C-8555-4AB32016299D}"/>
    <cellStyle name="Normal 6 5 2 4 3" xfId="3264" xr:uid="{D4FA37C0-64EB-4366-B351-06ABC616A393}"/>
    <cellStyle name="Normal 6 5 2 4 4" xfId="3265" xr:uid="{0351CC3E-F69E-4942-9094-F832FF769DB0}"/>
    <cellStyle name="Normal 6 5 2 4 5" xfId="3266" xr:uid="{8F26A480-2F35-4215-8E71-AA6318D43E8D}"/>
    <cellStyle name="Normal 6 5 2 5" xfId="655" xr:uid="{9BE2EEAD-4295-47C8-8485-33BE0D86B4F2}"/>
    <cellStyle name="Normal 6 5 2 5 2" xfId="3267" xr:uid="{2FCE9830-CF17-48E1-9451-B45D0CB0197A}"/>
    <cellStyle name="Normal 6 5 2 5 3" xfId="3268" xr:uid="{FAE40C5B-0E8C-419B-B839-ED2C98A435A8}"/>
    <cellStyle name="Normal 6 5 2 5 4" xfId="3269" xr:uid="{585E2768-CE28-4F3C-96D7-3E071ACD6A07}"/>
    <cellStyle name="Normal 6 5 2 6" xfId="3270" xr:uid="{BD20B4EA-76E5-4763-8A66-026D0C47552C}"/>
    <cellStyle name="Normal 6 5 2 6 2" xfId="3271" xr:uid="{591C77B0-5D18-48CF-9E54-2005280A29C0}"/>
    <cellStyle name="Normal 6 5 2 6 3" xfId="3272" xr:uid="{9B320748-2FEC-4116-8047-B7128BD96927}"/>
    <cellStyle name="Normal 6 5 2 6 4" xfId="3273" xr:uid="{DA69848F-097D-422E-92BF-28BDEDE0E643}"/>
    <cellStyle name="Normal 6 5 2 7" xfId="3274" xr:uid="{EB5B6076-D1D7-4A9B-AA35-344F3035E435}"/>
    <cellStyle name="Normal 6 5 2 8" xfId="3275" xr:uid="{C760E001-82C5-4276-9380-CFB2C834B15D}"/>
    <cellStyle name="Normal 6 5 2 9" xfId="3276" xr:uid="{6C4EE6D3-0560-467A-9AA5-45AA41D2BE02}"/>
    <cellStyle name="Normal 6 5 3" xfId="338" xr:uid="{A127DF9F-817A-4627-9BE7-7FE4F516EC81}"/>
    <cellStyle name="Normal 6 5 3 2" xfId="656" xr:uid="{C6DB48DA-25EE-4A3C-A962-81A66FEACB2D}"/>
    <cellStyle name="Normal 6 5 3 2 2" xfId="657" xr:uid="{70CAF4FC-55FB-4F85-8F8C-D66D13C632AF}"/>
    <cellStyle name="Normal 6 5 3 2 2 2" xfId="1659" xr:uid="{9AFD0D24-FC74-4C46-B8C5-C5B2C47CE165}"/>
    <cellStyle name="Normal 6 5 3 2 2 2 2" xfId="1660" xr:uid="{2C71FDDF-44FD-4C1B-B235-130A15F8FEC4}"/>
    <cellStyle name="Normal 6 5 3 2 2 3" xfId="1661" xr:uid="{4AC0CA5D-9E74-4DFB-8A40-50CA27D8887D}"/>
    <cellStyle name="Normal 6 5 3 2 2 4" xfId="3277" xr:uid="{E438EA76-8C4D-4311-92CD-F66240ED07EA}"/>
    <cellStyle name="Normal 6 5 3 2 3" xfId="1662" xr:uid="{534053EF-FAE2-4470-9CA9-36157FD82BDA}"/>
    <cellStyle name="Normal 6 5 3 2 3 2" xfId="1663" xr:uid="{47CC4A78-B40B-4374-A2F2-FA5159C82C4D}"/>
    <cellStyle name="Normal 6 5 3 2 3 3" xfId="3278" xr:uid="{8EFB12CD-9048-47AE-BEB2-04853530AA5D}"/>
    <cellStyle name="Normal 6 5 3 2 3 4" xfId="3279" xr:uid="{4E48E3CE-9E6C-4AD0-BA3D-7C6CF4F73398}"/>
    <cellStyle name="Normal 6 5 3 2 4" xfId="1664" xr:uid="{BDBC8F94-4600-499E-82CB-7B198B0D1729}"/>
    <cellStyle name="Normal 6 5 3 2 5" xfId="3280" xr:uid="{C830BA73-DC2D-4FB3-BD72-871961283894}"/>
    <cellStyle name="Normal 6 5 3 2 6" xfId="3281" xr:uid="{1D4ABABB-DE55-4079-962A-16D39858EE5E}"/>
    <cellStyle name="Normal 6 5 3 3" xfId="658" xr:uid="{A956F6BB-5D4F-4B49-96D2-849005F47A0B}"/>
    <cellStyle name="Normal 6 5 3 3 2" xfId="1665" xr:uid="{18B46C24-91A0-41E7-8F47-FCC2DD415F41}"/>
    <cellStyle name="Normal 6 5 3 3 2 2" xfId="1666" xr:uid="{78158F93-21ED-4343-818F-F01589E0F42C}"/>
    <cellStyle name="Normal 6 5 3 3 2 3" xfId="3282" xr:uid="{71E158CF-32D9-437B-A9A7-B0E150A67CAB}"/>
    <cellStyle name="Normal 6 5 3 3 2 4" xfId="3283" xr:uid="{3B8C80BC-E525-40FD-B604-643872CB0ADA}"/>
    <cellStyle name="Normal 6 5 3 3 3" xfId="1667" xr:uid="{27C66FB1-47ED-47BF-BCCE-12524E291A40}"/>
    <cellStyle name="Normal 6 5 3 3 4" xfId="3284" xr:uid="{E947D669-8616-4D23-8325-37A51B90DFF9}"/>
    <cellStyle name="Normal 6 5 3 3 5" xfId="3285" xr:uid="{01007660-6CEB-42C8-B64A-175A3D350EA1}"/>
    <cellStyle name="Normal 6 5 3 4" xfId="1668" xr:uid="{7CE188DC-D543-4444-8060-405192FE3EFC}"/>
    <cellStyle name="Normal 6 5 3 4 2" xfId="1669" xr:uid="{8619EC7B-BAA7-4AED-8E26-1D4AE888DDB5}"/>
    <cellStyle name="Normal 6 5 3 4 3" xfId="3286" xr:uid="{9649D400-A3BF-4AF8-B743-343A9C8B8056}"/>
    <cellStyle name="Normal 6 5 3 4 4" xfId="3287" xr:uid="{CE3EA835-872C-490F-B22A-C03430DF8645}"/>
    <cellStyle name="Normal 6 5 3 5" xfId="1670" xr:uid="{CF54806F-4B54-493E-B52A-19E120C8B588}"/>
    <cellStyle name="Normal 6 5 3 5 2" xfId="3288" xr:uid="{6A67C9CF-C925-462F-A4DF-F489B329179A}"/>
    <cellStyle name="Normal 6 5 3 5 3" xfId="3289" xr:uid="{C913156D-26D1-4698-9132-7E1B888BBC03}"/>
    <cellStyle name="Normal 6 5 3 5 4" xfId="3290" xr:uid="{E77A777C-B648-4635-BFCD-44A61C491848}"/>
    <cellStyle name="Normal 6 5 3 6" xfId="3291" xr:uid="{7C7274D3-CBA1-4E21-A945-2A85188FDFF2}"/>
    <cellStyle name="Normal 6 5 3 7" xfId="3292" xr:uid="{48735F53-BBD2-4DC3-BB66-04D10844D82A}"/>
    <cellStyle name="Normal 6 5 3 8" xfId="3293" xr:uid="{16A100B2-C591-4EFB-82B5-D3BC93311684}"/>
    <cellStyle name="Normal 6 5 4" xfId="339" xr:uid="{65E37DFC-E654-423A-8DD8-16449F4B17B3}"/>
    <cellStyle name="Normal 6 5 4 2" xfId="659" xr:uid="{E575D4A4-C753-44B9-A0A5-3D12AEE00D46}"/>
    <cellStyle name="Normal 6 5 4 2 2" xfId="660" xr:uid="{6E7AABDF-536E-4EE1-89ED-33FADFA6083D}"/>
    <cellStyle name="Normal 6 5 4 2 2 2" xfId="1671" xr:uid="{AE4C0E70-085D-491F-AE64-5A0C832404A6}"/>
    <cellStyle name="Normal 6 5 4 2 2 3" xfId="3294" xr:uid="{F3369038-48DF-407F-8A89-0EBC16EDA796}"/>
    <cellStyle name="Normal 6 5 4 2 2 4" xfId="3295" xr:uid="{B4E538A8-D8A2-44B1-A1F3-D6FDF0CCC8DD}"/>
    <cellStyle name="Normal 6 5 4 2 3" xfId="1672" xr:uid="{CB768637-DFC6-4E53-8900-0B50A086E321}"/>
    <cellStyle name="Normal 6 5 4 2 4" xfId="3296" xr:uid="{51FA76BB-E119-4C09-8C60-CA79036A99B0}"/>
    <cellStyle name="Normal 6 5 4 2 5" xfId="3297" xr:uid="{6D9148DC-C8CE-45D5-A62F-BBDCA23CF252}"/>
    <cellStyle name="Normal 6 5 4 3" xfId="661" xr:uid="{536EDE3A-C7B4-44B0-A602-CEB9C2E174B4}"/>
    <cellStyle name="Normal 6 5 4 3 2" xfId="1673" xr:uid="{2EDAD52F-2154-4C97-A6BE-F1998A776569}"/>
    <cellStyle name="Normal 6 5 4 3 3" xfId="3298" xr:uid="{D9D67022-D923-47B6-A9E1-D2EAB1735D74}"/>
    <cellStyle name="Normal 6 5 4 3 4" xfId="3299" xr:uid="{1317D51A-AD4F-4C96-A0E6-5DF17AFF54BB}"/>
    <cellStyle name="Normal 6 5 4 4" xfId="1674" xr:uid="{00A7DBD8-3BB6-4519-BA8B-819EDD323BC8}"/>
    <cellStyle name="Normal 6 5 4 4 2" xfId="3300" xr:uid="{93E1C5AC-3EDE-4E2B-A57A-EF96FEF9A10E}"/>
    <cellStyle name="Normal 6 5 4 4 3" xfId="3301" xr:uid="{34E487E8-0FAA-4602-9DC4-009AC17A59DF}"/>
    <cellStyle name="Normal 6 5 4 4 4" xfId="3302" xr:uid="{516C444B-38AB-468B-9FF3-E0B6725795CB}"/>
    <cellStyle name="Normal 6 5 4 5" xfId="3303" xr:uid="{D5A495E4-EE39-4384-8F19-E0D90AACE963}"/>
    <cellStyle name="Normal 6 5 4 6" xfId="3304" xr:uid="{B67F57B6-4050-48FD-92BF-3E1999E3AB38}"/>
    <cellStyle name="Normal 6 5 4 7" xfId="3305" xr:uid="{4C5F26F5-AFD8-4B62-9C65-3DEBA96CFC2C}"/>
    <cellStyle name="Normal 6 5 5" xfId="340" xr:uid="{40D3699F-9219-4E75-80B4-923669B88724}"/>
    <cellStyle name="Normal 6 5 5 2" xfId="662" xr:uid="{60F052C3-E280-4A0B-BF7E-525161412B26}"/>
    <cellStyle name="Normal 6 5 5 2 2" xfId="1675" xr:uid="{C5430B9D-380F-4B83-9C47-2BC0150D367B}"/>
    <cellStyle name="Normal 6 5 5 2 3" xfId="3306" xr:uid="{E7ACDEF4-7CE0-4107-8D56-56D526BF35FE}"/>
    <cellStyle name="Normal 6 5 5 2 4" xfId="3307" xr:uid="{4CE4ECA3-2764-4C18-BE1D-16B32F10EF93}"/>
    <cellStyle name="Normal 6 5 5 3" xfId="1676" xr:uid="{81254C25-2155-4BB4-8296-47723E362CE8}"/>
    <cellStyle name="Normal 6 5 5 3 2" xfId="3308" xr:uid="{2FEB9DE3-18C6-4DFB-88D9-7E4191984241}"/>
    <cellStyle name="Normal 6 5 5 3 3" xfId="3309" xr:uid="{D9DFD132-F964-411B-B072-4845A5617190}"/>
    <cellStyle name="Normal 6 5 5 3 4" xfId="3310" xr:uid="{F7AC2BBB-B5BF-48EC-B706-7D6F8E2A41FB}"/>
    <cellStyle name="Normal 6 5 5 4" xfId="3311" xr:uid="{CCAEB3AD-5718-44B8-BB28-62DF1ADCDD6F}"/>
    <cellStyle name="Normal 6 5 5 5" xfId="3312" xr:uid="{AF1F5915-F3F6-4619-840D-C7057A2EA974}"/>
    <cellStyle name="Normal 6 5 5 6" xfId="3313" xr:uid="{C0DF4915-0F59-47CD-B322-2D2CC0F44D0A}"/>
    <cellStyle name="Normal 6 5 6" xfId="663" xr:uid="{84ABF821-A970-48E6-B762-6B7B3BE90BE7}"/>
    <cellStyle name="Normal 6 5 6 2" xfId="1677" xr:uid="{ED0269C6-E529-4C0E-861B-A080407CCD31}"/>
    <cellStyle name="Normal 6 5 6 2 2" xfId="3314" xr:uid="{2CAB477B-91B7-4675-B21C-5DFFA2AF8AD7}"/>
    <cellStyle name="Normal 6 5 6 2 3" xfId="3315" xr:uid="{200EBB50-9C58-43AF-BAEA-1E37C269C733}"/>
    <cellStyle name="Normal 6 5 6 2 4" xfId="3316" xr:uid="{5BEEBB74-9DDD-4156-8A7A-6341D33B9E79}"/>
    <cellStyle name="Normal 6 5 6 3" xfId="3317" xr:uid="{688CEEBC-8C41-48E3-850A-B0CB31C68283}"/>
    <cellStyle name="Normal 6 5 6 4" xfId="3318" xr:uid="{27C95BB9-657F-4F1A-8E51-5E2972CFBD6E}"/>
    <cellStyle name="Normal 6 5 6 5" xfId="3319" xr:uid="{589966EB-BEA2-494F-BC71-E9DABD4DC403}"/>
    <cellStyle name="Normal 6 5 7" xfId="1678" xr:uid="{FCF0D544-FBD0-4C80-8261-522CB850A447}"/>
    <cellStyle name="Normal 6 5 7 2" xfId="3320" xr:uid="{EE66A893-FC5B-4DC7-BD5C-BA76C3C3DD2A}"/>
    <cellStyle name="Normal 6 5 7 3" xfId="3321" xr:uid="{D0956B3B-A1FE-47D4-AA3A-98F9816CA4CC}"/>
    <cellStyle name="Normal 6 5 7 4" xfId="3322" xr:uid="{E6A7B70B-45FC-4D8C-8C68-C7EAB62552D8}"/>
    <cellStyle name="Normal 6 5 8" xfId="3323" xr:uid="{36AA943E-B40B-4311-8410-C7CCB4CEDA2A}"/>
    <cellStyle name="Normal 6 5 8 2" xfId="3324" xr:uid="{BB6E8554-0D46-47EA-A390-D5238535CB5C}"/>
    <cellStyle name="Normal 6 5 8 3" xfId="3325" xr:uid="{4F70BD38-FB1C-420B-BD14-B8E580BB8EF5}"/>
    <cellStyle name="Normal 6 5 8 4" xfId="3326" xr:uid="{22BC8D06-5400-4080-BD21-4BE5A2A16AD9}"/>
    <cellStyle name="Normal 6 5 9" xfId="3327" xr:uid="{5CFC390E-9127-4B3E-B19B-8952DCC2229F}"/>
    <cellStyle name="Normal 6 6" xfId="125" xr:uid="{A600E9DE-5E65-44F6-ACE8-BC8513042443}"/>
    <cellStyle name="Normal 6 6 2" xfId="126" xr:uid="{6E017F46-232C-4BF0-A423-F529597D51BA}"/>
    <cellStyle name="Normal 6 6 2 2" xfId="341" xr:uid="{04E330F5-C400-4AAC-B52B-7DA2B9398609}"/>
    <cellStyle name="Normal 6 6 2 2 2" xfId="664" xr:uid="{EC7A26FE-2AB1-4975-B0FA-09F7F9147460}"/>
    <cellStyle name="Normal 6 6 2 2 2 2" xfId="1679" xr:uid="{E9E3B5EB-5E53-49C8-B6B6-C983B43072CC}"/>
    <cellStyle name="Normal 6 6 2 2 2 3" xfId="3328" xr:uid="{4E220953-0561-485D-A962-6FFA4C81217C}"/>
    <cellStyle name="Normal 6 6 2 2 2 4" xfId="3329" xr:uid="{0281D352-2258-4992-89CC-0EEAE545FFD9}"/>
    <cellStyle name="Normal 6 6 2 2 3" xfId="1680" xr:uid="{570DFACE-0D28-4A07-80C4-55C6360CF287}"/>
    <cellStyle name="Normal 6 6 2 2 3 2" xfId="3330" xr:uid="{DDC54FFE-2F01-4DFC-A564-8A6224E8ED67}"/>
    <cellStyle name="Normal 6 6 2 2 3 3" xfId="3331" xr:uid="{3F7F1D41-2B2C-411A-A38F-504CEC134F17}"/>
    <cellStyle name="Normal 6 6 2 2 3 4" xfId="3332" xr:uid="{F44D75CA-6C98-4913-90C3-87C9B188AE13}"/>
    <cellStyle name="Normal 6 6 2 2 4" xfId="3333" xr:uid="{31019807-91BB-4644-BA9C-98B9A51AF744}"/>
    <cellStyle name="Normal 6 6 2 2 5" xfId="3334" xr:uid="{9DF5D020-54A7-4E00-A5E7-2313EEB63C8E}"/>
    <cellStyle name="Normal 6 6 2 2 6" xfId="3335" xr:uid="{716238A1-F787-4868-88FB-F9B4C11BE901}"/>
    <cellStyle name="Normal 6 6 2 3" xfId="665" xr:uid="{714648C7-6FA9-42D5-A2ED-B607797CA2CF}"/>
    <cellStyle name="Normal 6 6 2 3 2" xfId="1681" xr:uid="{DCFC8DDE-5F76-49CE-BD17-1E68583A8D22}"/>
    <cellStyle name="Normal 6 6 2 3 2 2" xfId="3336" xr:uid="{19C5741C-2106-4B01-B058-565D34C4A94D}"/>
    <cellStyle name="Normal 6 6 2 3 2 3" xfId="3337" xr:uid="{5EB472FC-0CD2-4FDD-8358-31F7DCC85AF6}"/>
    <cellStyle name="Normal 6 6 2 3 2 4" xfId="3338" xr:uid="{C01ED4E3-F846-4328-80F5-B132FA4635A2}"/>
    <cellStyle name="Normal 6 6 2 3 3" xfId="3339" xr:uid="{48DD1D7B-1B2A-4814-87FB-2581CA9E3A34}"/>
    <cellStyle name="Normal 6 6 2 3 4" xfId="3340" xr:uid="{2C39070C-8B1F-467F-8B79-18039ACA2029}"/>
    <cellStyle name="Normal 6 6 2 3 5" xfId="3341" xr:uid="{78C19879-8F63-4A54-94E6-0A18D736B4B9}"/>
    <cellStyle name="Normal 6 6 2 4" xfId="1682" xr:uid="{54A0DF3D-A3BF-4CCD-8D46-0D01E6E58839}"/>
    <cellStyle name="Normal 6 6 2 4 2" xfId="3342" xr:uid="{5579CECD-C0DD-41AD-A8B7-5C68461BD028}"/>
    <cellStyle name="Normal 6 6 2 4 3" xfId="3343" xr:uid="{DCE82E2A-2DC0-41C9-9428-4628270A56D6}"/>
    <cellStyle name="Normal 6 6 2 4 4" xfId="3344" xr:uid="{6DFB8030-F716-4A3D-AA16-BE28A41F7BEB}"/>
    <cellStyle name="Normal 6 6 2 5" xfId="3345" xr:uid="{196C4669-6902-475C-95C1-6EC813577EFA}"/>
    <cellStyle name="Normal 6 6 2 5 2" xfId="3346" xr:uid="{46CF8C26-6336-4E40-AF5E-BD6550330F11}"/>
    <cellStyle name="Normal 6 6 2 5 3" xfId="3347" xr:uid="{87ECA04F-A10A-4BC8-BDEE-679D4554C2DF}"/>
    <cellStyle name="Normal 6 6 2 5 4" xfId="3348" xr:uid="{8130E720-092C-42BC-9A42-B052FF8A6FFC}"/>
    <cellStyle name="Normal 6 6 2 6" xfId="3349" xr:uid="{0A1CDCFC-6030-4E88-8866-C94751381550}"/>
    <cellStyle name="Normal 6 6 2 7" xfId="3350" xr:uid="{F49DD659-121B-4A0F-ACD1-77BA62BBAC3D}"/>
    <cellStyle name="Normal 6 6 2 8" xfId="3351" xr:uid="{3CF82718-F949-4BD3-9E6C-559930C04D02}"/>
    <cellStyle name="Normal 6 6 3" xfId="342" xr:uid="{22DAF470-BACB-48E0-856E-85D90AF2AEE6}"/>
    <cellStyle name="Normal 6 6 3 2" xfId="666" xr:uid="{E80685C6-D89B-4D0F-8EBA-9BB526647C91}"/>
    <cellStyle name="Normal 6 6 3 2 2" xfId="667" xr:uid="{CB87F830-24E7-4F5D-9DC0-F1C55678FCF1}"/>
    <cellStyle name="Normal 6 6 3 2 3" xfId="3352" xr:uid="{2ACA602A-764B-4AF0-BDE7-725FBBD70E3F}"/>
    <cellStyle name="Normal 6 6 3 2 4" xfId="3353" xr:uid="{ACB1F5BE-97BF-40F1-870E-E2DD9563E78D}"/>
    <cellStyle name="Normal 6 6 3 3" xfId="668" xr:uid="{8495752C-A098-4DF3-BAAE-CA0A21C276CF}"/>
    <cellStyle name="Normal 6 6 3 3 2" xfId="3354" xr:uid="{C36D7053-9E2D-4A54-898F-8B1C61898A5D}"/>
    <cellStyle name="Normal 6 6 3 3 3" xfId="3355" xr:uid="{04EC6EC8-C141-4BC2-A6DB-7952FFF77F18}"/>
    <cellStyle name="Normal 6 6 3 3 4" xfId="3356" xr:uid="{933ACC64-2108-46F0-B7C8-AC6FBEB3679C}"/>
    <cellStyle name="Normal 6 6 3 4" xfId="3357" xr:uid="{FFE73D7B-D805-4782-B735-8FD07462B83F}"/>
    <cellStyle name="Normal 6 6 3 5" xfId="3358" xr:uid="{75596C53-A200-45B5-9F8E-09FE0795ADBB}"/>
    <cellStyle name="Normal 6 6 3 6" xfId="3359" xr:uid="{23585DC0-8CCF-4830-A305-81CAE73F497B}"/>
    <cellStyle name="Normal 6 6 4" xfId="343" xr:uid="{0FAD73A2-FB7C-451B-A9B8-399101343CC5}"/>
    <cellStyle name="Normal 6 6 4 2" xfId="669" xr:uid="{A05DC3B5-BEC7-4685-8A09-A74CDB772DF1}"/>
    <cellStyle name="Normal 6 6 4 2 2" xfId="3360" xr:uid="{D7AFAE1C-2938-42F2-ABF7-90D5232F55F8}"/>
    <cellStyle name="Normal 6 6 4 2 3" xfId="3361" xr:uid="{0246BBC1-9F0C-489F-A25A-9153D72CC204}"/>
    <cellStyle name="Normal 6 6 4 2 4" xfId="3362" xr:uid="{36CD9069-4A67-4659-8E4F-3D7AD9F19D75}"/>
    <cellStyle name="Normal 6 6 4 3" xfId="3363" xr:uid="{3EEA3CAB-E89A-4542-912B-127079F08B3F}"/>
    <cellStyle name="Normal 6 6 4 4" xfId="3364" xr:uid="{71C2604B-556A-4D20-8A5B-0A9D167E2C3A}"/>
    <cellStyle name="Normal 6 6 4 5" xfId="3365" xr:uid="{D08D1DB4-609C-4E08-B84C-C266D5EBA415}"/>
    <cellStyle name="Normal 6 6 5" xfId="670" xr:uid="{3F415E79-66ED-4A78-888F-0C38F89DFD55}"/>
    <cellStyle name="Normal 6 6 5 2" xfId="3366" xr:uid="{5356F708-022D-4704-842B-DDA1FACF7AE4}"/>
    <cellStyle name="Normal 6 6 5 3" xfId="3367" xr:uid="{D9F8F37A-949B-4AEF-AE9F-A044F38843C5}"/>
    <cellStyle name="Normal 6 6 5 4" xfId="3368" xr:uid="{6C2EE385-2ABA-4132-BF5C-7DADE6C5059C}"/>
    <cellStyle name="Normal 6 6 6" xfId="3369" xr:uid="{F6145282-B2F2-4A5B-8D74-166C4B2A55B3}"/>
    <cellStyle name="Normal 6 6 6 2" xfId="3370" xr:uid="{0DE4A180-4DAD-4CE0-90B3-8A40432E1124}"/>
    <cellStyle name="Normal 6 6 6 3" xfId="3371" xr:uid="{02F0D7ED-7611-4305-917A-D77385E751B4}"/>
    <cellStyle name="Normal 6 6 6 4" xfId="3372" xr:uid="{E5A62F1D-2ED9-40F7-A757-54EB9A0F4E06}"/>
    <cellStyle name="Normal 6 6 7" xfId="3373" xr:uid="{50E59746-E53B-4C69-BD9B-37F23B5C5966}"/>
    <cellStyle name="Normal 6 6 8" xfId="3374" xr:uid="{9D838F5C-1716-4C0E-A83C-6615FF5C44BD}"/>
    <cellStyle name="Normal 6 6 9" xfId="3375" xr:uid="{84E8E672-73CA-42FB-A9D1-A090666ACF21}"/>
    <cellStyle name="Normal 6 7" xfId="127" xr:uid="{F8A4D64C-2F19-492C-9035-22267D2B4ABF}"/>
    <cellStyle name="Normal 6 7 2" xfId="344" xr:uid="{9F2739D3-B541-4D1E-A6AE-426C79C69273}"/>
    <cellStyle name="Normal 6 7 2 2" xfId="671" xr:uid="{23542239-3177-4D6E-BB2A-EE79ED34D7E4}"/>
    <cellStyle name="Normal 6 7 2 2 2" xfId="1683" xr:uid="{3602B2A5-328B-455C-9823-354E4A4FDAB1}"/>
    <cellStyle name="Normal 6 7 2 2 2 2" xfId="1684" xr:uid="{929197EA-EC99-4808-909D-43C5910D60D9}"/>
    <cellStyle name="Normal 6 7 2 2 3" xfId="1685" xr:uid="{1A07DEED-B7D3-4825-9789-AD7424F26C8C}"/>
    <cellStyle name="Normal 6 7 2 2 4" xfId="3376" xr:uid="{4DB339B8-6659-4D16-8836-0E2F55BE07E5}"/>
    <cellStyle name="Normal 6 7 2 3" xfId="1686" xr:uid="{B124511B-2C87-4E5F-AEC2-DF9E705D3F29}"/>
    <cellStyle name="Normal 6 7 2 3 2" xfId="1687" xr:uid="{8C1C0D12-254B-48ED-AAB3-44856DDE1DA6}"/>
    <cellStyle name="Normal 6 7 2 3 3" xfId="3377" xr:uid="{B0A7EEC3-8205-455E-804E-53D0A7405AF7}"/>
    <cellStyle name="Normal 6 7 2 3 4" xfId="3378" xr:uid="{984C4D5E-77C3-4B19-9B6C-D407C5B85F14}"/>
    <cellStyle name="Normal 6 7 2 4" xfId="1688" xr:uid="{0A377E95-CF8A-4968-8243-50D5CD94CB32}"/>
    <cellStyle name="Normal 6 7 2 5" xfId="3379" xr:uid="{504C81A1-4FF6-48AD-BFC8-0E7B7F011B40}"/>
    <cellStyle name="Normal 6 7 2 6" xfId="3380" xr:uid="{3C1E1E99-0D0C-4037-A3A8-98F38635BFD8}"/>
    <cellStyle name="Normal 6 7 3" xfId="672" xr:uid="{AAC543CE-A166-45D7-875D-633406C13966}"/>
    <cellStyle name="Normal 6 7 3 2" xfId="1689" xr:uid="{C905DF81-C7B5-401D-AE6D-D800F5B60763}"/>
    <cellStyle name="Normal 6 7 3 2 2" xfId="1690" xr:uid="{16DF7853-9CCB-44F4-A1A9-132063286382}"/>
    <cellStyle name="Normal 6 7 3 2 3" xfId="3381" xr:uid="{37CE740F-EE48-455C-9A54-B4AC0FA0B4F2}"/>
    <cellStyle name="Normal 6 7 3 2 4" xfId="3382" xr:uid="{9E3B291F-B8D8-494C-8737-02DFE6D32ABD}"/>
    <cellStyle name="Normal 6 7 3 3" xfId="1691" xr:uid="{55FF97B8-77D2-49DF-8851-68463067D866}"/>
    <cellStyle name="Normal 6 7 3 4" xfId="3383" xr:uid="{8938C583-2CE8-4DBD-A87B-6379B6D6E26C}"/>
    <cellStyle name="Normal 6 7 3 5" xfId="3384" xr:uid="{80537A8A-C607-4CE6-B294-E221AF92EB39}"/>
    <cellStyle name="Normal 6 7 4" xfId="1692" xr:uid="{D28373D9-B07F-4EF2-B7BD-6EADB837A8DC}"/>
    <cellStyle name="Normal 6 7 4 2" xfId="1693" xr:uid="{176B01F2-AAA2-4C60-B9BB-6289BB2AADB3}"/>
    <cellStyle name="Normal 6 7 4 3" xfId="3385" xr:uid="{06D45C71-58E2-4C7E-9616-10E4D5C0F7B1}"/>
    <cellStyle name="Normal 6 7 4 4" xfId="3386" xr:uid="{4A4B3F36-473D-4F66-9C82-0A0D6C60D8EF}"/>
    <cellStyle name="Normal 6 7 5" xfId="1694" xr:uid="{95B24CBE-AD22-452A-A293-2CAB953F00BC}"/>
    <cellStyle name="Normal 6 7 5 2" xfId="3387" xr:uid="{78E7F067-D368-4663-9BA0-E01320820D25}"/>
    <cellStyle name="Normal 6 7 5 3" xfId="3388" xr:uid="{D0541026-A2DA-4C8A-884E-F93B99BEB38B}"/>
    <cellStyle name="Normal 6 7 5 4" xfId="3389" xr:uid="{B553069F-6EA4-4886-BF43-A840C63DF6AD}"/>
    <cellStyle name="Normal 6 7 6" xfId="3390" xr:uid="{A6985B4B-13C7-4D39-B51B-07C162B83598}"/>
    <cellStyle name="Normal 6 7 7" xfId="3391" xr:uid="{D4E09230-EB90-4031-84DF-7FF48BE90BA8}"/>
    <cellStyle name="Normal 6 7 8" xfId="3392" xr:uid="{EC4C3310-4E76-40FC-B117-7408A0582C37}"/>
    <cellStyle name="Normal 6 8" xfId="345" xr:uid="{13B9C26D-F212-4E4C-9086-A2D0337A2BC6}"/>
    <cellStyle name="Normal 6 8 2" xfId="673" xr:uid="{00F63D8F-D2AF-4A3A-AE45-6D200AAC9885}"/>
    <cellStyle name="Normal 6 8 2 2" xfId="674" xr:uid="{1F86B643-2E8C-4CAD-962F-FD0C42676F3A}"/>
    <cellStyle name="Normal 6 8 2 2 2" xfId="1695" xr:uid="{E98DE026-EA58-478E-8A04-E610CAD343F9}"/>
    <cellStyle name="Normal 6 8 2 2 3" xfId="3393" xr:uid="{8DB6096E-8876-4F5B-942A-EEFBC87B29B0}"/>
    <cellStyle name="Normal 6 8 2 2 4" xfId="3394" xr:uid="{32DBA43C-43A3-4406-B287-DC5F336DA0E1}"/>
    <cellStyle name="Normal 6 8 2 3" xfId="1696" xr:uid="{D0C828CF-498D-49D8-A337-0C80174F47D8}"/>
    <cellStyle name="Normal 6 8 2 4" xfId="3395" xr:uid="{1EA7640E-912D-430E-8C20-CED0A31868EF}"/>
    <cellStyle name="Normal 6 8 2 5" xfId="3396" xr:uid="{3DBB3FD3-6A99-47BE-BC2E-6D32FDFF7A68}"/>
    <cellStyle name="Normal 6 8 3" xfId="675" xr:uid="{F1398B47-6FA4-4063-AD2C-B48F11BB2AC0}"/>
    <cellStyle name="Normal 6 8 3 2" xfId="1697" xr:uid="{E959EEA2-D6D8-45C8-AD92-C0F7790337F8}"/>
    <cellStyle name="Normal 6 8 3 3" xfId="3397" xr:uid="{704B14E7-4673-475A-9F7F-8AFA8555725B}"/>
    <cellStyle name="Normal 6 8 3 4" xfId="3398" xr:uid="{0E4BEAB3-36B4-48A5-A091-C10F69171A72}"/>
    <cellStyle name="Normal 6 8 4" xfId="1698" xr:uid="{478165FD-B764-48D2-8778-AC02B51BB8A0}"/>
    <cellStyle name="Normal 6 8 4 2" xfId="3399" xr:uid="{A1EA9C42-5EF1-4AFF-A499-5E4512CBA9F0}"/>
    <cellStyle name="Normal 6 8 4 3" xfId="3400" xr:uid="{F26D7EA2-A035-4E7B-9CC0-EF853FA7AB6C}"/>
    <cellStyle name="Normal 6 8 4 4" xfId="3401" xr:uid="{1B55A999-6425-43E0-B346-05F76A561E08}"/>
    <cellStyle name="Normal 6 8 5" xfId="3402" xr:uid="{3EDD0423-3A4A-41F7-B59E-69D85C846744}"/>
    <cellStyle name="Normal 6 8 6" xfId="3403" xr:uid="{B944DF42-DA36-494E-9E98-F90EEE38A8A9}"/>
    <cellStyle name="Normal 6 8 7" xfId="3404" xr:uid="{796169F4-05A4-404E-B620-9E3E2B9973BC}"/>
    <cellStyle name="Normal 6 9" xfId="346" xr:uid="{82151B2F-24D9-43AB-BF3A-5B626CA9731F}"/>
    <cellStyle name="Normal 6 9 2" xfId="676" xr:uid="{A9177750-9DBD-4FD4-AAA4-0F4F33CF9DAA}"/>
    <cellStyle name="Normal 6 9 2 2" xfId="1699" xr:uid="{6D9B703E-D4D6-4D64-95AE-3701C1AA8132}"/>
    <cellStyle name="Normal 6 9 2 3" xfId="3405" xr:uid="{0F53E706-D1AB-4B13-9019-30AA08FCC77D}"/>
    <cellStyle name="Normal 6 9 2 4" xfId="3406" xr:uid="{9D4431EB-0B6D-4D13-AD63-1811BD42A634}"/>
    <cellStyle name="Normal 6 9 3" xfId="1700" xr:uid="{2A551664-3F22-4AB7-B140-0EFCB3E5F782}"/>
    <cellStyle name="Normal 6 9 3 2" xfId="3407" xr:uid="{90D65F8C-9E48-442D-B8F6-953BDE764AE3}"/>
    <cellStyle name="Normal 6 9 3 3" xfId="3408" xr:uid="{98B8FF67-7A37-489F-B141-3D95DACDF7AF}"/>
    <cellStyle name="Normal 6 9 3 4" xfId="3409" xr:uid="{DF1C6487-B8D3-417F-8D9F-38E9C7CF76B5}"/>
    <cellStyle name="Normal 6 9 4" xfId="3410" xr:uid="{AECE4FD9-22EB-48D3-AA23-E409627A4537}"/>
    <cellStyle name="Normal 6 9 5" xfId="3411" xr:uid="{A301B0BC-9131-4779-8908-0AB35AFBA90E}"/>
    <cellStyle name="Normal 6 9 6" xfId="3412" xr:uid="{2563E060-8259-4E54-B2E7-5167CC727412}"/>
    <cellStyle name="Normal 7" xfId="128" xr:uid="{175C375D-70A6-4E7C-B9C8-5C1A3D99CE6F}"/>
    <cellStyle name="Normal 7 10" xfId="1701" xr:uid="{1A2E9196-8B72-4C6B-9827-658D4C499CBF}"/>
    <cellStyle name="Normal 7 10 2" xfId="3413" xr:uid="{19851D6B-A952-4575-AF3A-22AE9CED72CA}"/>
    <cellStyle name="Normal 7 10 3" xfId="3414" xr:uid="{96FABF99-30D3-4442-93AF-384F638F14D0}"/>
    <cellStyle name="Normal 7 10 4" xfId="3415" xr:uid="{B21F4BA7-FA03-484A-B148-30CA34129FCF}"/>
    <cellStyle name="Normal 7 11" xfId="3416" xr:uid="{E8BAAD38-5D27-4D92-B477-FCB83A1D279C}"/>
    <cellStyle name="Normal 7 11 2" xfId="3417" xr:uid="{58EEDEA9-1CA3-49C9-801D-F9D7B8DAE4A2}"/>
    <cellStyle name="Normal 7 11 3" xfId="3418" xr:uid="{DB1FE0F1-148A-4DC0-B195-AF292EEDA3F6}"/>
    <cellStyle name="Normal 7 11 4" xfId="3419" xr:uid="{1856DEF9-18DD-47A3-9BB0-E26829F47DEA}"/>
    <cellStyle name="Normal 7 12" xfId="3420" xr:uid="{BEDF99F5-82E1-407E-AA06-70937B8FDD79}"/>
    <cellStyle name="Normal 7 12 2" xfId="3421" xr:uid="{DA90939A-FAAD-4AF1-A252-D4DD26DC2839}"/>
    <cellStyle name="Normal 7 13" xfId="3422" xr:uid="{1A7249A2-EB7A-4C80-AC14-C2E6087C7EBD}"/>
    <cellStyle name="Normal 7 14" xfId="3423" xr:uid="{C7122888-97F4-4352-B3E0-5789037AD128}"/>
    <cellStyle name="Normal 7 15" xfId="3424" xr:uid="{81DA14B3-9C56-4476-A8EE-74ADD7F0070D}"/>
    <cellStyle name="Normal 7 2" xfId="129" xr:uid="{5D553718-515B-4F87-85D0-AFB8521774BC}"/>
    <cellStyle name="Normal 7 2 10" xfId="3425" xr:uid="{002CC41E-02CC-4631-8880-287951E37013}"/>
    <cellStyle name="Normal 7 2 11" xfId="3426" xr:uid="{9B9872E9-8417-4C39-9531-20D4D8C867BA}"/>
    <cellStyle name="Normal 7 2 2" xfId="130" xr:uid="{646F5BE6-2B5E-4D23-A564-B4BC03D2CEFD}"/>
    <cellStyle name="Normal 7 2 2 2" xfId="131" xr:uid="{2B5B71EF-CD27-44E7-80E3-A6FFFC0061E9}"/>
    <cellStyle name="Normal 7 2 2 2 2" xfId="347" xr:uid="{6264AEA9-82A7-491A-BC21-476CCEF763B7}"/>
    <cellStyle name="Normal 7 2 2 2 2 2" xfId="677" xr:uid="{FF6EE502-B835-4284-96AE-65F8805D0B34}"/>
    <cellStyle name="Normal 7 2 2 2 2 2 2" xfId="678" xr:uid="{5B3FA4FD-C2A4-409F-BA71-4F6EFD9B88FA}"/>
    <cellStyle name="Normal 7 2 2 2 2 2 2 2" xfId="1702" xr:uid="{C25E6E0C-E566-4B72-8B99-48AEDFD3EC98}"/>
    <cellStyle name="Normal 7 2 2 2 2 2 2 2 2" xfId="1703" xr:uid="{CC1A1F3F-2EF0-4C36-A186-859E2B257191}"/>
    <cellStyle name="Normal 7 2 2 2 2 2 2 3" xfId="1704" xr:uid="{79ECC2BF-822B-455D-A6D0-FA9B699D26AE}"/>
    <cellStyle name="Normal 7 2 2 2 2 2 3" xfId="1705" xr:uid="{E7F9F233-E8C6-4187-94FB-8D8265CEBC79}"/>
    <cellStyle name="Normal 7 2 2 2 2 2 3 2" xfId="1706" xr:uid="{3F09105F-B26D-411E-8BDA-06078BACD043}"/>
    <cellStyle name="Normal 7 2 2 2 2 2 4" xfId="1707" xr:uid="{2932BFB3-A12B-4AEA-BCBC-11D5AA665C17}"/>
    <cellStyle name="Normal 7 2 2 2 2 3" xfId="679" xr:uid="{D16A9948-AD74-441B-948B-F0F5DF54A3F4}"/>
    <cellStyle name="Normal 7 2 2 2 2 3 2" xfId="1708" xr:uid="{6D5830DE-EF34-42B6-B7C3-6DA5009BB7E9}"/>
    <cellStyle name="Normal 7 2 2 2 2 3 2 2" xfId="1709" xr:uid="{56722327-1454-4B41-84B0-B3E7AFC6F0A8}"/>
    <cellStyle name="Normal 7 2 2 2 2 3 3" xfId="1710" xr:uid="{1DE0BADA-746A-456C-A15B-737B2A6BBA6A}"/>
    <cellStyle name="Normal 7 2 2 2 2 3 4" xfId="3427" xr:uid="{8B033639-F5CB-4F8C-A5FE-8232C3714223}"/>
    <cellStyle name="Normal 7 2 2 2 2 4" xfId="1711" xr:uid="{9429EF88-EB2D-4896-8287-190A6D1E6262}"/>
    <cellStyle name="Normal 7 2 2 2 2 4 2" xfId="1712" xr:uid="{B1CC5232-D1CE-44CC-9C74-E360F93D2A57}"/>
    <cellStyle name="Normal 7 2 2 2 2 5" xfId="1713" xr:uid="{34DCAB25-1871-4A32-8E82-6195F001B223}"/>
    <cellStyle name="Normal 7 2 2 2 2 6" xfId="3428" xr:uid="{B4830044-866B-41FE-8B84-BCABC2A1F056}"/>
    <cellStyle name="Normal 7 2 2 2 3" xfId="348" xr:uid="{78498702-6E12-4C40-97F7-0C37FF9A2492}"/>
    <cellStyle name="Normal 7 2 2 2 3 2" xfId="680" xr:uid="{35CB94C9-E645-4BDB-B102-DCF2F94643FB}"/>
    <cellStyle name="Normal 7 2 2 2 3 2 2" xfId="681" xr:uid="{F27A755E-5F00-4F30-B104-37AA5A3C18C0}"/>
    <cellStyle name="Normal 7 2 2 2 3 2 2 2" xfId="1714" xr:uid="{30F8EF67-91ED-49D6-B94F-CBC64D468F1B}"/>
    <cellStyle name="Normal 7 2 2 2 3 2 2 2 2" xfId="1715" xr:uid="{7481842D-723E-4DFB-A222-C1C9BF5CC875}"/>
    <cellStyle name="Normal 7 2 2 2 3 2 2 3" xfId="1716" xr:uid="{74803FD6-193F-4E49-BDC1-02D70156A7A7}"/>
    <cellStyle name="Normal 7 2 2 2 3 2 3" xfId="1717" xr:uid="{2A18FDC6-B139-4800-B684-C761EF07C284}"/>
    <cellStyle name="Normal 7 2 2 2 3 2 3 2" xfId="1718" xr:uid="{31988FC9-D7BA-4608-8485-01F7431CD2EE}"/>
    <cellStyle name="Normal 7 2 2 2 3 2 4" xfId="1719" xr:uid="{3DD2FF20-0DC1-403A-BF7E-CB89CD33026D}"/>
    <cellStyle name="Normal 7 2 2 2 3 3" xfId="682" xr:uid="{9C1871AE-16F3-44C0-B371-32B157B08708}"/>
    <cellStyle name="Normal 7 2 2 2 3 3 2" xfId="1720" xr:uid="{5234913C-ED35-4391-ADEC-02BC9D93A54A}"/>
    <cellStyle name="Normal 7 2 2 2 3 3 2 2" xfId="1721" xr:uid="{3EF13EFA-6D24-4A33-99DD-DFC782165900}"/>
    <cellStyle name="Normal 7 2 2 2 3 3 3" xfId="1722" xr:uid="{E9A8A2CB-4D65-497D-BDAD-7435CFAD4A02}"/>
    <cellStyle name="Normal 7 2 2 2 3 4" xfId="1723" xr:uid="{EA5F89F9-34DF-4BA2-831F-3B2F83D35808}"/>
    <cellStyle name="Normal 7 2 2 2 3 4 2" xfId="1724" xr:uid="{EDC20851-1985-4D9D-B2D1-0D8B10DC9176}"/>
    <cellStyle name="Normal 7 2 2 2 3 5" xfId="1725" xr:uid="{4E58BF63-35DB-4F34-A0AE-48B5B326F59B}"/>
    <cellStyle name="Normal 7 2 2 2 4" xfId="683" xr:uid="{64B4E8AD-90E3-497A-AB5F-A3A5E7B97B24}"/>
    <cellStyle name="Normal 7 2 2 2 4 2" xfId="684" xr:uid="{C3459FCF-A0F7-48BC-84B0-2B65D43B6E7B}"/>
    <cellStyle name="Normal 7 2 2 2 4 2 2" xfId="1726" xr:uid="{7D1F8D21-E15F-46EF-87B6-F0279C444019}"/>
    <cellStyle name="Normal 7 2 2 2 4 2 2 2" xfId="1727" xr:uid="{448222C2-64E4-47AB-B593-51C9332FA72D}"/>
    <cellStyle name="Normal 7 2 2 2 4 2 3" xfId="1728" xr:uid="{DB2443DF-C501-49E5-ABB6-34D5EC6AF12D}"/>
    <cellStyle name="Normal 7 2 2 2 4 3" xfId="1729" xr:uid="{59A835F5-3703-4879-9197-1CFB2140127B}"/>
    <cellStyle name="Normal 7 2 2 2 4 3 2" xfId="1730" xr:uid="{7345C046-880E-4A7E-9155-88163EBBF42D}"/>
    <cellStyle name="Normal 7 2 2 2 4 4" xfId="1731" xr:uid="{2A91360B-CB1D-4DAF-8150-902594CED0A4}"/>
    <cellStyle name="Normal 7 2 2 2 5" xfId="685" xr:uid="{24718977-36D5-4F49-A386-479ECA2CFBCE}"/>
    <cellStyle name="Normal 7 2 2 2 5 2" xfId="1732" xr:uid="{0D707164-AE2B-49F1-B55B-899C9CCDA961}"/>
    <cellStyle name="Normal 7 2 2 2 5 2 2" xfId="1733" xr:uid="{999634DD-2E61-4639-B517-C8092E0E475B}"/>
    <cellStyle name="Normal 7 2 2 2 5 3" xfId="1734" xr:uid="{8D4A2D59-881B-4554-8CAB-4889B602290F}"/>
    <cellStyle name="Normal 7 2 2 2 5 4" xfId="3429" xr:uid="{655B3D0E-0887-49C2-9F63-708D7C15E5EE}"/>
    <cellStyle name="Normal 7 2 2 2 6" xfId="1735" xr:uid="{8066C692-38E7-43C9-B2CF-E6020648FB1E}"/>
    <cellStyle name="Normal 7 2 2 2 6 2" xfId="1736" xr:uid="{8D7B0CCD-6E9E-4B8D-B46D-99ACA4B0254F}"/>
    <cellStyle name="Normal 7 2 2 2 7" xfId="1737" xr:uid="{F4303566-00C5-4EC1-9431-9696E1C1E828}"/>
    <cellStyle name="Normal 7 2 2 2 8" xfId="3430" xr:uid="{F3FDBE96-E1E9-4D97-86D8-78C39F5A1C36}"/>
    <cellStyle name="Normal 7 2 2 3" xfId="349" xr:uid="{74148173-DB7B-41DC-8C0C-5FB1AC83A331}"/>
    <cellStyle name="Normal 7 2 2 3 2" xfId="686" xr:uid="{74C23DAD-5FCF-451A-818E-9635218E679A}"/>
    <cellStyle name="Normal 7 2 2 3 2 2" xfId="687" xr:uid="{8A93B56B-EBA4-42B1-A1DF-6BAC535ADB6D}"/>
    <cellStyle name="Normal 7 2 2 3 2 2 2" xfId="1738" xr:uid="{E7ED8557-91A0-4D84-93FD-9C035D73FBA7}"/>
    <cellStyle name="Normal 7 2 2 3 2 2 2 2" xfId="1739" xr:uid="{01FD62EB-FB3F-4E03-AB4A-4D2FEB43BF31}"/>
    <cellStyle name="Normal 7 2 2 3 2 2 3" xfId="1740" xr:uid="{0BBA6B54-6E22-4137-98DE-5050E565BB30}"/>
    <cellStyle name="Normal 7 2 2 3 2 3" xfId="1741" xr:uid="{7F52FB28-CFDE-4AAE-B137-C3AD987BD86C}"/>
    <cellStyle name="Normal 7 2 2 3 2 3 2" xfId="1742" xr:uid="{14629828-267E-49D0-A59D-6774BB93060E}"/>
    <cellStyle name="Normal 7 2 2 3 2 4" xfId="1743" xr:uid="{65CC8275-32E6-43AF-8690-DF5B23B50320}"/>
    <cellStyle name="Normal 7 2 2 3 3" xfId="688" xr:uid="{B37A5E7C-531F-4A4B-B722-A64C85318841}"/>
    <cellStyle name="Normal 7 2 2 3 3 2" xfId="1744" xr:uid="{DB87432C-6DA3-4FB8-B857-DCDF9577FE5E}"/>
    <cellStyle name="Normal 7 2 2 3 3 2 2" xfId="1745" xr:uid="{FA5FD4C0-3631-46D6-803D-59A428FB2836}"/>
    <cellStyle name="Normal 7 2 2 3 3 3" xfId="1746" xr:uid="{A65652D2-F697-465C-93BD-1E53923D90A1}"/>
    <cellStyle name="Normal 7 2 2 3 3 4" xfId="3431" xr:uid="{6E46438F-9E10-444D-A267-5E70B99EC85D}"/>
    <cellStyle name="Normal 7 2 2 3 4" xfId="1747" xr:uid="{3EC39A79-E7F5-48C6-9015-A252E52C4598}"/>
    <cellStyle name="Normal 7 2 2 3 4 2" xfId="1748" xr:uid="{B449C70C-10EF-4B13-BEDC-B7E9DD9CD8B6}"/>
    <cellStyle name="Normal 7 2 2 3 5" xfId="1749" xr:uid="{07F56C3F-0181-4FF9-A399-B028A53108E0}"/>
    <cellStyle name="Normal 7 2 2 3 6" xfId="3432" xr:uid="{97D548FA-DA92-405B-9F64-9D95B3D21565}"/>
    <cellStyle name="Normal 7 2 2 4" xfId="350" xr:uid="{376806AB-11BC-4544-8837-C809EE669961}"/>
    <cellStyle name="Normal 7 2 2 4 2" xfId="689" xr:uid="{EE41B679-4228-4F79-8C01-C68BB1A7A0C5}"/>
    <cellStyle name="Normal 7 2 2 4 2 2" xfId="690" xr:uid="{8FDBEF22-BDCC-42D8-9FD2-37EFFB9520B1}"/>
    <cellStyle name="Normal 7 2 2 4 2 2 2" xfId="1750" xr:uid="{3DDABB44-B5FD-40AD-9A1C-F078C9984196}"/>
    <cellStyle name="Normal 7 2 2 4 2 2 2 2" xfId="1751" xr:uid="{8C55561E-465D-491B-8703-B8EBFC934489}"/>
    <cellStyle name="Normal 7 2 2 4 2 2 3" xfId="1752" xr:uid="{0D4E111F-DB67-48F6-9284-7E654283D938}"/>
    <cellStyle name="Normal 7 2 2 4 2 3" xfId="1753" xr:uid="{82F6A882-5EFE-431E-B56B-DD778B0053AB}"/>
    <cellStyle name="Normal 7 2 2 4 2 3 2" xfId="1754" xr:uid="{5FAB41B0-BABE-4837-80ED-82F24DA3A674}"/>
    <cellStyle name="Normal 7 2 2 4 2 4" xfId="1755" xr:uid="{2AEB2240-3393-409C-921D-9D9C9DA613D6}"/>
    <cellStyle name="Normal 7 2 2 4 3" xfId="691" xr:uid="{6A0FAE48-0306-42A4-BDA8-E51B108615A2}"/>
    <cellStyle name="Normal 7 2 2 4 3 2" xfId="1756" xr:uid="{791C5B0A-F024-4B4A-A6C4-3D00DCD6E5FD}"/>
    <cellStyle name="Normal 7 2 2 4 3 2 2" xfId="1757" xr:uid="{B5A4D111-D385-42E1-96B4-63E1B9394867}"/>
    <cellStyle name="Normal 7 2 2 4 3 3" xfId="1758" xr:uid="{349077D1-D487-4EE4-B377-4D6EF4B58983}"/>
    <cellStyle name="Normal 7 2 2 4 4" xfId="1759" xr:uid="{0EF896A8-9B3C-47C7-B2B6-C1C15488C91F}"/>
    <cellStyle name="Normal 7 2 2 4 4 2" xfId="1760" xr:uid="{618BD16F-4A20-4FB6-900B-4A337405AA77}"/>
    <cellStyle name="Normal 7 2 2 4 5" xfId="1761" xr:uid="{D6583FFC-881E-4218-8717-6B2D2CCADFED}"/>
    <cellStyle name="Normal 7 2 2 5" xfId="351" xr:uid="{979B97EC-D231-4F58-867F-5E74879CA9D1}"/>
    <cellStyle name="Normal 7 2 2 5 2" xfId="692" xr:uid="{B03F58FB-B66F-424A-837F-A14D2149F9D3}"/>
    <cellStyle name="Normal 7 2 2 5 2 2" xfId="1762" xr:uid="{3EA575A1-666B-4527-A697-A2BAF791D364}"/>
    <cellStyle name="Normal 7 2 2 5 2 2 2" xfId="1763" xr:uid="{DF69C682-6150-4464-A160-C7660158F694}"/>
    <cellStyle name="Normal 7 2 2 5 2 3" xfId="1764" xr:uid="{9D3C2B80-7CF4-4AAA-94FA-B315F066EE0C}"/>
    <cellStyle name="Normal 7 2 2 5 3" xfId="1765" xr:uid="{44406321-FC88-430F-BF82-7E3BF765276F}"/>
    <cellStyle name="Normal 7 2 2 5 3 2" xfId="1766" xr:uid="{719FB3C7-76B8-4508-A65A-1217F05E7D76}"/>
    <cellStyle name="Normal 7 2 2 5 4" xfId="1767" xr:uid="{34896051-2D1F-44BD-9F32-B4A19FD41F2C}"/>
    <cellStyle name="Normal 7 2 2 6" xfId="693" xr:uid="{D79F7CC9-27A6-4B35-BF0C-92215D05E0A4}"/>
    <cellStyle name="Normal 7 2 2 6 2" xfId="1768" xr:uid="{338DEA12-4EFE-4DD8-9A40-F997D8193979}"/>
    <cellStyle name="Normal 7 2 2 6 2 2" xfId="1769" xr:uid="{8C67F000-7372-4B7C-8593-4E5D74CBB895}"/>
    <cellStyle name="Normal 7 2 2 6 3" xfId="1770" xr:uid="{8E871ED2-AE98-4A95-B159-B47F40172B23}"/>
    <cellStyle name="Normal 7 2 2 6 4" xfId="3433" xr:uid="{3166132E-15A9-4019-A7B2-86270A4BC7CF}"/>
    <cellStyle name="Normal 7 2 2 7" xfId="1771" xr:uid="{7E20CDDC-F64E-4F5E-B113-1557AE52BF04}"/>
    <cellStyle name="Normal 7 2 2 7 2" xfId="1772" xr:uid="{663B3621-AA6C-445E-BDFA-D851F0AB043B}"/>
    <cellStyle name="Normal 7 2 2 8" xfId="1773" xr:uid="{B7293886-6421-440D-A2F5-5FE0D291A645}"/>
    <cellStyle name="Normal 7 2 2 9" xfId="3434" xr:uid="{3F4E8E18-404A-4C9C-BB1B-8C8D87985C68}"/>
    <cellStyle name="Normal 7 2 3" xfId="132" xr:uid="{4147C2D5-3A05-426F-8597-AB74CC140BE8}"/>
    <cellStyle name="Normal 7 2 3 2" xfId="133" xr:uid="{CD23DCC2-4EA5-40D8-A010-5F15675D2FAF}"/>
    <cellStyle name="Normal 7 2 3 2 2" xfId="694" xr:uid="{C60868E7-0650-4EC6-88F0-1BE239862A70}"/>
    <cellStyle name="Normal 7 2 3 2 2 2" xfId="695" xr:uid="{E97FDD28-5223-4186-B313-84573D178ADE}"/>
    <cellStyle name="Normal 7 2 3 2 2 2 2" xfId="1774" xr:uid="{8800D136-88D0-48A1-9263-1C9727DD3307}"/>
    <cellStyle name="Normal 7 2 3 2 2 2 2 2" xfId="1775" xr:uid="{4EB73AD3-209D-499D-836A-166A1896E92A}"/>
    <cellStyle name="Normal 7 2 3 2 2 2 3" xfId="1776" xr:uid="{BA278608-431B-4F2C-81B4-FEAF635BAE91}"/>
    <cellStyle name="Normal 7 2 3 2 2 3" xfId="1777" xr:uid="{157C4DF8-7153-4D0B-B53C-BA8CE8E9DC6D}"/>
    <cellStyle name="Normal 7 2 3 2 2 3 2" xfId="1778" xr:uid="{6AD76158-9D33-4ECA-A8DA-5566DA161F22}"/>
    <cellStyle name="Normal 7 2 3 2 2 4" xfId="1779" xr:uid="{3F8FD301-460F-4599-B0D3-BE8D797059E2}"/>
    <cellStyle name="Normal 7 2 3 2 3" xfId="696" xr:uid="{9AF79ECD-8533-450E-BF74-D2A5252914DA}"/>
    <cellStyle name="Normal 7 2 3 2 3 2" xfId="1780" xr:uid="{C19CA451-05CA-457F-AB4C-67A14C80778D}"/>
    <cellStyle name="Normal 7 2 3 2 3 2 2" xfId="1781" xr:uid="{BE8AE620-B732-47F0-9DF4-23C8FB2D300A}"/>
    <cellStyle name="Normal 7 2 3 2 3 3" xfId="1782" xr:uid="{BB1443B3-E586-4867-9E53-8AF7F9C1BE62}"/>
    <cellStyle name="Normal 7 2 3 2 3 4" xfId="3435" xr:uid="{5FAD67EF-85D2-42F9-84A1-043398E05CE0}"/>
    <cellStyle name="Normal 7 2 3 2 4" xfId="1783" xr:uid="{F216EDF8-D310-4F4E-A8F9-B656AA002EDD}"/>
    <cellStyle name="Normal 7 2 3 2 4 2" xfId="1784" xr:uid="{1F044F39-A200-44B0-83F0-920D3FB05BFB}"/>
    <cellStyle name="Normal 7 2 3 2 5" xfId="1785" xr:uid="{F900B32A-1D89-4D78-BBA0-A2D0322540F6}"/>
    <cellStyle name="Normal 7 2 3 2 6" xfId="3436" xr:uid="{1543D78B-ABFF-49A8-814F-009EEE4872C9}"/>
    <cellStyle name="Normal 7 2 3 3" xfId="352" xr:uid="{A6CFEA3A-7ED2-433F-9E9C-AE4A46C493E6}"/>
    <cellStyle name="Normal 7 2 3 3 2" xfId="697" xr:uid="{85BCF4B9-9814-417B-A6D8-931EF8D70CA5}"/>
    <cellStyle name="Normal 7 2 3 3 2 2" xfId="698" xr:uid="{7C0924EC-D37F-4D12-8AF1-A1CA3FF3E5E3}"/>
    <cellStyle name="Normal 7 2 3 3 2 2 2" xfId="1786" xr:uid="{68EA9C8D-36DE-4BFE-853E-11F7DCEFC0C9}"/>
    <cellStyle name="Normal 7 2 3 3 2 2 2 2" xfId="1787" xr:uid="{455DB641-6AFD-4A63-B3D7-FB89E22A0247}"/>
    <cellStyle name="Normal 7 2 3 3 2 2 3" xfId="1788" xr:uid="{DE005212-C49F-4643-B7C4-9BD71BE23E60}"/>
    <cellStyle name="Normal 7 2 3 3 2 3" xfId="1789" xr:uid="{B6906471-9136-4EAB-9419-39C58C98100C}"/>
    <cellStyle name="Normal 7 2 3 3 2 3 2" xfId="1790" xr:uid="{E539D262-6DAE-4106-A13B-AF0CC84C15B3}"/>
    <cellStyle name="Normal 7 2 3 3 2 4" xfId="1791" xr:uid="{DC23A24C-1C23-4678-A58B-880F0774DEEA}"/>
    <cellStyle name="Normal 7 2 3 3 3" xfId="699" xr:uid="{F76C9218-F7A1-438C-B23E-3DBC9CA3103F}"/>
    <cellStyle name="Normal 7 2 3 3 3 2" xfId="1792" xr:uid="{DD358F6C-D88E-4EF1-B7CC-D8C378084FF3}"/>
    <cellStyle name="Normal 7 2 3 3 3 2 2" xfId="1793" xr:uid="{99D43224-D3FA-4DA2-AC5C-4DC5D540B4DD}"/>
    <cellStyle name="Normal 7 2 3 3 3 3" xfId="1794" xr:uid="{30CE4DD8-07F5-4504-9982-060EE1D7EB7B}"/>
    <cellStyle name="Normal 7 2 3 3 4" xfId="1795" xr:uid="{10A56596-F73E-4756-A1AE-E6FE90880A7B}"/>
    <cellStyle name="Normal 7 2 3 3 4 2" xfId="1796" xr:uid="{2F0BF07B-04E8-49D2-A62F-B29442484D64}"/>
    <cellStyle name="Normal 7 2 3 3 5" xfId="1797" xr:uid="{6A659896-F9A9-4787-A438-53527B4FF15C}"/>
    <cellStyle name="Normal 7 2 3 4" xfId="353" xr:uid="{29615C42-F2D1-469E-8816-A3BA93D1A87A}"/>
    <cellStyle name="Normal 7 2 3 4 2" xfId="700" xr:uid="{C6391C97-F873-41E0-8330-5DBDC5981BA2}"/>
    <cellStyle name="Normal 7 2 3 4 2 2" xfId="1798" xr:uid="{657151A7-412B-4812-AFDF-DC8A41E0C13D}"/>
    <cellStyle name="Normal 7 2 3 4 2 2 2" xfId="1799" xr:uid="{51D45962-24E3-4C32-813F-4094AEC0156B}"/>
    <cellStyle name="Normal 7 2 3 4 2 3" xfId="1800" xr:uid="{3199D20E-85C0-49E7-AF36-23C6EA213AEE}"/>
    <cellStyle name="Normal 7 2 3 4 3" xfId="1801" xr:uid="{1FB43764-D709-4E43-A009-15762E114D38}"/>
    <cellStyle name="Normal 7 2 3 4 3 2" xfId="1802" xr:uid="{B9C7F413-D1E5-4AF1-8C0E-8C91814B1A53}"/>
    <cellStyle name="Normal 7 2 3 4 4" xfId="1803" xr:uid="{8546B6E4-AB98-4796-AF05-CB0F382184BD}"/>
    <cellStyle name="Normal 7 2 3 5" xfId="701" xr:uid="{2C90E077-B293-46E8-A621-C6D702CE9824}"/>
    <cellStyle name="Normal 7 2 3 5 2" xfId="1804" xr:uid="{641955CC-8DAF-47EA-8541-9E5C1B77EA20}"/>
    <cellStyle name="Normal 7 2 3 5 2 2" xfId="1805" xr:uid="{4DAC322A-9059-4123-B557-D33B77323088}"/>
    <cellStyle name="Normal 7 2 3 5 3" xfId="1806" xr:uid="{70F92DE5-1F56-49CF-B1CA-86E3A76EADA0}"/>
    <cellStyle name="Normal 7 2 3 5 4" xfId="3437" xr:uid="{CC49AE24-DA5E-44D9-B50D-82AABC065BC3}"/>
    <cellStyle name="Normal 7 2 3 6" xfId="1807" xr:uid="{B28F1CC5-F208-4940-91DC-3DBD94B118E7}"/>
    <cellStyle name="Normal 7 2 3 6 2" xfId="1808" xr:uid="{09CC2A94-77EB-4A25-B211-505FFD397847}"/>
    <cellStyle name="Normal 7 2 3 7" xfId="1809" xr:uid="{7115261E-CC9C-48AD-8F64-5F3E3764D637}"/>
    <cellStyle name="Normal 7 2 3 8" xfId="3438" xr:uid="{86A73DF0-A0A8-4F7D-95CB-E99C1E4A18D7}"/>
    <cellStyle name="Normal 7 2 4" xfId="134" xr:uid="{F4543C65-752B-416D-964B-F113C0AC5703}"/>
    <cellStyle name="Normal 7 2 4 2" xfId="448" xr:uid="{BED85D02-1DD9-43D8-82E8-F6E689229619}"/>
    <cellStyle name="Normal 7 2 4 2 2" xfId="702" xr:uid="{34A4668A-BDF1-4088-B53C-2C0237F5F032}"/>
    <cellStyle name="Normal 7 2 4 2 2 2" xfId="1810" xr:uid="{35DA9B5F-61A9-4FC2-9506-6F53996AFA82}"/>
    <cellStyle name="Normal 7 2 4 2 2 2 2" xfId="1811" xr:uid="{4894822F-D727-4E17-ABF3-9D7B82206119}"/>
    <cellStyle name="Normal 7 2 4 2 2 3" xfId="1812" xr:uid="{66BED014-93F5-439C-AA33-707BBED3174A}"/>
    <cellStyle name="Normal 7 2 4 2 2 4" xfId="3439" xr:uid="{67098347-3B31-40A7-914C-4A9A87DD1D3D}"/>
    <cellStyle name="Normal 7 2 4 2 3" xfId="1813" xr:uid="{2831BF2A-145B-4C7B-B5F3-54146FD54336}"/>
    <cellStyle name="Normal 7 2 4 2 3 2" xfId="1814" xr:uid="{36A147D2-358C-4A3E-B466-6AC0B7C6AEC0}"/>
    <cellStyle name="Normal 7 2 4 2 4" xfId="1815" xr:uid="{5DD1D85B-AD74-431B-9A6B-076D9364C194}"/>
    <cellStyle name="Normal 7 2 4 2 5" xfId="3440" xr:uid="{B174594A-18C8-4BA1-BC0E-ADFA5B4A4E97}"/>
    <cellStyle name="Normal 7 2 4 3" xfId="703" xr:uid="{2151A828-5EE7-4A1E-AF1C-AD46C781C3B0}"/>
    <cellStyle name="Normal 7 2 4 3 2" xfId="1816" xr:uid="{5FFB2A99-CDB7-420D-A4E0-44ED4A3E66BB}"/>
    <cellStyle name="Normal 7 2 4 3 2 2" xfId="1817" xr:uid="{876B7EB9-A02A-4403-ADB4-7B8088CFB15F}"/>
    <cellStyle name="Normal 7 2 4 3 3" xfId="1818" xr:uid="{01C72805-8934-41A7-BAD9-FDFE0FF6865A}"/>
    <cellStyle name="Normal 7 2 4 3 4" xfId="3441" xr:uid="{D3D0C73B-3F6F-403C-B13C-4A1CD7520240}"/>
    <cellStyle name="Normal 7 2 4 4" xfId="1819" xr:uid="{EFCFC220-8DD4-40AC-B233-F2BA0164674D}"/>
    <cellStyle name="Normal 7 2 4 4 2" xfId="1820" xr:uid="{7C75674A-DA8F-408C-81F2-60CC329138BA}"/>
    <cellStyle name="Normal 7 2 4 4 3" xfId="3442" xr:uid="{7DC49BB0-1ECE-42AA-80BE-49501060119D}"/>
    <cellStyle name="Normal 7 2 4 4 4" xfId="3443" xr:uid="{741A3027-4E25-42AB-810D-BD7F1B2D8A12}"/>
    <cellStyle name="Normal 7 2 4 5" xfId="1821" xr:uid="{1618937D-8E80-477D-A7B1-4776713C2679}"/>
    <cellStyle name="Normal 7 2 4 6" xfId="3444" xr:uid="{A65620D1-AE6B-4C6B-BE0C-979BE329834A}"/>
    <cellStyle name="Normal 7 2 4 7" xfId="3445" xr:uid="{CC0EC376-5E07-4F25-8A7C-E46E59C327AF}"/>
    <cellStyle name="Normal 7 2 5" xfId="354" xr:uid="{257B2DA8-BC0D-4ECC-89E7-5AA39674EA9F}"/>
    <cellStyle name="Normal 7 2 5 2" xfId="704" xr:uid="{307372CA-364B-4D10-95BF-A8AD9608F215}"/>
    <cellStyle name="Normal 7 2 5 2 2" xfId="705" xr:uid="{4BFD1C26-495C-4B6A-8A0F-A099FA4E2FD8}"/>
    <cellStyle name="Normal 7 2 5 2 2 2" xfId="1822" xr:uid="{5DE43154-CB28-41C7-A88A-C90681DA9F0E}"/>
    <cellStyle name="Normal 7 2 5 2 2 2 2" xfId="1823" xr:uid="{F0546BF5-37AC-4140-9185-7B9F7A2A2A0E}"/>
    <cellStyle name="Normal 7 2 5 2 2 3" xfId="1824" xr:uid="{FE32A4C6-0466-414F-A2B1-6496AFDB7AD3}"/>
    <cellStyle name="Normal 7 2 5 2 3" xfId="1825" xr:uid="{C2AE4C9B-1062-4611-9CAE-131FEC99EDE6}"/>
    <cellStyle name="Normal 7 2 5 2 3 2" xfId="1826" xr:uid="{874B7A8D-F3EC-47DC-ABD0-19F01FA1F1EB}"/>
    <cellStyle name="Normal 7 2 5 2 4" xfId="1827" xr:uid="{16584CC3-5D35-4D43-9BD0-50399E1CB0A6}"/>
    <cellStyle name="Normal 7 2 5 3" xfId="706" xr:uid="{2343CA58-8A41-4AC6-B135-F29322F1D2C1}"/>
    <cellStyle name="Normal 7 2 5 3 2" xfId="1828" xr:uid="{BC36EC35-F55B-4E91-8F7B-AA1795EED8E2}"/>
    <cellStyle name="Normal 7 2 5 3 2 2" xfId="1829" xr:uid="{6EF95496-931D-49BA-B666-FB5BCB131683}"/>
    <cellStyle name="Normal 7 2 5 3 3" xfId="1830" xr:uid="{47A48E12-5D93-4DFF-8F08-55721BB2F8B1}"/>
    <cellStyle name="Normal 7 2 5 3 4" xfId="3446" xr:uid="{0D3ECC47-43E3-423E-B098-EAE02A56A38D}"/>
    <cellStyle name="Normal 7 2 5 4" xfId="1831" xr:uid="{307F9C97-F629-4F1B-B237-0D268B4EEF79}"/>
    <cellStyle name="Normal 7 2 5 4 2" xfId="1832" xr:uid="{6D5E69E6-4AFF-4AED-A61A-E448882E35B5}"/>
    <cellStyle name="Normal 7 2 5 5" xfId="1833" xr:uid="{6E259B9C-D37D-4455-8A93-E32542CA44BC}"/>
    <cellStyle name="Normal 7 2 5 6" xfId="3447" xr:uid="{98E0786B-D178-42EE-A556-DAF7CBF7C91C}"/>
    <cellStyle name="Normal 7 2 6" xfId="355" xr:uid="{7A1D4400-5170-4C5C-B16C-0053F1D48EDE}"/>
    <cellStyle name="Normal 7 2 6 2" xfId="707" xr:uid="{05504528-DD76-4D0C-88E1-0704AFB90A61}"/>
    <cellStyle name="Normal 7 2 6 2 2" xfId="1834" xr:uid="{C032D95A-1B74-4CC9-863A-ED6D46F98719}"/>
    <cellStyle name="Normal 7 2 6 2 2 2" xfId="1835" xr:uid="{BFF7F8F1-DDB6-4EE7-BE22-0C6B63325863}"/>
    <cellStyle name="Normal 7 2 6 2 3" xfId="1836" xr:uid="{D36A5D13-B3AD-46E5-9ADC-25CB669919E9}"/>
    <cellStyle name="Normal 7 2 6 2 4" xfId="3448" xr:uid="{DFD0FCA4-7137-41C0-9197-B628B8DF8659}"/>
    <cellStyle name="Normal 7 2 6 3" xfId="1837" xr:uid="{FB599093-BC84-478B-8DC8-78C4D6EA8886}"/>
    <cellStyle name="Normal 7 2 6 3 2" xfId="1838" xr:uid="{F9A88140-CCAD-49EA-9227-9F4C21CA4F55}"/>
    <cellStyle name="Normal 7 2 6 4" xfId="1839" xr:uid="{F681A6B8-2841-4305-9CA3-524600D3175F}"/>
    <cellStyle name="Normal 7 2 6 5" xfId="3449" xr:uid="{5090634C-DF5D-4D0F-938F-FFE8BDA58CFD}"/>
    <cellStyle name="Normal 7 2 7" xfId="708" xr:uid="{D3A6F2B7-2060-43A1-834B-DA891586F7FB}"/>
    <cellStyle name="Normal 7 2 7 2" xfId="1840" xr:uid="{DE2BCABB-927E-4834-9BAF-71BF96B9AC8D}"/>
    <cellStyle name="Normal 7 2 7 2 2" xfId="1841" xr:uid="{4AC3CAC7-C9B9-4A0D-84D2-AA9A6384FBD3}"/>
    <cellStyle name="Normal 7 2 7 2 3" xfId="4409" xr:uid="{5BF175F4-FAFB-45D1-BE07-3DD8675E3920}"/>
    <cellStyle name="Normal 7 2 7 3" xfId="1842" xr:uid="{446C11A7-7C24-4D05-8B6A-225685A722EB}"/>
    <cellStyle name="Normal 7 2 7 4" xfId="3450" xr:uid="{FDF0AA5C-D407-4E0B-8F61-9DA7132FAC07}"/>
    <cellStyle name="Normal 7 2 7 4 2" xfId="4579" xr:uid="{8ADD2B65-64CD-4033-B27A-65861EB80659}"/>
    <cellStyle name="Normal 7 2 7 4 3" xfId="4686" xr:uid="{ABACF4B2-C6E2-463F-98F6-F4C23113B53A}"/>
    <cellStyle name="Normal 7 2 7 4 4" xfId="4608" xr:uid="{95C0DAC4-E1B0-42FD-BD06-BB368FAB312E}"/>
    <cellStyle name="Normal 7 2 8" xfId="1843" xr:uid="{5009D758-7B23-407A-94B4-51FE1A5AE5CB}"/>
    <cellStyle name="Normal 7 2 8 2" xfId="1844" xr:uid="{943A2492-5C0D-47F8-96A8-B333F689D8BA}"/>
    <cellStyle name="Normal 7 2 8 3" xfId="3451" xr:uid="{73364BD4-F724-4696-814F-E4EAE6E7CF01}"/>
    <cellStyle name="Normal 7 2 8 4" xfId="3452" xr:uid="{1F5C2785-D215-4AA0-92F4-99E0FE07DCE6}"/>
    <cellStyle name="Normal 7 2 9" xfId="1845" xr:uid="{32BFE04F-C3A4-4250-AE36-1A745E942B38}"/>
    <cellStyle name="Normal 7 3" xfId="135" xr:uid="{3302CB96-36B9-4937-BB83-6E041E75E7A2}"/>
    <cellStyle name="Normal 7 3 10" xfId="3453" xr:uid="{55FEB18B-11BA-40F3-8295-4D7596D8B77A}"/>
    <cellStyle name="Normal 7 3 11" xfId="3454" xr:uid="{345546C9-C5BA-4B60-A804-B7D80F6F7128}"/>
    <cellStyle name="Normal 7 3 2" xfId="136" xr:uid="{E2ADBF3A-A2B3-4B59-B61D-1C8A8715CEC2}"/>
    <cellStyle name="Normal 7 3 2 2" xfId="137" xr:uid="{56C711A5-3CD8-4891-B898-CADB4F320DB2}"/>
    <cellStyle name="Normal 7 3 2 2 2" xfId="356" xr:uid="{41640837-08F0-4110-9286-49FF04AEDAE5}"/>
    <cellStyle name="Normal 7 3 2 2 2 2" xfId="709" xr:uid="{6E11E7E8-9F63-4337-87D1-61D12276BD2D}"/>
    <cellStyle name="Normal 7 3 2 2 2 2 2" xfId="1846" xr:uid="{E824564A-439B-484D-8CE2-A8B7C46A422F}"/>
    <cellStyle name="Normal 7 3 2 2 2 2 2 2" xfId="1847" xr:uid="{11225940-EC94-4346-8663-DBF3FDE2F9DD}"/>
    <cellStyle name="Normal 7 3 2 2 2 2 3" xfId="1848" xr:uid="{DDD5D8D2-B21F-493E-909C-3AC0ABAB51A4}"/>
    <cellStyle name="Normal 7 3 2 2 2 2 4" xfId="3455" xr:uid="{85110C5A-0390-4A1A-8911-7379FE236F6B}"/>
    <cellStyle name="Normal 7 3 2 2 2 3" xfId="1849" xr:uid="{BAE2DC16-64C9-42DB-862E-483C5B4CCAA9}"/>
    <cellStyle name="Normal 7 3 2 2 2 3 2" xfId="1850" xr:uid="{5533031B-C6FC-4C41-B88B-A5E2F97716C3}"/>
    <cellStyle name="Normal 7 3 2 2 2 3 3" xfId="3456" xr:uid="{7102CDDF-5FD0-4EDE-9C5F-60E479279962}"/>
    <cellStyle name="Normal 7 3 2 2 2 3 4" xfId="3457" xr:uid="{A6BF2570-2466-4B95-BB2C-E5CDE15F6237}"/>
    <cellStyle name="Normal 7 3 2 2 2 4" xfId="1851" xr:uid="{7A4977C7-2C5D-4608-B97B-3515454BB4F1}"/>
    <cellStyle name="Normal 7 3 2 2 2 5" xfId="3458" xr:uid="{9557D6AC-5FF8-4EA5-AEC6-C8C59A05393B}"/>
    <cellStyle name="Normal 7 3 2 2 2 6" xfId="3459" xr:uid="{BE3C9892-F047-43D8-A8C5-EED18EC2E511}"/>
    <cellStyle name="Normal 7 3 2 2 3" xfId="710" xr:uid="{5D80D689-39D8-410D-B964-648BDBCCCC78}"/>
    <cellStyle name="Normal 7 3 2 2 3 2" xfId="1852" xr:uid="{8070FA7C-88B6-48A0-9D3B-4125DDF9A2AB}"/>
    <cellStyle name="Normal 7 3 2 2 3 2 2" xfId="1853" xr:uid="{D9ECDEC2-047E-490C-BEA4-E56A32C626AF}"/>
    <cellStyle name="Normal 7 3 2 2 3 2 3" xfId="3460" xr:uid="{2E14B851-8785-493E-B380-21EDA371C4CD}"/>
    <cellStyle name="Normal 7 3 2 2 3 2 4" xfId="3461" xr:uid="{ABF55975-94A6-49A5-80A4-665A45F39880}"/>
    <cellStyle name="Normal 7 3 2 2 3 3" xfId="1854" xr:uid="{E2E63AAF-9908-4EA7-9F7E-57A3AE71D572}"/>
    <cellStyle name="Normal 7 3 2 2 3 4" xfId="3462" xr:uid="{EA3098CC-103B-48C7-B7E2-5528E184054D}"/>
    <cellStyle name="Normal 7 3 2 2 3 5" xfId="3463" xr:uid="{519CE942-2538-4DE2-A2BB-B2ED2752FCF5}"/>
    <cellStyle name="Normal 7 3 2 2 4" xfId="1855" xr:uid="{513FC681-6B47-4641-A837-5611DD3CFBA5}"/>
    <cellStyle name="Normal 7 3 2 2 4 2" xfId="1856" xr:uid="{48748A2A-A536-4CF1-A8B2-436E2929C9E5}"/>
    <cellStyle name="Normal 7 3 2 2 4 3" xfId="3464" xr:uid="{3E3E0481-A670-4A18-9CAC-533D0028884F}"/>
    <cellStyle name="Normal 7 3 2 2 4 4" xfId="3465" xr:uid="{E4A2E89D-CED7-4073-A53C-BB2216324995}"/>
    <cellStyle name="Normal 7 3 2 2 5" xfId="1857" xr:uid="{2A2945AE-8DF0-4A6E-A037-C101898C6C67}"/>
    <cellStyle name="Normal 7 3 2 2 5 2" xfId="3466" xr:uid="{02133DD9-726A-48A7-935D-D3E17E06BF27}"/>
    <cellStyle name="Normal 7 3 2 2 5 3" xfId="3467" xr:uid="{A791704B-8C4E-483C-AE12-3E846375256A}"/>
    <cellStyle name="Normal 7 3 2 2 5 4" xfId="3468" xr:uid="{54ECDD51-CFE7-45E8-A947-425F35FAB421}"/>
    <cellStyle name="Normal 7 3 2 2 6" xfId="3469" xr:uid="{C4E1B7E0-8B2E-491A-9621-7F1E5B10ADB4}"/>
    <cellStyle name="Normal 7 3 2 2 7" xfId="3470" xr:uid="{8A793ACB-7A6D-4B90-BFB5-B4F56A140A6C}"/>
    <cellStyle name="Normal 7 3 2 2 8" xfId="3471" xr:uid="{37BB6FD3-3ACC-4451-8800-9F777BFBF51F}"/>
    <cellStyle name="Normal 7 3 2 3" xfId="357" xr:uid="{52780608-1CD1-417C-B43F-F9FE14DEA80F}"/>
    <cellStyle name="Normal 7 3 2 3 2" xfId="711" xr:uid="{9A4BF190-2675-46C1-AA07-153601B13AD9}"/>
    <cellStyle name="Normal 7 3 2 3 2 2" xfId="712" xr:uid="{1107763D-259D-41CC-8C6E-50A1D9AD76D4}"/>
    <cellStyle name="Normal 7 3 2 3 2 2 2" xfId="1858" xr:uid="{2D42A94A-DD46-4D57-AADE-CB3D6E67D381}"/>
    <cellStyle name="Normal 7 3 2 3 2 2 2 2" xfId="1859" xr:uid="{A97114A8-4EA2-470E-B344-6CF9D027BE5D}"/>
    <cellStyle name="Normal 7 3 2 3 2 2 3" xfId="1860" xr:uid="{73DD5887-68F9-416E-BC78-65C422DC3931}"/>
    <cellStyle name="Normal 7 3 2 3 2 3" xfId="1861" xr:uid="{16037D86-D561-4D4C-9D66-6E61BED95777}"/>
    <cellStyle name="Normal 7 3 2 3 2 3 2" xfId="1862" xr:uid="{95739E0D-763C-42D6-A939-2D653947667D}"/>
    <cellStyle name="Normal 7 3 2 3 2 4" xfId="1863" xr:uid="{4A4AC4A3-20D2-4359-BA0F-6E5DB8E83A0E}"/>
    <cellStyle name="Normal 7 3 2 3 3" xfId="713" xr:uid="{FD62CD3C-6D64-466D-B3A4-552F283EED6A}"/>
    <cellStyle name="Normal 7 3 2 3 3 2" xfId="1864" xr:uid="{A47D5804-F7A7-400C-836B-8DF0D7C3AD74}"/>
    <cellStyle name="Normal 7 3 2 3 3 2 2" xfId="1865" xr:uid="{BADA6B1C-334C-4A55-B1C8-617B2134411E}"/>
    <cellStyle name="Normal 7 3 2 3 3 3" xfId="1866" xr:uid="{043D2F57-3C5A-49D1-A3D1-3D53B41CC300}"/>
    <cellStyle name="Normal 7 3 2 3 3 4" xfId="3472" xr:uid="{CC85341C-97BE-4200-88C1-B4CAA5A06C43}"/>
    <cellStyle name="Normal 7 3 2 3 4" xfId="1867" xr:uid="{21C169B0-43A9-4649-A2BE-057666701328}"/>
    <cellStyle name="Normal 7 3 2 3 4 2" xfId="1868" xr:uid="{F18A96E9-C473-44BF-A55C-77C492D9AA85}"/>
    <cellStyle name="Normal 7 3 2 3 5" xfId="1869" xr:uid="{69773E3D-9E7E-49F7-9551-B1453E02B436}"/>
    <cellStyle name="Normal 7 3 2 3 6" xfId="3473" xr:uid="{220DE3DC-9E6D-412D-8D02-70507A425378}"/>
    <cellStyle name="Normal 7 3 2 4" xfId="358" xr:uid="{CF00ED8D-9465-4B9E-B868-46C5542771D0}"/>
    <cellStyle name="Normal 7 3 2 4 2" xfId="714" xr:uid="{F31FFEE3-28F5-4645-B1CB-E7A5F4260ED3}"/>
    <cellStyle name="Normal 7 3 2 4 2 2" xfId="1870" xr:uid="{F7014E95-06E4-4A95-B075-0289FCBD3F8B}"/>
    <cellStyle name="Normal 7 3 2 4 2 2 2" xfId="1871" xr:uid="{DAFA7294-230C-4204-B29B-717FADBB01E7}"/>
    <cellStyle name="Normal 7 3 2 4 2 3" xfId="1872" xr:uid="{328956A3-2363-4717-AC84-4C28DF17F147}"/>
    <cellStyle name="Normal 7 3 2 4 2 4" xfId="3474" xr:uid="{600272FF-36BC-4232-9743-FE1E618020C5}"/>
    <cellStyle name="Normal 7 3 2 4 3" xfId="1873" xr:uid="{1B9C1622-5A25-40B4-947C-211BC805CCE1}"/>
    <cellStyle name="Normal 7 3 2 4 3 2" xfId="1874" xr:uid="{B1EC41DC-9A3A-4918-AA29-4162983D0D14}"/>
    <cellStyle name="Normal 7 3 2 4 4" xfId="1875" xr:uid="{E10470B1-46F8-4EFE-9CCE-FD0ABD465CC7}"/>
    <cellStyle name="Normal 7 3 2 4 5" xfId="3475" xr:uid="{2969BA50-A4D9-4A2A-8F1F-05BB0D2A1FF5}"/>
    <cellStyle name="Normal 7 3 2 5" xfId="359" xr:uid="{E318E928-5ADE-433B-AD2C-ABF132F76E02}"/>
    <cellStyle name="Normal 7 3 2 5 2" xfId="1876" xr:uid="{60B1F2EA-68C9-42DF-9388-10240D67BAF2}"/>
    <cellStyle name="Normal 7 3 2 5 2 2" xfId="1877" xr:uid="{E75A15F4-503A-4072-898B-BDAE98C0E430}"/>
    <cellStyle name="Normal 7 3 2 5 3" xfId="1878" xr:uid="{A742691C-8102-4FE2-A319-30337E859D27}"/>
    <cellStyle name="Normal 7 3 2 5 4" xfId="3476" xr:uid="{8CA029BE-4219-4975-AA39-4D07CA0B4000}"/>
    <cellStyle name="Normal 7 3 2 6" xfId="1879" xr:uid="{3E264A34-A0AC-4DC3-8A93-2798FB7C7668}"/>
    <cellStyle name="Normal 7 3 2 6 2" xfId="1880" xr:uid="{B7689164-8202-47BF-90AC-AC9053AADB88}"/>
    <cellStyle name="Normal 7 3 2 6 3" xfId="3477" xr:uid="{4AC56BD0-22AD-4CC8-A9C6-F6BFEF454243}"/>
    <cellStyle name="Normal 7 3 2 6 4" xfId="3478" xr:uid="{4C883ECA-E18E-4E6D-8839-AFBD934262B4}"/>
    <cellStyle name="Normal 7 3 2 7" xfId="1881" xr:uid="{6AA4F3B0-3E10-4AF4-BB56-15ACDF088212}"/>
    <cellStyle name="Normal 7 3 2 8" xfId="3479" xr:uid="{DEEEBDDB-A674-4DBB-832A-E332A52BF9D4}"/>
    <cellStyle name="Normal 7 3 2 9" xfId="3480" xr:uid="{293E100C-10DC-4B86-AD48-96981BA8490D}"/>
    <cellStyle name="Normal 7 3 3" xfId="138" xr:uid="{5CAEAD1B-9867-4A3D-A450-CA84F23C259D}"/>
    <cellStyle name="Normal 7 3 3 2" xfId="139" xr:uid="{D69B7FA3-04FD-45A9-9E4F-FA3E11489690}"/>
    <cellStyle name="Normal 7 3 3 2 2" xfId="715" xr:uid="{6C46A783-D753-4580-A4AE-FBB189856F66}"/>
    <cellStyle name="Normal 7 3 3 2 2 2" xfId="1882" xr:uid="{F1C5449F-9C51-4AEF-873B-1CFBECC5E134}"/>
    <cellStyle name="Normal 7 3 3 2 2 2 2" xfId="1883" xr:uid="{7028207F-6DFD-4939-92BE-02BFCBCBF7ED}"/>
    <cellStyle name="Normal 7 3 3 2 2 2 2 2" xfId="4484" xr:uid="{F3917E32-6036-4BCC-A48E-995E90E3F00E}"/>
    <cellStyle name="Normal 7 3 3 2 2 2 3" xfId="4485" xr:uid="{D513CEDB-237E-489A-9F7B-2702987D6C4D}"/>
    <cellStyle name="Normal 7 3 3 2 2 3" xfId="1884" xr:uid="{4D6DA2E4-044C-4281-B80F-AE4344E7019A}"/>
    <cellStyle name="Normal 7 3 3 2 2 3 2" xfId="4486" xr:uid="{DC6EDCF9-A8EE-4B4E-BD2A-9961194856B9}"/>
    <cellStyle name="Normal 7 3 3 2 2 4" xfId="3481" xr:uid="{50543C6E-1CC8-446B-8EB2-1FFEF3EEEA98}"/>
    <cellStyle name="Normal 7 3 3 2 3" xfId="1885" xr:uid="{C9FFEEBD-F8D7-4873-82F3-8DD5069F2BEE}"/>
    <cellStyle name="Normal 7 3 3 2 3 2" xfId="1886" xr:uid="{6C707C2C-3F7D-4B62-A8D4-C32172FB044D}"/>
    <cellStyle name="Normal 7 3 3 2 3 2 2" xfId="4487" xr:uid="{25103A74-C835-4EB4-BDD0-D599F8739A9C}"/>
    <cellStyle name="Normal 7 3 3 2 3 3" xfId="3482" xr:uid="{D1A75B8A-49B3-42D8-86B3-B168A2691B91}"/>
    <cellStyle name="Normal 7 3 3 2 3 4" xfId="3483" xr:uid="{3BC63864-DFE2-4748-9480-72253E112077}"/>
    <cellStyle name="Normal 7 3 3 2 4" xfId="1887" xr:uid="{C2257D0F-653E-40CA-B449-E9235BA68ABB}"/>
    <cellStyle name="Normal 7 3 3 2 4 2" xfId="4488" xr:uid="{EE746E92-2E14-4786-B058-6E1F7A76BA58}"/>
    <cellStyle name="Normal 7 3 3 2 5" xfId="3484" xr:uid="{0C0DEC50-1C5B-4A41-9E0C-769AB50C9D7B}"/>
    <cellStyle name="Normal 7 3 3 2 6" xfId="3485" xr:uid="{89D7F32A-F5ED-4545-8A92-109C3AD0AD3E}"/>
    <cellStyle name="Normal 7 3 3 3" xfId="360" xr:uid="{A65DE225-BE44-4B0C-A2D6-521789B06BD2}"/>
    <cellStyle name="Normal 7 3 3 3 2" xfId="1888" xr:uid="{C85D89FD-F4D4-4CA8-B3BC-5EEB1B4A23B0}"/>
    <cellStyle name="Normal 7 3 3 3 2 2" xfId="1889" xr:uid="{BAD27A3D-EF37-4F9A-99F7-0B05C53C45DB}"/>
    <cellStyle name="Normal 7 3 3 3 2 2 2" xfId="4489" xr:uid="{4CA0A81A-A391-41EE-88C7-1D4D12F61F87}"/>
    <cellStyle name="Normal 7 3 3 3 2 3" xfId="3486" xr:uid="{678C0B36-FCCB-461E-B181-1F1656F392B6}"/>
    <cellStyle name="Normal 7 3 3 3 2 4" xfId="3487" xr:uid="{A1F2B250-EF59-4DDB-B3D2-92EE4903BB87}"/>
    <cellStyle name="Normal 7 3 3 3 3" xfId="1890" xr:uid="{CF14B1A3-BE93-4EC5-9BC7-C41537168488}"/>
    <cellStyle name="Normal 7 3 3 3 3 2" xfId="4490" xr:uid="{68EF7AA0-4A67-4A2F-A0C3-7D1C452BBBD7}"/>
    <cellStyle name="Normal 7 3 3 3 4" xfId="3488" xr:uid="{4C08C83E-C8B6-488E-8ADD-81B9105BC1C4}"/>
    <cellStyle name="Normal 7 3 3 3 5" xfId="3489" xr:uid="{A2F66383-E912-4000-8096-9047BF0799BB}"/>
    <cellStyle name="Normal 7 3 3 4" xfId="1891" xr:uid="{F8D3CC56-3F3C-44F9-880E-6276A695E1E4}"/>
    <cellStyle name="Normal 7 3 3 4 2" xfId="1892" xr:uid="{60517DAC-D3AD-4058-8886-EF9E8799E189}"/>
    <cellStyle name="Normal 7 3 3 4 2 2" xfId="4491" xr:uid="{615CE51E-7031-4F51-BE90-E0615716530F}"/>
    <cellStyle name="Normal 7 3 3 4 3" xfId="3490" xr:uid="{0F36E7B3-4CF8-4F9A-9C44-2FAA2BCB16BF}"/>
    <cellStyle name="Normal 7 3 3 4 4" xfId="3491" xr:uid="{4EF55DE1-6236-4149-9B47-FFED8F435668}"/>
    <cellStyle name="Normal 7 3 3 5" xfId="1893" xr:uid="{B676161F-F44D-4904-A9BF-37637F7A3807}"/>
    <cellStyle name="Normal 7 3 3 5 2" xfId="3492" xr:uid="{A19E0726-C968-4119-ABCB-FA33727B1800}"/>
    <cellStyle name="Normal 7 3 3 5 3" xfId="3493" xr:uid="{88E21194-E0A9-46B4-B7A6-30DD679B23C4}"/>
    <cellStyle name="Normal 7 3 3 5 4" xfId="3494" xr:uid="{D7438AE6-9076-48B7-9562-01E8CFAF8260}"/>
    <cellStyle name="Normal 7 3 3 6" xfId="3495" xr:uid="{781D81F3-9727-4D1D-B96E-403905C2CCFC}"/>
    <cellStyle name="Normal 7 3 3 7" xfId="3496" xr:uid="{D84F9803-0865-4A29-97EB-33D40CD23F97}"/>
    <cellStyle name="Normal 7 3 3 8" xfId="3497" xr:uid="{A949A8C7-457F-4F85-813F-181CAB8901DC}"/>
    <cellStyle name="Normal 7 3 4" xfId="140" xr:uid="{EE503084-E403-4E77-8AEF-CD42DB578D4C}"/>
    <cellStyle name="Normal 7 3 4 2" xfId="716" xr:uid="{C320CD58-2F1F-42FD-B520-B32AA1C79D1E}"/>
    <cellStyle name="Normal 7 3 4 2 2" xfId="717" xr:uid="{A5289E5B-DB0F-4358-A226-E46236EB3097}"/>
    <cellStyle name="Normal 7 3 4 2 2 2" xfId="1894" xr:uid="{DD459E7B-6E42-4606-9614-AFBB32D7AB29}"/>
    <cellStyle name="Normal 7 3 4 2 2 2 2" xfId="1895" xr:uid="{BAD55636-DA56-4B4E-89BC-EC3081D65E21}"/>
    <cellStyle name="Normal 7 3 4 2 2 3" xfId="1896" xr:uid="{FBC22BCE-0126-4B1B-AFDD-7BAF93E1643C}"/>
    <cellStyle name="Normal 7 3 4 2 2 4" xfId="3498" xr:uid="{4AE9935A-8DAD-4297-8956-4A21F0ABA3EF}"/>
    <cellStyle name="Normal 7 3 4 2 3" xfId="1897" xr:uid="{AE6B5E94-1B9E-45DA-9D5B-4E4A64CBE5E8}"/>
    <cellStyle name="Normal 7 3 4 2 3 2" xfId="1898" xr:uid="{B7086B7A-0479-4E46-A053-1C7B6CB26AAF}"/>
    <cellStyle name="Normal 7 3 4 2 4" xfId="1899" xr:uid="{3D201222-CA88-4328-AAF3-DAE09046EFC0}"/>
    <cellStyle name="Normal 7 3 4 2 5" xfId="3499" xr:uid="{99269BAA-4583-46D7-8775-F458447628E8}"/>
    <cellStyle name="Normal 7 3 4 3" xfId="718" xr:uid="{2429A8DD-0E2B-40E4-A572-09FB69D521B5}"/>
    <cellStyle name="Normal 7 3 4 3 2" xfId="1900" xr:uid="{009508C6-608B-426F-8287-90A6C706579B}"/>
    <cellStyle name="Normal 7 3 4 3 2 2" xfId="1901" xr:uid="{BF673D67-A209-49D7-9A61-0CA3851E69F7}"/>
    <cellStyle name="Normal 7 3 4 3 3" xfId="1902" xr:uid="{02AE8278-C3C0-402F-82A9-C38D3138972C}"/>
    <cellStyle name="Normal 7 3 4 3 4" xfId="3500" xr:uid="{40582FFC-D70D-4963-94D3-C54A63EB1565}"/>
    <cellStyle name="Normal 7 3 4 4" xfId="1903" xr:uid="{20D88225-0CD1-4794-96D8-FA5D7E8249C3}"/>
    <cellStyle name="Normal 7 3 4 4 2" xfId="1904" xr:uid="{D87E2598-EF58-4D22-9EFE-EBAA0931370A}"/>
    <cellStyle name="Normal 7 3 4 4 3" xfId="3501" xr:uid="{08AF3B24-1BF5-44A5-9E30-D774AD184841}"/>
    <cellStyle name="Normal 7 3 4 4 4" xfId="3502" xr:uid="{26D423C6-14E3-429C-AF95-3E1370123843}"/>
    <cellStyle name="Normal 7 3 4 5" xfId="1905" xr:uid="{AC2C22BB-69A2-4DD3-A7BE-14E196AABC82}"/>
    <cellStyle name="Normal 7 3 4 6" xfId="3503" xr:uid="{AD28FFAD-BC92-4FB1-9858-5928F30E3F64}"/>
    <cellStyle name="Normal 7 3 4 7" xfId="3504" xr:uid="{F984D72E-0478-4496-9D5B-082C80422844}"/>
    <cellStyle name="Normal 7 3 5" xfId="361" xr:uid="{BFA8ED2F-718A-440C-8B76-1C91EF845166}"/>
    <cellStyle name="Normal 7 3 5 2" xfId="719" xr:uid="{514C8AEA-9CEA-41F3-89CD-F6560A71D2E7}"/>
    <cellStyle name="Normal 7 3 5 2 2" xfId="1906" xr:uid="{C7162729-E20A-4433-98DF-83446B84966A}"/>
    <cellStyle name="Normal 7 3 5 2 2 2" xfId="1907" xr:uid="{91E1C5F6-4200-4220-90F8-87E9C71CB14F}"/>
    <cellStyle name="Normal 7 3 5 2 3" xfId="1908" xr:uid="{F0B0D2C5-8929-42C2-B2C2-933D7A5DF649}"/>
    <cellStyle name="Normal 7 3 5 2 4" xfId="3505" xr:uid="{B8B0033E-BCB4-4079-AAE3-25C1791EAA01}"/>
    <cellStyle name="Normal 7 3 5 3" xfId="1909" xr:uid="{98E77F14-FE8D-42FF-AF05-7A4C4CCFE0DB}"/>
    <cellStyle name="Normal 7 3 5 3 2" xfId="1910" xr:uid="{3EB4ACF4-3D39-4F01-BEB1-066217FBF0A3}"/>
    <cellStyle name="Normal 7 3 5 3 3" xfId="3506" xr:uid="{D48BCF36-BC75-48CE-800A-AD00B37BF8EE}"/>
    <cellStyle name="Normal 7 3 5 3 4" xfId="3507" xr:uid="{B21A194B-021C-456C-85B4-E4F78B200CB1}"/>
    <cellStyle name="Normal 7 3 5 4" xfId="1911" xr:uid="{487E4745-84EF-4A8B-9290-BA4F1268550A}"/>
    <cellStyle name="Normal 7 3 5 5" xfId="3508" xr:uid="{DCD8A759-5C44-405F-A0C4-D051880B09C6}"/>
    <cellStyle name="Normal 7 3 5 6" xfId="3509" xr:uid="{B44730A7-173B-4198-AD80-94FF8044179A}"/>
    <cellStyle name="Normal 7 3 6" xfId="362" xr:uid="{31BC1704-6CDC-4B0C-85AE-8D841E683EF6}"/>
    <cellStyle name="Normal 7 3 6 2" xfId="1912" xr:uid="{65370BB2-428E-4B3C-B26A-28AFA425C590}"/>
    <cellStyle name="Normal 7 3 6 2 2" xfId="1913" xr:uid="{7A50704D-3471-4EC9-A16C-D92FB73F91D2}"/>
    <cellStyle name="Normal 7 3 6 2 3" xfId="3510" xr:uid="{C8B24F06-7A3D-4397-9660-8DD159E17648}"/>
    <cellStyle name="Normal 7 3 6 2 4" xfId="3511" xr:uid="{B9F1A4A5-E19D-4CAF-AFA8-F3BD60B47E40}"/>
    <cellStyle name="Normal 7 3 6 3" xfId="1914" xr:uid="{9B5453DB-8621-4C73-BF5B-4A9BA34026A9}"/>
    <cellStyle name="Normal 7 3 6 4" xfId="3512" xr:uid="{101C0050-F2CB-4E9B-980C-E96FE3C58A77}"/>
    <cellStyle name="Normal 7 3 6 5" xfId="3513" xr:uid="{4A87B17F-E124-43CD-837A-33E915263692}"/>
    <cellStyle name="Normal 7 3 7" xfId="1915" xr:uid="{462DA501-1C83-493D-8429-D0A301C26565}"/>
    <cellStyle name="Normal 7 3 7 2" xfId="1916" xr:uid="{3E42CE52-778C-4C20-932B-52A7F7EF9CFA}"/>
    <cellStyle name="Normal 7 3 7 3" xfId="3514" xr:uid="{6060EDE6-0E97-4D87-9804-E7D43AE6C863}"/>
    <cellStyle name="Normal 7 3 7 4" xfId="3515" xr:uid="{350065EC-334C-451D-ABB9-E2232B3CE834}"/>
    <cellStyle name="Normal 7 3 8" xfId="1917" xr:uid="{4E13188D-7A6E-406E-A213-3A5931F67155}"/>
    <cellStyle name="Normal 7 3 8 2" xfId="3516" xr:uid="{82DB9B7A-25A6-4C2A-B57F-6060C11086E2}"/>
    <cellStyle name="Normal 7 3 8 3" xfId="3517" xr:uid="{7237155F-9793-41D4-9794-EA1055786558}"/>
    <cellStyle name="Normal 7 3 8 4" xfId="3518" xr:uid="{52C98F25-14FD-4BFE-A046-9C8D8E348C88}"/>
    <cellStyle name="Normal 7 3 9" xfId="3519" xr:uid="{6709265E-203E-497C-941C-E1D2A1799416}"/>
    <cellStyle name="Normal 7 4" xfId="141" xr:uid="{CF62C898-0579-4CDA-B045-09FE8178DF56}"/>
    <cellStyle name="Normal 7 4 10" xfId="3520" xr:uid="{0D4E97DD-93E1-4FA7-AC7E-5CA4275B321D}"/>
    <cellStyle name="Normal 7 4 11" xfId="3521" xr:uid="{55734915-1893-46FE-B157-407C40FF7A1F}"/>
    <cellStyle name="Normal 7 4 2" xfId="142" xr:uid="{74DCA7C4-73E5-4D75-BC42-6882A52047B6}"/>
    <cellStyle name="Normal 7 4 2 2" xfId="363" xr:uid="{033EF261-8003-400B-B43B-928CAA721B7D}"/>
    <cellStyle name="Normal 7 4 2 2 2" xfId="720" xr:uid="{1457F230-F54F-42C6-80C5-012B6E277461}"/>
    <cellStyle name="Normal 7 4 2 2 2 2" xfId="721" xr:uid="{C799F881-B1EC-41CF-94E1-3FE1AF26C823}"/>
    <cellStyle name="Normal 7 4 2 2 2 2 2" xfId="1918" xr:uid="{2CF58FCE-2B77-4DB4-B1D6-475E0465D44D}"/>
    <cellStyle name="Normal 7 4 2 2 2 2 3" xfId="3522" xr:uid="{6E6D8F05-4A7F-4CA7-88E1-CE8239A8F185}"/>
    <cellStyle name="Normal 7 4 2 2 2 2 4" xfId="3523" xr:uid="{11EA2225-F8AA-44E2-A224-3733A9746188}"/>
    <cellStyle name="Normal 7 4 2 2 2 3" xfId="1919" xr:uid="{540AC8A9-B9D3-4BA1-8611-2CD1731FCDB3}"/>
    <cellStyle name="Normal 7 4 2 2 2 3 2" xfId="3524" xr:uid="{4AB825DA-3F73-4967-9CEC-70B109B737E3}"/>
    <cellStyle name="Normal 7 4 2 2 2 3 3" xfId="3525" xr:uid="{751D9B08-0EB8-4BD0-ADAC-3C720B04BFF2}"/>
    <cellStyle name="Normal 7 4 2 2 2 3 4" xfId="3526" xr:uid="{4D98249E-176B-4121-8CA7-4ECEF0E4F818}"/>
    <cellStyle name="Normal 7 4 2 2 2 4" xfId="3527" xr:uid="{3B21B236-A50B-4AAD-B802-10A7971CC1B1}"/>
    <cellStyle name="Normal 7 4 2 2 2 5" xfId="3528" xr:uid="{6DE880E5-84AA-4AFE-90AD-4C5DB8ADEE9C}"/>
    <cellStyle name="Normal 7 4 2 2 2 6" xfId="3529" xr:uid="{06F82B26-B424-41B8-8456-C5CF998E29C1}"/>
    <cellStyle name="Normal 7 4 2 2 3" xfId="722" xr:uid="{FB76EC0D-A0C7-4123-992D-D8C62590A5CB}"/>
    <cellStyle name="Normal 7 4 2 2 3 2" xfId="1920" xr:uid="{54E2D938-EE84-4DEC-B331-6563201AB91E}"/>
    <cellStyle name="Normal 7 4 2 2 3 2 2" xfId="3530" xr:uid="{6C3B8F69-09D2-4ADA-AD96-332D48FAE5B0}"/>
    <cellStyle name="Normal 7 4 2 2 3 2 3" xfId="3531" xr:uid="{AB078D0E-2F54-4EAC-89E6-479710AB568F}"/>
    <cellStyle name="Normal 7 4 2 2 3 2 4" xfId="3532" xr:uid="{0FB4EBC4-F1B5-4582-81F5-34843D36D39B}"/>
    <cellStyle name="Normal 7 4 2 2 3 3" xfId="3533" xr:uid="{6CC49FA9-346A-4B7E-A4FD-D1392F7C5489}"/>
    <cellStyle name="Normal 7 4 2 2 3 4" xfId="3534" xr:uid="{01BB3054-7084-4323-8E58-C3E9F6C85C3D}"/>
    <cellStyle name="Normal 7 4 2 2 3 5" xfId="3535" xr:uid="{6A483180-38B2-4036-BFE6-C124AB22068F}"/>
    <cellStyle name="Normal 7 4 2 2 4" xfId="1921" xr:uid="{E7808299-C40E-49F5-B5DE-58607E13F7B1}"/>
    <cellStyle name="Normal 7 4 2 2 4 2" xfId="3536" xr:uid="{97600661-A038-43F0-B7DD-CA6F22DB0ECE}"/>
    <cellStyle name="Normal 7 4 2 2 4 3" xfId="3537" xr:uid="{B8F1B0D5-CA71-4ABE-A17B-02DEECA686A7}"/>
    <cellStyle name="Normal 7 4 2 2 4 4" xfId="3538" xr:uid="{D4012C8F-D749-4DEB-8FAA-6B830BF28979}"/>
    <cellStyle name="Normal 7 4 2 2 5" xfId="3539" xr:uid="{8AD4736B-F6DC-4255-AC98-49ADD7DD04C1}"/>
    <cellStyle name="Normal 7 4 2 2 5 2" xfId="3540" xr:uid="{FC14DC5F-99BD-4B78-9253-F90D913EDDAE}"/>
    <cellStyle name="Normal 7 4 2 2 5 3" xfId="3541" xr:uid="{128DFE68-0A39-409B-8CE3-D71199311E82}"/>
    <cellStyle name="Normal 7 4 2 2 5 4" xfId="3542" xr:uid="{1CDD2BCF-84C3-4D82-A34B-8931726D047E}"/>
    <cellStyle name="Normal 7 4 2 2 6" xfId="3543" xr:uid="{ECC702B4-54B6-4E63-89A4-8903F53FDF2D}"/>
    <cellStyle name="Normal 7 4 2 2 7" xfId="3544" xr:uid="{268C72D0-0E07-47E1-8426-0AD41B1DF62F}"/>
    <cellStyle name="Normal 7 4 2 2 8" xfId="3545" xr:uid="{5C76208D-23A0-4D2A-B08C-1C9E30489028}"/>
    <cellStyle name="Normal 7 4 2 3" xfId="723" xr:uid="{3D600CDD-AA99-4734-8D74-A6858D99E59B}"/>
    <cellStyle name="Normal 7 4 2 3 2" xfId="724" xr:uid="{0E0A2781-AD3B-429F-9FD5-EC9A3C100479}"/>
    <cellStyle name="Normal 7 4 2 3 2 2" xfId="725" xr:uid="{CD5E1B9C-2497-4B71-BFB7-79749A29D8D8}"/>
    <cellStyle name="Normal 7 4 2 3 2 3" xfId="3546" xr:uid="{83F0A998-BA9D-4CFC-A3C0-AC07B583B11B}"/>
    <cellStyle name="Normal 7 4 2 3 2 4" xfId="3547" xr:uid="{14B767CB-429F-4B71-ADFB-73A4340C53F1}"/>
    <cellStyle name="Normal 7 4 2 3 3" xfId="726" xr:uid="{195052DB-30A2-495D-8EE2-78BA7E34EB17}"/>
    <cellStyle name="Normal 7 4 2 3 3 2" xfId="3548" xr:uid="{2CA16F43-3FDC-4CB1-93E3-B4B1F7466EA8}"/>
    <cellStyle name="Normal 7 4 2 3 3 3" xfId="3549" xr:uid="{3C24FEC9-5A61-4A6C-975A-03455B96EF12}"/>
    <cellStyle name="Normal 7 4 2 3 3 4" xfId="3550" xr:uid="{54EBED71-53F5-4799-A5BC-666CF3B9240D}"/>
    <cellStyle name="Normal 7 4 2 3 4" xfId="3551" xr:uid="{E69CED7B-CC4B-4A80-B8EA-E426A84F7D35}"/>
    <cellStyle name="Normal 7 4 2 3 5" xfId="3552" xr:uid="{16BA95A8-7378-4E10-9B64-4FFA9A7CA367}"/>
    <cellStyle name="Normal 7 4 2 3 6" xfId="3553" xr:uid="{CC8C4A2F-F2D7-45D4-9134-F1BF473551C6}"/>
    <cellStyle name="Normal 7 4 2 4" xfId="727" xr:uid="{C3D50C08-F608-468A-A64A-3A0AA84B2CBE}"/>
    <cellStyle name="Normal 7 4 2 4 2" xfId="728" xr:uid="{C47119E1-FE32-44CA-BEC7-CAAE293273CC}"/>
    <cellStyle name="Normal 7 4 2 4 2 2" xfId="3554" xr:uid="{032B5BA6-2B3E-4755-8DC2-E2F6C4B6027A}"/>
    <cellStyle name="Normal 7 4 2 4 2 3" xfId="3555" xr:uid="{B2D49FD1-E2F5-4B0C-BFA9-F6BFDA85B2B0}"/>
    <cellStyle name="Normal 7 4 2 4 2 4" xfId="3556" xr:uid="{991EB3EB-FD59-4A7C-94A1-4F4438766494}"/>
    <cellStyle name="Normal 7 4 2 4 3" xfId="3557" xr:uid="{052B01EF-B52B-4C2D-99BD-78B2BE41C14F}"/>
    <cellStyle name="Normal 7 4 2 4 4" xfId="3558" xr:uid="{C2F19A16-3708-48D1-AF0F-0E71C9DA91C4}"/>
    <cellStyle name="Normal 7 4 2 4 5" xfId="3559" xr:uid="{8B31B760-1C2F-4DB9-8466-FC931D1E4FC3}"/>
    <cellStyle name="Normal 7 4 2 5" xfId="729" xr:uid="{3EF4B2CD-067C-41D5-A0DA-E1E8F300DC4F}"/>
    <cellStyle name="Normal 7 4 2 5 2" xfId="3560" xr:uid="{10DBEA87-036A-48AD-A275-598B47474C3A}"/>
    <cellStyle name="Normal 7 4 2 5 3" xfId="3561" xr:uid="{956F242C-8133-404D-9236-FC704655B03F}"/>
    <cellStyle name="Normal 7 4 2 5 4" xfId="3562" xr:uid="{DB97E2A2-FF19-4882-96A7-CB72CED1E0BA}"/>
    <cellStyle name="Normal 7 4 2 6" xfId="3563" xr:uid="{6CA7D4F8-F757-4D38-9214-AC04C6C93217}"/>
    <cellStyle name="Normal 7 4 2 6 2" xfId="3564" xr:uid="{8ACC30F5-818E-48B7-A2C3-A0DF2FB30F07}"/>
    <cellStyle name="Normal 7 4 2 6 3" xfId="3565" xr:uid="{0EE967D7-37F6-4768-972A-51C982ABDA89}"/>
    <cellStyle name="Normal 7 4 2 6 4" xfId="3566" xr:uid="{2038519C-A454-4D48-B384-861AD8995240}"/>
    <cellStyle name="Normal 7 4 2 7" xfId="3567" xr:uid="{8F453CCB-0DAC-4F78-8716-0EE36F428AF8}"/>
    <cellStyle name="Normal 7 4 2 8" xfId="3568" xr:uid="{B1BDC8E8-FB83-4C78-85F4-040DDE0D286A}"/>
    <cellStyle name="Normal 7 4 2 9" xfId="3569" xr:uid="{30A3FD6B-4845-46B6-87E2-21F8779894FA}"/>
    <cellStyle name="Normal 7 4 3" xfId="364" xr:uid="{E0083B75-B705-4FB3-A7CB-6DD8B809B712}"/>
    <cellStyle name="Normal 7 4 3 2" xfId="730" xr:uid="{7A9E8A98-9E12-4A3C-8AE4-3B8CA7A87BDE}"/>
    <cellStyle name="Normal 7 4 3 2 2" xfId="731" xr:uid="{5A7B4FBB-1D58-43D0-BDEC-C0DF93715AE2}"/>
    <cellStyle name="Normal 7 4 3 2 2 2" xfId="1922" xr:uid="{37A2BD74-4414-4C80-8B57-CA0D01BF6250}"/>
    <cellStyle name="Normal 7 4 3 2 2 2 2" xfId="1923" xr:uid="{05F79AB8-2585-49FE-AA13-7A31067ADA79}"/>
    <cellStyle name="Normal 7 4 3 2 2 3" xfId="1924" xr:uid="{61640A3A-8A1E-4D12-9D7E-6F84DD07B648}"/>
    <cellStyle name="Normal 7 4 3 2 2 4" xfId="3570" xr:uid="{8485894B-5B15-4B79-BB8A-6967D3473468}"/>
    <cellStyle name="Normal 7 4 3 2 3" xfId="1925" xr:uid="{F2D76FA0-3DB7-4388-8D7A-5BFB4326283D}"/>
    <cellStyle name="Normal 7 4 3 2 3 2" xfId="1926" xr:uid="{5F8555B0-7871-43D2-8B58-192C2DC87003}"/>
    <cellStyle name="Normal 7 4 3 2 3 3" xfId="3571" xr:uid="{6CFA4578-A5C6-4ED3-BD2D-15AA4BBBD6AD}"/>
    <cellStyle name="Normal 7 4 3 2 3 4" xfId="3572" xr:uid="{1A43E324-B126-4B3F-8B2F-3CAF8FFC5FB6}"/>
    <cellStyle name="Normal 7 4 3 2 4" xfId="1927" xr:uid="{E6921B39-0ACA-4498-839B-C31753363185}"/>
    <cellStyle name="Normal 7 4 3 2 5" xfId="3573" xr:uid="{DA15C793-1622-47BF-8102-F77CAD710355}"/>
    <cellStyle name="Normal 7 4 3 2 6" xfId="3574" xr:uid="{06EBAC4D-911E-4F66-B873-B2AA32E5F636}"/>
    <cellStyle name="Normal 7 4 3 3" xfId="732" xr:uid="{D8C64942-B9C9-4D73-8443-28ECA29BE99D}"/>
    <cellStyle name="Normal 7 4 3 3 2" xfId="1928" xr:uid="{8D86E488-6326-44B8-9D75-86A5EE865B00}"/>
    <cellStyle name="Normal 7 4 3 3 2 2" xfId="1929" xr:uid="{59212B6C-DD42-4FF0-A3B2-E0D427AB8E04}"/>
    <cellStyle name="Normal 7 4 3 3 2 3" xfId="3575" xr:uid="{55E49D6D-F7F5-4CDB-9A5C-183D170CBD33}"/>
    <cellStyle name="Normal 7 4 3 3 2 4" xfId="3576" xr:uid="{86E833CF-F4AA-4F0E-8FF8-592CE2AD48F0}"/>
    <cellStyle name="Normal 7 4 3 3 3" xfId="1930" xr:uid="{3A1E3DC3-3B2A-4569-9954-D9D14AB1BA11}"/>
    <cellStyle name="Normal 7 4 3 3 4" xfId="3577" xr:uid="{1DBEB870-A42F-4BB9-96BC-2C6DF0081EB1}"/>
    <cellStyle name="Normal 7 4 3 3 5" xfId="3578" xr:uid="{6F44CA3C-DC10-454B-83A1-DD2C62118054}"/>
    <cellStyle name="Normal 7 4 3 4" xfId="1931" xr:uid="{E330FC98-DCCA-4E8D-9B6D-401AAD185A20}"/>
    <cellStyle name="Normal 7 4 3 4 2" xfId="1932" xr:uid="{F1E708FD-C8B8-4A9B-80FC-2ABD1F34D59B}"/>
    <cellStyle name="Normal 7 4 3 4 3" xfId="3579" xr:uid="{D79F37EA-4D66-44AD-BF1A-4047F1FF8E2D}"/>
    <cellStyle name="Normal 7 4 3 4 4" xfId="3580" xr:uid="{59889F92-2B08-4867-964C-8F530CAD5B63}"/>
    <cellStyle name="Normal 7 4 3 5" xfId="1933" xr:uid="{9D422AB1-B2EB-49A5-99D4-12917E102166}"/>
    <cellStyle name="Normal 7 4 3 5 2" xfId="3581" xr:uid="{5C6D1725-AF1A-4127-9D4F-7D349205F239}"/>
    <cellStyle name="Normal 7 4 3 5 3" xfId="3582" xr:uid="{0F544D84-FE45-4E58-BFC0-921B3E24DA7C}"/>
    <cellStyle name="Normal 7 4 3 5 4" xfId="3583" xr:uid="{A4945905-2B84-4353-BECB-125CA6589BE7}"/>
    <cellStyle name="Normal 7 4 3 6" xfId="3584" xr:uid="{70AB2DE4-81E8-41D4-990A-EBC33C637CA3}"/>
    <cellStyle name="Normal 7 4 3 7" xfId="3585" xr:uid="{DBB7641C-DF8F-4BC2-B308-2E8798E0E85E}"/>
    <cellStyle name="Normal 7 4 3 8" xfId="3586" xr:uid="{80D62E37-2D05-4C40-BB12-BEE0A46FD588}"/>
    <cellStyle name="Normal 7 4 4" xfId="365" xr:uid="{ED9715C3-89E8-4B8C-826E-554564298287}"/>
    <cellStyle name="Normal 7 4 4 2" xfId="733" xr:uid="{DBE92A7C-6900-4906-810A-F724F3780649}"/>
    <cellStyle name="Normal 7 4 4 2 2" xfId="734" xr:uid="{02F758EE-D0E6-4562-A08D-703CCB822ED6}"/>
    <cellStyle name="Normal 7 4 4 2 2 2" xfId="1934" xr:uid="{19E3D347-E606-4EC4-8B10-AB0DAA78D79F}"/>
    <cellStyle name="Normal 7 4 4 2 2 3" xfId="3587" xr:uid="{D0B4FE3F-3B45-43DF-9AE7-F6DD141DEBFF}"/>
    <cellStyle name="Normal 7 4 4 2 2 4" xfId="3588" xr:uid="{D6EFF694-CF80-4061-9826-DB863CC7615B}"/>
    <cellStyle name="Normal 7 4 4 2 3" xfId="1935" xr:uid="{2582FE07-EADD-40B8-9CF5-5FFD2843542D}"/>
    <cellStyle name="Normal 7 4 4 2 4" xfId="3589" xr:uid="{070326DC-AC20-4A8B-BDBA-EA59047F6711}"/>
    <cellStyle name="Normal 7 4 4 2 5" xfId="3590" xr:uid="{71CE0BC1-DF3A-4289-AE3A-0F8A3E7081C3}"/>
    <cellStyle name="Normal 7 4 4 3" xfId="735" xr:uid="{A2B1C212-9035-4527-8906-A69FA86A18AE}"/>
    <cellStyle name="Normal 7 4 4 3 2" xfId="1936" xr:uid="{D1C26196-7B21-470B-9A4C-9ADA8F61770F}"/>
    <cellStyle name="Normal 7 4 4 3 3" xfId="3591" xr:uid="{7AF81044-8F5E-4432-B43C-349564BC01B1}"/>
    <cellStyle name="Normal 7 4 4 3 4" xfId="3592" xr:uid="{F46A3C19-C118-4A40-8010-C951329CBC28}"/>
    <cellStyle name="Normal 7 4 4 4" xfId="1937" xr:uid="{ED475D4E-D555-41B9-94B8-CB57C6BC392D}"/>
    <cellStyle name="Normal 7 4 4 4 2" xfId="3593" xr:uid="{8AD4A636-188F-4896-A676-5B635DF447A1}"/>
    <cellStyle name="Normal 7 4 4 4 3" xfId="3594" xr:uid="{C38BFB33-3528-4444-9275-9C5C7858FAFC}"/>
    <cellStyle name="Normal 7 4 4 4 4" xfId="3595" xr:uid="{0E174FE2-9723-4556-B7E8-44BC1706AAAB}"/>
    <cellStyle name="Normal 7 4 4 5" xfId="3596" xr:uid="{E08A9920-C6C7-4734-B464-6BA89AEED569}"/>
    <cellStyle name="Normal 7 4 4 6" xfId="3597" xr:uid="{D9457712-86F4-41FD-9E42-84CF922002BC}"/>
    <cellStyle name="Normal 7 4 4 7" xfId="3598" xr:uid="{CA3661B4-E8F9-4D40-8E6E-72E67D3FA654}"/>
    <cellStyle name="Normal 7 4 5" xfId="366" xr:uid="{DC58257D-EA2D-4572-BED9-9132B86EC9F0}"/>
    <cellStyle name="Normal 7 4 5 2" xfId="736" xr:uid="{EECF3166-BA55-46BB-B030-C4F2BD503B4E}"/>
    <cellStyle name="Normal 7 4 5 2 2" xfId="1938" xr:uid="{07F7AB26-734E-4D52-8490-C9A5D957DE57}"/>
    <cellStyle name="Normal 7 4 5 2 3" xfId="3599" xr:uid="{ED2AF1F6-B5C2-4A4E-8EEF-07D24530DD30}"/>
    <cellStyle name="Normal 7 4 5 2 4" xfId="3600" xr:uid="{F45077FC-6467-4420-8595-64BB613D7551}"/>
    <cellStyle name="Normal 7 4 5 3" xfId="1939" xr:uid="{38C20803-A385-474D-8FA9-EE2F1E80F3EC}"/>
    <cellStyle name="Normal 7 4 5 3 2" xfId="3601" xr:uid="{17A2A35F-C73D-4735-A618-25163510898D}"/>
    <cellStyle name="Normal 7 4 5 3 3" xfId="3602" xr:uid="{E3498501-7D90-4879-9FA5-2D6D6A41A61A}"/>
    <cellStyle name="Normal 7 4 5 3 4" xfId="3603" xr:uid="{C0D59BBB-4D80-4E8E-8C09-CB4BC279356B}"/>
    <cellStyle name="Normal 7 4 5 4" xfId="3604" xr:uid="{61147EA7-A20F-4D4D-A084-A1AF816D6116}"/>
    <cellStyle name="Normal 7 4 5 5" xfId="3605" xr:uid="{C760BB7C-4DA1-417E-965C-456C231F3886}"/>
    <cellStyle name="Normal 7 4 5 6" xfId="3606" xr:uid="{FDA7EC3A-ED39-4B9F-918D-3E285617CAA7}"/>
    <cellStyle name="Normal 7 4 6" xfId="737" xr:uid="{4C14FD88-2670-4DB0-9D68-AC6E517FE178}"/>
    <cellStyle name="Normal 7 4 6 2" xfId="1940" xr:uid="{AD22CD92-304D-496A-9FBD-7709F5B15C85}"/>
    <cellStyle name="Normal 7 4 6 2 2" xfId="3607" xr:uid="{DDC0DB8A-0BDF-4599-9C2A-756648921083}"/>
    <cellStyle name="Normal 7 4 6 2 3" xfId="3608" xr:uid="{FB5DF0B6-9CA1-44A7-8B5C-F20E916E52FF}"/>
    <cellStyle name="Normal 7 4 6 2 4" xfId="3609" xr:uid="{0821CB97-7E26-4D59-A259-FEE79BDBEFE4}"/>
    <cellStyle name="Normal 7 4 6 3" xfId="3610" xr:uid="{19801B50-C266-4921-98CA-B3DA18CF02AE}"/>
    <cellStyle name="Normal 7 4 6 4" xfId="3611" xr:uid="{B4343682-6380-4D02-B1BA-EE3F79C1CCB1}"/>
    <cellStyle name="Normal 7 4 6 5" xfId="3612" xr:uid="{A49D95F7-9FC0-4D12-8F62-DDF209F0FB87}"/>
    <cellStyle name="Normal 7 4 7" xfId="1941" xr:uid="{02FE0B0B-8F97-4FED-A2DA-4CAEEEEB5C28}"/>
    <cellStyle name="Normal 7 4 7 2" xfId="3613" xr:uid="{ADF55739-576B-449C-9858-E50AB749E666}"/>
    <cellStyle name="Normal 7 4 7 3" xfId="3614" xr:uid="{1ADC0224-6507-4109-9474-0696508AE909}"/>
    <cellStyle name="Normal 7 4 7 4" xfId="3615" xr:uid="{8AE8A7F8-85E8-483E-93F7-ADB8B4A7E803}"/>
    <cellStyle name="Normal 7 4 8" xfId="3616" xr:uid="{49AC3B85-FBC9-454A-8E58-A98041D26178}"/>
    <cellStyle name="Normal 7 4 8 2" xfId="3617" xr:uid="{685CC81F-514F-4617-8C6A-EFDA3DAE3C58}"/>
    <cellStyle name="Normal 7 4 8 3" xfId="3618" xr:uid="{910C70CA-81A1-4FE7-B617-17F881AFF829}"/>
    <cellStyle name="Normal 7 4 8 4" xfId="3619" xr:uid="{934C0FD5-5FF5-4CA8-AE49-A26129050158}"/>
    <cellStyle name="Normal 7 4 9" xfId="3620" xr:uid="{C9F4465B-6761-48AD-8556-92348EE838DD}"/>
    <cellStyle name="Normal 7 5" xfId="143" xr:uid="{59D9ACA4-1364-4295-87E2-4165BECDC63F}"/>
    <cellStyle name="Normal 7 5 2" xfId="144" xr:uid="{20D2FB1B-4071-45F2-997E-9CCFFC4B69D6}"/>
    <cellStyle name="Normal 7 5 2 2" xfId="367" xr:uid="{878592BB-D438-4533-B47B-F589D7C7B939}"/>
    <cellStyle name="Normal 7 5 2 2 2" xfId="738" xr:uid="{F004F4A6-2568-4984-87CD-D30D5E938E75}"/>
    <cellStyle name="Normal 7 5 2 2 2 2" xfId="1942" xr:uid="{ABF6E89B-D88D-4E9C-8F29-92004736118D}"/>
    <cellStyle name="Normal 7 5 2 2 2 3" xfId="3621" xr:uid="{AAE8D876-FD93-4BF2-A0D1-1E6865CA775A}"/>
    <cellStyle name="Normal 7 5 2 2 2 4" xfId="3622" xr:uid="{5964A0F4-A7D2-4A94-8C41-873063CB11AA}"/>
    <cellStyle name="Normal 7 5 2 2 3" xfId="1943" xr:uid="{3ADF3087-23B8-4A1D-AFBD-5E7C4D9DE6AC}"/>
    <cellStyle name="Normal 7 5 2 2 3 2" xfId="3623" xr:uid="{F838DE69-4B75-492B-820D-C0C530512542}"/>
    <cellStyle name="Normal 7 5 2 2 3 3" xfId="3624" xr:uid="{12F8AD4D-2D47-499F-9A2D-F755778AF40F}"/>
    <cellStyle name="Normal 7 5 2 2 3 4" xfId="3625" xr:uid="{5C2EAE1D-1D22-490E-B616-2A3DE3210FD4}"/>
    <cellStyle name="Normal 7 5 2 2 4" xfId="3626" xr:uid="{49D24A2C-6D23-4C50-8972-33B77012C7C9}"/>
    <cellStyle name="Normal 7 5 2 2 5" xfId="3627" xr:uid="{9488FEF3-6F03-4554-AC3A-806DCE21E256}"/>
    <cellStyle name="Normal 7 5 2 2 6" xfId="3628" xr:uid="{041795BC-B483-4809-B19C-B9B4214995A6}"/>
    <cellStyle name="Normal 7 5 2 3" xfId="739" xr:uid="{3967701C-F005-47FF-9C72-6A077AF51DEB}"/>
    <cellStyle name="Normal 7 5 2 3 2" xfId="1944" xr:uid="{01E40F7F-57A8-433F-839C-E4A197665B87}"/>
    <cellStyle name="Normal 7 5 2 3 2 2" xfId="3629" xr:uid="{D35D1F4E-425C-4B30-B6C5-1BE7D3E52C68}"/>
    <cellStyle name="Normal 7 5 2 3 2 3" xfId="3630" xr:uid="{A2295807-E676-479A-8DF1-C6365F0271AC}"/>
    <cellStyle name="Normal 7 5 2 3 2 4" xfId="3631" xr:uid="{CE686871-591B-44BC-A2F1-A4C0B5445DF2}"/>
    <cellStyle name="Normal 7 5 2 3 3" xfId="3632" xr:uid="{92F76CB7-96CE-4B54-BAA0-A077DCD43C77}"/>
    <cellStyle name="Normal 7 5 2 3 4" xfId="3633" xr:uid="{A3ACF517-1953-403E-B518-8A729AAD3324}"/>
    <cellStyle name="Normal 7 5 2 3 5" xfId="3634" xr:uid="{18C50EF5-4059-4E0F-995D-61A4FC638B8A}"/>
    <cellStyle name="Normal 7 5 2 4" xfId="1945" xr:uid="{2C0254DE-8C8E-4AA1-BE76-BBB911FE0626}"/>
    <cellStyle name="Normal 7 5 2 4 2" xfId="3635" xr:uid="{00AE9C53-8EEF-40BF-AFA5-3892F0348F8F}"/>
    <cellStyle name="Normal 7 5 2 4 3" xfId="3636" xr:uid="{FD177C57-2FE3-4BE6-A53F-948C59B2E3F6}"/>
    <cellStyle name="Normal 7 5 2 4 4" xfId="3637" xr:uid="{81122E5E-689F-4724-8BA9-EA97448063F6}"/>
    <cellStyle name="Normal 7 5 2 5" xfId="3638" xr:uid="{0E579868-6BEA-43D8-B4DF-ED862F45D7A3}"/>
    <cellStyle name="Normal 7 5 2 5 2" xfId="3639" xr:uid="{12D81ABA-8867-4E9B-9A57-D1BE0D11E3F1}"/>
    <cellStyle name="Normal 7 5 2 5 3" xfId="3640" xr:uid="{E4A5D652-F1F0-4630-8405-1291F533CE57}"/>
    <cellStyle name="Normal 7 5 2 5 4" xfId="3641" xr:uid="{94EC7C8D-5371-40E3-84D3-D9513A120548}"/>
    <cellStyle name="Normal 7 5 2 6" xfId="3642" xr:uid="{3A17794C-E38B-4CD7-ACA9-3A879721DA59}"/>
    <cellStyle name="Normal 7 5 2 7" xfId="3643" xr:uid="{2CD9235F-0AE2-4549-9A5D-159A8585A15B}"/>
    <cellStyle name="Normal 7 5 2 8" xfId="3644" xr:uid="{6923EB9E-8FD4-4FF7-8F30-9F6907A1C211}"/>
    <cellStyle name="Normal 7 5 3" xfId="368" xr:uid="{63341634-F35C-4180-91E7-11EDB81AB3CE}"/>
    <cellStyle name="Normal 7 5 3 2" xfId="740" xr:uid="{C1925B26-1614-46AF-A72B-3CC35DBC8401}"/>
    <cellStyle name="Normal 7 5 3 2 2" xfId="741" xr:uid="{B5DB5775-B5A8-4200-8617-A45C8E5A75DB}"/>
    <cellStyle name="Normal 7 5 3 2 3" xfId="3645" xr:uid="{E37C52CF-C983-444E-AECF-B924658737F9}"/>
    <cellStyle name="Normal 7 5 3 2 4" xfId="3646" xr:uid="{D3B0E5F0-D84B-48D3-B215-1FC7757D2A72}"/>
    <cellStyle name="Normal 7 5 3 3" xfId="742" xr:uid="{37AA2760-B36F-46F2-AFFC-82DFEC180761}"/>
    <cellStyle name="Normal 7 5 3 3 2" xfId="3647" xr:uid="{F22625F6-657F-473A-9F3C-C0E296D25906}"/>
    <cellStyle name="Normal 7 5 3 3 3" xfId="3648" xr:uid="{3E3D9105-3B51-476F-8A12-70EB82CBE97E}"/>
    <cellStyle name="Normal 7 5 3 3 4" xfId="3649" xr:uid="{1F262796-B20C-412A-99D5-381D058D73C2}"/>
    <cellStyle name="Normal 7 5 3 4" xfId="3650" xr:uid="{5F0FAB4C-4E53-4BA2-9E90-95E798843DF6}"/>
    <cellStyle name="Normal 7 5 3 5" xfId="3651" xr:uid="{CA95CB24-B005-4F69-8B3C-303EF1D5E671}"/>
    <cellStyle name="Normal 7 5 3 6" xfId="3652" xr:uid="{586D1F3E-9CF6-4D88-907C-41826FEFCC1B}"/>
    <cellStyle name="Normal 7 5 4" xfId="369" xr:uid="{4B5B619B-9DAE-400C-BF18-488C2757D6B6}"/>
    <cellStyle name="Normal 7 5 4 2" xfId="743" xr:uid="{B8B6B69C-BE03-4705-9021-EC69B679F11B}"/>
    <cellStyle name="Normal 7 5 4 2 2" xfId="3653" xr:uid="{2A86E3BD-7897-4DF3-9A6E-3DCE2D3D8D60}"/>
    <cellStyle name="Normal 7 5 4 2 3" xfId="3654" xr:uid="{785BAA00-844F-44DF-8A07-42070787C6F2}"/>
    <cellStyle name="Normal 7 5 4 2 4" xfId="3655" xr:uid="{81FB471A-29D9-49A4-A7F8-653EF11700D9}"/>
    <cellStyle name="Normal 7 5 4 3" xfId="3656" xr:uid="{8C0C493C-A301-4FE0-B279-2BF1CF61882E}"/>
    <cellStyle name="Normal 7 5 4 4" xfId="3657" xr:uid="{D60EE960-7835-4DD9-A791-1A26D64ACC47}"/>
    <cellStyle name="Normal 7 5 4 5" xfId="3658" xr:uid="{6EFF9C94-E866-4A1C-9211-7E0D71240A78}"/>
    <cellStyle name="Normal 7 5 5" xfId="744" xr:uid="{28983C37-0D6A-4D43-8A40-85EAED3D4210}"/>
    <cellStyle name="Normal 7 5 5 2" xfId="3659" xr:uid="{9E2206DC-14DA-4DD2-A4AC-57073F8DC214}"/>
    <cellStyle name="Normal 7 5 5 3" xfId="3660" xr:uid="{9ABC71D3-F6C0-4633-8F1F-440E6CD94F09}"/>
    <cellStyle name="Normal 7 5 5 4" xfId="3661" xr:uid="{3DBF8B4D-DCC5-4A79-857E-E0064D2C8DAB}"/>
    <cellStyle name="Normal 7 5 6" xfId="3662" xr:uid="{27983F23-3A2F-4D55-93AA-7B0F0FF02B27}"/>
    <cellStyle name="Normal 7 5 6 2" xfId="3663" xr:uid="{22B4E800-3AA1-40DF-A3E1-41A5C19F1600}"/>
    <cellStyle name="Normal 7 5 6 3" xfId="3664" xr:uid="{13A7D561-3E6B-47C9-A32B-915BF57CB5FF}"/>
    <cellStyle name="Normal 7 5 6 4" xfId="3665" xr:uid="{CD08E6DC-232D-438C-AA87-15EC6BFD7D3E}"/>
    <cellStyle name="Normal 7 5 7" xfId="3666" xr:uid="{69321CB4-357B-4A3A-B798-25B28C4E6BCD}"/>
    <cellStyle name="Normal 7 5 8" xfId="3667" xr:uid="{E9C43DE8-789B-491B-9682-73908667B64D}"/>
    <cellStyle name="Normal 7 5 9" xfId="3668" xr:uid="{DDF75653-6410-4BD5-B580-C51F51BFA83C}"/>
    <cellStyle name="Normal 7 6" xfId="145" xr:uid="{E8D870B9-ABA5-401F-B93D-3FB7ED716D1F}"/>
    <cellStyle name="Normal 7 6 2" xfId="370" xr:uid="{26A74321-5B18-45CD-8B44-8C9733532C40}"/>
    <cellStyle name="Normal 7 6 2 2" xfId="745" xr:uid="{911217DC-C724-4607-9334-A751B939454D}"/>
    <cellStyle name="Normal 7 6 2 2 2" xfId="1946" xr:uid="{CB88E4EA-D5E6-4778-A2A7-2A2A522D710A}"/>
    <cellStyle name="Normal 7 6 2 2 2 2" xfId="1947" xr:uid="{63D1E2CD-5130-4E5A-84CD-D231E611D1EA}"/>
    <cellStyle name="Normal 7 6 2 2 3" xfId="1948" xr:uid="{492E8722-89CB-43B0-8B6A-F083C009FE0B}"/>
    <cellStyle name="Normal 7 6 2 2 4" xfId="3669" xr:uid="{177916C2-6028-4584-9C99-0B6C8A8061D8}"/>
    <cellStyle name="Normal 7 6 2 3" xfId="1949" xr:uid="{A2F93AB7-0F07-4D93-B7C7-617B3470E704}"/>
    <cellStyle name="Normal 7 6 2 3 2" xfId="1950" xr:uid="{2F4D1FB4-A02C-42DF-B068-158A0F444F75}"/>
    <cellStyle name="Normal 7 6 2 3 3" xfId="3670" xr:uid="{495AA01F-1F89-45DF-AAEE-DB03C96CF630}"/>
    <cellStyle name="Normal 7 6 2 3 4" xfId="3671" xr:uid="{C54B8F3B-20A8-4AD5-A5A5-E915B1030E20}"/>
    <cellStyle name="Normal 7 6 2 4" xfId="1951" xr:uid="{908DA775-3D2C-4128-8036-0F41FFB82C58}"/>
    <cellStyle name="Normal 7 6 2 5" xfId="3672" xr:uid="{92A7B79F-B6A6-4734-AFE7-9EA1C081BC0B}"/>
    <cellStyle name="Normal 7 6 2 6" xfId="3673" xr:uid="{FB0F4CA6-3315-4599-8FAD-988BCB24589A}"/>
    <cellStyle name="Normal 7 6 3" xfId="746" xr:uid="{4A839753-EED0-43AA-80A3-7FCCC46FB11A}"/>
    <cellStyle name="Normal 7 6 3 2" xfId="1952" xr:uid="{ED68D8E5-7A7E-4430-826E-ADE1D766126A}"/>
    <cellStyle name="Normal 7 6 3 2 2" xfId="1953" xr:uid="{8806427E-4757-4FA2-BEF5-99BA456E3D44}"/>
    <cellStyle name="Normal 7 6 3 2 3" xfId="3674" xr:uid="{667B2F42-C919-4F35-93D2-8149E6BCA39E}"/>
    <cellStyle name="Normal 7 6 3 2 4" xfId="3675" xr:uid="{138852CA-30FB-465C-B813-2576513D4955}"/>
    <cellStyle name="Normal 7 6 3 3" xfId="1954" xr:uid="{BC00A701-2866-4832-8B31-53976ABCE9FD}"/>
    <cellStyle name="Normal 7 6 3 4" xfId="3676" xr:uid="{091B5280-D4D5-485C-B3AE-812F9BB091B4}"/>
    <cellStyle name="Normal 7 6 3 5" xfId="3677" xr:uid="{648DB125-E0B1-49BF-AC51-3E1004D63F71}"/>
    <cellStyle name="Normal 7 6 4" xfId="1955" xr:uid="{1919BE0B-9899-4EEF-B77C-D849C51A4EB3}"/>
    <cellStyle name="Normal 7 6 4 2" xfId="1956" xr:uid="{AE6A5ADD-C4DC-4FBB-A06C-0829E48A27CF}"/>
    <cellStyle name="Normal 7 6 4 3" xfId="3678" xr:uid="{84E93965-A126-4602-A8D7-90505FED7012}"/>
    <cellStyle name="Normal 7 6 4 4" xfId="3679" xr:uid="{D2242EF4-F8CF-41E6-B24F-AA3A33F7E4D8}"/>
    <cellStyle name="Normal 7 6 5" xfId="1957" xr:uid="{963859DF-1CB9-4BF4-A87F-77B4D6E4A235}"/>
    <cellStyle name="Normal 7 6 5 2" xfId="3680" xr:uid="{99FC4C72-5774-47ED-98CA-D75E660ABF36}"/>
    <cellStyle name="Normal 7 6 5 3" xfId="3681" xr:uid="{C5E2E349-2265-4B73-81BD-A8EDD3C92BE8}"/>
    <cellStyle name="Normal 7 6 5 4" xfId="3682" xr:uid="{0E8285A3-1DF6-495F-9E78-C66BDDD2BF1C}"/>
    <cellStyle name="Normal 7 6 6" xfId="3683" xr:uid="{CFF30FBB-2C79-444E-B358-7AA7FD531EB7}"/>
    <cellStyle name="Normal 7 6 7" xfId="3684" xr:uid="{D50C6253-180D-42DF-BA2B-78F9DC0C9482}"/>
    <cellStyle name="Normal 7 6 8" xfId="3685" xr:uid="{EA7A30AD-1C14-4F8E-AA77-71A8118449EE}"/>
    <cellStyle name="Normal 7 7" xfId="371" xr:uid="{538DB79F-937B-4469-B958-E80450B7319D}"/>
    <cellStyle name="Normal 7 7 2" xfId="747" xr:uid="{E3581E33-B43A-4159-800F-79652C8656BD}"/>
    <cellStyle name="Normal 7 7 2 2" xfId="748" xr:uid="{EA7D6977-B162-4146-BF65-3BDF6AEE8108}"/>
    <cellStyle name="Normal 7 7 2 2 2" xfId="1958" xr:uid="{9050C12F-FC00-4420-9D4E-EFF5884FB179}"/>
    <cellStyle name="Normal 7 7 2 2 3" xfId="3686" xr:uid="{56E0A20E-BAEE-4099-8704-87758C9C284C}"/>
    <cellStyle name="Normal 7 7 2 2 4" xfId="3687" xr:uid="{0E455297-B32F-44E8-9A8F-2A9644F90D3D}"/>
    <cellStyle name="Normal 7 7 2 3" xfId="1959" xr:uid="{D0023802-4F0A-4BF5-81BA-5F9139E63549}"/>
    <cellStyle name="Normal 7 7 2 4" xfId="3688" xr:uid="{4515982B-7ACA-4D88-BB52-26B840C4B730}"/>
    <cellStyle name="Normal 7 7 2 5" xfId="3689" xr:uid="{475DC66E-CADE-4699-918C-49DF2545E394}"/>
    <cellStyle name="Normal 7 7 3" xfId="749" xr:uid="{26B5F698-A4B5-43C6-8140-505B64DD01E0}"/>
    <cellStyle name="Normal 7 7 3 2" xfId="1960" xr:uid="{8656422C-D492-43DB-9DA3-CA99C3C48152}"/>
    <cellStyle name="Normal 7 7 3 3" xfId="3690" xr:uid="{91790108-F57D-4BC0-9FF3-4523CBA304E5}"/>
    <cellStyle name="Normal 7 7 3 4" xfId="3691" xr:uid="{3C37B679-19F0-4A8C-BD28-98B3F4E9BC60}"/>
    <cellStyle name="Normal 7 7 4" xfId="1961" xr:uid="{0EB062C6-FA19-460E-9CDE-DC60829925E5}"/>
    <cellStyle name="Normal 7 7 4 2" xfId="3692" xr:uid="{B3CE9205-7B73-4AD6-8483-16AC6E5ABBE5}"/>
    <cellStyle name="Normal 7 7 4 3" xfId="3693" xr:uid="{727CDDFE-D34C-4CF1-8B80-08165A97E01E}"/>
    <cellStyle name="Normal 7 7 4 4" xfId="3694" xr:uid="{A9BEF7E6-682A-4536-843E-D33A45BCCB45}"/>
    <cellStyle name="Normal 7 7 5" xfId="3695" xr:uid="{0B701315-AF8E-454A-B08B-9A0704164358}"/>
    <cellStyle name="Normal 7 7 6" xfId="3696" xr:uid="{C366AE58-209A-4207-972F-08845E1C19CF}"/>
    <cellStyle name="Normal 7 7 7" xfId="3697" xr:uid="{C3946735-C287-4C9C-B443-901B90AE5F30}"/>
    <cellStyle name="Normal 7 8" xfId="372" xr:uid="{6265F067-3D8E-44F8-82DF-7EED3D90ED6D}"/>
    <cellStyle name="Normal 7 8 2" xfId="750" xr:uid="{82A17733-5469-4B6F-BE2D-3D3F61A5ED42}"/>
    <cellStyle name="Normal 7 8 2 2" xfId="1962" xr:uid="{203A5689-B39C-4096-83AB-863D3983DBCA}"/>
    <cellStyle name="Normal 7 8 2 3" xfId="3698" xr:uid="{4E9C62CC-B770-4D6A-A70C-E79F8BE4063E}"/>
    <cellStyle name="Normal 7 8 2 4" xfId="3699" xr:uid="{B01906D2-0B15-4F36-B7F7-E622E3E3B464}"/>
    <cellStyle name="Normal 7 8 3" xfId="1963" xr:uid="{14063E8F-16C3-48AA-A9EE-549BDC21B426}"/>
    <cellStyle name="Normal 7 8 3 2" xfId="3700" xr:uid="{3E35A34C-6E7A-453C-85A1-8B4B83C99D8E}"/>
    <cellStyle name="Normal 7 8 3 3" xfId="3701" xr:uid="{C983FAD6-66C9-48D4-866B-A167334C68B6}"/>
    <cellStyle name="Normal 7 8 3 4" xfId="3702" xr:uid="{0FE346EB-DF52-4D7F-ADEE-0CFCE9E40690}"/>
    <cellStyle name="Normal 7 8 4" xfId="3703" xr:uid="{0BB630AD-76C4-4965-945C-6C370A7F7FF7}"/>
    <cellStyle name="Normal 7 8 5" xfId="3704" xr:uid="{7D7197CD-ADA6-45CB-BBA2-F595A088275E}"/>
    <cellStyle name="Normal 7 8 6" xfId="3705" xr:uid="{8B97CF90-BD24-42DE-806D-17807DD4A58D}"/>
    <cellStyle name="Normal 7 9" xfId="373" xr:uid="{1A5BDD36-6466-4000-ACBE-264EFADB3AFF}"/>
    <cellStyle name="Normal 7 9 2" xfId="1964" xr:uid="{1504BE9E-65A2-45E9-BBA9-6A05D803F73B}"/>
    <cellStyle name="Normal 7 9 2 2" xfId="3706" xr:uid="{731DCE57-73EB-4B00-8EC8-EE3790566436}"/>
    <cellStyle name="Normal 7 9 2 2 2" xfId="4408" xr:uid="{FCC6736D-E8AD-455B-9788-2B8A0D88D3CB}"/>
    <cellStyle name="Normal 7 9 2 2 3" xfId="4687" xr:uid="{CC67935B-5187-4931-A162-BAD6B9B6EC1F}"/>
    <cellStyle name="Normal 7 9 2 3" xfId="3707" xr:uid="{3FC1A86B-B372-4CF6-B12B-1EE27A724459}"/>
    <cellStyle name="Normal 7 9 2 4" xfId="3708" xr:uid="{54AC994D-A48D-4C0E-AA29-591FD7262016}"/>
    <cellStyle name="Normal 7 9 3" xfId="3709" xr:uid="{D8921E5C-F58C-4176-8B72-950DE74A226E}"/>
    <cellStyle name="Normal 7 9 4" xfId="3710" xr:uid="{D942CFFD-4FFE-4257-A34B-D2DE7741EE7B}"/>
    <cellStyle name="Normal 7 9 4 2" xfId="4578" xr:uid="{55A1019C-38A5-4259-9CB7-9B744B87D3D8}"/>
    <cellStyle name="Normal 7 9 4 3" xfId="4688" xr:uid="{89C745E3-B247-4CF1-90A5-630D9DEFDCE9}"/>
    <cellStyle name="Normal 7 9 4 4" xfId="4607" xr:uid="{816476D1-AF2D-4500-AC0A-71BF7CAD9EB3}"/>
    <cellStyle name="Normal 7 9 5" xfId="3711" xr:uid="{1E1840FB-5ADE-4FF1-843D-1549A094DB25}"/>
    <cellStyle name="Normal 8" xfId="146" xr:uid="{DAE0E6D7-6572-494A-A601-4102A2530667}"/>
    <cellStyle name="Normal 8 10" xfId="1965" xr:uid="{1B69245A-1990-4A43-A51C-9A7A67E4B1D7}"/>
    <cellStyle name="Normal 8 10 2" xfId="3712" xr:uid="{72050A1B-C599-4344-AA3E-9BA715145A54}"/>
    <cellStyle name="Normal 8 10 3" xfId="3713" xr:uid="{3C4115A0-8AB8-49DB-BF29-DDB98417A112}"/>
    <cellStyle name="Normal 8 10 4" xfId="3714" xr:uid="{37C9A877-7CD0-4D56-BC72-AED3C19FAF6B}"/>
    <cellStyle name="Normal 8 11" xfId="3715" xr:uid="{ED0C5E80-9F50-4E1F-9273-BB655BC751C9}"/>
    <cellStyle name="Normal 8 11 2" xfId="3716" xr:uid="{027EEDDC-A1F8-4349-9194-400032019FF0}"/>
    <cellStyle name="Normal 8 11 3" xfId="3717" xr:uid="{FBD1AC9C-E3FA-4CA9-BABD-1429E338F4F8}"/>
    <cellStyle name="Normal 8 11 4" xfId="3718" xr:uid="{65F397EA-009E-43EF-A161-9BB48A276918}"/>
    <cellStyle name="Normal 8 12" xfId="3719" xr:uid="{240C89E4-CC4F-4F83-BD51-0250167A95FA}"/>
    <cellStyle name="Normal 8 12 2" xfId="3720" xr:uid="{04A80B60-77C3-42D6-86F5-EC9F6E92A7D4}"/>
    <cellStyle name="Normal 8 13" xfId="3721" xr:uid="{BF0015F6-E73A-423A-991F-A4298F490026}"/>
    <cellStyle name="Normal 8 14" xfId="3722" xr:uid="{8369C9DD-5B29-4329-9B55-1F939B79D28D}"/>
    <cellStyle name="Normal 8 15" xfId="3723" xr:uid="{5021B72B-8375-4F79-807D-5B0D95C4B7F5}"/>
    <cellStyle name="Normal 8 2" xfId="147" xr:uid="{10FFF941-C053-4BB9-81BE-758543CDE340}"/>
    <cellStyle name="Normal 8 2 10" xfId="3724" xr:uid="{EDDD0783-E5A3-4091-BA70-0E76863F7DB4}"/>
    <cellStyle name="Normal 8 2 11" xfId="3725" xr:uid="{20CC23C6-D901-4B9F-A12C-D0EEA3F965D8}"/>
    <cellStyle name="Normal 8 2 2" xfId="148" xr:uid="{31E3A006-149F-4CE0-A1E0-5C9309DBD259}"/>
    <cellStyle name="Normal 8 2 2 2" xfId="149" xr:uid="{3701CF38-5F75-4DE8-91DA-D0C2EC77D0ED}"/>
    <cellStyle name="Normal 8 2 2 2 2" xfId="374" xr:uid="{04E856F2-BEB6-4B1C-9517-A0A6B31AD808}"/>
    <cellStyle name="Normal 8 2 2 2 2 2" xfId="751" xr:uid="{4EE3D4FD-C17A-44F9-BF2E-B276A2E6E3DB}"/>
    <cellStyle name="Normal 8 2 2 2 2 2 2" xfId="752" xr:uid="{013972EF-6D44-4D23-B4B1-5A1EDA0EC267}"/>
    <cellStyle name="Normal 8 2 2 2 2 2 2 2" xfId="1966" xr:uid="{C3126FE6-7277-4A5F-9693-D46A643D0B1F}"/>
    <cellStyle name="Normal 8 2 2 2 2 2 2 2 2" xfId="1967" xr:uid="{D52E3DAC-9701-4AF8-867E-9C195AFF47A2}"/>
    <cellStyle name="Normal 8 2 2 2 2 2 2 3" xfId="1968" xr:uid="{74066C8C-877A-489F-86CC-63D6AABF2ABD}"/>
    <cellStyle name="Normal 8 2 2 2 2 2 3" xfId="1969" xr:uid="{CF3FF7EE-B904-48BF-8082-F19E5B1D7B79}"/>
    <cellStyle name="Normal 8 2 2 2 2 2 3 2" xfId="1970" xr:uid="{37C1C97E-D1C3-4F99-9D7D-8182628DB0DA}"/>
    <cellStyle name="Normal 8 2 2 2 2 2 4" xfId="1971" xr:uid="{F3112E99-5326-4973-BE51-7D65C8F18EA0}"/>
    <cellStyle name="Normal 8 2 2 2 2 3" xfId="753" xr:uid="{0E2FFE09-BC96-4A5F-9D61-F8A76AF2CD6C}"/>
    <cellStyle name="Normal 8 2 2 2 2 3 2" xfId="1972" xr:uid="{ED079CB7-14D0-40AC-B1DE-8300990250A6}"/>
    <cellStyle name="Normal 8 2 2 2 2 3 2 2" xfId="1973" xr:uid="{F0C8E3A4-E311-4FD1-A2E1-49D0348AB9E0}"/>
    <cellStyle name="Normal 8 2 2 2 2 3 3" xfId="1974" xr:uid="{A2A21708-BB7B-40E0-A7BD-7B22C190A714}"/>
    <cellStyle name="Normal 8 2 2 2 2 3 4" xfId="3726" xr:uid="{EBF63127-3B8E-41E2-8B85-A8211BF19485}"/>
    <cellStyle name="Normal 8 2 2 2 2 4" xfId="1975" xr:uid="{DA9EC80A-DCA7-44D7-92A8-22BFB54FD013}"/>
    <cellStyle name="Normal 8 2 2 2 2 4 2" xfId="1976" xr:uid="{DF36EB5A-D065-48AC-867C-99022D48A1BD}"/>
    <cellStyle name="Normal 8 2 2 2 2 5" xfId="1977" xr:uid="{903B38A0-F34A-4B42-9B3C-FA78AF75630C}"/>
    <cellStyle name="Normal 8 2 2 2 2 6" xfId="3727" xr:uid="{6ED3B253-89CF-4C60-A5E9-126AE6491024}"/>
    <cellStyle name="Normal 8 2 2 2 3" xfId="375" xr:uid="{03C67B6A-B42D-4F1F-BE2C-ED1BC57CB748}"/>
    <cellStyle name="Normal 8 2 2 2 3 2" xfId="754" xr:uid="{BEDF7D0E-495D-4406-968F-FF2974281CFD}"/>
    <cellStyle name="Normal 8 2 2 2 3 2 2" xfId="755" xr:uid="{3502820B-9D3C-4B6A-BE9C-D37790B504A8}"/>
    <cellStyle name="Normal 8 2 2 2 3 2 2 2" xfId="1978" xr:uid="{FAE6F28A-7AF0-45A5-9588-8C71F1EF3375}"/>
    <cellStyle name="Normal 8 2 2 2 3 2 2 2 2" xfId="1979" xr:uid="{B31A0529-912A-47FB-9439-CF2C352E7E17}"/>
    <cellStyle name="Normal 8 2 2 2 3 2 2 3" xfId="1980" xr:uid="{0080E8A5-0EA3-4657-802B-5F89C3516998}"/>
    <cellStyle name="Normal 8 2 2 2 3 2 3" xfId="1981" xr:uid="{67C8EB72-C07E-434E-9166-480C3EF8BAB7}"/>
    <cellStyle name="Normal 8 2 2 2 3 2 3 2" xfId="1982" xr:uid="{FEBFA7CD-961B-4E64-A9D1-4A1CF2BD70B3}"/>
    <cellStyle name="Normal 8 2 2 2 3 2 4" xfId="1983" xr:uid="{EF7101B2-0003-44D9-9C12-C571323C3FC8}"/>
    <cellStyle name="Normal 8 2 2 2 3 3" xfId="756" xr:uid="{E091E26C-0411-4753-A0FD-9863EFF29134}"/>
    <cellStyle name="Normal 8 2 2 2 3 3 2" xfId="1984" xr:uid="{B8E8FD29-0B41-4842-879D-F8D4D8B59550}"/>
    <cellStyle name="Normal 8 2 2 2 3 3 2 2" xfId="1985" xr:uid="{2E1D3151-ECEE-47A0-AF0F-45B473EFD808}"/>
    <cellStyle name="Normal 8 2 2 2 3 3 3" xfId="1986" xr:uid="{B9BBA1D9-1199-4A47-B9DB-8B4574DD1CD6}"/>
    <cellStyle name="Normal 8 2 2 2 3 4" xfId="1987" xr:uid="{E793F043-21CC-45F7-8145-E4B4FBCCDA44}"/>
    <cellStyle name="Normal 8 2 2 2 3 4 2" xfId="1988" xr:uid="{76FD461B-9736-443F-96CB-661FFA1DE48D}"/>
    <cellStyle name="Normal 8 2 2 2 3 5" xfId="1989" xr:uid="{28D4B8A3-2AAA-49B5-8A54-3CCF8B480988}"/>
    <cellStyle name="Normal 8 2 2 2 4" xfId="757" xr:uid="{7C224CB9-4117-4299-8D25-FF4505578C25}"/>
    <cellStyle name="Normal 8 2 2 2 4 2" xfId="758" xr:uid="{27407970-5E10-4A96-9AE7-370BE7540FA9}"/>
    <cellStyle name="Normal 8 2 2 2 4 2 2" xfId="1990" xr:uid="{30D12920-488F-4871-850B-0D20E6EF8545}"/>
    <cellStyle name="Normal 8 2 2 2 4 2 2 2" xfId="1991" xr:uid="{788468DD-FC6C-40FC-80D3-8CBE9D9F2F67}"/>
    <cellStyle name="Normal 8 2 2 2 4 2 3" xfId="1992" xr:uid="{5750357E-2AD5-4363-B577-106900E280C4}"/>
    <cellStyle name="Normal 8 2 2 2 4 3" xfId="1993" xr:uid="{E2C7C3A5-1525-4F77-A060-960B25715E43}"/>
    <cellStyle name="Normal 8 2 2 2 4 3 2" xfId="1994" xr:uid="{3E0026A7-8C56-4D94-8A1E-4D1919663088}"/>
    <cellStyle name="Normal 8 2 2 2 4 4" xfId="1995" xr:uid="{9D8842A7-CCFD-492D-BAED-BEE7379E9988}"/>
    <cellStyle name="Normal 8 2 2 2 5" xfId="759" xr:uid="{4DD63917-FFE4-41FC-8D65-CCEC5E642383}"/>
    <cellStyle name="Normal 8 2 2 2 5 2" xfId="1996" xr:uid="{F8C085A0-A9A0-470A-8145-448998D1EE16}"/>
    <cellStyle name="Normal 8 2 2 2 5 2 2" xfId="1997" xr:uid="{6083C104-EB41-4CAE-A760-C791DD420C7C}"/>
    <cellStyle name="Normal 8 2 2 2 5 3" xfId="1998" xr:uid="{C64A66F4-9BFC-4021-A3FA-ECECAC347952}"/>
    <cellStyle name="Normal 8 2 2 2 5 4" xfId="3728" xr:uid="{334342EA-9854-457F-9A52-CE04FA100BD6}"/>
    <cellStyle name="Normal 8 2 2 2 6" xfId="1999" xr:uid="{58D219B6-EEB6-4881-A0D2-AB9A1AD0D97E}"/>
    <cellStyle name="Normal 8 2 2 2 6 2" xfId="2000" xr:uid="{23A79090-A71A-47A3-953A-6F9B843F1CC5}"/>
    <cellStyle name="Normal 8 2 2 2 7" xfId="2001" xr:uid="{7DA9BBA6-4463-4917-BB8E-03E5CA69B8B4}"/>
    <cellStyle name="Normal 8 2 2 2 8" xfId="3729" xr:uid="{1BBF23B8-A859-4E5F-AAE9-7B68B16A882A}"/>
    <cellStyle name="Normal 8 2 2 3" xfId="376" xr:uid="{4CE9BEF3-3DF9-439E-A6C8-3222A1991CC4}"/>
    <cellStyle name="Normal 8 2 2 3 2" xfId="760" xr:uid="{ECDDBDCC-9EA8-4E35-AEEF-A1003F79BEB0}"/>
    <cellStyle name="Normal 8 2 2 3 2 2" xfId="761" xr:uid="{0486318D-A64B-48F4-8376-3751DBD3C2E8}"/>
    <cellStyle name="Normal 8 2 2 3 2 2 2" xfId="2002" xr:uid="{DE47398A-29CD-419E-AE83-BE95CF89E6F1}"/>
    <cellStyle name="Normal 8 2 2 3 2 2 2 2" xfId="2003" xr:uid="{13FDBA07-B822-40FB-AF23-D8EFB9229509}"/>
    <cellStyle name="Normal 8 2 2 3 2 2 3" xfId="2004" xr:uid="{76BE75F7-F513-47DA-8F5A-21CD009DAC56}"/>
    <cellStyle name="Normal 8 2 2 3 2 3" xfId="2005" xr:uid="{5092793D-3D20-433D-ACB4-A78153969E16}"/>
    <cellStyle name="Normal 8 2 2 3 2 3 2" xfId="2006" xr:uid="{8531119F-2F81-4FA9-AFC9-4D14F2C991D9}"/>
    <cellStyle name="Normal 8 2 2 3 2 4" xfId="2007" xr:uid="{EBA463E4-2EB0-4DA7-87B5-D11ACC5A3658}"/>
    <cellStyle name="Normal 8 2 2 3 3" xfId="762" xr:uid="{2C0D07F6-2005-4135-94C7-4CCAEE04C8B4}"/>
    <cellStyle name="Normal 8 2 2 3 3 2" xfId="2008" xr:uid="{968E473D-2FBC-489A-AB4C-91C51A9A5B96}"/>
    <cellStyle name="Normal 8 2 2 3 3 2 2" xfId="2009" xr:uid="{A27816F8-ABA0-4045-B0B3-C14F154EE1CD}"/>
    <cellStyle name="Normal 8 2 2 3 3 3" xfId="2010" xr:uid="{803FD194-2968-455A-8DAA-38F1C5E0A51E}"/>
    <cellStyle name="Normal 8 2 2 3 3 4" xfId="3730" xr:uid="{21AA6194-9F49-448A-B96D-41E74A33A7D1}"/>
    <cellStyle name="Normal 8 2 2 3 4" xfId="2011" xr:uid="{3FEA2CBE-BFF9-4BAA-94E3-C8891D88E150}"/>
    <cellStyle name="Normal 8 2 2 3 4 2" xfId="2012" xr:uid="{C2166BB5-6681-4539-877E-23959F027D1E}"/>
    <cellStyle name="Normal 8 2 2 3 5" xfId="2013" xr:uid="{B8459B83-FC71-42E0-8F10-6D302C435B36}"/>
    <cellStyle name="Normal 8 2 2 3 6" xfId="3731" xr:uid="{122CFA0D-7016-4497-A733-426E4AD11293}"/>
    <cellStyle name="Normal 8 2 2 4" xfId="377" xr:uid="{3C9407F3-918A-4FDE-BF03-0DF019B1B81C}"/>
    <cellStyle name="Normal 8 2 2 4 2" xfId="763" xr:uid="{BFAA2885-A4FA-4764-AAF5-3A8ABCEB0A10}"/>
    <cellStyle name="Normal 8 2 2 4 2 2" xfId="764" xr:uid="{85BC17B4-AF23-4E05-88CC-5157C9180A91}"/>
    <cellStyle name="Normal 8 2 2 4 2 2 2" xfId="2014" xr:uid="{BF583FF1-7A83-492A-B9B1-1278589C935D}"/>
    <cellStyle name="Normal 8 2 2 4 2 2 2 2" xfId="2015" xr:uid="{9DC0E8E0-EAB4-40A0-90C2-E7D4CC0049A0}"/>
    <cellStyle name="Normal 8 2 2 4 2 2 3" xfId="2016" xr:uid="{83F86157-595B-4A9D-91A1-30AF7CFAAAB9}"/>
    <cellStyle name="Normal 8 2 2 4 2 3" xfId="2017" xr:uid="{D9E217B5-B550-4DF7-8D28-CF088FE7702D}"/>
    <cellStyle name="Normal 8 2 2 4 2 3 2" xfId="2018" xr:uid="{42CF7E1D-0404-4672-A06B-2D6015850174}"/>
    <cellStyle name="Normal 8 2 2 4 2 4" xfId="2019" xr:uid="{D2D5688B-8012-4EC9-A678-5785D8B740A5}"/>
    <cellStyle name="Normal 8 2 2 4 3" xfId="765" xr:uid="{76F3C77B-0112-47C5-9170-E1ADCE9B1F1F}"/>
    <cellStyle name="Normal 8 2 2 4 3 2" xfId="2020" xr:uid="{85AFBC6C-1EA7-4011-84AA-4E6935E0598B}"/>
    <cellStyle name="Normal 8 2 2 4 3 2 2" xfId="2021" xr:uid="{29318317-DA5A-4425-AD43-A0AF21160255}"/>
    <cellStyle name="Normal 8 2 2 4 3 3" xfId="2022" xr:uid="{0CDAE08E-3350-4512-90CB-28073D42E089}"/>
    <cellStyle name="Normal 8 2 2 4 4" xfId="2023" xr:uid="{577E81DE-5409-4E92-8D2A-7E19C706483D}"/>
    <cellStyle name="Normal 8 2 2 4 4 2" xfId="2024" xr:uid="{33CDDC39-70D3-4AF9-BE2B-6288B92F91BA}"/>
    <cellStyle name="Normal 8 2 2 4 5" xfId="2025" xr:uid="{5F1F0A69-7A82-43FA-A45A-64418094933A}"/>
    <cellStyle name="Normal 8 2 2 5" xfId="378" xr:uid="{C5251F72-51F0-4F52-808D-FD425A3B9751}"/>
    <cellStyle name="Normal 8 2 2 5 2" xfId="766" xr:uid="{22362E49-FC4E-4532-B0E4-066444523E74}"/>
    <cellStyle name="Normal 8 2 2 5 2 2" xfId="2026" xr:uid="{BEFAC257-A19D-4D9D-852D-DE1A49FEBFBE}"/>
    <cellStyle name="Normal 8 2 2 5 2 2 2" xfId="2027" xr:uid="{2F1D4AF7-79A2-4F30-8967-F4B588ED6A4F}"/>
    <cellStyle name="Normal 8 2 2 5 2 3" xfId="2028" xr:uid="{14902D85-AB30-4D6C-9310-00803DF163A5}"/>
    <cellStyle name="Normal 8 2 2 5 3" xfId="2029" xr:uid="{B21F9D27-C7E7-44BC-8F2B-08C283DF4333}"/>
    <cellStyle name="Normal 8 2 2 5 3 2" xfId="2030" xr:uid="{48C82116-510D-423F-9B70-9A4EF05986EC}"/>
    <cellStyle name="Normal 8 2 2 5 4" xfId="2031" xr:uid="{0F59139B-B73C-47C5-ACE1-AC4F64158157}"/>
    <cellStyle name="Normal 8 2 2 6" xfId="767" xr:uid="{167EF016-E149-4C53-A3C4-047DA9D0BA58}"/>
    <cellStyle name="Normal 8 2 2 6 2" xfId="2032" xr:uid="{F10E2E92-72E4-438A-B2D8-C67EE6C403C3}"/>
    <cellStyle name="Normal 8 2 2 6 2 2" xfId="2033" xr:uid="{F5C7DA1F-0719-41BD-870D-DAD17FA069B7}"/>
    <cellStyle name="Normal 8 2 2 6 3" xfId="2034" xr:uid="{585E752F-9DEF-4781-907C-D963D3B9FE13}"/>
    <cellStyle name="Normal 8 2 2 6 4" xfId="3732" xr:uid="{DC317DFA-8E00-4BB5-B2A8-53EB52E1F8AA}"/>
    <cellStyle name="Normal 8 2 2 7" xfId="2035" xr:uid="{7A5657A5-62F4-42BE-A260-B8C598BFACD5}"/>
    <cellStyle name="Normal 8 2 2 7 2" xfId="2036" xr:uid="{ABCE61AF-927F-48C6-88A2-A0ED41D3BAF4}"/>
    <cellStyle name="Normal 8 2 2 8" xfId="2037" xr:uid="{35FF45CB-19B5-48D8-A924-53E93F6F476A}"/>
    <cellStyle name="Normal 8 2 2 9" xfId="3733" xr:uid="{C5BB2D95-4AD1-4858-BB49-143B3042EE36}"/>
    <cellStyle name="Normal 8 2 3" xfId="150" xr:uid="{5B2CDB95-73C2-4D96-B592-4C9FDF81A73C}"/>
    <cellStyle name="Normal 8 2 3 2" xfId="151" xr:uid="{4C57D785-2DA7-4BED-99AF-C7F6FC40A277}"/>
    <cellStyle name="Normal 8 2 3 2 2" xfId="768" xr:uid="{63A83F88-0BA1-41AD-A29A-05A7754BD34C}"/>
    <cellStyle name="Normal 8 2 3 2 2 2" xfId="769" xr:uid="{E5BB3E15-4C96-44B2-9743-3E30EF986174}"/>
    <cellStyle name="Normal 8 2 3 2 2 2 2" xfId="2038" xr:uid="{5A6BE9B7-7D25-4DF8-9E04-20859ED56ED9}"/>
    <cellStyle name="Normal 8 2 3 2 2 2 2 2" xfId="2039" xr:uid="{120316B7-C3DC-456F-B400-9D4BFB88869B}"/>
    <cellStyle name="Normal 8 2 3 2 2 2 3" xfId="2040" xr:uid="{0E90BC54-C0DE-401B-8146-C28E94148397}"/>
    <cellStyle name="Normal 8 2 3 2 2 3" xfId="2041" xr:uid="{7208AA80-116E-49D8-A4CD-182086518181}"/>
    <cellStyle name="Normal 8 2 3 2 2 3 2" xfId="2042" xr:uid="{57C99CDC-4CA2-400B-B528-44EFD5E1131D}"/>
    <cellStyle name="Normal 8 2 3 2 2 4" xfId="2043" xr:uid="{9994A074-7210-4F78-9D58-9266CA865111}"/>
    <cellStyle name="Normal 8 2 3 2 3" xfId="770" xr:uid="{77D22F7C-86AA-45AC-8C5D-782E79C12A58}"/>
    <cellStyle name="Normal 8 2 3 2 3 2" xfId="2044" xr:uid="{BAD2B047-F2A8-4D7F-9F0D-638F9ECEECED}"/>
    <cellStyle name="Normal 8 2 3 2 3 2 2" xfId="2045" xr:uid="{CFA8D56A-452E-46DB-8167-2D513133E6F2}"/>
    <cellStyle name="Normal 8 2 3 2 3 3" xfId="2046" xr:uid="{F07E6FC9-A2E7-480B-A785-CD49AB98E6E4}"/>
    <cellStyle name="Normal 8 2 3 2 3 4" xfId="3734" xr:uid="{0872DDF1-46E7-4E22-B3D9-B3E5ABC22160}"/>
    <cellStyle name="Normal 8 2 3 2 4" xfId="2047" xr:uid="{54A2E71A-9552-48AA-A7C2-200FE82E216D}"/>
    <cellStyle name="Normal 8 2 3 2 4 2" xfId="2048" xr:uid="{C1A7A08A-9BA7-4023-AA8D-48E6B69AC7E9}"/>
    <cellStyle name="Normal 8 2 3 2 5" xfId="2049" xr:uid="{E20622B4-A51F-4000-8AC1-1282A5DB0FB3}"/>
    <cellStyle name="Normal 8 2 3 2 6" xfId="3735" xr:uid="{55997AE2-C8F4-4105-A6EE-8AE6BD1FACDC}"/>
    <cellStyle name="Normal 8 2 3 3" xfId="379" xr:uid="{808CCB4F-9934-4B49-B255-0F1DA786DBD5}"/>
    <cellStyle name="Normal 8 2 3 3 2" xfId="771" xr:uid="{8C29D670-6D59-44A0-9A4B-370066511F2A}"/>
    <cellStyle name="Normal 8 2 3 3 2 2" xfId="772" xr:uid="{E1C723CC-5CA7-46B9-83C3-00BD80FB2BDA}"/>
    <cellStyle name="Normal 8 2 3 3 2 2 2" xfId="2050" xr:uid="{ED623072-BECF-42A9-867C-8DC7710ADF39}"/>
    <cellStyle name="Normal 8 2 3 3 2 2 2 2" xfId="2051" xr:uid="{A5834E1B-5C1C-49EB-A202-1D5B713403BC}"/>
    <cellStyle name="Normal 8 2 3 3 2 2 3" xfId="2052" xr:uid="{AED7A341-7F01-44DB-A7AC-E7984F108C92}"/>
    <cellStyle name="Normal 8 2 3 3 2 3" xfId="2053" xr:uid="{1F17D388-64CF-4097-93ED-B98E7CE2CF23}"/>
    <cellStyle name="Normal 8 2 3 3 2 3 2" xfId="2054" xr:uid="{95A504EB-BA82-4000-A1DC-EC14DEBE0166}"/>
    <cellStyle name="Normal 8 2 3 3 2 4" xfId="2055" xr:uid="{52DE46C9-7AA8-4065-BE22-D88C40DA810C}"/>
    <cellStyle name="Normal 8 2 3 3 3" xfId="773" xr:uid="{60469EFE-37B7-495E-8F8B-C484A4095723}"/>
    <cellStyle name="Normal 8 2 3 3 3 2" xfId="2056" xr:uid="{020AD951-810B-4776-A290-318D187639CA}"/>
    <cellStyle name="Normal 8 2 3 3 3 2 2" xfId="2057" xr:uid="{ADD3DC26-E20B-4AC8-A88B-65F0886D33DF}"/>
    <cellStyle name="Normal 8 2 3 3 3 3" xfId="2058" xr:uid="{16437F13-2B75-46E3-BBF2-923055DE369E}"/>
    <cellStyle name="Normal 8 2 3 3 4" xfId="2059" xr:uid="{0B7A7449-25A3-4853-BA2E-8864E2C5394D}"/>
    <cellStyle name="Normal 8 2 3 3 4 2" xfId="2060" xr:uid="{08B145F5-4BCA-490E-BA67-1F8571F64805}"/>
    <cellStyle name="Normal 8 2 3 3 5" xfId="2061" xr:uid="{794849C4-D993-4823-8486-381A460329CF}"/>
    <cellStyle name="Normal 8 2 3 4" xfId="380" xr:uid="{774E48A1-6C51-41C9-8F2F-9395869A5CB2}"/>
    <cellStyle name="Normal 8 2 3 4 2" xfId="774" xr:uid="{9326DF6B-06DD-4A8A-AF7A-073112D457A0}"/>
    <cellStyle name="Normal 8 2 3 4 2 2" xfId="2062" xr:uid="{6458DFB3-AB0B-4600-9D99-F192C9A352DA}"/>
    <cellStyle name="Normal 8 2 3 4 2 2 2" xfId="2063" xr:uid="{7938253B-33D6-472C-A920-FCE81BE406D7}"/>
    <cellStyle name="Normal 8 2 3 4 2 3" xfId="2064" xr:uid="{A5CE1B4E-C544-4FA3-8A4C-4FBD9C39AE6E}"/>
    <cellStyle name="Normal 8 2 3 4 3" xfId="2065" xr:uid="{D3B124C7-DBFA-4561-9914-5D17F94DA24E}"/>
    <cellStyle name="Normal 8 2 3 4 3 2" xfId="2066" xr:uid="{D4B0E520-C1A2-44A9-8B80-DD74C0B87EDD}"/>
    <cellStyle name="Normal 8 2 3 4 4" xfId="2067" xr:uid="{66E60061-CA9F-44CA-8628-588815CF4EC1}"/>
    <cellStyle name="Normal 8 2 3 5" xfId="775" xr:uid="{8FB231F2-FC66-41F8-8B1F-0427451E484B}"/>
    <cellStyle name="Normal 8 2 3 5 2" xfId="2068" xr:uid="{0D0E6091-F558-4C83-930E-A8546EDA00AD}"/>
    <cellStyle name="Normal 8 2 3 5 2 2" xfId="2069" xr:uid="{FF463C22-FCA5-4F9B-B354-791D1F93BC79}"/>
    <cellStyle name="Normal 8 2 3 5 3" xfId="2070" xr:uid="{ED5DD5A7-2668-4770-8C8E-65BB2CE37F32}"/>
    <cellStyle name="Normal 8 2 3 5 4" xfId="3736" xr:uid="{8BEAE4BF-32ED-4C12-B6F7-C1BF8BC5EBF9}"/>
    <cellStyle name="Normal 8 2 3 6" xfId="2071" xr:uid="{0E30D5BB-BFA5-4B24-89F0-274BA75B921F}"/>
    <cellStyle name="Normal 8 2 3 6 2" xfId="2072" xr:uid="{9C121AAF-8B28-4CFF-9BAC-1F1E8D4CB24F}"/>
    <cellStyle name="Normal 8 2 3 7" xfId="2073" xr:uid="{E5CE9567-2264-40DD-9420-3B22C2A7534B}"/>
    <cellStyle name="Normal 8 2 3 8" xfId="3737" xr:uid="{60576226-6EAF-4962-84BC-EC905904545B}"/>
    <cellStyle name="Normal 8 2 4" xfId="152" xr:uid="{97A544A5-1E55-43DC-B14B-57888115DDDD}"/>
    <cellStyle name="Normal 8 2 4 2" xfId="449" xr:uid="{0068C2EB-B9A1-4A09-9966-42A6A2F209A8}"/>
    <cellStyle name="Normal 8 2 4 2 2" xfId="776" xr:uid="{B2386236-E4B7-4360-873A-5AB92D0DFF4E}"/>
    <cellStyle name="Normal 8 2 4 2 2 2" xfId="2074" xr:uid="{2DB01952-07CA-41E2-96D5-2876221E5FB0}"/>
    <cellStyle name="Normal 8 2 4 2 2 2 2" xfId="2075" xr:uid="{819253F3-0B55-4C8C-BBCB-33F22012834F}"/>
    <cellStyle name="Normal 8 2 4 2 2 3" xfId="2076" xr:uid="{215F5910-49FC-44AF-A331-4B7D20EE54E8}"/>
    <cellStyle name="Normal 8 2 4 2 2 4" xfId="3738" xr:uid="{C17B4AD9-2E88-45E0-A2C1-516DE53636A3}"/>
    <cellStyle name="Normal 8 2 4 2 3" xfId="2077" xr:uid="{8BDD5246-5D76-40BC-8175-586C7AB1A3B4}"/>
    <cellStyle name="Normal 8 2 4 2 3 2" xfId="2078" xr:uid="{4337BBAC-4AE6-472C-B434-ADE3D4F9B22E}"/>
    <cellStyle name="Normal 8 2 4 2 4" xfId="2079" xr:uid="{2BB1C199-00E6-4250-838B-77F3A7691CC4}"/>
    <cellStyle name="Normal 8 2 4 2 5" xfId="3739" xr:uid="{49BEB098-91F7-4F75-A364-3036CD32F91E}"/>
    <cellStyle name="Normal 8 2 4 3" xfId="777" xr:uid="{488A6AC7-49E5-4044-AA3E-A433B05CADE1}"/>
    <cellStyle name="Normal 8 2 4 3 2" xfId="2080" xr:uid="{27325D44-2365-4B59-9C08-880ADD965740}"/>
    <cellStyle name="Normal 8 2 4 3 2 2" xfId="2081" xr:uid="{C5D8D554-6A38-45D8-9B70-DFF84EDFDE07}"/>
    <cellStyle name="Normal 8 2 4 3 3" xfId="2082" xr:uid="{6A1952EB-E62E-4293-B6D3-295F3019CB39}"/>
    <cellStyle name="Normal 8 2 4 3 4" xfId="3740" xr:uid="{E56A6125-9DBD-4B89-9298-41E6C2935B3C}"/>
    <cellStyle name="Normal 8 2 4 4" xfId="2083" xr:uid="{188D5534-2EE5-4A54-B991-C56C5BA8676C}"/>
    <cellStyle name="Normal 8 2 4 4 2" xfId="2084" xr:uid="{57EF9E3C-532F-4A9D-A3A3-2A01F9408D53}"/>
    <cellStyle name="Normal 8 2 4 4 3" xfId="3741" xr:uid="{FD36FBDB-1C0F-43BE-A8BD-97C981E4275F}"/>
    <cellStyle name="Normal 8 2 4 4 4" xfId="3742" xr:uid="{EF452476-4EE2-4D78-9247-8E00A6CD197B}"/>
    <cellStyle name="Normal 8 2 4 5" xfId="2085" xr:uid="{4A5F4AC7-4287-4641-9DCB-CB92C95EA587}"/>
    <cellStyle name="Normal 8 2 4 6" xfId="3743" xr:uid="{D9E2127D-C86F-4E77-83EE-C46199335A67}"/>
    <cellStyle name="Normal 8 2 4 7" xfId="3744" xr:uid="{03CD397E-BDAA-434C-A213-6B4395CF8E2A}"/>
    <cellStyle name="Normal 8 2 5" xfId="381" xr:uid="{EDDE89AC-B919-4570-B157-61EBCAABD205}"/>
    <cellStyle name="Normal 8 2 5 2" xfId="778" xr:uid="{B90710EA-37C2-403C-8FFB-AF22020B13B8}"/>
    <cellStyle name="Normal 8 2 5 2 2" xfId="779" xr:uid="{F6E316A9-3008-4C4E-88DB-9BD425E1129B}"/>
    <cellStyle name="Normal 8 2 5 2 2 2" xfId="2086" xr:uid="{54456E91-4E76-42E7-B01F-9F334ED59796}"/>
    <cellStyle name="Normal 8 2 5 2 2 2 2" xfId="2087" xr:uid="{2C7702AC-659F-45B0-8ECD-F3ED0470929B}"/>
    <cellStyle name="Normal 8 2 5 2 2 3" xfId="2088" xr:uid="{55966AB6-FA9D-48D7-9792-8D2C8155C2D7}"/>
    <cellStyle name="Normal 8 2 5 2 3" xfId="2089" xr:uid="{7EEE27FD-186C-43DD-B1E6-ED6C6B0333C1}"/>
    <cellStyle name="Normal 8 2 5 2 3 2" xfId="2090" xr:uid="{2AD887ED-2F7C-4D70-8638-FBBDEE2D8013}"/>
    <cellStyle name="Normal 8 2 5 2 4" xfId="2091" xr:uid="{44782FDF-BB75-4C7C-AF23-CEEF550397B3}"/>
    <cellStyle name="Normal 8 2 5 3" xfId="780" xr:uid="{AEBB1140-DEB8-426F-9993-50C05C864A37}"/>
    <cellStyle name="Normal 8 2 5 3 2" xfId="2092" xr:uid="{C39BC1A1-C11A-4CDE-B253-AB422803DD35}"/>
    <cellStyle name="Normal 8 2 5 3 2 2" xfId="2093" xr:uid="{53A594DB-0101-4A10-938C-A93200BBD5A8}"/>
    <cellStyle name="Normal 8 2 5 3 3" xfId="2094" xr:uid="{73913205-31EA-451F-8ED9-D12ED237A1DE}"/>
    <cellStyle name="Normal 8 2 5 3 4" xfId="3745" xr:uid="{C89A466D-FEB6-4A96-A1E5-EE2218039F5F}"/>
    <cellStyle name="Normal 8 2 5 4" xfId="2095" xr:uid="{E40A0539-E79F-4A2A-B7EF-40ABB9E3E357}"/>
    <cellStyle name="Normal 8 2 5 4 2" xfId="2096" xr:uid="{CD2F061D-9EB8-49B9-B0D6-BAA35CFD593C}"/>
    <cellStyle name="Normal 8 2 5 5" xfId="2097" xr:uid="{5600491E-40E1-44AD-A989-8EA8CE981DA2}"/>
    <cellStyle name="Normal 8 2 5 6" xfId="3746" xr:uid="{5AA996AC-8178-4C76-918A-3BAAFEDD0B56}"/>
    <cellStyle name="Normal 8 2 6" xfId="382" xr:uid="{8AD688DC-F852-41C7-B4A8-B8447F1911B4}"/>
    <cellStyle name="Normal 8 2 6 2" xfId="781" xr:uid="{9AF18577-F4A4-498F-9C3E-743EADE0DE69}"/>
    <cellStyle name="Normal 8 2 6 2 2" xfId="2098" xr:uid="{190C1603-2484-46C1-B1D4-30EE7B6D2B9B}"/>
    <cellStyle name="Normal 8 2 6 2 2 2" xfId="2099" xr:uid="{991D61F3-31B3-44D7-8727-4FB5CAFCF875}"/>
    <cellStyle name="Normal 8 2 6 2 3" xfId="2100" xr:uid="{B7EA1AD4-B6BE-4581-8A11-5AF60208B647}"/>
    <cellStyle name="Normal 8 2 6 2 4" xfId="3747" xr:uid="{D272733F-A31A-4018-90AE-08E996B0F4CD}"/>
    <cellStyle name="Normal 8 2 6 3" xfId="2101" xr:uid="{70BC3CC0-D626-4369-96CF-D955788567C2}"/>
    <cellStyle name="Normal 8 2 6 3 2" xfId="2102" xr:uid="{A6714CBA-8D8B-4010-B9B2-E29CAF6296A1}"/>
    <cellStyle name="Normal 8 2 6 4" xfId="2103" xr:uid="{F5DB77CA-F2E5-4388-8131-D0A0B2D85871}"/>
    <cellStyle name="Normal 8 2 6 5" xfId="3748" xr:uid="{84386514-FD98-4646-802B-FA6B4A5BE72B}"/>
    <cellStyle name="Normal 8 2 7" xfId="782" xr:uid="{C464F99E-815A-415A-81C3-B44A21180633}"/>
    <cellStyle name="Normal 8 2 7 2" xfId="2104" xr:uid="{EFB2DF3E-E464-4989-88B5-FF4D61C7F357}"/>
    <cellStyle name="Normal 8 2 7 2 2" xfId="2105" xr:uid="{ED1492C3-5086-44A0-97AD-26893FCDFD69}"/>
    <cellStyle name="Normal 8 2 7 3" xfId="2106" xr:uid="{80EE52E8-FDB7-4475-87F8-51232D5996E8}"/>
    <cellStyle name="Normal 8 2 7 4" xfId="3749" xr:uid="{DDDBB16A-D77A-413A-A906-DC08FF398720}"/>
    <cellStyle name="Normal 8 2 8" xfId="2107" xr:uid="{1552D59F-24B6-4A0C-8FC1-156322F1D9C5}"/>
    <cellStyle name="Normal 8 2 8 2" xfId="2108" xr:uid="{F98490CF-00D1-48E9-B957-E7DF338E2B96}"/>
    <cellStyle name="Normal 8 2 8 3" xfId="3750" xr:uid="{07CBBDF1-DEA5-46CE-92D6-28FBF281BD81}"/>
    <cellStyle name="Normal 8 2 8 4" xfId="3751" xr:uid="{1356D4BB-0856-47F0-9ACC-94A2980570C7}"/>
    <cellStyle name="Normal 8 2 9" xfId="2109" xr:uid="{26AB50B3-4099-4FD2-A378-1F50D5CCA6B8}"/>
    <cellStyle name="Normal 8 3" xfId="153" xr:uid="{5917561B-2BDE-4ED8-B634-132310DEDFA9}"/>
    <cellStyle name="Normal 8 3 10" xfId="3752" xr:uid="{E745E655-4EA7-48B1-801A-68FCE1B8395D}"/>
    <cellStyle name="Normal 8 3 11" xfId="3753" xr:uid="{0ECA635D-A83D-42D9-96BC-CA60E05D4624}"/>
    <cellStyle name="Normal 8 3 2" xfId="154" xr:uid="{D5B8CF10-2133-49B5-A766-8D874FD251C4}"/>
    <cellStyle name="Normal 8 3 2 2" xfId="155" xr:uid="{8CF6EB20-1761-4DA0-AE3F-4AED781A5B22}"/>
    <cellStyle name="Normal 8 3 2 2 2" xfId="383" xr:uid="{D3DF24DA-2348-4249-9C34-9E3B6BB78AF3}"/>
    <cellStyle name="Normal 8 3 2 2 2 2" xfId="783" xr:uid="{A3AFA6EC-8A3A-42E6-B621-E78729F24C8A}"/>
    <cellStyle name="Normal 8 3 2 2 2 2 2" xfId="2110" xr:uid="{ACD3AAE0-600F-4A78-B080-AD4DAF5E5DA0}"/>
    <cellStyle name="Normal 8 3 2 2 2 2 2 2" xfId="2111" xr:uid="{3CB31BC8-8705-44EC-82D2-155F5CEE6A93}"/>
    <cellStyle name="Normal 8 3 2 2 2 2 3" xfId="2112" xr:uid="{2C55C91F-8070-4F4C-96F8-8BF09B58F56F}"/>
    <cellStyle name="Normal 8 3 2 2 2 2 4" xfId="3754" xr:uid="{1A3AB740-4068-4387-A866-58FED4ECAF5D}"/>
    <cellStyle name="Normal 8 3 2 2 2 3" xfId="2113" xr:uid="{06256692-0F01-4FEC-91A4-BB49D99E1AE3}"/>
    <cellStyle name="Normal 8 3 2 2 2 3 2" xfId="2114" xr:uid="{75CA3F85-8A5B-4A90-926E-6A40F2B9E55D}"/>
    <cellStyle name="Normal 8 3 2 2 2 3 3" xfId="3755" xr:uid="{A50A4557-F1FB-4F2A-969D-FEBC0CE5B550}"/>
    <cellStyle name="Normal 8 3 2 2 2 3 4" xfId="3756" xr:uid="{5DFFC6EA-A40C-44A2-A20F-2CEBF2AF8D70}"/>
    <cellStyle name="Normal 8 3 2 2 2 4" xfId="2115" xr:uid="{85424A3E-A300-4364-AAE3-9BF347B81DBD}"/>
    <cellStyle name="Normal 8 3 2 2 2 5" xfId="3757" xr:uid="{EC36BA45-1704-4EB7-A49B-EF57C432CBF0}"/>
    <cellStyle name="Normal 8 3 2 2 2 6" xfId="3758" xr:uid="{C4DA4FDB-278A-4817-AEE5-A28A75904DBF}"/>
    <cellStyle name="Normal 8 3 2 2 3" xfId="784" xr:uid="{2E676FAE-1F6D-4A2C-974A-38DC2D3482A2}"/>
    <cellStyle name="Normal 8 3 2 2 3 2" xfId="2116" xr:uid="{D6D8FBCD-1BB9-4556-A910-B54AFA1F2D05}"/>
    <cellStyle name="Normal 8 3 2 2 3 2 2" xfId="2117" xr:uid="{D6970F18-E0AD-431D-90CC-8450967BD68A}"/>
    <cellStyle name="Normal 8 3 2 2 3 2 3" xfId="3759" xr:uid="{828EAD86-7F3B-437B-8921-0AB8869A3289}"/>
    <cellStyle name="Normal 8 3 2 2 3 2 4" xfId="3760" xr:uid="{F111C7CD-CBE6-4A45-904D-915BDA06E129}"/>
    <cellStyle name="Normal 8 3 2 2 3 3" xfId="2118" xr:uid="{3651C40C-1CF0-4EFF-9067-EBB8831918F6}"/>
    <cellStyle name="Normal 8 3 2 2 3 4" xfId="3761" xr:uid="{89E2D8E9-54C8-4317-8C15-87BE38990B53}"/>
    <cellStyle name="Normal 8 3 2 2 3 5" xfId="3762" xr:uid="{5102A33B-3C3A-444D-B9D8-0E8A81F887DC}"/>
    <cellStyle name="Normal 8 3 2 2 4" xfId="2119" xr:uid="{5D15E9DC-79A3-49F1-AFE2-0F80B9300B98}"/>
    <cellStyle name="Normal 8 3 2 2 4 2" xfId="2120" xr:uid="{7E19E1B4-D542-4A4A-85EE-3EAEBE5A392D}"/>
    <cellStyle name="Normal 8 3 2 2 4 3" xfId="3763" xr:uid="{74525FB6-EC85-44CE-90DB-B6F5356181DD}"/>
    <cellStyle name="Normal 8 3 2 2 4 4" xfId="3764" xr:uid="{8A342112-6D4E-4A89-B2F9-D7EC62CE2083}"/>
    <cellStyle name="Normal 8 3 2 2 5" xfId="2121" xr:uid="{64998D34-8ECD-4712-AF63-759CD0B53738}"/>
    <cellStyle name="Normal 8 3 2 2 5 2" xfId="3765" xr:uid="{7AEF7947-87DB-4495-AB6B-CC30BD50E0FC}"/>
    <cellStyle name="Normal 8 3 2 2 5 3" xfId="3766" xr:uid="{2F89DBD8-B468-46B2-B36B-DDDDCEB114ED}"/>
    <cellStyle name="Normal 8 3 2 2 5 4" xfId="3767" xr:uid="{CEEC5AFB-94B6-44A9-A670-3547660BE1ED}"/>
    <cellStyle name="Normal 8 3 2 2 6" xfId="3768" xr:uid="{C6BF52AD-A3D9-419D-A32A-309F84E99E71}"/>
    <cellStyle name="Normal 8 3 2 2 7" xfId="3769" xr:uid="{4CCCE338-29D8-4866-8883-CCEA0A75635A}"/>
    <cellStyle name="Normal 8 3 2 2 8" xfId="3770" xr:uid="{80185545-C592-47D7-A2E9-5FA1C25452B1}"/>
    <cellStyle name="Normal 8 3 2 3" xfId="384" xr:uid="{5ECAE9E1-48D6-464A-98EA-CAF4B1FB5EF9}"/>
    <cellStyle name="Normal 8 3 2 3 2" xfId="785" xr:uid="{D04798E6-E1DC-42E5-92B2-D6706A26EFFE}"/>
    <cellStyle name="Normal 8 3 2 3 2 2" xfId="786" xr:uid="{C89791D5-C9CB-4F7E-9FA4-799E5E03100B}"/>
    <cellStyle name="Normal 8 3 2 3 2 2 2" xfId="2122" xr:uid="{22E4ED85-53FD-43EE-AB76-AD94D14B0CF8}"/>
    <cellStyle name="Normal 8 3 2 3 2 2 2 2" xfId="2123" xr:uid="{27188748-928E-408C-9F33-AA944D20677A}"/>
    <cellStyle name="Normal 8 3 2 3 2 2 3" xfId="2124" xr:uid="{67B4AECE-6F4C-406B-9A84-A16D4DC11ED3}"/>
    <cellStyle name="Normal 8 3 2 3 2 3" xfId="2125" xr:uid="{0ACD44BC-06DD-49D6-9E59-1A42F5C6BE7B}"/>
    <cellStyle name="Normal 8 3 2 3 2 3 2" xfId="2126" xr:uid="{FEF8521F-C86C-4041-9DB9-E001C7A37F39}"/>
    <cellStyle name="Normal 8 3 2 3 2 4" xfId="2127" xr:uid="{9C01CCB4-C6B2-4E25-81A4-1005F71823A7}"/>
    <cellStyle name="Normal 8 3 2 3 3" xfId="787" xr:uid="{7E8CF326-3F5C-4B53-ADFF-62FC71523471}"/>
    <cellStyle name="Normal 8 3 2 3 3 2" xfId="2128" xr:uid="{E7C9C9FF-772E-40B1-B082-3DA8A60149D7}"/>
    <cellStyle name="Normal 8 3 2 3 3 2 2" xfId="2129" xr:uid="{84FB140A-B621-451A-AB20-009C1499B21C}"/>
    <cellStyle name="Normal 8 3 2 3 3 3" xfId="2130" xr:uid="{6534AD10-1BE8-408C-8209-6E7EAAD8671C}"/>
    <cellStyle name="Normal 8 3 2 3 3 4" xfId="3771" xr:uid="{2903F89F-2C84-4F48-ABCE-443BF6F22750}"/>
    <cellStyle name="Normal 8 3 2 3 4" xfId="2131" xr:uid="{C026929D-7F44-473F-A776-05589733FFE2}"/>
    <cellStyle name="Normal 8 3 2 3 4 2" xfId="2132" xr:uid="{648EC7D3-EFDD-4D41-9921-165E9F14220D}"/>
    <cellStyle name="Normal 8 3 2 3 5" xfId="2133" xr:uid="{3CD64140-2305-41F9-96BE-F559BEF26669}"/>
    <cellStyle name="Normal 8 3 2 3 6" xfId="3772" xr:uid="{6ABB6389-4E92-4B5C-93F1-B32378DD4688}"/>
    <cellStyle name="Normal 8 3 2 4" xfId="385" xr:uid="{BB4CCD82-DD8A-4CAD-B770-DF8C5E5BBFEF}"/>
    <cellStyle name="Normal 8 3 2 4 2" xfId="788" xr:uid="{FBBFFF99-D93B-4EE9-A51A-A4EA2EAB4D3A}"/>
    <cellStyle name="Normal 8 3 2 4 2 2" xfId="2134" xr:uid="{B3951324-88EE-48A6-9EF3-9770D2FCD61A}"/>
    <cellStyle name="Normal 8 3 2 4 2 2 2" xfId="2135" xr:uid="{D4F7E252-DA92-459D-9C82-6F342030B60B}"/>
    <cellStyle name="Normal 8 3 2 4 2 3" xfId="2136" xr:uid="{57248BDE-5DBD-4C12-BBE9-D3D0D0F3FEEE}"/>
    <cellStyle name="Normal 8 3 2 4 2 4" xfId="3773" xr:uid="{BBB44033-DFCA-4D7A-9B77-A4DE5EB14E08}"/>
    <cellStyle name="Normal 8 3 2 4 3" xfId="2137" xr:uid="{001C23E6-9724-4D4E-8930-213EC84F6DAF}"/>
    <cellStyle name="Normal 8 3 2 4 3 2" xfId="2138" xr:uid="{6D4A79C4-6324-48D6-9DFF-787BA0BBF618}"/>
    <cellStyle name="Normal 8 3 2 4 4" xfId="2139" xr:uid="{54F167E3-E925-42DF-8812-74D3904DFA03}"/>
    <cellStyle name="Normal 8 3 2 4 5" xfId="3774" xr:uid="{AD483003-653B-4799-8BB4-1AA38D35EDC0}"/>
    <cellStyle name="Normal 8 3 2 5" xfId="386" xr:uid="{90CDF748-5E22-4CB2-A751-9C32D07DFAC0}"/>
    <cellStyle name="Normal 8 3 2 5 2" xfId="2140" xr:uid="{F900E3CE-4E61-478E-8C18-3DA1D343AA3D}"/>
    <cellStyle name="Normal 8 3 2 5 2 2" xfId="2141" xr:uid="{163A0765-F16A-4818-B338-E20AB78B8AA0}"/>
    <cellStyle name="Normal 8 3 2 5 3" xfId="2142" xr:uid="{6BCE5756-EF0D-4BF7-A778-FA60386FF385}"/>
    <cellStyle name="Normal 8 3 2 5 4" xfId="3775" xr:uid="{304BA156-B274-4446-9639-355097DD3BBB}"/>
    <cellStyle name="Normal 8 3 2 6" xfId="2143" xr:uid="{D80079C8-7BAA-44C3-BE46-330282D35A94}"/>
    <cellStyle name="Normal 8 3 2 6 2" xfId="2144" xr:uid="{5CB23682-F644-4574-B9CA-C4B1EA01183A}"/>
    <cellStyle name="Normal 8 3 2 6 3" xfId="3776" xr:uid="{2312DE7E-4093-4587-BCBE-E9F9D51D5D87}"/>
    <cellStyle name="Normal 8 3 2 6 4" xfId="3777" xr:uid="{47FA0A72-D6BC-441B-ACF2-A3CCC59BB06E}"/>
    <cellStyle name="Normal 8 3 2 7" xfId="2145" xr:uid="{C7493FE4-06E8-4F86-9D48-9D1985E515EA}"/>
    <cellStyle name="Normal 8 3 2 8" xfId="3778" xr:uid="{5B1FF708-F043-45C4-BD74-1F203DB8CB4F}"/>
    <cellStyle name="Normal 8 3 2 9" xfId="3779" xr:uid="{29D24667-3B9A-4AB4-B53A-5402C18F1447}"/>
    <cellStyle name="Normal 8 3 3" xfId="156" xr:uid="{470A12C8-703F-4B89-86AB-B1670943B8AA}"/>
    <cellStyle name="Normal 8 3 3 2" xfId="157" xr:uid="{A5FCC5EC-2BDE-4263-94C4-507A752A772E}"/>
    <cellStyle name="Normal 8 3 3 2 2" xfId="789" xr:uid="{4066D5A2-A780-4654-8737-DC9F50293B96}"/>
    <cellStyle name="Normal 8 3 3 2 2 2" xfId="2146" xr:uid="{D97B54CC-2AEB-4221-877E-ABA8283D9722}"/>
    <cellStyle name="Normal 8 3 3 2 2 2 2" xfId="2147" xr:uid="{7CCCEFFB-7B37-481C-AAE1-FC7F4F2DE65E}"/>
    <cellStyle name="Normal 8 3 3 2 2 2 2 2" xfId="4492" xr:uid="{AB3F9EC0-9EAD-408E-8891-41B2144FA50F}"/>
    <cellStyle name="Normal 8 3 3 2 2 2 3" xfId="4493" xr:uid="{A75C2250-2D9B-4174-9EAB-8E2A1937FFE2}"/>
    <cellStyle name="Normal 8 3 3 2 2 3" xfId="2148" xr:uid="{F8591FCF-94CA-464C-85C6-0540666999F2}"/>
    <cellStyle name="Normal 8 3 3 2 2 3 2" xfId="4494" xr:uid="{08E54E49-857B-4EFC-A495-56E295B3C34E}"/>
    <cellStyle name="Normal 8 3 3 2 2 4" xfId="3780" xr:uid="{E5E6BAE0-7E91-424E-A57E-8E00909418EE}"/>
    <cellStyle name="Normal 8 3 3 2 3" xfId="2149" xr:uid="{F90C6B52-0507-499E-A656-47C867E8B03A}"/>
    <cellStyle name="Normal 8 3 3 2 3 2" xfId="2150" xr:uid="{579827F4-8364-4DCF-8854-73B8029C87BB}"/>
    <cellStyle name="Normal 8 3 3 2 3 2 2" xfId="4495" xr:uid="{84602347-F7F3-4F53-AE6E-472E24E61801}"/>
    <cellStyle name="Normal 8 3 3 2 3 3" xfId="3781" xr:uid="{D45A59B7-B4CD-4F0E-8BD5-00C8A818ECDF}"/>
    <cellStyle name="Normal 8 3 3 2 3 4" xfId="3782" xr:uid="{2690BC8B-D6BE-499F-A5CC-66B434DF1E1D}"/>
    <cellStyle name="Normal 8 3 3 2 4" xfId="2151" xr:uid="{7AE222E3-D8EE-4442-A307-3C29D4C652D9}"/>
    <cellStyle name="Normal 8 3 3 2 4 2" xfId="4496" xr:uid="{8DF2A1C4-1D1F-4ECC-9761-3A8B6291929E}"/>
    <cellStyle name="Normal 8 3 3 2 5" xfId="3783" xr:uid="{A4C98B8C-EF22-47E7-88E5-7945E0F4D296}"/>
    <cellStyle name="Normal 8 3 3 2 6" xfId="3784" xr:uid="{692BA9F9-6447-4E83-88C9-4F94F23257CC}"/>
    <cellStyle name="Normal 8 3 3 3" xfId="387" xr:uid="{A4F941F3-A337-4CB2-A271-175C65FD4E91}"/>
    <cellStyle name="Normal 8 3 3 3 2" xfId="2152" xr:uid="{24DF104B-CF9C-410B-AA69-D21BEFF9BD70}"/>
    <cellStyle name="Normal 8 3 3 3 2 2" xfId="2153" xr:uid="{1687D798-D973-4211-A219-54549B156FBC}"/>
    <cellStyle name="Normal 8 3 3 3 2 2 2" xfId="4497" xr:uid="{FA530BA4-6258-47BE-96C9-7C9579A99E04}"/>
    <cellStyle name="Normal 8 3 3 3 2 3" xfId="3785" xr:uid="{3B565B0F-55D5-4355-A2B5-0B6993698338}"/>
    <cellStyle name="Normal 8 3 3 3 2 4" xfId="3786" xr:uid="{B1824525-EF7B-4C5F-89BC-CC67244348A9}"/>
    <cellStyle name="Normal 8 3 3 3 3" xfId="2154" xr:uid="{9EFF5C5A-2F81-4BFF-B599-28F0F36A8DE8}"/>
    <cellStyle name="Normal 8 3 3 3 3 2" xfId="4498" xr:uid="{0A40C563-6AD3-4278-B8E8-CAF820C0E613}"/>
    <cellStyle name="Normal 8 3 3 3 4" xfId="3787" xr:uid="{27BC923B-238F-4BE2-96B1-5817584075C9}"/>
    <cellStyle name="Normal 8 3 3 3 5" xfId="3788" xr:uid="{8D4AECAD-ABDA-4283-AE03-5EEE026BDCD2}"/>
    <cellStyle name="Normal 8 3 3 4" xfId="2155" xr:uid="{D205C0B4-E9C9-4FAD-B67A-76318F78AA84}"/>
    <cellStyle name="Normal 8 3 3 4 2" xfId="2156" xr:uid="{1A15D5C3-587B-4E00-8A80-D172FB55724A}"/>
    <cellStyle name="Normal 8 3 3 4 2 2" xfId="4499" xr:uid="{ED8C2B38-5F35-4CEF-BDC0-350A6C310C2C}"/>
    <cellStyle name="Normal 8 3 3 4 3" xfId="3789" xr:uid="{D8A10AAC-488B-4225-B31B-36D8E12E3129}"/>
    <cellStyle name="Normal 8 3 3 4 4" xfId="3790" xr:uid="{BF5094EB-42EE-4B00-87CC-039135CC1B16}"/>
    <cellStyle name="Normal 8 3 3 5" xfId="2157" xr:uid="{22D10322-6396-4392-8CD9-FED00DBF2D18}"/>
    <cellStyle name="Normal 8 3 3 5 2" xfId="3791" xr:uid="{B9CFB7CA-DD42-4FDF-BBD2-A03D4F496DC8}"/>
    <cellStyle name="Normal 8 3 3 5 3" xfId="3792" xr:uid="{00FC99A4-9352-4ED8-A5BF-32AC0F2BF677}"/>
    <cellStyle name="Normal 8 3 3 5 4" xfId="3793" xr:uid="{4CABB654-4921-480D-8468-8DF9926F6EC9}"/>
    <cellStyle name="Normal 8 3 3 6" xfId="3794" xr:uid="{B14E1C05-FDF1-46D3-A96E-3AE07FD049D0}"/>
    <cellStyle name="Normal 8 3 3 7" xfId="3795" xr:uid="{E8A6B4AD-4147-4510-BFEA-5A996BE244D1}"/>
    <cellStyle name="Normal 8 3 3 8" xfId="3796" xr:uid="{7BFB870D-B6F3-4D65-850B-6851DC93228E}"/>
    <cellStyle name="Normal 8 3 4" xfId="158" xr:uid="{30D9410E-D038-47C2-B7DE-43DA3076A899}"/>
    <cellStyle name="Normal 8 3 4 2" xfId="790" xr:uid="{4A9286BF-4D72-430B-AC3F-76ABA0CF8A6B}"/>
    <cellStyle name="Normal 8 3 4 2 2" xfId="791" xr:uid="{9C3A5103-D308-4936-A45D-85BF5E902DEA}"/>
    <cellStyle name="Normal 8 3 4 2 2 2" xfId="2158" xr:uid="{721FC202-4026-44E5-9A2F-87AC38661F9E}"/>
    <cellStyle name="Normal 8 3 4 2 2 2 2" xfId="2159" xr:uid="{FD3D71FD-B3B9-4A41-939C-638680AAD713}"/>
    <cellStyle name="Normal 8 3 4 2 2 3" xfId="2160" xr:uid="{0A0980F3-C060-4EB0-941C-E7C56B92E8C6}"/>
    <cellStyle name="Normal 8 3 4 2 2 4" xfId="3797" xr:uid="{7A0BD257-5679-4F1D-999E-CB4E634A426F}"/>
    <cellStyle name="Normal 8 3 4 2 3" xfId="2161" xr:uid="{C31BE1BB-6DB6-4D1E-8D9F-C5B1C91142E8}"/>
    <cellStyle name="Normal 8 3 4 2 3 2" xfId="2162" xr:uid="{99219302-E51C-4B0F-B124-4D4C50FB3134}"/>
    <cellStyle name="Normal 8 3 4 2 4" xfId="2163" xr:uid="{BA88D818-254B-444B-BDF6-01714688582D}"/>
    <cellStyle name="Normal 8 3 4 2 5" xfId="3798" xr:uid="{FE3B04FF-F517-4339-9D8A-99EAA0403EC5}"/>
    <cellStyle name="Normal 8 3 4 3" xfId="792" xr:uid="{76C137AB-FFCA-42B5-8D55-C12BD2EC1AAD}"/>
    <cellStyle name="Normal 8 3 4 3 2" xfId="2164" xr:uid="{7349C3B8-AF6D-40BC-A79F-2F8114C5DE8E}"/>
    <cellStyle name="Normal 8 3 4 3 2 2" xfId="2165" xr:uid="{9CAABFB5-9EDE-40D5-ADDB-E73E11FD5F04}"/>
    <cellStyle name="Normal 8 3 4 3 3" xfId="2166" xr:uid="{E30EFC1C-EF8E-46A0-8093-4F1EE8356E08}"/>
    <cellStyle name="Normal 8 3 4 3 4" xfId="3799" xr:uid="{CB178B17-EE80-40D8-939A-980642247CC7}"/>
    <cellStyle name="Normal 8 3 4 4" xfId="2167" xr:uid="{FA2F640D-14BD-4032-9165-EF507F213E6B}"/>
    <cellStyle name="Normal 8 3 4 4 2" xfId="2168" xr:uid="{BAD04D0C-12A7-484A-8B61-481209869724}"/>
    <cellStyle name="Normal 8 3 4 4 3" xfId="3800" xr:uid="{9773E42E-10F7-46DB-9F48-2CF5EEE3D18F}"/>
    <cellStyle name="Normal 8 3 4 4 4" xfId="3801" xr:uid="{F2995167-F0C7-4560-ABA9-1CDFC4651745}"/>
    <cellStyle name="Normal 8 3 4 5" xfId="2169" xr:uid="{23F39F7E-B975-4628-8A01-789D084E2FAD}"/>
    <cellStyle name="Normal 8 3 4 6" xfId="3802" xr:uid="{4FC2E04E-49A7-4517-AFE0-817DE9762B79}"/>
    <cellStyle name="Normal 8 3 4 7" xfId="3803" xr:uid="{EC9AA87F-B1C3-431F-94DB-F30B4E33C0C1}"/>
    <cellStyle name="Normal 8 3 5" xfId="388" xr:uid="{7A49FBF6-5963-45DD-A0D5-0722D2DA0F98}"/>
    <cellStyle name="Normal 8 3 5 2" xfId="793" xr:uid="{AA4AD33D-A231-4439-8104-66F1F83DC545}"/>
    <cellStyle name="Normal 8 3 5 2 2" xfId="2170" xr:uid="{F2C7D671-698A-4929-9E84-A1428E871402}"/>
    <cellStyle name="Normal 8 3 5 2 2 2" xfId="2171" xr:uid="{3AEAF7FF-3E3D-4115-8FB7-7C2188648F11}"/>
    <cellStyle name="Normal 8 3 5 2 3" xfId="2172" xr:uid="{27F4C9A3-02D1-4A2E-B941-D3B08E095877}"/>
    <cellStyle name="Normal 8 3 5 2 4" xfId="3804" xr:uid="{740DF3E6-6C7A-4FAD-961C-11CCD6D8296C}"/>
    <cellStyle name="Normal 8 3 5 3" xfId="2173" xr:uid="{C6D899DB-094C-4766-8BA1-549E2B848A11}"/>
    <cellStyle name="Normal 8 3 5 3 2" xfId="2174" xr:uid="{265F7952-59E1-496E-9BAA-5D9B0E29D038}"/>
    <cellStyle name="Normal 8 3 5 3 3" xfId="3805" xr:uid="{8D4CF3DD-6A6B-4B3C-9734-215CA87A555C}"/>
    <cellStyle name="Normal 8 3 5 3 4" xfId="3806" xr:uid="{C4353FE0-42CF-4601-84DB-C525B48D9ECA}"/>
    <cellStyle name="Normal 8 3 5 4" xfId="2175" xr:uid="{EC517A51-18F5-4FB7-BB6D-FDEDDA325B2D}"/>
    <cellStyle name="Normal 8 3 5 5" xfId="3807" xr:uid="{7F1E4860-F090-4598-8F30-81110F4E9BEA}"/>
    <cellStyle name="Normal 8 3 5 6" xfId="3808" xr:uid="{C944FA7A-D909-403F-BC76-99B71805CAF3}"/>
    <cellStyle name="Normal 8 3 6" xfId="389" xr:uid="{8AFC59FB-C2D2-4CCA-B5B3-F9B16BC48906}"/>
    <cellStyle name="Normal 8 3 6 2" xfId="2176" xr:uid="{6EA7496E-79F5-4B72-84BC-308E8AFBD839}"/>
    <cellStyle name="Normal 8 3 6 2 2" xfId="2177" xr:uid="{1C220534-2E78-439C-88C2-A4E45D254E63}"/>
    <cellStyle name="Normal 8 3 6 2 3" xfId="3809" xr:uid="{4418197B-9494-4D26-B9E7-8EADBE308117}"/>
    <cellStyle name="Normal 8 3 6 2 4" xfId="3810" xr:uid="{31E2E465-1FCE-48DE-AFDB-D622430EBBB5}"/>
    <cellStyle name="Normal 8 3 6 3" xfId="2178" xr:uid="{4D391651-54BB-438C-BC26-82BFC220F1B6}"/>
    <cellStyle name="Normal 8 3 6 4" xfId="3811" xr:uid="{1D0EA025-D797-4F70-AC00-D0AB17E7839E}"/>
    <cellStyle name="Normal 8 3 6 5" xfId="3812" xr:uid="{EED63A76-2567-4EC5-BDB9-0B73790365B9}"/>
    <cellStyle name="Normal 8 3 7" xfId="2179" xr:uid="{ECC839D3-3287-4FD7-9C87-44EEE25B0B64}"/>
    <cellStyle name="Normal 8 3 7 2" xfId="2180" xr:uid="{25C3A25B-1016-4769-ADC2-E3C464DC323A}"/>
    <cellStyle name="Normal 8 3 7 3" xfId="3813" xr:uid="{C5F768C5-37ED-4284-A673-1EF2578F239C}"/>
    <cellStyle name="Normal 8 3 7 4" xfId="3814" xr:uid="{0172F0C2-3D6A-48A3-B05A-55039DF144DE}"/>
    <cellStyle name="Normal 8 3 8" xfId="2181" xr:uid="{29F3448C-0F60-45CC-8A42-33E0AC2A1D3D}"/>
    <cellStyle name="Normal 8 3 8 2" xfId="3815" xr:uid="{F975EAFC-B8AF-4422-AB8F-7D577FAB6682}"/>
    <cellStyle name="Normal 8 3 8 3" xfId="3816" xr:uid="{64373E14-AC90-4E80-8BE4-CF9B2656408D}"/>
    <cellStyle name="Normal 8 3 8 4" xfId="3817" xr:uid="{07DEDB70-51C9-4C6B-9BB4-A579047FD114}"/>
    <cellStyle name="Normal 8 3 9" xfId="3818" xr:uid="{3DBF4E72-1A3E-4BCB-B5B3-3C709E717AEB}"/>
    <cellStyle name="Normal 8 4" xfId="159" xr:uid="{2DC060DF-7A6F-4AB9-922F-A9F48D8B44A2}"/>
    <cellStyle name="Normal 8 4 10" xfId="3819" xr:uid="{06183AC7-1A6B-4C67-B9C9-84087548C47D}"/>
    <cellStyle name="Normal 8 4 11" xfId="3820" xr:uid="{88DED14B-ABC9-4062-8F90-100FFE87C851}"/>
    <cellStyle name="Normal 8 4 2" xfId="160" xr:uid="{66F2D6F4-7060-43A1-8133-61A4528AC343}"/>
    <cellStyle name="Normal 8 4 2 2" xfId="390" xr:uid="{67924DF3-44A8-4142-B6C5-CF103C3A44F8}"/>
    <cellStyle name="Normal 8 4 2 2 2" xfId="794" xr:uid="{DF29FCF0-B7FE-48F4-94C4-1BCB990E0452}"/>
    <cellStyle name="Normal 8 4 2 2 2 2" xfId="795" xr:uid="{B7BDB256-D715-4C4A-A75F-32BE97713FBE}"/>
    <cellStyle name="Normal 8 4 2 2 2 2 2" xfId="2182" xr:uid="{E3FA858B-C006-479C-B5E6-DB50C48CB88A}"/>
    <cellStyle name="Normal 8 4 2 2 2 2 3" xfId="3821" xr:uid="{B33AC012-F722-4057-A0D8-8AD96A286A91}"/>
    <cellStyle name="Normal 8 4 2 2 2 2 4" xfId="3822" xr:uid="{51F7B68D-511C-4E83-8E7D-32EEF07342DF}"/>
    <cellStyle name="Normal 8 4 2 2 2 3" xfId="2183" xr:uid="{3DA37F3D-153E-4907-A462-003759DC7D00}"/>
    <cellStyle name="Normal 8 4 2 2 2 3 2" xfId="3823" xr:uid="{02976F9D-66FE-476E-8160-394C6FF8688F}"/>
    <cellStyle name="Normal 8 4 2 2 2 3 3" xfId="3824" xr:uid="{FA7A50D6-2EB5-4CA8-837A-53E449274E1D}"/>
    <cellStyle name="Normal 8 4 2 2 2 3 4" xfId="3825" xr:uid="{40192541-9123-49DF-9332-473EA50C9371}"/>
    <cellStyle name="Normal 8 4 2 2 2 4" xfId="3826" xr:uid="{1CB2D590-FC11-4EC5-82B5-B537FDF2AA46}"/>
    <cellStyle name="Normal 8 4 2 2 2 5" xfId="3827" xr:uid="{4CE6BCCA-1141-4EB8-AC25-496D747BCEFD}"/>
    <cellStyle name="Normal 8 4 2 2 2 6" xfId="3828" xr:uid="{F66C78DA-18A5-4D03-AE6B-8B6B5F5CCF73}"/>
    <cellStyle name="Normal 8 4 2 2 3" xfId="796" xr:uid="{2211458A-DD4B-4618-8254-F939618529E1}"/>
    <cellStyle name="Normal 8 4 2 2 3 2" xfId="2184" xr:uid="{BC335582-5E28-480A-A43B-F2B1590CFAED}"/>
    <cellStyle name="Normal 8 4 2 2 3 2 2" xfId="3829" xr:uid="{E86738FA-8AEB-4E7C-82EF-36D54E94F692}"/>
    <cellStyle name="Normal 8 4 2 2 3 2 3" xfId="3830" xr:uid="{DCAAF095-7C31-4E49-9E05-BBF3B20784F8}"/>
    <cellStyle name="Normal 8 4 2 2 3 2 4" xfId="3831" xr:uid="{180A3996-D9CB-4B2C-A2C0-B22CB956D676}"/>
    <cellStyle name="Normal 8 4 2 2 3 3" xfId="3832" xr:uid="{B7B21EBF-BD24-4329-A3E9-9103EFB89F68}"/>
    <cellStyle name="Normal 8 4 2 2 3 4" xfId="3833" xr:uid="{965C79C7-786A-49EA-9A84-5952B05A6D8A}"/>
    <cellStyle name="Normal 8 4 2 2 3 5" xfId="3834" xr:uid="{E96B8F18-2376-4104-A7E1-7263FCDB92C6}"/>
    <cellStyle name="Normal 8 4 2 2 4" xfId="2185" xr:uid="{4E9F23D0-0E0C-4838-9915-9BC20084AE6F}"/>
    <cellStyle name="Normal 8 4 2 2 4 2" xfId="3835" xr:uid="{04A6E34F-6FC6-4D71-AC30-BA54153D58DB}"/>
    <cellStyle name="Normal 8 4 2 2 4 3" xfId="3836" xr:uid="{1E894C85-45E9-4174-A36F-BBAE1AE8D71B}"/>
    <cellStyle name="Normal 8 4 2 2 4 4" xfId="3837" xr:uid="{AEE1E2B8-8A13-4E2B-97B7-0A0E5F170C5A}"/>
    <cellStyle name="Normal 8 4 2 2 5" xfId="3838" xr:uid="{AC44413F-4069-4459-A93C-42281FDB13B6}"/>
    <cellStyle name="Normal 8 4 2 2 5 2" xfId="3839" xr:uid="{78EBF0B6-A2F7-458A-9722-888DA40A4097}"/>
    <cellStyle name="Normal 8 4 2 2 5 3" xfId="3840" xr:uid="{ACD3E2A8-737F-4CE9-8DB6-12CCD0ABAEDD}"/>
    <cellStyle name="Normal 8 4 2 2 5 4" xfId="3841" xr:uid="{DE5E56D7-E0E4-46AA-B6A1-B316A690ABB0}"/>
    <cellStyle name="Normal 8 4 2 2 6" xfId="3842" xr:uid="{AF7BF782-867B-49DE-8808-571E2DB0D654}"/>
    <cellStyle name="Normal 8 4 2 2 7" xfId="3843" xr:uid="{FF5E0012-E200-446A-BA4F-9C192EC45874}"/>
    <cellStyle name="Normal 8 4 2 2 8" xfId="3844" xr:uid="{5B07FE44-FEEC-4909-B7BA-CCD2EB6EE42C}"/>
    <cellStyle name="Normal 8 4 2 3" xfId="797" xr:uid="{1D0112CF-ADEA-4292-AD59-F252B14C584F}"/>
    <cellStyle name="Normal 8 4 2 3 2" xfId="798" xr:uid="{298FAC11-83E1-42FE-9684-675869DE752B}"/>
    <cellStyle name="Normal 8 4 2 3 2 2" xfId="799" xr:uid="{DE6D875D-03D7-481C-A6AE-C085BD9C4764}"/>
    <cellStyle name="Normal 8 4 2 3 2 3" xfId="3845" xr:uid="{B5494E61-4A04-437D-BAC8-66FE4516E45D}"/>
    <cellStyle name="Normal 8 4 2 3 2 4" xfId="3846" xr:uid="{D7E1AABE-79B1-4B1C-9A10-F8A21906A809}"/>
    <cellStyle name="Normal 8 4 2 3 3" xfId="800" xr:uid="{288299F0-6956-4CD4-97E5-343595454D88}"/>
    <cellStyle name="Normal 8 4 2 3 3 2" xfId="3847" xr:uid="{644E064C-A743-48EA-A527-AFAF71B4021F}"/>
    <cellStyle name="Normal 8 4 2 3 3 3" xfId="3848" xr:uid="{12469DDD-31FB-4E71-BF4E-E2ED52E8CB7F}"/>
    <cellStyle name="Normal 8 4 2 3 3 4" xfId="3849" xr:uid="{749F67E7-A4C0-499F-83FA-08DA97A25C16}"/>
    <cellStyle name="Normal 8 4 2 3 4" xfId="3850" xr:uid="{930E20FF-375B-4009-A2EC-8B14B1E52E2C}"/>
    <cellStyle name="Normal 8 4 2 3 5" xfId="3851" xr:uid="{C909E90A-42DB-46EE-BB54-F965301F9586}"/>
    <cellStyle name="Normal 8 4 2 3 6" xfId="3852" xr:uid="{25AD34CD-3C0E-4CBA-B75F-33EE7CE6EF11}"/>
    <cellStyle name="Normal 8 4 2 4" xfId="801" xr:uid="{45CE33F4-E06D-404B-804F-E735C80D6EAE}"/>
    <cellStyle name="Normal 8 4 2 4 2" xfId="802" xr:uid="{2D38B925-7977-4F08-971C-A02E0FF9326D}"/>
    <cellStyle name="Normal 8 4 2 4 2 2" xfId="3853" xr:uid="{1F1D216C-1ED5-4877-83B3-DB8E86FF74D0}"/>
    <cellStyle name="Normal 8 4 2 4 2 3" xfId="3854" xr:uid="{DBC55259-72D4-4AA4-8B36-A4D813901B6C}"/>
    <cellStyle name="Normal 8 4 2 4 2 4" xfId="3855" xr:uid="{7023C5F7-FD40-4C18-BA0C-93E683943B2B}"/>
    <cellStyle name="Normal 8 4 2 4 3" xfId="3856" xr:uid="{FE3CAE1B-0CB9-4A35-825D-030266AC97AB}"/>
    <cellStyle name="Normal 8 4 2 4 4" xfId="3857" xr:uid="{B8CBB1D9-79E3-4505-829D-BDFD463AB018}"/>
    <cellStyle name="Normal 8 4 2 4 5" xfId="3858" xr:uid="{0648EBE2-7B1A-4A92-91BF-7005EBBC22B4}"/>
    <cellStyle name="Normal 8 4 2 5" xfId="803" xr:uid="{86B9E830-EE78-4A80-BF36-16EDE9287F44}"/>
    <cellStyle name="Normal 8 4 2 5 2" xfId="3859" xr:uid="{48854F51-F5B0-49EC-9C9D-2E1D301C6004}"/>
    <cellStyle name="Normal 8 4 2 5 3" xfId="3860" xr:uid="{21EFC4B9-F186-4B3D-936A-ADD05F14C19C}"/>
    <cellStyle name="Normal 8 4 2 5 4" xfId="3861" xr:uid="{35C68BBE-0244-4D5D-9903-FF91ACAFB3D6}"/>
    <cellStyle name="Normal 8 4 2 6" xfId="3862" xr:uid="{6AD4BEFA-BCDB-4621-9BC0-E1DA9A5BBB26}"/>
    <cellStyle name="Normal 8 4 2 6 2" xfId="3863" xr:uid="{B55A9BE4-9C11-43EA-8335-B7836FFEF18B}"/>
    <cellStyle name="Normal 8 4 2 6 3" xfId="3864" xr:uid="{9C88F3B2-9249-490C-806F-A8F40D5CEC3F}"/>
    <cellStyle name="Normal 8 4 2 6 4" xfId="3865" xr:uid="{24024E9F-12A5-4EAC-B6DE-4E4014753D4B}"/>
    <cellStyle name="Normal 8 4 2 7" xfId="3866" xr:uid="{76EE20D2-908B-4E31-8898-CFA453BD45CE}"/>
    <cellStyle name="Normal 8 4 2 8" xfId="3867" xr:uid="{31AD434B-C808-46BB-B0B6-28969F0B5F2D}"/>
    <cellStyle name="Normal 8 4 2 9" xfId="3868" xr:uid="{FB008D29-E0CC-4891-94A9-6F2C7B062C21}"/>
    <cellStyle name="Normal 8 4 3" xfId="391" xr:uid="{8F945DBD-E004-4704-A2E7-7724CC58E9CB}"/>
    <cellStyle name="Normal 8 4 3 2" xfId="804" xr:uid="{8241342C-DE25-4892-8F95-85BEC49753D1}"/>
    <cellStyle name="Normal 8 4 3 2 2" xfId="805" xr:uid="{1FCAB14B-D8EC-4383-A482-8F1E7F257617}"/>
    <cellStyle name="Normal 8 4 3 2 2 2" xfId="2186" xr:uid="{67195BF0-1549-40AF-B50E-1A285ABD8826}"/>
    <cellStyle name="Normal 8 4 3 2 2 2 2" xfId="2187" xr:uid="{137C6E76-A0F9-405B-8263-09FDF39DEF56}"/>
    <cellStyle name="Normal 8 4 3 2 2 3" xfId="2188" xr:uid="{56A780F1-819D-404B-8819-DD95F2C64A84}"/>
    <cellStyle name="Normal 8 4 3 2 2 4" xfId="3869" xr:uid="{52DD90D9-EE40-4FB0-AEB8-ECDAB1F0682C}"/>
    <cellStyle name="Normal 8 4 3 2 3" xfId="2189" xr:uid="{EC2EF679-77E2-49A1-B8DD-C5E5B7075E75}"/>
    <cellStyle name="Normal 8 4 3 2 3 2" xfId="2190" xr:uid="{F2B3A61D-8866-4763-B549-A068A7BB5955}"/>
    <cellStyle name="Normal 8 4 3 2 3 3" xfId="3870" xr:uid="{D9D8BCD2-5B1E-45D4-A2B3-745E723D4A86}"/>
    <cellStyle name="Normal 8 4 3 2 3 4" xfId="3871" xr:uid="{218C5417-D8F2-4845-A36A-A600904EE787}"/>
    <cellStyle name="Normal 8 4 3 2 4" xfId="2191" xr:uid="{FFE64672-BCA1-4E4E-8762-D49B3AEB65A3}"/>
    <cellStyle name="Normal 8 4 3 2 5" xfId="3872" xr:uid="{AD39668A-D119-4633-B611-7A506D3FEF0F}"/>
    <cellStyle name="Normal 8 4 3 2 6" xfId="3873" xr:uid="{A9DFCF72-588E-4DF1-9E62-B517CBED2653}"/>
    <cellStyle name="Normal 8 4 3 3" xfId="806" xr:uid="{759EF2C1-2F80-4F6A-BCF0-0F52EDA5A56C}"/>
    <cellStyle name="Normal 8 4 3 3 2" xfId="2192" xr:uid="{9DB606AB-39BB-4B10-8277-938BE3116397}"/>
    <cellStyle name="Normal 8 4 3 3 2 2" xfId="2193" xr:uid="{9AFEF978-A68E-490E-BC9A-44194AF3739C}"/>
    <cellStyle name="Normal 8 4 3 3 2 3" xfId="3874" xr:uid="{42464D03-7228-4F10-89EB-56DF957EDC07}"/>
    <cellStyle name="Normal 8 4 3 3 2 4" xfId="3875" xr:uid="{5D5D9219-10B7-4A18-B75D-D1E135EE3E72}"/>
    <cellStyle name="Normal 8 4 3 3 3" xfId="2194" xr:uid="{09042AC5-4F04-4628-88E8-688EDC23421F}"/>
    <cellStyle name="Normal 8 4 3 3 4" xfId="3876" xr:uid="{497DEC9F-8825-47A3-8EEF-215D96700474}"/>
    <cellStyle name="Normal 8 4 3 3 5" xfId="3877" xr:uid="{9FBE9CC8-20E3-471D-962C-58A796AAC942}"/>
    <cellStyle name="Normal 8 4 3 4" xfId="2195" xr:uid="{FBFA51A1-B0E7-4280-A94A-9062F071149B}"/>
    <cellStyle name="Normal 8 4 3 4 2" xfId="2196" xr:uid="{3481F361-517A-49E5-8634-F19341F216C6}"/>
    <cellStyle name="Normal 8 4 3 4 3" xfId="3878" xr:uid="{0337411F-0ECC-4107-9701-F64F1505439D}"/>
    <cellStyle name="Normal 8 4 3 4 4" xfId="3879" xr:uid="{1D1CBFE5-DE20-41AB-A630-3827A43214B7}"/>
    <cellStyle name="Normal 8 4 3 5" xfId="2197" xr:uid="{2C2A152A-9398-47A6-B6D8-A4B5B47E8B8F}"/>
    <cellStyle name="Normal 8 4 3 5 2" xfId="3880" xr:uid="{E02B8FA8-C9C9-4DE6-9934-E5E6DE4DEE81}"/>
    <cellStyle name="Normal 8 4 3 5 3" xfId="3881" xr:uid="{85E28275-526A-40AD-A04C-A7D5C1055EA7}"/>
    <cellStyle name="Normal 8 4 3 5 4" xfId="3882" xr:uid="{56A634B5-A19C-4AE6-B909-CE47CD8DF110}"/>
    <cellStyle name="Normal 8 4 3 6" xfId="3883" xr:uid="{8DADA8DC-BB53-40BB-A80A-AC546733A228}"/>
    <cellStyle name="Normal 8 4 3 7" xfId="3884" xr:uid="{D73ADD68-DD87-43F8-8853-C9FD7AFB81B4}"/>
    <cellStyle name="Normal 8 4 3 8" xfId="3885" xr:uid="{0D3351C9-A209-45FD-B1D8-D933C423B2D1}"/>
    <cellStyle name="Normal 8 4 4" xfId="392" xr:uid="{F0C66AE2-190B-4C6A-AA5D-88B2A9C8D2D6}"/>
    <cellStyle name="Normal 8 4 4 2" xfId="807" xr:uid="{93503A53-F211-45AC-A586-C9931BC9295B}"/>
    <cellStyle name="Normal 8 4 4 2 2" xfId="808" xr:uid="{47BD9029-F0EB-4A98-A174-5B24F2AB68D8}"/>
    <cellStyle name="Normal 8 4 4 2 2 2" xfId="2198" xr:uid="{5A70177E-A313-4947-9E88-6E082C657C42}"/>
    <cellStyle name="Normal 8 4 4 2 2 3" xfId="3886" xr:uid="{DEDAD48B-3221-42EF-B31F-A32868EF7893}"/>
    <cellStyle name="Normal 8 4 4 2 2 4" xfId="3887" xr:uid="{5FEF3576-62E3-4EED-B68F-42056658BB3A}"/>
    <cellStyle name="Normal 8 4 4 2 3" xfId="2199" xr:uid="{900D2BA6-AD14-4FA0-BF35-963EF9974635}"/>
    <cellStyle name="Normal 8 4 4 2 4" xfId="3888" xr:uid="{49731C66-4DD8-4515-BDBE-110141CD49F5}"/>
    <cellStyle name="Normal 8 4 4 2 5" xfId="3889" xr:uid="{9F33243B-C811-4660-B825-46C705540B04}"/>
    <cellStyle name="Normal 8 4 4 3" xfId="809" xr:uid="{FF490A94-2397-4E8E-9017-63512CAE9247}"/>
    <cellStyle name="Normal 8 4 4 3 2" xfId="2200" xr:uid="{6D01F67F-4A88-431E-9B2F-D1B6650CD228}"/>
    <cellStyle name="Normal 8 4 4 3 3" xfId="3890" xr:uid="{9BCE770D-D45C-4986-A690-FDB3C4321B71}"/>
    <cellStyle name="Normal 8 4 4 3 4" xfId="3891" xr:uid="{F2B174AF-5808-40C9-A460-BBB972AE8155}"/>
    <cellStyle name="Normal 8 4 4 4" xfId="2201" xr:uid="{FF33E7E4-DAA2-42E3-9BB4-84FF0FF0DA78}"/>
    <cellStyle name="Normal 8 4 4 4 2" xfId="3892" xr:uid="{0526B410-DA03-4BD0-8BD7-F26275BC350E}"/>
    <cellStyle name="Normal 8 4 4 4 3" xfId="3893" xr:uid="{0745ABAB-4832-4BE6-BF8B-9423BFD37419}"/>
    <cellStyle name="Normal 8 4 4 4 4" xfId="3894" xr:uid="{ABEEBF21-E139-455D-9191-196040847DFC}"/>
    <cellStyle name="Normal 8 4 4 5" xfId="3895" xr:uid="{C85A8652-6EA8-4AB8-B5B0-2C59B67CC78D}"/>
    <cellStyle name="Normal 8 4 4 6" xfId="3896" xr:uid="{E6A44593-C766-467F-82D4-6F1B94BBD1D9}"/>
    <cellStyle name="Normal 8 4 4 7" xfId="3897" xr:uid="{A67C46B0-584B-4E46-8A45-51094A1F7EEB}"/>
    <cellStyle name="Normal 8 4 5" xfId="393" xr:uid="{860B0E66-63FA-46D3-B77C-B2CDC7016566}"/>
    <cellStyle name="Normal 8 4 5 2" xfId="810" xr:uid="{BD649538-1038-4FE9-981C-567452251853}"/>
    <cellStyle name="Normal 8 4 5 2 2" xfId="2202" xr:uid="{BE8607F5-FB3F-4ED9-AB19-814D128CCC4F}"/>
    <cellStyle name="Normal 8 4 5 2 3" xfId="3898" xr:uid="{EA8C8A7D-C000-4771-BB01-FCC78E95F087}"/>
    <cellStyle name="Normal 8 4 5 2 4" xfId="3899" xr:uid="{4215A25F-CDB8-4D61-A812-8518AB78A6BB}"/>
    <cellStyle name="Normal 8 4 5 3" xfId="2203" xr:uid="{259040A2-C78F-49B0-AB72-C1DFA99AD352}"/>
    <cellStyle name="Normal 8 4 5 3 2" xfId="3900" xr:uid="{7AAE8397-C3A7-4C4C-880D-FEDF1988EA52}"/>
    <cellStyle name="Normal 8 4 5 3 3" xfId="3901" xr:uid="{E3EAE947-EAD9-414A-8D75-0F1CEFE87DDF}"/>
    <cellStyle name="Normal 8 4 5 3 4" xfId="3902" xr:uid="{4CC77EE5-8D98-41C9-9C95-7C96FEBB1D49}"/>
    <cellStyle name="Normal 8 4 5 4" xfId="3903" xr:uid="{4A80A7F6-C49E-4A89-BE35-F398FD4F8B09}"/>
    <cellStyle name="Normal 8 4 5 5" xfId="3904" xr:uid="{04F751F5-B079-40D9-BEC0-C41F4CCF4C1D}"/>
    <cellStyle name="Normal 8 4 5 6" xfId="3905" xr:uid="{1C5D998F-3DA7-41B3-A4CC-909F89135CD1}"/>
    <cellStyle name="Normal 8 4 6" xfId="811" xr:uid="{1CE7DDD4-9CBB-4F59-BFDF-DDAC443921F1}"/>
    <cellStyle name="Normal 8 4 6 2" xfId="2204" xr:uid="{F5EB4097-E0A6-4741-BA82-D16D8CFB29ED}"/>
    <cellStyle name="Normal 8 4 6 2 2" xfId="3906" xr:uid="{925629AC-68C7-45AE-A5FB-808A292FC36F}"/>
    <cellStyle name="Normal 8 4 6 2 3" xfId="3907" xr:uid="{A91C133B-6AE6-4BCB-ADA8-8208EDA8F3BF}"/>
    <cellStyle name="Normal 8 4 6 2 4" xfId="3908" xr:uid="{CB2122CE-0EE3-4E7B-9372-9A25BA131DCF}"/>
    <cellStyle name="Normal 8 4 6 3" xfId="3909" xr:uid="{37C521DA-C505-4C36-A06C-EECBF8A067A2}"/>
    <cellStyle name="Normal 8 4 6 4" xfId="3910" xr:uid="{6CEA8AFA-7E12-4F34-A305-8EC17E86FB6C}"/>
    <cellStyle name="Normal 8 4 6 5" xfId="3911" xr:uid="{AD302B42-2412-4004-AF1C-CF460F8F1E87}"/>
    <cellStyle name="Normal 8 4 7" xfId="2205" xr:uid="{EDCF2931-9471-4F04-A013-69600D0C6DF5}"/>
    <cellStyle name="Normal 8 4 7 2" xfId="3912" xr:uid="{DD975AC1-F1C6-40BB-96C2-F05566A2BDF8}"/>
    <cellStyle name="Normal 8 4 7 3" xfId="3913" xr:uid="{FE533674-A29E-416A-8560-1C078CF19481}"/>
    <cellStyle name="Normal 8 4 7 4" xfId="3914" xr:uid="{11E289F1-A7D4-4C10-B9CA-D0C36B479D93}"/>
    <cellStyle name="Normal 8 4 8" xfId="3915" xr:uid="{5BDFE8B8-A403-4F4A-A9E1-859BAF7E84EC}"/>
    <cellStyle name="Normal 8 4 8 2" xfId="3916" xr:uid="{56B3BC76-40EA-471B-A3CE-883AFA230B7D}"/>
    <cellStyle name="Normal 8 4 8 3" xfId="3917" xr:uid="{F9CB2CFE-73BC-4B6F-83F2-477B9248C924}"/>
    <cellStyle name="Normal 8 4 8 4" xfId="3918" xr:uid="{A1F59321-72B7-4E36-8019-47501C352A55}"/>
    <cellStyle name="Normal 8 4 9" xfId="3919" xr:uid="{BC0526D5-9345-4FB2-B840-1C714F9BD137}"/>
    <cellStyle name="Normal 8 5" xfId="161" xr:uid="{B35CB7E3-D775-4061-A025-13A3107A566B}"/>
    <cellStyle name="Normal 8 5 2" xfId="162" xr:uid="{909F8CAA-7BD2-4BA4-A6FD-F03025B58264}"/>
    <cellStyle name="Normal 8 5 2 2" xfId="394" xr:uid="{83BF2543-D6D0-4EE2-A688-8B46866C37AC}"/>
    <cellStyle name="Normal 8 5 2 2 2" xfId="812" xr:uid="{1B69403D-50E6-40A4-AC10-6FC6712922F4}"/>
    <cellStyle name="Normal 8 5 2 2 2 2" xfId="2206" xr:uid="{0CEDF700-33EB-4936-836A-A2B6265582EE}"/>
    <cellStyle name="Normal 8 5 2 2 2 3" xfId="3920" xr:uid="{89D7A1D4-B800-4CE7-B5A6-FA336D6CB8B0}"/>
    <cellStyle name="Normal 8 5 2 2 2 4" xfId="3921" xr:uid="{BC0BBC6A-D2AD-406F-BB71-D7C5872F738D}"/>
    <cellStyle name="Normal 8 5 2 2 3" xfId="2207" xr:uid="{3190FA2D-CF1C-4972-8765-51A3A121773E}"/>
    <cellStyle name="Normal 8 5 2 2 3 2" xfId="3922" xr:uid="{23C53B51-E1B7-4777-8A59-EE7B6E128FE6}"/>
    <cellStyle name="Normal 8 5 2 2 3 3" xfId="3923" xr:uid="{42D93EEF-AC02-47F0-B8F6-F647A61624C7}"/>
    <cellStyle name="Normal 8 5 2 2 3 4" xfId="3924" xr:uid="{A27A062B-FBFE-42C7-B994-EFE0D3FDD55E}"/>
    <cellStyle name="Normal 8 5 2 2 4" xfId="3925" xr:uid="{D70115BA-B9D5-4B04-B9DD-B7FD3F707FE3}"/>
    <cellStyle name="Normal 8 5 2 2 5" xfId="3926" xr:uid="{29EF2564-9BF4-41F2-A0D0-A291908602F9}"/>
    <cellStyle name="Normal 8 5 2 2 6" xfId="3927" xr:uid="{0BA30033-6AA2-4F37-A598-11B74C0239E9}"/>
    <cellStyle name="Normal 8 5 2 3" xfId="813" xr:uid="{A71F3E95-13DB-4D13-9D07-B867468C7835}"/>
    <cellStyle name="Normal 8 5 2 3 2" xfId="2208" xr:uid="{7FEB6199-1637-45F7-A710-2683AA84E6D7}"/>
    <cellStyle name="Normal 8 5 2 3 2 2" xfId="3928" xr:uid="{32BEC97E-5F97-4D60-A1ED-F0FEE6DB2924}"/>
    <cellStyle name="Normal 8 5 2 3 2 3" xfId="3929" xr:uid="{7C9B2276-3B38-4706-A3E5-E9ED5277462C}"/>
    <cellStyle name="Normal 8 5 2 3 2 4" xfId="3930" xr:uid="{06D2BBEF-2B79-4F0D-8BDB-DE96E295C879}"/>
    <cellStyle name="Normal 8 5 2 3 3" xfId="3931" xr:uid="{D5938863-C593-4843-A244-EF87DACD684D}"/>
    <cellStyle name="Normal 8 5 2 3 4" xfId="3932" xr:uid="{BE9972BB-A087-45DD-9951-53F8B05B85F1}"/>
    <cellStyle name="Normal 8 5 2 3 5" xfId="3933" xr:uid="{92B2FA41-9F76-434E-9D3F-659296A9DBB7}"/>
    <cellStyle name="Normal 8 5 2 4" xfId="2209" xr:uid="{E9EA2711-1A52-4BCB-8BFE-8B3F7E524448}"/>
    <cellStyle name="Normal 8 5 2 4 2" xfId="3934" xr:uid="{1DC95427-0A1D-46AA-B4C5-82CBE88CEAD3}"/>
    <cellStyle name="Normal 8 5 2 4 3" xfId="3935" xr:uid="{FD7F3450-5D89-45B0-8FF2-1FC0BAD74489}"/>
    <cellStyle name="Normal 8 5 2 4 4" xfId="3936" xr:uid="{029155FE-5719-4791-A4DB-9EDCC518C301}"/>
    <cellStyle name="Normal 8 5 2 5" xfId="3937" xr:uid="{7FA3E745-3CC7-42A9-AA3C-76E945E28239}"/>
    <cellStyle name="Normal 8 5 2 5 2" xfId="3938" xr:uid="{81FD0256-1EEA-46A6-B94A-10788366F424}"/>
    <cellStyle name="Normal 8 5 2 5 3" xfId="3939" xr:uid="{89F10918-3379-4E9A-9BDB-F621777928A2}"/>
    <cellStyle name="Normal 8 5 2 5 4" xfId="3940" xr:uid="{3A740C9F-0500-45DE-9C2E-52FB6859BD33}"/>
    <cellStyle name="Normal 8 5 2 6" xfId="3941" xr:uid="{E8E60B9D-40ED-419F-961D-1E501F4E26B1}"/>
    <cellStyle name="Normal 8 5 2 7" xfId="3942" xr:uid="{EA94F0DB-AB37-4F6D-A813-FBB326FF921E}"/>
    <cellStyle name="Normal 8 5 2 8" xfId="3943" xr:uid="{40457D8B-E440-4A24-A482-5EF02C92A410}"/>
    <cellStyle name="Normal 8 5 3" xfId="395" xr:uid="{9ADFD414-B58B-4080-9E82-317FDAD24D0B}"/>
    <cellStyle name="Normal 8 5 3 2" xfId="814" xr:uid="{CA1D1D6A-E8CA-4EF9-A06B-6F51610BD9C9}"/>
    <cellStyle name="Normal 8 5 3 2 2" xfId="815" xr:uid="{4E8A3075-8986-4097-AE32-B4A8B4B8B488}"/>
    <cellStyle name="Normal 8 5 3 2 3" xfId="3944" xr:uid="{FD9FE1D3-D476-4CB0-BC4B-1E5E3D0E1297}"/>
    <cellStyle name="Normal 8 5 3 2 4" xfId="3945" xr:uid="{9CFDC36A-A781-48C1-BC58-BF5328E6430D}"/>
    <cellStyle name="Normal 8 5 3 3" xfId="816" xr:uid="{A4E1EB27-6F6E-45E2-AE57-262C61C77938}"/>
    <cellStyle name="Normal 8 5 3 3 2" xfId="3946" xr:uid="{14ED56E6-DCA1-4E6F-A624-C0AB71A08928}"/>
    <cellStyle name="Normal 8 5 3 3 3" xfId="3947" xr:uid="{7BC8297D-E90E-4AB5-9DEE-2857872D7672}"/>
    <cellStyle name="Normal 8 5 3 3 4" xfId="3948" xr:uid="{FA4E8B15-4444-471E-A5C6-39A892C15305}"/>
    <cellStyle name="Normal 8 5 3 4" xfId="3949" xr:uid="{6497BB19-1F84-4C11-BA91-304AB425F6D1}"/>
    <cellStyle name="Normal 8 5 3 5" xfId="3950" xr:uid="{0CD0B1BC-9D78-45FD-89B9-261F5DA55333}"/>
    <cellStyle name="Normal 8 5 3 6" xfId="3951" xr:uid="{92E679D6-DEC1-4156-B329-6A5D02A28ED8}"/>
    <cellStyle name="Normal 8 5 4" xfId="396" xr:uid="{6CA11978-2C91-479D-A109-63873F08B4D2}"/>
    <cellStyle name="Normal 8 5 4 2" xfId="817" xr:uid="{6B73A006-63D8-4A20-9ABF-8A0522FBBB55}"/>
    <cellStyle name="Normal 8 5 4 2 2" xfId="3952" xr:uid="{A963E8B8-5291-45C4-B232-0E1FA10D5C7F}"/>
    <cellStyle name="Normal 8 5 4 2 3" xfId="3953" xr:uid="{B774D70B-E5EA-450B-9C87-746FD13B0E80}"/>
    <cellStyle name="Normal 8 5 4 2 4" xfId="3954" xr:uid="{3CE9B380-F905-4AF6-BBF7-B71FB66EC632}"/>
    <cellStyle name="Normal 8 5 4 3" xfId="3955" xr:uid="{C5C4CD37-CDDF-4D2D-BD23-0209D88F415A}"/>
    <cellStyle name="Normal 8 5 4 4" xfId="3956" xr:uid="{6066FD17-3147-4F62-9520-41AA590C706E}"/>
    <cellStyle name="Normal 8 5 4 5" xfId="3957" xr:uid="{F8AD1852-A5B1-4A80-8502-B335225D2203}"/>
    <cellStyle name="Normal 8 5 5" xfId="818" xr:uid="{3CD2CBE0-5C11-45B9-B354-87A6EB3A2CAD}"/>
    <cellStyle name="Normal 8 5 5 2" xfId="3958" xr:uid="{9DF03918-A2E3-4C03-A9B5-01FE1D070256}"/>
    <cellStyle name="Normal 8 5 5 3" xfId="3959" xr:uid="{0F988B6D-70B6-492A-948D-71640B2D636A}"/>
    <cellStyle name="Normal 8 5 5 4" xfId="3960" xr:uid="{55B0B1E8-F477-41D0-9B51-88F9F4E220AD}"/>
    <cellStyle name="Normal 8 5 6" xfId="3961" xr:uid="{2444781F-B63F-4FA8-9A61-429E1810642F}"/>
    <cellStyle name="Normal 8 5 6 2" xfId="3962" xr:uid="{2A730389-BEA7-422D-B575-39936D3393AD}"/>
    <cellStyle name="Normal 8 5 6 3" xfId="3963" xr:uid="{668C7AE3-51EE-43C5-BEA9-CE340037ED9D}"/>
    <cellStyle name="Normal 8 5 6 4" xfId="3964" xr:uid="{D6D40ECE-2C3A-41FC-9639-D1E72BB6B33C}"/>
    <cellStyle name="Normal 8 5 7" xfId="3965" xr:uid="{1B8A71F4-B720-44AA-87D7-E136190E15FD}"/>
    <cellStyle name="Normal 8 5 8" xfId="3966" xr:uid="{398FB4D0-300E-4B0F-8376-63B96D9D63A0}"/>
    <cellStyle name="Normal 8 5 9" xfId="3967" xr:uid="{9D6A9BE0-8D7C-4F90-AFE1-3051AD54A9B8}"/>
    <cellStyle name="Normal 8 6" xfId="163" xr:uid="{34EE177F-2DF9-4C9D-AA4D-A3F539E04AB0}"/>
    <cellStyle name="Normal 8 6 2" xfId="397" xr:uid="{2B599244-284C-413F-929A-E549F01050F0}"/>
    <cellStyle name="Normal 8 6 2 2" xfId="819" xr:uid="{D29241BB-E54D-4D69-B505-C17289AF3C57}"/>
    <cellStyle name="Normal 8 6 2 2 2" xfId="2210" xr:uid="{D945C741-34B3-4B2C-BED6-B032D2D752CE}"/>
    <cellStyle name="Normal 8 6 2 2 2 2" xfId="2211" xr:uid="{D71F42CB-9C20-49BE-AF63-F1171ED89BDF}"/>
    <cellStyle name="Normal 8 6 2 2 3" xfId="2212" xr:uid="{61F163AE-AE3C-4D7B-B6C9-1F1861D21B64}"/>
    <cellStyle name="Normal 8 6 2 2 4" xfId="3968" xr:uid="{B98F1A51-D11F-471E-939A-10D2B6B56D89}"/>
    <cellStyle name="Normal 8 6 2 3" xfId="2213" xr:uid="{73512611-B13C-4321-86FE-9AE12B538FAA}"/>
    <cellStyle name="Normal 8 6 2 3 2" xfId="2214" xr:uid="{20EED977-A2EF-4711-8885-741627D58E86}"/>
    <cellStyle name="Normal 8 6 2 3 3" xfId="3969" xr:uid="{E16FA11F-AF72-49CD-AEE5-BB93F8C94DEF}"/>
    <cellStyle name="Normal 8 6 2 3 4" xfId="3970" xr:uid="{EE07C508-E1A8-4F37-85B2-F403504A33F0}"/>
    <cellStyle name="Normal 8 6 2 4" xfId="2215" xr:uid="{BD328F5D-107C-4F78-A873-CAF9C3D13EB1}"/>
    <cellStyle name="Normal 8 6 2 5" xfId="3971" xr:uid="{BFEBFECF-DA8D-4928-ACA0-E67838183995}"/>
    <cellStyle name="Normal 8 6 2 6" xfId="3972" xr:uid="{C223DC8F-8700-482A-AB0B-F13708ADDED7}"/>
    <cellStyle name="Normal 8 6 3" xfId="820" xr:uid="{818912BA-68B4-4760-B0D7-5D265046988F}"/>
    <cellStyle name="Normal 8 6 3 2" xfId="2216" xr:uid="{23A07D6F-AFFF-4CFF-B951-6EDA9B287277}"/>
    <cellStyle name="Normal 8 6 3 2 2" xfId="2217" xr:uid="{0E722937-6956-49C4-BC36-B5C6831CE265}"/>
    <cellStyle name="Normal 8 6 3 2 3" xfId="3973" xr:uid="{1DC21690-0C30-4370-8539-2D450B6B0ECA}"/>
    <cellStyle name="Normal 8 6 3 2 4" xfId="3974" xr:uid="{C750F8AA-04B7-43A9-84BF-B7AEE8F76B72}"/>
    <cellStyle name="Normal 8 6 3 3" xfId="2218" xr:uid="{293BABC4-7C15-45CA-9220-771CA05F5DE0}"/>
    <cellStyle name="Normal 8 6 3 4" xfId="3975" xr:uid="{CA26838C-908A-4F22-B29B-ADABB0E849C9}"/>
    <cellStyle name="Normal 8 6 3 5" xfId="3976" xr:uid="{37CE45E6-9888-436A-8841-6040933720E0}"/>
    <cellStyle name="Normal 8 6 4" xfId="2219" xr:uid="{A7C5FF5C-85CD-4FF5-BCD9-69CED040BA9A}"/>
    <cellStyle name="Normal 8 6 4 2" xfId="2220" xr:uid="{4E268A10-591C-42A4-9EF5-7C28DB7C370D}"/>
    <cellStyle name="Normal 8 6 4 3" xfId="3977" xr:uid="{02CD4FE4-F63E-4591-8AC9-3F5F239E450F}"/>
    <cellStyle name="Normal 8 6 4 4" xfId="3978" xr:uid="{5E1F4838-64BF-44EB-8168-8B628D1B340C}"/>
    <cellStyle name="Normal 8 6 5" xfId="2221" xr:uid="{973ED009-4359-40FD-8573-94ABC3880E81}"/>
    <cellStyle name="Normal 8 6 5 2" xfId="3979" xr:uid="{8E58B162-10B2-41EF-92ED-F14D34E08A44}"/>
    <cellStyle name="Normal 8 6 5 3" xfId="3980" xr:uid="{402EFE2A-933C-4B3B-B299-4D6E10F4466D}"/>
    <cellStyle name="Normal 8 6 5 4" xfId="3981" xr:uid="{055411E2-25E2-4C82-9316-71B85E3D8FAB}"/>
    <cellStyle name="Normal 8 6 6" xfId="3982" xr:uid="{BA0F1E37-38D5-4E49-B808-6176D477A461}"/>
    <cellStyle name="Normal 8 6 7" xfId="3983" xr:uid="{2CB95400-1BCE-460B-A2B8-5D7258B8764B}"/>
    <cellStyle name="Normal 8 6 8" xfId="3984" xr:uid="{E5CDF7BF-852D-4D59-BD4B-6584CCF62497}"/>
    <cellStyle name="Normal 8 7" xfId="398" xr:uid="{0886C35E-756B-4B46-BA43-102A67F099F7}"/>
    <cellStyle name="Normal 8 7 2" xfId="821" xr:uid="{9E124CA8-8A66-4F91-AB36-D7652120D0E8}"/>
    <cellStyle name="Normal 8 7 2 2" xfId="822" xr:uid="{A23E3F85-6D53-413C-BB4C-752DC694C01C}"/>
    <cellStyle name="Normal 8 7 2 2 2" xfId="2222" xr:uid="{39D22F15-4B58-47EF-8D87-0FF7E5653AD2}"/>
    <cellStyle name="Normal 8 7 2 2 3" xfId="3985" xr:uid="{DD77C8BE-1BCA-4444-9170-6C15A6BC7EB8}"/>
    <cellStyle name="Normal 8 7 2 2 4" xfId="3986" xr:uid="{74AEE33D-2A83-4E9D-8F41-1E066D67DFAE}"/>
    <cellStyle name="Normal 8 7 2 3" xfId="2223" xr:uid="{FF04A2B4-D84C-4A4A-97AE-9668BE2850E2}"/>
    <cellStyle name="Normal 8 7 2 4" xfId="3987" xr:uid="{59B99D4C-2017-45FB-B902-31BDC856B881}"/>
    <cellStyle name="Normal 8 7 2 5" xfId="3988" xr:uid="{9FB22EF9-CEA3-46A3-A2AF-F94FE5EDFF56}"/>
    <cellStyle name="Normal 8 7 3" xfId="823" xr:uid="{09F56FD4-C41C-4D62-AFFE-47832FE62009}"/>
    <cellStyle name="Normal 8 7 3 2" xfId="2224" xr:uid="{64BA6D21-685F-4FDD-9C82-0EB88C03F5C1}"/>
    <cellStyle name="Normal 8 7 3 3" xfId="3989" xr:uid="{183AFE06-A45F-4F95-805D-9B14A38C8C28}"/>
    <cellStyle name="Normal 8 7 3 4" xfId="3990" xr:uid="{BD9DF839-84F3-42E2-8935-731792183C8D}"/>
    <cellStyle name="Normal 8 7 4" xfId="2225" xr:uid="{EDDE5E90-4143-4B39-AC90-1AEB8076EB6B}"/>
    <cellStyle name="Normal 8 7 4 2" xfId="3991" xr:uid="{25780333-2407-4A9A-9695-BE5059D8CD5B}"/>
    <cellStyle name="Normal 8 7 4 3" xfId="3992" xr:uid="{752FF784-0624-4B76-B81D-2754359D7D18}"/>
    <cellStyle name="Normal 8 7 4 4" xfId="3993" xr:uid="{B62922A9-DF41-4B02-8C79-8568F094C8CE}"/>
    <cellStyle name="Normal 8 7 5" xfId="3994" xr:uid="{16FA16F0-FE23-452B-8813-B7FFAA77EF8E}"/>
    <cellStyle name="Normal 8 7 6" xfId="3995" xr:uid="{CFF66E7B-6562-4028-8F7B-691C3D624F6E}"/>
    <cellStyle name="Normal 8 7 7" xfId="3996" xr:uid="{033000EF-F129-4880-91BE-33760882D455}"/>
    <cellStyle name="Normal 8 8" xfId="399" xr:uid="{DCD87891-9630-40DF-830C-BDEB05D3EFBE}"/>
    <cellStyle name="Normal 8 8 2" xfId="824" xr:uid="{6B4393D6-3ADC-4BDD-B6C7-38F28477DAC4}"/>
    <cellStyle name="Normal 8 8 2 2" xfId="2226" xr:uid="{EADBCDF0-594A-4CA5-B383-60C604505FCC}"/>
    <cellStyle name="Normal 8 8 2 3" xfId="3997" xr:uid="{B64ADF4B-51D2-4AA1-B6CD-702902CFC71B}"/>
    <cellStyle name="Normal 8 8 2 4" xfId="3998" xr:uid="{F1680256-5470-4CA3-951C-D17794E49799}"/>
    <cellStyle name="Normal 8 8 3" xfId="2227" xr:uid="{6B93A5B9-F4B9-4E32-B1DA-FE206F87483E}"/>
    <cellStyle name="Normal 8 8 3 2" xfId="3999" xr:uid="{CEAD4D16-2DBD-4E53-9FC2-44DCDA5C1F48}"/>
    <cellStyle name="Normal 8 8 3 3" xfId="4000" xr:uid="{0E0FDA2C-B9B2-40A2-9DBE-5CCBB0D1BAA3}"/>
    <cellStyle name="Normal 8 8 3 4" xfId="4001" xr:uid="{C0333B81-8496-4AD0-AF98-F467DDB7B5F8}"/>
    <cellStyle name="Normal 8 8 4" xfId="4002" xr:uid="{61F5C479-9F95-497E-BA88-9C9E08930CA7}"/>
    <cellStyle name="Normal 8 8 5" xfId="4003" xr:uid="{AF865C74-216B-4BC9-8D4A-478FD64C931F}"/>
    <cellStyle name="Normal 8 8 6" xfId="4004" xr:uid="{9F9147A9-CFBF-4C42-8268-AF5995CDFDAB}"/>
    <cellStyle name="Normal 8 9" xfId="400" xr:uid="{E9D673E7-DF52-4BC9-9D1C-840395FD91A0}"/>
    <cellStyle name="Normal 8 9 2" xfId="2228" xr:uid="{05B83F40-0501-4245-8A70-2D6175A973CB}"/>
    <cellStyle name="Normal 8 9 2 2" xfId="4005" xr:uid="{E47AF534-A9CB-4332-A045-F80B8C0D9A70}"/>
    <cellStyle name="Normal 8 9 2 2 2" xfId="4410" xr:uid="{799C1365-2294-4616-9016-B04E85836637}"/>
    <cellStyle name="Normal 8 9 2 2 3" xfId="4689" xr:uid="{1BA24EE0-DAB0-4483-86C0-0F3C5F14787C}"/>
    <cellStyle name="Normal 8 9 2 3" xfId="4006" xr:uid="{1470E1C8-ABEC-404D-B44E-0A9CC81297A2}"/>
    <cellStyle name="Normal 8 9 2 4" xfId="4007" xr:uid="{B97FF823-BC69-43F0-84F6-BB6F419396D8}"/>
    <cellStyle name="Normal 8 9 3" xfId="4008" xr:uid="{D85C61E5-12E9-4612-998E-829E5CA1D689}"/>
    <cellStyle name="Normal 8 9 4" xfId="4009" xr:uid="{23EED6EF-F10D-4D72-A05A-0C6AFC2BAB95}"/>
    <cellStyle name="Normal 8 9 4 2" xfId="4580" xr:uid="{51ED4E20-CDF0-43B6-86CC-040A552C8C33}"/>
    <cellStyle name="Normal 8 9 4 3" xfId="4690" xr:uid="{582E552B-2276-4544-8407-05B011A9FA16}"/>
    <cellStyle name="Normal 8 9 4 4" xfId="4609" xr:uid="{B7523779-F0E8-4E92-BAD1-D57F13AAE7BB}"/>
    <cellStyle name="Normal 8 9 5" xfId="4010" xr:uid="{E2F4D523-32AC-4C04-88F2-B425E879775A}"/>
    <cellStyle name="Normal 9" xfId="164" xr:uid="{1453E4AD-26D7-4F60-ACD5-B8D014D64D9D}"/>
    <cellStyle name="Normal 9 10" xfId="401" xr:uid="{1324DC5E-A77B-4595-88B6-E0B9BD8E32A9}"/>
    <cellStyle name="Normal 9 10 2" xfId="2229" xr:uid="{105F23EA-C207-4E78-9639-0CBFFE972117}"/>
    <cellStyle name="Normal 9 10 2 2" xfId="4011" xr:uid="{FF594154-0B9A-4B10-8213-F4F47C4D762D}"/>
    <cellStyle name="Normal 9 10 2 3" xfId="4012" xr:uid="{271032AC-71D5-448F-916B-5D9C3EBB129C}"/>
    <cellStyle name="Normal 9 10 2 4" xfId="4013" xr:uid="{6AC0C40C-510F-4BEB-B429-23AF720B19E0}"/>
    <cellStyle name="Normal 9 10 3" xfId="4014" xr:uid="{A900BA0A-CECC-4988-9DBD-5287B7C0B595}"/>
    <cellStyle name="Normal 9 10 4" xfId="4015" xr:uid="{846D2BC2-608F-4E91-AABB-5C65C09A7913}"/>
    <cellStyle name="Normal 9 10 5" xfId="4016" xr:uid="{DA1BCB69-BA38-4CE0-8EEF-BDD20255650A}"/>
    <cellStyle name="Normal 9 11" xfId="2230" xr:uid="{AC0829D7-F094-4BFA-922D-11EA1368A54B}"/>
    <cellStyle name="Normal 9 11 2" xfId="4017" xr:uid="{E50F3C65-2F72-4971-A43B-A343B4DCF37D}"/>
    <cellStyle name="Normal 9 11 3" xfId="4018" xr:uid="{3459EF60-7EE8-4705-B56F-AC0DEC4B8038}"/>
    <cellStyle name="Normal 9 11 4" xfId="4019" xr:uid="{3E82532A-E4B4-4C0E-8D9D-F649A035738F}"/>
    <cellStyle name="Normal 9 12" xfId="4020" xr:uid="{D6778A98-2B54-476E-B5D1-991BF5B4D73F}"/>
    <cellStyle name="Normal 9 12 2" xfId="4021" xr:uid="{BBF09A27-7818-4E2C-9EB9-D9FC706F5647}"/>
    <cellStyle name="Normal 9 12 3" xfId="4022" xr:uid="{F00AB062-B4C0-48AC-90DC-84848D83DB74}"/>
    <cellStyle name="Normal 9 12 4" xfId="4023" xr:uid="{A2DC5022-A59C-40D1-B23B-534EC776B7A3}"/>
    <cellStyle name="Normal 9 13" xfId="4024" xr:uid="{A65243E3-B426-44D6-9A96-79FC19EDFD7A}"/>
    <cellStyle name="Normal 9 13 2" xfId="4025" xr:uid="{F7631448-A129-4820-A569-68B34D1A7D1E}"/>
    <cellStyle name="Normal 9 14" xfId="4026" xr:uid="{72DD0AC0-2BEA-4B0D-A7B9-529082D6A5E7}"/>
    <cellStyle name="Normal 9 15" xfId="4027" xr:uid="{0CB4829B-2FD7-4805-B5AB-FC836B137F42}"/>
    <cellStyle name="Normal 9 16" xfId="4028" xr:uid="{CA6F4869-2301-45B1-9545-AF548D53F81C}"/>
    <cellStyle name="Normal 9 2" xfId="165" xr:uid="{BD28EAE4-F780-499E-8857-153777427046}"/>
    <cellStyle name="Normal 9 2 2" xfId="402" xr:uid="{CCE7EC67-ED37-478E-824A-DB5065B65094}"/>
    <cellStyle name="Normal 9 2 2 2" xfId="4672" xr:uid="{932702E2-7368-4006-9D16-23B0CC3F2E7E}"/>
    <cellStyle name="Normal 9 2 3" xfId="4561" xr:uid="{9184661E-AD47-4641-960D-140B4F6EDC51}"/>
    <cellStyle name="Normal 9 3" xfId="166" xr:uid="{B1CEE860-91B3-4F2B-984A-F6E40E8CAB8E}"/>
    <cellStyle name="Normal 9 3 10" xfId="4029" xr:uid="{266A82A0-D954-4766-89D0-09FBECA578F7}"/>
    <cellStyle name="Normal 9 3 11" xfId="4030" xr:uid="{46755D8B-F5B9-4653-A789-8040AA3ACA2B}"/>
    <cellStyle name="Normal 9 3 2" xfId="167" xr:uid="{DD4E728B-21C2-45F3-A79E-85393FD5AD28}"/>
    <cellStyle name="Normal 9 3 2 2" xfId="168" xr:uid="{EE789AE9-B417-4950-B557-97F94D44DFAA}"/>
    <cellStyle name="Normal 9 3 2 2 2" xfId="403" xr:uid="{04BB6DCA-DADE-4221-A50C-CC7DAFC89891}"/>
    <cellStyle name="Normal 9 3 2 2 2 2" xfId="825" xr:uid="{2F94BF3A-2C59-4C73-A7BA-4E65285BD7C9}"/>
    <cellStyle name="Normal 9 3 2 2 2 2 2" xfId="826" xr:uid="{E7A6A133-7106-4962-8899-C715333C9B33}"/>
    <cellStyle name="Normal 9 3 2 2 2 2 2 2" xfId="2231" xr:uid="{05B06A89-24BD-4A14-B92E-209CBC6B89E5}"/>
    <cellStyle name="Normal 9 3 2 2 2 2 2 2 2" xfId="2232" xr:uid="{0CD60D9F-FCDF-4539-BC4A-73FCA90F0E5F}"/>
    <cellStyle name="Normal 9 3 2 2 2 2 2 3" xfId="2233" xr:uid="{F6F5ACB0-0E8E-4D75-8671-64E649C7F04F}"/>
    <cellStyle name="Normal 9 3 2 2 2 2 3" xfId="2234" xr:uid="{E49C09D2-7E62-4580-BF81-A3AD0FB813F8}"/>
    <cellStyle name="Normal 9 3 2 2 2 2 3 2" xfId="2235" xr:uid="{C34326A4-C659-4822-BCDA-875963C18540}"/>
    <cellStyle name="Normal 9 3 2 2 2 2 4" xfId="2236" xr:uid="{61755CAF-5927-45FF-98DC-FB4812F46B6D}"/>
    <cellStyle name="Normal 9 3 2 2 2 3" xfId="827" xr:uid="{A0966759-6D84-4930-8A38-0DAE2F6697CF}"/>
    <cellStyle name="Normal 9 3 2 2 2 3 2" xfId="2237" xr:uid="{9356C0F0-3426-4250-94B2-1409617AB77B}"/>
    <cellStyle name="Normal 9 3 2 2 2 3 2 2" xfId="2238" xr:uid="{4A5BE572-4BC5-482F-89AA-25CFC2120168}"/>
    <cellStyle name="Normal 9 3 2 2 2 3 3" xfId="2239" xr:uid="{61253F07-FDA5-4C4B-87E8-C736BBCDD00A}"/>
    <cellStyle name="Normal 9 3 2 2 2 3 4" xfId="4031" xr:uid="{4055D6F8-8F4F-43E0-8EC6-C8F7374C8449}"/>
    <cellStyle name="Normal 9 3 2 2 2 4" xfId="2240" xr:uid="{B342B888-600F-418B-A0E0-C708B14587B7}"/>
    <cellStyle name="Normal 9 3 2 2 2 4 2" xfId="2241" xr:uid="{F90805FE-399E-4C75-A921-D00F0BD07405}"/>
    <cellStyle name="Normal 9 3 2 2 2 5" xfId="2242" xr:uid="{723A85FC-B484-4ED9-BCBF-C4EC1BC676FF}"/>
    <cellStyle name="Normal 9 3 2 2 2 6" xfId="4032" xr:uid="{22D203F5-5CB1-4CD9-959D-63D8AC6AA816}"/>
    <cellStyle name="Normal 9 3 2 2 3" xfId="404" xr:uid="{A4305AAD-9886-4608-ACA6-2598616B11A5}"/>
    <cellStyle name="Normal 9 3 2 2 3 2" xfId="828" xr:uid="{8265DAF2-D935-495D-A314-2A219F5FA550}"/>
    <cellStyle name="Normal 9 3 2 2 3 2 2" xfId="829" xr:uid="{A19E7E0F-AAF9-4AA0-A23C-5B2DF6BC54F8}"/>
    <cellStyle name="Normal 9 3 2 2 3 2 2 2" xfId="2243" xr:uid="{C615A276-7B19-4437-A239-328926CC3B90}"/>
    <cellStyle name="Normal 9 3 2 2 3 2 2 2 2" xfId="2244" xr:uid="{8E39E497-F4BC-42CB-AADC-FC878901BD6E}"/>
    <cellStyle name="Normal 9 3 2 2 3 2 2 3" xfId="2245" xr:uid="{A4F2D51E-DA84-428B-9951-85E970E7455E}"/>
    <cellStyle name="Normal 9 3 2 2 3 2 3" xfId="2246" xr:uid="{C0EA0361-D3CD-44AB-8ED2-5932CAF779B4}"/>
    <cellStyle name="Normal 9 3 2 2 3 2 3 2" xfId="2247" xr:uid="{A08DBF27-0E1C-410F-A450-BA39A6B50850}"/>
    <cellStyle name="Normal 9 3 2 2 3 2 4" xfId="2248" xr:uid="{23A41268-BBF7-4155-A1A4-E725E78AE806}"/>
    <cellStyle name="Normal 9 3 2 2 3 3" xfId="830" xr:uid="{B246ABB6-5179-4BF2-9DDC-56E89F70C89C}"/>
    <cellStyle name="Normal 9 3 2 2 3 3 2" xfId="2249" xr:uid="{1FC402F5-8B40-4DCE-9CF8-DEE7ECD7749F}"/>
    <cellStyle name="Normal 9 3 2 2 3 3 2 2" xfId="2250" xr:uid="{E38A50DE-4297-449E-BAAC-787D7D6EC406}"/>
    <cellStyle name="Normal 9 3 2 2 3 3 3" xfId="2251" xr:uid="{DCC3A730-A186-43CF-8734-AEB85F7D4F8D}"/>
    <cellStyle name="Normal 9 3 2 2 3 4" xfId="2252" xr:uid="{1E93C73B-9547-404B-8D4E-B3E508889AD7}"/>
    <cellStyle name="Normal 9 3 2 2 3 4 2" xfId="2253" xr:uid="{07C565E0-4699-403E-A9F5-D5392D94FAD6}"/>
    <cellStyle name="Normal 9 3 2 2 3 5" xfId="2254" xr:uid="{1E6CBEF3-A2D7-4D89-8349-AF88206FA9A7}"/>
    <cellStyle name="Normal 9 3 2 2 4" xfId="831" xr:uid="{63D836BF-971C-49A3-BA72-1D778B5E7FE7}"/>
    <cellStyle name="Normal 9 3 2 2 4 2" xfId="832" xr:uid="{A406E427-6C0C-4E1A-8380-331F2D34BA4A}"/>
    <cellStyle name="Normal 9 3 2 2 4 2 2" xfId="2255" xr:uid="{7A015EB4-18F2-439D-9D00-94FBFB444275}"/>
    <cellStyle name="Normal 9 3 2 2 4 2 2 2" xfId="2256" xr:uid="{F11612E3-F6CD-4F90-9ED1-2F723E9E32F7}"/>
    <cellStyle name="Normal 9 3 2 2 4 2 3" xfId="2257" xr:uid="{1F1DAD28-662B-46FB-B10A-ECDE39E542CD}"/>
    <cellStyle name="Normal 9 3 2 2 4 3" xfId="2258" xr:uid="{B2A0B8A8-2929-46A6-8E11-407C7576BA62}"/>
    <cellStyle name="Normal 9 3 2 2 4 3 2" xfId="2259" xr:uid="{CE7099D3-B7F4-4782-8C93-FD6F28B5D036}"/>
    <cellStyle name="Normal 9 3 2 2 4 4" xfId="2260" xr:uid="{55A10BB4-879D-4BFF-ADC1-9127185CB2FF}"/>
    <cellStyle name="Normal 9 3 2 2 5" xfId="833" xr:uid="{FE40FA9D-7C52-418E-8B4B-40C3672A57E9}"/>
    <cellStyle name="Normal 9 3 2 2 5 2" xfId="2261" xr:uid="{61A29D26-7504-4FA3-8751-B8CF41D125E2}"/>
    <cellStyle name="Normal 9 3 2 2 5 2 2" xfId="2262" xr:uid="{CA410FFD-3891-44AD-9261-AEF839454782}"/>
    <cellStyle name="Normal 9 3 2 2 5 3" xfId="2263" xr:uid="{6E6A797A-9299-4AFE-990E-C85A0D51005E}"/>
    <cellStyle name="Normal 9 3 2 2 5 4" xfId="4033" xr:uid="{B30B0BA1-7CEB-45FF-89CD-497916C837C2}"/>
    <cellStyle name="Normal 9 3 2 2 6" xfId="2264" xr:uid="{35223385-A6CA-4B06-B1FE-22AF2DAC0C44}"/>
    <cellStyle name="Normal 9 3 2 2 6 2" xfId="2265" xr:uid="{08E65B61-86FE-43D9-8BD2-07F441E0127D}"/>
    <cellStyle name="Normal 9 3 2 2 7" xfId="2266" xr:uid="{5A7F72D9-0BBA-4C94-B603-2595CA67E60F}"/>
    <cellStyle name="Normal 9 3 2 2 8" xfId="4034" xr:uid="{4BC6C703-323C-42B6-8981-DE9966EEF644}"/>
    <cellStyle name="Normal 9 3 2 3" xfId="405" xr:uid="{BF041220-EF81-4A41-98DB-E94E712BBF4C}"/>
    <cellStyle name="Normal 9 3 2 3 2" xfId="834" xr:uid="{883D76E0-83BC-40EF-95AE-819716D55548}"/>
    <cellStyle name="Normal 9 3 2 3 2 2" xfId="835" xr:uid="{C1A32BB9-276E-45CD-9DB0-0E2E495E2925}"/>
    <cellStyle name="Normal 9 3 2 3 2 2 2" xfId="2267" xr:uid="{787C8991-D029-4ABF-A6B9-6D2631CE5559}"/>
    <cellStyle name="Normal 9 3 2 3 2 2 2 2" xfId="2268" xr:uid="{8C120FFD-58AC-4C62-AEDE-E96084C5C373}"/>
    <cellStyle name="Normal 9 3 2 3 2 2 3" xfId="2269" xr:uid="{E46113F9-BBDE-4320-8992-253EA4297B81}"/>
    <cellStyle name="Normal 9 3 2 3 2 3" xfId="2270" xr:uid="{0D4D530B-7077-4BFD-AAF8-DBC3433B373C}"/>
    <cellStyle name="Normal 9 3 2 3 2 3 2" xfId="2271" xr:uid="{83EA96AB-7017-4BE2-836B-0EE31324D7CA}"/>
    <cellStyle name="Normal 9 3 2 3 2 4" xfId="2272" xr:uid="{6CC44C35-D993-4D93-A36C-76557F02BCA4}"/>
    <cellStyle name="Normal 9 3 2 3 3" xfId="836" xr:uid="{41EAF0F2-28A2-4135-A417-51FA344633A0}"/>
    <cellStyle name="Normal 9 3 2 3 3 2" xfId="2273" xr:uid="{951F2255-5F29-4FF7-A6D8-2BCDFBE28766}"/>
    <cellStyle name="Normal 9 3 2 3 3 2 2" xfId="2274" xr:uid="{AF6438CA-D4CA-4C7E-9517-8D78B2D0AB12}"/>
    <cellStyle name="Normal 9 3 2 3 3 3" xfId="2275" xr:uid="{BF8CC414-CC27-42F3-88D6-FFF3380D47C2}"/>
    <cellStyle name="Normal 9 3 2 3 3 4" xfId="4035" xr:uid="{8DF949D6-55F4-4CB7-A4D7-D54F52F69A48}"/>
    <cellStyle name="Normal 9 3 2 3 4" xfId="2276" xr:uid="{0D3729F5-D288-4FDB-9E8E-05CDBFF44604}"/>
    <cellStyle name="Normal 9 3 2 3 4 2" xfId="2277" xr:uid="{A2B32BDB-6D78-45A4-B9F2-9628A17BDA74}"/>
    <cellStyle name="Normal 9 3 2 3 5" xfId="2278" xr:uid="{AAF015B0-EAF9-492F-8772-8CB46E0213F1}"/>
    <cellStyle name="Normal 9 3 2 3 6" xfId="4036" xr:uid="{EDF1A33F-863A-4FBA-868D-55A4B4DD6329}"/>
    <cellStyle name="Normal 9 3 2 4" xfId="406" xr:uid="{B11899F0-B216-4FAC-B9C3-A278DB4AB2B1}"/>
    <cellStyle name="Normal 9 3 2 4 2" xfId="837" xr:uid="{796BEB8E-90B7-4F73-B55D-96F0D652D272}"/>
    <cellStyle name="Normal 9 3 2 4 2 2" xfId="838" xr:uid="{633E112F-96A0-49C3-9205-C25F708FA31F}"/>
    <cellStyle name="Normal 9 3 2 4 2 2 2" xfId="2279" xr:uid="{1A19E38D-C820-4B2B-9BBD-F9590E8F727C}"/>
    <cellStyle name="Normal 9 3 2 4 2 2 2 2" xfId="2280" xr:uid="{7212BFC9-896B-49CA-BA27-EF2DFABA5E23}"/>
    <cellStyle name="Normal 9 3 2 4 2 2 3" xfId="2281" xr:uid="{343CCD11-9653-4072-AD83-0775960B30F3}"/>
    <cellStyle name="Normal 9 3 2 4 2 3" xfId="2282" xr:uid="{E95DAFBD-AF69-4E9C-A3A9-5FB67622D21D}"/>
    <cellStyle name="Normal 9 3 2 4 2 3 2" xfId="2283" xr:uid="{BEF4F9CE-7E34-4BE3-B81B-82171747C586}"/>
    <cellStyle name="Normal 9 3 2 4 2 4" xfId="2284" xr:uid="{64CB4C78-AA9C-4FB4-A17C-96069F6FACE6}"/>
    <cellStyle name="Normal 9 3 2 4 3" xfId="839" xr:uid="{D9B7DA9B-6EBD-48F8-8DB2-B6BA0323B7E3}"/>
    <cellStyle name="Normal 9 3 2 4 3 2" xfId="2285" xr:uid="{3B8C6EA5-B362-46E4-8CF5-DBCC0E4F0502}"/>
    <cellStyle name="Normal 9 3 2 4 3 2 2" xfId="2286" xr:uid="{E9E3D42F-9620-49D6-9E04-78281F0620C9}"/>
    <cellStyle name="Normal 9 3 2 4 3 3" xfId="2287" xr:uid="{54494473-DCA7-4500-A928-F844F97FFF43}"/>
    <cellStyle name="Normal 9 3 2 4 4" xfId="2288" xr:uid="{CC2C999C-3D02-458A-A94F-0994B88726A7}"/>
    <cellStyle name="Normal 9 3 2 4 4 2" xfId="2289" xr:uid="{B95757B1-4C02-4D33-80C2-128D62E7057B}"/>
    <cellStyle name="Normal 9 3 2 4 5" xfId="2290" xr:uid="{4EE001BE-5E9B-428F-BA6D-44FF0234AE1F}"/>
    <cellStyle name="Normal 9 3 2 5" xfId="407" xr:uid="{14456A60-4222-46B5-A908-AFDA6E867173}"/>
    <cellStyle name="Normal 9 3 2 5 2" xfId="840" xr:uid="{897A4BDA-74F0-4C7C-AEA3-8C6734D76B36}"/>
    <cellStyle name="Normal 9 3 2 5 2 2" xfId="2291" xr:uid="{18BA1635-909A-4BEF-AB58-FD23591E5BBA}"/>
    <cellStyle name="Normal 9 3 2 5 2 2 2" xfId="2292" xr:uid="{FECA431C-C534-4CBC-8398-C624F67457DB}"/>
    <cellStyle name="Normal 9 3 2 5 2 3" xfId="2293" xr:uid="{F293C71B-F93C-47FD-B6F1-1137CF41679F}"/>
    <cellStyle name="Normal 9 3 2 5 3" xfId="2294" xr:uid="{B1B1F879-3F73-44A7-8B69-E980A70EE782}"/>
    <cellStyle name="Normal 9 3 2 5 3 2" xfId="2295" xr:uid="{D0B477A1-C896-4CE8-AD99-879EC6700E65}"/>
    <cellStyle name="Normal 9 3 2 5 4" xfId="2296" xr:uid="{DEF931DB-7050-4121-98DF-30EC30BB6288}"/>
    <cellStyle name="Normal 9 3 2 6" xfId="841" xr:uid="{52924824-E9A0-455B-9F69-B06B4A41AB53}"/>
    <cellStyle name="Normal 9 3 2 6 2" xfId="2297" xr:uid="{A2B01263-9827-42BC-8016-91F6F57110DF}"/>
    <cellStyle name="Normal 9 3 2 6 2 2" xfId="2298" xr:uid="{977E2FD1-D269-427A-B410-F98143AD82B8}"/>
    <cellStyle name="Normal 9 3 2 6 3" xfId="2299" xr:uid="{66BB7D9A-448A-4B33-A3A8-A5033A3AD70A}"/>
    <cellStyle name="Normal 9 3 2 6 4" xfId="4037" xr:uid="{2088A34E-DCE4-4E06-BF1D-840CE9A52F6B}"/>
    <cellStyle name="Normal 9 3 2 7" xfId="2300" xr:uid="{49627108-5C94-494C-B397-4F1A6734684C}"/>
    <cellStyle name="Normal 9 3 2 7 2" xfId="2301" xr:uid="{9D61FC9E-71BB-4B82-9825-22AB28F82F56}"/>
    <cellStyle name="Normal 9 3 2 8" xfId="2302" xr:uid="{EFA21868-B6E1-421A-A07B-6AE34854966B}"/>
    <cellStyle name="Normal 9 3 2 9" xfId="4038" xr:uid="{65893033-C2BB-47AA-994B-FD8EBEB25D62}"/>
    <cellStyle name="Normal 9 3 3" xfId="169" xr:uid="{2C7E7359-1CD0-4695-B710-07A0289F51F8}"/>
    <cellStyle name="Normal 9 3 3 2" xfId="170" xr:uid="{A4AB71D9-0A8B-4B42-856E-AE2386631AE3}"/>
    <cellStyle name="Normal 9 3 3 2 2" xfId="842" xr:uid="{9BFDDB9E-3E2D-42B1-B019-0A97AAF8D022}"/>
    <cellStyle name="Normal 9 3 3 2 2 2" xfId="843" xr:uid="{07153858-37EE-4925-B89F-5585A102B7D1}"/>
    <cellStyle name="Normal 9 3 3 2 2 2 2" xfId="2303" xr:uid="{C199561B-C8F8-46C7-8CA4-83B2B77839AA}"/>
    <cellStyle name="Normal 9 3 3 2 2 2 2 2" xfId="2304" xr:uid="{604422E5-441C-47DC-94AE-FA973E648B54}"/>
    <cellStyle name="Normal 9 3 3 2 2 2 3" xfId="2305" xr:uid="{2E0DE86A-5C1D-44C5-B3E0-BD191F8F9FF2}"/>
    <cellStyle name="Normal 9 3 3 2 2 3" xfId="2306" xr:uid="{D69AD948-93F1-4C89-8D90-7378F9111A74}"/>
    <cellStyle name="Normal 9 3 3 2 2 3 2" xfId="2307" xr:uid="{C9E40198-6B55-4876-9BD4-DF8273B81A7E}"/>
    <cellStyle name="Normal 9 3 3 2 2 4" xfId="2308" xr:uid="{E3547619-C86A-44BF-9E4D-668E03B83613}"/>
    <cellStyle name="Normal 9 3 3 2 3" xfId="844" xr:uid="{828BBAD1-690F-45FE-8FED-FF4A7FE982FE}"/>
    <cellStyle name="Normal 9 3 3 2 3 2" xfId="2309" xr:uid="{44D26EC8-417E-4503-A462-1307435DE9C1}"/>
    <cellStyle name="Normal 9 3 3 2 3 2 2" xfId="2310" xr:uid="{3B63F2B9-90F1-411E-9B8F-0731B2E14C8D}"/>
    <cellStyle name="Normal 9 3 3 2 3 3" xfId="2311" xr:uid="{E18936D8-8AA2-4666-BF2F-2605159FFF09}"/>
    <cellStyle name="Normal 9 3 3 2 3 4" xfId="4039" xr:uid="{D1A90EAE-56FD-49D5-A62C-D3E3B051BE0F}"/>
    <cellStyle name="Normal 9 3 3 2 4" xfId="2312" xr:uid="{0BCEF05E-63AD-436D-A8E9-E2A1790CA342}"/>
    <cellStyle name="Normal 9 3 3 2 4 2" xfId="2313" xr:uid="{ACA2291B-E48F-4D0C-8A1F-B23645EEAC01}"/>
    <cellStyle name="Normal 9 3 3 2 5" xfId="2314" xr:uid="{397B4C1F-8342-48C4-B93B-D008A2399518}"/>
    <cellStyle name="Normal 9 3 3 2 6" xfId="4040" xr:uid="{08F8AC70-DCE1-476D-838E-35F1C83AF4F5}"/>
    <cellStyle name="Normal 9 3 3 3" xfId="408" xr:uid="{FEA0ACBF-71F7-4884-9AA1-96A4D8505EE7}"/>
    <cellStyle name="Normal 9 3 3 3 2" xfId="845" xr:uid="{A8A3A7CD-24A9-42F9-8909-B695813B22F1}"/>
    <cellStyle name="Normal 9 3 3 3 2 2" xfId="846" xr:uid="{03D18F56-A378-4DF7-BE7A-FA7FDB3683EF}"/>
    <cellStyle name="Normal 9 3 3 3 2 2 2" xfId="2315" xr:uid="{9F1114AF-7E0A-41F6-B591-8D26D0B8E793}"/>
    <cellStyle name="Normal 9 3 3 3 2 2 2 2" xfId="2316" xr:uid="{C745D83C-CAFC-4114-AC50-0787EDCA505C}"/>
    <cellStyle name="Normal 9 3 3 3 2 2 2 2 2" xfId="4765" xr:uid="{8BAAE4A1-E446-494A-9FBE-234E507665FB}"/>
    <cellStyle name="Normal 9 3 3 3 2 2 3" xfId="2317" xr:uid="{B2BB08D2-7574-41BF-A354-A21B6E0DB0CF}"/>
    <cellStyle name="Normal 9 3 3 3 2 2 3 2" xfId="4766" xr:uid="{E76DDA5B-1FBE-4923-9FC1-182F4AA5B9F8}"/>
    <cellStyle name="Normal 9 3 3 3 2 3" xfId="2318" xr:uid="{88B39399-8C7C-41A4-B53B-06C95BA268AE}"/>
    <cellStyle name="Normal 9 3 3 3 2 3 2" xfId="2319" xr:uid="{0A07651F-8A16-4457-B445-61DBB96E8C7E}"/>
    <cellStyle name="Normal 9 3 3 3 2 3 2 2" xfId="4768" xr:uid="{27C4EBB0-40B6-45A1-9FD9-D27C5483AFB4}"/>
    <cellStyle name="Normal 9 3 3 3 2 3 3" xfId="4767" xr:uid="{8B9DA1C7-5753-47E7-8ECC-BBEFCC5EB44E}"/>
    <cellStyle name="Normal 9 3 3 3 2 4" xfId="2320" xr:uid="{D30D0314-46CE-4D47-A2DC-3C6591CCB256}"/>
    <cellStyle name="Normal 9 3 3 3 2 4 2" xfId="4769" xr:uid="{13B507DB-BD89-4E07-9B55-EEEAFF4CB069}"/>
    <cellStyle name="Normal 9 3 3 3 3" xfId="847" xr:uid="{2D1A44DF-7738-4D66-9B58-E62DDBA7C169}"/>
    <cellStyle name="Normal 9 3 3 3 3 2" xfId="2321" xr:uid="{7CCD2007-2F0E-42F0-82A3-00B4006F4B53}"/>
    <cellStyle name="Normal 9 3 3 3 3 2 2" xfId="2322" xr:uid="{A1D35C25-BAF5-412B-B527-C9EE48808220}"/>
    <cellStyle name="Normal 9 3 3 3 3 2 2 2" xfId="4772" xr:uid="{557C2F28-12DB-441B-9EF0-129F1D09150D}"/>
    <cellStyle name="Normal 9 3 3 3 3 2 3" xfId="4771" xr:uid="{C69BFC76-A0BF-426A-AF88-15A7C26D0B41}"/>
    <cellStyle name="Normal 9 3 3 3 3 3" xfId="2323" xr:uid="{958C9041-685B-44E7-A89C-391A2114D457}"/>
    <cellStyle name="Normal 9 3 3 3 3 3 2" xfId="4773" xr:uid="{063858FB-EF11-47F7-814E-D93C9DFFB5D9}"/>
    <cellStyle name="Normal 9 3 3 3 3 4" xfId="4770" xr:uid="{A4FB7E59-91C8-425F-BB00-CB87F0FA472A}"/>
    <cellStyle name="Normal 9 3 3 3 4" xfId="2324" xr:uid="{A1078DD5-1CA8-4068-B825-717B0F91DC5C}"/>
    <cellStyle name="Normal 9 3 3 3 4 2" xfId="2325" xr:uid="{A4E59578-0C05-40EC-8E65-D33E1EE6C1A0}"/>
    <cellStyle name="Normal 9 3 3 3 4 2 2" xfId="4775" xr:uid="{B835A8F6-A04A-42AD-89BD-23E58C710B1C}"/>
    <cellStyle name="Normal 9 3 3 3 4 3" xfId="4774" xr:uid="{AA14F20D-3E09-4F86-A040-98AA7D3D10A3}"/>
    <cellStyle name="Normal 9 3 3 3 5" xfId="2326" xr:uid="{131E8DC3-FF8A-494C-B2A5-8790F25A96CC}"/>
    <cellStyle name="Normal 9 3 3 3 5 2" xfId="4776" xr:uid="{9830A56C-48B4-468B-AAED-F82DC32CDF19}"/>
    <cellStyle name="Normal 9 3 3 4" xfId="409" xr:uid="{8E64B4FD-6E35-434A-91CE-029C2B7E655D}"/>
    <cellStyle name="Normal 9 3 3 4 2" xfId="848" xr:uid="{7B666B99-8E88-4C8E-8E46-7859BAA8189E}"/>
    <cellStyle name="Normal 9 3 3 4 2 2" xfId="2327" xr:uid="{682D1D08-1131-48F0-AE9C-386C8BC07AE9}"/>
    <cellStyle name="Normal 9 3 3 4 2 2 2" xfId="2328" xr:uid="{DB322459-4A10-432A-8586-8DD92EEA640F}"/>
    <cellStyle name="Normal 9 3 3 4 2 2 2 2" xfId="4780" xr:uid="{30074093-4C20-4B4B-8CCF-F71448E11F53}"/>
    <cellStyle name="Normal 9 3 3 4 2 2 3" xfId="4779" xr:uid="{F50EE510-93B2-45EF-97D1-8721E6A5D728}"/>
    <cellStyle name="Normal 9 3 3 4 2 3" xfId="2329" xr:uid="{7C2EA73C-714F-47BB-936D-0BE7B0C2A963}"/>
    <cellStyle name="Normal 9 3 3 4 2 3 2" xfId="4781" xr:uid="{211E74F4-A8ED-4E5C-9C91-AC9579A764F2}"/>
    <cellStyle name="Normal 9 3 3 4 2 4" xfId="4778" xr:uid="{1C31F90A-65DB-4A96-95CF-2235D94DF1DB}"/>
    <cellStyle name="Normal 9 3 3 4 3" xfId="2330" xr:uid="{F8F95BAA-8E41-4E3B-BD00-1C0D5BC211DF}"/>
    <cellStyle name="Normal 9 3 3 4 3 2" xfId="2331" xr:uid="{C3592949-C17F-4760-A165-081BC1D00DCC}"/>
    <cellStyle name="Normal 9 3 3 4 3 2 2" xfId="4783" xr:uid="{637EBEDB-1942-40D6-94E5-4FCED1A81251}"/>
    <cellStyle name="Normal 9 3 3 4 3 3" xfId="4782" xr:uid="{BF4EE5A2-0969-4C84-96D7-04E48AB885F7}"/>
    <cellStyle name="Normal 9 3 3 4 4" xfId="2332" xr:uid="{07759FB7-DF62-462C-8682-266F4D6CD459}"/>
    <cellStyle name="Normal 9 3 3 4 4 2" xfId="4784" xr:uid="{FA9CD17D-B350-47DE-924D-1C1AE3724A21}"/>
    <cellStyle name="Normal 9 3 3 4 5" xfId="4777" xr:uid="{987539A6-9441-4E04-9737-10D99368575F}"/>
    <cellStyle name="Normal 9 3 3 5" xfId="849" xr:uid="{8A659EEF-8F24-4E80-BFB2-6DB07C46D748}"/>
    <cellStyle name="Normal 9 3 3 5 2" xfId="2333" xr:uid="{89567FA0-8147-4ED4-BD3B-F8692D648B8B}"/>
    <cellStyle name="Normal 9 3 3 5 2 2" xfId="2334" xr:uid="{4A1569AA-1DA3-40DF-915B-97F4A3A239B3}"/>
    <cellStyle name="Normal 9 3 3 5 2 2 2" xfId="4787" xr:uid="{80C5E8E9-58C1-49CB-8330-0D7081F849B7}"/>
    <cellStyle name="Normal 9 3 3 5 2 3" xfId="4786" xr:uid="{4B8A5A05-AE1D-49B1-9E46-E7E86CA0D545}"/>
    <cellStyle name="Normal 9 3 3 5 3" xfId="2335" xr:uid="{1BD232BD-AC53-41EC-9702-11258561714E}"/>
    <cellStyle name="Normal 9 3 3 5 3 2" xfId="4788" xr:uid="{DC0C4A02-6F53-4FE3-A0A0-64A19D391A8C}"/>
    <cellStyle name="Normal 9 3 3 5 4" xfId="4041" xr:uid="{1655619D-7F8B-41D8-B82D-E96F603D5B57}"/>
    <cellStyle name="Normal 9 3 3 5 4 2" xfId="4789" xr:uid="{9856C7D9-2E18-4192-96A7-96E717FE9C1B}"/>
    <cellStyle name="Normal 9 3 3 5 5" xfId="4785" xr:uid="{07FB7DCE-7C6B-40A5-901E-962E2FB41B22}"/>
    <cellStyle name="Normal 9 3 3 6" xfId="2336" xr:uid="{5588D26F-A2A5-42B8-8133-AA278759136E}"/>
    <cellStyle name="Normal 9 3 3 6 2" xfId="2337" xr:uid="{8674E313-9FC2-4507-A286-4A623AC8EC26}"/>
    <cellStyle name="Normal 9 3 3 6 2 2" xfId="4791" xr:uid="{4B198F9B-DED5-4EB1-A283-B2496CDFE628}"/>
    <cellStyle name="Normal 9 3 3 6 3" xfId="4790" xr:uid="{6EB4C21D-EB3C-4C98-B4D6-A1E2F4EF460D}"/>
    <cellStyle name="Normal 9 3 3 7" xfId="2338" xr:uid="{01F15990-7591-4BDE-A1FA-51C344C84812}"/>
    <cellStyle name="Normal 9 3 3 7 2" xfId="4792" xr:uid="{FF1CCEE6-28AE-4065-8FBA-A11671431032}"/>
    <cellStyle name="Normal 9 3 3 8" xfId="4042" xr:uid="{1F9F39A4-2F19-4838-9D06-561EDC65DFF0}"/>
    <cellStyle name="Normal 9 3 3 8 2" xfId="4793" xr:uid="{111DBFC5-4E72-4DDC-968C-C3E3819E7D77}"/>
    <cellStyle name="Normal 9 3 4" xfId="171" xr:uid="{6DE4E2E1-DE79-44E3-BB95-3647784AEB46}"/>
    <cellStyle name="Normal 9 3 4 2" xfId="450" xr:uid="{C5F214E4-642D-44A5-9E9F-AAEDF65DFCA2}"/>
    <cellStyle name="Normal 9 3 4 2 2" xfId="850" xr:uid="{38708BB3-91B1-4745-95B2-900F4E90F215}"/>
    <cellStyle name="Normal 9 3 4 2 2 2" xfId="2339" xr:uid="{5E376548-43FE-4CFA-B24F-B01479253BFF}"/>
    <cellStyle name="Normal 9 3 4 2 2 2 2" xfId="2340" xr:uid="{33DAC20E-0441-4B29-9DE4-757A320EE524}"/>
    <cellStyle name="Normal 9 3 4 2 2 2 2 2" xfId="4798" xr:uid="{4685D8A6-9ADC-4CE6-B6ED-9FE8E1383215}"/>
    <cellStyle name="Normal 9 3 4 2 2 2 3" xfId="4797" xr:uid="{184F254C-E92F-4D5C-852F-ADDB47BBE153}"/>
    <cellStyle name="Normal 9 3 4 2 2 3" xfId="2341" xr:uid="{16EDD38C-B50E-4D29-918C-8D023A387148}"/>
    <cellStyle name="Normal 9 3 4 2 2 3 2" xfId="4799" xr:uid="{855F5AF1-5FDF-4650-8D6B-A63CBF022B78}"/>
    <cellStyle name="Normal 9 3 4 2 2 4" xfId="4043" xr:uid="{35B7500D-1D75-4E71-9C0F-562E9CB487EB}"/>
    <cellStyle name="Normal 9 3 4 2 2 4 2" xfId="4800" xr:uid="{63ACF030-CE10-4631-A060-719A919A7ACF}"/>
    <cellStyle name="Normal 9 3 4 2 2 5" xfId="4796" xr:uid="{1A2409D2-6A2A-4951-B3D9-3B4C31C7A6AB}"/>
    <cellStyle name="Normal 9 3 4 2 3" xfId="2342" xr:uid="{078DACE5-A334-456D-A357-0DC177F5DF18}"/>
    <cellStyle name="Normal 9 3 4 2 3 2" xfId="2343" xr:uid="{9AF35167-9A38-4F15-993E-8D1F397444A6}"/>
    <cellStyle name="Normal 9 3 4 2 3 2 2" xfId="4802" xr:uid="{40262642-C516-41EA-A309-51A7E33CF366}"/>
    <cellStyle name="Normal 9 3 4 2 3 3" xfId="4801" xr:uid="{F23BA610-0CF2-425D-95BD-285A85F43B0B}"/>
    <cellStyle name="Normal 9 3 4 2 4" xfId="2344" xr:uid="{276CE55B-73ED-4BA0-9A22-95174E8F4274}"/>
    <cellStyle name="Normal 9 3 4 2 4 2" xfId="4803" xr:uid="{A1F6BC18-C566-4977-8AF6-72E5A458461A}"/>
    <cellStyle name="Normal 9 3 4 2 5" xfId="4044" xr:uid="{19EAD69E-5DAE-462D-829B-CF0906946575}"/>
    <cellStyle name="Normal 9 3 4 2 5 2" xfId="4804" xr:uid="{9C8E1234-F69B-426B-8A8D-D0AEFC38BFFD}"/>
    <cellStyle name="Normal 9 3 4 2 6" xfId="4795" xr:uid="{03C1E89E-EC92-4F03-971F-151170FF433E}"/>
    <cellStyle name="Normal 9 3 4 3" xfId="851" xr:uid="{C198CBFD-C8F9-46AE-BC04-28E18713D575}"/>
    <cellStyle name="Normal 9 3 4 3 2" xfId="2345" xr:uid="{C67ADFDC-1814-42C4-BB3B-6E80C7005664}"/>
    <cellStyle name="Normal 9 3 4 3 2 2" xfId="2346" xr:uid="{F2D8E935-C900-4AD3-9010-E4ADD6A721A1}"/>
    <cellStyle name="Normal 9 3 4 3 2 2 2" xfId="4807" xr:uid="{EC90FAA1-2A31-4741-ADBF-077369C27F35}"/>
    <cellStyle name="Normal 9 3 4 3 2 3" xfId="4806" xr:uid="{063D1CBD-6056-45CB-A2AC-C8D9C09322B2}"/>
    <cellStyle name="Normal 9 3 4 3 3" xfId="2347" xr:uid="{D1055A64-0B30-466A-B81C-6AF4472F96DA}"/>
    <cellStyle name="Normal 9 3 4 3 3 2" xfId="4808" xr:uid="{585E3288-2410-46EB-B47E-72865823A7C2}"/>
    <cellStyle name="Normal 9 3 4 3 4" xfId="4045" xr:uid="{41D6505F-CE34-4F48-BB30-2198253C4F6C}"/>
    <cellStyle name="Normal 9 3 4 3 4 2" xfId="4809" xr:uid="{714E6441-8D84-4349-B628-58E98452E8EE}"/>
    <cellStyle name="Normal 9 3 4 3 5" xfId="4805" xr:uid="{B9EEA93E-44A0-4A48-A7B1-0BBE557FC0E1}"/>
    <cellStyle name="Normal 9 3 4 4" xfId="2348" xr:uid="{289BEC94-4D28-4A7A-B206-26A05F367919}"/>
    <cellStyle name="Normal 9 3 4 4 2" xfId="2349" xr:uid="{E6624DEC-B69E-4690-B21F-A6A5F9AE0679}"/>
    <cellStyle name="Normal 9 3 4 4 2 2" xfId="4811" xr:uid="{1BE839BF-CBA7-4FA5-83C0-74529158F22E}"/>
    <cellStyle name="Normal 9 3 4 4 3" xfId="4046" xr:uid="{91077BEF-6020-4EE6-BECB-4D5DC343B898}"/>
    <cellStyle name="Normal 9 3 4 4 3 2" xfId="4812" xr:uid="{21E3C996-AC1D-4570-83BF-FA777C747B3C}"/>
    <cellStyle name="Normal 9 3 4 4 4" xfId="4047" xr:uid="{76EEBDF9-C887-4436-9E14-CEA5F7B19B98}"/>
    <cellStyle name="Normal 9 3 4 4 4 2" xfId="4813" xr:uid="{82F9F66D-B179-437C-A54A-869AA4AB7119}"/>
    <cellStyle name="Normal 9 3 4 4 5" xfId="4810" xr:uid="{316B0909-5CA1-40D2-BE6A-C5F631C7C7F3}"/>
    <cellStyle name="Normal 9 3 4 5" xfId="2350" xr:uid="{AFFD1F10-E90E-4237-AE1B-A2E1769C9263}"/>
    <cellStyle name="Normal 9 3 4 5 2" xfId="4814" xr:uid="{0446212F-C0A8-4A33-92A0-7C556978F0B2}"/>
    <cellStyle name="Normal 9 3 4 6" xfId="4048" xr:uid="{88B7DD50-DD40-4245-A61D-B5492568BB31}"/>
    <cellStyle name="Normal 9 3 4 6 2" xfId="4815" xr:uid="{0211E45F-0246-46A8-9686-C8ADDA4B7308}"/>
    <cellStyle name="Normal 9 3 4 7" xfId="4049" xr:uid="{5447E988-C6D3-4213-8489-B77F0EA4A78A}"/>
    <cellStyle name="Normal 9 3 4 7 2" xfId="4816" xr:uid="{F4BAF26E-60DE-4262-8954-9D0C5D3F47F9}"/>
    <cellStyle name="Normal 9 3 4 8" xfId="4794" xr:uid="{BA49E8FB-42DF-4937-A56B-5D50754787C1}"/>
    <cellStyle name="Normal 9 3 5" xfId="410" xr:uid="{520E0FE4-105C-4E7E-875A-6F477ED1D908}"/>
    <cellStyle name="Normal 9 3 5 2" xfId="852" xr:uid="{7523CA83-A6E1-4753-93AD-44EC06A2640A}"/>
    <cellStyle name="Normal 9 3 5 2 2" xfId="853" xr:uid="{3E0278F4-B59F-4D0D-83C8-13D7B6171AD7}"/>
    <cellStyle name="Normal 9 3 5 2 2 2" xfId="2351" xr:uid="{EE7F046A-2891-47F8-903D-80CED79EC7D6}"/>
    <cellStyle name="Normal 9 3 5 2 2 2 2" xfId="2352" xr:uid="{50E195C5-0964-4369-9709-79416118EE5F}"/>
    <cellStyle name="Normal 9 3 5 2 2 2 2 2" xfId="4821" xr:uid="{9FE4D86B-910C-420A-92F5-D970E5A0CD2E}"/>
    <cellStyle name="Normal 9 3 5 2 2 2 3" xfId="4820" xr:uid="{A0D761C3-9E01-47E0-97A3-2C30544D75F4}"/>
    <cellStyle name="Normal 9 3 5 2 2 3" xfId="2353" xr:uid="{C2A44792-44D4-4788-84B3-A7A4420AA127}"/>
    <cellStyle name="Normal 9 3 5 2 2 3 2" xfId="4822" xr:uid="{558509A9-22D0-40B0-AFB1-6B9FF02AA59A}"/>
    <cellStyle name="Normal 9 3 5 2 2 4" xfId="4819" xr:uid="{EA30A9F0-1D3B-4782-AF60-C4F338EC0796}"/>
    <cellStyle name="Normal 9 3 5 2 3" xfId="2354" xr:uid="{A44ED228-7555-4009-80FD-88ED227FD053}"/>
    <cellStyle name="Normal 9 3 5 2 3 2" xfId="2355" xr:uid="{FB719703-8D08-4DAC-83FC-5BF5CAF80AEC}"/>
    <cellStyle name="Normal 9 3 5 2 3 2 2" xfId="4824" xr:uid="{7B802D0D-0152-4B66-B2D3-F6AD68D94960}"/>
    <cellStyle name="Normal 9 3 5 2 3 3" xfId="4823" xr:uid="{CE74F81B-E002-4717-ACA8-52DF3A3FE0D3}"/>
    <cellStyle name="Normal 9 3 5 2 4" xfId="2356" xr:uid="{D061F769-69C4-403B-A772-168FDE604AA9}"/>
    <cellStyle name="Normal 9 3 5 2 4 2" xfId="4825" xr:uid="{F8669BCB-553D-4836-9D7F-9F10FB0892E2}"/>
    <cellStyle name="Normal 9 3 5 2 5" xfId="4818" xr:uid="{F9AFE0F2-339C-4F5D-9CE4-330CFE868106}"/>
    <cellStyle name="Normal 9 3 5 3" xfId="854" xr:uid="{BBF82443-9D5C-43A9-8C50-8C9B8ADAB528}"/>
    <cellStyle name="Normal 9 3 5 3 2" xfId="2357" xr:uid="{18A3307E-2B06-416B-91F9-1497D26351B2}"/>
    <cellStyle name="Normal 9 3 5 3 2 2" xfId="2358" xr:uid="{9EBB9D0A-1766-4F1C-A681-AC85CA16BC91}"/>
    <cellStyle name="Normal 9 3 5 3 2 2 2" xfId="4828" xr:uid="{144D1021-1C56-4000-859B-3214E0F63CC6}"/>
    <cellStyle name="Normal 9 3 5 3 2 3" xfId="4827" xr:uid="{91E27C74-51AF-461B-80E4-50F4F61D964C}"/>
    <cellStyle name="Normal 9 3 5 3 3" xfId="2359" xr:uid="{5F9E6324-862E-46B8-B7EE-56B42DA71F70}"/>
    <cellStyle name="Normal 9 3 5 3 3 2" xfId="4829" xr:uid="{CB455700-2CDD-43D5-A41D-2836A7A1622E}"/>
    <cellStyle name="Normal 9 3 5 3 4" xfId="4050" xr:uid="{04A78842-3BD0-4064-846F-5B37CE3B4DCC}"/>
    <cellStyle name="Normal 9 3 5 3 4 2" xfId="4830" xr:uid="{74CC12C3-A5A6-4A17-9E68-3D4EFE665851}"/>
    <cellStyle name="Normal 9 3 5 3 5" xfId="4826" xr:uid="{92171D65-7068-474B-A1D6-6265D2C5A616}"/>
    <cellStyle name="Normal 9 3 5 4" xfId="2360" xr:uid="{6B3E19CA-BD9A-4635-A8F3-A2864CF80E6A}"/>
    <cellStyle name="Normal 9 3 5 4 2" xfId="2361" xr:uid="{DB669FC2-2E50-48EE-ADDF-2628C3030060}"/>
    <cellStyle name="Normal 9 3 5 4 2 2" xfId="4832" xr:uid="{4DEB8FA1-F361-49EB-84CA-8139B2325230}"/>
    <cellStyle name="Normal 9 3 5 4 3" xfId="4831" xr:uid="{D29BF95C-330F-4780-B6B7-7BE000A6514F}"/>
    <cellStyle name="Normal 9 3 5 5" xfId="2362" xr:uid="{58A1E313-C3CC-4042-9DD2-74F04E6E4C68}"/>
    <cellStyle name="Normal 9 3 5 5 2" xfId="4833" xr:uid="{41558AED-3960-4CDE-A96D-4A6C6DA7A719}"/>
    <cellStyle name="Normal 9 3 5 6" xfId="4051" xr:uid="{9720A8AA-E62D-48E0-862A-39263E2D9201}"/>
    <cellStyle name="Normal 9 3 5 6 2" xfId="4834" xr:uid="{181BF3EC-5B5C-496C-AF8A-06EE41DC52E2}"/>
    <cellStyle name="Normal 9 3 5 7" xfId="4817" xr:uid="{54EBEE44-60A1-4FB0-A424-199E5BA21475}"/>
    <cellStyle name="Normal 9 3 6" xfId="411" xr:uid="{AF8773FA-6938-491B-8506-6ABC6EC25564}"/>
    <cellStyle name="Normal 9 3 6 2" xfId="855" xr:uid="{3274A7C1-68EB-494D-B342-A26827D536F3}"/>
    <cellStyle name="Normal 9 3 6 2 2" xfId="2363" xr:uid="{A6766439-5CB1-4651-B201-9456C14A8FAC}"/>
    <cellStyle name="Normal 9 3 6 2 2 2" xfId="2364" xr:uid="{5CD5B64D-60BD-4AC0-8954-07035819B10B}"/>
    <cellStyle name="Normal 9 3 6 2 2 2 2" xfId="4838" xr:uid="{06DFDC9C-38ED-43C2-BB4B-D176103564CE}"/>
    <cellStyle name="Normal 9 3 6 2 2 3" xfId="4837" xr:uid="{68C5C1FE-D195-4EF7-94DE-25A20E3DF6A1}"/>
    <cellStyle name="Normal 9 3 6 2 3" xfId="2365" xr:uid="{265EDB3D-4D6A-4D3D-ACFF-CF4AA481F1E7}"/>
    <cellStyle name="Normal 9 3 6 2 3 2" xfId="4839" xr:uid="{729A762F-A81D-4B0C-ABC4-7D4542A704C5}"/>
    <cellStyle name="Normal 9 3 6 2 4" xfId="4052" xr:uid="{31AD6CA0-461E-406F-8366-366B96E26806}"/>
    <cellStyle name="Normal 9 3 6 2 4 2" xfId="4840" xr:uid="{47E47E23-782B-417F-B2F0-8C8696AF9B5D}"/>
    <cellStyle name="Normal 9 3 6 2 5" xfId="4836" xr:uid="{6A68B31D-71C8-4ADF-923B-17BE98E4BAB4}"/>
    <cellStyle name="Normal 9 3 6 3" xfId="2366" xr:uid="{FE373CAC-AACD-48AE-88E4-4E421EC5CC3A}"/>
    <cellStyle name="Normal 9 3 6 3 2" xfId="2367" xr:uid="{12B239CE-4895-44D4-9D83-FAB22A530E82}"/>
    <cellStyle name="Normal 9 3 6 3 2 2" xfId="4842" xr:uid="{4B2A0148-B682-406F-8CB3-EB23A3384FC0}"/>
    <cellStyle name="Normal 9 3 6 3 3" xfId="4841" xr:uid="{93C066BA-77AF-413A-B3D6-8917DFC0CC52}"/>
    <cellStyle name="Normal 9 3 6 4" xfId="2368" xr:uid="{BB0F4A70-CC47-4E88-BBE5-F6FE1F5BC5F5}"/>
    <cellStyle name="Normal 9 3 6 4 2" xfId="4843" xr:uid="{3E038F2F-E315-4B62-8A0E-2DC6E2AE814A}"/>
    <cellStyle name="Normal 9 3 6 5" xfId="4053" xr:uid="{F6C1FC60-80BA-4818-897C-1DC166C58A20}"/>
    <cellStyle name="Normal 9 3 6 5 2" xfId="4844" xr:uid="{02770AE5-58D0-4E41-B1BC-92127ADB63CA}"/>
    <cellStyle name="Normal 9 3 6 6" xfId="4835" xr:uid="{0CFE4E35-C226-463D-94C0-D454FDEF2E7A}"/>
    <cellStyle name="Normal 9 3 7" xfId="856" xr:uid="{470B2EB0-4CE9-447D-A32B-D0E3D84C0C6B}"/>
    <cellStyle name="Normal 9 3 7 2" xfId="2369" xr:uid="{96C1E739-250E-48D4-A671-948340C56D95}"/>
    <cellStyle name="Normal 9 3 7 2 2" xfId="2370" xr:uid="{874C9D2E-9344-41CA-AD4E-5B0268B812E7}"/>
    <cellStyle name="Normal 9 3 7 2 2 2" xfId="4847" xr:uid="{841A311C-48F1-43BC-9EE3-4DB96C42C195}"/>
    <cellStyle name="Normal 9 3 7 2 3" xfId="4846" xr:uid="{D3A4B6F0-169A-4300-95F3-23F6724417C3}"/>
    <cellStyle name="Normal 9 3 7 3" xfId="2371" xr:uid="{B02FFDB6-13FA-4B35-B5D2-B2CEB46BA5CD}"/>
    <cellStyle name="Normal 9 3 7 3 2" xfId="4848" xr:uid="{27F5BF28-B0ED-4231-909F-8351A6BF0819}"/>
    <cellStyle name="Normal 9 3 7 4" xfId="4054" xr:uid="{E89BE0DC-4703-460B-85D6-71458BD23D5F}"/>
    <cellStyle name="Normal 9 3 7 4 2" xfId="4849" xr:uid="{552273DF-0C92-432B-BC3D-CA6B5C17686E}"/>
    <cellStyle name="Normal 9 3 7 5" xfId="4845" xr:uid="{359961F0-52EA-4891-A8EA-ACAEB531B495}"/>
    <cellStyle name="Normal 9 3 8" xfId="2372" xr:uid="{A4A02EA1-1180-4CF9-8B96-304D7415F238}"/>
    <cellStyle name="Normal 9 3 8 2" xfId="2373" xr:uid="{56611507-EEF2-4D6A-9D8B-866C253FFE63}"/>
    <cellStyle name="Normal 9 3 8 2 2" xfId="4851" xr:uid="{F56B804B-FB00-40AE-A713-E8DD3AB2D016}"/>
    <cellStyle name="Normal 9 3 8 3" xfId="4055" xr:uid="{65601B87-0CA9-4315-8060-9329423A94C4}"/>
    <cellStyle name="Normal 9 3 8 3 2" xfId="4852" xr:uid="{07762F70-7498-46AF-B7D9-B88EF7ADF9F3}"/>
    <cellStyle name="Normal 9 3 8 4" xfId="4056" xr:uid="{A6387F50-9FE9-4494-83DC-6596E95FB390}"/>
    <cellStyle name="Normal 9 3 8 4 2" xfId="4853" xr:uid="{6A765C27-E3D3-49F7-9109-52982A5114CB}"/>
    <cellStyle name="Normal 9 3 8 5" xfId="4850" xr:uid="{B208E9BE-FC11-4448-A263-C2A832D163C5}"/>
    <cellStyle name="Normal 9 3 9" xfId="2374" xr:uid="{C31BBE88-503C-437F-9E6D-A68FE9C3B55E}"/>
    <cellStyle name="Normal 9 3 9 2" xfId="4854" xr:uid="{5496F358-9291-4726-A82A-4F557FC5DF8D}"/>
    <cellStyle name="Normal 9 4" xfId="172" xr:uid="{B4945771-1733-41C9-9555-A5171FBA371D}"/>
    <cellStyle name="Normal 9 4 10" xfId="4057" xr:uid="{194F3B62-C089-41C7-B3C6-072032185667}"/>
    <cellStyle name="Normal 9 4 10 2" xfId="4856" xr:uid="{CB99A8FC-0C21-4BE2-BD61-81912D84196E}"/>
    <cellStyle name="Normal 9 4 11" xfId="4058" xr:uid="{5920845C-A8E3-4E2D-BD08-3C2E3BDC92C6}"/>
    <cellStyle name="Normal 9 4 11 2" xfId="4857" xr:uid="{9B6FD88F-D703-40AB-A5C7-2F1241B63496}"/>
    <cellStyle name="Normal 9 4 12" xfId="4855" xr:uid="{2ED8F218-A6BE-437F-B7F5-D16E7435303D}"/>
    <cellStyle name="Normal 9 4 2" xfId="173" xr:uid="{8106F4F0-19A1-4A50-B349-DCC25F0DE5C9}"/>
    <cellStyle name="Normal 9 4 2 10" xfId="4858" xr:uid="{05D3571A-F6FF-4F89-8A07-1731FDE7DC76}"/>
    <cellStyle name="Normal 9 4 2 2" xfId="174" xr:uid="{861A381B-DCF7-4C8A-8682-E949660C85CC}"/>
    <cellStyle name="Normal 9 4 2 2 2" xfId="412" xr:uid="{46A093C3-8749-4662-98FA-D8F809CCD50A}"/>
    <cellStyle name="Normal 9 4 2 2 2 2" xfId="857" xr:uid="{261492A5-C9AF-44E6-BC11-9E7E3CA1F093}"/>
    <cellStyle name="Normal 9 4 2 2 2 2 2" xfId="2375" xr:uid="{DFDBFB78-5A3C-4565-A99C-441EC89DE540}"/>
    <cellStyle name="Normal 9 4 2 2 2 2 2 2" xfId="2376" xr:uid="{8F5BAC6E-5F80-46EA-9B88-8CB28DDD9003}"/>
    <cellStyle name="Normal 9 4 2 2 2 2 2 2 2" xfId="4863" xr:uid="{0C84D628-E23D-400F-A0A9-CEE358B763E0}"/>
    <cellStyle name="Normal 9 4 2 2 2 2 2 3" xfId="4862" xr:uid="{C77E81D4-76A7-4AF4-A3D6-6AB35620D2E0}"/>
    <cellStyle name="Normal 9 4 2 2 2 2 3" xfId="2377" xr:uid="{592DA9B8-9F85-4F13-B23C-23CE412ECDEB}"/>
    <cellStyle name="Normal 9 4 2 2 2 2 3 2" xfId="4864" xr:uid="{C23708CC-3D6D-45DD-98A7-27824110B2EF}"/>
    <cellStyle name="Normal 9 4 2 2 2 2 4" xfId="4059" xr:uid="{B3B5DA55-6D3C-43ED-BB13-92309FA54A60}"/>
    <cellStyle name="Normal 9 4 2 2 2 2 4 2" xfId="4865" xr:uid="{80853D85-BED1-41AD-A05C-CB546F1D7DDE}"/>
    <cellStyle name="Normal 9 4 2 2 2 2 5" xfId="4861" xr:uid="{DB3ADFA7-FC78-474F-999A-C110BF01E573}"/>
    <cellStyle name="Normal 9 4 2 2 2 3" xfId="2378" xr:uid="{774E981A-3DFC-4680-91B5-566000713E89}"/>
    <cellStyle name="Normal 9 4 2 2 2 3 2" xfId="2379" xr:uid="{D36B996B-CCE2-4AFB-9ED9-D838CE2BC668}"/>
    <cellStyle name="Normal 9 4 2 2 2 3 2 2" xfId="4867" xr:uid="{C483943A-5634-40EC-A12B-0514C583A2A5}"/>
    <cellStyle name="Normal 9 4 2 2 2 3 3" xfId="4060" xr:uid="{A18583F3-4C3C-4B9B-8315-C14760F545AD}"/>
    <cellStyle name="Normal 9 4 2 2 2 3 3 2" xfId="4868" xr:uid="{99F8585A-B26D-48DB-A181-52A93826C5C8}"/>
    <cellStyle name="Normal 9 4 2 2 2 3 4" xfId="4061" xr:uid="{77FF212E-AF5A-458F-996F-A425EC475995}"/>
    <cellStyle name="Normal 9 4 2 2 2 3 4 2" xfId="4869" xr:uid="{AE041447-EE14-4CD6-9F7D-2856A2D5EFC5}"/>
    <cellStyle name="Normal 9 4 2 2 2 3 5" xfId="4866" xr:uid="{AEEF26E8-EF8B-4BE5-9420-7600D71896E1}"/>
    <cellStyle name="Normal 9 4 2 2 2 4" xfId="2380" xr:uid="{4A517E8D-F091-4085-B94E-74FC5416FE9F}"/>
    <cellStyle name="Normal 9 4 2 2 2 4 2" xfId="4870" xr:uid="{AE039D1E-6CD4-449A-AFD4-AC787E130D9B}"/>
    <cellStyle name="Normal 9 4 2 2 2 5" xfId="4062" xr:uid="{7EA7D211-D45B-464B-B1C1-57F143D028D5}"/>
    <cellStyle name="Normal 9 4 2 2 2 5 2" xfId="4871" xr:uid="{C928E0DB-D334-4263-9947-AC6C1A581DF8}"/>
    <cellStyle name="Normal 9 4 2 2 2 6" xfId="4063" xr:uid="{48270667-258F-4E28-8CE6-30237FC528BA}"/>
    <cellStyle name="Normal 9 4 2 2 2 6 2" xfId="4872" xr:uid="{76EAD6AA-3BF9-4BB7-BBE8-7EE49B9F176A}"/>
    <cellStyle name="Normal 9 4 2 2 2 7" xfId="4860" xr:uid="{0F94DBBF-18C1-4505-A224-E73234144CB7}"/>
    <cellStyle name="Normal 9 4 2 2 3" xfId="858" xr:uid="{29CF4491-FCBE-4FE9-A24D-D5E411AF4191}"/>
    <cellStyle name="Normal 9 4 2 2 3 2" xfId="2381" xr:uid="{F918424D-B534-4CEE-9573-3093CFF4B8F5}"/>
    <cellStyle name="Normal 9 4 2 2 3 2 2" xfId="2382" xr:uid="{28E1C525-1213-4841-B52B-F2817297D97F}"/>
    <cellStyle name="Normal 9 4 2 2 3 2 2 2" xfId="4875" xr:uid="{114CFBE0-B741-45BC-B19C-51B46C627632}"/>
    <cellStyle name="Normal 9 4 2 2 3 2 3" xfId="4064" xr:uid="{E9579CF9-1B55-4594-9503-8355B7F133BB}"/>
    <cellStyle name="Normal 9 4 2 2 3 2 3 2" xfId="4876" xr:uid="{22E709A7-A37E-4C39-8AE7-B5873B8A3ED3}"/>
    <cellStyle name="Normal 9 4 2 2 3 2 4" xfId="4065" xr:uid="{0D4D51AA-9B04-449D-B86F-50D2CB2D7254}"/>
    <cellStyle name="Normal 9 4 2 2 3 2 4 2" xfId="4877" xr:uid="{09EB087F-7172-467C-B030-6AE3173C1DF1}"/>
    <cellStyle name="Normal 9 4 2 2 3 2 5" xfId="4874" xr:uid="{AF2BD1D3-F3FD-4CF4-A1B9-97E1749C82AF}"/>
    <cellStyle name="Normal 9 4 2 2 3 3" xfId="2383" xr:uid="{869F6537-0A45-4DA1-9158-69385526A6BE}"/>
    <cellStyle name="Normal 9 4 2 2 3 3 2" xfId="4878" xr:uid="{609D07F5-33F2-4621-A9CA-31D23FDC91D7}"/>
    <cellStyle name="Normal 9 4 2 2 3 4" xfId="4066" xr:uid="{CEFD673A-537F-4A2A-B91B-4D4E3626512E}"/>
    <cellStyle name="Normal 9 4 2 2 3 4 2" xfId="4879" xr:uid="{D499A9C8-2BDA-40B9-AD9E-49F62A329492}"/>
    <cellStyle name="Normal 9 4 2 2 3 5" xfId="4067" xr:uid="{9C56E484-9C89-4F36-A84D-D63D37E0F6D9}"/>
    <cellStyle name="Normal 9 4 2 2 3 5 2" xfId="4880" xr:uid="{E8860F67-939C-400A-99F5-6D4ED44E4654}"/>
    <cellStyle name="Normal 9 4 2 2 3 6" xfId="4873" xr:uid="{6F6D8F46-895F-4622-BC98-90697C08C016}"/>
    <cellStyle name="Normal 9 4 2 2 4" xfId="2384" xr:uid="{DB58EE9F-8AC4-4462-AE74-93E9FC9AC18B}"/>
    <cellStyle name="Normal 9 4 2 2 4 2" xfId="2385" xr:uid="{F39E96C5-52A9-4E73-9697-FE8559E02A02}"/>
    <cellStyle name="Normal 9 4 2 2 4 2 2" xfId="4882" xr:uid="{75F27FB3-AFC4-49B5-85DA-BFCF8FEF2921}"/>
    <cellStyle name="Normal 9 4 2 2 4 3" xfId="4068" xr:uid="{1154C880-5144-42DC-B4A3-E0B814F046CC}"/>
    <cellStyle name="Normal 9 4 2 2 4 3 2" xfId="4883" xr:uid="{82B0A112-2633-4DAE-8BD9-97D31C7369F3}"/>
    <cellStyle name="Normal 9 4 2 2 4 4" xfId="4069" xr:uid="{B74A0746-9AF0-4245-9A79-4E918C88CFC8}"/>
    <cellStyle name="Normal 9 4 2 2 4 4 2" xfId="4884" xr:uid="{88D1EF4A-58FD-4040-ACAB-49E4A0BFDF96}"/>
    <cellStyle name="Normal 9 4 2 2 4 5" xfId="4881" xr:uid="{48B6C6C9-E085-4519-AB0E-879E45F878FE}"/>
    <cellStyle name="Normal 9 4 2 2 5" xfId="2386" xr:uid="{6FE3F38F-C9B3-4FED-8A21-38CE06E40B22}"/>
    <cellStyle name="Normal 9 4 2 2 5 2" xfId="4070" xr:uid="{4C7D027D-0BF3-4C17-ADA1-4F8FB0D48CCB}"/>
    <cellStyle name="Normal 9 4 2 2 5 2 2" xfId="4886" xr:uid="{AEE7A003-043A-4941-AED8-E3DA81C8D63E}"/>
    <cellStyle name="Normal 9 4 2 2 5 3" xfId="4071" xr:uid="{C8224890-8D61-4621-A5A0-AF0BE9F935EB}"/>
    <cellStyle name="Normal 9 4 2 2 5 3 2" xfId="4887" xr:uid="{40BADB4E-5386-400A-8B49-704459A08783}"/>
    <cellStyle name="Normal 9 4 2 2 5 4" xfId="4072" xr:uid="{4BC03BD1-BCCB-4D1B-8851-85A59B12D23E}"/>
    <cellStyle name="Normal 9 4 2 2 5 4 2" xfId="4888" xr:uid="{9776BADF-B861-44AF-BB23-86D1B141F4DC}"/>
    <cellStyle name="Normal 9 4 2 2 5 5" xfId="4885" xr:uid="{4EBBE7DE-88D8-4C63-8943-C34AF7C789C4}"/>
    <cellStyle name="Normal 9 4 2 2 6" xfId="4073" xr:uid="{8E006C31-7DC7-4D9C-8586-6DA822B84850}"/>
    <cellStyle name="Normal 9 4 2 2 6 2" xfId="4889" xr:uid="{063B193A-0CD2-4901-BBE3-F97F2B854461}"/>
    <cellStyle name="Normal 9 4 2 2 7" xfId="4074" xr:uid="{AA9A8712-E1A0-4BD1-9A15-3DC8DDB401E2}"/>
    <cellStyle name="Normal 9 4 2 2 7 2" xfId="4890" xr:uid="{ECB590FA-2ACD-401B-A48B-82DEB50DB9EB}"/>
    <cellStyle name="Normal 9 4 2 2 8" xfId="4075" xr:uid="{A9DC15BD-0E9A-4661-A599-073639CFC7FC}"/>
    <cellStyle name="Normal 9 4 2 2 8 2" xfId="4891" xr:uid="{1288A411-E5FC-45F6-8FFE-89FD033DEFED}"/>
    <cellStyle name="Normal 9 4 2 2 9" xfId="4859" xr:uid="{4156C3B9-E8CB-48CF-B306-5DE4ADA8332D}"/>
    <cellStyle name="Normal 9 4 2 3" xfId="413" xr:uid="{3508BE18-0C90-4DA8-895E-DB2F96164B41}"/>
    <cellStyle name="Normal 9 4 2 3 2" xfId="859" xr:uid="{770F3CE7-A4BD-4170-9444-1065DA3CCAE1}"/>
    <cellStyle name="Normal 9 4 2 3 2 2" xfId="860" xr:uid="{09B5C67E-D1C7-4760-B214-FC78339504B4}"/>
    <cellStyle name="Normal 9 4 2 3 2 2 2" xfId="2387" xr:uid="{422D7ECD-2E45-4B29-AB23-FFB9A29F51EE}"/>
    <cellStyle name="Normal 9 4 2 3 2 2 2 2" xfId="2388" xr:uid="{E9C0092A-FABF-4596-A616-E85411D3F0CD}"/>
    <cellStyle name="Normal 9 4 2 3 2 2 2 2 2" xfId="4896" xr:uid="{2C06AD81-31FA-406D-80CD-3066DD5F70D1}"/>
    <cellStyle name="Normal 9 4 2 3 2 2 2 3" xfId="4895" xr:uid="{AF4E081A-9F51-43C7-A83A-619CB4A75659}"/>
    <cellStyle name="Normal 9 4 2 3 2 2 3" xfId="2389" xr:uid="{F1B8C1D5-6CCB-4CBE-B4D8-944BDA55562C}"/>
    <cellStyle name="Normal 9 4 2 3 2 2 3 2" xfId="4897" xr:uid="{5FBCB1A0-8700-4882-A544-5618178001A4}"/>
    <cellStyle name="Normal 9 4 2 3 2 2 4" xfId="4894" xr:uid="{052C6520-4C16-41FF-B710-56181ECE93DF}"/>
    <cellStyle name="Normal 9 4 2 3 2 3" xfId="2390" xr:uid="{BD2CCCCF-1F34-4F73-A089-7AD0C380D31D}"/>
    <cellStyle name="Normal 9 4 2 3 2 3 2" xfId="2391" xr:uid="{16B35040-0594-4AE6-8434-98A37C74DCE4}"/>
    <cellStyle name="Normal 9 4 2 3 2 3 2 2" xfId="4899" xr:uid="{3A79ECDE-739B-4C03-86E6-710052CFBA50}"/>
    <cellStyle name="Normal 9 4 2 3 2 3 3" xfId="4898" xr:uid="{EB2F45A5-3B3A-410C-8C79-B27772CF3D3C}"/>
    <cellStyle name="Normal 9 4 2 3 2 4" xfId="2392" xr:uid="{B76CF90E-E47F-42F3-93C4-94200CCFB88F}"/>
    <cellStyle name="Normal 9 4 2 3 2 4 2" xfId="4900" xr:uid="{0651ECA7-C0AA-4B32-BF9D-41ECA0D18935}"/>
    <cellStyle name="Normal 9 4 2 3 2 5" xfId="4893" xr:uid="{C4C30989-095B-460E-A606-7C39546D01A5}"/>
    <cellStyle name="Normal 9 4 2 3 3" xfId="861" xr:uid="{19C2CAD5-0D58-41A5-A55E-EBF67BDE26D8}"/>
    <cellStyle name="Normal 9 4 2 3 3 2" xfId="2393" xr:uid="{12380D1C-BFD5-4B66-B589-FD1817B4A344}"/>
    <cellStyle name="Normal 9 4 2 3 3 2 2" xfId="2394" xr:uid="{2EC7384A-402C-41E1-A99B-B2FF319B9D29}"/>
    <cellStyle name="Normal 9 4 2 3 3 2 2 2" xfId="4903" xr:uid="{BAF1DE2D-F829-4C9A-B2DA-6BDD7E43A446}"/>
    <cellStyle name="Normal 9 4 2 3 3 2 3" xfId="4902" xr:uid="{80643249-3690-46B8-A5BC-976F70E46685}"/>
    <cellStyle name="Normal 9 4 2 3 3 3" xfId="2395" xr:uid="{E1A2515C-6FDB-4D0E-82D4-19BE58F02DB3}"/>
    <cellStyle name="Normal 9 4 2 3 3 3 2" xfId="4904" xr:uid="{99992DE7-C66F-4BCE-BE6C-C98C0F2E49B0}"/>
    <cellStyle name="Normal 9 4 2 3 3 4" xfId="4076" xr:uid="{D6CD4C14-EBDE-48E4-9899-7B924090A040}"/>
    <cellStyle name="Normal 9 4 2 3 3 4 2" xfId="4905" xr:uid="{EA216FBA-0341-4F0E-9D7C-D50F15CFB52A}"/>
    <cellStyle name="Normal 9 4 2 3 3 5" xfId="4901" xr:uid="{D24A5DEC-FADD-40E0-AFC5-5501F9B2A424}"/>
    <cellStyle name="Normal 9 4 2 3 4" xfId="2396" xr:uid="{264E57A9-12B3-44AB-B00E-2649BB3FD167}"/>
    <cellStyle name="Normal 9 4 2 3 4 2" xfId="2397" xr:uid="{0EC10BE4-1044-41FB-8A0F-8B5A0E8B4A82}"/>
    <cellStyle name="Normal 9 4 2 3 4 2 2" xfId="4907" xr:uid="{55F68A47-2227-4A4C-A297-B0DA6F1D1CD2}"/>
    <cellStyle name="Normal 9 4 2 3 4 3" xfId="4906" xr:uid="{978FDEDA-8877-4B9A-A60D-44F41DFC19CA}"/>
    <cellStyle name="Normal 9 4 2 3 5" xfId="2398" xr:uid="{F7D39B3B-F701-4176-AD7B-2167B704DC19}"/>
    <cellStyle name="Normal 9 4 2 3 5 2" xfId="4908" xr:uid="{68CEC6B6-CE35-4AA7-87E6-AFCC62A2FADF}"/>
    <cellStyle name="Normal 9 4 2 3 6" xfId="4077" xr:uid="{8CB5EAC0-B633-47BB-A198-7A04A46277AF}"/>
    <cellStyle name="Normal 9 4 2 3 6 2" xfId="4909" xr:uid="{0ABA723F-CEF0-44C4-A9BD-8037DFD84B2C}"/>
    <cellStyle name="Normal 9 4 2 3 7" xfId="4892" xr:uid="{3C42D81C-A424-4375-8926-DF1F46B2A527}"/>
    <cellStyle name="Normal 9 4 2 4" xfId="414" xr:uid="{D4A0C9E8-7C2B-422B-B64B-AC0EB9F59A76}"/>
    <cellStyle name="Normal 9 4 2 4 2" xfId="862" xr:uid="{10721363-CC9B-4DE1-A75A-AFB05D972DEE}"/>
    <cellStyle name="Normal 9 4 2 4 2 2" xfId="2399" xr:uid="{780CF848-7AE3-4C41-9436-E6481D64D870}"/>
    <cellStyle name="Normal 9 4 2 4 2 2 2" xfId="2400" xr:uid="{F67C6104-C40D-4501-A0E6-BBB874EBED34}"/>
    <cellStyle name="Normal 9 4 2 4 2 2 2 2" xfId="4913" xr:uid="{D313D0CB-205B-46EC-BF32-09C418AB7457}"/>
    <cellStyle name="Normal 9 4 2 4 2 2 3" xfId="4912" xr:uid="{0BD83229-3CAF-44DB-971A-C1BDA5AE4288}"/>
    <cellStyle name="Normal 9 4 2 4 2 3" xfId="2401" xr:uid="{BFA0E3D8-CB81-4AEB-97F2-3AF1C5CFDA1C}"/>
    <cellStyle name="Normal 9 4 2 4 2 3 2" xfId="4914" xr:uid="{07C86EE6-3277-4261-94D7-8C6F5E400955}"/>
    <cellStyle name="Normal 9 4 2 4 2 4" xfId="4078" xr:uid="{0BCA34F7-8BD1-4E46-8B37-A13A8DDF815D}"/>
    <cellStyle name="Normal 9 4 2 4 2 4 2" xfId="4915" xr:uid="{0B8FEFD9-BBBE-4A95-B534-63B98969A73C}"/>
    <cellStyle name="Normal 9 4 2 4 2 5" xfId="4911" xr:uid="{08A8F830-7F62-4796-A68C-630DACA4E2A2}"/>
    <cellStyle name="Normal 9 4 2 4 3" xfId="2402" xr:uid="{8602DECF-AEEC-4505-8C14-7771FF673B04}"/>
    <cellStyle name="Normal 9 4 2 4 3 2" xfId="2403" xr:uid="{889E003E-B6F1-4937-B489-134BC99C3907}"/>
    <cellStyle name="Normal 9 4 2 4 3 2 2" xfId="4917" xr:uid="{CD072908-795E-4754-97D2-06EC55013807}"/>
    <cellStyle name="Normal 9 4 2 4 3 3" xfId="4916" xr:uid="{BE65C406-2532-4DF6-98D4-EDD487585129}"/>
    <cellStyle name="Normal 9 4 2 4 4" xfId="2404" xr:uid="{6BD04DA6-74EF-4624-B670-9E32B8AE0543}"/>
    <cellStyle name="Normal 9 4 2 4 4 2" xfId="4918" xr:uid="{9CAD9714-6DE4-4A9F-AC69-448774DED6D0}"/>
    <cellStyle name="Normal 9 4 2 4 5" xfId="4079" xr:uid="{02683B56-5860-4930-957E-18E9F598990F}"/>
    <cellStyle name="Normal 9 4 2 4 5 2" xfId="4919" xr:uid="{54224375-2FFC-4653-A6C1-641B751F1952}"/>
    <cellStyle name="Normal 9 4 2 4 6" xfId="4910" xr:uid="{AB6B0655-579D-4D50-8349-B53ECC6DB5C3}"/>
    <cellStyle name="Normal 9 4 2 5" xfId="415" xr:uid="{DD1C7391-857D-44DA-9F43-5B9C14B0DF67}"/>
    <cellStyle name="Normal 9 4 2 5 2" xfId="2405" xr:uid="{593A8118-7037-46EB-8BBF-6DE883D0C9E2}"/>
    <cellStyle name="Normal 9 4 2 5 2 2" xfId="2406" xr:uid="{F4EDD4D2-2E34-4FB1-81E9-73B8CE4F2072}"/>
    <cellStyle name="Normal 9 4 2 5 2 2 2" xfId="4922" xr:uid="{98CAE25F-D1A9-42A4-AF1A-262DBC749601}"/>
    <cellStyle name="Normal 9 4 2 5 2 3" xfId="4921" xr:uid="{CFA6140A-4F94-4478-BC63-FB51A5963AE3}"/>
    <cellStyle name="Normal 9 4 2 5 3" xfId="2407" xr:uid="{341E3042-2A24-4842-A65A-2EFB180D8757}"/>
    <cellStyle name="Normal 9 4 2 5 3 2" xfId="4923" xr:uid="{03BEAA76-CF70-463A-B731-6DA0560EBE34}"/>
    <cellStyle name="Normal 9 4 2 5 4" xfId="4080" xr:uid="{4158A1F7-C3AF-4C10-B395-BA2B6F5F7554}"/>
    <cellStyle name="Normal 9 4 2 5 4 2" xfId="4924" xr:uid="{15833593-123D-43E5-B673-B97A6A5E2000}"/>
    <cellStyle name="Normal 9 4 2 5 5" xfId="4920" xr:uid="{9AF4EC26-13EC-4109-B32C-0915D0D840E5}"/>
    <cellStyle name="Normal 9 4 2 6" xfId="2408" xr:uid="{ADB372D5-B166-41EB-A200-D0A532FB4EAB}"/>
    <cellStyle name="Normal 9 4 2 6 2" xfId="2409" xr:uid="{80E4F5E5-62B6-425E-9E6D-8E414FBD189A}"/>
    <cellStyle name="Normal 9 4 2 6 2 2" xfId="4926" xr:uid="{75F3B303-6973-4FA9-9C36-1EA53DB19846}"/>
    <cellStyle name="Normal 9 4 2 6 3" xfId="4081" xr:uid="{B156A724-E36B-43F6-977D-CD086B71D2AB}"/>
    <cellStyle name="Normal 9 4 2 6 3 2" xfId="4927" xr:uid="{39FD2AD7-4F6F-49BE-AEF7-D212038C2BAB}"/>
    <cellStyle name="Normal 9 4 2 6 4" xfId="4082" xr:uid="{011EA02B-0E28-4A79-B81A-8AE06BB2FFE6}"/>
    <cellStyle name="Normal 9 4 2 6 4 2" xfId="4928" xr:uid="{3F0F9215-2D68-4512-A3CE-67BA78BD3434}"/>
    <cellStyle name="Normal 9 4 2 6 5" xfId="4925" xr:uid="{6B395C97-8552-4CE4-B755-D682ECE28EB8}"/>
    <cellStyle name="Normal 9 4 2 7" xfId="2410" xr:uid="{D0F37274-658F-4ABD-A9AC-E1A800E2FD6D}"/>
    <cellStyle name="Normal 9 4 2 7 2" xfId="4929" xr:uid="{A5324C20-B3B9-4143-9FFA-06020C787E28}"/>
    <cellStyle name="Normal 9 4 2 8" xfId="4083" xr:uid="{2346C3B8-6E92-41D6-B317-6D9F2A73AA22}"/>
    <cellStyle name="Normal 9 4 2 8 2" xfId="4930" xr:uid="{EB7B2E7B-1144-43AF-9804-ADBBAEFE1E67}"/>
    <cellStyle name="Normal 9 4 2 9" xfId="4084" xr:uid="{E14EDB47-CF12-4131-A63A-73921B89D342}"/>
    <cellStyle name="Normal 9 4 2 9 2" xfId="4931" xr:uid="{D56F2E90-087B-4A00-BB29-1846995682AD}"/>
    <cellStyle name="Normal 9 4 3" xfId="175" xr:uid="{C44442D1-8523-4389-AEC2-91365F43EFDF}"/>
    <cellStyle name="Normal 9 4 3 2" xfId="176" xr:uid="{08B10281-3AED-4D79-B266-0A938ABE8AB9}"/>
    <cellStyle name="Normal 9 4 3 2 2" xfId="863" xr:uid="{633C4C1A-EF72-4D22-BC17-633A73174E0A}"/>
    <cellStyle name="Normal 9 4 3 2 2 2" xfId="2411" xr:uid="{409B36B5-AC72-419F-A95D-ADBA8FB44B0C}"/>
    <cellStyle name="Normal 9 4 3 2 2 2 2" xfId="2412" xr:uid="{7AB5980E-B3C0-47A8-B5EC-B396F73FF660}"/>
    <cellStyle name="Normal 9 4 3 2 2 2 2 2" xfId="4500" xr:uid="{6F99551B-4B23-48EB-B7F5-819297B38B55}"/>
    <cellStyle name="Normal 9 4 3 2 2 2 2 2 2" xfId="5307" xr:uid="{654C7497-2AA9-45F7-AE51-A31A787E280F}"/>
    <cellStyle name="Normal 9 4 3 2 2 2 2 2 3" xfId="4936" xr:uid="{63FC8CA8-53B1-4312-9310-E7DB56F61A0C}"/>
    <cellStyle name="Normal 9 4 3 2 2 2 3" xfId="4501" xr:uid="{05A5D397-CCE6-4552-B9CF-AE941FE4F678}"/>
    <cellStyle name="Normal 9 4 3 2 2 2 3 2" xfId="5308" xr:uid="{EB2D4AE2-3C02-4116-A2A3-BD38E048E711}"/>
    <cellStyle name="Normal 9 4 3 2 2 2 3 3" xfId="4935" xr:uid="{912313F5-166A-40D1-A7FF-AD2A31F2134C}"/>
    <cellStyle name="Normal 9 4 3 2 2 3" xfId="2413" xr:uid="{BE737D51-6EFE-4BC5-B588-BDC32E39EC7D}"/>
    <cellStyle name="Normal 9 4 3 2 2 3 2" xfId="4502" xr:uid="{DC89010E-A2DE-4F0E-AD37-052355405BC4}"/>
    <cellStyle name="Normal 9 4 3 2 2 3 2 2" xfId="5309" xr:uid="{F0A93D68-3DC7-4AC1-9F48-3AB7748211B0}"/>
    <cellStyle name="Normal 9 4 3 2 2 3 2 3" xfId="4937" xr:uid="{37E84647-8B6F-4517-88AF-8739E3B4FF34}"/>
    <cellStyle name="Normal 9 4 3 2 2 4" xfId="4085" xr:uid="{A0272AC6-2284-4BC7-8CB6-636832C0B27D}"/>
    <cellStyle name="Normal 9 4 3 2 2 4 2" xfId="4938" xr:uid="{118DC5BF-4240-49D3-B482-3FA5A7A081CE}"/>
    <cellStyle name="Normal 9 4 3 2 2 5" xfId="4934" xr:uid="{562A869B-2B30-4114-92FD-17B5CF541283}"/>
    <cellStyle name="Normal 9 4 3 2 3" xfId="2414" xr:uid="{BAD7701A-A638-4B0C-87BB-18AC954BB899}"/>
    <cellStyle name="Normal 9 4 3 2 3 2" xfId="2415" xr:uid="{6172DCFB-64AF-4DDC-BE10-F494B8AEEA5B}"/>
    <cellStyle name="Normal 9 4 3 2 3 2 2" xfId="4503" xr:uid="{BD8BBC37-FEF7-4309-AAF0-8AB516CE42D1}"/>
    <cellStyle name="Normal 9 4 3 2 3 2 2 2" xfId="5310" xr:uid="{8C37FF22-6109-4F9F-9673-DF00DE2C854D}"/>
    <cellStyle name="Normal 9 4 3 2 3 2 2 3" xfId="4940" xr:uid="{B59C2242-0D2A-4D28-80E0-043576A8561A}"/>
    <cellStyle name="Normal 9 4 3 2 3 3" xfId="4086" xr:uid="{766182D6-D45F-4075-8BDE-707C3459FEB9}"/>
    <cellStyle name="Normal 9 4 3 2 3 3 2" xfId="4941" xr:uid="{22640F24-9F61-486A-B5EE-CD636B1F8F50}"/>
    <cellStyle name="Normal 9 4 3 2 3 4" xfId="4087" xr:uid="{EF94A45A-994F-443A-9D9B-05830C089922}"/>
    <cellStyle name="Normal 9 4 3 2 3 4 2" xfId="4942" xr:uid="{5B5591D9-9878-4709-9588-48BE6F5C5C94}"/>
    <cellStyle name="Normal 9 4 3 2 3 5" xfId="4939" xr:uid="{F6C16C7F-B9F7-4DE0-930D-CC51CFA8676F}"/>
    <cellStyle name="Normal 9 4 3 2 4" xfId="2416" xr:uid="{B14C4212-6FCB-4F5F-BAE4-399F9495532D}"/>
    <cellStyle name="Normal 9 4 3 2 4 2" xfId="4504" xr:uid="{C6F61D4A-128D-4CA5-9792-E89320232E2B}"/>
    <cellStyle name="Normal 9 4 3 2 4 2 2" xfId="5311" xr:uid="{2FFD2BE2-B55B-4644-A9D3-51F374060EA7}"/>
    <cellStyle name="Normal 9 4 3 2 4 2 3" xfId="4943" xr:uid="{5F2508F7-AA33-477A-A97E-D74C760A0106}"/>
    <cellStyle name="Normal 9 4 3 2 5" xfId="4088" xr:uid="{29EA861E-D17B-42B8-8F99-0786B81F6C6E}"/>
    <cellStyle name="Normal 9 4 3 2 5 2" xfId="4944" xr:uid="{AA273690-A126-4E7C-B4C1-2ED5CBBC7873}"/>
    <cellStyle name="Normal 9 4 3 2 6" xfId="4089" xr:uid="{A54E9B21-662F-4CF1-A608-55BE450A487E}"/>
    <cellStyle name="Normal 9 4 3 2 6 2" xfId="4945" xr:uid="{049625ED-D385-42A6-93D5-F904AD09E518}"/>
    <cellStyle name="Normal 9 4 3 2 7" xfId="4933" xr:uid="{E769F459-2341-47CD-803C-1A057FC3B332}"/>
    <cellStyle name="Normal 9 4 3 3" xfId="416" xr:uid="{ECF1FA4C-C420-4BD3-8E53-030BEF2B713B}"/>
    <cellStyle name="Normal 9 4 3 3 2" xfId="2417" xr:uid="{BB695DF0-6F5B-458A-8858-DBE908AA7AE9}"/>
    <cellStyle name="Normal 9 4 3 3 2 2" xfId="2418" xr:uid="{93B6E832-0CC5-45F9-A3BD-C3AFBB32BD1C}"/>
    <cellStyle name="Normal 9 4 3 3 2 2 2" xfId="4505" xr:uid="{7E247A48-67A1-4B7B-BE4C-7F467DA1EFA8}"/>
    <cellStyle name="Normal 9 4 3 3 2 2 2 2" xfId="5312" xr:uid="{71112553-590E-445F-98DE-DEBF8C52EE40}"/>
    <cellStyle name="Normal 9 4 3 3 2 2 2 3" xfId="4948" xr:uid="{45800A86-CB16-4B21-8E9A-0BE0E8FCD899}"/>
    <cellStyle name="Normal 9 4 3 3 2 3" xfId="4090" xr:uid="{5734467D-096A-4C6E-9FE3-8DC28CFFFEA1}"/>
    <cellStyle name="Normal 9 4 3 3 2 3 2" xfId="4949" xr:uid="{221F7C3B-5D4A-46D9-91FD-5CFAF8A28C20}"/>
    <cellStyle name="Normal 9 4 3 3 2 4" xfId="4091" xr:uid="{55685B2F-46F8-4FE4-B02F-931671DCEDCA}"/>
    <cellStyle name="Normal 9 4 3 3 2 4 2" xfId="4950" xr:uid="{B5BE4A0E-549C-4613-8B43-E952F7659848}"/>
    <cellStyle name="Normal 9 4 3 3 2 5" xfId="4947" xr:uid="{8177418A-3DC2-4A90-A753-85130FEA4CA5}"/>
    <cellStyle name="Normal 9 4 3 3 3" xfId="2419" xr:uid="{96B24A6F-8C1D-479E-9AC8-A81FC5E5187D}"/>
    <cellStyle name="Normal 9 4 3 3 3 2" xfId="4506" xr:uid="{9FBCCBEC-1E97-4380-AD60-80D4650BEEAB}"/>
    <cellStyle name="Normal 9 4 3 3 3 2 2" xfId="5313" xr:uid="{85076C0F-24FF-41E7-9DA4-71BEEF06DD19}"/>
    <cellStyle name="Normal 9 4 3 3 3 2 3" xfId="4951" xr:uid="{C7F17E54-B805-4AD9-B5F1-B9A727B3B38F}"/>
    <cellStyle name="Normal 9 4 3 3 4" xfId="4092" xr:uid="{2E08ECA1-B759-4671-A318-52B767762E52}"/>
    <cellStyle name="Normal 9 4 3 3 4 2" xfId="4952" xr:uid="{2185F264-42B6-40F1-95E0-847180CFFA33}"/>
    <cellStyle name="Normal 9 4 3 3 5" xfId="4093" xr:uid="{FF863F0C-6601-49C5-8888-D6188EFFEB3C}"/>
    <cellStyle name="Normal 9 4 3 3 5 2" xfId="4953" xr:uid="{36EF0D0E-36C8-441F-95F6-E1FA0D8292AA}"/>
    <cellStyle name="Normal 9 4 3 3 6" xfId="4946" xr:uid="{EBB3828E-B789-42BB-93E2-06EBB4C55D28}"/>
    <cellStyle name="Normal 9 4 3 4" xfId="2420" xr:uid="{2A826C24-BEEF-4682-B5A7-A717F3DD3D36}"/>
    <cellStyle name="Normal 9 4 3 4 2" xfId="2421" xr:uid="{673EF885-D6DE-453A-A520-B12C857C676F}"/>
    <cellStyle name="Normal 9 4 3 4 2 2" xfId="4507" xr:uid="{963562A4-BB0A-4B19-8651-E1EA0E6411F9}"/>
    <cellStyle name="Normal 9 4 3 4 2 2 2" xfId="5314" xr:uid="{7560C73A-1E5E-40A0-8E3E-AA456B6F94E7}"/>
    <cellStyle name="Normal 9 4 3 4 2 2 3" xfId="4955" xr:uid="{18E75EBF-2130-449C-922F-5078CFBB0DD3}"/>
    <cellStyle name="Normal 9 4 3 4 3" xfId="4094" xr:uid="{37A8A0D3-1C06-4E32-985F-86F46288B5CE}"/>
    <cellStyle name="Normal 9 4 3 4 3 2" xfId="4956" xr:uid="{08B02B25-B525-4157-9378-3FB91DEF9B42}"/>
    <cellStyle name="Normal 9 4 3 4 4" xfId="4095" xr:uid="{E036DA0D-8F80-4E89-A56E-4AE414DED12B}"/>
    <cellStyle name="Normal 9 4 3 4 4 2" xfId="4957" xr:uid="{0F13697A-93DA-43A7-B30B-ACDF59448691}"/>
    <cellStyle name="Normal 9 4 3 4 5" xfId="4954" xr:uid="{0B969D9C-E78F-499E-9104-24BEE6B949A1}"/>
    <cellStyle name="Normal 9 4 3 5" xfId="2422" xr:uid="{11950089-B148-41F6-81EC-697491064CDC}"/>
    <cellStyle name="Normal 9 4 3 5 2" xfId="4096" xr:uid="{E9376FA5-28B7-460F-A15A-4E5A5E6D0685}"/>
    <cellStyle name="Normal 9 4 3 5 2 2" xfId="4959" xr:uid="{E81732D8-DC4C-4562-80E3-D84BBEFA9B7D}"/>
    <cellStyle name="Normal 9 4 3 5 3" xfId="4097" xr:uid="{318A021F-4BF4-4409-9241-82D9EC07E33F}"/>
    <cellStyle name="Normal 9 4 3 5 3 2" xfId="4960" xr:uid="{20F13C4B-8F70-4712-A27B-97A99E8CEF88}"/>
    <cellStyle name="Normal 9 4 3 5 4" xfId="4098" xr:uid="{EDE9534E-A44F-459E-B3C3-7ED8B0F0DCD5}"/>
    <cellStyle name="Normal 9 4 3 5 4 2" xfId="4961" xr:uid="{91686037-DCA6-4BFE-A9E8-7ABF6A53A733}"/>
    <cellStyle name="Normal 9 4 3 5 5" xfId="4958" xr:uid="{E97BBE4F-0737-4859-B1EA-F4D00E0DA1E8}"/>
    <cellStyle name="Normal 9 4 3 6" xfId="4099" xr:uid="{10ED90AB-0CE6-401C-BE95-B0F6FD8A8B72}"/>
    <cellStyle name="Normal 9 4 3 6 2" xfId="4962" xr:uid="{B8090569-49CD-47A4-B352-83DD15F39ABD}"/>
    <cellStyle name="Normal 9 4 3 7" xfId="4100" xr:uid="{44D09354-A6AE-4073-B7A4-0CC0A0677B08}"/>
    <cellStyle name="Normal 9 4 3 7 2" xfId="4963" xr:uid="{294DE4CF-82BB-413B-9F20-1B107A89573F}"/>
    <cellStyle name="Normal 9 4 3 8" xfId="4101" xr:uid="{A47B97B4-0233-431B-9D21-518694165B03}"/>
    <cellStyle name="Normal 9 4 3 8 2" xfId="4964" xr:uid="{DA5FB7CF-97A4-4494-88D6-F0160CC40F8B}"/>
    <cellStyle name="Normal 9 4 3 9" xfId="4932" xr:uid="{60D103F3-FE83-46C2-84DB-DB108518B5EC}"/>
    <cellStyle name="Normal 9 4 4" xfId="177" xr:uid="{49918269-C2DE-4C8E-A04D-B29B0B9CC05E}"/>
    <cellStyle name="Normal 9 4 4 2" xfId="864" xr:uid="{3FE8FE28-B33B-404B-BE6C-DCF8B83F6F7D}"/>
    <cellStyle name="Normal 9 4 4 2 2" xfId="865" xr:uid="{781A8222-A58A-487C-AAD3-580ABC73086F}"/>
    <cellStyle name="Normal 9 4 4 2 2 2" xfId="2423" xr:uid="{35ECA91B-7A8B-484D-996C-644F8C2DDBC8}"/>
    <cellStyle name="Normal 9 4 4 2 2 2 2" xfId="2424" xr:uid="{69313ADD-19D4-4C6E-801B-EAB1F0B81081}"/>
    <cellStyle name="Normal 9 4 4 2 2 2 2 2" xfId="4969" xr:uid="{1B55F59C-6374-45DE-A633-B8415D386B5A}"/>
    <cellStyle name="Normal 9 4 4 2 2 2 3" xfId="4968" xr:uid="{3A92BFF4-EDC7-4733-A202-DB8E16D067C6}"/>
    <cellStyle name="Normal 9 4 4 2 2 3" xfId="2425" xr:uid="{ED0B42D1-B7E7-4AC9-B890-22F32B5A7D6C}"/>
    <cellStyle name="Normal 9 4 4 2 2 3 2" xfId="4970" xr:uid="{97F2A11E-EFCD-4C0A-9233-EBEA069F11DC}"/>
    <cellStyle name="Normal 9 4 4 2 2 4" xfId="4102" xr:uid="{60CE6CD2-9B71-4B35-8111-85BDB528071C}"/>
    <cellStyle name="Normal 9 4 4 2 2 4 2" xfId="4971" xr:uid="{BE2AFF8B-7D9A-4A31-ADFE-DAB50F835B7F}"/>
    <cellStyle name="Normal 9 4 4 2 2 5" xfId="4967" xr:uid="{36B83580-12A4-4BC1-8E5B-80262661455A}"/>
    <cellStyle name="Normal 9 4 4 2 3" xfId="2426" xr:uid="{3FFB7515-454B-486A-A212-412D3B24FC2B}"/>
    <cellStyle name="Normal 9 4 4 2 3 2" xfId="2427" xr:uid="{0463067D-C98A-4DE4-BC94-7E2079EFDC80}"/>
    <cellStyle name="Normal 9 4 4 2 3 2 2" xfId="4973" xr:uid="{1923F4BD-C94F-4761-83C9-54C823748CBD}"/>
    <cellStyle name="Normal 9 4 4 2 3 3" xfId="4972" xr:uid="{6D106D91-477F-45CD-B629-7C29B7A48C28}"/>
    <cellStyle name="Normal 9 4 4 2 4" xfId="2428" xr:uid="{6E71E86A-1633-4A22-B032-0DCD14D690FF}"/>
    <cellStyle name="Normal 9 4 4 2 4 2" xfId="4974" xr:uid="{F6C8A89A-CEE2-4E9A-A3BD-4CFB521E5370}"/>
    <cellStyle name="Normal 9 4 4 2 5" xfId="4103" xr:uid="{EE7302FE-8D94-4943-A33B-6052F4B802B4}"/>
    <cellStyle name="Normal 9 4 4 2 5 2" xfId="4975" xr:uid="{24C3083C-0C31-4777-9F88-5BE753D9DDE8}"/>
    <cellStyle name="Normal 9 4 4 2 6" xfId="4966" xr:uid="{CBC0B850-E9DA-4F7F-A3C4-BCDE4A971397}"/>
    <cellStyle name="Normal 9 4 4 3" xfId="866" xr:uid="{BF8AA465-5640-4D97-BAE7-CB16D7B8FAB2}"/>
    <cellStyle name="Normal 9 4 4 3 2" xfId="2429" xr:uid="{DBFBBDDC-C598-4FFA-9D64-61746D49D644}"/>
    <cellStyle name="Normal 9 4 4 3 2 2" xfId="2430" xr:uid="{4457C9E4-1988-45ED-82B0-C203AE49B49A}"/>
    <cellStyle name="Normal 9 4 4 3 2 2 2" xfId="4978" xr:uid="{3EF7D7C2-B00F-429D-8FFA-4C79AF0ADA7C}"/>
    <cellStyle name="Normal 9 4 4 3 2 3" xfId="4977" xr:uid="{1232EB0D-9E15-4A4F-A306-CB6158DF6001}"/>
    <cellStyle name="Normal 9 4 4 3 3" xfId="2431" xr:uid="{0A862ACC-2ED2-4D0D-B9C2-F8890B138530}"/>
    <cellStyle name="Normal 9 4 4 3 3 2" xfId="4979" xr:uid="{CC28E821-9F42-4398-817E-443DFBB5284A}"/>
    <cellStyle name="Normal 9 4 4 3 4" xfId="4104" xr:uid="{1E7B1FD2-1CDC-4899-9D33-F8FCA5A697B4}"/>
    <cellStyle name="Normal 9 4 4 3 4 2" xfId="4980" xr:uid="{3B373881-FA6D-4852-B22A-12BD11D785D5}"/>
    <cellStyle name="Normal 9 4 4 3 5" xfId="4976" xr:uid="{14516DF8-C36B-465A-8730-656CC2D97F7D}"/>
    <cellStyle name="Normal 9 4 4 4" xfId="2432" xr:uid="{A0DC2A2B-DFC1-4710-A957-A48488A29439}"/>
    <cellStyle name="Normal 9 4 4 4 2" xfId="2433" xr:uid="{EACBCC1A-2BBA-4A4F-9DC3-0B9857495A8C}"/>
    <cellStyle name="Normal 9 4 4 4 2 2" xfId="4982" xr:uid="{F9ED67AB-7786-4B7F-98DF-B6944EF8D16C}"/>
    <cellStyle name="Normal 9 4 4 4 3" xfId="4105" xr:uid="{3C2AE66D-5DE5-49D5-A388-DA3A572B4963}"/>
    <cellStyle name="Normal 9 4 4 4 3 2" xfId="4983" xr:uid="{2E05F0D4-823A-463D-87D5-0662F6194196}"/>
    <cellStyle name="Normal 9 4 4 4 4" xfId="4106" xr:uid="{C4B02904-2FD9-4598-82BA-459DD7BDB7C0}"/>
    <cellStyle name="Normal 9 4 4 4 4 2" xfId="4984" xr:uid="{8B2BA3CB-96F3-4D3F-B169-F8F6DFDDCD67}"/>
    <cellStyle name="Normal 9 4 4 4 5" xfId="4981" xr:uid="{AF1D58BC-5727-4733-8890-97FBE5EC37CB}"/>
    <cellStyle name="Normal 9 4 4 5" xfId="2434" xr:uid="{56564B08-9B1E-4302-909C-ACD8FF0BE48D}"/>
    <cellStyle name="Normal 9 4 4 5 2" xfId="4985" xr:uid="{6C8FFEB7-56F6-4D63-AD18-81D9A1F1489A}"/>
    <cellStyle name="Normal 9 4 4 6" xfId="4107" xr:uid="{B1A7AEC5-0924-4B26-A374-DB1A96F50FB9}"/>
    <cellStyle name="Normal 9 4 4 6 2" xfId="4986" xr:uid="{A143C593-ED9F-4BF4-80C1-93A4AB3C6156}"/>
    <cellStyle name="Normal 9 4 4 7" xfId="4108" xr:uid="{5EFF6E83-4356-41A3-822C-024D40D60E01}"/>
    <cellStyle name="Normal 9 4 4 7 2" xfId="4987" xr:uid="{D7B8703F-1075-44E6-9A8E-7678D0CE59FF}"/>
    <cellStyle name="Normal 9 4 4 8" xfId="4965" xr:uid="{E0AA5DAD-4BC4-4C29-9555-A002A58D2B58}"/>
    <cellStyle name="Normal 9 4 5" xfId="417" xr:uid="{04457682-4F15-4E37-9DA2-AE39876F5600}"/>
    <cellStyle name="Normal 9 4 5 2" xfId="867" xr:uid="{C6A9D5BD-0A87-4BB1-8416-AF5EE03FB378}"/>
    <cellStyle name="Normal 9 4 5 2 2" xfId="2435" xr:uid="{2C038126-3075-4F8C-905C-64F29F7B0C61}"/>
    <cellStyle name="Normal 9 4 5 2 2 2" xfId="2436" xr:uid="{1CB3A772-B109-4411-8553-9F95BAA5DCD9}"/>
    <cellStyle name="Normal 9 4 5 2 2 2 2" xfId="4991" xr:uid="{5D5A228B-7072-40D9-9B02-AAC8B2D0F63F}"/>
    <cellStyle name="Normal 9 4 5 2 2 3" xfId="4990" xr:uid="{B728AFF1-5062-46FF-950D-ABE5E553D26D}"/>
    <cellStyle name="Normal 9 4 5 2 3" xfId="2437" xr:uid="{39B8467F-B45B-4682-85E5-ACA206292489}"/>
    <cellStyle name="Normal 9 4 5 2 3 2" xfId="4992" xr:uid="{DEB8A3A2-38DB-44E6-82DA-B1CA6B1E10CB}"/>
    <cellStyle name="Normal 9 4 5 2 4" xfId="4109" xr:uid="{B8187507-6B2E-4D8E-A268-AF1C59307A6D}"/>
    <cellStyle name="Normal 9 4 5 2 4 2" xfId="4993" xr:uid="{B9A84371-4CD4-4ABB-AE2C-84AFE5C822D6}"/>
    <cellStyle name="Normal 9 4 5 2 5" xfId="4989" xr:uid="{E8DE0549-CEB5-43A8-A792-BD465A6C64A4}"/>
    <cellStyle name="Normal 9 4 5 3" xfId="2438" xr:uid="{141F808D-DAFB-4841-B5FD-6F0E89C95EEA}"/>
    <cellStyle name="Normal 9 4 5 3 2" xfId="2439" xr:uid="{B800D55A-621C-416A-9C23-863BDC758F20}"/>
    <cellStyle name="Normal 9 4 5 3 2 2" xfId="4995" xr:uid="{9F90F6EE-C540-41B9-A8D9-F2AF4224F3C3}"/>
    <cellStyle name="Normal 9 4 5 3 3" xfId="4110" xr:uid="{135C3DA0-F970-4C5A-A82C-0D03FDBB722A}"/>
    <cellStyle name="Normal 9 4 5 3 3 2" xfId="4996" xr:uid="{9055D5EF-13F7-48B2-9F0F-7BA3504A8033}"/>
    <cellStyle name="Normal 9 4 5 3 4" xfId="4111" xr:uid="{754D06A2-03C7-47E8-9F93-CB4E8DB26179}"/>
    <cellStyle name="Normal 9 4 5 3 4 2" xfId="4997" xr:uid="{90F9BC17-5FDA-493F-9C2D-0C1B9C0F6AA4}"/>
    <cellStyle name="Normal 9 4 5 3 5" xfId="4994" xr:uid="{DA919934-BA12-4EB5-8A00-E5A0D5B533B6}"/>
    <cellStyle name="Normal 9 4 5 4" xfId="2440" xr:uid="{0FF4ADFB-C4AF-422F-A235-31358194DDD9}"/>
    <cellStyle name="Normal 9 4 5 4 2" xfId="4998" xr:uid="{37B7062C-C406-44C3-9C6C-45E41E42D9E9}"/>
    <cellStyle name="Normal 9 4 5 5" xfId="4112" xr:uid="{C6C8D453-F59D-4F33-A0B6-4D2206940BD0}"/>
    <cellStyle name="Normal 9 4 5 5 2" xfId="4999" xr:uid="{B1DC36D6-3E63-444F-BFD3-47387B9877A5}"/>
    <cellStyle name="Normal 9 4 5 6" xfId="4113" xr:uid="{BDA4E6F2-04C1-4D8F-A914-FF9F0CEE5DA2}"/>
    <cellStyle name="Normal 9 4 5 6 2" xfId="5000" xr:uid="{6FD17E94-1D97-43B8-AC8B-7AEBF7A54094}"/>
    <cellStyle name="Normal 9 4 5 7" xfId="4988" xr:uid="{90C05EB0-537A-4D85-BBFA-5587B688526A}"/>
    <cellStyle name="Normal 9 4 6" xfId="418" xr:uid="{8B8ACCA8-4A1F-4E33-A12D-EC02A8627968}"/>
    <cellStyle name="Normal 9 4 6 2" xfId="2441" xr:uid="{94324826-4045-4A9B-AB60-859BD102E453}"/>
    <cellStyle name="Normal 9 4 6 2 2" xfId="2442" xr:uid="{BB284FBD-6D06-4D23-BDD4-FABB604BF926}"/>
    <cellStyle name="Normal 9 4 6 2 2 2" xfId="5003" xr:uid="{D2618738-570E-4E17-BE34-F0BB8876BE08}"/>
    <cellStyle name="Normal 9 4 6 2 3" xfId="4114" xr:uid="{B820E36A-B801-4F97-8462-459CAA403778}"/>
    <cellStyle name="Normal 9 4 6 2 3 2" xfId="5004" xr:uid="{A6DC2D18-EE6C-49DA-ADA1-86AE2E5FC062}"/>
    <cellStyle name="Normal 9 4 6 2 4" xfId="4115" xr:uid="{B5131C3E-09FF-4653-92F5-AEB0055F14F5}"/>
    <cellStyle name="Normal 9 4 6 2 4 2" xfId="5005" xr:uid="{3C026617-9986-4095-BD9E-BC7A1B589EE3}"/>
    <cellStyle name="Normal 9 4 6 2 5" xfId="5002" xr:uid="{6B356016-18F4-42FC-86BF-AA595C4B8A8A}"/>
    <cellStyle name="Normal 9 4 6 3" xfId="2443" xr:uid="{C09029B3-E050-4BDB-A931-FBC0F3E518DB}"/>
    <cellStyle name="Normal 9 4 6 3 2" xfId="5006" xr:uid="{3A12C78B-4F70-4C59-86F0-23BF5C4A3D37}"/>
    <cellStyle name="Normal 9 4 6 4" xfId="4116" xr:uid="{BD02B4E1-6BCD-4071-AEEC-55D14DF3AE57}"/>
    <cellStyle name="Normal 9 4 6 4 2" xfId="5007" xr:uid="{ABFB3368-18E5-47F7-BBE6-1D97499EEFCC}"/>
    <cellStyle name="Normal 9 4 6 5" xfId="4117" xr:uid="{17608678-1E44-48E7-A77C-A87069AC7E70}"/>
    <cellStyle name="Normal 9 4 6 5 2" xfId="5008" xr:uid="{2DAFA1C4-334D-4596-826A-81A243A71FE5}"/>
    <cellStyle name="Normal 9 4 6 6" xfId="5001" xr:uid="{DF7FC417-CD8F-45C2-A47E-D1CD71412114}"/>
    <cellStyle name="Normal 9 4 7" xfId="2444" xr:uid="{1F139A02-E3A1-4D43-AC0F-FA7FC9553C69}"/>
    <cellStyle name="Normal 9 4 7 2" xfId="2445" xr:uid="{F957179C-28E3-46E2-AE2C-6DC2BE24DE4F}"/>
    <cellStyle name="Normal 9 4 7 2 2" xfId="5010" xr:uid="{E633BA8F-348A-43AD-9531-4D149E45C94E}"/>
    <cellStyle name="Normal 9 4 7 3" xfId="4118" xr:uid="{B5A3FDB1-1284-4151-BA3F-9D35F1FF25F6}"/>
    <cellStyle name="Normal 9 4 7 3 2" xfId="5011" xr:uid="{77AD668A-429C-4C36-A6D9-CFAA3DAD303D}"/>
    <cellStyle name="Normal 9 4 7 4" xfId="4119" xr:uid="{9B580AEA-D41C-41EB-BAFD-21D4E868D698}"/>
    <cellStyle name="Normal 9 4 7 4 2" xfId="5012" xr:uid="{595C269A-B71F-459A-81E1-8290810070FF}"/>
    <cellStyle name="Normal 9 4 7 5" xfId="5009" xr:uid="{B7F05617-CBB0-4130-8DFE-D9D8DFFA79BB}"/>
    <cellStyle name="Normal 9 4 8" xfId="2446" xr:uid="{E60DCC57-C4D2-4321-AD0D-ACEFCE7ACF26}"/>
    <cellStyle name="Normal 9 4 8 2" xfId="4120" xr:uid="{0C4F1186-60F8-49BF-BDAB-0B958ABC1774}"/>
    <cellStyle name="Normal 9 4 8 2 2" xfId="5014" xr:uid="{F59E0665-FF45-40BB-8326-4BCC171FE3B4}"/>
    <cellStyle name="Normal 9 4 8 3" xfId="4121" xr:uid="{345FB492-B139-4658-BE9F-7DCB5963F9ED}"/>
    <cellStyle name="Normal 9 4 8 3 2" xfId="5015" xr:uid="{2BE41663-F39B-46C1-8E29-F3D2070F63F7}"/>
    <cellStyle name="Normal 9 4 8 4" xfId="4122" xr:uid="{40AD8892-8CC8-47F0-8896-9824D846409E}"/>
    <cellStyle name="Normal 9 4 8 4 2" xfId="5016" xr:uid="{B514F434-5B8C-4735-9BD4-105EB55161D1}"/>
    <cellStyle name="Normal 9 4 8 5" xfId="5013" xr:uid="{FDC5FB61-ED34-4E56-A3A3-71EAF21ACB18}"/>
    <cellStyle name="Normal 9 4 9" xfId="4123" xr:uid="{AE96549A-CEAB-4C18-A26B-3A0E1D74BEBC}"/>
    <cellStyle name="Normal 9 4 9 2" xfId="5017" xr:uid="{2E196B84-385A-4463-8C45-026A82A2CCC2}"/>
    <cellStyle name="Normal 9 5" xfId="178" xr:uid="{22EAB0B9-A861-43F4-8254-9ADF1342BD6D}"/>
    <cellStyle name="Normal 9 5 10" xfId="4124" xr:uid="{89E66BAB-BDC3-47D4-8647-9F78942D77FC}"/>
    <cellStyle name="Normal 9 5 10 2" xfId="5019" xr:uid="{569DE897-54D4-4662-8BE8-64FF83B66BCB}"/>
    <cellStyle name="Normal 9 5 11" xfId="4125" xr:uid="{D11AC10F-BC99-470D-88FA-23694930891D}"/>
    <cellStyle name="Normal 9 5 11 2" xfId="5020" xr:uid="{8CFD98D6-F32F-44EE-B326-D8488D7AEFAD}"/>
    <cellStyle name="Normal 9 5 12" xfId="5018" xr:uid="{DEB23335-F8BD-4492-8637-BDD731A2925A}"/>
    <cellStyle name="Normal 9 5 2" xfId="179" xr:uid="{D8B08390-808A-41BA-B686-6F339055253A}"/>
    <cellStyle name="Normal 9 5 2 10" xfId="5021" xr:uid="{5927ADEA-C581-4051-AA09-E94680A9D977}"/>
    <cellStyle name="Normal 9 5 2 2" xfId="419" xr:uid="{0DD2DC0B-C027-421B-87B5-5251D00AE4D4}"/>
    <cellStyle name="Normal 9 5 2 2 2" xfId="868" xr:uid="{8364FD0B-7421-4054-9AAA-2E36B3EA5B61}"/>
    <cellStyle name="Normal 9 5 2 2 2 2" xfId="869" xr:uid="{026E6610-ADFD-45AC-90A1-D528FE899F79}"/>
    <cellStyle name="Normal 9 5 2 2 2 2 2" xfId="2447" xr:uid="{697BABA0-96C7-41E0-9CD0-7286AAC732EF}"/>
    <cellStyle name="Normal 9 5 2 2 2 2 2 2" xfId="5025" xr:uid="{60978335-84ED-40BB-BA61-2DEECB24027C}"/>
    <cellStyle name="Normal 9 5 2 2 2 2 3" xfId="4126" xr:uid="{CB9BD858-8F93-4955-A425-2C8CD8293F2C}"/>
    <cellStyle name="Normal 9 5 2 2 2 2 3 2" xfId="5026" xr:uid="{C70D28F4-EEA1-4599-8BF1-FDD2654CB3DD}"/>
    <cellStyle name="Normal 9 5 2 2 2 2 4" xfId="4127" xr:uid="{BC2ECBDC-70A4-445D-912C-EF51A24F5362}"/>
    <cellStyle name="Normal 9 5 2 2 2 2 4 2" xfId="5027" xr:uid="{2C60D1A3-C67E-4133-9B38-B856ABD1A0E4}"/>
    <cellStyle name="Normal 9 5 2 2 2 2 5" xfId="5024" xr:uid="{9B04885A-21CA-495B-B3A9-83B7F25620F6}"/>
    <cellStyle name="Normal 9 5 2 2 2 3" xfId="2448" xr:uid="{4F5379E0-6A1C-4DD0-B020-7BF32C349F9C}"/>
    <cellStyle name="Normal 9 5 2 2 2 3 2" xfId="4128" xr:uid="{345E9B8F-F8AF-4EB1-8987-956114DCEC62}"/>
    <cellStyle name="Normal 9 5 2 2 2 3 2 2" xfId="5029" xr:uid="{81432FB8-1A43-4A2A-B4E2-7DED3F9E71E8}"/>
    <cellStyle name="Normal 9 5 2 2 2 3 3" xfId="4129" xr:uid="{E9022D79-657E-4048-B3D2-83B8FDD12664}"/>
    <cellStyle name="Normal 9 5 2 2 2 3 3 2" xfId="5030" xr:uid="{6D72B0D4-7484-4466-B659-1D2B2ED25D1C}"/>
    <cellStyle name="Normal 9 5 2 2 2 3 4" xfId="4130" xr:uid="{03BA7CA8-A7B3-4FDA-9285-C34CE941570B}"/>
    <cellStyle name="Normal 9 5 2 2 2 3 4 2" xfId="5031" xr:uid="{1852B0D6-0717-4002-A474-3AB5ACC60BD3}"/>
    <cellStyle name="Normal 9 5 2 2 2 3 5" xfId="5028" xr:uid="{6B1C571F-612F-4187-BB99-77EBEC9657C9}"/>
    <cellStyle name="Normal 9 5 2 2 2 4" xfId="4131" xr:uid="{71DC1478-23CD-4006-8AE2-18B5AF4936F7}"/>
    <cellStyle name="Normal 9 5 2 2 2 4 2" xfId="5032" xr:uid="{30A0AD1F-3E26-4B4A-8133-1A116EAE8732}"/>
    <cellStyle name="Normal 9 5 2 2 2 5" xfId="4132" xr:uid="{E7FDC18A-AFC0-490C-A0D5-658D33912742}"/>
    <cellStyle name="Normal 9 5 2 2 2 5 2" xfId="5033" xr:uid="{10D3894B-EA26-4BC8-BB60-6702E2AB5D01}"/>
    <cellStyle name="Normal 9 5 2 2 2 6" xfId="4133" xr:uid="{C8D8FD05-E248-4800-A366-2E899C036599}"/>
    <cellStyle name="Normal 9 5 2 2 2 6 2" xfId="5034" xr:uid="{D4D2F952-0813-4A21-9534-7CF08B95B22C}"/>
    <cellStyle name="Normal 9 5 2 2 2 7" xfId="5023" xr:uid="{9EAC4728-C207-4402-BFEF-8C27F9F2C0AB}"/>
    <cellStyle name="Normal 9 5 2 2 3" xfId="870" xr:uid="{544F1A96-51AC-45BB-8272-8779FE973136}"/>
    <cellStyle name="Normal 9 5 2 2 3 2" xfId="2449" xr:uid="{E38E856C-EEA3-4D15-B168-B8747864A7C5}"/>
    <cellStyle name="Normal 9 5 2 2 3 2 2" xfId="4134" xr:uid="{4CD8F060-8C90-414F-BA69-F68332BA68C8}"/>
    <cellStyle name="Normal 9 5 2 2 3 2 2 2" xfId="5037" xr:uid="{EDAB3868-8A0E-4AEB-92DE-3F0C9001DFBA}"/>
    <cellStyle name="Normal 9 5 2 2 3 2 3" xfId="4135" xr:uid="{D10A997B-5F9B-4083-9186-726ECB406C24}"/>
    <cellStyle name="Normal 9 5 2 2 3 2 3 2" xfId="5038" xr:uid="{03DD9294-1F41-40DF-9B9C-003B41100E96}"/>
    <cellStyle name="Normal 9 5 2 2 3 2 4" xfId="4136" xr:uid="{0548A3BE-3B87-4490-976C-E049F56A548A}"/>
    <cellStyle name="Normal 9 5 2 2 3 2 4 2" xfId="5039" xr:uid="{552DAD08-00F0-44EA-9D83-5A31D1BE7C34}"/>
    <cellStyle name="Normal 9 5 2 2 3 2 5" xfId="5036" xr:uid="{58666EBE-F7EF-4D56-B8A4-C6D08BF113E1}"/>
    <cellStyle name="Normal 9 5 2 2 3 3" xfId="4137" xr:uid="{1DA3C33B-092F-42B0-8399-FDC42642EBBD}"/>
    <cellStyle name="Normal 9 5 2 2 3 3 2" xfId="5040" xr:uid="{7C2AAC26-0B96-4E85-B7C1-E55962E49105}"/>
    <cellStyle name="Normal 9 5 2 2 3 4" xfId="4138" xr:uid="{204E574B-7C0C-47FE-8939-BD81A9E9E63D}"/>
    <cellStyle name="Normal 9 5 2 2 3 4 2" xfId="5041" xr:uid="{2C135673-4BB8-41C9-B86F-D59B3A6BA863}"/>
    <cellStyle name="Normal 9 5 2 2 3 5" xfId="4139" xr:uid="{BF3489DC-ACE9-4685-BA6C-629E969AFDA0}"/>
    <cellStyle name="Normal 9 5 2 2 3 5 2" xfId="5042" xr:uid="{E713CF6B-7611-42FF-B3A6-E5F6A99B22CC}"/>
    <cellStyle name="Normal 9 5 2 2 3 6" xfId="5035" xr:uid="{25BA1D34-DBE7-486F-8908-10F88782F8D7}"/>
    <cellStyle name="Normal 9 5 2 2 4" xfId="2450" xr:uid="{351B7862-C765-4B77-95AC-6814C68DB64B}"/>
    <cellStyle name="Normal 9 5 2 2 4 2" xfId="4140" xr:uid="{1C958883-39A6-485E-92DB-8965F7C19614}"/>
    <cellStyle name="Normal 9 5 2 2 4 2 2" xfId="5044" xr:uid="{65CA2A20-5725-4F96-BBCB-AABD1043D793}"/>
    <cellStyle name="Normal 9 5 2 2 4 3" xfId="4141" xr:uid="{8ADB3D9F-AFE1-4428-B140-3C5C9E3F10E0}"/>
    <cellStyle name="Normal 9 5 2 2 4 3 2" xfId="5045" xr:uid="{5CE089EE-4165-438F-9A3D-74D7C42B6220}"/>
    <cellStyle name="Normal 9 5 2 2 4 4" xfId="4142" xr:uid="{64802B81-9DA8-441F-B052-AD6603CAE97E}"/>
    <cellStyle name="Normal 9 5 2 2 4 4 2" xfId="5046" xr:uid="{35205557-FAB1-4414-A0BB-755ADFA33FFA}"/>
    <cellStyle name="Normal 9 5 2 2 4 5" xfId="5043" xr:uid="{4D769C76-FDA4-49FB-A0C1-C24B997AB2A7}"/>
    <cellStyle name="Normal 9 5 2 2 5" xfId="4143" xr:uid="{2276071E-D0A0-4247-A48C-A8D443C960B2}"/>
    <cellStyle name="Normal 9 5 2 2 5 2" xfId="4144" xr:uid="{B685979E-9CF0-4C95-B9B5-9D58977B1DA7}"/>
    <cellStyle name="Normal 9 5 2 2 5 2 2" xfId="5048" xr:uid="{6997FD3A-14CB-4438-AD1E-8C8C64BC1280}"/>
    <cellStyle name="Normal 9 5 2 2 5 3" xfId="4145" xr:uid="{9F8F958A-BD79-490C-910B-C62AFFB4D04B}"/>
    <cellStyle name="Normal 9 5 2 2 5 3 2" xfId="5049" xr:uid="{F1ACC28C-9F87-4FEF-9B1D-B778D2AE1A5D}"/>
    <cellStyle name="Normal 9 5 2 2 5 4" xfId="4146" xr:uid="{9D22D395-2EA9-4A80-9EE1-9EB94040C231}"/>
    <cellStyle name="Normal 9 5 2 2 5 4 2" xfId="5050" xr:uid="{5DD62CD6-FB54-413D-B346-86A3A366A10B}"/>
    <cellStyle name="Normal 9 5 2 2 5 5" xfId="5047" xr:uid="{27F1AD35-46B1-4EA8-8083-A0E6F2C8C782}"/>
    <cellStyle name="Normal 9 5 2 2 6" xfId="4147" xr:uid="{6E8A9759-39C3-4E35-A457-68D2101A6642}"/>
    <cellStyle name="Normal 9 5 2 2 6 2" xfId="5051" xr:uid="{12068101-8793-41FB-A490-E2A3BDAF9B42}"/>
    <cellStyle name="Normal 9 5 2 2 7" xfId="4148" xr:uid="{26344240-9E6D-4297-AA43-1963B2AFAEEB}"/>
    <cellStyle name="Normal 9 5 2 2 7 2" xfId="5052" xr:uid="{1D2AAEB9-E68B-42B3-A5CF-83500CC3BEAF}"/>
    <cellStyle name="Normal 9 5 2 2 8" xfId="4149" xr:uid="{AE971ACB-8F1B-401C-9506-D13A1D4CB9C1}"/>
    <cellStyle name="Normal 9 5 2 2 8 2" xfId="5053" xr:uid="{11C94548-8B35-4740-B9A3-D87B8C182DEE}"/>
    <cellStyle name="Normal 9 5 2 2 9" xfId="5022" xr:uid="{16FAD01A-4527-4FC4-9DAD-0C1BA1413354}"/>
    <cellStyle name="Normal 9 5 2 3" xfId="871" xr:uid="{496AC44E-609A-4206-B983-63458EF02288}"/>
    <cellStyle name="Normal 9 5 2 3 2" xfId="872" xr:uid="{690C016B-D223-4B56-AB4F-1EFBFA037846}"/>
    <cellStyle name="Normal 9 5 2 3 2 2" xfId="873" xr:uid="{8ECE731F-432F-4EE5-A4AE-03FFD4E9D34A}"/>
    <cellStyle name="Normal 9 5 2 3 2 2 2" xfId="5056" xr:uid="{D00C90E8-8A08-415C-B42D-64A037729CF3}"/>
    <cellStyle name="Normal 9 5 2 3 2 3" xfId="4150" xr:uid="{03C8A64F-C4DA-4C36-8611-34CBF39A2FAD}"/>
    <cellStyle name="Normal 9 5 2 3 2 3 2" xfId="5057" xr:uid="{B2E39A41-B9F2-45C4-B489-236FF4E91A57}"/>
    <cellStyle name="Normal 9 5 2 3 2 4" xfId="4151" xr:uid="{771EA970-A7EC-4FF1-A255-091AF1AD8376}"/>
    <cellStyle name="Normal 9 5 2 3 2 4 2" xfId="5058" xr:uid="{6D693C18-1467-4F5E-9C14-CAD2A8D43A7D}"/>
    <cellStyle name="Normal 9 5 2 3 2 5" xfId="5055" xr:uid="{C5A23D53-32E6-4BF5-86D2-BAD7AA67E236}"/>
    <cellStyle name="Normal 9 5 2 3 3" xfId="874" xr:uid="{2A6E3245-58AE-42A7-9919-25CAF3D7BE7B}"/>
    <cellStyle name="Normal 9 5 2 3 3 2" xfId="4152" xr:uid="{AEEF2D94-937C-4AA4-B738-84862CEC386E}"/>
    <cellStyle name="Normal 9 5 2 3 3 2 2" xfId="5060" xr:uid="{6FC418C5-B318-443F-A278-9A3B2414F4D6}"/>
    <cellStyle name="Normal 9 5 2 3 3 3" xfId="4153" xr:uid="{6982F317-F472-4E91-BAFE-37ACE4952207}"/>
    <cellStyle name="Normal 9 5 2 3 3 3 2" xfId="5061" xr:uid="{5D73C200-417F-4332-A8A8-C5131E3F9112}"/>
    <cellStyle name="Normal 9 5 2 3 3 4" xfId="4154" xr:uid="{6445DF9D-D156-4EE1-AF95-CBDAA867FB54}"/>
    <cellStyle name="Normal 9 5 2 3 3 4 2" xfId="5062" xr:uid="{BEBF8173-0508-4E3E-97C9-B4E4AF58D706}"/>
    <cellStyle name="Normal 9 5 2 3 3 5" xfId="5059" xr:uid="{3616DB66-57A2-4FD4-8479-B068A61444F3}"/>
    <cellStyle name="Normal 9 5 2 3 4" xfId="4155" xr:uid="{3D9F4487-93E9-4FA1-9615-64C271273A12}"/>
    <cellStyle name="Normal 9 5 2 3 4 2" xfId="5063" xr:uid="{9DE6EDC5-B137-4538-A521-D06F1F3E8C01}"/>
    <cellStyle name="Normal 9 5 2 3 5" xfId="4156" xr:uid="{69C234BA-799F-473A-9D59-BF2959CE0BD5}"/>
    <cellStyle name="Normal 9 5 2 3 5 2" xfId="5064" xr:uid="{78D8E11C-DC44-4CC8-9CDE-7BCC076EBD5A}"/>
    <cellStyle name="Normal 9 5 2 3 6" xfId="4157" xr:uid="{672AEFD9-65FC-4D4D-9C24-B134213486AB}"/>
    <cellStyle name="Normal 9 5 2 3 6 2" xfId="5065" xr:uid="{042B23E9-5A6B-4BCE-A9E0-185C04510DD5}"/>
    <cellStyle name="Normal 9 5 2 3 7" xfId="5054" xr:uid="{42C616A3-ECD1-410D-8F7C-202576DA5188}"/>
    <cellStyle name="Normal 9 5 2 4" xfId="875" xr:uid="{40AAE201-8A28-4F23-BB09-C179008C41B9}"/>
    <cellStyle name="Normal 9 5 2 4 2" xfId="876" xr:uid="{731C4568-0557-488E-8CAC-B2C375175429}"/>
    <cellStyle name="Normal 9 5 2 4 2 2" xfId="4158" xr:uid="{94808BF0-0C7B-4205-9DA5-EA46DC870473}"/>
    <cellStyle name="Normal 9 5 2 4 2 2 2" xfId="5068" xr:uid="{33027101-F31C-4E50-AD38-0B0B1582C93A}"/>
    <cellStyle name="Normal 9 5 2 4 2 3" xfId="4159" xr:uid="{3652310E-1CC0-4C6B-83CA-ABAFCCB7C070}"/>
    <cellStyle name="Normal 9 5 2 4 2 3 2" xfId="5069" xr:uid="{3D0E0729-9B3B-4E3D-A22A-44786391D037}"/>
    <cellStyle name="Normal 9 5 2 4 2 4" xfId="4160" xr:uid="{71467F2D-C33A-4CA7-B86C-51C88A240E45}"/>
    <cellStyle name="Normal 9 5 2 4 2 4 2" xfId="5070" xr:uid="{227EBCAB-1279-492B-B76D-D2B319CBE4B7}"/>
    <cellStyle name="Normal 9 5 2 4 2 5" xfId="5067" xr:uid="{F1E2D1D6-AE93-4DF9-B42A-37D60EE45E98}"/>
    <cellStyle name="Normal 9 5 2 4 3" xfId="4161" xr:uid="{4F0995C3-6A7E-43CB-9DCA-285622F61245}"/>
    <cellStyle name="Normal 9 5 2 4 3 2" xfId="5071" xr:uid="{92A7C540-599F-4CAA-B7AF-527B591D4B5B}"/>
    <cellStyle name="Normal 9 5 2 4 4" xfId="4162" xr:uid="{CC6CD706-5417-4AD1-BD10-0B9F1D8F43E8}"/>
    <cellStyle name="Normal 9 5 2 4 4 2" xfId="5072" xr:uid="{A4D1F2AB-ED8E-4241-9EC6-F433700E38B2}"/>
    <cellStyle name="Normal 9 5 2 4 5" xfId="4163" xr:uid="{F1E7B2B0-9E6F-4207-89F3-99FED9AFE3EB}"/>
    <cellStyle name="Normal 9 5 2 4 5 2" xfId="5073" xr:uid="{0A20F6F9-6CFD-4DDF-B628-EB710B6DDF45}"/>
    <cellStyle name="Normal 9 5 2 4 6" xfId="5066" xr:uid="{71DD6447-2955-421E-B10E-E8DD33DA6262}"/>
    <cellStyle name="Normal 9 5 2 5" xfId="877" xr:uid="{A73278FE-EBCE-438A-BBFC-69B2D8840EDA}"/>
    <cellStyle name="Normal 9 5 2 5 2" xfId="4164" xr:uid="{C9DEEEDF-FABA-4C2F-882A-981699507D49}"/>
    <cellStyle name="Normal 9 5 2 5 2 2" xfId="5075" xr:uid="{B4855433-D2CB-4E89-BC19-AF60E4F7B0AF}"/>
    <cellStyle name="Normal 9 5 2 5 3" xfId="4165" xr:uid="{8268FCBB-20D2-4689-A964-270F734B44F9}"/>
    <cellStyle name="Normal 9 5 2 5 3 2" xfId="5076" xr:uid="{D1A41DF4-242D-4C78-8FB2-05628F743712}"/>
    <cellStyle name="Normal 9 5 2 5 4" xfId="4166" xr:uid="{994E212F-0532-43EE-A649-A5C90614CDF7}"/>
    <cellStyle name="Normal 9 5 2 5 4 2" xfId="5077" xr:uid="{80C87761-28FA-4A94-BD90-FD4AFBDFB286}"/>
    <cellStyle name="Normal 9 5 2 5 5" xfId="5074" xr:uid="{32FB216C-E500-4FAA-8DDB-682827BD2EB4}"/>
    <cellStyle name="Normal 9 5 2 6" xfId="4167" xr:uid="{D50EBE11-65A1-4AD0-8BB5-840ECF5E7672}"/>
    <cellStyle name="Normal 9 5 2 6 2" xfId="4168" xr:uid="{651B496E-AD7F-47CA-9B5B-FC654104E7C6}"/>
    <cellStyle name="Normal 9 5 2 6 2 2" xfId="5079" xr:uid="{4950EC7C-E041-4C29-AC7F-F7B03E49E98B}"/>
    <cellStyle name="Normal 9 5 2 6 3" xfId="4169" xr:uid="{EE2F2B9E-8C7D-49D5-AC93-3DA25EF5D075}"/>
    <cellStyle name="Normal 9 5 2 6 3 2" xfId="5080" xr:uid="{0F3CDDF4-5A0B-4D55-B177-B8C072486D28}"/>
    <cellStyle name="Normal 9 5 2 6 4" xfId="4170" xr:uid="{A5D22A0A-B686-4043-BD6C-462342193FBA}"/>
    <cellStyle name="Normal 9 5 2 6 4 2" xfId="5081" xr:uid="{31335CA4-EC46-42B1-8271-8B6BDC4BB5E7}"/>
    <cellStyle name="Normal 9 5 2 6 5" xfId="5078" xr:uid="{AFD00EFB-01F2-4CA3-A6F7-29BBA298C7D6}"/>
    <cellStyle name="Normal 9 5 2 7" xfId="4171" xr:uid="{FF0C14DB-5804-49D3-A0B5-7039BD95EB1A}"/>
    <cellStyle name="Normal 9 5 2 7 2" xfId="5082" xr:uid="{6F5E4FC2-DB4D-49CE-8A83-837E86285461}"/>
    <cellStyle name="Normal 9 5 2 8" xfId="4172" xr:uid="{25913985-1D32-4ACF-A501-2C86CD57357D}"/>
    <cellStyle name="Normal 9 5 2 8 2" xfId="5083" xr:uid="{C8FAE676-CA1B-4764-86D9-39DD731CB20C}"/>
    <cellStyle name="Normal 9 5 2 9" xfId="4173" xr:uid="{56E407CE-9F29-4234-897C-42EEAD216FD0}"/>
    <cellStyle name="Normal 9 5 2 9 2" xfId="5084" xr:uid="{95CFA274-FB2F-403B-BCB3-5DDB1E465EEF}"/>
    <cellStyle name="Normal 9 5 3" xfId="420" xr:uid="{C8E9D91E-94BD-4A56-870F-0651E10B8BF5}"/>
    <cellStyle name="Normal 9 5 3 2" xfId="878" xr:uid="{31036630-EDCB-48EA-83EB-B821B62323B8}"/>
    <cellStyle name="Normal 9 5 3 2 2" xfId="879" xr:uid="{25969271-7B1C-4B24-9587-C351D1EA588A}"/>
    <cellStyle name="Normal 9 5 3 2 2 2" xfId="2451" xr:uid="{9E98423A-1F7D-4EAC-A363-671145229365}"/>
    <cellStyle name="Normal 9 5 3 2 2 2 2" xfId="2452" xr:uid="{68522DCD-98EE-40BB-881A-EF17934B3216}"/>
    <cellStyle name="Normal 9 5 3 2 2 2 2 2" xfId="5089" xr:uid="{2E741D45-AD44-4F0F-BB7B-7F8EA1EB520C}"/>
    <cellStyle name="Normal 9 5 3 2 2 2 3" xfId="5088" xr:uid="{7E0DD834-8B63-41B2-B4A8-903DD3030CD8}"/>
    <cellStyle name="Normal 9 5 3 2 2 3" xfId="2453" xr:uid="{9AA12BB7-ACEE-4488-BB4A-EFC7BACEDDF5}"/>
    <cellStyle name="Normal 9 5 3 2 2 3 2" xfId="5090" xr:uid="{4CB50666-FFCB-4503-9A5C-50681146098F}"/>
    <cellStyle name="Normal 9 5 3 2 2 4" xfId="4174" xr:uid="{DD5CB674-1CE6-43CA-B701-F2A6FA78F364}"/>
    <cellStyle name="Normal 9 5 3 2 2 4 2" xfId="5091" xr:uid="{CCF7A288-D96D-4411-9E01-F53D109DFB4B}"/>
    <cellStyle name="Normal 9 5 3 2 2 5" xfId="5087" xr:uid="{572EF9BA-80DE-4A83-9AFF-B36A1A166A58}"/>
    <cellStyle name="Normal 9 5 3 2 3" xfId="2454" xr:uid="{6A7DCF0A-4477-4298-AD3B-F04BF267CCBD}"/>
    <cellStyle name="Normal 9 5 3 2 3 2" xfId="2455" xr:uid="{15FA04A4-D24E-47A2-8339-CBC894813619}"/>
    <cellStyle name="Normal 9 5 3 2 3 2 2" xfId="5093" xr:uid="{258D70F0-30B0-4009-8511-9AD0683B122D}"/>
    <cellStyle name="Normal 9 5 3 2 3 3" xfId="4175" xr:uid="{0F7AB0CE-B21B-45F9-93E2-13E603F42095}"/>
    <cellStyle name="Normal 9 5 3 2 3 3 2" xfId="5094" xr:uid="{833E5CBD-4B3B-43B3-A9D0-86494B7DFECB}"/>
    <cellStyle name="Normal 9 5 3 2 3 4" xfId="4176" xr:uid="{917D2413-4AEB-43F4-847B-28B1003453C5}"/>
    <cellStyle name="Normal 9 5 3 2 3 4 2" xfId="5095" xr:uid="{5CBDAF72-AF18-4DAB-AAC9-C4DE1CFA2669}"/>
    <cellStyle name="Normal 9 5 3 2 3 5" xfId="5092" xr:uid="{D6CD3AC4-EC11-4FE9-8730-D374DA3096F1}"/>
    <cellStyle name="Normal 9 5 3 2 4" xfId="2456" xr:uid="{E22E3CD0-41A3-4786-BFB2-F233E48D7F16}"/>
    <cellStyle name="Normal 9 5 3 2 4 2" xfId="5096" xr:uid="{F52A50E9-134A-4C95-AA72-E337FDE21196}"/>
    <cellStyle name="Normal 9 5 3 2 5" xfId="4177" xr:uid="{A0596596-AFF7-4094-8861-5100DC0F7C68}"/>
    <cellStyle name="Normal 9 5 3 2 5 2" xfId="5097" xr:uid="{1B5771CB-348C-4C66-AF0D-D9B019735C9A}"/>
    <cellStyle name="Normal 9 5 3 2 6" xfId="4178" xr:uid="{8DECFC50-D065-441E-B0B9-60E93E8C9376}"/>
    <cellStyle name="Normal 9 5 3 2 6 2" xfId="5098" xr:uid="{67978C27-4787-4A43-A2C5-CDC18299627C}"/>
    <cellStyle name="Normal 9 5 3 2 7" xfId="5086" xr:uid="{3D966FE2-D53E-4CE7-89D7-52F94ADD6040}"/>
    <cellStyle name="Normal 9 5 3 3" xfId="880" xr:uid="{DBC43658-43EC-4AC3-8299-B6A5121DD9DA}"/>
    <cellStyle name="Normal 9 5 3 3 2" xfId="2457" xr:uid="{896CA206-80AF-40BD-9D9B-B93F616A60D9}"/>
    <cellStyle name="Normal 9 5 3 3 2 2" xfId="2458" xr:uid="{911F2D19-670B-409B-9DD9-6F7725F00A46}"/>
    <cellStyle name="Normal 9 5 3 3 2 2 2" xfId="5101" xr:uid="{EBD042A9-858C-4336-A75F-C05439B01FE2}"/>
    <cellStyle name="Normal 9 5 3 3 2 3" xfId="4179" xr:uid="{C73285EA-6555-4D4E-AA27-0D63BD4FDE21}"/>
    <cellStyle name="Normal 9 5 3 3 2 3 2" xfId="5102" xr:uid="{0E4570A0-F9EB-4CB9-B439-854CD5A6E974}"/>
    <cellStyle name="Normal 9 5 3 3 2 4" xfId="4180" xr:uid="{3FB2E1BC-8D62-4787-A6F5-CBD7FFA7D8ED}"/>
    <cellStyle name="Normal 9 5 3 3 2 4 2" xfId="5103" xr:uid="{51C27935-8BD6-49C9-92E6-972E91B39A7A}"/>
    <cellStyle name="Normal 9 5 3 3 2 5" xfId="5100" xr:uid="{95369BD3-0EA1-4E5E-9DAF-2E4BE0467C35}"/>
    <cellStyle name="Normal 9 5 3 3 3" xfId="2459" xr:uid="{D1FB5EC0-9B33-4523-8210-924CE4A898D0}"/>
    <cellStyle name="Normal 9 5 3 3 3 2" xfId="5104" xr:uid="{813578B3-3E27-46B5-AD8A-A9754164428A}"/>
    <cellStyle name="Normal 9 5 3 3 4" xfId="4181" xr:uid="{EA7DD888-30D9-49E4-B7E1-550624AF2D3E}"/>
    <cellStyle name="Normal 9 5 3 3 4 2" xfId="5105" xr:uid="{EEF610BB-F686-40B7-8AA8-9D950A8FC907}"/>
    <cellStyle name="Normal 9 5 3 3 5" xfId="4182" xr:uid="{AD33113A-1417-466F-A9EF-E1A30D46DD19}"/>
    <cellStyle name="Normal 9 5 3 3 5 2" xfId="5106" xr:uid="{C1CD0F52-FA79-4C17-8438-17C03A8022A1}"/>
    <cellStyle name="Normal 9 5 3 3 6" xfId="5099" xr:uid="{B05F0C46-17C6-41C4-AFF5-804FE7F3BC71}"/>
    <cellStyle name="Normal 9 5 3 4" xfId="2460" xr:uid="{4977EDDC-5A70-421D-9773-8CB0126F7772}"/>
    <cellStyle name="Normal 9 5 3 4 2" xfId="2461" xr:uid="{F15E61FD-ECBD-4680-9C61-E0840ABD325C}"/>
    <cellStyle name="Normal 9 5 3 4 2 2" xfId="5108" xr:uid="{A8B916DC-040C-4838-BFE1-C557B087AEE7}"/>
    <cellStyle name="Normal 9 5 3 4 3" xfId="4183" xr:uid="{A79C5F0F-D736-4DF6-AB9C-62FB88A1E58D}"/>
    <cellStyle name="Normal 9 5 3 4 3 2" xfId="5109" xr:uid="{8DA2DBB9-E25C-4B18-A72D-C427418991FD}"/>
    <cellStyle name="Normal 9 5 3 4 4" xfId="4184" xr:uid="{CD334F50-BC31-4E4B-AC8F-C5859036166B}"/>
    <cellStyle name="Normal 9 5 3 4 4 2" xfId="5110" xr:uid="{E859ED32-F27A-45A0-B53B-E5A79793F676}"/>
    <cellStyle name="Normal 9 5 3 4 5" xfId="5107" xr:uid="{66013FCA-5F45-4F21-A9FB-B6E168EE8291}"/>
    <cellStyle name="Normal 9 5 3 5" xfId="2462" xr:uid="{1559AE73-81B8-402B-B3CB-62C44384B801}"/>
    <cellStyle name="Normal 9 5 3 5 2" xfId="4185" xr:uid="{F976844B-A5BE-4283-85A8-2F2DA6143F46}"/>
    <cellStyle name="Normal 9 5 3 5 2 2" xfId="5112" xr:uid="{9F9C2F70-B538-46CB-8713-C10758D81B8E}"/>
    <cellStyle name="Normal 9 5 3 5 3" xfId="4186" xr:uid="{CF6B52DB-2A98-461B-BAAD-B6DC739358E0}"/>
    <cellStyle name="Normal 9 5 3 5 3 2" xfId="5113" xr:uid="{6917C071-64BC-4F68-8DB8-1830332E0D4D}"/>
    <cellStyle name="Normal 9 5 3 5 4" xfId="4187" xr:uid="{16D1326A-5254-4F87-9054-751A5D11F0E6}"/>
    <cellStyle name="Normal 9 5 3 5 4 2" xfId="5114" xr:uid="{B8C1E7AF-9E0E-4336-A3BD-1825FD8B98E2}"/>
    <cellStyle name="Normal 9 5 3 5 5" xfId="5111" xr:uid="{AD19FB5F-677A-43DD-9A80-6A31332E96BB}"/>
    <cellStyle name="Normal 9 5 3 6" xfId="4188" xr:uid="{C1D01C11-76C4-4FFC-82AC-E20672312795}"/>
    <cellStyle name="Normal 9 5 3 6 2" xfId="5115" xr:uid="{94F6A078-7682-4068-9490-85FBC9D78E36}"/>
    <cellStyle name="Normal 9 5 3 7" xfId="4189" xr:uid="{C699EA8D-22D1-47FC-868A-0E0CFEAACAC9}"/>
    <cellStyle name="Normal 9 5 3 7 2" xfId="5116" xr:uid="{0E9DC20B-5574-4A30-8FAF-D87433F38FDB}"/>
    <cellStyle name="Normal 9 5 3 8" xfId="4190" xr:uid="{7351E02E-6C09-4118-8CF9-A5B4DAF8A96B}"/>
    <cellStyle name="Normal 9 5 3 8 2" xfId="5117" xr:uid="{26D17C4C-4840-4521-B129-425A08442FF5}"/>
    <cellStyle name="Normal 9 5 3 9" xfId="5085" xr:uid="{5E87A6F9-9F74-4030-9C68-A30D0B6409E0}"/>
    <cellStyle name="Normal 9 5 4" xfId="421" xr:uid="{A666463C-5CFC-4348-BD56-E873E64255C2}"/>
    <cellStyle name="Normal 9 5 4 2" xfId="881" xr:uid="{F2576AE5-841A-453C-BB94-6B34034EF219}"/>
    <cellStyle name="Normal 9 5 4 2 2" xfId="882" xr:uid="{B4C1577E-74B9-4993-BDF4-9732FD38ADA4}"/>
    <cellStyle name="Normal 9 5 4 2 2 2" xfId="2463" xr:uid="{B16B9FA3-DE33-4986-9395-260999BDDE1F}"/>
    <cellStyle name="Normal 9 5 4 2 2 2 2" xfId="5121" xr:uid="{52467F09-1DC0-499A-9383-217D8E4F1C95}"/>
    <cellStyle name="Normal 9 5 4 2 2 3" xfId="4191" xr:uid="{F799F2E6-ADE5-4023-8F0D-C6C5208B5585}"/>
    <cellStyle name="Normal 9 5 4 2 2 3 2" xfId="5122" xr:uid="{90D00593-6993-4ECC-BFA1-CB54E0F23D10}"/>
    <cellStyle name="Normal 9 5 4 2 2 4" xfId="4192" xr:uid="{7B0F43F5-A0B5-4FE1-AF33-D3FAD52A1CF6}"/>
    <cellStyle name="Normal 9 5 4 2 2 4 2" xfId="5123" xr:uid="{1A1C7732-B8A2-47E9-ABEE-F2A5BC9E7B5D}"/>
    <cellStyle name="Normal 9 5 4 2 2 5" xfId="5120" xr:uid="{A15F29B8-C3E4-468F-951D-83DA9E61A87A}"/>
    <cellStyle name="Normal 9 5 4 2 3" xfId="2464" xr:uid="{9C85F50F-8306-4E7A-B137-BE3A328D0060}"/>
    <cellStyle name="Normal 9 5 4 2 3 2" xfId="5124" xr:uid="{DFA98AF9-7022-4968-BF4C-F6DFBD6D6FD9}"/>
    <cellStyle name="Normal 9 5 4 2 4" xfId="4193" xr:uid="{28BAA9B7-41F1-4F3B-8056-3ED0F97539D7}"/>
    <cellStyle name="Normal 9 5 4 2 4 2" xfId="5125" xr:uid="{DBDDF8EE-3F46-49B3-B22B-F0A2856C61FC}"/>
    <cellStyle name="Normal 9 5 4 2 5" xfId="4194" xr:uid="{5E77B70F-E6A2-44C4-91C0-48D228C25487}"/>
    <cellStyle name="Normal 9 5 4 2 5 2" xfId="5126" xr:uid="{A32D68A1-00C3-4F71-B7F7-A3FA10570535}"/>
    <cellStyle name="Normal 9 5 4 2 6" xfId="5119" xr:uid="{17104626-CB8E-4734-976D-C5E1BC3EED36}"/>
    <cellStyle name="Normal 9 5 4 3" xfId="883" xr:uid="{C7FA75EE-08FA-4F79-980D-3282C2C27639}"/>
    <cellStyle name="Normal 9 5 4 3 2" xfId="2465" xr:uid="{7FB34FAC-26CA-4553-9E7C-4A25D4DEFE70}"/>
    <cellStyle name="Normal 9 5 4 3 2 2" xfId="5128" xr:uid="{38D93218-0DF7-4371-894E-7197ED393DA6}"/>
    <cellStyle name="Normal 9 5 4 3 3" xfId="4195" xr:uid="{59994E50-0C2B-420E-B7A7-F844758841EA}"/>
    <cellStyle name="Normal 9 5 4 3 3 2" xfId="5129" xr:uid="{C948F85C-A090-4094-A2B4-FA4425A1F383}"/>
    <cellStyle name="Normal 9 5 4 3 4" xfId="4196" xr:uid="{0D968327-EE2F-43DF-BD76-DD75A185FF1E}"/>
    <cellStyle name="Normal 9 5 4 3 4 2" xfId="5130" xr:uid="{F6408E42-C114-4430-A4C3-7CBD220B9DAA}"/>
    <cellStyle name="Normal 9 5 4 3 5" xfId="5127" xr:uid="{6608F895-6D7A-40F2-B8AB-1FB5A9B832E4}"/>
    <cellStyle name="Normal 9 5 4 4" xfId="2466" xr:uid="{CE192AC6-F999-42CD-9574-9433BAC4BA8F}"/>
    <cellStyle name="Normal 9 5 4 4 2" xfId="4197" xr:uid="{31710B0C-03A5-4F3C-8CED-8FED1D6E0EAA}"/>
    <cellStyle name="Normal 9 5 4 4 2 2" xfId="5132" xr:uid="{B134D9B9-BF1A-48D0-8440-69D8E1474A35}"/>
    <cellStyle name="Normal 9 5 4 4 3" xfId="4198" xr:uid="{D3F09254-F56D-468F-BC7F-A7E324B99C26}"/>
    <cellStyle name="Normal 9 5 4 4 3 2" xfId="5133" xr:uid="{37B0CE4E-5180-40D2-A508-449E361977CB}"/>
    <cellStyle name="Normal 9 5 4 4 4" xfId="4199" xr:uid="{A892E30A-4EC8-49BE-AECF-927416982B4C}"/>
    <cellStyle name="Normal 9 5 4 4 4 2" xfId="5134" xr:uid="{5924F1FA-4FBE-4AFA-8DC2-25BA0E858087}"/>
    <cellStyle name="Normal 9 5 4 4 5" xfId="5131" xr:uid="{623A5FC6-330F-4567-A055-FD370080BD80}"/>
    <cellStyle name="Normal 9 5 4 5" xfId="4200" xr:uid="{E25F7DE7-1590-46F2-B9BB-99FC624C8C20}"/>
    <cellStyle name="Normal 9 5 4 5 2" xfId="5135" xr:uid="{B370397B-8F08-419F-BF42-3DDD20CDB2FA}"/>
    <cellStyle name="Normal 9 5 4 6" xfId="4201" xr:uid="{4C9F3E52-9003-4E72-BCA3-5706A42EA0AD}"/>
    <cellStyle name="Normal 9 5 4 6 2" xfId="5136" xr:uid="{51331917-987C-4D4B-B64D-BB72F419235F}"/>
    <cellStyle name="Normal 9 5 4 7" xfId="4202" xr:uid="{AF1FF6F4-404F-4A15-BED1-A586B2D391AD}"/>
    <cellStyle name="Normal 9 5 4 7 2" xfId="5137" xr:uid="{1AFF344C-E3EE-4081-9D04-A44F61366B9C}"/>
    <cellStyle name="Normal 9 5 4 8" xfId="5118" xr:uid="{1B90EF29-DA7E-466C-83E5-722FF139A1CA}"/>
    <cellStyle name="Normal 9 5 5" xfId="422" xr:uid="{23515831-D5E7-48D6-8C8A-228682924FCD}"/>
    <cellStyle name="Normal 9 5 5 2" xfId="884" xr:uid="{0E2DC6C1-ACD1-41ED-A8C6-2055449FE71F}"/>
    <cellStyle name="Normal 9 5 5 2 2" xfId="2467" xr:uid="{7C44906A-FA4E-4C2A-9F3A-0EE609AA9B4A}"/>
    <cellStyle name="Normal 9 5 5 2 2 2" xfId="5140" xr:uid="{CDF8114F-F301-4B1C-A5C0-D7B4D5A4059A}"/>
    <cellStyle name="Normal 9 5 5 2 3" xfId="4203" xr:uid="{BCAF1CE9-1E84-4AB4-BB51-F0963345CCB3}"/>
    <cellStyle name="Normal 9 5 5 2 3 2" xfId="5141" xr:uid="{C1414170-BAE4-4110-89DA-3CD4D493BDC2}"/>
    <cellStyle name="Normal 9 5 5 2 4" xfId="4204" xr:uid="{52E73755-CF3F-4D28-9845-12AB4DB336DD}"/>
    <cellStyle name="Normal 9 5 5 2 4 2" xfId="5142" xr:uid="{F6E5B740-1861-421C-AB7A-BA5CDCFE90A9}"/>
    <cellStyle name="Normal 9 5 5 2 5" xfId="5139" xr:uid="{69728FB9-ADE5-4990-9803-3294AADA80CA}"/>
    <cellStyle name="Normal 9 5 5 3" xfId="2468" xr:uid="{60C1D5CD-6FE5-4C6B-BD6A-5186C5C0B58C}"/>
    <cellStyle name="Normal 9 5 5 3 2" xfId="4205" xr:uid="{D0900725-5107-47BC-B7CD-DBAF74148058}"/>
    <cellStyle name="Normal 9 5 5 3 2 2" xfId="5144" xr:uid="{0A12EB1F-F4A5-42A2-9C50-798524621EF0}"/>
    <cellStyle name="Normal 9 5 5 3 3" xfId="4206" xr:uid="{57E5E14B-3545-4748-A01A-B6B0DEC99E1C}"/>
    <cellStyle name="Normal 9 5 5 3 3 2" xfId="5145" xr:uid="{8CCD6061-2C3F-4A06-BC58-6048BD68FD6D}"/>
    <cellStyle name="Normal 9 5 5 3 4" xfId="4207" xr:uid="{E530E864-E859-42A0-8C4C-1F11F1DADD10}"/>
    <cellStyle name="Normal 9 5 5 3 4 2" xfId="5146" xr:uid="{0D4A3C67-0B99-4693-A58C-6B200E481F2F}"/>
    <cellStyle name="Normal 9 5 5 3 5" xfId="5143" xr:uid="{5D17C33B-975D-4BA1-95FD-F11A0D863EC5}"/>
    <cellStyle name="Normal 9 5 5 4" xfId="4208" xr:uid="{BB1455ED-788D-4040-9D52-6DD72F882D19}"/>
    <cellStyle name="Normal 9 5 5 4 2" xfId="5147" xr:uid="{51B5E14A-95E9-4673-91AE-E110B6E83459}"/>
    <cellStyle name="Normal 9 5 5 5" xfId="4209" xr:uid="{47476A1D-E1B7-4645-B164-258BDF91324F}"/>
    <cellStyle name="Normal 9 5 5 5 2" xfId="5148" xr:uid="{4F3F00D8-4A38-4C4F-AE1D-C9A5A542D0E2}"/>
    <cellStyle name="Normal 9 5 5 6" xfId="4210" xr:uid="{860CBEC2-411B-4E5C-9499-EDE60612F88A}"/>
    <cellStyle name="Normal 9 5 5 6 2" xfId="5149" xr:uid="{F05F6C78-01B0-44FB-8B93-04098705BD74}"/>
    <cellStyle name="Normal 9 5 5 7" xfId="5138" xr:uid="{BECDAEB7-CBDE-417D-AEBC-FE48C1EEF9EC}"/>
    <cellStyle name="Normal 9 5 6" xfId="885" xr:uid="{5C09FCAE-6831-4CD8-898C-257265CF9344}"/>
    <cellStyle name="Normal 9 5 6 2" xfId="2469" xr:uid="{81E92971-4650-4E45-8A04-0A7879E54FBD}"/>
    <cellStyle name="Normal 9 5 6 2 2" xfId="4211" xr:uid="{5F7EF13E-B06C-4B91-A67B-6D79A617456D}"/>
    <cellStyle name="Normal 9 5 6 2 2 2" xfId="5152" xr:uid="{6CC07AA4-1530-4FA8-943F-598033ADE06A}"/>
    <cellStyle name="Normal 9 5 6 2 3" xfId="4212" xr:uid="{BA25A772-B122-4433-8EBD-20B6DA2DECC2}"/>
    <cellStyle name="Normal 9 5 6 2 3 2" xfId="5153" xr:uid="{643BA95A-42C1-4F99-9DFC-405B793D6A2A}"/>
    <cellStyle name="Normal 9 5 6 2 4" xfId="4213" xr:uid="{6DF12916-A742-446F-95DF-760F4A555D74}"/>
    <cellStyle name="Normal 9 5 6 2 4 2" xfId="5154" xr:uid="{5BDB66B9-F136-4C8B-910E-9C7ED21E7EEE}"/>
    <cellStyle name="Normal 9 5 6 2 5" xfId="5151" xr:uid="{1C438BE1-8EB8-4983-9D81-6348D9BBFA31}"/>
    <cellStyle name="Normal 9 5 6 3" xfId="4214" xr:uid="{B7CC67FF-E9A4-49F8-A491-58386BF8C211}"/>
    <cellStyle name="Normal 9 5 6 3 2" xfId="5155" xr:uid="{CC34B745-4974-4425-8490-55607F5F8AD4}"/>
    <cellStyle name="Normal 9 5 6 4" xfId="4215" xr:uid="{4DA293D9-86F9-49C6-B573-AEE61C19F1A6}"/>
    <cellStyle name="Normal 9 5 6 4 2" xfId="5156" xr:uid="{1EC0A9F7-53E8-4016-9106-36A58E5A8298}"/>
    <cellStyle name="Normal 9 5 6 5" xfId="4216" xr:uid="{979599FC-5BDA-4789-9A8F-3F63B9860D5A}"/>
    <cellStyle name="Normal 9 5 6 5 2" xfId="5157" xr:uid="{D38A7F07-9ADB-4E6A-BA59-77C32C3408DB}"/>
    <cellStyle name="Normal 9 5 6 6" xfId="5150" xr:uid="{6DA8E669-6001-4D92-99F8-8778095A0300}"/>
    <cellStyle name="Normal 9 5 7" xfId="2470" xr:uid="{322F8EC1-8985-4651-B9C2-2B08076A7E21}"/>
    <cellStyle name="Normal 9 5 7 2" xfId="4217" xr:uid="{57AFA923-51B8-4904-9FBA-6A5AB6936AE1}"/>
    <cellStyle name="Normal 9 5 7 2 2" xfId="5159" xr:uid="{699D7C00-E573-4259-8C8E-F96443DCD5B7}"/>
    <cellStyle name="Normal 9 5 7 3" xfId="4218" xr:uid="{E9F9D59D-473A-4241-A604-189464B5E8CF}"/>
    <cellStyle name="Normal 9 5 7 3 2" xfId="5160" xr:uid="{E8EB5D56-87D1-4506-B955-D933876D204C}"/>
    <cellStyle name="Normal 9 5 7 4" xfId="4219" xr:uid="{E429641D-B58D-4D72-A55C-B6850023B7C3}"/>
    <cellStyle name="Normal 9 5 7 4 2" xfId="5161" xr:uid="{3D61AD6F-17AE-407C-B53A-35B706AC0F31}"/>
    <cellStyle name="Normal 9 5 7 5" xfId="5158" xr:uid="{8E1972A7-6D78-44E8-A686-86CAC55C39E7}"/>
    <cellStyle name="Normal 9 5 8" xfId="4220" xr:uid="{92603278-C276-4544-976A-D81D5B69D0DB}"/>
    <cellStyle name="Normal 9 5 8 2" xfId="4221" xr:uid="{59E1D9B4-3B70-4451-AF52-6D9021E35CBA}"/>
    <cellStyle name="Normal 9 5 8 2 2" xfId="5163" xr:uid="{D708F2D1-DEB5-4690-BF72-DF39DAD5A1CB}"/>
    <cellStyle name="Normal 9 5 8 3" xfId="4222" xr:uid="{B98083E9-1117-4BF6-9B21-D017C108BEE2}"/>
    <cellStyle name="Normal 9 5 8 3 2" xfId="5164" xr:uid="{C8DEA1C1-A5BC-40D0-B1C8-2269DD17B26A}"/>
    <cellStyle name="Normal 9 5 8 4" xfId="4223" xr:uid="{223ED9B7-A2D0-49C1-952B-3067E111C5BC}"/>
    <cellStyle name="Normal 9 5 8 4 2" xfId="5165" xr:uid="{C312FFD9-6599-4337-8ACF-F5BA962722F6}"/>
    <cellStyle name="Normal 9 5 8 5" xfId="5162" xr:uid="{68CC6324-2A52-4EE4-9DA9-D864C523487E}"/>
    <cellStyle name="Normal 9 5 9" xfId="4224" xr:uid="{B6D19DB1-FF16-4E0A-B839-A4B0DDBFC84E}"/>
    <cellStyle name="Normal 9 5 9 2" xfId="5166" xr:uid="{76F58E77-2BDE-4862-9945-8BBEC34AF0A6}"/>
    <cellStyle name="Normal 9 6" xfId="180" xr:uid="{7FEB467F-75D8-43A5-8DFE-3CC6FD78387C}"/>
    <cellStyle name="Normal 9 6 10" xfId="5167" xr:uid="{59BFBB94-A25C-411B-BCF9-E0AF5497B037}"/>
    <cellStyle name="Normal 9 6 2" xfId="181" xr:uid="{BA9E35EF-B6F5-4A9E-931B-EBE4B5F4802C}"/>
    <cellStyle name="Normal 9 6 2 2" xfId="423" xr:uid="{6814A44D-9BA1-4F4A-B7E8-2D14F122D0C0}"/>
    <cellStyle name="Normal 9 6 2 2 2" xfId="886" xr:uid="{DEB57AC4-46DC-471E-AB72-643A02D63972}"/>
    <cellStyle name="Normal 9 6 2 2 2 2" xfId="2471" xr:uid="{724D3F54-1C78-44A6-A840-6AB6406CB73D}"/>
    <cellStyle name="Normal 9 6 2 2 2 2 2" xfId="5171" xr:uid="{8849F224-7B78-4CCA-A812-9BC93C7F4492}"/>
    <cellStyle name="Normal 9 6 2 2 2 3" xfId="4225" xr:uid="{E2F70911-2AD0-41E8-9AAC-70174FAFC697}"/>
    <cellStyle name="Normal 9 6 2 2 2 3 2" xfId="5172" xr:uid="{CD4AC5FE-D099-460D-B04E-874D3EA6B00C}"/>
    <cellStyle name="Normal 9 6 2 2 2 4" xfId="4226" xr:uid="{BE3DBE6C-D5EB-4C19-9E90-5AA768551EA3}"/>
    <cellStyle name="Normal 9 6 2 2 2 4 2" xfId="5173" xr:uid="{7C735AB7-B81F-4954-B3CE-045FD678C1AA}"/>
    <cellStyle name="Normal 9 6 2 2 2 5" xfId="5170" xr:uid="{6A1D62B3-752F-4B5F-A140-7EF224E931B7}"/>
    <cellStyle name="Normal 9 6 2 2 3" xfId="2472" xr:uid="{4FF66A52-D83C-45C8-81BE-836834FF4B93}"/>
    <cellStyle name="Normal 9 6 2 2 3 2" xfId="4227" xr:uid="{E941A97D-9711-469B-BA76-0B8A39830052}"/>
    <cellStyle name="Normal 9 6 2 2 3 2 2" xfId="5175" xr:uid="{9E755C6D-0445-4DC5-88B5-31464E03E7AC}"/>
    <cellStyle name="Normal 9 6 2 2 3 3" xfId="4228" xr:uid="{28B6C422-FFC9-4C31-8FEC-6FFAF77A4B4B}"/>
    <cellStyle name="Normal 9 6 2 2 3 3 2" xfId="5176" xr:uid="{AF634D66-8C13-46B1-A474-AE19BA8B732A}"/>
    <cellStyle name="Normal 9 6 2 2 3 4" xfId="4229" xr:uid="{D7F50CD8-6DC0-4B1E-9EB4-88FA7DCEBC4D}"/>
    <cellStyle name="Normal 9 6 2 2 3 4 2" xfId="5177" xr:uid="{9DBDD409-D20D-43B5-ACEC-9C6A7C039DF3}"/>
    <cellStyle name="Normal 9 6 2 2 3 5" xfId="5174" xr:uid="{58108B15-64A1-4476-AB5D-DDA3A6951F54}"/>
    <cellStyle name="Normal 9 6 2 2 4" xfId="4230" xr:uid="{8371496D-FBE3-4BAC-9833-7657854B96F4}"/>
    <cellStyle name="Normal 9 6 2 2 4 2" xfId="5178" xr:uid="{425E9686-6256-4487-8514-7C81A8C78D84}"/>
    <cellStyle name="Normal 9 6 2 2 5" xfId="4231" xr:uid="{ADFCE3A5-9701-4582-B406-E2747D97EAE3}"/>
    <cellStyle name="Normal 9 6 2 2 5 2" xfId="5179" xr:uid="{FF62576E-6806-41CE-870F-109BBF485273}"/>
    <cellStyle name="Normal 9 6 2 2 6" xfId="4232" xr:uid="{745C8361-4669-4B68-A61C-CEBAC0A08A87}"/>
    <cellStyle name="Normal 9 6 2 2 6 2" xfId="5180" xr:uid="{959D32C7-D9A2-4581-B463-381A9121BC35}"/>
    <cellStyle name="Normal 9 6 2 2 7" xfId="5169" xr:uid="{9B50FE4A-F2F5-499E-813C-E606047778F5}"/>
    <cellStyle name="Normal 9 6 2 3" xfId="887" xr:uid="{1D47881E-C6F3-4B62-8644-A3464522DC31}"/>
    <cellStyle name="Normal 9 6 2 3 2" xfId="2473" xr:uid="{5A827984-0F36-4271-9843-F7F305720E7F}"/>
    <cellStyle name="Normal 9 6 2 3 2 2" xfId="4233" xr:uid="{C7A26DB1-19D5-463A-82D8-8EA383D8E42A}"/>
    <cellStyle name="Normal 9 6 2 3 2 2 2" xfId="5183" xr:uid="{B79E41D8-8A59-4BE3-86E8-684D595DC7B9}"/>
    <cellStyle name="Normal 9 6 2 3 2 3" xfId="4234" xr:uid="{785BF3CD-B311-44F2-BFEC-BA0C4064F992}"/>
    <cellStyle name="Normal 9 6 2 3 2 3 2" xfId="5184" xr:uid="{374F1904-DE7A-4513-B249-248812A2E8D7}"/>
    <cellStyle name="Normal 9 6 2 3 2 4" xfId="4235" xr:uid="{F20EF404-60A6-43DA-9ABA-16809523A5D9}"/>
    <cellStyle name="Normal 9 6 2 3 2 4 2" xfId="5185" xr:uid="{C6338040-CBC2-40EA-BF57-BC17CCF43845}"/>
    <cellStyle name="Normal 9 6 2 3 2 5" xfId="5182" xr:uid="{66D517E7-90D9-42CD-85CE-FECDEAE3A74D}"/>
    <cellStyle name="Normal 9 6 2 3 3" xfId="4236" xr:uid="{014E1EFE-1E03-47DA-97C7-E51916D7C26B}"/>
    <cellStyle name="Normal 9 6 2 3 3 2" xfId="5186" xr:uid="{3CD6982D-7ED5-48FD-A1C1-0FAE2EE3E5BF}"/>
    <cellStyle name="Normal 9 6 2 3 4" xfId="4237" xr:uid="{E09B4ED4-0425-4D9A-ABAD-E528B7F0844E}"/>
    <cellStyle name="Normal 9 6 2 3 4 2" xfId="5187" xr:uid="{5BA0D2EA-A0E6-4C91-B0EA-2447274E7CF6}"/>
    <cellStyle name="Normal 9 6 2 3 5" xfId="4238" xr:uid="{EF9FFA94-D777-4C2D-8B99-6A88AF6D4FFB}"/>
    <cellStyle name="Normal 9 6 2 3 5 2" xfId="5188" xr:uid="{191B81DA-389F-481F-8C5E-98C24E3103C2}"/>
    <cellStyle name="Normal 9 6 2 3 6" xfId="5181" xr:uid="{912FA881-67B6-4CD6-9237-98C0F35CB478}"/>
    <cellStyle name="Normal 9 6 2 4" xfId="2474" xr:uid="{FCF88B31-DE72-498F-A555-5C1955B04182}"/>
    <cellStyle name="Normal 9 6 2 4 2" xfId="4239" xr:uid="{9C035B42-D1F0-420D-A918-625BBCBEF23A}"/>
    <cellStyle name="Normal 9 6 2 4 2 2" xfId="5190" xr:uid="{4DD9B1BF-470D-4365-AC6D-E2998A982054}"/>
    <cellStyle name="Normal 9 6 2 4 3" xfId="4240" xr:uid="{0873EEC0-A29F-4E21-8CBB-BC8DC094A2A6}"/>
    <cellStyle name="Normal 9 6 2 4 3 2" xfId="5191" xr:uid="{289D3B6D-304A-4229-8748-90298CBA9E2F}"/>
    <cellStyle name="Normal 9 6 2 4 4" xfId="4241" xr:uid="{D0840AC1-5733-4CC3-ABA5-B91F5D1AA118}"/>
    <cellStyle name="Normal 9 6 2 4 4 2" xfId="5192" xr:uid="{ECE78D2E-4465-460C-BC6E-58AD901885A0}"/>
    <cellStyle name="Normal 9 6 2 4 5" xfId="5189" xr:uid="{A582D2FD-4847-4C65-A16A-3BD9F923AEA0}"/>
    <cellStyle name="Normal 9 6 2 5" xfId="4242" xr:uid="{FE9856D0-E6C8-4AD6-93CC-13E2F39A6B02}"/>
    <cellStyle name="Normal 9 6 2 5 2" xfId="4243" xr:uid="{B46A623B-6013-4FD4-B049-501D949E5C80}"/>
    <cellStyle name="Normal 9 6 2 5 2 2" xfId="5194" xr:uid="{35FD0221-3013-414E-AD09-BF4E1AC31E4F}"/>
    <cellStyle name="Normal 9 6 2 5 3" xfId="4244" xr:uid="{951C1805-2B2E-44BE-BFF2-CEFA959CE819}"/>
    <cellStyle name="Normal 9 6 2 5 3 2" xfId="5195" xr:uid="{D09D1A21-9D01-4FFE-BDA9-62ED75AA6A0F}"/>
    <cellStyle name="Normal 9 6 2 5 4" xfId="4245" xr:uid="{4155072C-816D-40B1-97FA-3261A1739FFB}"/>
    <cellStyle name="Normal 9 6 2 5 4 2" xfId="5196" xr:uid="{BDE8064F-3FE5-4AB6-9BB1-9FAA2FDE5C41}"/>
    <cellStyle name="Normal 9 6 2 5 5" xfId="5193" xr:uid="{7D4E7357-01FE-4ADC-905E-A88B98DF8CAF}"/>
    <cellStyle name="Normal 9 6 2 6" xfId="4246" xr:uid="{64B0E3C8-9865-43CF-B2C0-BA027DCA946F}"/>
    <cellStyle name="Normal 9 6 2 6 2" xfId="5197" xr:uid="{F8386342-9314-47E2-8B18-C419063D2387}"/>
    <cellStyle name="Normal 9 6 2 7" xfId="4247" xr:uid="{DAF67EF0-0058-4EC7-9E97-93BCC41ED272}"/>
    <cellStyle name="Normal 9 6 2 7 2" xfId="5198" xr:uid="{A62F9334-2EDE-4EC4-9274-5BC6D9C17223}"/>
    <cellStyle name="Normal 9 6 2 8" xfId="4248" xr:uid="{4C67EC72-2F16-4D7F-9CEE-F899767A0102}"/>
    <cellStyle name="Normal 9 6 2 8 2" xfId="5199" xr:uid="{197647C4-B627-489F-9664-7ACB69384C0C}"/>
    <cellStyle name="Normal 9 6 2 9" xfId="5168" xr:uid="{40D15487-8306-49EB-8EA4-A86F29F2D039}"/>
    <cellStyle name="Normal 9 6 3" xfId="424" xr:uid="{AB86D156-4D0A-469A-8A5C-56D461510584}"/>
    <cellStyle name="Normal 9 6 3 2" xfId="888" xr:uid="{59107E44-63BD-4914-B548-AE433595AE43}"/>
    <cellStyle name="Normal 9 6 3 2 2" xfId="889" xr:uid="{3F48DDFB-BF4C-4C5D-B344-4FC639109F28}"/>
    <cellStyle name="Normal 9 6 3 2 2 2" xfId="5202" xr:uid="{B7BC7C43-2E43-4870-A685-5552BBA98B05}"/>
    <cellStyle name="Normal 9 6 3 2 3" xfId="4249" xr:uid="{5E7B7926-17C3-4520-9905-3F8E7C23EE44}"/>
    <cellStyle name="Normal 9 6 3 2 3 2" xfId="5203" xr:uid="{4CC27A5B-BF95-44E1-8A1E-15ED9CFED6D2}"/>
    <cellStyle name="Normal 9 6 3 2 4" xfId="4250" xr:uid="{333737B3-1054-4ECF-9E23-4ABFA785338E}"/>
    <cellStyle name="Normal 9 6 3 2 4 2" xfId="5204" xr:uid="{0FA1100F-287C-47CB-853D-4EDAB0D99B03}"/>
    <cellStyle name="Normal 9 6 3 2 5" xfId="5201" xr:uid="{0C636115-2A9A-4FDD-8447-51E989EB034D}"/>
    <cellStyle name="Normal 9 6 3 3" xfId="890" xr:uid="{075074C7-7AED-475A-A144-5E4B1B2FCEA2}"/>
    <cellStyle name="Normal 9 6 3 3 2" xfId="4251" xr:uid="{A47DF4BF-238F-4AED-8B4B-60168CEF5A82}"/>
    <cellStyle name="Normal 9 6 3 3 2 2" xfId="5206" xr:uid="{27A27E21-8DA1-4953-9033-B937E46B33EE}"/>
    <cellStyle name="Normal 9 6 3 3 3" xfId="4252" xr:uid="{06C5ABE2-BD6B-4B5E-B431-2BCE50CA6021}"/>
    <cellStyle name="Normal 9 6 3 3 3 2" xfId="5207" xr:uid="{7D5FD9AC-8218-4BF9-AA7E-4C9C01E4E715}"/>
    <cellStyle name="Normal 9 6 3 3 4" xfId="4253" xr:uid="{126644C2-A277-4B60-98A6-EDA9FF95658C}"/>
    <cellStyle name="Normal 9 6 3 3 4 2" xfId="5208" xr:uid="{A452FB38-97D7-408B-BC2B-5233309B5C22}"/>
    <cellStyle name="Normal 9 6 3 3 5" xfId="5205" xr:uid="{FFE79FE7-51EB-4D93-9381-CD8E4478ECF7}"/>
    <cellStyle name="Normal 9 6 3 4" xfId="4254" xr:uid="{B006C869-02E4-4D4D-87C2-22DED1B1A17A}"/>
    <cellStyle name="Normal 9 6 3 4 2" xfId="5209" xr:uid="{E910AD48-B90B-4909-9627-54988E39817D}"/>
    <cellStyle name="Normal 9 6 3 5" xfId="4255" xr:uid="{9AFFE5B1-FB8F-41F9-941C-B5BB08C322FB}"/>
    <cellStyle name="Normal 9 6 3 5 2" xfId="5210" xr:uid="{3D80AA97-0208-49D8-BC33-A9C8BE4A4EA9}"/>
    <cellStyle name="Normal 9 6 3 6" xfId="4256" xr:uid="{1B154E4E-D603-4C04-AE03-20CD2B8BE7DA}"/>
    <cellStyle name="Normal 9 6 3 6 2" xfId="5211" xr:uid="{405DEE57-94C0-4D67-9DC2-66323013391A}"/>
    <cellStyle name="Normal 9 6 3 7" xfId="5200" xr:uid="{BC476251-9CE3-4F57-8D90-5EDA6F449E49}"/>
    <cellStyle name="Normal 9 6 4" xfId="425" xr:uid="{41F6E5D1-F9CF-40D3-A8EA-A5AFB1328FA6}"/>
    <cellStyle name="Normal 9 6 4 2" xfId="891" xr:uid="{613C83AD-0613-49DE-99A2-5188A68C4AD5}"/>
    <cellStyle name="Normal 9 6 4 2 2" xfId="4257" xr:uid="{791BE432-3F44-46A2-9042-A1CD993A59BF}"/>
    <cellStyle name="Normal 9 6 4 2 2 2" xfId="5214" xr:uid="{4742F300-09DF-4CDB-A855-E89D094ADC0E}"/>
    <cellStyle name="Normal 9 6 4 2 3" xfId="4258" xr:uid="{874F0270-B248-4FE1-B05C-29F0998E18CE}"/>
    <cellStyle name="Normal 9 6 4 2 3 2" xfId="5215" xr:uid="{F59CD961-7693-4B79-BA30-7558206DF099}"/>
    <cellStyle name="Normal 9 6 4 2 4" xfId="4259" xr:uid="{346DA7F6-4282-48E9-B163-12C1579DBE41}"/>
    <cellStyle name="Normal 9 6 4 2 4 2" xfId="5216" xr:uid="{F2537AEC-3878-46A6-88AC-8F5CB5935F5B}"/>
    <cellStyle name="Normal 9 6 4 2 5" xfId="5213" xr:uid="{6F87F4F1-A80B-4F5A-BB75-6ED56F23C5B7}"/>
    <cellStyle name="Normal 9 6 4 3" xfId="4260" xr:uid="{B9817A9F-5D8F-4A6A-A2EC-CD88EBE9AB3E}"/>
    <cellStyle name="Normal 9 6 4 3 2" xfId="5217" xr:uid="{CC229F8E-1C86-4518-AC13-CCBCC4A2287E}"/>
    <cellStyle name="Normal 9 6 4 4" xfId="4261" xr:uid="{53F03B1A-4F7D-42C6-87DB-39D134B5540B}"/>
    <cellStyle name="Normal 9 6 4 4 2" xfId="5218" xr:uid="{19F8CB7B-1B4B-49B7-B6BF-5AA3223B5167}"/>
    <cellStyle name="Normal 9 6 4 5" xfId="4262" xr:uid="{AE233494-764A-4308-A674-009D55358BC8}"/>
    <cellStyle name="Normal 9 6 4 5 2" xfId="5219" xr:uid="{7BD1392B-D88F-4F4C-B52C-AC344A91C17C}"/>
    <cellStyle name="Normal 9 6 4 6" xfId="5212" xr:uid="{CE3537E6-C696-4BA4-9267-A7946CAFE4E7}"/>
    <cellStyle name="Normal 9 6 5" xfId="892" xr:uid="{349A5777-E226-43FE-80E1-D20697A5A69E}"/>
    <cellStyle name="Normal 9 6 5 2" xfId="4263" xr:uid="{FFE2092D-24A2-44BE-90D7-3D5D4011595B}"/>
    <cellStyle name="Normal 9 6 5 2 2" xfId="5221" xr:uid="{F4846A51-BD29-4963-A4AF-DF36220DE218}"/>
    <cellStyle name="Normal 9 6 5 3" xfId="4264" xr:uid="{C9ADF22D-2A5E-4DB1-A713-43C1AC6CB39E}"/>
    <cellStyle name="Normal 9 6 5 3 2" xfId="5222" xr:uid="{B55CD3BC-4B0D-4C16-9766-22B9A2CD37D0}"/>
    <cellStyle name="Normal 9 6 5 4" xfId="4265" xr:uid="{A826B8A0-FC7B-472C-8BEA-2C25AC8D8BCF}"/>
    <cellStyle name="Normal 9 6 5 4 2" xfId="5223" xr:uid="{24D9FD28-7242-4521-8A73-F85C4ACECDCD}"/>
    <cellStyle name="Normal 9 6 5 5" xfId="5220" xr:uid="{6514E69F-1F7C-4E3A-B899-E63D198ED47B}"/>
    <cellStyle name="Normal 9 6 6" xfId="4266" xr:uid="{3B122270-5E6F-42E6-B75B-C5EB7B46876A}"/>
    <cellStyle name="Normal 9 6 6 2" xfId="4267" xr:uid="{17CFCCAA-7042-4D23-A4D7-22DFAE059D1D}"/>
    <cellStyle name="Normal 9 6 6 2 2" xfId="5225" xr:uid="{DE30DD78-FED7-43D2-9784-71D4E56CC608}"/>
    <cellStyle name="Normal 9 6 6 3" xfId="4268" xr:uid="{9D1BE503-08F7-4354-8FD7-234D23507118}"/>
    <cellStyle name="Normal 9 6 6 3 2" xfId="5226" xr:uid="{BF0B492F-A3CD-4237-AD10-AFCF9A23D707}"/>
    <cellStyle name="Normal 9 6 6 4" xfId="4269" xr:uid="{93460F3C-F1ED-4AF7-A1A4-A22E175777C0}"/>
    <cellStyle name="Normal 9 6 6 4 2" xfId="5227" xr:uid="{93FE07A0-C250-4A2F-B297-DD3C77961396}"/>
    <cellStyle name="Normal 9 6 6 5" xfId="5224" xr:uid="{215D8173-DA09-4DB3-96FE-4CE07503F8BC}"/>
    <cellStyle name="Normal 9 6 7" xfId="4270" xr:uid="{1BAF23C4-161D-45F8-8123-9B6FBD29EF9B}"/>
    <cellStyle name="Normal 9 6 7 2" xfId="5228" xr:uid="{A8CBFA21-FF04-4623-90CA-BA741849A691}"/>
    <cellStyle name="Normal 9 6 8" xfId="4271" xr:uid="{BECEB87D-2A7D-4577-894E-E3D3CD36C9FF}"/>
    <cellStyle name="Normal 9 6 8 2" xfId="5229" xr:uid="{EAAB02E3-7617-4FB2-AA99-A38C7D5CC331}"/>
    <cellStyle name="Normal 9 6 9" xfId="4272" xr:uid="{7629ABA7-31CB-4A31-AC07-4215BEE9C977}"/>
    <cellStyle name="Normal 9 6 9 2" xfId="5230" xr:uid="{DF658AA0-027C-4437-99DD-71200D63876A}"/>
    <cellStyle name="Normal 9 7" xfId="182" xr:uid="{C53CF2CE-7A4C-43C9-A184-5C7A61455E30}"/>
    <cellStyle name="Normal 9 7 2" xfId="426" xr:uid="{60DD657B-04F9-4D6C-8FE3-8921BE16A855}"/>
    <cellStyle name="Normal 9 7 2 2" xfId="893" xr:uid="{065C8F8D-3604-488C-92C2-F3D2EF9C1CA0}"/>
    <cellStyle name="Normal 9 7 2 2 2" xfId="2475" xr:uid="{DE7B5648-8B48-47DA-AD4E-54C715A8E0C8}"/>
    <cellStyle name="Normal 9 7 2 2 2 2" xfId="2476" xr:uid="{8D8890A3-6EF0-41E4-B2B7-748C3D9CBF4D}"/>
    <cellStyle name="Normal 9 7 2 2 2 2 2" xfId="5235" xr:uid="{536F4874-2143-46DB-BED3-1DD144A81DCF}"/>
    <cellStyle name="Normal 9 7 2 2 2 3" xfId="5234" xr:uid="{40E64C19-D664-4E85-97D7-4178DFB3D869}"/>
    <cellStyle name="Normal 9 7 2 2 3" xfId="2477" xr:uid="{280337BD-3CCA-4ADF-9B1B-326C7F19EA86}"/>
    <cellStyle name="Normal 9 7 2 2 3 2" xfId="5236" xr:uid="{4954F39A-589D-42A0-AC02-BCDAF60C13AD}"/>
    <cellStyle name="Normal 9 7 2 2 4" xfId="4273" xr:uid="{C34AF31C-0E0A-4E0F-BE34-88D0C14C129D}"/>
    <cellStyle name="Normal 9 7 2 2 4 2" xfId="5237" xr:uid="{8CD132E6-FDBD-4569-BBA6-D936095FE32B}"/>
    <cellStyle name="Normal 9 7 2 2 5" xfId="5233" xr:uid="{AFF2BF78-C51C-45C4-820A-3D4C482C0F4F}"/>
    <cellStyle name="Normal 9 7 2 3" xfId="2478" xr:uid="{265E20A5-B334-4697-9822-177D108ACDA3}"/>
    <cellStyle name="Normal 9 7 2 3 2" xfId="2479" xr:uid="{A7A29C53-D14E-476F-A41F-52E346B9B1BF}"/>
    <cellStyle name="Normal 9 7 2 3 2 2" xfId="5239" xr:uid="{F817D5B7-1E82-42A1-A9FE-1A80FDDFA3A8}"/>
    <cellStyle name="Normal 9 7 2 3 3" xfId="4274" xr:uid="{11DF4F3D-C1E7-4AB9-BE3E-DBC9A2FCCC9F}"/>
    <cellStyle name="Normal 9 7 2 3 3 2" xfId="5240" xr:uid="{1142C17E-0243-4C58-948F-3F40CE7907AF}"/>
    <cellStyle name="Normal 9 7 2 3 4" xfId="4275" xr:uid="{9D96D9F8-5790-4371-9914-3336607001A0}"/>
    <cellStyle name="Normal 9 7 2 3 4 2" xfId="5241" xr:uid="{11DE0CB7-8A73-466E-9B82-1155E8C71450}"/>
    <cellStyle name="Normal 9 7 2 3 5" xfId="5238" xr:uid="{91A223B1-461F-46DD-A5B4-145FA6E70009}"/>
    <cellStyle name="Normal 9 7 2 4" xfId="2480" xr:uid="{CA92F224-8D90-4369-8124-C066587073A6}"/>
    <cellStyle name="Normal 9 7 2 4 2" xfId="5242" xr:uid="{8AFF11D2-F06A-4A4C-8628-11919DB7EABD}"/>
    <cellStyle name="Normal 9 7 2 5" xfId="4276" xr:uid="{4C7A1F9B-996A-414E-B975-962ACC8AD1AD}"/>
    <cellStyle name="Normal 9 7 2 5 2" xfId="5243" xr:uid="{A4E40F48-B735-4B7E-9E4F-02648809885E}"/>
    <cellStyle name="Normal 9 7 2 6" xfId="4277" xr:uid="{308F450B-130E-4EAE-97A3-6013228BD720}"/>
    <cellStyle name="Normal 9 7 2 6 2" xfId="5244" xr:uid="{47D38CF9-ACE3-4FFA-99F0-69CCDFA71986}"/>
    <cellStyle name="Normal 9 7 2 7" xfId="5232" xr:uid="{B32A361B-20F9-4332-B21A-CD63F2242938}"/>
    <cellStyle name="Normal 9 7 3" xfId="894" xr:uid="{999F5347-D094-42F1-ABFC-3BFBC81FF8D9}"/>
    <cellStyle name="Normal 9 7 3 2" xfId="2481" xr:uid="{D74932CA-C1AB-4FF4-8E45-63AFF397A69F}"/>
    <cellStyle name="Normal 9 7 3 2 2" xfId="2482" xr:uid="{49EF16FA-2351-43E7-8F58-990EDC3B3771}"/>
    <cellStyle name="Normal 9 7 3 2 2 2" xfId="5247" xr:uid="{AAE99FC0-F1FC-4EEE-ADFC-A43A11683E4A}"/>
    <cellStyle name="Normal 9 7 3 2 3" xfId="4278" xr:uid="{9F7769EC-85D2-47AC-822F-6AC56947BB23}"/>
    <cellStyle name="Normal 9 7 3 2 3 2" xfId="5248" xr:uid="{C38B6126-C22B-4CE4-AD4A-3266CCDF1738}"/>
    <cellStyle name="Normal 9 7 3 2 4" xfId="4279" xr:uid="{76E083F2-B0D6-467E-AD43-FB81894722DC}"/>
    <cellStyle name="Normal 9 7 3 2 4 2" xfId="5249" xr:uid="{97F7EEE7-ED84-440A-AD44-8424DAB6F416}"/>
    <cellStyle name="Normal 9 7 3 2 5" xfId="5246" xr:uid="{7BBCED13-0579-45F2-B7F8-2CE82756B646}"/>
    <cellStyle name="Normal 9 7 3 3" xfId="2483" xr:uid="{E3967067-967A-45E8-9931-7EA5D9F9231C}"/>
    <cellStyle name="Normal 9 7 3 3 2" xfId="5250" xr:uid="{35536ED6-ADDA-4287-8731-38CDD0C091DD}"/>
    <cellStyle name="Normal 9 7 3 4" xfId="4280" xr:uid="{7E939940-30D4-4BB7-AD41-B0B55633D780}"/>
    <cellStyle name="Normal 9 7 3 4 2" xfId="5251" xr:uid="{FE8286B1-7BE4-421D-A40C-F0852E2B2701}"/>
    <cellStyle name="Normal 9 7 3 5" xfId="4281" xr:uid="{7EB948A6-C4B0-4CF6-A752-AFA31179B173}"/>
    <cellStyle name="Normal 9 7 3 5 2" xfId="5252" xr:uid="{6150D3CB-B8BE-4B10-85FA-FC90EC54B556}"/>
    <cellStyle name="Normal 9 7 3 6" xfId="5245" xr:uid="{E2A6EA19-484B-43F9-AE0C-15011981BBBB}"/>
    <cellStyle name="Normal 9 7 4" xfId="2484" xr:uid="{895A4FE5-0623-4F07-9C96-98ACE9D76D23}"/>
    <cellStyle name="Normal 9 7 4 2" xfId="2485" xr:uid="{C30A25BF-E896-42D4-B407-41EBF185B4A3}"/>
    <cellStyle name="Normal 9 7 4 2 2" xfId="5254" xr:uid="{237F1340-555D-4F72-8840-27948AFC2894}"/>
    <cellStyle name="Normal 9 7 4 3" xfId="4282" xr:uid="{FC0541D1-C1CD-48BC-B210-1F1417ACF392}"/>
    <cellStyle name="Normal 9 7 4 3 2" xfId="5255" xr:uid="{9CA1F555-A3F8-4EFE-9523-76221EA257CF}"/>
    <cellStyle name="Normal 9 7 4 4" xfId="4283" xr:uid="{8F8DF84F-9F08-43A4-8043-7C7F37BE3AF7}"/>
    <cellStyle name="Normal 9 7 4 4 2" xfId="5256" xr:uid="{FB90925B-6BF8-4237-B08C-0D6C7E752619}"/>
    <cellStyle name="Normal 9 7 4 5" xfId="5253" xr:uid="{EB11911C-D0D8-4742-928E-19DEC0FAAE1A}"/>
    <cellStyle name="Normal 9 7 5" xfId="2486" xr:uid="{6DB6B6FA-5B19-40EB-86B5-F051FD3473FA}"/>
    <cellStyle name="Normal 9 7 5 2" xfId="4284" xr:uid="{17ED84F1-B62A-4539-931C-A3CD208CEF8D}"/>
    <cellStyle name="Normal 9 7 5 2 2" xfId="5258" xr:uid="{FAA4E82F-555D-4A45-8D43-7289CB5BF22F}"/>
    <cellStyle name="Normal 9 7 5 3" xfId="4285" xr:uid="{B7EF8250-D043-469E-89E4-659E0DAFBCAE}"/>
    <cellStyle name="Normal 9 7 5 3 2" xfId="5259" xr:uid="{579A63E3-74B1-4AD1-B8B2-E2B37D2BBA70}"/>
    <cellStyle name="Normal 9 7 5 4" xfId="4286" xr:uid="{1B456B21-EB41-4C84-8824-C33477BF1C47}"/>
    <cellStyle name="Normal 9 7 5 4 2" xfId="5260" xr:uid="{FC70A781-3657-4595-8068-1130F9F97B79}"/>
    <cellStyle name="Normal 9 7 5 5" xfId="5257" xr:uid="{64E80A98-FFFF-4125-A805-704BCC8FD7A1}"/>
    <cellStyle name="Normal 9 7 6" xfId="4287" xr:uid="{BD404CA1-D997-4C53-A034-59F449362232}"/>
    <cellStyle name="Normal 9 7 6 2" xfId="5261" xr:uid="{F31B8051-1026-42D5-A81F-FEF823B8000C}"/>
    <cellStyle name="Normal 9 7 7" xfId="4288" xr:uid="{482C7FA9-D61B-4182-84FA-2866F519DA10}"/>
    <cellStyle name="Normal 9 7 7 2" xfId="5262" xr:uid="{627AEF8C-A9F5-436D-8041-7C2B29512A8B}"/>
    <cellStyle name="Normal 9 7 8" xfId="4289" xr:uid="{8A624063-587D-4E1D-8B66-70CE42AA373E}"/>
    <cellStyle name="Normal 9 7 8 2" xfId="5263" xr:uid="{BDBF197D-6DF5-46C5-A965-32225C0CBBE0}"/>
    <cellStyle name="Normal 9 7 9" xfId="5231" xr:uid="{646B21B1-CD68-47C4-B673-6EDFA42F3747}"/>
    <cellStyle name="Normal 9 8" xfId="427" xr:uid="{10CEA487-A73A-4831-8867-459047555594}"/>
    <cellStyle name="Normal 9 8 2" xfId="895" xr:uid="{5E7001A8-0E3F-4628-9F62-68CE23DA379F}"/>
    <cellStyle name="Normal 9 8 2 2" xfId="896" xr:uid="{C817E046-5412-467C-893C-3AA10B7EB011}"/>
    <cellStyle name="Normal 9 8 2 2 2" xfId="2487" xr:uid="{B3768FCA-9CA2-483D-8701-7C9FF99C47B0}"/>
    <cellStyle name="Normal 9 8 2 2 2 2" xfId="5267" xr:uid="{350D79AC-1BEC-457F-AC5A-E3FE423244DC}"/>
    <cellStyle name="Normal 9 8 2 2 3" xfId="4290" xr:uid="{EF2BC406-7679-4A9A-9777-984B97994F5B}"/>
    <cellStyle name="Normal 9 8 2 2 3 2" xfId="5268" xr:uid="{D3D4AA8B-3A1A-4EA2-B8CC-D0CC8F3533E7}"/>
    <cellStyle name="Normal 9 8 2 2 4" xfId="4291" xr:uid="{7126343E-3874-4D70-96FA-0B2A640EA21D}"/>
    <cellStyle name="Normal 9 8 2 2 4 2" xfId="5269" xr:uid="{9E564D70-ADC5-45F3-9C88-9A9B693AF051}"/>
    <cellStyle name="Normal 9 8 2 2 5" xfId="5266" xr:uid="{F3E240FD-D392-4B0B-A2D0-E9DAF200BF82}"/>
    <cellStyle name="Normal 9 8 2 3" xfId="2488" xr:uid="{39509285-2775-4AD4-B388-028426D59284}"/>
    <cellStyle name="Normal 9 8 2 3 2" xfId="5270" xr:uid="{6F5DDF57-D45D-4119-96D3-AEBD22189FED}"/>
    <cellStyle name="Normal 9 8 2 4" xfId="4292" xr:uid="{3C08EEF9-A46A-47A9-ACBD-3E0D2C6DA199}"/>
    <cellStyle name="Normal 9 8 2 4 2" xfId="5271" xr:uid="{6B312260-512E-4066-ADD4-4EC6D6E6E404}"/>
    <cellStyle name="Normal 9 8 2 5" xfId="4293" xr:uid="{BED6BEC3-16D2-4CEF-8DF3-D28F77C84564}"/>
    <cellStyle name="Normal 9 8 2 5 2" xfId="5272" xr:uid="{EAA0C3CB-DA75-4AF4-B44D-A6AC1B9C89D1}"/>
    <cellStyle name="Normal 9 8 2 6" xfId="5265" xr:uid="{A4820E65-F3BE-4896-B26E-1ED91B6E22B1}"/>
    <cellStyle name="Normal 9 8 3" xfId="897" xr:uid="{60189713-6B8D-459D-96A4-E10BED9C2B7A}"/>
    <cellStyle name="Normal 9 8 3 2" xfId="2489" xr:uid="{5970EB94-EEDD-47F4-8D4E-230C402149C8}"/>
    <cellStyle name="Normal 9 8 3 2 2" xfId="5274" xr:uid="{D2CAA796-DBC5-41E5-8F1A-0A81E4BB43BE}"/>
    <cellStyle name="Normal 9 8 3 3" xfId="4294" xr:uid="{69B56237-A411-4085-B856-1C3AD54A8FF7}"/>
    <cellStyle name="Normal 9 8 3 3 2" xfId="5275" xr:uid="{FDD74899-843A-415A-8A6B-41124BCFBD8E}"/>
    <cellStyle name="Normal 9 8 3 4" xfId="4295" xr:uid="{98AE9596-48EC-46BC-8B78-4EB93B38A79A}"/>
    <cellStyle name="Normal 9 8 3 4 2" xfId="5276" xr:uid="{9E92DC28-7CBC-47DC-A971-33F6E66C7C29}"/>
    <cellStyle name="Normal 9 8 3 5" xfId="5273" xr:uid="{7B265CCD-5431-4CD7-8548-1F121C0CEB33}"/>
    <cellStyle name="Normal 9 8 4" xfId="2490" xr:uid="{6C6632FC-36CD-45A5-A791-70A59CD7FDD0}"/>
    <cellStyle name="Normal 9 8 4 2" xfId="4296" xr:uid="{1674AF66-9F20-4633-A12D-6BCF5E8FEEFE}"/>
    <cellStyle name="Normal 9 8 4 2 2" xfId="5278" xr:uid="{2AAC59CF-E32E-4A49-97F8-FC0BF3D42B29}"/>
    <cellStyle name="Normal 9 8 4 3" xfId="4297" xr:uid="{B6E545F9-E870-4764-83ED-F81A9E88DA1F}"/>
    <cellStyle name="Normal 9 8 4 3 2" xfId="5279" xr:uid="{9DF159B1-32A4-4264-864D-BB203C2FF9F2}"/>
    <cellStyle name="Normal 9 8 4 4" xfId="4298" xr:uid="{8F617C6A-8ECC-4F8F-8287-87E126B01449}"/>
    <cellStyle name="Normal 9 8 4 4 2" xfId="5280" xr:uid="{6883D00B-6301-4DAA-A7FD-73BB832DC739}"/>
    <cellStyle name="Normal 9 8 4 5" xfId="5277" xr:uid="{0F60C56A-674D-4D11-A73A-3FA11392684E}"/>
    <cellStyle name="Normal 9 8 5" xfId="4299" xr:uid="{70BE3E35-AB1C-4060-91C2-219546E7A85D}"/>
    <cellStyle name="Normal 9 8 5 2" xfId="5281" xr:uid="{98ED56C7-0E35-441B-BE7E-89C2129ACBEF}"/>
    <cellStyle name="Normal 9 8 6" xfId="4300" xr:uid="{E07A6D58-BBB1-486F-9A59-DD43907DB65A}"/>
    <cellStyle name="Normal 9 8 6 2" xfId="5282" xr:uid="{0FA29957-F4C2-4E77-9DD6-407668380748}"/>
    <cellStyle name="Normal 9 8 7" xfId="4301" xr:uid="{4A2473C6-1E9C-4283-9CEE-D1780E11503B}"/>
    <cellStyle name="Normal 9 8 7 2" xfId="5283" xr:uid="{36BB7C75-756B-49EA-B823-570F7C365A27}"/>
    <cellStyle name="Normal 9 8 8" xfId="5264" xr:uid="{8CE5579D-FF52-4C1A-AC0E-EBA45B598093}"/>
    <cellStyle name="Normal 9 9" xfId="428" xr:uid="{8D3DB29E-C774-442A-95EC-A3B923122370}"/>
    <cellStyle name="Normal 9 9 2" xfId="898" xr:uid="{99605690-E4CB-4B8F-BB13-E2429AD9BFE7}"/>
    <cellStyle name="Normal 9 9 2 2" xfId="2491" xr:uid="{5047E80A-9993-4300-9B3C-4EE1A2F4BB62}"/>
    <cellStyle name="Normal 9 9 2 2 2" xfId="5286" xr:uid="{E72C212F-0C69-4344-834B-2A94869B40F6}"/>
    <cellStyle name="Normal 9 9 2 3" xfId="4302" xr:uid="{4CC4764F-D7CC-4CE9-8F6C-E9A2C18F4568}"/>
    <cellStyle name="Normal 9 9 2 3 2" xfId="5287" xr:uid="{43B1469D-309E-4D0B-BD88-ECBDE9700AB4}"/>
    <cellStyle name="Normal 9 9 2 4" xfId="4303" xr:uid="{7D6F40D2-16CD-4745-99F2-4485849F170D}"/>
    <cellStyle name="Normal 9 9 2 4 2" xfId="5288" xr:uid="{8BC866DC-A324-4BF1-A203-6209947BBBA1}"/>
    <cellStyle name="Normal 9 9 2 5" xfId="5285" xr:uid="{C5D290F0-6F84-4BAA-AD94-59186368F76A}"/>
    <cellStyle name="Normal 9 9 3" xfId="2492" xr:uid="{7985A530-6A5B-4E28-BBDC-AD40063079AD}"/>
    <cellStyle name="Normal 9 9 3 2" xfId="4304" xr:uid="{DE92A69E-B23B-4159-8A5D-E5232DB71381}"/>
    <cellStyle name="Normal 9 9 3 2 2" xfId="5290" xr:uid="{98289C48-C465-4E67-BB75-F15FCB748CE5}"/>
    <cellStyle name="Normal 9 9 3 3" xfId="4305" xr:uid="{C3283735-75AE-45F9-AC98-1FF2924CCD4C}"/>
    <cellStyle name="Normal 9 9 3 3 2" xfId="5291" xr:uid="{56F4FFDE-63DE-40DA-9D78-B2449C6C5184}"/>
    <cellStyle name="Normal 9 9 3 4" xfId="4306" xr:uid="{922CBCB6-67A6-4D3E-82F8-8FB81FF62852}"/>
    <cellStyle name="Normal 9 9 3 4 2" xfId="5292" xr:uid="{5723E776-E421-4851-97B2-6F1706DDDE5E}"/>
    <cellStyle name="Normal 9 9 3 5" xfId="5289" xr:uid="{0BCC9AF2-0E2F-4B59-BAD7-2175864194BB}"/>
    <cellStyle name="Normal 9 9 4" xfId="4307" xr:uid="{BF27C000-D591-4E98-8540-C13D6EA7CBF8}"/>
    <cellStyle name="Normal 9 9 4 2" xfId="5293" xr:uid="{96F1651B-D362-48D1-9EDA-0C52DF01E45A}"/>
    <cellStyle name="Normal 9 9 5" xfId="4308" xr:uid="{A115310A-6A43-4694-BA00-FCFF1C8DECC8}"/>
    <cellStyle name="Normal 9 9 5 2" xfId="5294" xr:uid="{081DBC95-6D0A-4058-95C8-FA3CEA83BB40}"/>
    <cellStyle name="Normal 9 9 6" xfId="4309" xr:uid="{2A8A19D2-65A3-4716-8700-4A92B0B6394E}"/>
    <cellStyle name="Normal 9 9 6 2" xfId="5295" xr:uid="{2A6D0550-7232-4F3E-81DD-813EC8B349EF}"/>
    <cellStyle name="Normal 9 9 7" xfId="5284" xr:uid="{000DA336-A900-4A09-B2E1-1E7E0634A9C0}"/>
    <cellStyle name="Percent 2" xfId="183" xr:uid="{8BC7288C-C0A1-4E97-8F38-C80DF9B9CEC6}"/>
    <cellStyle name="Percent 2 2" xfId="5296" xr:uid="{77D49662-1FF7-42F7-A274-13D768748F71}"/>
    <cellStyle name="Гиперссылка 2" xfId="4" xr:uid="{49BAA0F8-B3D3-41B5-87DD-435502328B29}"/>
    <cellStyle name="Гиперссылка 2 2" xfId="5297" xr:uid="{42938496-1AD2-4303-B940-8850B6F4FB84}"/>
    <cellStyle name="Обычный 2" xfId="1" xr:uid="{A3CD5D5E-4502-4158-8112-08CDD679ACF5}"/>
    <cellStyle name="Обычный 2 2" xfId="5" xr:uid="{D19F253E-EE9B-4476-9D91-2EE3A6D7A3DC}"/>
    <cellStyle name="Обычный 2 2 2" xfId="5299" xr:uid="{E865C104-4C13-49FF-A567-E0269A7DFE9C}"/>
    <cellStyle name="Обычный 2 3" xfId="5298" xr:uid="{0A695633-1D7A-4B49-B5F1-42164DD4B6C1}"/>
    <cellStyle name="常规_Sheet1_1" xfId="4411" xr:uid="{21AB183F-BBA7-42FC-9CE4-A0D3CA0BE31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54">
        <v>51320</v>
      </c>
      <c r="K10" s="115"/>
    </row>
    <row r="11" spans="1:11">
      <c r="A11" s="114"/>
      <c r="B11" s="114" t="s">
        <v>711</v>
      </c>
      <c r="C11" s="120"/>
      <c r="D11" s="120"/>
      <c r="E11" s="120"/>
      <c r="F11" s="115"/>
      <c r="G11" s="116"/>
      <c r="H11" s="116" t="s">
        <v>711</v>
      </c>
      <c r="I11" s="120"/>
      <c r="J11" s="155"/>
      <c r="K11" s="115"/>
    </row>
    <row r="12" spans="1:11">
      <c r="A12" s="114"/>
      <c r="B12" s="114" t="s">
        <v>712</v>
      </c>
      <c r="C12" s="120"/>
      <c r="D12" s="120"/>
      <c r="E12" s="120"/>
      <c r="F12" s="115"/>
      <c r="G12" s="116"/>
      <c r="H12" s="116" t="s">
        <v>712</v>
      </c>
      <c r="I12" s="120"/>
      <c r="J12" s="120"/>
      <c r="K12" s="115"/>
    </row>
    <row r="13" spans="1:11">
      <c r="A13" s="114"/>
      <c r="B13" s="114" t="s">
        <v>749</v>
      </c>
      <c r="C13" s="120"/>
      <c r="D13" s="120"/>
      <c r="E13" s="120"/>
      <c r="F13" s="115"/>
      <c r="G13" s="116"/>
      <c r="H13" s="116" t="s">
        <v>749</v>
      </c>
      <c r="I13" s="120"/>
      <c r="J13" s="99" t="s">
        <v>11</v>
      </c>
      <c r="K13" s="115"/>
    </row>
    <row r="14" spans="1:11" ht="15" customHeight="1">
      <c r="A14" s="114"/>
      <c r="B14" s="114" t="s">
        <v>708</v>
      </c>
      <c r="C14" s="120"/>
      <c r="D14" s="120"/>
      <c r="E14" s="120"/>
      <c r="F14" s="115"/>
      <c r="G14" s="116"/>
      <c r="H14" s="116" t="s">
        <v>708</v>
      </c>
      <c r="I14" s="120"/>
      <c r="J14" s="156">
        <v>45175</v>
      </c>
      <c r="K14" s="115"/>
    </row>
    <row r="15" spans="1:11" ht="15" customHeight="1">
      <c r="A15" s="114"/>
      <c r="B15" s="6" t="s">
        <v>6</v>
      </c>
      <c r="C15" s="7"/>
      <c r="D15" s="7"/>
      <c r="E15" s="7"/>
      <c r="F15" s="8"/>
      <c r="G15" s="116"/>
      <c r="H15" s="9" t="s">
        <v>6</v>
      </c>
      <c r="I15" s="120"/>
      <c r="J15" s="157"/>
      <c r="K15" s="115"/>
    </row>
    <row r="16" spans="1:11" ht="15" customHeight="1">
      <c r="A16" s="114"/>
      <c r="B16" s="120"/>
      <c r="C16" s="120"/>
      <c r="D16" s="120"/>
      <c r="E16" s="120"/>
      <c r="F16" s="120"/>
      <c r="G16" s="120"/>
      <c r="H16" s="120"/>
      <c r="I16" s="123" t="s">
        <v>142</v>
      </c>
      <c r="J16" s="129">
        <v>39877</v>
      </c>
      <c r="K16" s="115"/>
    </row>
    <row r="17" spans="1:11">
      <c r="A17" s="114"/>
      <c r="B17" s="120" t="s">
        <v>714</v>
      </c>
      <c r="C17" s="120"/>
      <c r="D17" s="120"/>
      <c r="E17" s="120"/>
      <c r="F17" s="120"/>
      <c r="G17" s="120"/>
      <c r="H17" s="120"/>
      <c r="I17" s="123" t="s">
        <v>143</v>
      </c>
      <c r="J17" s="129" t="s">
        <v>748</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8" t="s">
        <v>201</v>
      </c>
      <c r="G20" s="159"/>
      <c r="H20" s="100" t="s">
        <v>169</v>
      </c>
      <c r="I20" s="100" t="s">
        <v>202</v>
      </c>
      <c r="J20" s="100" t="s">
        <v>21</v>
      </c>
      <c r="K20" s="115"/>
    </row>
    <row r="21" spans="1:11">
      <c r="A21" s="114"/>
      <c r="B21" s="105"/>
      <c r="C21" s="105"/>
      <c r="D21" s="106"/>
      <c r="E21" s="106"/>
      <c r="F21" s="160"/>
      <c r="G21" s="161"/>
      <c r="H21" s="105" t="s">
        <v>141</v>
      </c>
      <c r="I21" s="105"/>
      <c r="J21" s="105"/>
      <c r="K21" s="115"/>
    </row>
    <row r="22" spans="1:11" ht="36">
      <c r="A22" s="114"/>
      <c r="B22" s="107">
        <v>1</v>
      </c>
      <c r="C22" s="10" t="s">
        <v>716</v>
      </c>
      <c r="D22" s="118" t="s">
        <v>736</v>
      </c>
      <c r="E22" s="118" t="s">
        <v>207</v>
      </c>
      <c r="F22" s="152" t="s">
        <v>651</v>
      </c>
      <c r="G22" s="153"/>
      <c r="H22" s="11" t="s">
        <v>717</v>
      </c>
      <c r="I22" s="14">
        <v>7.76</v>
      </c>
      <c r="J22" s="109">
        <f t="shared" ref="J22:J35" si="0">I22*B22</f>
        <v>7.76</v>
      </c>
      <c r="K22" s="115"/>
    </row>
    <row r="23" spans="1:11" ht="36">
      <c r="A23" s="114"/>
      <c r="B23" s="107">
        <v>1</v>
      </c>
      <c r="C23" s="10" t="s">
        <v>716</v>
      </c>
      <c r="D23" s="118" t="s">
        <v>736</v>
      </c>
      <c r="E23" s="118" t="s">
        <v>207</v>
      </c>
      <c r="F23" s="152" t="s">
        <v>25</v>
      </c>
      <c r="G23" s="153"/>
      <c r="H23" s="11" t="s">
        <v>717</v>
      </c>
      <c r="I23" s="14">
        <v>7.76</v>
      </c>
      <c r="J23" s="109">
        <f t="shared" si="0"/>
        <v>7.76</v>
      </c>
      <c r="K23" s="115"/>
    </row>
    <row r="24" spans="1:11" ht="36">
      <c r="A24" s="114"/>
      <c r="B24" s="107">
        <v>1</v>
      </c>
      <c r="C24" s="10" t="s">
        <v>716</v>
      </c>
      <c r="D24" s="118" t="s">
        <v>736</v>
      </c>
      <c r="E24" s="118" t="s">
        <v>207</v>
      </c>
      <c r="F24" s="152" t="s">
        <v>26</v>
      </c>
      <c r="G24" s="153"/>
      <c r="H24" s="11" t="s">
        <v>717</v>
      </c>
      <c r="I24" s="14">
        <v>7.76</v>
      </c>
      <c r="J24" s="109">
        <f t="shared" si="0"/>
        <v>7.76</v>
      </c>
      <c r="K24" s="115"/>
    </row>
    <row r="25" spans="1:11" ht="36">
      <c r="A25" s="114"/>
      <c r="B25" s="107">
        <v>1</v>
      </c>
      <c r="C25" s="10" t="s">
        <v>718</v>
      </c>
      <c r="D25" s="118" t="s">
        <v>737</v>
      </c>
      <c r="E25" s="118" t="s">
        <v>709</v>
      </c>
      <c r="F25" s="152" t="s">
        <v>26</v>
      </c>
      <c r="G25" s="153"/>
      <c r="H25" s="11" t="s">
        <v>719</v>
      </c>
      <c r="I25" s="14">
        <v>32.78</v>
      </c>
      <c r="J25" s="109">
        <f t="shared" si="0"/>
        <v>32.78</v>
      </c>
      <c r="K25" s="115"/>
    </row>
    <row r="26" spans="1:11" ht="36">
      <c r="A26" s="114"/>
      <c r="B26" s="107">
        <v>1</v>
      </c>
      <c r="C26" s="10" t="s">
        <v>720</v>
      </c>
      <c r="D26" s="118" t="s">
        <v>738</v>
      </c>
      <c r="E26" s="118" t="s">
        <v>207</v>
      </c>
      <c r="F26" s="152" t="s">
        <v>29</v>
      </c>
      <c r="G26" s="153"/>
      <c r="H26" s="11" t="s">
        <v>721</v>
      </c>
      <c r="I26" s="14">
        <v>8.11</v>
      </c>
      <c r="J26" s="109">
        <f t="shared" si="0"/>
        <v>8.11</v>
      </c>
      <c r="K26" s="115"/>
    </row>
    <row r="27" spans="1:11" ht="36">
      <c r="A27" s="114"/>
      <c r="B27" s="107">
        <v>1</v>
      </c>
      <c r="C27" s="10" t="s">
        <v>720</v>
      </c>
      <c r="D27" s="118" t="s">
        <v>738</v>
      </c>
      <c r="E27" s="118" t="s">
        <v>207</v>
      </c>
      <c r="F27" s="152" t="s">
        <v>47</v>
      </c>
      <c r="G27" s="153"/>
      <c r="H27" s="11" t="s">
        <v>721</v>
      </c>
      <c r="I27" s="14">
        <v>8.11</v>
      </c>
      <c r="J27" s="109">
        <f t="shared" si="0"/>
        <v>8.11</v>
      </c>
      <c r="K27" s="115"/>
    </row>
    <row r="28" spans="1:11" ht="36">
      <c r="A28" s="114"/>
      <c r="B28" s="132">
        <v>0</v>
      </c>
      <c r="C28" s="133" t="s">
        <v>722</v>
      </c>
      <c r="D28" s="134" t="s">
        <v>739</v>
      </c>
      <c r="E28" s="134" t="s">
        <v>207</v>
      </c>
      <c r="F28" s="150" t="s">
        <v>723</v>
      </c>
      <c r="G28" s="151"/>
      <c r="H28" s="135" t="s">
        <v>724</v>
      </c>
      <c r="I28" s="136">
        <v>17.52</v>
      </c>
      <c r="J28" s="137">
        <f t="shared" si="0"/>
        <v>0</v>
      </c>
      <c r="K28" s="115"/>
    </row>
    <row r="29" spans="1:11" ht="36">
      <c r="A29" s="114"/>
      <c r="B29" s="107">
        <v>1</v>
      </c>
      <c r="C29" s="10" t="s">
        <v>725</v>
      </c>
      <c r="D29" s="118" t="s">
        <v>740</v>
      </c>
      <c r="E29" s="118" t="s">
        <v>709</v>
      </c>
      <c r="F29" s="152" t="s">
        <v>726</v>
      </c>
      <c r="G29" s="153"/>
      <c r="H29" s="11" t="s">
        <v>727</v>
      </c>
      <c r="I29" s="14">
        <v>79.33</v>
      </c>
      <c r="J29" s="109">
        <f t="shared" si="0"/>
        <v>79.33</v>
      </c>
      <c r="K29" s="115"/>
    </row>
    <row r="30" spans="1:11" ht="24" customHeight="1">
      <c r="A30" s="114"/>
      <c r="B30" s="107">
        <v>1</v>
      </c>
      <c r="C30" s="10" t="s">
        <v>728</v>
      </c>
      <c r="D30" s="118" t="s">
        <v>741</v>
      </c>
      <c r="E30" s="118" t="s">
        <v>207</v>
      </c>
      <c r="F30" s="152" t="s">
        <v>23</v>
      </c>
      <c r="G30" s="153"/>
      <c r="H30" s="11" t="s">
        <v>729</v>
      </c>
      <c r="I30" s="14">
        <v>13.88</v>
      </c>
      <c r="J30" s="109">
        <f t="shared" si="0"/>
        <v>13.88</v>
      </c>
      <c r="K30" s="115"/>
    </row>
    <row r="31" spans="1:11" ht="24" customHeight="1">
      <c r="A31" s="114"/>
      <c r="B31" s="107">
        <v>1</v>
      </c>
      <c r="C31" s="10" t="s">
        <v>728</v>
      </c>
      <c r="D31" s="118" t="s">
        <v>742</v>
      </c>
      <c r="E31" s="118" t="s">
        <v>242</v>
      </c>
      <c r="F31" s="152" t="s">
        <v>730</v>
      </c>
      <c r="G31" s="153"/>
      <c r="H31" s="11" t="s">
        <v>729</v>
      </c>
      <c r="I31" s="14">
        <v>27.47</v>
      </c>
      <c r="J31" s="109">
        <f t="shared" si="0"/>
        <v>27.47</v>
      </c>
      <c r="K31" s="115"/>
    </row>
    <row r="32" spans="1:11" ht="36">
      <c r="A32" s="114"/>
      <c r="B32" s="107">
        <v>1</v>
      </c>
      <c r="C32" s="10" t="s">
        <v>731</v>
      </c>
      <c r="D32" s="118" t="s">
        <v>743</v>
      </c>
      <c r="E32" s="118" t="s">
        <v>709</v>
      </c>
      <c r="F32" s="152" t="s">
        <v>107</v>
      </c>
      <c r="G32" s="153"/>
      <c r="H32" s="11" t="s">
        <v>732</v>
      </c>
      <c r="I32" s="14">
        <v>76.95</v>
      </c>
      <c r="J32" s="109">
        <f t="shared" si="0"/>
        <v>76.95</v>
      </c>
      <c r="K32" s="115"/>
    </row>
    <row r="33" spans="1:11" ht="36">
      <c r="A33" s="114"/>
      <c r="B33" s="138">
        <v>12</v>
      </c>
      <c r="C33" s="139" t="s">
        <v>733</v>
      </c>
      <c r="D33" s="140" t="s">
        <v>744</v>
      </c>
      <c r="E33" s="140" t="s">
        <v>590</v>
      </c>
      <c r="F33" s="164"/>
      <c r="G33" s="165"/>
      <c r="H33" s="141" t="s">
        <v>734</v>
      </c>
      <c r="I33" s="142">
        <v>1.79</v>
      </c>
      <c r="J33" s="143">
        <f t="shared" si="0"/>
        <v>21.48</v>
      </c>
      <c r="K33" s="115"/>
    </row>
    <row r="34" spans="1:11" ht="36">
      <c r="A34" s="114"/>
      <c r="B34" s="138">
        <v>15</v>
      </c>
      <c r="C34" s="139" t="s">
        <v>733</v>
      </c>
      <c r="D34" s="140" t="s">
        <v>745</v>
      </c>
      <c r="E34" s="140" t="s">
        <v>572</v>
      </c>
      <c r="F34" s="164"/>
      <c r="G34" s="165"/>
      <c r="H34" s="141" t="s">
        <v>734</v>
      </c>
      <c r="I34" s="142">
        <v>1.49</v>
      </c>
      <c r="J34" s="143">
        <f t="shared" si="0"/>
        <v>22.35</v>
      </c>
      <c r="K34" s="115"/>
    </row>
    <row r="35" spans="1:11" ht="36">
      <c r="A35" s="114"/>
      <c r="B35" s="144">
        <v>15</v>
      </c>
      <c r="C35" s="145" t="s">
        <v>733</v>
      </c>
      <c r="D35" s="146" t="s">
        <v>746</v>
      </c>
      <c r="E35" s="146" t="s">
        <v>735</v>
      </c>
      <c r="F35" s="162"/>
      <c r="G35" s="163"/>
      <c r="H35" s="147" t="s">
        <v>734</v>
      </c>
      <c r="I35" s="148">
        <v>1.65</v>
      </c>
      <c r="J35" s="149">
        <f t="shared" si="0"/>
        <v>24.75</v>
      </c>
      <c r="K35" s="115"/>
    </row>
    <row r="36" spans="1:11">
      <c r="A36" s="114"/>
      <c r="B36" s="126"/>
      <c r="C36" s="126"/>
      <c r="D36" s="126"/>
      <c r="E36" s="126"/>
      <c r="F36" s="126"/>
      <c r="G36" s="126"/>
      <c r="H36" s="126"/>
      <c r="I36" s="127" t="s">
        <v>255</v>
      </c>
      <c r="J36" s="128">
        <f>SUM(J22:J35)</f>
        <v>338.49000000000007</v>
      </c>
      <c r="K36" s="115"/>
    </row>
    <row r="37" spans="1:11">
      <c r="A37" s="114"/>
      <c r="B37" s="126"/>
      <c r="C37" s="126"/>
      <c r="D37" s="126"/>
      <c r="E37" s="126"/>
      <c r="F37" s="126"/>
      <c r="G37" s="126"/>
      <c r="H37" s="126"/>
      <c r="I37" s="127" t="s">
        <v>750</v>
      </c>
      <c r="J37" s="128">
        <v>0</v>
      </c>
      <c r="K37" s="115"/>
    </row>
    <row r="38" spans="1:11" hidden="1" outlineLevel="1">
      <c r="A38" s="114"/>
      <c r="B38" s="126"/>
      <c r="C38" s="126"/>
      <c r="D38" s="126"/>
      <c r="E38" s="126"/>
      <c r="F38" s="126"/>
      <c r="G38" s="126"/>
      <c r="H38" s="126"/>
      <c r="I38" s="127" t="s">
        <v>185</v>
      </c>
      <c r="J38" s="128"/>
      <c r="K38" s="115"/>
    </row>
    <row r="39" spans="1:11" collapsed="1">
      <c r="A39" s="114"/>
      <c r="B39" s="126"/>
      <c r="C39" s="126"/>
      <c r="D39" s="126"/>
      <c r="E39" s="126"/>
      <c r="F39" s="126"/>
      <c r="G39" s="126"/>
      <c r="H39" s="126"/>
      <c r="I39" s="127" t="s">
        <v>257</v>
      </c>
      <c r="J39" s="128">
        <f>SUM(J36:J38)</f>
        <v>338.49000000000007</v>
      </c>
      <c r="K39" s="115"/>
    </row>
    <row r="40" spans="1:11">
      <c r="A40" s="6"/>
      <c r="B40" s="7"/>
      <c r="C40" s="7"/>
      <c r="D40" s="7"/>
      <c r="E40" s="7"/>
      <c r="F40" s="7"/>
      <c r="G40" s="7"/>
      <c r="H40" s="7" t="s">
        <v>753</v>
      </c>
      <c r="I40" s="7"/>
      <c r="J40" s="7"/>
      <c r="K40" s="8"/>
    </row>
    <row r="42" spans="1:11">
      <c r="H42" s="1" t="s">
        <v>705</v>
      </c>
      <c r="I42" s="91">
        <f>'Tax Invoice'!M11</f>
        <v>35.43</v>
      </c>
    </row>
    <row r="43" spans="1:11">
      <c r="H43" s="1" t="s">
        <v>706</v>
      </c>
      <c r="I43" s="91">
        <f>I42*J36</f>
        <v>11992.700700000003</v>
      </c>
    </row>
    <row r="44" spans="1:11">
      <c r="H44" s="1" t="s">
        <v>707</v>
      </c>
      <c r="I44" s="91">
        <f>I42*J39</f>
        <v>11992.700700000003</v>
      </c>
    </row>
    <row r="45" spans="1:11">
      <c r="H45" s="1"/>
      <c r="I45" s="91"/>
    </row>
    <row r="46" spans="1:11">
      <c r="H46" s="1"/>
      <c r="I46" s="91"/>
    </row>
    <row r="47" spans="1:11">
      <c r="H47" s="1"/>
      <c r="I47" s="91"/>
    </row>
  </sheetData>
  <mergeCells count="18">
    <mergeCell ref="F35:G35"/>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53</v>
      </c>
      <c r="O1" t="s">
        <v>144</v>
      </c>
      <c r="T1" t="s">
        <v>255</v>
      </c>
      <c r="U1">
        <v>356.01000000000005</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356.01000000000005</v>
      </c>
    </row>
    <row r="5" spans="1:21">
      <c r="A5" s="114"/>
      <c r="B5" s="121" t="s">
        <v>137</v>
      </c>
      <c r="C5" s="120"/>
      <c r="D5" s="120"/>
      <c r="E5" s="120"/>
      <c r="F5" s="120"/>
      <c r="G5" s="120"/>
      <c r="H5" s="120"/>
      <c r="I5" s="120"/>
      <c r="J5" s="115"/>
      <c r="S5" t="s">
        <v>747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54"/>
      <c r="J10" s="115"/>
    </row>
    <row r="11" spans="1:21">
      <c r="A11" s="114"/>
      <c r="B11" s="114" t="s">
        <v>711</v>
      </c>
      <c r="C11" s="120"/>
      <c r="D11" s="120"/>
      <c r="E11" s="115"/>
      <c r="F11" s="116"/>
      <c r="G11" s="116" t="s">
        <v>711</v>
      </c>
      <c r="H11" s="120"/>
      <c r="I11" s="155"/>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708</v>
      </c>
      <c r="C14" s="120"/>
      <c r="D14" s="120"/>
      <c r="E14" s="115"/>
      <c r="F14" s="116"/>
      <c r="G14" s="116" t="s">
        <v>708</v>
      </c>
      <c r="H14" s="120"/>
      <c r="I14" s="156">
        <v>45174</v>
      </c>
      <c r="J14" s="115"/>
    </row>
    <row r="15" spans="1:21">
      <c r="A15" s="114"/>
      <c r="B15" s="6" t="s">
        <v>6</v>
      </c>
      <c r="C15" s="7"/>
      <c r="D15" s="7"/>
      <c r="E15" s="8"/>
      <c r="F15" s="116"/>
      <c r="G15" s="9" t="s">
        <v>6</v>
      </c>
      <c r="H15" s="120"/>
      <c r="I15" s="157"/>
      <c r="J15" s="115"/>
    </row>
    <row r="16" spans="1:21">
      <c r="A16" s="114"/>
      <c r="B16" s="120"/>
      <c r="C16" s="120"/>
      <c r="D16" s="120"/>
      <c r="E16" s="120"/>
      <c r="F16" s="120"/>
      <c r="G16" s="120"/>
      <c r="H16" s="123" t="s">
        <v>142</v>
      </c>
      <c r="I16" s="129">
        <v>39877</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45174</v>
      </c>
    </row>
    <row r="20" spans="1:16">
      <c r="A20" s="114"/>
      <c r="B20" s="100" t="s">
        <v>198</v>
      </c>
      <c r="C20" s="100" t="s">
        <v>199</v>
      </c>
      <c r="D20" s="117" t="s">
        <v>200</v>
      </c>
      <c r="E20" s="158" t="s">
        <v>201</v>
      </c>
      <c r="F20" s="159"/>
      <c r="G20" s="100" t="s">
        <v>169</v>
      </c>
      <c r="H20" s="100" t="s">
        <v>202</v>
      </c>
      <c r="I20" s="100" t="s">
        <v>21</v>
      </c>
      <c r="J20" s="115"/>
    </row>
    <row r="21" spans="1:16">
      <c r="A21" s="114"/>
      <c r="B21" s="105"/>
      <c r="C21" s="105"/>
      <c r="D21" s="106"/>
      <c r="E21" s="160"/>
      <c r="F21" s="161"/>
      <c r="G21" s="105" t="s">
        <v>141</v>
      </c>
      <c r="H21" s="105"/>
      <c r="I21" s="105"/>
      <c r="J21" s="115"/>
    </row>
    <row r="22" spans="1:16" ht="180">
      <c r="A22" s="114"/>
      <c r="B22" s="107">
        <v>1</v>
      </c>
      <c r="C22" s="10" t="s">
        <v>716</v>
      </c>
      <c r="D22" s="118" t="s">
        <v>207</v>
      </c>
      <c r="E22" s="152" t="s">
        <v>651</v>
      </c>
      <c r="F22" s="153"/>
      <c r="G22" s="11" t="s">
        <v>717</v>
      </c>
      <c r="H22" s="14">
        <v>7.76</v>
      </c>
      <c r="I22" s="109">
        <f t="shared" ref="I22:I35" si="0">H22*B22</f>
        <v>7.76</v>
      </c>
      <c r="J22" s="115"/>
    </row>
    <row r="23" spans="1:16" ht="180">
      <c r="A23" s="114"/>
      <c r="B23" s="107">
        <v>1</v>
      </c>
      <c r="C23" s="10" t="s">
        <v>716</v>
      </c>
      <c r="D23" s="118" t="s">
        <v>207</v>
      </c>
      <c r="E23" s="152" t="s">
        <v>25</v>
      </c>
      <c r="F23" s="153"/>
      <c r="G23" s="11" t="s">
        <v>717</v>
      </c>
      <c r="H23" s="14">
        <v>7.76</v>
      </c>
      <c r="I23" s="109">
        <f t="shared" si="0"/>
        <v>7.76</v>
      </c>
      <c r="J23" s="115"/>
    </row>
    <row r="24" spans="1:16" ht="180">
      <c r="A24" s="114"/>
      <c r="B24" s="107">
        <v>1</v>
      </c>
      <c r="C24" s="10" t="s">
        <v>716</v>
      </c>
      <c r="D24" s="118" t="s">
        <v>207</v>
      </c>
      <c r="E24" s="152" t="s">
        <v>26</v>
      </c>
      <c r="F24" s="153"/>
      <c r="G24" s="11" t="s">
        <v>717</v>
      </c>
      <c r="H24" s="14">
        <v>7.76</v>
      </c>
      <c r="I24" s="109">
        <f t="shared" si="0"/>
        <v>7.76</v>
      </c>
      <c r="J24" s="115"/>
    </row>
    <row r="25" spans="1:16" ht="252">
      <c r="A25" s="114"/>
      <c r="B25" s="107">
        <v>1</v>
      </c>
      <c r="C25" s="10" t="s">
        <v>718</v>
      </c>
      <c r="D25" s="118" t="s">
        <v>709</v>
      </c>
      <c r="E25" s="152" t="s">
        <v>26</v>
      </c>
      <c r="F25" s="153"/>
      <c r="G25" s="11" t="s">
        <v>719</v>
      </c>
      <c r="H25" s="14">
        <v>32.78</v>
      </c>
      <c r="I25" s="109">
        <f t="shared" si="0"/>
        <v>32.78</v>
      </c>
      <c r="J25" s="115"/>
    </row>
    <row r="26" spans="1:16" ht="204">
      <c r="A26" s="114"/>
      <c r="B26" s="107">
        <v>1</v>
      </c>
      <c r="C26" s="10" t="s">
        <v>720</v>
      </c>
      <c r="D26" s="118" t="s">
        <v>207</v>
      </c>
      <c r="E26" s="152" t="s">
        <v>29</v>
      </c>
      <c r="F26" s="153"/>
      <c r="G26" s="11" t="s">
        <v>721</v>
      </c>
      <c r="H26" s="14">
        <v>8.11</v>
      </c>
      <c r="I26" s="109">
        <f t="shared" si="0"/>
        <v>8.11</v>
      </c>
      <c r="J26" s="115"/>
    </row>
    <row r="27" spans="1:16" ht="204">
      <c r="A27" s="114"/>
      <c r="B27" s="107">
        <v>1</v>
      </c>
      <c r="C27" s="10" t="s">
        <v>720</v>
      </c>
      <c r="D27" s="118" t="s">
        <v>207</v>
      </c>
      <c r="E27" s="152" t="s">
        <v>47</v>
      </c>
      <c r="F27" s="153"/>
      <c r="G27" s="11" t="s">
        <v>721</v>
      </c>
      <c r="H27" s="14">
        <v>8.11</v>
      </c>
      <c r="I27" s="109">
        <f t="shared" si="0"/>
        <v>8.11</v>
      </c>
      <c r="J27" s="115"/>
    </row>
    <row r="28" spans="1:16" ht="204">
      <c r="A28" s="114"/>
      <c r="B28" s="107">
        <v>1</v>
      </c>
      <c r="C28" s="10" t="s">
        <v>722</v>
      </c>
      <c r="D28" s="118" t="s">
        <v>207</v>
      </c>
      <c r="E28" s="152" t="s">
        <v>723</v>
      </c>
      <c r="F28" s="153"/>
      <c r="G28" s="11" t="s">
        <v>724</v>
      </c>
      <c r="H28" s="14">
        <v>17.52</v>
      </c>
      <c r="I28" s="109">
        <f t="shared" si="0"/>
        <v>17.52</v>
      </c>
      <c r="J28" s="115"/>
    </row>
    <row r="29" spans="1:16" ht="204">
      <c r="A29" s="114"/>
      <c r="B29" s="107">
        <v>1</v>
      </c>
      <c r="C29" s="10" t="s">
        <v>725</v>
      </c>
      <c r="D29" s="118" t="s">
        <v>709</v>
      </c>
      <c r="E29" s="152" t="s">
        <v>726</v>
      </c>
      <c r="F29" s="153"/>
      <c r="G29" s="11" t="s">
        <v>727</v>
      </c>
      <c r="H29" s="14">
        <v>79.33</v>
      </c>
      <c r="I29" s="109">
        <f t="shared" si="0"/>
        <v>79.33</v>
      </c>
      <c r="J29" s="115"/>
    </row>
    <row r="30" spans="1:16" ht="168">
      <c r="A30" s="114"/>
      <c r="B30" s="107">
        <v>1</v>
      </c>
      <c r="C30" s="10" t="s">
        <v>728</v>
      </c>
      <c r="D30" s="118" t="s">
        <v>207</v>
      </c>
      <c r="E30" s="152" t="s">
        <v>23</v>
      </c>
      <c r="F30" s="153"/>
      <c r="G30" s="11" t="s">
        <v>729</v>
      </c>
      <c r="H30" s="14">
        <v>13.88</v>
      </c>
      <c r="I30" s="109">
        <f t="shared" si="0"/>
        <v>13.88</v>
      </c>
      <c r="J30" s="115"/>
    </row>
    <row r="31" spans="1:16" ht="168">
      <c r="A31" s="114"/>
      <c r="B31" s="107">
        <v>1</v>
      </c>
      <c r="C31" s="10" t="s">
        <v>728</v>
      </c>
      <c r="D31" s="118" t="s">
        <v>242</v>
      </c>
      <c r="E31" s="152" t="s">
        <v>730</v>
      </c>
      <c r="F31" s="153"/>
      <c r="G31" s="11" t="s">
        <v>729</v>
      </c>
      <c r="H31" s="14">
        <v>27.47</v>
      </c>
      <c r="I31" s="109">
        <f t="shared" si="0"/>
        <v>27.47</v>
      </c>
      <c r="J31" s="115"/>
    </row>
    <row r="32" spans="1:16" ht="216">
      <c r="A32" s="114"/>
      <c r="B32" s="107">
        <v>1</v>
      </c>
      <c r="C32" s="10" t="s">
        <v>731</v>
      </c>
      <c r="D32" s="118" t="s">
        <v>709</v>
      </c>
      <c r="E32" s="152" t="s">
        <v>107</v>
      </c>
      <c r="F32" s="153"/>
      <c r="G32" s="11" t="s">
        <v>732</v>
      </c>
      <c r="H32" s="14">
        <v>76.95</v>
      </c>
      <c r="I32" s="109">
        <f t="shared" si="0"/>
        <v>76.95</v>
      </c>
      <c r="J32" s="115"/>
    </row>
    <row r="33" spans="1:10" ht="204">
      <c r="A33" s="114"/>
      <c r="B33" s="107">
        <v>12</v>
      </c>
      <c r="C33" s="10" t="s">
        <v>733</v>
      </c>
      <c r="D33" s="118" t="s">
        <v>590</v>
      </c>
      <c r="E33" s="152"/>
      <c r="F33" s="153"/>
      <c r="G33" s="11" t="s">
        <v>734</v>
      </c>
      <c r="H33" s="14">
        <v>1.79</v>
      </c>
      <c r="I33" s="109">
        <f t="shared" si="0"/>
        <v>21.48</v>
      </c>
      <c r="J33" s="115"/>
    </row>
    <row r="34" spans="1:10" ht="204">
      <c r="A34" s="114"/>
      <c r="B34" s="107">
        <v>15</v>
      </c>
      <c r="C34" s="10" t="s">
        <v>733</v>
      </c>
      <c r="D34" s="118" t="s">
        <v>572</v>
      </c>
      <c r="E34" s="152"/>
      <c r="F34" s="153"/>
      <c r="G34" s="11" t="s">
        <v>734</v>
      </c>
      <c r="H34" s="14">
        <v>1.49</v>
      </c>
      <c r="I34" s="109">
        <f t="shared" si="0"/>
        <v>22.35</v>
      </c>
      <c r="J34" s="115"/>
    </row>
    <row r="35" spans="1:10" ht="204">
      <c r="A35" s="114"/>
      <c r="B35" s="108">
        <v>15</v>
      </c>
      <c r="C35" s="12" t="s">
        <v>733</v>
      </c>
      <c r="D35" s="119" t="s">
        <v>735</v>
      </c>
      <c r="E35" s="166"/>
      <c r="F35" s="167"/>
      <c r="G35" s="13" t="s">
        <v>734</v>
      </c>
      <c r="H35" s="15">
        <v>1.65</v>
      </c>
      <c r="I35" s="110">
        <f t="shared" si="0"/>
        <v>24.75</v>
      </c>
      <c r="J35" s="115"/>
    </row>
  </sheetData>
  <mergeCells count="18">
    <mergeCell ref="E33:F33"/>
    <mergeCell ref="E34:F34"/>
    <mergeCell ref="E35:F35"/>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7"/>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356.01000000000005</v>
      </c>
      <c r="O2" t="s">
        <v>182</v>
      </c>
    </row>
    <row r="3" spans="1:15" ht="12.75" customHeight="1">
      <c r="A3" s="114"/>
      <c r="B3" s="121" t="s">
        <v>135</v>
      </c>
      <c r="C3" s="120"/>
      <c r="D3" s="120"/>
      <c r="E3" s="120"/>
      <c r="F3" s="120"/>
      <c r="G3" s="120"/>
      <c r="H3" s="120"/>
      <c r="I3" s="120"/>
      <c r="J3" s="120"/>
      <c r="K3" s="120"/>
      <c r="L3" s="115"/>
      <c r="N3">
        <v>356.01000000000005</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54">
        <f>IF(Invoice!J10&lt;&gt;"",Invoice!J10,"")</f>
        <v>51320</v>
      </c>
      <c r="L10" s="115"/>
    </row>
    <row r="11" spans="1:15" ht="12.75" customHeight="1">
      <c r="A11" s="114"/>
      <c r="B11" s="114" t="s">
        <v>711</v>
      </c>
      <c r="C11" s="120"/>
      <c r="D11" s="120"/>
      <c r="E11" s="120"/>
      <c r="F11" s="115"/>
      <c r="G11" s="116"/>
      <c r="H11" s="116" t="s">
        <v>711</v>
      </c>
      <c r="I11" s="120"/>
      <c r="J11" s="120"/>
      <c r="K11" s="155"/>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749</v>
      </c>
      <c r="C13" s="120"/>
      <c r="D13" s="120"/>
      <c r="E13" s="120"/>
      <c r="F13" s="115"/>
      <c r="G13" s="116"/>
      <c r="H13" s="116" t="s">
        <v>749</v>
      </c>
      <c r="I13" s="120"/>
      <c r="J13" s="120"/>
      <c r="K13" s="99" t="s">
        <v>11</v>
      </c>
      <c r="L13" s="115"/>
    </row>
    <row r="14" spans="1:15" ht="15" customHeight="1">
      <c r="A14" s="114"/>
      <c r="B14" s="114" t="s">
        <v>708</v>
      </c>
      <c r="C14" s="120"/>
      <c r="D14" s="120"/>
      <c r="E14" s="120"/>
      <c r="F14" s="115"/>
      <c r="G14" s="116"/>
      <c r="H14" s="116" t="s">
        <v>708</v>
      </c>
      <c r="I14" s="120"/>
      <c r="J14" s="120"/>
      <c r="K14" s="156">
        <f>Invoice!J14</f>
        <v>45175</v>
      </c>
      <c r="L14" s="115"/>
    </row>
    <row r="15" spans="1:15" ht="15" customHeight="1">
      <c r="A15" s="114"/>
      <c r="B15" s="6" t="s">
        <v>6</v>
      </c>
      <c r="C15" s="7"/>
      <c r="D15" s="7"/>
      <c r="E15" s="7"/>
      <c r="F15" s="8"/>
      <c r="G15" s="116"/>
      <c r="H15" s="9" t="s">
        <v>6</v>
      </c>
      <c r="I15" s="120"/>
      <c r="J15" s="120"/>
      <c r="K15" s="157"/>
      <c r="L15" s="115"/>
    </row>
    <row r="16" spans="1:15" ht="15" customHeight="1">
      <c r="A16" s="114"/>
      <c r="B16" s="120"/>
      <c r="C16" s="120"/>
      <c r="D16" s="120"/>
      <c r="E16" s="120"/>
      <c r="F16" s="120"/>
      <c r="G16" s="120"/>
      <c r="H16" s="120"/>
      <c r="I16" s="123" t="s">
        <v>142</v>
      </c>
      <c r="J16" s="123" t="s">
        <v>142</v>
      </c>
      <c r="K16" s="129">
        <v>39877</v>
      </c>
      <c r="L16" s="115"/>
    </row>
    <row r="17" spans="1:12" ht="12.75" customHeight="1">
      <c r="A17" s="114"/>
      <c r="B17" s="120" t="s">
        <v>714</v>
      </c>
      <c r="C17" s="120"/>
      <c r="D17" s="120"/>
      <c r="E17" s="120"/>
      <c r="F17" s="120"/>
      <c r="G17" s="120"/>
      <c r="H17" s="120"/>
      <c r="I17" s="123" t="s">
        <v>143</v>
      </c>
      <c r="J17" s="123" t="s">
        <v>143</v>
      </c>
      <c r="K17" s="129" t="str">
        <f>IF(Invoice!J17&lt;&gt;"",Invoice!J17,"")</f>
        <v>Sura</v>
      </c>
      <c r="L17" s="115"/>
    </row>
    <row r="18" spans="1:12" ht="18" customHeight="1">
      <c r="A18" s="114"/>
      <c r="B18" s="120" t="s">
        <v>715</v>
      </c>
      <c r="C18" s="120"/>
      <c r="D18" s="120"/>
      <c r="E18" s="120"/>
      <c r="F18" s="120"/>
      <c r="G18" s="120"/>
      <c r="H18" s="130" t="s">
        <v>751</v>
      </c>
      <c r="I18" s="122" t="s">
        <v>258</v>
      </c>
      <c r="J18" s="122" t="s">
        <v>258</v>
      </c>
      <c r="K18" s="104" t="s">
        <v>159</v>
      </c>
      <c r="L18" s="115"/>
    </row>
    <row r="19" spans="1:12" ht="12.75" customHeight="1">
      <c r="A19" s="114"/>
      <c r="B19" s="120"/>
      <c r="C19" s="120"/>
      <c r="D19" s="120"/>
      <c r="E19" s="120"/>
      <c r="F19" s="120"/>
      <c r="G19" s="120"/>
      <c r="H19" s="131" t="s">
        <v>752</v>
      </c>
      <c r="I19" s="120"/>
      <c r="J19" s="120"/>
      <c r="K19" s="120"/>
      <c r="L19" s="115"/>
    </row>
    <row r="20" spans="1:12" ht="12.75" customHeight="1">
      <c r="A20" s="114"/>
      <c r="B20" s="100" t="s">
        <v>198</v>
      </c>
      <c r="C20" s="100" t="s">
        <v>199</v>
      </c>
      <c r="D20" s="100" t="s">
        <v>284</v>
      </c>
      <c r="E20" s="117" t="s">
        <v>200</v>
      </c>
      <c r="F20" s="158" t="s">
        <v>201</v>
      </c>
      <c r="G20" s="159"/>
      <c r="H20" s="100" t="s">
        <v>169</v>
      </c>
      <c r="I20" s="100" t="s">
        <v>202</v>
      </c>
      <c r="J20" s="100" t="s">
        <v>202</v>
      </c>
      <c r="K20" s="100" t="s">
        <v>21</v>
      </c>
      <c r="L20" s="115"/>
    </row>
    <row r="21" spans="1:12" ht="12.75" customHeight="1">
      <c r="A21" s="114"/>
      <c r="B21" s="105"/>
      <c r="C21" s="105"/>
      <c r="D21" s="105"/>
      <c r="E21" s="106"/>
      <c r="F21" s="160"/>
      <c r="G21" s="161"/>
      <c r="H21" s="105" t="s">
        <v>141</v>
      </c>
      <c r="I21" s="105"/>
      <c r="J21" s="105"/>
      <c r="K21" s="105"/>
      <c r="L21" s="115"/>
    </row>
    <row r="22" spans="1:12" ht="36" customHeight="1">
      <c r="A22" s="114"/>
      <c r="B22" s="107">
        <f>'Tax Invoice'!D18</f>
        <v>1</v>
      </c>
      <c r="C22" s="10" t="s">
        <v>716</v>
      </c>
      <c r="D22" s="10" t="s">
        <v>736</v>
      </c>
      <c r="E22" s="118" t="s">
        <v>207</v>
      </c>
      <c r="F22" s="152" t="s">
        <v>651</v>
      </c>
      <c r="G22" s="153"/>
      <c r="H22" s="11" t="s">
        <v>717</v>
      </c>
      <c r="I22" s="14">
        <f t="shared" ref="I22:I35" si="0">ROUNDUP(J22*$N$1,2)</f>
        <v>7.76</v>
      </c>
      <c r="J22" s="14">
        <v>7.76</v>
      </c>
      <c r="K22" s="109">
        <f t="shared" ref="K22:K35" si="1">I22*B22</f>
        <v>7.76</v>
      </c>
      <c r="L22" s="115"/>
    </row>
    <row r="23" spans="1:12" ht="36" customHeight="1">
      <c r="A23" s="114"/>
      <c r="B23" s="107">
        <f>'Tax Invoice'!D19</f>
        <v>1</v>
      </c>
      <c r="C23" s="10" t="s">
        <v>716</v>
      </c>
      <c r="D23" s="10" t="s">
        <v>736</v>
      </c>
      <c r="E23" s="118" t="s">
        <v>207</v>
      </c>
      <c r="F23" s="152" t="s">
        <v>25</v>
      </c>
      <c r="G23" s="153"/>
      <c r="H23" s="11" t="s">
        <v>717</v>
      </c>
      <c r="I23" s="14">
        <f t="shared" si="0"/>
        <v>7.76</v>
      </c>
      <c r="J23" s="14">
        <v>7.76</v>
      </c>
      <c r="K23" s="109">
        <f t="shared" si="1"/>
        <v>7.76</v>
      </c>
      <c r="L23" s="115"/>
    </row>
    <row r="24" spans="1:12" ht="36" customHeight="1">
      <c r="A24" s="114"/>
      <c r="B24" s="107">
        <f>'Tax Invoice'!D20</f>
        <v>1</v>
      </c>
      <c r="C24" s="10" t="s">
        <v>716</v>
      </c>
      <c r="D24" s="10" t="s">
        <v>736</v>
      </c>
      <c r="E24" s="118" t="s">
        <v>207</v>
      </c>
      <c r="F24" s="152" t="s">
        <v>26</v>
      </c>
      <c r="G24" s="153"/>
      <c r="H24" s="11" t="s">
        <v>717</v>
      </c>
      <c r="I24" s="14">
        <f t="shared" si="0"/>
        <v>7.76</v>
      </c>
      <c r="J24" s="14">
        <v>7.76</v>
      </c>
      <c r="K24" s="109">
        <f t="shared" si="1"/>
        <v>7.76</v>
      </c>
      <c r="L24" s="115"/>
    </row>
    <row r="25" spans="1:12" ht="36" customHeight="1">
      <c r="A25" s="114"/>
      <c r="B25" s="107">
        <f>'Tax Invoice'!D21</f>
        <v>1</v>
      </c>
      <c r="C25" s="10" t="s">
        <v>718</v>
      </c>
      <c r="D25" s="10" t="s">
        <v>737</v>
      </c>
      <c r="E25" s="118" t="s">
        <v>709</v>
      </c>
      <c r="F25" s="152" t="s">
        <v>26</v>
      </c>
      <c r="G25" s="153"/>
      <c r="H25" s="11" t="s">
        <v>719</v>
      </c>
      <c r="I25" s="14">
        <f t="shared" si="0"/>
        <v>32.78</v>
      </c>
      <c r="J25" s="14">
        <v>32.78</v>
      </c>
      <c r="K25" s="109">
        <f t="shared" si="1"/>
        <v>32.78</v>
      </c>
      <c r="L25" s="115"/>
    </row>
    <row r="26" spans="1:12" ht="36" customHeight="1">
      <c r="A26" s="114"/>
      <c r="B26" s="107">
        <f>'Tax Invoice'!D22</f>
        <v>1</v>
      </c>
      <c r="C26" s="10" t="s">
        <v>720</v>
      </c>
      <c r="D26" s="10" t="s">
        <v>738</v>
      </c>
      <c r="E26" s="118" t="s">
        <v>207</v>
      </c>
      <c r="F26" s="152" t="s">
        <v>29</v>
      </c>
      <c r="G26" s="153"/>
      <c r="H26" s="11" t="s">
        <v>721</v>
      </c>
      <c r="I26" s="14">
        <f t="shared" si="0"/>
        <v>8.11</v>
      </c>
      <c r="J26" s="14">
        <v>8.11</v>
      </c>
      <c r="K26" s="109">
        <f t="shared" si="1"/>
        <v>8.11</v>
      </c>
      <c r="L26" s="115"/>
    </row>
    <row r="27" spans="1:12" ht="36" customHeight="1">
      <c r="A27" s="114"/>
      <c r="B27" s="107">
        <f>'Tax Invoice'!D23</f>
        <v>1</v>
      </c>
      <c r="C27" s="10" t="s">
        <v>720</v>
      </c>
      <c r="D27" s="10" t="s">
        <v>738</v>
      </c>
      <c r="E27" s="118" t="s">
        <v>207</v>
      </c>
      <c r="F27" s="152" t="s">
        <v>47</v>
      </c>
      <c r="G27" s="153"/>
      <c r="H27" s="11" t="s">
        <v>721</v>
      </c>
      <c r="I27" s="14">
        <f t="shared" si="0"/>
        <v>8.11</v>
      </c>
      <c r="J27" s="14">
        <v>8.11</v>
      </c>
      <c r="K27" s="109">
        <f t="shared" si="1"/>
        <v>8.11</v>
      </c>
      <c r="L27" s="115"/>
    </row>
    <row r="28" spans="1:12" ht="36" hidden="1" customHeight="1">
      <c r="A28" s="114"/>
      <c r="B28" s="132">
        <f>'Tax Invoice'!D24</f>
        <v>0</v>
      </c>
      <c r="C28" s="133" t="s">
        <v>722</v>
      </c>
      <c r="D28" s="133" t="s">
        <v>739</v>
      </c>
      <c r="E28" s="134" t="s">
        <v>207</v>
      </c>
      <c r="F28" s="150" t="s">
        <v>723</v>
      </c>
      <c r="G28" s="151"/>
      <c r="H28" s="135" t="s">
        <v>724</v>
      </c>
      <c r="I28" s="136">
        <f t="shared" si="0"/>
        <v>17.52</v>
      </c>
      <c r="J28" s="136">
        <v>17.52</v>
      </c>
      <c r="K28" s="137">
        <f t="shared" si="1"/>
        <v>0</v>
      </c>
      <c r="L28" s="115"/>
    </row>
    <row r="29" spans="1:12" ht="36" customHeight="1">
      <c r="A29" s="114"/>
      <c r="B29" s="107">
        <f>'Tax Invoice'!D25</f>
        <v>1</v>
      </c>
      <c r="C29" s="10" t="s">
        <v>725</v>
      </c>
      <c r="D29" s="10" t="s">
        <v>740</v>
      </c>
      <c r="E29" s="118" t="s">
        <v>709</v>
      </c>
      <c r="F29" s="152" t="s">
        <v>726</v>
      </c>
      <c r="G29" s="153"/>
      <c r="H29" s="11" t="s">
        <v>727</v>
      </c>
      <c r="I29" s="14">
        <f t="shared" si="0"/>
        <v>79.33</v>
      </c>
      <c r="J29" s="14">
        <v>79.33</v>
      </c>
      <c r="K29" s="109">
        <f t="shared" si="1"/>
        <v>79.33</v>
      </c>
      <c r="L29" s="115"/>
    </row>
    <row r="30" spans="1:12" ht="24" customHeight="1">
      <c r="A30" s="114"/>
      <c r="B30" s="107">
        <f>'Tax Invoice'!D26</f>
        <v>1</v>
      </c>
      <c r="C30" s="10" t="s">
        <v>728</v>
      </c>
      <c r="D30" s="10" t="s">
        <v>741</v>
      </c>
      <c r="E30" s="118" t="s">
        <v>207</v>
      </c>
      <c r="F30" s="152" t="s">
        <v>23</v>
      </c>
      <c r="G30" s="153"/>
      <c r="H30" s="11" t="s">
        <v>729</v>
      </c>
      <c r="I30" s="14">
        <f t="shared" si="0"/>
        <v>13.88</v>
      </c>
      <c r="J30" s="14">
        <v>13.88</v>
      </c>
      <c r="K30" s="109">
        <f t="shared" si="1"/>
        <v>13.88</v>
      </c>
      <c r="L30" s="115"/>
    </row>
    <row r="31" spans="1:12" ht="24" customHeight="1">
      <c r="A31" s="114"/>
      <c r="B31" s="107">
        <f>'Tax Invoice'!D27</f>
        <v>1</v>
      </c>
      <c r="C31" s="10" t="s">
        <v>728</v>
      </c>
      <c r="D31" s="10" t="s">
        <v>742</v>
      </c>
      <c r="E31" s="118" t="s">
        <v>242</v>
      </c>
      <c r="F31" s="152" t="s">
        <v>730</v>
      </c>
      <c r="G31" s="153"/>
      <c r="H31" s="11" t="s">
        <v>729</v>
      </c>
      <c r="I31" s="14">
        <f t="shared" si="0"/>
        <v>27.47</v>
      </c>
      <c r="J31" s="14">
        <v>27.47</v>
      </c>
      <c r="K31" s="109">
        <f t="shared" si="1"/>
        <v>27.47</v>
      </c>
      <c r="L31" s="115"/>
    </row>
    <row r="32" spans="1:12" ht="36" customHeight="1">
      <c r="A32" s="114"/>
      <c r="B32" s="107">
        <f>'Tax Invoice'!D28</f>
        <v>1</v>
      </c>
      <c r="C32" s="10" t="s">
        <v>731</v>
      </c>
      <c r="D32" s="10" t="s">
        <v>743</v>
      </c>
      <c r="E32" s="118" t="s">
        <v>709</v>
      </c>
      <c r="F32" s="152" t="s">
        <v>107</v>
      </c>
      <c r="G32" s="153"/>
      <c r="H32" s="11" t="s">
        <v>732</v>
      </c>
      <c r="I32" s="14">
        <f t="shared" si="0"/>
        <v>76.95</v>
      </c>
      <c r="J32" s="14">
        <v>76.95</v>
      </c>
      <c r="K32" s="109">
        <f t="shared" si="1"/>
        <v>76.95</v>
      </c>
      <c r="L32" s="115"/>
    </row>
    <row r="33" spans="1:12" ht="36" customHeight="1">
      <c r="A33" s="114"/>
      <c r="B33" s="107">
        <f>'Tax Invoice'!D29</f>
        <v>12</v>
      </c>
      <c r="C33" s="10" t="s">
        <v>733</v>
      </c>
      <c r="D33" s="10" t="s">
        <v>744</v>
      </c>
      <c r="E33" s="118" t="s">
        <v>590</v>
      </c>
      <c r="F33" s="152"/>
      <c r="G33" s="153"/>
      <c r="H33" s="11" t="s">
        <v>734</v>
      </c>
      <c r="I33" s="14">
        <f t="shared" si="0"/>
        <v>1.79</v>
      </c>
      <c r="J33" s="14">
        <v>1.79</v>
      </c>
      <c r="K33" s="109">
        <f t="shared" si="1"/>
        <v>21.48</v>
      </c>
      <c r="L33" s="115"/>
    </row>
    <row r="34" spans="1:12" ht="36" customHeight="1">
      <c r="A34" s="114"/>
      <c r="B34" s="107">
        <f>'Tax Invoice'!D30</f>
        <v>15</v>
      </c>
      <c r="C34" s="10" t="s">
        <v>733</v>
      </c>
      <c r="D34" s="10" t="s">
        <v>745</v>
      </c>
      <c r="E34" s="118" t="s">
        <v>572</v>
      </c>
      <c r="F34" s="152"/>
      <c r="G34" s="153"/>
      <c r="H34" s="11" t="s">
        <v>734</v>
      </c>
      <c r="I34" s="14">
        <f t="shared" si="0"/>
        <v>1.49</v>
      </c>
      <c r="J34" s="14">
        <v>1.49</v>
      </c>
      <c r="K34" s="109">
        <f t="shared" si="1"/>
        <v>22.35</v>
      </c>
      <c r="L34" s="115"/>
    </row>
    <row r="35" spans="1:12" ht="36" customHeight="1">
      <c r="A35" s="114"/>
      <c r="B35" s="108">
        <f>'Tax Invoice'!D31</f>
        <v>15</v>
      </c>
      <c r="C35" s="12" t="s">
        <v>733</v>
      </c>
      <c r="D35" s="12" t="s">
        <v>746</v>
      </c>
      <c r="E35" s="119" t="s">
        <v>735</v>
      </c>
      <c r="F35" s="166"/>
      <c r="G35" s="167"/>
      <c r="H35" s="13" t="s">
        <v>734</v>
      </c>
      <c r="I35" s="15">
        <f t="shared" si="0"/>
        <v>1.65</v>
      </c>
      <c r="J35" s="15">
        <v>1.65</v>
      </c>
      <c r="K35" s="110">
        <f t="shared" si="1"/>
        <v>24.75</v>
      </c>
      <c r="L35" s="115"/>
    </row>
    <row r="36" spans="1:12" ht="12.75" customHeight="1">
      <c r="A36" s="114"/>
      <c r="B36" s="126">
        <f>SUM(B22:B35)</f>
        <v>52</v>
      </c>
      <c r="C36" s="126" t="s">
        <v>144</v>
      </c>
      <c r="D36" s="126"/>
      <c r="E36" s="126"/>
      <c r="F36" s="126"/>
      <c r="G36" s="126"/>
      <c r="H36" s="126"/>
      <c r="I36" s="127" t="s">
        <v>255</v>
      </c>
      <c r="J36" s="127" t="s">
        <v>255</v>
      </c>
      <c r="K36" s="128">
        <f>SUM(K22:K35)</f>
        <v>338.49000000000007</v>
      </c>
      <c r="L36" s="115"/>
    </row>
    <row r="37" spans="1:12" ht="12.75" customHeight="1">
      <c r="A37" s="114"/>
      <c r="B37" s="126"/>
      <c r="C37" s="126"/>
      <c r="D37" s="126"/>
      <c r="E37" s="126"/>
      <c r="F37" s="126"/>
      <c r="G37" s="126"/>
      <c r="H37" s="126"/>
      <c r="I37" s="127" t="s">
        <v>754</v>
      </c>
      <c r="J37" s="127" t="s">
        <v>184</v>
      </c>
      <c r="K37" s="128">
        <f>Invoice!J37</f>
        <v>0</v>
      </c>
      <c r="L37" s="115"/>
    </row>
    <row r="38" spans="1:12" ht="12.75" hidden="1" customHeight="1" outlineLevel="1">
      <c r="A38" s="114"/>
      <c r="B38" s="126"/>
      <c r="C38" s="126"/>
      <c r="D38" s="126"/>
      <c r="E38" s="126"/>
      <c r="F38" s="126"/>
      <c r="G38" s="126"/>
      <c r="H38" s="126"/>
      <c r="I38" s="127" t="s">
        <v>185</v>
      </c>
      <c r="J38" s="127" t="s">
        <v>185</v>
      </c>
      <c r="K38" s="128">
        <f>Invoice!J38</f>
        <v>0</v>
      </c>
      <c r="L38" s="115"/>
    </row>
    <row r="39" spans="1:12" ht="12.75" customHeight="1" collapsed="1">
      <c r="A39" s="114"/>
      <c r="B39" s="126"/>
      <c r="C39" s="126"/>
      <c r="D39" s="126"/>
      <c r="E39" s="126"/>
      <c r="F39" s="126"/>
      <c r="G39" s="126"/>
      <c r="H39" s="126"/>
      <c r="I39" s="127" t="s">
        <v>257</v>
      </c>
      <c r="J39" s="127" t="s">
        <v>257</v>
      </c>
      <c r="K39" s="128">
        <f>SUM(K36:K38)</f>
        <v>338.49000000000007</v>
      </c>
      <c r="L39" s="115"/>
    </row>
    <row r="40" spans="1:12" ht="12.75" customHeight="1">
      <c r="A40" s="6"/>
      <c r="B40" s="7"/>
      <c r="C40" s="7"/>
      <c r="D40" s="7"/>
      <c r="E40" s="7"/>
      <c r="F40" s="7"/>
      <c r="G40" s="7"/>
      <c r="H40" s="7" t="s">
        <v>753</v>
      </c>
      <c r="I40" s="7"/>
      <c r="J40" s="7"/>
      <c r="K40" s="7"/>
      <c r="L40" s="8"/>
    </row>
    <row r="41" spans="1:12" ht="12.75" customHeight="1"/>
    <row r="42" spans="1:12" ht="12.75" customHeight="1"/>
    <row r="43" spans="1:12" ht="12.75" customHeight="1"/>
    <row r="44" spans="1:12" ht="12.75" customHeight="1"/>
    <row r="45" spans="1:12" ht="12.75" customHeight="1"/>
    <row r="46" spans="1:12" ht="12.75" customHeight="1"/>
    <row r="47" spans="1:12" ht="12.75" customHeight="1"/>
  </sheetData>
  <mergeCells count="18">
    <mergeCell ref="F35:G35"/>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356.01000000000005</v>
      </c>
      <c r="O2" s="21" t="s">
        <v>259</v>
      </c>
    </row>
    <row r="3" spans="1:15" s="21" customFormat="1" ht="15" customHeight="1" thickBot="1">
      <c r="A3" s="22" t="s">
        <v>151</v>
      </c>
      <c r="G3" s="28">
        <v>45176</v>
      </c>
      <c r="H3" s="29"/>
      <c r="N3" s="21">
        <v>356.01000000000005</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Sandhills Studio</v>
      </c>
      <c r="B10" s="37"/>
      <c r="C10" s="37"/>
      <c r="D10" s="37"/>
      <c r="F10" s="38" t="str">
        <f>'Copy paste to Here'!B10</f>
        <v>Sandhills Studio</v>
      </c>
      <c r="G10" s="39"/>
      <c r="H10" s="40"/>
      <c r="K10" s="95" t="s">
        <v>276</v>
      </c>
      <c r="L10" s="35" t="s">
        <v>276</v>
      </c>
      <c r="M10" s="21">
        <v>1</v>
      </c>
    </row>
    <row r="11" spans="1:15" s="21" customFormat="1" ht="15.75" thickBot="1">
      <c r="A11" s="41" t="str">
        <f>'Copy paste to Here'!G11</f>
        <v>Jordan Rosse</v>
      </c>
      <c r="B11" s="42"/>
      <c r="C11" s="42"/>
      <c r="D11" s="42"/>
      <c r="F11" s="43" t="str">
        <f>'Copy paste to Here'!B11</f>
        <v>Jordan Rosse</v>
      </c>
      <c r="G11" s="44"/>
      <c r="H11" s="45"/>
      <c r="K11" s="93" t="s">
        <v>158</v>
      </c>
      <c r="L11" s="46" t="s">
        <v>159</v>
      </c>
      <c r="M11" s="21">
        <f>VLOOKUP(G3,[1]Sheet1!$A$9:$I$7290,2,FALSE)</f>
        <v>35.43</v>
      </c>
    </row>
    <row r="12" spans="1:15" s="21" customFormat="1" ht="15.75" thickBot="1">
      <c r="A12" s="41" t="str">
        <f>'Copy paste to Here'!G12</f>
        <v>1062 Center Avenue</v>
      </c>
      <c r="B12" s="42"/>
      <c r="C12" s="42"/>
      <c r="D12" s="42"/>
      <c r="E12" s="89"/>
      <c r="F12" s="43" t="str">
        <f>'Copy paste to Here'!B12</f>
        <v>1062 Center Avenue</v>
      </c>
      <c r="G12" s="44"/>
      <c r="H12" s="45"/>
      <c r="K12" s="93" t="s">
        <v>160</v>
      </c>
      <c r="L12" s="46" t="s">
        <v>133</v>
      </c>
      <c r="M12" s="21">
        <f>VLOOKUP(G3,[1]Sheet1!$A$9:$I$7290,3,FALSE)</f>
        <v>37.799999999999997</v>
      </c>
    </row>
    <row r="13" spans="1:15" s="21" customFormat="1" ht="15.75" thickBot="1">
      <c r="A13" s="41" t="str">
        <f>'Copy paste to Here'!G13</f>
        <v>69357 Mitchell</v>
      </c>
      <c r="B13" s="42"/>
      <c r="C13" s="42"/>
      <c r="D13" s="42"/>
      <c r="E13" s="111" t="s">
        <v>159</v>
      </c>
      <c r="F13" s="43" t="str">
        <f>'Copy paste to Here'!B13</f>
        <v>69357 Mitchell</v>
      </c>
      <c r="G13" s="44"/>
      <c r="H13" s="45"/>
      <c r="K13" s="93" t="s">
        <v>161</v>
      </c>
      <c r="L13" s="46" t="s">
        <v>162</v>
      </c>
      <c r="M13" s="113">
        <f>VLOOKUP(G3,[1]Sheet1!$A$9:$I$7290,4,FALSE)</f>
        <v>44.03</v>
      </c>
    </row>
    <row r="14" spans="1:15" s="21" customFormat="1" ht="15.75" thickBot="1">
      <c r="A14" s="41" t="str">
        <f>'Copy paste to Here'!G14</f>
        <v>United States</v>
      </c>
      <c r="B14" s="42"/>
      <c r="C14" s="42"/>
      <c r="D14" s="42"/>
      <c r="E14" s="111">
        <f>VLOOKUP(J9,$L$10:$M$17,2,FALSE)</f>
        <v>35.43</v>
      </c>
      <c r="F14" s="43" t="str">
        <f>'Copy paste to Here'!B14</f>
        <v>United States</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labrets, 16g (1.2mm) with a 3mm ball &amp; Quantity In Bulk: 12 pcs.  &amp;  Length: 7mm</v>
      </c>
      <c r="B18" s="57" t="str">
        <f>'Copy paste to Here'!C22</f>
        <v>BLK470</v>
      </c>
      <c r="C18" s="57" t="s">
        <v>736</v>
      </c>
      <c r="D18" s="58">
        <f>Invoice!B22</f>
        <v>1</v>
      </c>
      <c r="E18" s="59">
        <f>'Shipping Invoice'!J22*$N$1</f>
        <v>7.76</v>
      </c>
      <c r="F18" s="59">
        <f>D18*E18</f>
        <v>7.76</v>
      </c>
      <c r="G18" s="60">
        <f>E18*$E$14</f>
        <v>274.93680000000001</v>
      </c>
      <c r="H18" s="61">
        <f>D18*G18</f>
        <v>274.93680000000001</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labrets, 16g (1.2mm) with a 3mm ball &amp; Quantity In Bulk: 12 pcs.  &amp;  Length: 8mm</v>
      </c>
      <c r="B19" s="57" t="str">
        <f>'Copy paste to Here'!C23</f>
        <v>BLK470</v>
      </c>
      <c r="C19" s="57" t="s">
        <v>736</v>
      </c>
      <c r="D19" s="58">
        <f>Invoice!B23</f>
        <v>1</v>
      </c>
      <c r="E19" s="59">
        <f>'Shipping Invoice'!J23*$N$1</f>
        <v>7.76</v>
      </c>
      <c r="F19" s="59">
        <f t="shared" ref="F19:F82" si="0">D19*E19</f>
        <v>7.76</v>
      </c>
      <c r="G19" s="60">
        <f t="shared" ref="G19:G82" si="1">E19*$E$14</f>
        <v>274.93680000000001</v>
      </c>
      <c r="H19" s="63">
        <f t="shared" ref="H19:H82" si="2">D19*G19</f>
        <v>274.93680000000001</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12 pcs.  &amp;  Length: 10mm</v>
      </c>
      <c r="B20" s="57" t="str">
        <f>'Copy paste to Here'!C24</f>
        <v>BLK470</v>
      </c>
      <c r="C20" s="57" t="s">
        <v>736</v>
      </c>
      <c r="D20" s="58">
        <f>Invoice!B24</f>
        <v>1</v>
      </c>
      <c r="E20" s="59">
        <f>'Shipping Invoice'!J24*$N$1</f>
        <v>7.76</v>
      </c>
      <c r="F20" s="59">
        <f t="shared" si="0"/>
        <v>7.76</v>
      </c>
      <c r="G20" s="60">
        <f t="shared" si="1"/>
        <v>274.93680000000001</v>
      </c>
      <c r="H20" s="63">
        <f t="shared" si="2"/>
        <v>274.93680000000001</v>
      </c>
    </row>
    <row r="21" spans="1:13" s="62" customFormat="1" ht="48">
      <c r="A21" s="56" t="str">
        <f>IF((LEN('Copy paste to Here'!G25))&gt;5,((CONCATENATE('Copy paste to Here'!G25," &amp; ",'Copy paste to Here'!D25,"  &amp;  ",'Copy paste to Here'!E25))),"Empty Cell")</f>
        <v>Piercing supplies: Assortment of 12 to 250 pcs. of EO gas sterilized piercing: surgical steel belly bananas, 14g (1.6mm) with an upper 5mm and a lower 6mm plain steel ball &amp; Quantity In Bulk: 50 pcs.  &amp;  Length: 10mm</v>
      </c>
      <c r="B21" s="57" t="str">
        <f>'Copy paste to Here'!C25</f>
        <v>BLK473</v>
      </c>
      <c r="C21" s="57" t="s">
        <v>737</v>
      </c>
      <c r="D21" s="58">
        <f>Invoice!B25</f>
        <v>1</v>
      </c>
      <c r="E21" s="59">
        <f>'Shipping Invoice'!J25*$N$1</f>
        <v>32.78</v>
      </c>
      <c r="F21" s="59">
        <f t="shared" si="0"/>
        <v>32.78</v>
      </c>
      <c r="G21" s="60">
        <f t="shared" si="1"/>
        <v>1161.3954000000001</v>
      </c>
      <c r="H21" s="63">
        <f t="shared" si="2"/>
        <v>1161.3954000000001</v>
      </c>
    </row>
    <row r="22" spans="1:13" s="62" customFormat="1" ht="36">
      <c r="A22" s="56" t="str">
        <f>IF((LEN('Copy paste to Here'!G26))&gt;5,((CONCATENATE('Copy paste to Here'!G26," &amp; ",'Copy paste to Here'!D26,"  &amp;  ",'Copy paste to Here'!E26))),"Empty Cell")</f>
        <v>Piercing supplies: Assortment of 12 to 250 pcs. of EO gas sterilized piercing: surgical steel tongue barbells, 14g (1.6mm) with two 5mm balls &amp; Quantity In Bulk: 12 pcs.  &amp;  Length: 16mm</v>
      </c>
      <c r="B22" s="57" t="str">
        <f>'Copy paste to Here'!C26</f>
        <v>BLK476</v>
      </c>
      <c r="C22" s="57" t="s">
        <v>738</v>
      </c>
      <c r="D22" s="58">
        <f>Invoice!B26</f>
        <v>1</v>
      </c>
      <c r="E22" s="59">
        <f>'Shipping Invoice'!J26*$N$1</f>
        <v>8.11</v>
      </c>
      <c r="F22" s="59">
        <f t="shared" si="0"/>
        <v>8.11</v>
      </c>
      <c r="G22" s="60">
        <f t="shared" si="1"/>
        <v>287.33729999999997</v>
      </c>
      <c r="H22" s="63">
        <f t="shared" si="2"/>
        <v>287.33729999999997</v>
      </c>
    </row>
    <row r="23" spans="1:13" s="62" customFormat="1" ht="36">
      <c r="A23" s="56" t="str">
        <f>IF((LEN('Copy paste to Here'!G27))&gt;5,((CONCATENATE('Copy paste to Here'!G27," &amp; ",'Copy paste to Here'!D27,"  &amp;  ",'Copy paste to Here'!E27))),"Empty Cell")</f>
        <v>Piercing supplies: Assortment of 12 to 250 pcs. of EO gas sterilized piercing: surgical steel tongue barbells, 14g (1.6mm) with two 5mm balls &amp; Quantity In Bulk: 12 pcs.  &amp;  Length: 18mm</v>
      </c>
      <c r="B23" s="57" t="str">
        <f>'Copy paste to Here'!C27</f>
        <v>BLK476</v>
      </c>
      <c r="C23" s="57" t="s">
        <v>738</v>
      </c>
      <c r="D23" s="58">
        <f>Invoice!B27</f>
        <v>1</v>
      </c>
      <c r="E23" s="59">
        <f>'Shipping Invoice'!J27*$N$1</f>
        <v>8.11</v>
      </c>
      <c r="F23" s="59">
        <f t="shared" si="0"/>
        <v>8.11</v>
      </c>
      <c r="G23" s="60">
        <f t="shared" si="1"/>
        <v>287.33729999999997</v>
      </c>
      <c r="H23" s="63">
        <f t="shared" si="2"/>
        <v>287.33729999999997</v>
      </c>
    </row>
    <row r="24" spans="1:13" s="62" customFormat="1" ht="48">
      <c r="A24" s="56" t="str">
        <f>IF((LEN('Copy paste to Here'!G28))&gt;5,((CONCATENATE('Copy paste to Here'!G28," &amp; ",'Copy paste to Here'!D28,"  &amp;  ",'Copy paste to Here'!E28))),"Empty Cell")</f>
        <v>Piercing supplies: Assortment of 12 to 250 pcs. of EO gas sterilized piercing: Titanium G23 eyebrow banana, 16g (1.2mm) with two 3mm balls &amp; Quantity In Bulk: 12 pcs.  &amp;  Length: Assorted 10mm &amp; 12mm</v>
      </c>
      <c r="B24" s="57" t="str">
        <f>'Copy paste to Here'!C28</f>
        <v>UBLK468</v>
      </c>
      <c r="C24" s="57" t="s">
        <v>739</v>
      </c>
      <c r="D24" s="58">
        <f>Invoice!B28</f>
        <v>0</v>
      </c>
      <c r="E24" s="59">
        <f>'Shipping Invoice'!J28*$N$1</f>
        <v>17.52</v>
      </c>
      <c r="F24" s="59">
        <f t="shared" si="0"/>
        <v>0</v>
      </c>
      <c r="G24" s="60">
        <f t="shared" si="1"/>
        <v>620.73360000000002</v>
      </c>
      <c r="H24" s="63">
        <f t="shared" si="2"/>
        <v>0</v>
      </c>
    </row>
    <row r="25" spans="1:13" s="62" customFormat="1" ht="48">
      <c r="A25" s="56" t="str">
        <f>IF((LEN('Copy paste to Here'!G29))&gt;5,((CONCATENATE('Copy paste to Here'!G29," &amp; ",'Copy paste to Here'!D29,"  &amp;  ",'Copy paste to Here'!E29))),"Empty Cell")</f>
        <v>Piercing supplies: Assortment of 250 to 12 pcs. of EO gas sterilized piercing: Titanium G23 circular barbell, 16g (1.2mm) with two 3mm balls &amp; Quantity In Bulk: 50 pcs.  &amp;  Length: Assorted 6mm &amp; 8mm &amp; 10mm</v>
      </c>
      <c r="B25" s="57" t="str">
        <f>'Copy paste to Here'!C29</f>
        <v>UBLK474</v>
      </c>
      <c r="C25" s="57" t="s">
        <v>740</v>
      </c>
      <c r="D25" s="58">
        <f>Invoice!B29</f>
        <v>1</v>
      </c>
      <c r="E25" s="59">
        <f>'Shipping Invoice'!J29*$N$1</f>
        <v>79.33</v>
      </c>
      <c r="F25" s="59">
        <f t="shared" si="0"/>
        <v>79.33</v>
      </c>
      <c r="G25" s="60">
        <f t="shared" si="1"/>
        <v>2810.6619000000001</v>
      </c>
      <c r="H25" s="63">
        <f t="shared" si="2"/>
        <v>2810.6619000000001</v>
      </c>
    </row>
    <row r="26" spans="1:13" s="62" customFormat="1" ht="36">
      <c r="A26" s="56" t="str">
        <f>IF((LEN('Copy paste to Here'!G30))&gt;5,((CONCATENATE('Copy paste to Here'!G30," &amp; ",'Copy paste to Here'!D30,"  &amp;  ",'Copy paste to Here'!E30))),"Empty Cell")</f>
        <v>Piercing supplies: of 12 to 250 pcs. of EO gas sterilized piercing: Titanium G23 ball closure ring, 18g (1mm) with a 3mm ball &amp; Quantity In Bulk: 12 pcs.  &amp;  Length: 6mm</v>
      </c>
      <c r="B26" s="57" t="str">
        <f>'Copy paste to Here'!C30</f>
        <v>UBLK478</v>
      </c>
      <c r="C26" s="57" t="s">
        <v>741</v>
      </c>
      <c r="D26" s="58">
        <f>Invoice!B30</f>
        <v>1</v>
      </c>
      <c r="E26" s="59">
        <f>'Shipping Invoice'!J30*$N$1</f>
        <v>13.88</v>
      </c>
      <c r="F26" s="59">
        <f t="shared" si="0"/>
        <v>13.88</v>
      </c>
      <c r="G26" s="60">
        <f t="shared" si="1"/>
        <v>491.76840000000004</v>
      </c>
      <c r="H26" s="63">
        <f t="shared" si="2"/>
        <v>491.76840000000004</v>
      </c>
    </row>
    <row r="27" spans="1:13" s="62" customFormat="1" ht="36">
      <c r="A27" s="56" t="str">
        <f>IF((LEN('Copy paste to Here'!G31))&gt;5,((CONCATENATE('Copy paste to Here'!G31," &amp; ",'Copy paste to Here'!D31,"  &amp;  ",'Copy paste to Here'!E31))),"Empty Cell")</f>
        <v>Piercing supplies: of 12 to 250 pcs. of EO gas sterilized piercing: Titanium G23 ball closure ring, 18g (1mm) with a 3mm ball &amp; Quantity In Bulk: 24 pcs.  &amp;  Length: Assorted 8mm &amp; 10mm</v>
      </c>
      <c r="B27" s="57" t="str">
        <f>'Copy paste to Here'!C31</f>
        <v>UBLK478</v>
      </c>
      <c r="C27" s="57" t="s">
        <v>742</v>
      </c>
      <c r="D27" s="58">
        <f>Invoice!B31</f>
        <v>1</v>
      </c>
      <c r="E27" s="59">
        <f>'Shipping Invoice'!J31*$N$1</f>
        <v>27.47</v>
      </c>
      <c r="F27" s="59">
        <f t="shared" si="0"/>
        <v>27.47</v>
      </c>
      <c r="G27" s="60">
        <f t="shared" si="1"/>
        <v>973.26209999999992</v>
      </c>
      <c r="H27" s="63">
        <f t="shared" si="2"/>
        <v>973.26209999999992</v>
      </c>
    </row>
    <row r="28" spans="1:13" s="62" customFormat="1" ht="48">
      <c r="A28" s="56" t="str">
        <f>IF((LEN('Copy paste to Here'!G32))&gt;5,((CONCATENATE('Copy paste to Here'!G32," &amp; ",'Copy paste to Here'!D32,"  &amp;  ",'Copy paste to Here'!E32))),"Empty Cell")</f>
        <v>Piercing supplies: Assortment of 12 to 250 pcs. of EO gas sterilized piercing: Titanium G23 nose screw, 18g (1mm) with 2.5mm bezel set round crystal top &amp; Quantity In Bulk: 50 pcs.  &amp;  Crystal Color: Clear</v>
      </c>
      <c r="B28" s="57" t="str">
        <f>'Copy paste to Here'!C32</f>
        <v>UBLK490</v>
      </c>
      <c r="C28" s="57" t="s">
        <v>743</v>
      </c>
      <c r="D28" s="58">
        <f>Invoice!B32</f>
        <v>1</v>
      </c>
      <c r="E28" s="59">
        <f>'Shipping Invoice'!J32*$N$1</f>
        <v>76.95</v>
      </c>
      <c r="F28" s="59">
        <f t="shared" si="0"/>
        <v>76.95</v>
      </c>
      <c r="G28" s="60">
        <f t="shared" si="1"/>
        <v>2726.3385000000003</v>
      </c>
      <c r="H28" s="63">
        <f t="shared" si="2"/>
        <v>2726.3385000000003</v>
      </c>
    </row>
    <row r="29" spans="1:13" s="62" customFormat="1" ht="36">
      <c r="A29" s="56" t="str">
        <f>IF((LEN('Copy paste to Here'!G33))&gt;5,((CONCATENATE('Copy paste to Here'!G33," &amp; ",'Copy paste to Here'!D33,"  &amp;  ",'Copy paste to Here'!E33))),"Empty Cell")</f>
        <v xml:space="preserve">One pair of EO gas sterilized stainless steel ear studs, 0.8mm (20g) with 2mm to 6mm prong set clear round Cubic Zirconia (CZ) stone &amp; Size: 2mm  &amp;  </v>
      </c>
      <c r="B29" s="57" t="str">
        <f>'Copy paste to Here'!C33</f>
        <v>ZERZ</v>
      </c>
      <c r="C29" s="57" t="s">
        <v>744</v>
      </c>
      <c r="D29" s="58">
        <f>Invoice!B33</f>
        <v>12</v>
      </c>
      <c r="E29" s="59">
        <f>'Shipping Invoice'!J33*$N$1</f>
        <v>1.79</v>
      </c>
      <c r="F29" s="59">
        <f t="shared" si="0"/>
        <v>21.48</v>
      </c>
      <c r="G29" s="60">
        <f t="shared" si="1"/>
        <v>63.419699999999999</v>
      </c>
      <c r="H29" s="63">
        <f t="shared" si="2"/>
        <v>761.03639999999996</v>
      </c>
    </row>
    <row r="30" spans="1:13" s="62" customFormat="1" ht="36">
      <c r="A30" s="56" t="str">
        <f>IF((LEN('Copy paste to Here'!G34))&gt;5,((CONCATENATE('Copy paste to Here'!G34," &amp; ",'Copy paste to Here'!D34,"  &amp;  ",'Copy paste to Here'!E34))),"Empty Cell")</f>
        <v xml:space="preserve">One pair of EO gas sterilized stainless steel ear studs, 0.8mm (20g) with 2mm to 6mm prong set clear round Cubic Zirconia (CZ) stone &amp; Size: 3mm  &amp;  </v>
      </c>
      <c r="B30" s="57" t="str">
        <f>'Copy paste to Here'!C34</f>
        <v>ZERZ</v>
      </c>
      <c r="C30" s="57" t="s">
        <v>745</v>
      </c>
      <c r="D30" s="58">
        <f>Invoice!B34</f>
        <v>15</v>
      </c>
      <c r="E30" s="59">
        <f>'Shipping Invoice'!J34*$N$1</f>
        <v>1.49</v>
      </c>
      <c r="F30" s="59">
        <f t="shared" si="0"/>
        <v>22.35</v>
      </c>
      <c r="G30" s="60">
        <f t="shared" si="1"/>
        <v>52.790700000000001</v>
      </c>
      <c r="H30" s="63">
        <f t="shared" si="2"/>
        <v>791.8605</v>
      </c>
    </row>
    <row r="31" spans="1:13" s="62" customFormat="1" ht="36">
      <c r="A31" s="56" t="str">
        <f>IF((LEN('Copy paste to Here'!G35))&gt;5,((CONCATENATE('Copy paste to Here'!G35," &amp; ",'Copy paste to Here'!D35,"  &amp;  ",'Copy paste to Here'!E35))),"Empty Cell")</f>
        <v xml:space="preserve">One pair of EO gas sterilized stainless steel ear studs, 0.8mm (20g) with 2mm to 6mm prong set clear round Cubic Zirconia (CZ) stone &amp; Size: 4mm  &amp;  </v>
      </c>
      <c r="B31" s="57" t="str">
        <f>'Copy paste to Here'!C35</f>
        <v>ZERZ</v>
      </c>
      <c r="C31" s="57" t="s">
        <v>746</v>
      </c>
      <c r="D31" s="58">
        <f>Invoice!B35</f>
        <v>15</v>
      </c>
      <c r="E31" s="59">
        <f>'Shipping Invoice'!J35*$N$1</f>
        <v>1.65</v>
      </c>
      <c r="F31" s="59">
        <f t="shared" si="0"/>
        <v>24.75</v>
      </c>
      <c r="G31" s="60">
        <f t="shared" si="1"/>
        <v>58.459499999999998</v>
      </c>
      <c r="H31" s="63">
        <f t="shared" si="2"/>
        <v>876.89249999999993</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338.49000000000007</v>
      </c>
      <c r="G1000" s="60"/>
      <c r="H1000" s="61">
        <f t="shared" ref="H1000:H1007" si="49">F1000*$E$14</f>
        <v>11992.700700000003</v>
      </c>
    </row>
    <row r="1001" spans="1:8" s="62" customFormat="1">
      <c r="A1001" s="56" t="str">
        <f>'[2]Copy paste to Here'!T2</f>
        <v>SHIPPING HANDLING</v>
      </c>
      <c r="B1001" s="75"/>
      <c r="C1001" s="75"/>
      <c r="D1001" s="76"/>
      <c r="E1001" s="67"/>
      <c r="F1001" s="59">
        <f>Invoice!J37</f>
        <v>0</v>
      </c>
      <c r="G1001" s="60"/>
      <c r="H1001" s="61">
        <f t="shared" si="49"/>
        <v>0</v>
      </c>
    </row>
    <row r="1002" spans="1:8" s="62" customFormat="1" outlineLevel="1">
      <c r="A1002" s="56" t="str">
        <f>'[2]Copy paste to Here'!T3</f>
        <v>DISCOUNT</v>
      </c>
      <c r="B1002" s="75"/>
      <c r="C1002" s="75"/>
      <c r="D1002" s="76"/>
      <c r="E1002" s="67"/>
      <c r="F1002" s="59">
        <f>Invoice!J38</f>
        <v>0</v>
      </c>
      <c r="G1002" s="60"/>
      <c r="H1002" s="61">
        <f t="shared" si="49"/>
        <v>0</v>
      </c>
    </row>
    <row r="1003" spans="1:8" s="62" customFormat="1">
      <c r="A1003" s="56" t="str">
        <f>'[2]Copy paste to Here'!T4</f>
        <v>Total:</v>
      </c>
      <c r="B1003" s="75"/>
      <c r="C1003" s="75"/>
      <c r="D1003" s="76"/>
      <c r="E1003" s="67"/>
      <c r="F1003" s="59">
        <f>SUM(F1000:F1002)</f>
        <v>338.49000000000007</v>
      </c>
      <c r="G1003" s="60"/>
      <c r="H1003" s="61">
        <f t="shared" si="49"/>
        <v>11992.700700000003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11992.700700000001</v>
      </c>
    </row>
    <row r="1010" spans="1:8" s="21" customFormat="1">
      <c r="A1010" s="22"/>
      <c r="E1010" s="21" t="s">
        <v>177</v>
      </c>
      <c r="H1010" s="84">
        <f>(SUMIF($A$1000:$A$1008,"Total:",$H$1000:$H$1008))</f>
        <v>11992.700700000003</v>
      </c>
    </row>
    <row r="1011" spans="1:8" s="21" customFormat="1">
      <c r="E1011" s="21" t="s">
        <v>178</v>
      </c>
      <c r="H1011" s="85">
        <f>H1013-H1012</f>
        <v>11208.130000000001</v>
      </c>
    </row>
    <row r="1012" spans="1:8" s="21" customFormat="1">
      <c r="E1012" s="21" t="s">
        <v>179</v>
      </c>
      <c r="H1012" s="85">
        <f>ROUND((H1013*7)/107,2)</f>
        <v>784.57</v>
      </c>
    </row>
    <row r="1013" spans="1:8" s="21" customFormat="1">
      <c r="E1013" s="22" t="s">
        <v>180</v>
      </c>
      <c r="H1013" s="86">
        <f>ROUND((SUMIF($A$1000:$A$1008,"Total:",$H$1000:$H$1008)),2)</f>
        <v>11992.7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
  <sheetViews>
    <sheetView workbookViewId="0">
      <selection activeCell="A5" sqref="A5"/>
    </sheetView>
  </sheetViews>
  <sheetFormatPr defaultRowHeight="15"/>
  <sheetData>
    <row r="1" spans="1:1">
      <c r="A1" s="2" t="s">
        <v>736</v>
      </c>
    </row>
    <row r="2" spans="1:1">
      <c r="A2" s="2" t="s">
        <v>736</v>
      </c>
    </row>
    <row r="3" spans="1:1">
      <c r="A3" s="2" t="s">
        <v>736</v>
      </c>
    </row>
    <row r="4" spans="1:1">
      <c r="A4" s="2" t="s">
        <v>737</v>
      </c>
    </row>
    <row r="5" spans="1:1">
      <c r="A5" s="2" t="s">
        <v>738</v>
      </c>
    </row>
    <row r="6" spans="1:1">
      <c r="A6" s="2" t="s">
        <v>738</v>
      </c>
    </row>
    <row r="7" spans="1:1">
      <c r="A7" s="2" t="s">
        <v>739</v>
      </c>
    </row>
    <row r="8" spans="1:1">
      <c r="A8" s="2" t="s">
        <v>740</v>
      </c>
    </row>
    <row r="9" spans="1:1">
      <c r="A9" s="2" t="s">
        <v>741</v>
      </c>
    </row>
    <row r="10" spans="1:1">
      <c r="A10" s="2" t="s">
        <v>742</v>
      </c>
    </row>
    <row r="11" spans="1:1">
      <c r="A11" s="2" t="s">
        <v>743</v>
      </c>
    </row>
    <row r="12" spans="1:1">
      <c r="A12" s="2" t="s">
        <v>744</v>
      </c>
    </row>
    <row r="13" spans="1:1">
      <c r="A13" s="2" t="s">
        <v>745</v>
      </c>
    </row>
    <row r="14" spans="1:1">
      <c r="A14" s="2" t="s">
        <v>746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2023-09-12T09:30:38Z</cp:lastPrinted>
  <dcterms:created xsi:type="dcterms:W3CDTF">2009-06-02T18:56:54Z</dcterms:created>
  <dcterms:modified xsi:type="dcterms:W3CDTF">2023-09-12T09:30:38Z</dcterms:modified>
</cp:coreProperties>
</file>