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6D0BFE4-CCEA-4F6E-A724-3D1BA395B2F3}"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Invoice!$A$1:$K$46</definedName>
    <definedName name="_xlnm.Print_Area" localSheetId="2">'Shipping Invoice'!$A$1:$L$37</definedName>
    <definedName name="_xlnm.Print_Area" localSheetId="3">'Tax Invoice'!$A$1:$H$1015</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2" i="6" l="1"/>
  <c r="F1003" i="6"/>
  <c r="F1001" i="6"/>
  <c r="A1002" i="6"/>
  <c r="A1003" i="6"/>
  <c r="A1004" i="6"/>
  <c r="A1001" i="6"/>
  <c r="J35" i="2"/>
  <c r="I39" i="2" s="1"/>
  <c r="K32" i="7"/>
  <c r="K33" i="7"/>
  <c r="K35" i="7" l="1"/>
  <c r="K14" i="7"/>
  <c r="K17" i="7"/>
  <c r="K10" i="7"/>
  <c r="N1" i="7"/>
  <c r="I23" i="7" s="1"/>
  <c r="N1" i="6"/>
  <c r="E23" i="6" s="1"/>
  <c r="F1004" i="6"/>
  <c r="D25" i="6"/>
  <c r="B30" i="7" s="1"/>
  <c r="D24" i="6"/>
  <c r="B29" i="7" s="1"/>
  <c r="D23" i="6"/>
  <c r="B28" i="7" s="1"/>
  <c r="D22" i="6"/>
  <c r="B27" i="7" s="1"/>
  <c r="D21" i="6"/>
  <c r="B26" i="7" s="1"/>
  <c r="D20" i="6"/>
  <c r="B25" i="7" s="1"/>
  <c r="D19" i="6"/>
  <c r="B24" i="7" s="1"/>
  <c r="D18" i="6"/>
  <c r="B23" i="7" s="1"/>
  <c r="G3" i="6"/>
  <c r="I29" i="5"/>
  <c r="I28" i="5"/>
  <c r="I27" i="5"/>
  <c r="I26" i="5"/>
  <c r="I25" i="5"/>
  <c r="I24" i="5"/>
  <c r="I23" i="5"/>
  <c r="I22" i="5"/>
  <c r="J29" i="2"/>
  <c r="J28" i="2"/>
  <c r="J27" i="2"/>
  <c r="J26" i="2"/>
  <c r="J25" i="2"/>
  <c r="J24" i="2"/>
  <c r="J23" i="2"/>
  <c r="J22" i="2"/>
  <c r="A1009" i="6"/>
  <c r="A1008" i="6"/>
  <c r="A1007" i="6"/>
  <c r="F1006" i="6"/>
  <c r="A1006" i="6"/>
  <c r="A1005" i="6"/>
  <c r="E19" i="6" l="1"/>
  <c r="E24" i="6"/>
  <c r="E25" i="6"/>
  <c r="I26" i="7"/>
  <c r="I30" i="7"/>
  <c r="I28" i="7"/>
  <c r="K28" i="7" s="1"/>
  <c r="I25" i="7"/>
  <c r="K25" i="7" s="1"/>
  <c r="I27" i="7"/>
  <c r="K27" i="7" s="1"/>
  <c r="I24" i="7"/>
  <c r="I29" i="7"/>
  <c r="K29" i="7" s="1"/>
  <c r="J30" i="2"/>
  <c r="J33" i="2" s="1"/>
  <c r="K24" i="7"/>
  <c r="K26" i="7"/>
  <c r="K30" i="7"/>
  <c r="K23" i="7"/>
  <c r="E18" i="6"/>
  <c r="E20" i="6"/>
  <c r="E21" i="6"/>
  <c r="E22" i="6"/>
  <c r="B31" i="7"/>
  <c r="M11" i="6"/>
  <c r="I42" i="2" s="1"/>
  <c r="K31" i="7" l="1"/>
  <c r="K34"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36"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5" i="6" s="1"/>
  <c r="E14" i="6"/>
  <c r="I41" i="2" s="1"/>
  <c r="I46" i="2" l="1"/>
  <c r="H1009" i="6"/>
  <c r="H1008" i="6"/>
  <c r="H1007" i="6"/>
  <c r="H1005" i="6"/>
  <c r="H1006" i="6"/>
  <c r="H1001" i="6"/>
  <c r="H1000" i="6"/>
  <c r="H1004"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44" i="2" l="1"/>
  <c r="I45" i="2"/>
  <c r="I43" i="2" s="1"/>
  <c r="H1015" i="6"/>
  <c r="H1012" i="6"/>
  <c r="H1011" i="6"/>
  <c r="H1014" i="6" l="1"/>
  <c r="H1013" i="6" s="1"/>
</calcChain>
</file>

<file path=xl/sharedStrings.xml><?xml version="1.0" encoding="utf-8"?>
<sst xmlns="http://schemas.openxmlformats.org/spreadsheetml/2006/main" count="1980" uniqueCount="739">
  <si>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</si>
  <si>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</si>
  <si>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</si>
  <si>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</si>
  <si>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</si>
  <si>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</si>
  <si>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</si>
  <si>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</si>
  <si>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</si>
  <si>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</si>
  <si>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</si>
  <si>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</si>
  <si>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</si>
  <si>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</si>
  <si>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</si>
  <si>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</si>
  <si>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</si>
  <si>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</si>
  <si>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</si>
  <si>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</si>
  <si>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</si>
  <si>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</si>
  <si>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</si>
  <si>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</si>
  <si>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</si>
  <si>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</si>
  <si>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</si>
  <si>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</si>
  <si>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</si>
  <si>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</si>
  <si>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</si>
  <si>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</si>
  <si>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</si>
  <si>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</si>
  <si>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</si>
  <si>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</si>
  <si>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</si>
  <si>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</si>
  <si>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</si>
  <si>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</si>
  <si>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</si>
  <si>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</si>
  <si>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</si>
  <si>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</si>
  <si>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</si>
  <si>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</si>
  <si>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</si>
  <si>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</si>
  <si>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</si>
  <si>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</si>
  <si>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</si>
  <si>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</si>
  <si>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</si>
  <si>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</si>
  <si>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</si>
  <si>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</si>
  <si>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</si>
  <si>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</si>
  <si>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</si>
  <si>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</si>
  <si>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</si>
  <si>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</si>
  <si>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</si>
  <si>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</si>
  <si>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</si>
  <si>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</si>
  <si>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</si>
  <si>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</si>
  <si>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</si>
  <si>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</si>
  <si>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</si>
  <si>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</si>
  <si>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</si>
  <si>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</si>
  <si>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</si>
  <si>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</si>
  <si>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</si>
  <si>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</si>
  <si>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</si>
  <si>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</si>
  <si>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</si>
  <si>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</si>
  <si>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</si>
  <si>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</si>
  <si>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</si>
  <si>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</si>
  <si>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</si>
  <si>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</si>
  <si>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</si>
  <si>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</si>
  <si>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</si>
  <si>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</si>
  <si>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</si>
  <si>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</si>
  <si>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</si>
  <si>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</si>
  <si>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</si>
  <si>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</si>
  <si>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</si>
  <si>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</si>
  <si>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</si>
  <si>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</si>
  <si>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</si>
  <si>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</si>
  <si>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</si>
  <si>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</si>
  <si>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</si>
  <si>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</si>
  <si>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</si>
  <si>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</si>
  <si>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</si>
  <si>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</si>
  <si>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</si>
  <si>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</si>
  <si>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</si>
  <si>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</si>
  <si>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</si>
  <si>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</si>
  <si>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</si>
  <si>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</si>
  <si>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</si>
  <si>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</si>
  <si>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</si>
  <si>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</si>
  <si>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</si>
  <si>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</si>
  <si>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</si>
  <si>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</si>
  <si>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</si>
  <si>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</si>
  <si>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</si>
  <si>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</si>
  <si>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</si>
  <si>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</si>
  <si>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</si>
  <si>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</si>
  <si>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</si>
  <si>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</si>
  <si>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</si>
  <si>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</si>
  <si>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</si>
  <si>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</si>
  <si>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</si>
  <si>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</si>
  <si>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</si>
  <si>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</si>
  <si>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</si>
  <si>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</si>
  <si>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</si>
  <si>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</si>
  <si>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</si>
  <si>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</si>
  <si>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</si>
  <si>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</si>
  <si>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</si>
  <si>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</si>
  <si>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</si>
  <si>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</si>
  <si>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</si>
  <si>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</si>
  <si>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</si>
  <si>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</si>
  <si>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</si>
  <si>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</si>
  <si>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</si>
  <si>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</si>
  <si>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</si>
  <si>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</si>
  <si>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</si>
  <si>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</si>
  <si>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</si>
  <si>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</si>
  <si>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</si>
  <si>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</si>
  <si>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</si>
  <si>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</si>
  <si>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</si>
  <si>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</si>
  <si>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</si>
  <si>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</si>
  <si>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</si>
  <si>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</si>
  <si>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</si>
  <si>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</si>
  <si>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</si>
  <si>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</si>
  <si>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</si>
  <si>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</si>
  <si>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</si>
  <si>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</si>
  <si>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</si>
  <si>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</si>
  <si>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</si>
  <si>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</si>
  <si>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</si>
  <si>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</si>
  <si>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</si>
  <si>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</si>
  <si>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</si>
  <si>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</si>
  <si>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</si>
  <si>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</si>
  <si>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</si>
  <si>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</si>
  <si>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</si>
  <si>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</si>
  <si>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</si>
  <si>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</si>
  <si>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</si>
  <si>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</si>
  <si>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</si>
  <si>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</si>
  <si>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</si>
  <si>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</si>
  <si>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</si>
  <si>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</si>
  <si>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</si>
  <si>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</si>
  <si>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</si>
  <si>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</si>
  <si>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</si>
  <si>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</si>
  <si>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</si>
  <si>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</si>
  <si>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</si>
  <si>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</si>
  <si>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</si>
  <si>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</si>
  <si>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</si>
  <si>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</si>
  <si>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</si>
  <si>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</si>
  <si>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</si>
  <si>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</si>
  <si>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</si>
  <si>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</si>
  <si>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</si>
  <si>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</si>
  <si>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</si>
  <si>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</si>
  <si>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</si>
  <si>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</si>
  <si>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</si>
  <si>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</si>
  <si>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</si>
  <si>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</si>
  <si>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</si>
  <si>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</si>
  <si>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</si>
  <si>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</si>
  <si>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</si>
  <si>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</si>
  <si>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</si>
  <si>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</si>
  <si>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</si>
  <si>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</si>
  <si>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</si>
  <si>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</si>
  <si>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</si>
  <si>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</si>
  <si>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</si>
  <si>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</si>
  <si>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</si>
  <si>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</si>
  <si>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</si>
  <si>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</si>
  <si>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</si>
  <si>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</si>
  <si>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</si>
  <si>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</si>
  <si>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</si>
  <si>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</si>
  <si>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</si>
  <si>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</si>
  <si>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</si>
  <si>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</si>
  <si>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</si>
  <si>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</si>
  <si>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</si>
  <si>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</si>
  <si>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</si>
  <si>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</si>
  <si>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</si>
  <si>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</si>
  <si>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</si>
  <si>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</si>
  <si>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</si>
  <si>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</si>
  <si>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</si>
  <si>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</si>
  <si>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</si>
  <si>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</si>
  <si>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</si>
  <si>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</si>
  <si>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</si>
  <si>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</si>
  <si>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</si>
  <si>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</si>
  <si>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</si>
  <si>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</si>
  <si>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</si>
  <si>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</si>
  <si>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</si>
  <si>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</si>
  <si>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</si>
  <si>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</si>
  <si>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</si>
  <si>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</si>
  <si>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</si>
  <si>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</si>
  <si>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</si>
  <si>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</si>
  <si>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</si>
  <si>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</si>
  <si>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</si>
  <si>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</si>
  <si>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</si>
  <si>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</si>
  <si>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</si>
  <si>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</si>
  <si>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</si>
  <si>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</si>
  <si>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</si>
  <si>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</si>
  <si>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</si>
  <si>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</si>
  <si>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</si>
  <si>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</si>
  <si>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</si>
  <si>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</si>
  <si>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</si>
  <si>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</si>
  <si>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</si>
  <si>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</si>
  <si>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</si>
  <si>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</si>
  <si>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</si>
  <si>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</si>
  <si>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</si>
  <si>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</si>
  <si>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</si>
  <si>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</si>
  <si>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</si>
  <si>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</si>
  <si>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</si>
  <si>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</si>
  <si>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</si>
  <si>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</si>
  <si>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</si>
  <si>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</si>
  <si>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</si>
  <si>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</si>
  <si>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</si>
  <si>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</si>
  <si>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</si>
  <si>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</si>
  <si>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</si>
  <si>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</si>
  <si>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</si>
  <si>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</si>
  <si>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</si>
  <si>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</si>
  <si>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</si>
  <si>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</si>
  <si>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</si>
  <si>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</si>
  <si>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</si>
  <si>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</si>
  <si>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</si>
  <si>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</si>
  <si>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</si>
  <si>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</si>
  <si>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</si>
  <si>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</si>
  <si>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</si>
  <si>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</si>
  <si>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</si>
  <si>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</si>
  <si>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</si>
  <si>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</si>
  <si>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</si>
  <si>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</si>
  <si>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</si>
  <si>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</si>
  <si>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</si>
  <si>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</si>
  <si>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</si>
  <si>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</si>
  <si>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</si>
  <si>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</si>
  <si>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</si>
  <si>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</si>
  <si>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</si>
  <si>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</si>
  <si>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</si>
  <si>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</si>
  <si>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</si>
  <si>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</si>
  <si>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</si>
  <si>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</si>
  <si>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</si>
  <si>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</si>
  <si>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</si>
  <si>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</si>
  <si>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</si>
  <si>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</si>
  <si>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</si>
  <si>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</si>
  <si>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</si>
  <si>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</si>
  <si>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</si>
  <si>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</si>
  <si>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</si>
  <si>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</si>
  <si>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</si>
  <si>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</si>
  <si>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</si>
  <si>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</si>
  <si>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</si>
  <si>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</si>
  <si>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</si>
  <si>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</si>
  <si>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</si>
  <si>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</si>
  <si>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</si>
  <si>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</si>
  <si>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</si>
  <si>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</si>
  <si>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</si>
  <si>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</si>
  <si>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</si>
  <si>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</si>
  <si>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</si>
  <si>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</si>
  <si>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</si>
  <si>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</si>
  <si>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</si>
  <si>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</si>
  <si>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</si>
  <si>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</si>
  <si>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</si>
  <si>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</si>
  <si>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</si>
  <si>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</si>
  <si>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</si>
  <si>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</si>
  <si>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</si>
  <si>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</si>
  <si>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</si>
  <si>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</si>
  <si>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</si>
  <si>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</si>
  <si>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</si>
  <si>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</si>
  <si>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</si>
  <si>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</si>
  <si>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</si>
  <si>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</si>
  <si>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</si>
  <si>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</si>
  <si>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</si>
  <si>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</si>
  <si>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</si>
  <si>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</si>
  <si>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</si>
  <si>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</si>
  <si>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</si>
  <si>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</si>
  <si>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</si>
  <si>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</si>
  <si>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</si>
  <si>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</si>
  <si>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</si>
  <si>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</si>
  <si>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</si>
  <si>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</si>
  <si>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</si>
  <si>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</si>
  <si>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</si>
  <si>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</si>
  <si>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</si>
  <si>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</si>
  <si>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</si>
  <si>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</si>
  <si>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</si>
  <si>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</si>
  <si>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</si>
  <si>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</si>
  <si>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</si>
  <si>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</si>
  <si>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</si>
  <si>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</si>
  <si>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</si>
  <si>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</si>
  <si>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</si>
  <si>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</si>
  <si>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</si>
  <si>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</si>
  <si>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</si>
  <si>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</si>
  <si>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</si>
  <si>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</si>
  <si>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</si>
  <si>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</si>
  <si>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</si>
  <si>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</si>
  <si>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</si>
  <si>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</si>
  <si>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</si>
  <si>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</si>
  <si>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</si>
  <si>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</si>
  <si>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</si>
  <si>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</si>
  <si>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</si>
  <si>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</si>
  <si>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</si>
  <si>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</si>
  <si>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</si>
  <si>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</si>
  <si>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</si>
  <si>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</si>
  <si>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</si>
  <si>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</si>
  <si>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</si>
  <si>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</si>
  <si>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</si>
  <si>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</si>
  <si>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</si>
  <si>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</si>
  <si>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</si>
  <si>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</si>
  <si>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</si>
  <si>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</si>
  <si>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</si>
  <si>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</si>
  <si>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</si>
  <si>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</si>
  <si>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</si>
  <si>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</si>
  <si>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</si>
  <si>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</si>
  <si>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</si>
  <si>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</si>
  <si>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</si>
  <si>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</si>
  <si>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</si>
  <si>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</si>
  <si>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</si>
  <si>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</si>
  <si>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</si>
  <si>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</si>
  <si>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</si>
  <si>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</si>
  <si>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</si>
  <si>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</si>
  <si>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</si>
  <si>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</si>
  <si>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</si>
  <si>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</si>
  <si>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</si>
  <si>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</si>
  <si>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</si>
  <si>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</si>
  <si>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</si>
  <si>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</si>
  <si>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</si>
  <si>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</si>
  <si>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</si>
  <si>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</si>
  <si>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</si>
  <si>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</si>
  <si>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</si>
  <si>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</si>
  <si>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</si>
  <si>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</si>
  <si>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</si>
  <si>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</si>
  <si>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</si>
  <si>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</si>
  <si>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</si>
  <si>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</si>
  <si>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</si>
  <si>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</si>
  <si>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</si>
  <si>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</si>
  <si>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</si>
  <si>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</si>
  <si>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</si>
  <si>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</si>
  <si>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</si>
  <si>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</si>
  <si>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</si>
  <si>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</si>
  <si>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</si>
  <si>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</si>
  <si>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</si>
  <si>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</si>
  <si>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</si>
  <si>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</si>
  <si>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</si>
  <si>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</si>
  <si>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</si>
  <si>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</si>
  <si>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</si>
  <si>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</si>
  <si>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</si>
  <si>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</si>
  <si>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</si>
  <si>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</si>
  <si>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</si>
  <si>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</si>
  <si>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</si>
  <si>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</si>
  <si>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</si>
  <si>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</si>
  <si>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</si>
  <si>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</si>
  <si>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</si>
  <si>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</si>
  <si>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</si>
  <si>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</si>
  <si>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</si>
  <si>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</si>
  <si>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</si>
  <si>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</si>
  <si>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</si>
  <si>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</si>
  <si>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</si>
  <si>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</si>
  <si>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</si>
  <si>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</si>
  <si>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</si>
  <si>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</si>
  <si>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</si>
  <si>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</si>
  <si>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</si>
  <si>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</si>
  <si>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</si>
  <si>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</si>
  <si>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</si>
  <si>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</si>
  <si>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</si>
  <si>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</si>
  <si>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</si>
  <si>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</si>
  <si>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</si>
  <si>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</si>
  <si>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</si>
  <si>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</si>
  <si>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</si>
  <si>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</si>
  <si>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</si>
  <si>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</si>
  <si>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</si>
  <si>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</si>
  <si>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</si>
  <si>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</si>
  <si>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</si>
  <si>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</si>
  <si>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</si>
  <si>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</si>
  <si>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</si>
  <si>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</si>
  <si>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</si>
  <si>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</si>
  <si>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</si>
  <si>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</si>
  <si>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</si>
  <si>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</si>
  <si>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</si>
  <si>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</si>
  <si>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</si>
  <si>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</si>
  <si>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</si>
  <si>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</si>
  <si>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</si>
  <si>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</si>
  <si>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</si>
  <si>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</si>
  <si>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</si>
  <si>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</si>
  <si>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</si>
  <si>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</si>
  <si>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</si>
  <si>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</si>
  <si>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</si>
  <si>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</si>
  <si>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</si>
  <si>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</si>
  <si>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</si>
  <si>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</si>
  <si>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</si>
  <si>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</si>
  <si>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</si>
  <si>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</si>
  <si>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</si>
  <si>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</si>
  <si>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</si>
  <si>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</si>
  <si>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</si>
  <si>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</si>
  <si>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</si>
  <si>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</si>
  <si>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</si>
  <si>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</si>
  <si>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</si>
  <si>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</si>
  <si>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</si>
  <si>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</si>
  <si>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Scorphtattoo</t>
  </si>
  <si>
    <t>Scorphtattoo Paris</t>
  </si>
  <si>
    <t>12 rue de chabrol Scorphtattoo magasin</t>
  </si>
  <si>
    <t>75010 Paris</t>
  </si>
  <si>
    <t>Tel: +33 0769573555</t>
  </si>
  <si>
    <t>Email: scorphtattoo@outlook.fr</t>
  </si>
  <si>
    <t>EO gas sterilized piercing: 316L steel labret, 16g (1.2mm) with a 3mm ball</t>
  </si>
  <si>
    <t>ZNSB</t>
  </si>
  <si>
    <t>EO gas sterilized 316L steel nose screw, 0.8mm (20g) with a 2mm ball top</t>
  </si>
  <si>
    <t>ZUBBBS</t>
  </si>
  <si>
    <t>EO gas sterilized piercing: Titanium G23 tongue barbell, 14g (1.6mm) with 5mm balls</t>
  </si>
  <si>
    <t>ZUBN1CG</t>
  </si>
  <si>
    <t>EO gas sterilized titanium G23 belly banana, 1.6mm (14g) with an 8mm bezel set jewel ball and an upper 5mm titanium ball</t>
  </si>
  <si>
    <t>ZUBNEB</t>
  </si>
  <si>
    <t>EO gas sterilized piercing: Titanium G23 eyebrow banana, 16g (1.2mm) with two 3mm balls</t>
  </si>
  <si>
    <t>ZUBNEBL</t>
  </si>
  <si>
    <t>EO gas sterilized high polished titanium G23 snake eyes piercing banana, 16g (1.2mm) with two 3mm balls</t>
  </si>
  <si>
    <t>One Thousand Two Hundred Sixteen and 38 cents EUR</t>
  </si>
  <si>
    <t>Exchange Rate EUR-THB</t>
  </si>
  <si>
    <t>12 Rue de Chabrol Scorphtattoo Magasin</t>
  </si>
  <si>
    <t>Mina</t>
  </si>
  <si>
    <t>Free Shipping to France via DHL due to order over 350USD:</t>
  </si>
  <si>
    <t>Discount (3% for Orders over 800 USD):</t>
  </si>
  <si>
    <t>Store credit from last order INV #50423:</t>
  </si>
  <si>
    <t>Store credit from last order due to due to returning items INV #50423:</t>
  </si>
  <si>
    <t>Customer paid:</t>
  </si>
  <si>
    <t>Refund:</t>
  </si>
  <si>
    <t>Steel circular barbell, Steel nose screw and other items as invoice attached</t>
  </si>
  <si>
    <t>One Thousand Fifty Four and 09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</si>
</sst>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7"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31" fillId="0" borderId="0" xfId="0" applyFont="1" applyAlignment="1">
      <alignment horizontal="right"/>
    </xf>
    <xf numFmtId="0" fontId="18" fillId="3" borderId="19" xfId="0" applyFont="1" applyFill="1" applyBorder="1" applyAlignment="1">
      <alignment horizontal="center" wrapText="1"/>
    </xf>
    <xf numFmtId="2" fontId="31" fillId="0" borderId="0" xfId="0" applyNumberFormat="1"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39">
    <cellStyle name="Comma 2" xfId="7" xr:uid="{94E3FFBA-4826-4C77-AABF-693FFE18FE76}"/>
    <cellStyle name="Comma 2 2" xfId="4430" xr:uid="{6A23F86A-80E7-4CAF-981F-BD2720739DB3}"/>
    <cellStyle name="Comma 2 2 2" xfId="4755" xr:uid="{FA9D7953-7CDE-48B0-BBC5-5710EE653B87}"/>
    <cellStyle name="Comma 2 2 2 2" xfId="5326" xr:uid="{BB3A65DD-163F-4453-8DB7-019E2D4543DA}"/>
    <cellStyle name="Comma 2 2 3" xfId="4591" xr:uid="{A08BD9DF-AE18-4378-A301-8A4501281ACD}"/>
    <cellStyle name="Comma 3" xfId="4318" xr:uid="{E92B6DC3-B99D-40BB-8F7C-EC349402107F}"/>
    <cellStyle name="Comma 3 2" xfId="4432" xr:uid="{3EA8265F-C30E-459C-9AA0-A256B6A55C7E}"/>
    <cellStyle name="Comma 3 2 2" xfId="4756" xr:uid="{51A51F5E-9C4D-4B1F-BB93-2D209C80A5DC}"/>
    <cellStyle name="Comma 3 2 2 2" xfId="5327" xr:uid="{DF428BCE-76A3-400F-B24C-1AE4EFC5554F}"/>
    <cellStyle name="Comma 3 2 3" xfId="5325" xr:uid="{0C8D2281-9041-4148-A986-B971C1B48EA4}"/>
    <cellStyle name="Currency 10" xfId="8" xr:uid="{7B60C54F-ACB1-406D-95BA-4D4529752F75}"/>
    <cellStyle name="Currency 10 2" xfId="9" xr:uid="{69CB827B-33B1-42CD-B9C8-CC409D328317}"/>
    <cellStyle name="Currency 10 2 2" xfId="203" xr:uid="{6ACD4028-E429-4B4E-B0E7-17F25352A76B}"/>
    <cellStyle name="Currency 10 2 2 2" xfId="4616" xr:uid="{580E90E1-15D4-4DFA-90E3-F9D693EDEC58}"/>
    <cellStyle name="Currency 10 2 3" xfId="4511" xr:uid="{10F81389-85EE-4ED2-A984-C3BE68CECF0C}"/>
    <cellStyle name="Currency 10 3" xfId="10" xr:uid="{349A3EB2-9204-44BC-997A-E7DA20BFD037}"/>
    <cellStyle name="Currency 10 3 2" xfId="204" xr:uid="{F9C32436-9F89-4612-9BDA-1ECAC6912CF2}"/>
    <cellStyle name="Currency 10 3 2 2" xfId="4617" xr:uid="{4DC4DF2A-A1B6-477B-89A2-9D1AED08E3AF}"/>
    <cellStyle name="Currency 10 3 3" xfId="4512" xr:uid="{F4556BB9-7C96-428C-A3C9-64CE3A3BD839}"/>
    <cellStyle name="Currency 10 4" xfId="205" xr:uid="{BB2AE29C-426D-416D-9B9D-1FD1FEC0F238}"/>
    <cellStyle name="Currency 10 4 2" xfId="4618" xr:uid="{24BD728B-CE78-4596-927F-96CCC30EFEC8}"/>
    <cellStyle name="Currency 10 5" xfId="4437" xr:uid="{A01331A1-1680-4CED-B777-A0173D9D8174}"/>
    <cellStyle name="Currency 10 6" xfId="4510" xr:uid="{89A0651E-3A2C-47C6-93DA-9292CFD09FCA}"/>
    <cellStyle name="Currency 11" xfId="11" xr:uid="{17CE384F-BE09-41E3-8EB3-A0BA697D3D2A}"/>
    <cellStyle name="Currency 11 2" xfId="12" xr:uid="{08AA1486-F83B-4272-B800-CCEF675010F5}"/>
    <cellStyle name="Currency 11 2 2" xfId="206" xr:uid="{D93B6629-8E88-46D2-BAB4-2213203A6C9A}"/>
    <cellStyle name="Currency 11 2 2 2" xfId="4619" xr:uid="{CC825802-0B3E-4602-B706-8647E8D8A469}"/>
    <cellStyle name="Currency 11 2 3" xfId="4514" xr:uid="{BD3E3A37-E985-4C07-B549-788A9293E49E}"/>
    <cellStyle name="Currency 11 3" xfId="13" xr:uid="{4EEC4805-AE64-40A0-AA87-C67B5DAD9AD2}"/>
    <cellStyle name="Currency 11 3 2" xfId="207" xr:uid="{7FA95DC9-62B8-4B0C-A53E-56D82DA4626D}"/>
    <cellStyle name="Currency 11 3 2 2" xfId="4620" xr:uid="{DA80F331-630B-4CD6-AFE9-AEB7B55EF67D}"/>
    <cellStyle name="Currency 11 3 3" xfId="4515" xr:uid="{A457E18E-CD76-4ADA-B8BB-4B5DEBC3D8B7}"/>
    <cellStyle name="Currency 11 4" xfId="208" xr:uid="{25387DFC-A468-41E8-8491-3159352FA6C1}"/>
    <cellStyle name="Currency 11 4 2" xfId="4621" xr:uid="{F25C30DC-ACBB-4329-8947-ACF68B503EEB}"/>
    <cellStyle name="Currency 11 5" xfId="4319" xr:uid="{23BC1BD0-9A69-4289-9AA8-8664E6F45864}"/>
    <cellStyle name="Currency 11 5 2" xfId="4438" xr:uid="{23992747-7CE5-48CE-B68C-F91D5F85A574}"/>
    <cellStyle name="Currency 11 5 3" xfId="4720" xr:uid="{2AD480BB-4530-4E60-9031-A1FE3F14B9B2}"/>
    <cellStyle name="Currency 11 5 3 2" xfId="5315" xr:uid="{ADD3436E-7A6A-4082-9763-512720421FDF}"/>
    <cellStyle name="Currency 11 5 3 3" xfId="4757" xr:uid="{662A44E5-153E-493F-90D2-8D3A136EE5C6}"/>
    <cellStyle name="Currency 11 5 4" xfId="4697" xr:uid="{6F78F0C6-1151-4525-9A9D-1E9CB743790B}"/>
    <cellStyle name="Currency 11 6" xfId="4513" xr:uid="{A2475740-BD3A-4375-A1B7-755E58C8B118}"/>
    <cellStyle name="Currency 12" xfId="14" xr:uid="{2F626DCC-03A7-4CB3-919D-9696DD990173}"/>
    <cellStyle name="Currency 12 2" xfId="15" xr:uid="{A6922421-6B0E-466D-B79C-8A88EC18DF16}"/>
    <cellStyle name="Currency 12 2 2" xfId="209" xr:uid="{3AFC6905-E145-4ACE-9376-22A8DA64071C}"/>
    <cellStyle name="Currency 12 2 2 2" xfId="4622" xr:uid="{5B51148A-31F7-4573-A1D3-4A89C0DDA721}"/>
    <cellStyle name="Currency 12 2 3" xfId="4517" xr:uid="{9B35642B-6F9B-4966-BFCD-C30B2054FD0A}"/>
    <cellStyle name="Currency 12 3" xfId="210" xr:uid="{B6D55092-E45A-4E26-8F40-61F013A28799}"/>
    <cellStyle name="Currency 12 3 2" xfId="4623" xr:uid="{B5F2A45A-33FF-44D0-B22B-6A676B776461}"/>
    <cellStyle name="Currency 12 4" xfId="4516" xr:uid="{0F66E7A2-CBB8-44A9-92A6-57A860D9B31B}"/>
    <cellStyle name="Currency 13" xfId="16" xr:uid="{2F2FB81C-F331-4432-AFCF-EDD3A53C16E4}"/>
    <cellStyle name="Currency 13 2" xfId="4321" xr:uid="{57B66BA7-BEF0-4CA5-AA8F-679BBBC7B0DD}"/>
    <cellStyle name="Currency 13 3" xfId="4322" xr:uid="{CB83EB2E-399D-4EB5-B9B0-5D6EB6B5D473}"/>
    <cellStyle name="Currency 13 3 2" xfId="4759" xr:uid="{9BA21C14-C417-49F3-8981-0F979D641C2E}"/>
    <cellStyle name="Currency 13 4" xfId="4320" xr:uid="{04A85499-51CD-473C-B141-9CE6A7EB340C}"/>
    <cellStyle name="Currency 13 5" xfId="4758" xr:uid="{3B297CC4-A8AC-4143-99CA-ED1D7D0C4643}"/>
    <cellStyle name="Currency 14" xfId="17" xr:uid="{EF798861-EE9E-4979-A34D-81D0B0B75D66}"/>
    <cellStyle name="Currency 14 2" xfId="211" xr:uid="{38DDAD34-5812-440F-9B9F-DF2212902E01}"/>
    <cellStyle name="Currency 14 2 2" xfId="4624" xr:uid="{3D66EAE9-EF57-448F-8063-4C2718301B3F}"/>
    <cellStyle name="Currency 14 3" xfId="4518" xr:uid="{DD59E8D2-63CC-4C8D-893C-94997941573F}"/>
    <cellStyle name="Currency 15" xfId="4414" xr:uid="{4D7A7CC3-EFA1-4241-9546-6C95FF126E3F}"/>
    <cellStyle name="Currency 17" xfId="4323" xr:uid="{37329B68-B379-4FF6-BF39-0DC8BFF6914A}"/>
    <cellStyle name="Currency 2" xfId="18" xr:uid="{B39FA9EE-9C7E-4D09-9CF5-80ABD4657EDF}"/>
    <cellStyle name="Currency 2 2" xfId="19" xr:uid="{911FEB81-9799-4E9E-ACEC-988C16111CC5}"/>
    <cellStyle name="Currency 2 2 2" xfId="20" xr:uid="{350D80A1-C23A-4BF3-A480-60C1FAC4B3EA}"/>
    <cellStyle name="Currency 2 2 2 2" xfId="21" xr:uid="{9B6E1303-EBD8-4A73-8084-2FBD8E0FCCD4}"/>
    <cellStyle name="Currency 2 2 2 2 2" xfId="4760" xr:uid="{F841E112-896A-46F7-96C8-46225E95BDA6}"/>
    <cellStyle name="Currency 2 2 2 3" xfId="22" xr:uid="{3375CF74-98AC-40A8-A70C-36D92B2502D7}"/>
    <cellStyle name="Currency 2 2 2 3 2" xfId="212" xr:uid="{87E0DA77-8064-46E5-8441-5E01892A6B57}"/>
    <cellStyle name="Currency 2 2 2 3 2 2" xfId="4625" xr:uid="{64262C98-CB0F-45B5-93D1-8C23573AA56B}"/>
    <cellStyle name="Currency 2 2 2 3 3" xfId="4521" xr:uid="{450F6689-6D3D-4E53-B1E3-4A52327771C4}"/>
    <cellStyle name="Currency 2 2 2 4" xfId="213" xr:uid="{217B10EC-1C84-4F3E-B9CC-CBBF7D6E6AD3}"/>
    <cellStyle name="Currency 2 2 2 4 2" xfId="4626" xr:uid="{22126571-B59B-4EEF-8677-A758A403A73E}"/>
    <cellStyle name="Currency 2 2 2 5" xfId="4520" xr:uid="{9B8052A2-7144-42A1-8569-4130D365C471}"/>
    <cellStyle name="Currency 2 2 3" xfId="214" xr:uid="{4F77A6B8-8473-4ECC-93C7-A876AB2D5F83}"/>
    <cellStyle name="Currency 2 2 3 2" xfId="4627" xr:uid="{B951ED70-9526-495C-AB2A-CA01409437F1}"/>
    <cellStyle name="Currency 2 2 4" xfId="4519" xr:uid="{8A8FC63A-051D-4A39-9006-0C0D5144AD98}"/>
    <cellStyle name="Currency 2 3" xfId="23" xr:uid="{A13E5FD2-4441-4B82-9D60-125C0828D5C0}"/>
    <cellStyle name="Currency 2 3 2" xfId="215" xr:uid="{BC44813E-F863-4E59-BCC0-230614CB6CCF}"/>
    <cellStyle name="Currency 2 3 2 2" xfId="4628" xr:uid="{A03A27CD-D4E6-4C0D-8ED6-6D26F03E6402}"/>
    <cellStyle name="Currency 2 3 3" xfId="4522" xr:uid="{A2A7593C-3275-4A91-ACCE-77A06A1C9640}"/>
    <cellStyle name="Currency 2 4" xfId="216" xr:uid="{4963CCB9-8724-4494-AF54-E4754C33F8A3}"/>
    <cellStyle name="Currency 2 4 2" xfId="217" xr:uid="{6EACF70E-3CA4-4FA1-B2F9-342B5B880A02}"/>
    <cellStyle name="Currency 2 5" xfId="218" xr:uid="{1C89CDCB-551A-411E-8183-31BB83F12197}"/>
    <cellStyle name="Currency 2 5 2" xfId="219" xr:uid="{38C8D212-695F-403A-B05A-62DB33532638}"/>
    <cellStyle name="Currency 2 6" xfId="220" xr:uid="{6090AEFB-5549-41DF-9678-D81E0E1B0AFD}"/>
    <cellStyle name="Currency 3" xfId="24" xr:uid="{49B42215-7FE9-4F9A-A6A0-698C2B3A02F9}"/>
    <cellStyle name="Currency 3 2" xfId="25" xr:uid="{3FBB0503-F6AF-42FA-BCD5-64B3D997990F}"/>
    <cellStyle name="Currency 3 2 2" xfId="221" xr:uid="{EA624EE2-7F94-4F5B-9DC8-818309B2BCB2}"/>
    <cellStyle name="Currency 3 2 2 2" xfId="4629" xr:uid="{934FA85C-209A-438A-96CA-29B47B074D63}"/>
    <cellStyle name="Currency 3 2 3" xfId="4524" xr:uid="{AB1426AA-7F22-4DC8-B0D9-1C80B67A4647}"/>
    <cellStyle name="Currency 3 3" xfId="26" xr:uid="{4414DE75-657D-4EC8-A721-04FDDF144219}"/>
    <cellStyle name="Currency 3 3 2" xfId="222" xr:uid="{7EFF0B06-D0A0-4FE8-A641-71564D9B8042}"/>
    <cellStyle name="Currency 3 3 2 2" xfId="4630" xr:uid="{1B18C304-E6F5-4BF1-A2D4-0D6A3EF22FC8}"/>
    <cellStyle name="Currency 3 3 3" xfId="4525" xr:uid="{C1536108-5FA9-43DA-8DFC-8FAE611D33F9}"/>
    <cellStyle name="Currency 3 4" xfId="27" xr:uid="{67B9E531-C7A6-4BC5-8867-4674CB09F9D6}"/>
    <cellStyle name="Currency 3 4 2" xfId="223" xr:uid="{2B1F225B-6F98-4B6C-A1C0-4B92A560222D}"/>
    <cellStyle name="Currency 3 4 2 2" xfId="4631" xr:uid="{BA656C23-813F-42E5-8DDD-7BFF1D40340F}"/>
    <cellStyle name="Currency 3 4 3" xfId="4526" xr:uid="{854BBD92-8055-48B9-9153-5A1A7497F7DB}"/>
    <cellStyle name="Currency 3 5" xfId="224" xr:uid="{42487C23-9C00-4F56-8927-26199705B294}"/>
    <cellStyle name="Currency 3 5 2" xfId="4632" xr:uid="{FFDF9065-442F-4EEA-9553-FD54D20AD536}"/>
    <cellStyle name="Currency 3 6" xfId="4523" xr:uid="{FDDC4B57-0020-4FC7-9ECD-FE1AFDDF175D}"/>
    <cellStyle name="Currency 4" xfId="28" xr:uid="{FD37C28D-8855-410C-9E9E-3A5BF7EFBC5C}"/>
    <cellStyle name="Currency 4 2" xfId="29" xr:uid="{85F209EC-871D-4208-83E6-2983F038B6A2}"/>
    <cellStyle name="Currency 4 2 2" xfId="225" xr:uid="{8067252D-908F-4ADB-A5C5-5B57E6742B4C}"/>
    <cellStyle name="Currency 4 2 2 2" xfId="4633" xr:uid="{D360A3A7-F5F8-40FD-9895-20C19ACD5954}"/>
    <cellStyle name="Currency 4 2 3" xfId="4528" xr:uid="{BF7956F4-CEB9-46E4-9382-1E10F4D57E5D}"/>
    <cellStyle name="Currency 4 3" xfId="30" xr:uid="{AF3D8262-620B-4E73-8906-B99299D0A8A6}"/>
    <cellStyle name="Currency 4 3 2" xfId="226" xr:uid="{61CCAFCB-CBA6-4BC6-936E-E849550E416E}"/>
    <cellStyle name="Currency 4 3 2 2" xfId="4634" xr:uid="{991F2609-F368-4089-A788-A694C199F1A1}"/>
    <cellStyle name="Currency 4 3 3" xfId="4529" xr:uid="{F725A4DE-13BF-4756-9876-5C8EE11DD213}"/>
    <cellStyle name="Currency 4 4" xfId="227" xr:uid="{DE52F229-6A31-43C2-8170-5E18622A6B48}"/>
    <cellStyle name="Currency 4 4 2" xfId="4635" xr:uid="{1A641EEC-0058-4209-A93C-021463D86703}"/>
    <cellStyle name="Currency 4 5" xfId="4324" xr:uid="{9D5D6F57-3E6D-45FB-8ECF-BB312BD80A4B}"/>
    <cellStyle name="Currency 4 5 2" xfId="4439" xr:uid="{43B5D107-F427-4B46-AF75-41F579E3C541}"/>
    <cellStyle name="Currency 4 5 3" xfId="4721" xr:uid="{08E8AE0C-B400-49C1-91DC-B9543C0E64DD}"/>
    <cellStyle name="Currency 4 5 3 2" xfId="5316" xr:uid="{FA42C629-F697-4E7B-8557-115683C3AEA8}"/>
    <cellStyle name="Currency 4 5 3 3" xfId="4761" xr:uid="{268BACE2-7569-4F56-BF05-2BF345F237DD}"/>
    <cellStyle name="Currency 4 5 4" xfId="4698" xr:uid="{B05F2A36-7781-4482-B13A-21B2BD9CCA69}"/>
    <cellStyle name="Currency 4 6" xfId="4527" xr:uid="{325A53F7-FFA7-44D3-BAFF-2D17277FDE4F}"/>
    <cellStyle name="Currency 5" xfId="31" xr:uid="{4ACA3F3F-3019-4A79-A0FD-6C2A5A9AF454}"/>
    <cellStyle name="Currency 5 2" xfId="32" xr:uid="{C76E6708-3CD9-470A-B2EB-C424075411CB}"/>
    <cellStyle name="Currency 5 2 2" xfId="228" xr:uid="{2B11C31B-9C5E-4941-8B6B-C19235F6546B}"/>
    <cellStyle name="Currency 5 2 2 2" xfId="4636" xr:uid="{DE7E04F2-FB1D-4E9B-8CE1-0358FF013880}"/>
    <cellStyle name="Currency 5 2 3" xfId="4530" xr:uid="{EC4DBF48-DE39-47F6-90ED-72FC0128B122}"/>
    <cellStyle name="Currency 5 3" xfId="4325" xr:uid="{83BE3868-AF1A-4487-BE47-341FDD400637}"/>
    <cellStyle name="Currency 5 3 2" xfId="4440" xr:uid="{DF2D50AC-E592-4795-96E4-4922321ED123}"/>
    <cellStyle name="Currency 5 3 2 2" xfId="5306" xr:uid="{00ABD012-FC20-4E7F-944E-BA3C982285B8}"/>
    <cellStyle name="Currency 5 3 2 3" xfId="4763" xr:uid="{ADC3175E-5A71-4F74-98F2-53285EA11494}"/>
    <cellStyle name="Currency 5 4" xfId="4762" xr:uid="{556351BA-2F73-4547-BB6D-35290FE051BB}"/>
    <cellStyle name="Currency 6" xfId="33" xr:uid="{216396A4-0334-4DA9-95A0-B45F12AF7820}"/>
    <cellStyle name="Currency 6 2" xfId="229" xr:uid="{16AB34A0-E739-447F-A1B7-D164EB18789B}"/>
    <cellStyle name="Currency 6 2 2" xfId="4637" xr:uid="{1F36BFC7-19C9-45F8-8D54-621644E2B371}"/>
    <cellStyle name="Currency 6 3" xfId="4326" xr:uid="{668CCBB0-9FED-444E-872C-0C1AB8ED38FB}"/>
    <cellStyle name="Currency 6 3 2" xfId="4441" xr:uid="{2903743C-3057-4C38-9E66-5BD1305F1DC9}"/>
    <cellStyle name="Currency 6 3 3" xfId="4722" xr:uid="{7AA1CB9A-76E0-4846-A5E9-D3DBFEBD9F08}"/>
    <cellStyle name="Currency 6 3 3 2" xfId="5317" xr:uid="{391AD97E-0625-417D-9D8C-5D056B8CBE23}"/>
    <cellStyle name="Currency 6 3 3 3" xfId="4764" xr:uid="{F24285A4-C997-455C-8E7B-D564E92B65B2}"/>
    <cellStyle name="Currency 6 3 4" xfId="4699" xr:uid="{EB28E579-4064-4915-B3F6-838F0149D2E8}"/>
    <cellStyle name="Currency 6 4" xfId="4531" xr:uid="{98D5392B-C861-4B40-8ED4-875B67F14263}"/>
    <cellStyle name="Currency 7" xfId="34" xr:uid="{302AEE57-58CF-4CF4-997B-861B2AC00614}"/>
    <cellStyle name="Currency 7 2" xfId="35" xr:uid="{135D7907-99D8-404D-B0EB-577D9D4A7D6F}"/>
    <cellStyle name="Currency 7 2 2" xfId="250" xr:uid="{2C85DBC2-2D20-4E33-84F4-1429A154FCBF}"/>
    <cellStyle name="Currency 7 2 2 2" xfId="4638" xr:uid="{8314001C-B912-4470-93A1-0D5D09DD421A}"/>
    <cellStyle name="Currency 7 2 3" xfId="4533" xr:uid="{0A0F3EB9-3A0C-4942-A175-6FB9A99D435A}"/>
    <cellStyle name="Currency 7 3" xfId="230" xr:uid="{ABD0B7F6-7119-4596-BCFB-3C58D204C787}"/>
    <cellStyle name="Currency 7 3 2" xfId="4639" xr:uid="{BDC59F3B-1F7A-4A62-AEF8-6DEAFDD041DF}"/>
    <cellStyle name="Currency 7 4" xfId="4442" xr:uid="{73A48D3A-61FB-4D59-ACE8-72057653E0DA}"/>
    <cellStyle name="Currency 7 5" xfId="4532" xr:uid="{2AEC532D-3BF6-4FC9-AC3A-470D5D1DC11D}"/>
    <cellStyle name="Currency 8" xfId="36" xr:uid="{4B63009D-74F4-4221-9B3C-C6CCFD8EBCBF}"/>
    <cellStyle name="Currency 8 2" xfId="37" xr:uid="{A428A33B-7D5C-4E66-89D4-FC7205F20B75}"/>
    <cellStyle name="Currency 8 2 2" xfId="231" xr:uid="{37500018-C2D4-4F31-8473-678A16E14DE9}"/>
    <cellStyle name="Currency 8 2 2 2" xfId="4640" xr:uid="{9AFD8683-C6F6-4256-A7C0-58F7F28C959A}"/>
    <cellStyle name="Currency 8 2 3" xfId="4535" xr:uid="{B9E43E84-C9E3-4A11-ADEF-291A5D6CBD62}"/>
    <cellStyle name="Currency 8 3" xfId="38" xr:uid="{016178B2-A94D-4001-8D38-EA2862B90FF9}"/>
    <cellStyle name="Currency 8 3 2" xfId="232" xr:uid="{ECDB2227-4A59-42B2-AF1E-CC866EF6E7E0}"/>
    <cellStyle name="Currency 8 3 2 2" xfId="4641" xr:uid="{207FE38B-89DA-40BF-9A07-66A1DDE608B1}"/>
    <cellStyle name="Currency 8 3 3" xfId="4536" xr:uid="{8151C848-88A1-4827-971C-74DA8DC1AC01}"/>
    <cellStyle name="Currency 8 4" xfId="39" xr:uid="{ED74CCB7-D983-4E67-ABD1-325BF826C908}"/>
    <cellStyle name="Currency 8 4 2" xfId="233" xr:uid="{2EED1543-D90D-4437-AE82-405B425899B6}"/>
    <cellStyle name="Currency 8 4 2 2" xfId="4642" xr:uid="{E64EAC6C-0339-4094-98C5-B17028CED56A}"/>
    <cellStyle name="Currency 8 4 3" xfId="4537" xr:uid="{B12C242C-2096-4EDA-9A31-0B83F4255E25}"/>
    <cellStyle name="Currency 8 5" xfId="234" xr:uid="{62ACBD67-7966-4908-B8EB-3A27E9DD556E}"/>
    <cellStyle name="Currency 8 5 2" xfId="4643" xr:uid="{00051C0A-3565-4B1F-81A5-8AA39115FBCC}"/>
    <cellStyle name="Currency 8 6" xfId="4443" xr:uid="{73C696B2-3460-437B-8C75-891A74F490CC}"/>
    <cellStyle name="Currency 8 7" xfId="4534" xr:uid="{783CB392-1C5A-4106-83E3-097E4193822C}"/>
    <cellStyle name="Currency 9" xfId="40" xr:uid="{1B13CF11-FD31-40EE-A4B9-24E41286D613}"/>
    <cellStyle name="Currency 9 2" xfId="41" xr:uid="{CC59EDFF-1191-4374-B56F-86DBAF1C1BCD}"/>
    <cellStyle name="Currency 9 2 2" xfId="235" xr:uid="{7BF56701-E6D1-4888-A909-5E4B31409334}"/>
    <cellStyle name="Currency 9 2 2 2" xfId="4644" xr:uid="{AC93D37B-F7A4-4406-A5C3-28DF5FD36249}"/>
    <cellStyle name="Currency 9 2 3" xfId="4539" xr:uid="{2FF7C8DF-A677-430B-9D72-E320419DAEF8}"/>
    <cellStyle name="Currency 9 3" xfId="42" xr:uid="{0D0C7E30-36A0-4D59-8138-0E13E6DF533D}"/>
    <cellStyle name="Currency 9 3 2" xfId="236" xr:uid="{D767E35B-67B6-4FEE-BB1A-C6990D1D3E60}"/>
    <cellStyle name="Currency 9 3 2 2" xfId="4645" xr:uid="{EB83426E-2475-47EB-B8EE-E45A52C569EE}"/>
    <cellStyle name="Currency 9 3 3" xfId="4540" xr:uid="{131469CF-FFE6-49BE-A647-905E3C759E9E}"/>
    <cellStyle name="Currency 9 4" xfId="237" xr:uid="{ED4CD579-774A-4411-B2A8-2F882A6DFE08}"/>
    <cellStyle name="Currency 9 4 2" xfId="4646" xr:uid="{7908031A-74F6-45FF-BD50-FEF33C95795F}"/>
    <cellStyle name="Currency 9 5" xfId="4327" xr:uid="{E6DC9E8C-1B59-4D66-9AF1-07448DCFC48C}"/>
    <cellStyle name="Currency 9 5 2" xfId="4444" xr:uid="{B3545BF2-5960-414B-9CEF-66C551761144}"/>
    <cellStyle name="Currency 9 5 3" xfId="4723" xr:uid="{C334BD88-A6DD-45BE-B72B-A341505B9548}"/>
    <cellStyle name="Currency 9 5 4" xfId="4700" xr:uid="{D3BFB7ED-D0EB-4491-8747-4DB7AF2746D1}"/>
    <cellStyle name="Currency 9 6" xfId="4538" xr:uid="{1F6DBC7A-F962-4AC3-8586-1FFCDF32089B}"/>
    <cellStyle name="Hyperlink 2" xfId="6" xr:uid="{6CFFD761-E1C4-4FFC-9C82-FDD569F38491}"/>
    <cellStyle name="Hyperlink 3" xfId="202" xr:uid="{D38A8127-0F98-43B1-8969-9BE9A38B4244}"/>
    <cellStyle name="Hyperlink 3 2" xfId="4415" xr:uid="{6A1342DD-8390-4123-BFE1-04463343FDD0}"/>
    <cellStyle name="Hyperlink 3 3" xfId="4328" xr:uid="{90F0D565-A165-4FAA-AD11-D1A5CEA4A60B}"/>
    <cellStyle name="Hyperlink 4" xfId="4329" xr:uid="{84135C2E-53EA-4BF5-A84B-0BF6EDF01BF7}"/>
    <cellStyle name="Normal" xfId="0" builtinId="0"/>
    <cellStyle name="Normal 10" xfId="43" xr:uid="{30CFE0F5-49EF-4FDD-B13A-FD34E998ED7F}"/>
    <cellStyle name="Normal 10 10" xfId="903" xr:uid="{19525B65-EC71-490C-B117-504D1BDEEFA1}"/>
    <cellStyle name="Normal 10 10 2" xfId="2508" xr:uid="{9683B415-9868-48EE-8A0A-76421562BFE9}"/>
    <cellStyle name="Normal 10 10 2 2" xfId="4331" xr:uid="{7DFFBD14-2C6B-45DB-96FF-9619A25D80F9}"/>
    <cellStyle name="Normal 10 10 2 3" xfId="4675" xr:uid="{E0B4D488-7357-48BE-8836-C0B73459C872}"/>
    <cellStyle name="Normal 10 10 3" xfId="2509" xr:uid="{69F341F4-8DDB-415A-AC68-484259AFE6AA}"/>
    <cellStyle name="Normal 10 10 4" xfId="2510" xr:uid="{C3CDFB80-0949-4FF4-8CD9-3883D6B3ABC3}"/>
    <cellStyle name="Normal 10 11" xfId="2511" xr:uid="{3FAC3C83-7BFE-4132-A04A-D80FA9FD4CB6}"/>
    <cellStyle name="Normal 10 11 2" xfId="2512" xr:uid="{5D034742-C088-4046-A9CE-C74C9BB6C7A7}"/>
    <cellStyle name="Normal 10 11 3" xfId="2513" xr:uid="{77FAA4B5-9F95-4DC3-B495-19A82BE16DDE}"/>
    <cellStyle name="Normal 10 11 4" xfId="2514" xr:uid="{8CE62100-0524-42DC-A4AD-BACB00A659C5}"/>
    <cellStyle name="Normal 10 12" xfId="2515" xr:uid="{44E8D62A-6AE3-4C53-80DD-CB0D67BCB04E}"/>
    <cellStyle name="Normal 10 12 2" xfId="2516" xr:uid="{2F6D37A6-AC3E-4CFF-B59C-D7EF54328F75}"/>
    <cellStyle name="Normal 10 13" xfId="2517" xr:uid="{00E0635F-C5D7-4317-ABBC-8C8A91F06A75}"/>
    <cellStyle name="Normal 10 14" xfId="2518" xr:uid="{BCE55025-FE5F-4BEB-9E86-8F464CA19841}"/>
    <cellStyle name="Normal 10 15" xfId="2519" xr:uid="{017BC754-5CC8-4968-9D20-DFD1155D418B}"/>
    <cellStyle name="Normal 10 2" xfId="44" xr:uid="{5F73886B-3C5D-4ABF-9986-9416271C44D5}"/>
    <cellStyle name="Normal 10 2 10" xfId="2520" xr:uid="{8FA11662-5B6C-414F-9D29-647B806AAB6B}"/>
    <cellStyle name="Normal 10 2 11" xfId="2521" xr:uid="{55CD983C-5FFC-4929-A822-87B701A1CD61}"/>
    <cellStyle name="Normal 10 2 2" xfId="45" xr:uid="{0C985583-3227-484C-97F8-D29ED7BF6512}"/>
    <cellStyle name="Normal 10 2 2 2" xfId="46" xr:uid="{4C3953FA-44E1-4945-827F-E8E5EC847533}"/>
    <cellStyle name="Normal 10 2 2 2 2" xfId="238" xr:uid="{95AA694B-77FA-4BA8-A228-6CB6DF525774}"/>
    <cellStyle name="Normal 10 2 2 2 2 2" xfId="454" xr:uid="{5FD455E6-D8B6-4B95-83C2-8590F4EFCA10}"/>
    <cellStyle name="Normal 10 2 2 2 2 2 2" xfId="455" xr:uid="{82F60515-97CD-4ECB-9F0B-3FC78B1F54B3}"/>
    <cellStyle name="Normal 10 2 2 2 2 2 2 2" xfId="904" xr:uid="{05631271-B023-4561-8D2C-148C3BF6A46F}"/>
    <cellStyle name="Normal 10 2 2 2 2 2 2 2 2" xfId="905" xr:uid="{852FB3E4-3A53-48B1-9934-1A1EF655200A}"/>
    <cellStyle name="Normal 10 2 2 2 2 2 2 3" xfId="906" xr:uid="{8504CD81-D82C-4C2E-93AA-D39B5880D1C7}"/>
    <cellStyle name="Normal 10 2 2 2 2 2 3" xfId="907" xr:uid="{F4E099DA-38D7-4C63-9021-A1D1F2B46B09}"/>
    <cellStyle name="Normal 10 2 2 2 2 2 3 2" xfId="908" xr:uid="{7BB81843-7677-49FE-B729-36BDEA3D1657}"/>
    <cellStyle name="Normal 10 2 2 2 2 2 4" xfId="909" xr:uid="{5CD798C9-2964-479E-A1CA-FAC872F1B349}"/>
    <cellStyle name="Normal 10 2 2 2 2 3" xfId="456" xr:uid="{8C6B8945-BA5C-410F-8F48-A6EE6A5BEC23}"/>
    <cellStyle name="Normal 10 2 2 2 2 3 2" xfId="910" xr:uid="{044F86FB-3405-4C26-9798-BAAAC55C884A}"/>
    <cellStyle name="Normal 10 2 2 2 2 3 2 2" xfId="911" xr:uid="{762332C2-54DC-495F-B356-449E7480801F}"/>
    <cellStyle name="Normal 10 2 2 2 2 3 3" xfId="912" xr:uid="{3068E9ED-E1DE-4966-93EC-3173C2803C3C}"/>
    <cellStyle name="Normal 10 2 2 2 2 3 4" xfId="2522" xr:uid="{1F0957A7-0880-40EA-B24B-5BFFA2A25023}"/>
    <cellStyle name="Normal 10 2 2 2 2 4" xfId="913" xr:uid="{FCCA2291-6881-4DE1-856B-9B7BF8517A11}"/>
    <cellStyle name="Normal 10 2 2 2 2 4 2" xfId="914" xr:uid="{A7314EE6-B02F-455B-87C5-1D6B639BB2B5}"/>
    <cellStyle name="Normal 10 2 2 2 2 5" xfId="915" xr:uid="{93217FE6-D0E9-44BE-A90E-94B558889052}"/>
    <cellStyle name="Normal 10 2 2 2 2 6" xfId="2523" xr:uid="{3B92D04C-A449-42FF-A87D-A6D2ED14D34A}"/>
    <cellStyle name="Normal 10 2 2 2 3" xfId="239" xr:uid="{95220682-E8E8-48DC-BF27-CB74134046E4}"/>
    <cellStyle name="Normal 10 2 2 2 3 2" xfId="457" xr:uid="{B59824BB-AC24-4E6A-8432-09AF17E63144}"/>
    <cellStyle name="Normal 10 2 2 2 3 2 2" xfId="458" xr:uid="{0DE77FC3-451D-4EF6-B93A-BA9E3E04DC25}"/>
    <cellStyle name="Normal 10 2 2 2 3 2 2 2" xfId="916" xr:uid="{A2722062-A7CC-4DF1-A764-2D3A72A5773C}"/>
    <cellStyle name="Normal 10 2 2 2 3 2 2 2 2" xfId="917" xr:uid="{5031C5E4-161D-4B0E-8E88-2F13A13C50D8}"/>
    <cellStyle name="Normal 10 2 2 2 3 2 2 3" xfId="918" xr:uid="{5D4C0F3B-0F70-4852-8268-2903AE129FB8}"/>
    <cellStyle name="Normal 10 2 2 2 3 2 3" xfId="919" xr:uid="{18A9629A-FA38-4379-94F8-F7D2CBCCD254}"/>
    <cellStyle name="Normal 10 2 2 2 3 2 3 2" xfId="920" xr:uid="{97C55EBC-DF50-4A29-94C7-8D6F2A176263}"/>
    <cellStyle name="Normal 10 2 2 2 3 2 4" xfId="921" xr:uid="{E22532A6-D581-4076-889E-0DF641AD15F4}"/>
    <cellStyle name="Normal 10 2 2 2 3 3" xfId="459" xr:uid="{E8FF0F1F-D4B8-4BAE-9563-1E250D67CECB}"/>
    <cellStyle name="Normal 10 2 2 2 3 3 2" xfId="922" xr:uid="{1F091CA8-6BD1-4637-831F-68D8CDC54A6A}"/>
    <cellStyle name="Normal 10 2 2 2 3 3 2 2" xfId="923" xr:uid="{636E9687-C3C0-4A0F-83FF-D82A4F0CA238}"/>
    <cellStyle name="Normal 10 2 2 2 3 3 3" xfId="924" xr:uid="{49BF89B3-0080-4B89-8475-E797A2E42100}"/>
    <cellStyle name="Normal 10 2 2 2 3 4" xfId="925" xr:uid="{E8A4520F-ED46-43B9-9B7A-73208EEF4DCC}"/>
    <cellStyle name="Normal 10 2 2 2 3 4 2" xfId="926" xr:uid="{BBB259E9-4D52-47DB-8AEB-A4859D6CB1C7}"/>
    <cellStyle name="Normal 10 2 2 2 3 5" xfId="927" xr:uid="{C375A843-7EBF-4AA0-B31E-62DABA4637F4}"/>
    <cellStyle name="Normal 10 2 2 2 4" xfId="460" xr:uid="{86C751E3-AF43-4EAC-928E-4568C3949E7E}"/>
    <cellStyle name="Normal 10 2 2 2 4 2" xfId="461" xr:uid="{E3E13AFF-6257-4472-8699-507C427243C0}"/>
    <cellStyle name="Normal 10 2 2 2 4 2 2" xfId="928" xr:uid="{FC83057D-D991-4FFA-8751-72D2E1DBAD6E}"/>
    <cellStyle name="Normal 10 2 2 2 4 2 2 2" xfId="929" xr:uid="{45ABA334-4649-4B92-B8A3-36FE5DBF5EFE}"/>
    <cellStyle name="Normal 10 2 2 2 4 2 3" xfId="930" xr:uid="{86EFBE17-3451-4FA2-9425-BC44B923771D}"/>
    <cellStyle name="Normal 10 2 2 2 4 3" xfId="931" xr:uid="{F755EB1A-21A6-4410-BE33-DAF75BFFD06B}"/>
    <cellStyle name="Normal 10 2 2 2 4 3 2" xfId="932" xr:uid="{84A17571-9488-40EB-9575-CAB4D474AD42}"/>
    <cellStyle name="Normal 10 2 2 2 4 4" xfId="933" xr:uid="{29937CFA-D519-40E4-8099-2A66D4D29D8E}"/>
    <cellStyle name="Normal 10 2 2 2 5" xfId="462" xr:uid="{4723E2C0-E655-42E0-8383-D406136F1826}"/>
    <cellStyle name="Normal 10 2 2 2 5 2" xfId="934" xr:uid="{A3A441B0-0343-4476-A546-27159575DFD3}"/>
    <cellStyle name="Normal 10 2 2 2 5 2 2" xfId="935" xr:uid="{405A506F-44D5-4267-86EC-6A052CFB0F68}"/>
    <cellStyle name="Normal 10 2 2 2 5 3" xfId="936" xr:uid="{38F9FC87-47B6-4856-980C-33E8B249FBBE}"/>
    <cellStyle name="Normal 10 2 2 2 5 4" xfId="2524" xr:uid="{D8E14A70-766B-4C83-984C-49D7FDB6FCCA}"/>
    <cellStyle name="Normal 10 2 2 2 6" xfId="937" xr:uid="{4467A5F9-1B4C-4FE2-B40F-2205086491DF}"/>
    <cellStyle name="Normal 10 2 2 2 6 2" xfId="938" xr:uid="{3E4B7A6B-AD3D-4ADC-B5B6-99CDCE06D876}"/>
    <cellStyle name="Normal 10 2 2 2 7" xfId="939" xr:uid="{B05F5988-7BF2-4883-BCE6-4757F4CE90C6}"/>
    <cellStyle name="Normal 10 2 2 2 8" xfId="2525" xr:uid="{669A2E56-6B80-4DB3-A346-BFE0F54D2832}"/>
    <cellStyle name="Normal 10 2 2 3" xfId="240" xr:uid="{E438605A-3435-4A9C-BD88-239681CD895D}"/>
    <cellStyle name="Normal 10 2 2 3 2" xfId="463" xr:uid="{347224CA-7705-4462-BBE7-556BA7192FAB}"/>
    <cellStyle name="Normal 10 2 2 3 2 2" xfId="464" xr:uid="{7FCEE74D-73E2-4B60-B7A8-C8B35126AAC3}"/>
    <cellStyle name="Normal 10 2 2 3 2 2 2" xfId="940" xr:uid="{B7B89664-3A03-4B61-921D-8FBD9B1257AE}"/>
    <cellStyle name="Normal 10 2 2 3 2 2 2 2" xfId="941" xr:uid="{1CCA2EE1-E8CE-4E92-9828-AEF9CAC6C054}"/>
    <cellStyle name="Normal 10 2 2 3 2 2 3" xfId="942" xr:uid="{93A6DA09-6042-41A2-8404-5DF7A707716E}"/>
    <cellStyle name="Normal 10 2 2 3 2 3" xfId="943" xr:uid="{B6B3E29B-A78D-4E19-AE6F-52665058B28F}"/>
    <cellStyle name="Normal 10 2 2 3 2 3 2" xfId="944" xr:uid="{54EB38BC-9C4E-41D7-AEAE-7B89BC8B42C6}"/>
    <cellStyle name="Normal 10 2 2 3 2 4" xfId="945" xr:uid="{BC6851C6-2B1C-47FD-B8EA-D53E26B53345}"/>
    <cellStyle name="Normal 10 2 2 3 3" xfId="465" xr:uid="{890D32D0-3E1B-498A-B319-CF79CED6EE23}"/>
    <cellStyle name="Normal 10 2 2 3 3 2" xfId="946" xr:uid="{AD4481A0-FDFD-4236-A52D-60957EC6F4A9}"/>
    <cellStyle name="Normal 10 2 2 3 3 2 2" xfId="947" xr:uid="{D92214A2-98B2-4E39-A79C-A00DBDDBF8D8}"/>
    <cellStyle name="Normal 10 2 2 3 3 3" xfId="948" xr:uid="{A1E6A8EA-F182-463B-BA7D-0DC3018F0871}"/>
    <cellStyle name="Normal 10 2 2 3 3 4" xfId="2526" xr:uid="{3FC791DC-7A9C-43A5-AAB6-0CF7FD40218C}"/>
    <cellStyle name="Normal 10 2 2 3 4" xfId="949" xr:uid="{A9031A2F-33A5-4CAB-B4DC-B7EAEBE24575}"/>
    <cellStyle name="Normal 10 2 2 3 4 2" xfId="950" xr:uid="{1C1078DE-A6F7-4F25-9F7D-2D8239DF3E3F}"/>
    <cellStyle name="Normal 10 2 2 3 5" xfId="951" xr:uid="{B5A9F1D6-9F18-46D5-864A-0C7D5379A16F}"/>
    <cellStyle name="Normal 10 2 2 3 6" xfId="2527" xr:uid="{B47075F6-273A-40AE-932B-44EB5C5FB4D3}"/>
    <cellStyle name="Normal 10 2 2 4" xfId="241" xr:uid="{B5B618EB-C8A0-456F-A72E-3435C0756C0F}"/>
    <cellStyle name="Normal 10 2 2 4 2" xfId="466" xr:uid="{E36C2079-A3AB-4F60-B5DE-F5360C603713}"/>
    <cellStyle name="Normal 10 2 2 4 2 2" xfId="467" xr:uid="{53BA1129-C520-4FE9-BAC7-1D759DB02235}"/>
    <cellStyle name="Normal 10 2 2 4 2 2 2" xfId="952" xr:uid="{0060F24F-6823-4F8F-84E9-09DD2FBF904A}"/>
    <cellStyle name="Normal 10 2 2 4 2 2 2 2" xfId="953" xr:uid="{AE4E9BD2-9A0B-4849-9C7C-94F79AC3E844}"/>
    <cellStyle name="Normal 10 2 2 4 2 2 3" xfId="954" xr:uid="{90098AFB-92E5-49C8-9B94-A412E95E5E75}"/>
    <cellStyle name="Normal 10 2 2 4 2 3" xfId="955" xr:uid="{3FE09E45-A088-4ED0-8CE2-551C0BCA119B}"/>
    <cellStyle name="Normal 10 2 2 4 2 3 2" xfId="956" xr:uid="{C60C7019-3C81-4A55-A64D-FACB898A3580}"/>
    <cellStyle name="Normal 10 2 2 4 2 4" xfId="957" xr:uid="{694635A7-3903-49D0-92A6-DA77F88BD42E}"/>
    <cellStyle name="Normal 10 2 2 4 3" xfId="468" xr:uid="{140E4C29-77B2-43FA-B90F-A50380999FE4}"/>
    <cellStyle name="Normal 10 2 2 4 3 2" xfId="958" xr:uid="{CF996175-5DAF-4DFE-AC29-20B8A67CAB9C}"/>
    <cellStyle name="Normal 10 2 2 4 3 2 2" xfId="959" xr:uid="{7910B216-1231-41F5-BDD0-CECA22BF12E0}"/>
    <cellStyle name="Normal 10 2 2 4 3 3" xfId="960" xr:uid="{9914AFA0-3D02-4121-91F4-13C161E41C9D}"/>
    <cellStyle name="Normal 10 2 2 4 4" xfId="961" xr:uid="{CE261CA2-41E0-4A20-9A34-01B64B4657DA}"/>
    <cellStyle name="Normal 10 2 2 4 4 2" xfId="962" xr:uid="{F17B5D73-97BA-4151-9ADE-0B7567D5CF30}"/>
    <cellStyle name="Normal 10 2 2 4 5" xfId="963" xr:uid="{5B384664-C234-4924-9185-1A31044075F1}"/>
    <cellStyle name="Normal 10 2 2 5" xfId="242" xr:uid="{940F1438-FD3D-4DD0-A4EB-FC6A792A69A5}"/>
    <cellStyle name="Normal 10 2 2 5 2" xfId="469" xr:uid="{51929018-12BC-4A2E-8392-98954DEC9E0A}"/>
    <cellStyle name="Normal 10 2 2 5 2 2" xfId="964" xr:uid="{7F754F25-228F-41B4-B33B-563D27438308}"/>
    <cellStyle name="Normal 10 2 2 5 2 2 2" xfId="965" xr:uid="{D3860EE9-B48A-4F0D-A2E9-788CB0C3A45A}"/>
    <cellStyle name="Normal 10 2 2 5 2 3" xfId="966" xr:uid="{31065CCD-88A1-4E99-B05F-48AA602E5509}"/>
    <cellStyle name="Normal 10 2 2 5 3" xfId="967" xr:uid="{EFB9694E-82B4-40C6-AE88-62A67F61E7ED}"/>
    <cellStyle name="Normal 10 2 2 5 3 2" xfId="968" xr:uid="{10F28747-F8C4-49B4-8236-949933D52ADE}"/>
    <cellStyle name="Normal 10 2 2 5 4" xfId="969" xr:uid="{64FE7E62-DA05-40B5-AD58-55E932E72F7F}"/>
    <cellStyle name="Normal 10 2 2 6" xfId="470" xr:uid="{84672624-9E4D-4417-88C0-A1D7306DC593}"/>
    <cellStyle name="Normal 10 2 2 6 2" xfId="970" xr:uid="{4D85DBD7-172B-4D8E-ABD0-BB8EB1368AC6}"/>
    <cellStyle name="Normal 10 2 2 6 2 2" xfId="971" xr:uid="{A051F355-1DEB-4C86-8E01-B5CBCBC2156E}"/>
    <cellStyle name="Normal 10 2 2 6 2 3" xfId="4333" xr:uid="{DEAB4AE7-1A2B-45E2-A31B-D94B06C6CFE7}"/>
    <cellStyle name="Normal 10 2 2 6 3" xfId="972" xr:uid="{B33201F0-67DB-404C-B65A-53BD9F478F1D}"/>
    <cellStyle name="Normal 10 2 2 6 4" xfId="2528" xr:uid="{E394A083-DC57-489A-8DCE-138E7C0D99C7}"/>
    <cellStyle name="Normal 10 2 2 6 4 2" xfId="4564" xr:uid="{AF61B98F-3870-4C2E-9414-8D7D9EC80007}"/>
    <cellStyle name="Normal 10 2 2 6 4 3" xfId="4676" xr:uid="{FFAE3159-5180-4918-A28E-0DDC251F0FD0}"/>
    <cellStyle name="Normal 10 2 2 6 4 4" xfId="4602" xr:uid="{5E29255E-8F22-4670-8C84-3350630587CD}"/>
    <cellStyle name="Normal 10 2 2 7" xfId="973" xr:uid="{F56FE27A-87A5-4EF7-A016-DD1F7D31F341}"/>
    <cellStyle name="Normal 10 2 2 7 2" xfId="974" xr:uid="{DF89A08D-F269-4D4F-BED0-7B6CE05714AE}"/>
    <cellStyle name="Normal 10 2 2 8" xfId="975" xr:uid="{25FF028E-D8E9-4156-A0E1-AB3D2B715E8A}"/>
    <cellStyle name="Normal 10 2 2 9" xfId="2529" xr:uid="{1DCBC7AC-EE4A-45D0-BB1A-4FCBCE8A4F36}"/>
    <cellStyle name="Normal 10 2 3" xfId="47" xr:uid="{26ACC679-3684-44EC-A1E9-212A74A84157}"/>
    <cellStyle name="Normal 10 2 3 2" xfId="48" xr:uid="{B5491E23-E66D-4BDF-968E-20B511961737}"/>
    <cellStyle name="Normal 10 2 3 2 2" xfId="471" xr:uid="{0D4A03DD-BA30-4A96-BED3-B4308FDA6BA1}"/>
    <cellStyle name="Normal 10 2 3 2 2 2" xfId="472" xr:uid="{C7A0B11A-57D1-48A0-A72B-B4CBE2DD43D8}"/>
    <cellStyle name="Normal 10 2 3 2 2 2 2" xfId="976" xr:uid="{54AF35E9-08C7-4C13-8D85-6628DC18197A}"/>
    <cellStyle name="Normal 10 2 3 2 2 2 2 2" xfId="977" xr:uid="{323F79CE-B1D5-46AD-BF98-6853749E7F50}"/>
    <cellStyle name="Normal 10 2 3 2 2 2 3" xfId="978" xr:uid="{2805D6D0-EC98-4750-AB5A-35DBCBB1110A}"/>
    <cellStyle name="Normal 10 2 3 2 2 3" xfId="979" xr:uid="{E2572120-B49B-4709-AB2C-828D27CCB030}"/>
    <cellStyle name="Normal 10 2 3 2 2 3 2" xfId="980" xr:uid="{BE3F2DB7-F4D5-4D73-B6F0-7BA1A222B254}"/>
    <cellStyle name="Normal 10 2 3 2 2 4" xfId="981" xr:uid="{A2EBE38C-AFBD-4445-891C-73E983AECB3D}"/>
    <cellStyle name="Normal 10 2 3 2 3" xfId="473" xr:uid="{6D25D2CF-A3CD-45A1-97B3-58A6F17A1C4A}"/>
    <cellStyle name="Normal 10 2 3 2 3 2" xfId="982" xr:uid="{F583C0E6-A6BE-4BEC-AFFD-F09CE39C822C}"/>
    <cellStyle name="Normal 10 2 3 2 3 2 2" xfId="983" xr:uid="{3EB244EA-283E-4262-B630-AF14DF333393}"/>
    <cellStyle name="Normal 10 2 3 2 3 3" xfId="984" xr:uid="{2AB31415-70B2-4715-A008-E98AF05B78FF}"/>
    <cellStyle name="Normal 10 2 3 2 3 4" xfId="2530" xr:uid="{1893CB1C-D36B-40C7-9E9C-85DA3604251F}"/>
    <cellStyle name="Normal 10 2 3 2 4" xfId="985" xr:uid="{EFBC1953-1942-4EDE-BF99-5C225DA64389}"/>
    <cellStyle name="Normal 10 2 3 2 4 2" xfId="986" xr:uid="{78FAA883-4D69-4B7B-A2D5-3BBA84698F3B}"/>
    <cellStyle name="Normal 10 2 3 2 5" xfId="987" xr:uid="{BDB6D8D4-9D17-4913-8FB2-1F4A78C80768}"/>
    <cellStyle name="Normal 10 2 3 2 6" xfId="2531" xr:uid="{7612E058-34AC-435B-A022-BEBC678D9232}"/>
    <cellStyle name="Normal 10 2 3 3" xfId="243" xr:uid="{0C14D533-24DB-4269-A9F6-364DAFDF6F8F}"/>
    <cellStyle name="Normal 10 2 3 3 2" xfId="474" xr:uid="{DA78A99D-7043-4E75-A552-46903FE6F9AB}"/>
    <cellStyle name="Normal 10 2 3 3 2 2" xfId="475" xr:uid="{CEBEF264-6A32-4541-AF6E-99CA448504A9}"/>
    <cellStyle name="Normal 10 2 3 3 2 2 2" xfId="988" xr:uid="{893DCC3F-6A59-4682-A8D7-18F2478F642A}"/>
    <cellStyle name="Normal 10 2 3 3 2 2 2 2" xfId="989" xr:uid="{FFE27600-73D7-443C-AD82-C6A400F86BFC}"/>
    <cellStyle name="Normal 10 2 3 3 2 2 3" xfId="990" xr:uid="{7D704BAB-8607-45E2-B14D-2B0392A55948}"/>
    <cellStyle name="Normal 10 2 3 3 2 3" xfId="991" xr:uid="{7471DA7D-12EB-476B-B365-7BDE9D5DD9ED}"/>
    <cellStyle name="Normal 10 2 3 3 2 3 2" xfId="992" xr:uid="{EE33576D-01BE-433C-9F31-5D296A1D674B}"/>
    <cellStyle name="Normal 10 2 3 3 2 4" xfId="993" xr:uid="{7ED541AA-42E4-4749-ADED-B5EA144613B1}"/>
    <cellStyle name="Normal 10 2 3 3 3" xfId="476" xr:uid="{ECFDA1BD-A5C4-449A-B2EC-244B2BD86EA9}"/>
    <cellStyle name="Normal 10 2 3 3 3 2" xfId="994" xr:uid="{1C2845C7-D2A5-4FEF-938F-EFF0E6AFB2FD}"/>
    <cellStyle name="Normal 10 2 3 3 3 2 2" xfId="995" xr:uid="{C71343B2-905B-4174-896B-0BCF636916F7}"/>
    <cellStyle name="Normal 10 2 3 3 3 3" xfId="996" xr:uid="{EDD7B8B1-A15C-47E4-BB36-7D6D8CD0EAC8}"/>
    <cellStyle name="Normal 10 2 3 3 4" xfId="997" xr:uid="{858745BD-3DF6-40C8-8586-D785731842F8}"/>
    <cellStyle name="Normal 10 2 3 3 4 2" xfId="998" xr:uid="{9F383731-22FE-415E-B9F5-4C7B40F62272}"/>
    <cellStyle name="Normal 10 2 3 3 5" xfId="999" xr:uid="{CFD9B75F-D5E9-4D1E-9ADA-D9B5164C8CC6}"/>
    <cellStyle name="Normal 10 2 3 4" xfId="244" xr:uid="{F1472FAA-8C31-43B4-9E84-10F22167C260}"/>
    <cellStyle name="Normal 10 2 3 4 2" xfId="477" xr:uid="{AD44DF0E-9C68-4795-9B2A-1A7755E76BE0}"/>
    <cellStyle name="Normal 10 2 3 4 2 2" xfId="1000" xr:uid="{3B375FAC-E5DE-448D-AC2A-E491C82D47DD}"/>
    <cellStyle name="Normal 10 2 3 4 2 2 2" xfId="1001" xr:uid="{0905AF57-089C-4795-AB82-F8466C186416}"/>
    <cellStyle name="Normal 10 2 3 4 2 3" xfId="1002" xr:uid="{B5667942-22C6-488F-9174-070C3A5E93A6}"/>
    <cellStyle name="Normal 10 2 3 4 3" xfId="1003" xr:uid="{5317A497-99E5-4933-89A2-B320ED972C3B}"/>
    <cellStyle name="Normal 10 2 3 4 3 2" xfId="1004" xr:uid="{7CD390E9-FB1E-446D-B9F5-C15076F8F87C}"/>
    <cellStyle name="Normal 10 2 3 4 4" xfId="1005" xr:uid="{5DEDF936-D187-4F99-B872-870D0CC02A1B}"/>
    <cellStyle name="Normal 10 2 3 5" xfId="478" xr:uid="{EEAE20A5-AC95-4B10-A4A0-CB5E607D7F56}"/>
    <cellStyle name="Normal 10 2 3 5 2" xfId="1006" xr:uid="{B97F4D3C-6C19-4957-8C4D-C7432ADA22C0}"/>
    <cellStyle name="Normal 10 2 3 5 2 2" xfId="1007" xr:uid="{72F669E9-5714-48D1-B08A-7C3EADC7C3D4}"/>
    <cellStyle name="Normal 10 2 3 5 2 3" xfId="4334" xr:uid="{394BE761-62B4-4F13-8AFE-AAC5EB3670EE}"/>
    <cellStyle name="Normal 10 2 3 5 3" xfId="1008" xr:uid="{9D25FA51-3ABD-4791-946C-2D7846B194F5}"/>
    <cellStyle name="Normal 10 2 3 5 4" xfId="2532" xr:uid="{839F2BB8-0D15-4982-862E-AFC7EB25C9E3}"/>
    <cellStyle name="Normal 10 2 3 5 4 2" xfId="4565" xr:uid="{8BE66041-0224-41FE-A2BA-5B04878DF211}"/>
    <cellStyle name="Normal 10 2 3 5 4 3" xfId="4677" xr:uid="{0C52EAF1-9D70-475B-B872-A069C6E13654}"/>
    <cellStyle name="Normal 10 2 3 5 4 4" xfId="4603" xr:uid="{44251DEE-4A58-40E7-9B5C-8CCB8E31D5AB}"/>
    <cellStyle name="Normal 10 2 3 6" xfId="1009" xr:uid="{E59F9F1D-9CFA-4317-8FA1-B1FA278A0D61}"/>
    <cellStyle name="Normal 10 2 3 6 2" xfId="1010" xr:uid="{4682AE57-F3B8-423C-92C5-510361F59A8F}"/>
    <cellStyle name="Normal 10 2 3 7" xfId="1011" xr:uid="{8F6AB7C5-5BBF-4214-9199-053D300C7DA1}"/>
    <cellStyle name="Normal 10 2 3 8" xfId="2533" xr:uid="{D9ABC4AB-75D3-4D12-82A6-85CD01D453F0}"/>
    <cellStyle name="Normal 10 2 4" xfId="49" xr:uid="{4BE29A85-A0C8-46F6-8611-70606AD74759}"/>
    <cellStyle name="Normal 10 2 4 2" xfId="429" xr:uid="{01AEFBDC-942F-4D4F-A0FA-058455654FD8}"/>
    <cellStyle name="Normal 10 2 4 2 2" xfId="479" xr:uid="{25FDCC66-0E32-47FE-8084-E3F8035DE7CB}"/>
    <cellStyle name="Normal 10 2 4 2 2 2" xfId="1012" xr:uid="{397EA86E-99AA-4DAB-BF09-1CDFF9AC3074}"/>
    <cellStyle name="Normal 10 2 4 2 2 2 2" xfId="1013" xr:uid="{B2CB7BBF-CC01-4A0A-A305-61DF0CF877EA}"/>
    <cellStyle name="Normal 10 2 4 2 2 3" xfId="1014" xr:uid="{EAD234BB-29C2-4E57-B07D-31004B8F3143}"/>
    <cellStyle name="Normal 10 2 4 2 2 4" xfId="2534" xr:uid="{75810B0B-FB27-4C1B-818E-262F22A38CF2}"/>
    <cellStyle name="Normal 10 2 4 2 3" xfId="1015" xr:uid="{9A514F73-D4D3-4D4A-92DF-3CF57546D9B7}"/>
    <cellStyle name="Normal 10 2 4 2 3 2" xfId="1016" xr:uid="{311DE2EA-4E9A-45B0-973D-3430503465E8}"/>
    <cellStyle name="Normal 10 2 4 2 4" xfId="1017" xr:uid="{58AD1837-D910-4C22-81CB-B2DF63D730FB}"/>
    <cellStyle name="Normal 10 2 4 2 5" xfId="2535" xr:uid="{5CDCF09F-1A29-424C-84D2-68942B7F6F36}"/>
    <cellStyle name="Normal 10 2 4 3" xfId="480" xr:uid="{FE22DA37-B6F7-4313-BCE3-702E0A5604E5}"/>
    <cellStyle name="Normal 10 2 4 3 2" xfId="1018" xr:uid="{7D3F362F-CEFC-453C-A812-CA484194CD91}"/>
    <cellStyle name="Normal 10 2 4 3 2 2" xfId="1019" xr:uid="{C38B7E56-28FB-4270-984F-00F7C2762401}"/>
    <cellStyle name="Normal 10 2 4 3 3" xfId="1020" xr:uid="{3881BDFF-0A81-45E3-87AC-091948560479}"/>
    <cellStyle name="Normal 10 2 4 3 4" xfId="2536" xr:uid="{8D907DE7-97E4-4235-A253-D8E0A837BCC5}"/>
    <cellStyle name="Normal 10 2 4 4" xfId="1021" xr:uid="{543BFB11-7EA9-462D-89D1-D9E0044E1E83}"/>
    <cellStyle name="Normal 10 2 4 4 2" xfId="1022" xr:uid="{CBB2B0DD-76A5-4DA7-8E06-61DB3BBFE9CD}"/>
    <cellStyle name="Normal 10 2 4 4 3" xfId="2537" xr:uid="{7BF40A54-68AC-4EF2-91D3-B6682D64C814}"/>
    <cellStyle name="Normal 10 2 4 4 4" xfId="2538" xr:uid="{5E5A3400-637B-4051-972C-03B87F985083}"/>
    <cellStyle name="Normal 10 2 4 5" xfId="1023" xr:uid="{465DF83B-0D71-4BAE-90E5-25F101C5E6AC}"/>
    <cellStyle name="Normal 10 2 4 6" xfId="2539" xr:uid="{7E10229E-4FD4-46A6-AF5D-CC7E5FDA32C1}"/>
    <cellStyle name="Normal 10 2 4 7" xfId="2540" xr:uid="{71883293-D7B1-49D2-A51C-88F8535E751A}"/>
    <cellStyle name="Normal 10 2 5" xfId="245" xr:uid="{649AAAC0-EA47-4E96-8D6A-812DA94D1634}"/>
    <cellStyle name="Normal 10 2 5 2" xfId="481" xr:uid="{EC8ABE71-DCF6-4FDB-8D43-1E0BBFEE8DB0}"/>
    <cellStyle name="Normal 10 2 5 2 2" xfId="482" xr:uid="{C7BBD4A7-BEF9-46C5-8723-5914C2ACBE61}"/>
    <cellStyle name="Normal 10 2 5 2 2 2" xfId="1024" xr:uid="{D7756156-7524-46CB-973F-5E7903B57BA8}"/>
    <cellStyle name="Normal 10 2 5 2 2 2 2" xfId="1025" xr:uid="{CB500C5D-9BBA-404F-9B5D-AAABCA5B55B2}"/>
    <cellStyle name="Normal 10 2 5 2 2 3" xfId="1026" xr:uid="{8DA49696-9EB8-41D4-818E-763BD90EA1BB}"/>
    <cellStyle name="Normal 10 2 5 2 3" xfId="1027" xr:uid="{C121BA95-B054-4DF0-A7E6-7200E2BEFC42}"/>
    <cellStyle name="Normal 10 2 5 2 3 2" xfId="1028" xr:uid="{1174906A-E315-4992-B62F-3334A52B1A38}"/>
    <cellStyle name="Normal 10 2 5 2 4" xfId="1029" xr:uid="{8D1A64A3-0348-4B6D-A798-45E6AB7AF433}"/>
    <cellStyle name="Normal 10 2 5 3" xfId="483" xr:uid="{D4EC5992-B472-4D83-BE55-882703F09881}"/>
    <cellStyle name="Normal 10 2 5 3 2" xfId="1030" xr:uid="{96C3B2A1-634F-4AF0-AD93-E6EBA1E58075}"/>
    <cellStyle name="Normal 10 2 5 3 2 2" xfId="1031" xr:uid="{4BA0C926-F7B6-4BCF-BA2F-520541F4B304}"/>
    <cellStyle name="Normal 10 2 5 3 3" xfId="1032" xr:uid="{6C428B97-A46F-4517-BBF3-448DEA76D488}"/>
    <cellStyle name="Normal 10 2 5 3 4" xfId="2541" xr:uid="{5A659B92-0D43-477B-BC92-AE1B9D3535E0}"/>
    <cellStyle name="Normal 10 2 5 4" xfId="1033" xr:uid="{42CBB21E-75B4-49A2-8D48-C16DB2E88D46}"/>
    <cellStyle name="Normal 10 2 5 4 2" xfId="1034" xr:uid="{EFDC806A-5F20-40A1-9E75-DF06B352630E}"/>
    <cellStyle name="Normal 10 2 5 5" xfId="1035" xr:uid="{B41716D4-95D9-47CC-90F0-3A68C3FC4951}"/>
    <cellStyle name="Normal 10 2 5 6" xfId="2542" xr:uid="{27CD7C2E-4E31-48B7-BB67-434D90C5830F}"/>
    <cellStyle name="Normal 10 2 6" xfId="246" xr:uid="{7E1B3877-1F41-4B2A-856C-596544CD8E14}"/>
    <cellStyle name="Normal 10 2 6 2" xfId="484" xr:uid="{06E73083-9E33-49F1-AD5A-D0C270720E46}"/>
    <cellStyle name="Normal 10 2 6 2 2" xfId="1036" xr:uid="{027D26D6-0EC0-4397-918D-66415850B937}"/>
    <cellStyle name="Normal 10 2 6 2 2 2" xfId="1037" xr:uid="{8065ABD2-93B9-44B4-86CF-82031444B3DE}"/>
    <cellStyle name="Normal 10 2 6 2 3" xfId="1038" xr:uid="{7CDC7F14-975C-44EB-8E81-252DEE5BFF48}"/>
    <cellStyle name="Normal 10 2 6 2 4" xfId="2543" xr:uid="{0D0B4201-A274-4D05-BBDD-B4794880C806}"/>
    <cellStyle name="Normal 10 2 6 3" xfId="1039" xr:uid="{67E1A7B3-29BD-401C-9A46-C579588BAE8A}"/>
    <cellStyle name="Normal 10 2 6 3 2" xfId="1040" xr:uid="{2401BEC6-BCD8-4726-A0AF-1CB11A3E9BCF}"/>
    <cellStyle name="Normal 10 2 6 4" xfId="1041" xr:uid="{54A0BAC4-08D2-4990-9718-5E3CA8F991D3}"/>
    <cellStyle name="Normal 10 2 6 5" xfId="2544" xr:uid="{62E26CD6-0D32-4736-BC82-57D8173E1B2F}"/>
    <cellStyle name="Normal 10 2 7" xfId="485" xr:uid="{87B8B9D2-BBEB-4698-BF98-58B807E74FD5}"/>
    <cellStyle name="Normal 10 2 7 2" xfId="1042" xr:uid="{B9A59C82-67E9-42B8-B636-998173017968}"/>
    <cellStyle name="Normal 10 2 7 2 2" xfId="1043" xr:uid="{AE907BFB-F9D2-4A29-A86D-5249DD2170E8}"/>
    <cellStyle name="Normal 10 2 7 2 3" xfId="4332" xr:uid="{792C7AFB-8223-40AD-AEAF-FA5F87E4B1A2}"/>
    <cellStyle name="Normal 10 2 7 3" xfId="1044" xr:uid="{5B064E79-216D-44BF-A6FB-B7D3C8FADE30}"/>
    <cellStyle name="Normal 10 2 7 4" xfId="2545" xr:uid="{0DA68B64-5924-4122-8678-1230C86BB25C}"/>
    <cellStyle name="Normal 10 2 7 4 2" xfId="4563" xr:uid="{957A38A8-CAFA-407A-A0C0-7F74C2A89EA0}"/>
    <cellStyle name="Normal 10 2 7 4 3" xfId="4678" xr:uid="{B40C6AAA-8F7B-410F-A0B0-95181A9FE5C2}"/>
    <cellStyle name="Normal 10 2 7 4 4" xfId="4601" xr:uid="{C13866FA-085A-48CE-918C-93110DB75211}"/>
    <cellStyle name="Normal 10 2 8" xfId="1045" xr:uid="{008FC3F3-ACB5-4DC9-8ED2-ADABE923AC53}"/>
    <cellStyle name="Normal 10 2 8 2" xfId="1046" xr:uid="{C1456FE3-0E89-41BD-93E8-9CBF6B841B55}"/>
    <cellStyle name="Normal 10 2 8 3" xfId="2546" xr:uid="{2297ADD8-9186-4531-B746-31B65F29E8B8}"/>
    <cellStyle name="Normal 10 2 8 4" xfId="2547" xr:uid="{9CD09481-EC48-4B81-8515-16A7E4928DF0}"/>
    <cellStyle name="Normal 10 2 9" xfId="1047" xr:uid="{E2A7AFCA-E362-49E0-A57C-F89A673F5A9B}"/>
    <cellStyle name="Normal 10 3" xfId="50" xr:uid="{EABD0B33-AA5D-42EB-B9A4-C977CC146471}"/>
    <cellStyle name="Normal 10 3 10" xfId="2548" xr:uid="{C4CBA9BB-59A3-4344-8F18-A69841B069FF}"/>
    <cellStyle name="Normal 10 3 11" xfId="2549" xr:uid="{081D0C11-D570-4718-ABAA-753E83326F02}"/>
    <cellStyle name="Normal 10 3 2" xfId="51" xr:uid="{703768B4-C85D-4ADA-9EC4-BDF04AD0282F}"/>
    <cellStyle name="Normal 10 3 2 2" xfId="52" xr:uid="{310329A7-7DB5-4A6D-9644-EC80E04E6FCD}"/>
    <cellStyle name="Normal 10 3 2 2 2" xfId="247" xr:uid="{CF8472CB-2D3C-4D0F-B6B0-39B3D6F2D25E}"/>
    <cellStyle name="Normal 10 3 2 2 2 2" xfId="486" xr:uid="{3FE8EFD8-81D1-4C5F-8AB9-BD29772FEC69}"/>
    <cellStyle name="Normal 10 3 2 2 2 2 2" xfId="1048" xr:uid="{C46F1A6F-3613-412C-912B-EED9B7B4C415}"/>
    <cellStyle name="Normal 10 3 2 2 2 2 2 2" xfId="1049" xr:uid="{BEF89080-B011-4F2A-85AB-63C6B0541BAF}"/>
    <cellStyle name="Normal 10 3 2 2 2 2 3" xfId="1050" xr:uid="{7099106B-2E3E-4257-A2A1-43F3EB6C0D90}"/>
    <cellStyle name="Normal 10 3 2 2 2 2 4" xfId="2550" xr:uid="{3FE84F48-9B0A-4E36-B07F-DF79039BDEF3}"/>
    <cellStyle name="Normal 10 3 2 2 2 3" xfId="1051" xr:uid="{873183EB-9091-4948-BBB3-5B7BF52AC879}"/>
    <cellStyle name="Normal 10 3 2 2 2 3 2" xfId="1052" xr:uid="{C1C40F71-8BA6-4B6E-A33A-416C07B3ED07}"/>
    <cellStyle name="Normal 10 3 2 2 2 3 3" xfId="2551" xr:uid="{80F2B9F0-36D8-459B-9309-185CA46016AA}"/>
    <cellStyle name="Normal 10 3 2 2 2 3 4" xfId="2552" xr:uid="{1B096DFC-7784-4337-BF86-0B34C7C9984F}"/>
    <cellStyle name="Normal 10 3 2 2 2 4" xfId="1053" xr:uid="{03421B98-15D2-41BE-9749-4D843CEAF1AA}"/>
    <cellStyle name="Normal 10 3 2 2 2 5" xfId="2553" xr:uid="{58C0F4BF-BC4C-4466-9FF4-996A93DE2C70}"/>
    <cellStyle name="Normal 10 3 2 2 2 6" xfId="2554" xr:uid="{71A007A7-77E0-435A-BEBB-755F0BC14273}"/>
    <cellStyle name="Normal 10 3 2 2 3" xfId="487" xr:uid="{94DEF1B8-E2AE-4CDF-B480-1AE8BD029143}"/>
    <cellStyle name="Normal 10 3 2 2 3 2" xfId="1054" xr:uid="{620AF9BE-3CD5-4D77-AFEE-B07F21BE87F7}"/>
    <cellStyle name="Normal 10 3 2 2 3 2 2" xfId="1055" xr:uid="{2C26CADE-3AF7-4284-8CAF-AD7910858CC5}"/>
    <cellStyle name="Normal 10 3 2 2 3 2 3" xfId="2555" xr:uid="{DE7786BC-3600-45DB-B6CE-7F712BBF9EB5}"/>
    <cellStyle name="Normal 10 3 2 2 3 2 4" xfId="2556" xr:uid="{C049FE96-5C53-40A3-BB70-D5E514D61807}"/>
    <cellStyle name="Normal 10 3 2 2 3 3" xfId="1056" xr:uid="{D93CF34A-F8D9-425B-813E-B434DBC635F2}"/>
    <cellStyle name="Normal 10 3 2 2 3 4" xfId="2557" xr:uid="{79145756-4C9A-4A91-857A-443CACDF7009}"/>
    <cellStyle name="Normal 10 3 2 2 3 5" xfId="2558" xr:uid="{928B400D-6966-4FD6-B2BF-BD4783CBF125}"/>
    <cellStyle name="Normal 10 3 2 2 4" xfId="1057" xr:uid="{BDAC5DE3-F30B-49E7-97A0-1F8753350B5C}"/>
    <cellStyle name="Normal 10 3 2 2 4 2" xfId="1058" xr:uid="{AFB42408-9ED4-4849-A5E1-188D894A70C6}"/>
    <cellStyle name="Normal 10 3 2 2 4 3" xfId="2559" xr:uid="{D22B7ABB-4A08-4EC3-93A5-72338C5C1AB7}"/>
    <cellStyle name="Normal 10 3 2 2 4 4" xfId="2560" xr:uid="{10318726-D229-48AA-9E5B-19DD3E4C737E}"/>
    <cellStyle name="Normal 10 3 2 2 5" xfId="1059" xr:uid="{38EC925D-CF5B-4C2F-AD9B-712093966009}"/>
    <cellStyle name="Normal 10 3 2 2 5 2" xfId="2561" xr:uid="{9FFDA17B-8158-4431-8904-00AAEAC4E220}"/>
    <cellStyle name="Normal 10 3 2 2 5 3" xfId="2562" xr:uid="{6F8A878D-54E3-4C3C-B3AD-68B32A9087B1}"/>
    <cellStyle name="Normal 10 3 2 2 5 4" xfId="2563" xr:uid="{57821ED7-5EB9-4C99-B4DD-A27C20199086}"/>
    <cellStyle name="Normal 10 3 2 2 6" xfId="2564" xr:uid="{A6A77F03-FFF3-44A3-B204-5F5C873CD2F0}"/>
    <cellStyle name="Normal 10 3 2 2 7" xfId="2565" xr:uid="{27CE034B-31FA-45A4-8794-ADB7FF861CC9}"/>
    <cellStyle name="Normal 10 3 2 2 8" xfId="2566" xr:uid="{11A19304-65E1-4CD8-A36C-AFF9FA2753F9}"/>
    <cellStyle name="Normal 10 3 2 3" xfId="248" xr:uid="{F23AD06A-72F5-4811-A67A-D54AAAB2FB34}"/>
    <cellStyle name="Normal 10 3 2 3 2" xfId="488" xr:uid="{AFD79F95-C8A7-46F0-905A-B3063D31B52C}"/>
    <cellStyle name="Normal 10 3 2 3 2 2" xfId="489" xr:uid="{9A874E60-DC61-4E03-82BB-59CEECF4638D}"/>
    <cellStyle name="Normal 10 3 2 3 2 2 2" xfId="1060" xr:uid="{2C402B4B-5011-40AE-9186-A79F30A8E30A}"/>
    <cellStyle name="Normal 10 3 2 3 2 2 2 2" xfId="1061" xr:uid="{24D42459-159D-472B-8531-D2077E656D63}"/>
    <cellStyle name="Normal 10 3 2 3 2 2 3" xfId="1062" xr:uid="{603DA188-83A5-4F4B-A683-E66BB1DC785A}"/>
    <cellStyle name="Normal 10 3 2 3 2 3" xfId="1063" xr:uid="{25D2612E-D474-4F65-8EB3-0E1B563CC86C}"/>
    <cellStyle name="Normal 10 3 2 3 2 3 2" xfId="1064" xr:uid="{4712857D-D055-4E91-83D3-B00BB4FDC29A}"/>
    <cellStyle name="Normal 10 3 2 3 2 4" xfId="1065" xr:uid="{046CC3C9-DD0E-47DD-B87A-04D62BB8857E}"/>
    <cellStyle name="Normal 10 3 2 3 3" xfId="490" xr:uid="{88B13946-0EB1-4998-BA9D-93A8FFA2C320}"/>
    <cellStyle name="Normal 10 3 2 3 3 2" xfId="1066" xr:uid="{13BE213D-6D5A-45C3-9CCC-30DA09F5BACB}"/>
    <cellStyle name="Normal 10 3 2 3 3 2 2" xfId="1067" xr:uid="{4B778892-B29A-49F9-9998-D7630075EF93}"/>
    <cellStyle name="Normal 10 3 2 3 3 3" xfId="1068" xr:uid="{1FFD523D-2CF2-4E31-B3A7-41420645CB60}"/>
    <cellStyle name="Normal 10 3 2 3 3 4" xfId="2567" xr:uid="{13A8FECA-C537-48D8-BA4E-BB05C5A8F430}"/>
    <cellStyle name="Normal 10 3 2 3 4" xfId="1069" xr:uid="{52E977C6-7E63-4619-AB50-0B03B479ADFC}"/>
    <cellStyle name="Normal 10 3 2 3 4 2" xfId="1070" xr:uid="{0B595C2C-6AA4-4106-86F6-AFA4DCA1D177}"/>
    <cellStyle name="Normal 10 3 2 3 5" xfId="1071" xr:uid="{750258A5-0C02-47AE-A4AF-411F507D149D}"/>
    <cellStyle name="Normal 10 3 2 3 6" xfId="2568" xr:uid="{02DA7CE6-C63E-4249-A32F-43766BFBD926}"/>
    <cellStyle name="Normal 10 3 2 4" xfId="249" xr:uid="{D218318F-045C-4D0B-B1E1-7C0AEF038997}"/>
    <cellStyle name="Normal 10 3 2 4 2" xfId="491" xr:uid="{8B8779BD-7A6C-47D8-B4F1-0E589A4AEDB1}"/>
    <cellStyle name="Normal 10 3 2 4 2 2" xfId="1072" xr:uid="{DD263583-7C47-4914-9DD2-EE68D204B397}"/>
    <cellStyle name="Normal 10 3 2 4 2 2 2" xfId="1073" xr:uid="{FA659001-718F-4A8C-B943-3D4B224A09FB}"/>
    <cellStyle name="Normal 10 3 2 4 2 3" xfId="1074" xr:uid="{5ACAD607-BA6C-4CF6-BA40-918C8F3C7ACA}"/>
    <cellStyle name="Normal 10 3 2 4 2 4" xfId="2569" xr:uid="{B767E748-F693-4018-9237-3C2CE1A23D87}"/>
    <cellStyle name="Normal 10 3 2 4 3" xfId="1075" xr:uid="{986A485A-D4A1-40D8-90A3-79407F5FC900}"/>
    <cellStyle name="Normal 10 3 2 4 3 2" xfId="1076" xr:uid="{1B531E98-8741-4965-9C5E-DCB518D4C344}"/>
    <cellStyle name="Normal 10 3 2 4 4" xfId="1077" xr:uid="{1D5ACDCF-36E6-4CDE-92AB-3B4C86F540F6}"/>
    <cellStyle name="Normal 10 3 2 4 5" xfId="2570" xr:uid="{F9EFEC3D-350C-406A-B7E4-5396BC8F713A}"/>
    <cellStyle name="Normal 10 3 2 5" xfId="251" xr:uid="{81D9A815-8874-4E3F-A955-41547B317E16}"/>
    <cellStyle name="Normal 10 3 2 5 2" xfId="1078" xr:uid="{3E9FBD91-5424-46B4-B959-0D04CB9D0DF3}"/>
    <cellStyle name="Normal 10 3 2 5 2 2" xfId="1079" xr:uid="{3E15D3EE-1B06-42A1-B821-5759CA4BF269}"/>
    <cellStyle name="Normal 10 3 2 5 3" xfId="1080" xr:uid="{9781DBDB-5889-43F6-9266-63C1F23DB27D}"/>
    <cellStyle name="Normal 10 3 2 5 4" xfId="2571" xr:uid="{BFFBD7AF-0424-43DD-8605-F67FE070BE6F}"/>
    <cellStyle name="Normal 10 3 2 6" xfId="1081" xr:uid="{E2E8E928-A50C-4612-AD3F-057405C4BB07}"/>
    <cellStyle name="Normal 10 3 2 6 2" xfId="1082" xr:uid="{6D345EFA-D51E-4A2D-9F5C-A02B75A10E18}"/>
    <cellStyle name="Normal 10 3 2 6 3" xfId="2572" xr:uid="{F89B00ED-0F45-4C91-A76D-36EBEAD1FEF3}"/>
    <cellStyle name="Normal 10 3 2 6 4" xfId="2573" xr:uid="{7404DDD6-E476-4A98-AE73-E376DBB2CC66}"/>
    <cellStyle name="Normal 10 3 2 7" xfId="1083" xr:uid="{0AFB72DD-FAA1-49E7-9126-22CD17F73D36}"/>
    <cellStyle name="Normal 10 3 2 8" xfId="2574" xr:uid="{C4933E7A-B6B0-483C-9BB0-E9650ACE0058}"/>
    <cellStyle name="Normal 10 3 2 9" xfId="2575" xr:uid="{36716E3E-D662-43A4-ABEE-CF056E802896}"/>
    <cellStyle name="Normal 10 3 3" xfId="53" xr:uid="{8E2E487D-A317-4B37-B700-82FC9E58DB59}"/>
    <cellStyle name="Normal 10 3 3 2" xfId="54" xr:uid="{013082AA-23D6-4CA4-A3E4-CA1AB21CA68C}"/>
    <cellStyle name="Normal 10 3 3 2 2" xfId="492" xr:uid="{7F283943-88F2-46E6-B94A-362B57367DAF}"/>
    <cellStyle name="Normal 10 3 3 2 2 2" xfId="1084" xr:uid="{45CB045D-5CBE-4151-A949-A956A997A28D}"/>
    <cellStyle name="Normal 10 3 3 2 2 2 2" xfId="1085" xr:uid="{A91F21CC-C662-42FD-A0B5-B14F55DF0952}"/>
    <cellStyle name="Normal 10 3 3 2 2 2 2 2" xfId="4445" xr:uid="{FA4FD034-0BE4-4F4E-9DAC-9FE6F56E7F93}"/>
    <cellStyle name="Normal 10 3 3 2 2 2 3" xfId="4446" xr:uid="{253F5BC1-DC37-42FE-BCE0-18C2A5B3259D}"/>
    <cellStyle name="Normal 10 3 3 2 2 3" xfId="1086" xr:uid="{79C9F498-C322-41AD-B4BB-37AFF1C912D0}"/>
    <cellStyle name="Normal 10 3 3 2 2 3 2" xfId="4447" xr:uid="{B76A793F-A261-4CA4-9CE0-078934B07719}"/>
    <cellStyle name="Normal 10 3 3 2 2 4" xfId="2576" xr:uid="{95D7706A-EFEE-42E0-842B-11D657D06660}"/>
    <cellStyle name="Normal 10 3 3 2 3" xfId="1087" xr:uid="{86B430DE-439B-4EE3-9354-4855F133EC05}"/>
    <cellStyle name="Normal 10 3 3 2 3 2" xfId="1088" xr:uid="{209A8637-F00D-402D-8270-D81B4F164B5C}"/>
    <cellStyle name="Normal 10 3 3 2 3 2 2" xfId="4448" xr:uid="{3F1BBBCD-FB42-4476-9F8E-68E39CE62815}"/>
    <cellStyle name="Normal 10 3 3 2 3 3" xfId="2577" xr:uid="{FA43716B-2FBC-4A16-9967-6669A51F8B9E}"/>
    <cellStyle name="Normal 10 3 3 2 3 4" xfId="2578" xr:uid="{8B35738E-6126-43A0-A9C0-BCD7C96F4B30}"/>
    <cellStyle name="Normal 10 3 3 2 4" xfId="1089" xr:uid="{419C67DB-C5BB-4DEE-A1BB-9FFB5EF06B31}"/>
    <cellStyle name="Normal 10 3 3 2 4 2" xfId="4449" xr:uid="{7BEBAB84-6ADC-45EA-82A7-E0BF8F09DA2A}"/>
    <cellStyle name="Normal 10 3 3 2 5" xfId="2579" xr:uid="{4D2A3BE7-A6B3-422C-B088-0F4372380CFA}"/>
    <cellStyle name="Normal 10 3 3 2 6" xfId="2580" xr:uid="{AD402544-52FD-45AB-A087-91DD0AD05912}"/>
    <cellStyle name="Normal 10 3 3 3" xfId="252" xr:uid="{3E615C25-0836-4DC6-8477-80E3A5B73B6C}"/>
    <cellStyle name="Normal 10 3 3 3 2" xfId="1090" xr:uid="{4D3BFAB5-4BC3-4104-880E-DDC7A57C434F}"/>
    <cellStyle name="Normal 10 3 3 3 2 2" xfId="1091" xr:uid="{FDFAB5AB-E5F9-4512-9BE8-270FC88EB5E0}"/>
    <cellStyle name="Normal 10 3 3 3 2 2 2" xfId="4450" xr:uid="{86F98C52-DF4D-4D2F-B0A7-E7966D67F956}"/>
    <cellStyle name="Normal 10 3 3 3 2 3" xfId="2581" xr:uid="{B7EED577-8812-4A1A-9D50-37C12A7B4518}"/>
    <cellStyle name="Normal 10 3 3 3 2 4" xfId="2582" xr:uid="{33789C77-63D9-4EAC-BB95-3408DC52487F}"/>
    <cellStyle name="Normal 10 3 3 3 3" xfId="1092" xr:uid="{27FCAF5A-3277-48B4-BB61-A95DC8E89CDE}"/>
    <cellStyle name="Normal 10 3 3 3 3 2" xfId="4451" xr:uid="{64A3AB0D-7B82-4978-97D1-3C0A0B2F27E0}"/>
    <cellStyle name="Normal 10 3 3 3 4" xfId="2583" xr:uid="{4460D52B-A9D1-4414-8130-C8BCD51FDC34}"/>
    <cellStyle name="Normal 10 3 3 3 5" xfId="2584" xr:uid="{6A1989E4-C8FA-44DD-886D-5546C350CCEA}"/>
    <cellStyle name="Normal 10 3 3 4" xfId="1093" xr:uid="{BFE80ACA-8C41-4649-8162-ED3BE30FBA6A}"/>
    <cellStyle name="Normal 10 3 3 4 2" xfId="1094" xr:uid="{3707F463-426A-4562-94EC-F56ADB3B6F5C}"/>
    <cellStyle name="Normal 10 3 3 4 2 2" xfId="4452" xr:uid="{27840CD7-980C-46D7-B027-AB7ABCF754CC}"/>
    <cellStyle name="Normal 10 3 3 4 3" xfId="2585" xr:uid="{6D9782E8-A7A6-4E56-B311-9C73F2B25705}"/>
    <cellStyle name="Normal 10 3 3 4 4" xfId="2586" xr:uid="{585CD786-D13B-4709-8610-3C3E51F95A65}"/>
    <cellStyle name="Normal 10 3 3 5" xfId="1095" xr:uid="{F12612ED-7113-4B54-A2ED-C94F880683BB}"/>
    <cellStyle name="Normal 10 3 3 5 2" xfId="2587" xr:uid="{27AC91A4-BDC6-48C8-B2E8-2079E54E81F0}"/>
    <cellStyle name="Normal 10 3 3 5 3" xfId="2588" xr:uid="{E2A02944-CD65-4E38-9B11-790778ED4A9E}"/>
    <cellStyle name="Normal 10 3 3 5 4" xfId="2589" xr:uid="{E874FD2B-7341-466A-8760-EB49E3D82388}"/>
    <cellStyle name="Normal 10 3 3 6" xfId="2590" xr:uid="{F7D104F7-B860-4306-BFD9-5E3C0364287F}"/>
    <cellStyle name="Normal 10 3 3 7" xfId="2591" xr:uid="{75CB3271-D251-4007-8BC1-9E2C06CF7C60}"/>
    <cellStyle name="Normal 10 3 3 8" xfId="2592" xr:uid="{243DAA35-9048-424A-9FB3-DDD2F74F1D29}"/>
    <cellStyle name="Normal 10 3 4" xfId="55" xr:uid="{7DF6660A-98D9-4681-AE19-F144FF50357C}"/>
    <cellStyle name="Normal 10 3 4 2" xfId="493" xr:uid="{57B222FF-1FFE-4847-92B7-CD049AEAB087}"/>
    <cellStyle name="Normal 10 3 4 2 2" xfId="494" xr:uid="{6315D8D9-35A9-4CC3-AEE1-38A197188E59}"/>
    <cellStyle name="Normal 10 3 4 2 2 2" xfId="1096" xr:uid="{AA8460C5-FBF5-4DA5-9ECB-3859779A214B}"/>
    <cellStyle name="Normal 10 3 4 2 2 2 2" xfId="1097" xr:uid="{DDFC1D96-7ADC-42D5-B511-AC2E69673E12}"/>
    <cellStyle name="Normal 10 3 4 2 2 3" xfId="1098" xr:uid="{3C8D5B0F-845F-4A0F-951C-D6388BD5C60B}"/>
    <cellStyle name="Normal 10 3 4 2 2 4" xfId="2593" xr:uid="{51D67437-7910-4257-BC00-A2EB34257F98}"/>
    <cellStyle name="Normal 10 3 4 2 3" xfId="1099" xr:uid="{7237E11D-2FFB-40DC-9855-833F656E0C26}"/>
    <cellStyle name="Normal 10 3 4 2 3 2" xfId="1100" xr:uid="{97700661-A91D-416E-B9BC-B5727C0DD415}"/>
    <cellStyle name="Normal 10 3 4 2 4" xfId="1101" xr:uid="{38FA3AE1-7444-4D41-B124-341E9FB2EE2F}"/>
    <cellStyle name="Normal 10 3 4 2 5" xfId="2594" xr:uid="{4424A493-3784-45CC-AF37-CAE4EA8A8359}"/>
    <cellStyle name="Normal 10 3 4 3" xfId="495" xr:uid="{666E9081-6EFF-4D8C-A58E-381BE5DFB658}"/>
    <cellStyle name="Normal 10 3 4 3 2" xfId="1102" xr:uid="{13E2DF6C-D0C9-431D-8679-07711E64A213}"/>
    <cellStyle name="Normal 10 3 4 3 2 2" xfId="1103" xr:uid="{03A10C60-658C-48D5-B8CE-FF7FDDDFE607}"/>
    <cellStyle name="Normal 10 3 4 3 3" xfId="1104" xr:uid="{BA074096-BD69-40C7-B92E-9775BCC150DF}"/>
    <cellStyle name="Normal 10 3 4 3 4" xfId="2595" xr:uid="{3EB65560-B117-4CDD-A104-0765F1E68AE8}"/>
    <cellStyle name="Normal 10 3 4 4" xfId="1105" xr:uid="{AA3D88E9-8A1F-43C5-B1DD-C92E9D1E0072}"/>
    <cellStyle name="Normal 10 3 4 4 2" xfId="1106" xr:uid="{3F43A9EB-4701-4107-A37E-8750C183A6A3}"/>
    <cellStyle name="Normal 10 3 4 4 3" xfId="2596" xr:uid="{CAE7C715-F42C-439A-BB54-7C115E8DF5A8}"/>
    <cellStyle name="Normal 10 3 4 4 4" xfId="2597" xr:uid="{EDBB4465-5EE5-4D49-A32E-8914A7AC91CE}"/>
    <cellStyle name="Normal 10 3 4 5" xfId="1107" xr:uid="{256661EA-9CB3-4D54-A69F-79C7C5A54229}"/>
    <cellStyle name="Normal 10 3 4 6" xfId="2598" xr:uid="{3D374EAB-990F-455F-B2BD-93BD142C03BA}"/>
    <cellStyle name="Normal 10 3 4 7" xfId="2599" xr:uid="{97144615-2A0E-4B7C-BC5D-EC9170C4BF91}"/>
    <cellStyle name="Normal 10 3 5" xfId="253" xr:uid="{A52FCA71-1795-4577-9AC5-82F13F1E5814}"/>
    <cellStyle name="Normal 10 3 5 2" xfId="496" xr:uid="{26CE4DC2-378F-4E3D-88C3-ED05FB8F202F}"/>
    <cellStyle name="Normal 10 3 5 2 2" xfId="1108" xr:uid="{042523A3-3414-4175-A6D4-2AE8D3062365}"/>
    <cellStyle name="Normal 10 3 5 2 2 2" xfId="1109" xr:uid="{E860AEB9-AADD-4F49-9E72-FBA2140C7FC3}"/>
    <cellStyle name="Normal 10 3 5 2 3" xfId="1110" xr:uid="{8C991B6D-D804-4919-A94E-DABBABC3D216}"/>
    <cellStyle name="Normal 10 3 5 2 4" xfId="2600" xr:uid="{821B7528-9A91-41A2-A3E4-1BE5E6585FD5}"/>
    <cellStyle name="Normal 10 3 5 3" xfId="1111" xr:uid="{98E51D3B-504F-43C7-B0B6-BEAB70F7652C}"/>
    <cellStyle name="Normal 10 3 5 3 2" xfId="1112" xr:uid="{B865A7D5-494B-46B1-A318-3A71AF303787}"/>
    <cellStyle name="Normal 10 3 5 3 3" xfId="2601" xr:uid="{77037222-D49C-464B-B7BB-0865C62FF7F1}"/>
    <cellStyle name="Normal 10 3 5 3 4" xfId="2602" xr:uid="{00880FE1-452B-4EF2-9BF0-01EA7E286878}"/>
    <cellStyle name="Normal 10 3 5 4" xfId="1113" xr:uid="{5688BC1D-7534-42BF-963C-00A6CA2652DE}"/>
    <cellStyle name="Normal 10 3 5 5" xfId="2603" xr:uid="{AEBBEDBC-A129-45BB-9B0A-5E6CD6C4DFF8}"/>
    <cellStyle name="Normal 10 3 5 6" xfId="2604" xr:uid="{FFF30C6F-0690-48CF-8233-B0F156A442BC}"/>
    <cellStyle name="Normal 10 3 6" xfId="254" xr:uid="{59902462-AEBA-4087-B7CF-A9A7B575F51A}"/>
    <cellStyle name="Normal 10 3 6 2" xfId="1114" xr:uid="{39F127BC-45F5-43E7-992E-A4B56837A6A5}"/>
    <cellStyle name="Normal 10 3 6 2 2" xfId="1115" xr:uid="{D48BECF9-2C58-452E-8D32-34E67BC7315C}"/>
    <cellStyle name="Normal 10 3 6 2 3" xfId="2605" xr:uid="{1837149F-99F7-4184-8E35-98275BF13E7C}"/>
    <cellStyle name="Normal 10 3 6 2 4" xfId="2606" xr:uid="{9BB23A6C-3396-48A9-98AC-3E3269C47800}"/>
    <cellStyle name="Normal 10 3 6 3" xfId="1116" xr:uid="{76A78E59-C8B8-4BB2-AA3E-D991944ED3D6}"/>
    <cellStyle name="Normal 10 3 6 4" xfId="2607" xr:uid="{6EDF482E-87CD-49BA-BA62-F5C74F00D3DC}"/>
    <cellStyle name="Normal 10 3 6 5" xfId="2608" xr:uid="{2B5226FB-0CD2-4501-9D1E-80747187242B}"/>
    <cellStyle name="Normal 10 3 7" xfId="1117" xr:uid="{10632680-2381-43A4-B44E-A2DE8BF2541E}"/>
    <cellStyle name="Normal 10 3 7 2" xfId="1118" xr:uid="{6CA2E6C2-EDEA-4825-97D8-48F78C5669FF}"/>
    <cellStyle name="Normal 10 3 7 3" xfId="2609" xr:uid="{18EE67F9-7A7A-4530-ADB0-60A8BD37D4CA}"/>
    <cellStyle name="Normal 10 3 7 4" xfId="2610" xr:uid="{D901F0F8-9A0D-4494-B2C9-DEF0CF27CDD9}"/>
    <cellStyle name="Normal 10 3 8" xfId="1119" xr:uid="{110EAD4E-B9C1-4D72-ACCD-26FD7B03A713}"/>
    <cellStyle name="Normal 10 3 8 2" xfId="2611" xr:uid="{49BCD1D5-4F20-4169-9226-6D9DD63CB52B}"/>
    <cellStyle name="Normal 10 3 8 3" xfId="2612" xr:uid="{DCEF8588-C679-4AC5-9A2B-92FCE8873182}"/>
    <cellStyle name="Normal 10 3 8 4" xfId="2613" xr:uid="{93BC539D-82B7-4E3A-8C3A-4A28A6E389F7}"/>
    <cellStyle name="Normal 10 3 9" xfId="2614" xr:uid="{AE454DB2-EC16-4C65-B392-8CA62A0B0CA8}"/>
    <cellStyle name="Normal 10 4" xfId="56" xr:uid="{BF3E9FC5-39B8-4C7C-8B01-5F920DA4D926}"/>
    <cellStyle name="Normal 10 4 10" xfId="2615" xr:uid="{00170742-303B-494A-B1AD-0744080016E0}"/>
    <cellStyle name="Normal 10 4 11" xfId="2616" xr:uid="{C783F8D6-4681-4C93-999D-B5ABA72D6507}"/>
    <cellStyle name="Normal 10 4 2" xfId="57" xr:uid="{D9D16D50-18B6-402D-AF5D-0DFC622FB304}"/>
    <cellStyle name="Normal 10 4 2 2" xfId="255" xr:uid="{AEEF0EDF-2609-4625-ADC9-2C943D3D3FB1}"/>
    <cellStyle name="Normal 10 4 2 2 2" xfId="497" xr:uid="{A62E6A50-A409-4C12-B0E4-5A2F4C779257}"/>
    <cellStyle name="Normal 10 4 2 2 2 2" xfId="498" xr:uid="{00202A4D-8729-40F2-A75F-BD528E011B85}"/>
    <cellStyle name="Normal 10 4 2 2 2 2 2" xfId="1120" xr:uid="{2CC4BCEC-4338-4D57-A46D-C1C6B04FEE90}"/>
    <cellStyle name="Normal 10 4 2 2 2 2 3" xfId="2617" xr:uid="{D4D3FE77-A432-49D9-A900-738D0A170BF0}"/>
    <cellStyle name="Normal 10 4 2 2 2 2 4" xfId="2618" xr:uid="{954DE1AF-F5ED-4CDA-827C-D5CFF97FCB82}"/>
    <cellStyle name="Normal 10 4 2 2 2 3" xfId="1121" xr:uid="{FE3AFFFE-6203-4A03-B060-D50EB0E4F828}"/>
    <cellStyle name="Normal 10 4 2 2 2 3 2" xfId="2619" xr:uid="{A380679B-CBE2-4E0C-933A-DD7E372A2752}"/>
    <cellStyle name="Normal 10 4 2 2 2 3 3" xfId="2620" xr:uid="{8AE9C58C-A48F-4C16-B05F-5616C33DDDBD}"/>
    <cellStyle name="Normal 10 4 2 2 2 3 4" xfId="2621" xr:uid="{8E1C221C-77E2-4805-903A-377C9B79A3F7}"/>
    <cellStyle name="Normal 10 4 2 2 2 4" xfId="2622" xr:uid="{CDC80352-F081-4561-AE26-EF070BDEAB18}"/>
    <cellStyle name="Normal 10 4 2 2 2 5" xfId="2623" xr:uid="{CFC48B9A-FA9C-404F-B41F-508FA1F6B5AD}"/>
    <cellStyle name="Normal 10 4 2 2 2 6" xfId="2624" xr:uid="{1D533E39-41BB-4400-94D1-E9C59E91B455}"/>
    <cellStyle name="Normal 10 4 2 2 3" xfId="499" xr:uid="{B1C2B3C8-2C68-4CA2-87A0-651B09E754A6}"/>
    <cellStyle name="Normal 10 4 2 2 3 2" xfId="1122" xr:uid="{B0346316-4924-4682-B697-0666E4B8C616}"/>
    <cellStyle name="Normal 10 4 2 2 3 2 2" xfId="2625" xr:uid="{F58032A1-0F86-49E0-87B5-17DB5956D8C9}"/>
    <cellStyle name="Normal 10 4 2 2 3 2 3" xfId="2626" xr:uid="{907AD537-56B0-4EA3-B93F-687910777A7C}"/>
    <cellStyle name="Normal 10 4 2 2 3 2 4" xfId="2627" xr:uid="{BBD7B1BD-2394-435E-9B23-2877E9760838}"/>
    <cellStyle name="Normal 10 4 2 2 3 3" xfId="2628" xr:uid="{490A1D23-3749-4B13-8D0C-707F2F181F12}"/>
    <cellStyle name="Normal 10 4 2 2 3 4" xfId="2629" xr:uid="{33CB5313-E2CE-4DDF-B399-EE8E553FE255}"/>
    <cellStyle name="Normal 10 4 2 2 3 5" xfId="2630" xr:uid="{F76B1853-0547-4ED1-84A0-941A58829BB5}"/>
    <cellStyle name="Normal 10 4 2 2 4" xfId="1123" xr:uid="{44330EBC-EFA1-4F76-A3C4-5C1E30D51372}"/>
    <cellStyle name="Normal 10 4 2 2 4 2" xfId="2631" xr:uid="{5ADF5A1C-30BA-4A09-AEA2-57C39927C6BC}"/>
    <cellStyle name="Normal 10 4 2 2 4 3" xfId="2632" xr:uid="{DB0DA413-6B0B-4144-8AFA-F404B54EB484}"/>
    <cellStyle name="Normal 10 4 2 2 4 4" xfId="2633" xr:uid="{DEAF1CA7-23EE-4731-BA94-4986107928A2}"/>
    <cellStyle name="Normal 10 4 2 2 5" xfId="2634" xr:uid="{81676F7E-402F-4C36-9E39-AA3DC2AB46E1}"/>
    <cellStyle name="Normal 10 4 2 2 5 2" xfId="2635" xr:uid="{EEA1ECAF-7337-4376-A03A-215358DFDE43}"/>
    <cellStyle name="Normal 10 4 2 2 5 3" xfId="2636" xr:uid="{C2B13216-D399-4ECA-BC63-F2A01C8D5F44}"/>
    <cellStyle name="Normal 10 4 2 2 5 4" xfId="2637" xr:uid="{6912F2BE-BEA8-4C03-A8D5-CACC624797C9}"/>
    <cellStyle name="Normal 10 4 2 2 6" xfId="2638" xr:uid="{A22DEA4B-F5D3-4F7E-8EA0-282FE14BBCBE}"/>
    <cellStyle name="Normal 10 4 2 2 7" xfId="2639" xr:uid="{4E5D02D3-41F7-49BA-8063-62375DA69A7E}"/>
    <cellStyle name="Normal 10 4 2 2 8" xfId="2640" xr:uid="{4692872B-C0B0-4957-93CC-73BC1CBA8ADB}"/>
    <cellStyle name="Normal 10 4 2 3" xfId="500" xr:uid="{55FC753E-27B7-4BBC-8C82-785BF7477839}"/>
    <cellStyle name="Normal 10 4 2 3 2" xfId="501" xr:uid="{535AFD21-85F1-4678-BD3D-6CD3229B8082}"/>
    <cellStyle name="Normal 10 4 2 3 2 2" xfId="502" xr:uid="{2DF08955-2E16-4B1E-A7ED-F51E60CE06CF}"/>
    <cellStyle name="Normal 10 4 2 3 2 3" xfId="2641" xr:uid="{6232D4DD-AFED-446D-B1CE-CE6FA19A76D2}"/>
    <cellStyle name="Normal 10 4 2 3 2 4" xfId="2642" xr:uid="{912430AE-7349-4F1A-A159-3E07E4ECFBE2}"/>
    <cellStyle name="Normal 10 4 2 3 3" xfId="503" xr:uid="{C2E6BCB0-4E9B-475D-8390-E1934C5CCFD5}"/>
    <cellStyle name="Normal 10 4 2 3 3 2" xfId="2643" xr:uid="{265B5879-0DEF-4345-AC4E-7CF95BD984CA}"/>
    <cellStyle name="Normal 10 4 2 3 3 3" xfId="2644" xr:uid="{DD6B0CBA-814B-4D42-9898-52B6868B2F6B}"/>
    <cellStyle name="Normal 10 4 2 3 3 4" xfId="2645" xr:uid="{94DC9C9C-5A9C-4C29-B289-6CFD0DA1E8D9}"/>
    <cellStyle name="Normal 10 4 2 3 4" xfId="2646" xr:uid="{4E21E5CC-0C9D-4E46-8653-E69023FAF6A3}"/>
    <cellStyle name="Normal 10 4 2 3 5" xfId="2647" xr:uid="{4B455B8F-0E13-4B24-ABAD-0740FB8A2EF8}"/>
    <cellStyle name="Normal 10 4 2 3 6" xfId="2648" xr:uid="{DE075005-C83E-4EED-94CD-298CF19B2EBD}"/>
    <cellStyle name="Normal 10 4 2 4" xfId="504" xr:uid="{5AE9EA87-8061-4729-8320-814450BBEC93}"/>
    <cellStyle name="Normal 10 4 2 4 2" xfId="505" xr:uid="{E1C748FC-88E5-4C7C-BBFE-E555ADF9DD5B}"/>
    <cellStyle name="Normal 10 4 2 4 2 2" xfId="2649" xr:uid="{110A0053-4FFE-4886-8DBE-1E6932C32CDE}"/>
    <cellStyle name="Normal 10 4 2 4 2 3" xfId="2650" xr:uid="{A04811E2-0015-4C02-8B6E-383B4758C4B5}"/>
    <cellStyle name="Normal 10 4 2 4 2 4" xfId="2651" xr:uid="{03E44633-E2E9-4298-A579-2D9D89AA86B7}"/>
    <cellStyle name="Normal 10 4 2 4 3" xfId="2652" xr:uid="{555D33C7-A3B0-43F4-89C5-FF4AB74F2EC7}"/>
    <cellStyle name="Normal 10 4 2 4 4" xfId="2653" xr:uid="{2671BB6C-CAB8-4757-8518-358E7A5C8E32}"/>
    <cellStyle name="Normal 10 4 2 4 5" xfId="2654" xr:uid="{9FE598F0-85DA-4B7D-ADA8-0F2F66F2E46D}"/>
    <cellStyle name="Normal 10 4 2 5" xfId="506" xr:uid="{4160861B-0336-48D6-AEB3-4A6719BA03CD}"/>
    <cellStyle name="Normal 10 4 2 5 2" xfId="2655" xr:uid="{B404EA27-8ADC-4895-9E13-330E558B80BE}"/>
    <cellStyle name="Normal 10 4 2 5 3" xfId="2656" xr:uid="{91445E91-5F19-40E9-A9E7-6A3E086A2613}"/>
    <cellStyle name="Normal 10 4 2 5 4" xfId="2657" xr:uid="{D49B0EAC-2300-48BE-8B41-8103C2DE8965}"/>
    <cellStyle name="Normal 10 4 2 6" xfId="2658" xr:uid="{C9CFC62A-2860-4242-8C23-8D14FCC41621}"/>
    <cellStyle name="Normal 10 4 2 6 2" xfId="2659" xr:uid="{E7F52F9B-DDD1-44C2-95AE-E31163244C00}"/>
    <cellStyle name="Normal 10 4 2 6 3" xfId="2660" xr:uid="{864EEC3F-10A4-4C35-8D07-C80D063753FD}"/>
    <cellStyle name="Normal 10 4 2 6 4" xfId="2661" xr:uid="{B502FD4D-BEF1-4F12-998F-443B3B98F06C}"/>
    <cellStyle name="Normal 10 4 2 7" xfId="2662" xr:uid="{5F64F777-2AE8-4373-81D1-BC85CD8B14D7}"/>
    <cellStyle name="Normal 10 4 2 8" xfId="2663" xr:uid="{66B3E6A7-823E-46D1-8DDB-650AB5A22230}"/>
    <cellStyle name="Normal 10 4 2 9" xfId="2664" xr:uid="{020C21AB-73CF-4E04-A3F6-FA4152C06155}"/>
    <cellStyle name="Normal 10 4 3" xfId="256" xr:uid="{3C4DAE17-7713-4151-A087-17834696D099}"/>
    <cellStyle name="Normal 10 4 3 2" xfId="507" xr:uid="{E6AEC9D5-AC65-4367-955D-640A051151C0}"/>
    <cellStyle name="Normal 10 4 3 2 2" xfId="508" xr:uid="{5EBDC53C-C8C3-478A-BBE3-902B72EC50F2}"/>
    <cellStyle name="Normal 10 4 3 2 2 2" xfId="1124" xr:uid="{3C96512A-C773-4041-9851-F37F36F57184}"/>
    <cellStyle name="Normal 10 4 3 2 2 2 2" xfId="1125" xr:uid="{3C594C35-1B3D-4FCD-8433-10FD0C231959}"/>
    <cellStyle name="Normal 10 4 3 2 2 3" xfId="1126" xr:uid="{2BC5F1EC-E846-4284-8D93-2CC2B9F9777D}"/>
    <cellStyle name="Normal 10 4 3 2 2 4" xfId="2665" xr:uid="{574BC7B0-7832-40CB-AFBF-BD79B898A82B}"/>
    <cellStyle name="Normal 10 4 3 2 3" xfId="1127" xr:uid="{05C97706-E2A1-4979-A8C9-D1DCA01E01CB}"/>
    <cellStyle name="Normal 10 4 3 2 3 2" xfId="1128" xr:uid="{7BF05156-7CE7-4C48-B0C2-8C59F613C47B}"/>
    <cellStyle name="Normal 10 4 3 2 3 3" xfId="2666" xr:uid="{0EE90D50-4204-4AD0-9314-0E22FEDCB948}"/>
    <cellStyle name="Normal 10 4 3 2 3 4" xfId="2667" xr:uid="{B47F988C-A071-41EB-8E79-B26570686681}"/>
    <cellStyle name="Normal 10 4 3 2 4" xfId="1129" xr:uid="{E9477E25-3AC4-4BA8-A901-A4FCE9D1E30F}"/>
    <cellStyle name="Normal 10 4 3 2 5" xfId="2668" xr:uid="{83DB0A99-A6FF-421B-9ADE-5BCC1185E322}"/>
    <cellStyle name="Normal 10 4 3 2 6" xfId="2669" xr:uid="{0F00AA0C-7456-4E9B-BE54-DDCA22F81F70}"/>
    <cellStyle name="Normal 10 4 3 3" xfId="509" xr:uid="{4BF9A791-B843-490C-90D6-9B8DB42BE2A7}"/>
    <cellStyle name="Normal 10 4 3 3 2" xfId="1130" xr:uid="{7802FCEA-EA96-47AA-B3CC-64E37A81F09A}"/>
    <cellStyle name="Normal 10 4 3 3 2 2" xfId="1131" xr:uid="{434C1EA9-DD5B-4773-8562-58AF4FFD52F0}"/>
    <cellStyle name="Normal 10 4 3 3 2 3" xfId="2670" xr:uid="{37567151-7DA8-447A-937F-AC1BBDC21AB9}"/>
    <cellStyle name="Normal 10 4 3 3 2 4" xfId="2671" xr:uid="{3366517A-DD20-4AD0-A1AE-E79970B5559A}"/>
    <cellStyle name="Normal 10 4 3 3 3" xfId="1132" xr:uid="{FBCD1943-9A8F-465E-BE97-9866CE5A1F43}"/>
    <cellStyle name="Normal 10 4 3 3 4" xfId="2672" xr:uid="{02B01C28-EED3-4979-9FCA-F0CE19582C81}"/>
    <cellStyle name="Normal 10 4 3 3 5" xfId="2673" xr:uid="{1E54C111-87E8-4EF5-AA4C-7799590B422C}"/>
    <cellStyle name="Normal 10 4 3 4" xfId="1133" xr:uid="{69B0E3D9-3649-41E1-ABF7-E8D3B42CA4C6}"/>
    <cellStyle name="Normal 10 4 3 4 2" xfId="1134" xr:uid="{578C3728-668C-4066-A168-17F5CA7A3FB2}"/>
    <cellStyle name="Normal 10 4 3 4 3" xfId="2674" xr:uid="{B24210AA-0659-42D7-BC25-EF475705A0E7}"/>
    <cellStyle name="Normal 10 4 3 4 4" xfId="2675" xr:uid="{7E7072D4-1995-48D3-BE8A-EB4BC2FF945E}"/>
    <cellStyle name="Normal 10 4 3 5" xfId="1135" xr:uid="{D9ADFE0A-4215-486B-892F-6C2FDBD0888B}"/>
    <cellStyle name="Normal 10 4 3 5 2" xfId="2676" xr:uid="{C3048981-9AFC-4574-B4CF-A5399D0E76A9}"/>
    <cellStyle name="Normal 10 4 3 5 3" xfId="2677" xr:uid="{D0C97F14-A6E3-40A8-8CCE-C07495329F8E}"/>
    <cellStyle name="Normal 10 4 3 5 4" xfId="2678" xr:uid="{F4D7727A-740E-4E45-A000-4A58DE4B8762}"/>
    <cellStyle name="Normal 10 4 3 6" xfId="2679" xr:uid="{3C54FBC4-8026-4BBB-8944-52D7BB126621}"/>
    <cellStyle name="Normal 10 4 3 7" xfId="2680" xr:uid="{9F6708C1-38DA-4D72-A3C1-A324BF253B7E}"/>
    <cellStyle name="Normal 10 4 3 8" xfId="2681" xr:uid="{301F9292-3AF1-4242-8FDE-80878D76C818}"/>
    <cellStyle name="Normal 10 4 4" xfId="257" xr:uid="{340D1626-3F29-495E-873C-C220C229D2FD}"/>
    <cellStyle name="Normal 10 4 4 2" xfId="510" xr:uid="{2766955C-A6AD-40A2-A0ED-8FDA967D9C2B}"/>
    <cellStyle name="Normal 10 4 4 2 2" xfId="511" xr:uid="{7FAD99B0-D038-4E28-A129-5F62053AB993}"/>
    <cellStyle name="Normal 10 4 4 2 2 2" xfId="1136" xr:uid="{B9F7B9D5-387A-4CCB-933C-AD0A8675B2DA}"/>
    <cellStyle name="Normal 10 4 4 2 2 3" xfId="2682" xr:uid="{816482CF-9DDE-4E25-AD75-56E5541686B7}"/>
    <cellStyle name="Normal 10 4 4 2 2 4" xfId="2683" xr:uid="{2C35D320-D1F6-4E76-A018-7F1FAC6F7662}"/>
    <cellStyle name="Normal 10 4 4 2 3" xfId="1137" xr:uid="{386B22CD-0068-428A-8213-E41563DCA7B2}"/>
    <cellStyle name="Normal 10 4 4 2 4" xfId="2684" xr:uid="{578771D5-015B-4947-B3AC-B69E33C3ECCD}"/>
    <cellStyle name="Normal 10 4 4 2 5" xfId="2685" xr:uid="{0FFDA23C-4A56-4902-811C-8310765BA8AD}"/>
    <cellStyle name="Normal 10 4 4 3" xfId="512" xr:uid="{D96D9A15-7913-43BD-AF84-9EB8C1F612BB}"/>
    <cellStyle name="Normal 10 4 4 3 2" xfId="1138" xr:uid="{650C4D13-ACEF-4065-B6F7-1CAD2EA223AB}"/>
    <cellStyle name="Normal 10 4 4 3 3" xfId="2686" xr:uid="{DB574727-2454-4922-8E00-467F00DB7198}"/>
    <cellStyle name="Normal 10 4 4 3 4" xfId="2687" xr:uid="{DD5EAE15-DF38-4FA2-B3E2-A5388CA81BC8}"/>
    <cellStyle name="Normal 10 4 4 4" xfId="1139" xr:uid="{A753ADCE-9A91-48E5-BFC3-E2892DCAFBD2}"/>
    <cellStyle name="Normal 10 4 4 4 2" xfId="2688" xr:uid="{301DC1F3-AABB-4144-9947-E3FEA4E1CA27}"/>
    <cellStyle name="Normal 10 4 4 4 3" xfId="2689" xr:uid="{325D9F18-8374-4624-8536-D258C973DB8F}"/>
    <cellStyle name="Normal 10 4 4 4 4" xfId="2690" xr:uid="{2255D8EE-8EF8-43FA-9494-742CA689DDAD}"/>
    <cellStyle name="Normal 10 4 4 5" xfId="2691" xr:uid="{69B2AA7E-907A-4A5D-9997-1152FD915FDE}"/>
    <cellStyle name="Normal 10 4 4 6" xfId="2692" xr:uid="{32C5C36D-BC8C-4184-9E38-AD1BE8996744}"/>
    <cellStyle name="Normal 10 4 4 7" xfId="2693" xr:uid="{E785BD13-8DBE-4FFF-B8EA-C4B39554C9B1}"/>
    <cellStyle name="Normal 10 4 5" xfId="258" xr:uid="{157FACAC-B900-4D16-8C50-BAE178C274E9}"/>
    <cellStyle name="Normal 10 4 5 2" xfId="513" xr:uid="{BB8ADAF8-4C43-400B-B40B-56373798D17A}"/>
    <cellStyle name="Normal 10 4 5 2 2" xfId="1140" xr:uid="{84F0C2EC-BA6D-45B0-8B8C-5D39201E50FF}"/>
    <cellStyle name="Normal 10 4 5 2 3" xfId="2694" xr:uid="{619DBF6E-87B1-4775-8A76-8C32F774230C}"/>
    <cellStyle name="Normal 10 4 5 2 4" xfId="2695" xr:uid="{8FAC4B8C-6927-4A1C-876E-C0EA906D60E2}"/>
    <cellStyle name="Normal 10 4 5 3" xfId="1141" xr:uid="{F1EC68E8-BD41-460C-A017-F4ABC8FEF540}"/>
    <cellStyle name="Normal 10 4 5 3 2" xfId="2696" xr:uid="{EBCCA4E1-714A-44F7-802B-17DE571941FE}"/>
    <cellStyle name="Normal 10 4 5 3 3" xfId="2697" xr:uid="{AB17EDC9-C5A3-422F-89D1-67C95CD45593}"/>
    <cellStyle name="Normal 10 4 5 3 4" xfId="2698" xr:uid="{A30C9C33-7663-4A5E-A0D3-49069368E525}"/>
    <cellStyle name="Normal 10 4 5 4" xfId="2699" xr:uid="{B1F3838C-D80A-4A58-85F8-38E09206179A}"/>
    <cellStyle name="Normal 10 4 5 5" xfId="2700" xr:uid="{A112ADA5-EDF0-4B7F-A432-56C4EAEC58F7}"/>
    <cellStyle name="Normal 10 4 5 6" xfId="2701" xr:uid="{2A71B067-A34C-4B75-80B4-D5BE95086E01}"/>
    <cellStyle name="Normal 10 4 6" xfId="514" xr:uid="{2B584D4F-7740-4D31-BC3D-F7C357F770A3}"/>
    <cellStyle name="Normal 10 4 6 2" xfId="1142" xr:uid="{234D3364-3AEE-4C21-93FE-75CACC956064}"/>
    <cellStyle name="Normal 10 4 6 2 2" xfId="2702" xr:uid="{4D7C88EA-41FD-4388-928D-3233425F8EEF}"/>
    <cellStyle name="Normal 10 4 6 2 3" xfId="2703" xr:uid="{A5086401-703A-4D34-989C-16ADA9F4E897}"/>
    <cellStyle name="Normal 10 4 6 2 4" xfId="2704" xr:uid="{9C897018-6A42-4617-9CB5-B9F39C422684}"/>
    <cellStyle name="Normal 10 4 6 3" xfId="2705" xr:uid="{3D2AE2A1-E882-467B-B25A-596A4FC77903}"/>
    <cellStyle name="Normal 10 4 6 4" xfId="2706" xr:uid="{9BF0BE3B-680D-4710-9185-78CF6B7709BD}"/>
    <cellStyle name="Normal 10 4 6 5" xfId="2707" xr:uid="{D260333F-C639-4357-BFE7-050EB1D19FDD}"/>
    <cellStyle name="Normal 10 4 7" xfId="1143" xr:uid="{8D1102C7-AFE6-44A0-B0C2-BEAE828095B5}"/>
    <cellStyle name="Normal 10 4 7 2" xfId="2708" xr:uid="{4F0665FC-C340-492F-97E6-B2883F65606B}"/>
    <cellStyle name="Normal 10 4 7 3" xfId="2709" xr:uid="{38674212-93D4-46E3-8022-52D8BACADEB9}"/>
    <cellStyle name="Normal 10 4 7 4" xfId="2710" xr:uid="{A796BED2-E54F-46EA-86C6-D95C3C1C84A8}"/>
    <cellStyle name="Normal 10 4 8" xfId="2711" xr:uid="{C04E9388-5FD6-47ED-9A0E-4C3E8492FE84}"/>
    <cellStyle name="Normal 10 4 8 2" xfId="2712" xr:uid="{0EB1AB33-E209-4550-87B7-A485A9CE7735}"/>
    <cellStyle name="Normal 10 4 8 3" xfId="2713" xr:uid="{53A28066-D592-4CBC-A13C-27C020C24800}"/>
    <cellStyle name="Normal 10 4 8 4" xfId="2714" xr:uid="{E919449B-AF19-47E5-8026-E52F339E9EF1}"/>
    <cellStyle name="Normal 10 4 9" xfId="2715" xr:uid="{0F6EF497-7A5F-4EFA-B7A7-8DFB178B2868}"/>
    <cellStyle name="Normal 10 5" xfId="58" xr:uid="{05D676A3-E997-4764-A78B-1B75AF3E3E43}"/>
    <cellStyle name="Normal 10 5 2" xfId="59" xr:uid="{72124514-41BE-4D3A-A0DF-904B7D82C87A}"/>
    <cellStyle name="Normal 10 5 2 2" xfId="259" xr:uid="{9BAFA277-EFBD-4809-A802-3B0254DAA2BF}"/>
    <cellStyle name="Normal 10 5 2 2 2" xfId="515" xr:uid="{0CEAC985-8B40-416F-AC29-37C26008F450}"/>
    <cellStyle name="Normal 10 5 2 2 2 2" xfId="1144" xr:uid="{EA6AF286-6772-47A4-A7AB-CEE35C38D524}"/>
    <cellStyle name="Normal 10 5 2 2 2 3" xfId="2716" xr:uid="{2FCC8C57-81AC-46F7-95B6-841D946B2332}"/>
    <cellStyle name="Normal 10 5 2 2 2 4" xfId="2717" xr:uid="{453D52C0-416E-424F-A2A3-AA8F5D8A5684}"/>
    <cellStyle name="Normal 10 5 2 2 3" xfId="1145" xr:uid="{A37F76C7-980C-4AEE-938B-5ADE74B08A41}"/>
    <cellStyle name="Normal 10 5 2 2 3 2" xfId="2718" xr:uid="{E4164467-5790-40EB-A1ED-AF6E478732E3}"/>
    <cellStyle name="Normal 10 5 2 2 3 3" xfId="2719" xr:uid="{21543899-BFCE-4C72-AFC6-55551A3AA7DF}"/>
    <cellStyle name="Normal 10 5 2 2 3 4" xfId="2720" xr:uid="{263C40C3-9185-49B8-A8D1-D852AB523C8F}"/>
    <cellStyle name="Normal 10 5 2 2 4" xfId="2721" xr:uid="{80B60DE0-C0C2-4ADE-AE55-571FE72D742A}"/>
    <cellStyle name="Normal 10 5 2 2 5" xfId="2722" xr:uid="{5B4F0B69-EA41-4F60-83C4-6DF9760DA750}"/>
    <cellStyle name="Normal 10 5 2 2 6" xfId="2723" xr:uid="{D4458199-58EB-4457-96F8-456A9A304956}"/>
    <cellStyle name="Normal 10 5 2 3" xfId="516" xr:uid="{AABFE372-A197-4405-83E5-861AED23D14B}"/>
    <cellStyle name="Normal 10 5 2 3 2" xfId="1146" xr:uid="{FE145CD1-1968-48B7-8980-39CC8B726AD9}"/>
    <cellStyle name="Normal 10 5 2 3 2 2" xfId="2724" xr:uid="{01ABC0CA-1DC0-4F05-AE13-DB9C1DCC89A1}"/>
    <cellStyle name="Normal 10 5 2 3 2 3" xfId="2725" xr:uid="{0804A7ED-2BFA-46C9-A924-F8937D86FA1C}"/>
    <cellStyle name="Normal 10 5 2 3 2 4" xfId="2726" xr:uid="{615B90FF-74C8-46C6-BDC5-0F7BD75624BD}"/>
    <cellStyle name="Normal 10 5 2 3 3" xfId="2727" xr:uid="{CE9F8494-02BA-4C27-8F5C-BC9ED64BD7CA}"/>
    <cellStyle name="Normal 10 5 2 3 4" xfId="2728" xr:uid="{5BDDC536-2369-4632-9DB7-D368DDC87986}"/>
    <cellStyle name="Normal 10 5 2 3 5" xfId="2729" xr:uid="{657D18A6-F045-4151-A843-0EDD010AD1CF}"/>
    <cellStyle name="Normal 10 5 2 4" xfId="1147" xr:uid="{8C63CC4C-7416-43F0-83AB-6CFABF2D87CC}"/>
    <cellStyle name="Normal 10 5 2 4 2" xfId="2730" xr:uid="{A52C1124-1727-4E48-9227-A6B4F3A39AF1}"/>
    <cellStyle name="Normal 10 5 2 4 3" xfId="2731" xr:uid="{DE9A5EE5-4771-48AB-990A-25DD504D62A3}"/>
    <cellStyle name="Normal 10 5 2 4 4" xfId="2732" xr:uid="{C9D4C326-C119-4525-97CE-C7D615A17352}"/>
    <cellStyle name="Normal 10 5 2 5" xfId="2733" xr:uid="{49A5DF9C-6ABE-47CE-A951-5F19F25315CF}"/>
    <cellStyle name="Normal 10 5 2 5 2" xfId="2734" xr:uid="{D2E7FA64-073F-473A-A9CC-7313D438A4AD}"/>
    <cellStyle name="Normal 10 5 2 5 3" xfId="2735" xr:uid="{C0123224-7199-4B6C-9D1E-9699C9BE4B39}"/>
    <cellStyle name="Normal 10 5 2 5 4" xfId="2736" xr:uid="{715FD460-DF80-4BE8-870B-3A9619E32FFD}"/>
    <cellStyle name="Normal 10 5 2 6" xfId="2737" xr:uid="{9987F90F-1515-4F50-825B-2945191C27AF}"/>
    <cellStyle name="Normal 10 5 2 7" xfId="2738" xr:uid="{68B24E60-A79B-48E2-95DA-1578B83FF800}"/>
    <cellStyle name="Normal 10 5 2 8" xfId="2739" xr:uid="{1D35B66B-9104-4ABD-9EDA-718AFEEC5AA1}"/>
    <cellStyle name="Normal 10 5 3" xfId="260" xr:uid="{763536DB-A1A1-4F60-AA3D-BC3ED353B159}"/>
    <cellStyle name="Normal 10 5 3 2" xfId="517" xr:uid="{51E60E24-0677-4AF0-8215-F8F0331E0995}"/>
    <cellStyle name="Normal 10 5 3 2 2" xfId="518" xr:uid="{06CEF73A-2731-4A00-8437-58D0404C7DC3}"/>
    <cellStyle name="Normal 10 5 3 2 3" xfId="2740" xr:uid="{1B14A977-B311-4C08-895E-4470A618F95E}"/>
    <cellStyle name="Normal 10 5 3 2 4" xfId="2741" xr:uid="{D24A4D6F-6A08-4590-B034-0191630B5BE3}"/>
    <cellStyle name="Normal 10 5 3 3" xfId="519" xr:uid="{8357967E-6E83-4C6E-8020-83D466047441}"/>
    <cellStyle name="Normal 10 5 3 3 2" xfId="2742" xr:uid="{896C3D5E-F3E4-4567-8CFF-3A41AE456A1C}"/>
    <cellStyle name="Normal 10 5 3 3 3" xfId="2743" xr:uid="{28481FB1-E709-4F76-AFF9-5435AC540959}"/>
    <cellStyle name="Normal 10 5 3 3 4" xfId="2744" xr:uid="{61F10830-BF23-419D-A4EA-5E2D30F98DE2}"/>
    <cellStyle name="Normal 10 5 3 4" xfId="2745" xr:uid="{096943E8-2283-4430-A190-9593FA9CCB8A}"/>
    <cellStyle name="Normal 10 5 3 5" xfId="2746" xr:uid="{F4232BB0-F836-4694-97AC-A04256C22AD8}"/>
    <cellStyle name="Normal 10 5 3 6" xfId="2747" xr:uid="{B49EBD69-B259-4323-98D2-C0CA3C9C269C}"/>
    <cellStyle name="Normal 10 5 4" xfId="261" xr:uid="{CABBBED2-9267-4B17-9FE5-6794F4BC7FF2}"/>
    <cellStyle name="Normal 10 5 4 2" xfId="520" xr:uid="{D4CB2353-81C9-4A40-B3A7-45EF792133FA}"/>
    <cellStyle name="Normal 10 5 4 2 2" xfId="2748" xr:uid="{078A7596-82E7-429B-8A20-13673B38E24B}"/>
    <cellStyle name="Normal 10 5 4 2 3" xfId="2749" xr:uid="{D667F2FE-4FE0-4AC3-BBDC-E818A7EA1C30}"/>
    <cellStyle name="Normal 10 5 4 2 4" xfId="2750" xr:uid="{4D1DF56E-0418-4AD9-A90D-A25B6CBA005B}"/>
    <cellStyle name="Normal 10 5 4 3" xfId="2751" xr:uid="{7B367AF3-7991-4815-8CB0-A17B4A41553C}"/>
    <cellStyle name="Normal 10 5 4 4" xfId="2752" xr:uid="{7AFD7658-AAB5-408F-8CD2-3B4E2575C688}"/>
    <cellStyle name="Normal 10 5 4 5" xfId="2753" xr:uid="{69275CB9-D1CF-4A61-9FC7-AA716F7DD767}"/>
    <cellStyle name="Normal 10 5 5" xfId="521" xr:uid="{3186E930-B4A5-45BA-94C0-A6D6A09540C4}"/>
    <cellStyle name="Normal 10 5 5 2" xfId="2754" xr:uid="{0E791D80-F20A-4E63-976B-914140EDDAEB}"/>
    <cellStyle name="Normal 10 5 5 3" xfId="2755" xr:uid="{3E662E99-F0A8-411F-A181-9321968DE54C}"/>
    <cellStyle name="Normal 10 5 5 4" xfId="2756" xr:uid="{D4A593D6-CE63-41A3-A479-3C9D7750C007}"/>
    <cellStyle name="Normal 10 5 6" xfId="2757" xr:uid="{80C106E1-046E-4BDA-8B75-D658F69DE717}"/>
    <cellStyle name="Normal 10 5 6 2" xfId="2758" xr:uid="{BD866544-1C01-4986-94F0-FC4A73CF8FE9}"/>
    <cellStyle name="Normal 10 5 6 3" xfId="2759" xr:uid="{ACD97767-35C9-4162-807D-DD7BD7CE1AB0}"/>
    <cellStyle name="Normal 10 5 6 4" xfId="2760" xr:uid="{4145AEFD-5809-432F-A591-1718BC35F5F1}"/>
    <cellStyle name="Normal 10 5 7" xfId="2761" xr:uid="{757FD9FF-A845-45E8-AF7D-B7F87395294B}"/>
    <cellStyle name="Normal 10 5 8" xfId="2762" xr:uid="{AC092AF9-973A-4BCE-9273-5FB26BA6735C}"/>
    <cellStyle name="Normal 10 5 9" xfId="2763" xr:uid="{924015C8-7ECF-4536-9E35-1E1B958D475E}"/>
    <cellStyle name="Normal 10 6" xfId="60" xr:uid="{7D2494D5-E39F-46F1-B4A7-77F3C1F7317E}"/>
    <cellStyle name="Normal 10 6 2" xfId="262" xr:uid="{38515942-7EE3-4149-AE3B-7AEF5C83A582}"/>
    <cellStyle name="Normal 10 6 2 2" xfId="522" xr:uid="{765E69C4-1AB8-439B-B00A-3E7EA2A02736}"/>
    <cellStyle name="Normal 10 6 2 2 2" xfId="1148" xr:uid="{E5342BAF-B76F-4958-B5A0-27D9D8A0184E}"/>
    <cellStyle name="Normal 10 6 2 2 2 2" xfId="1149" xr:uid="{F8B6B21A-735D-434D-9311-7E5D34FC25EB}"/>
    <cellStyle name="Normal 10 6 2 2 3" xfId="1150" xr:uid="{EBA6FBF8-EED8-448F-A645-28EA59545979}"/>
    <cellStyle name="Normal 10 6 2 2 4" xfId="2764" xr:uid="{E894479C-C6AD-4B16-8868-5BE1774E094C}"/>
    <cellStyle name="Normal 10 6 2 3" xfId="1151" xr:uid="{C132BD50-5396-4181-A44A-F09370CE8C1C}"/>
    <cellStyle name="Normal 10 6 2 3 2" xfId="1152" xr:uid="{DA5FDD95-65B1-4BF2-A4AC-D9908B98E307}"/>
    <cellStyle name="Normal 10 6 2 3 3" xfId="2765" xr:uid="{319542EC-6FBD-40E7-BC32-97F74EF9F576}"/>
    <cellStyle name="Normal 10 6 2 3 4" xfId="2766" xr:uid="{F899575C-1AA2-4E7D-A01A-FCE36B50487E}"/>
    <cellStyle name="Normal 10 6 2 4" xfId="1153" xr:uid="{BD735AAC-0296-4502-9344-55B7C1F70EFC}"/>
    <cellStyle name="Normal 10 6 2 5" xfId="2767" xr:uid="{27099419-164C-45CB-82F3-00AF95869E9A}"/>
    <cellStyle name="Normal 10 6 2 6" xfId="2768" xr:uid="{6EE51E92-A6A1-442F-98A1-EF17264FBA82}"/>
    <cellStyle name="Normal 10 6 3" xfId="523" xr:uid="{E93CA89D-37FB-41D2-A67A-C0475670A508}"/>
    <cellStyle name="Normal 10 6 3 2" xfId="1154" xr:uid="{8FDF45F5-CBFE-406D-A142-A7A47E6F4253}"/>
    <cellStyle name="Normal 10 6 3 2 2" xfId="1155" xr:uid="{A7A168FF-8E88-40D0-811B-2DEB04708015}"/>
    <cellStyle name="Normal 10 6 3 2 3" xfId="2769" xr:uid="{037AA95B-4902-40E3-9198-F62AAA3E89FE}"/>
    <cellStyle name="Normal 10 6 3 2 4" xfId="2770" xr:uid="{9E87F911-A0F1-430C-9C10-29BB1EF7F9EC}"/>
    <cellStyle name="Normal 10 6 3 3" xfId="1156" xr:uid="{EC7D376F-E7B4-4F28-8740-EC1E31723CED}"/>
    <cellStyle name="Normal 10 6 3 4" xfId="2771" xr:uid="{3A54759C-610D-41CD-9ED4-0DE5BACED030}"/>
    <cellStyle name="Normal 10 6 3 5" xfId="2772" xr:uid="{3CFB4F73-1478-4204-8811-79ECD6F14C40}"/>
    <cellStyle name="Normal 10 6 4" xfId="1157" xr:uid="{1985A8D7-502C-4868-9063-38E57BA80B5F}"/>
    <cellStyle name="Normal 10 6 4 2" xfId="1158" xr:uid="{9B9BD7BD-8EEB-4CF2-B007-2009632F57B8}"/>
    <cellStyle name="Normal 10 6 4 3" xfId="2773" xr:uid="{63F78485-09F1-4155-B2A8-0E80079E3F79}"/>
    <cellStyle name="Normal 10 6 4 4" xfId="2774" xr:uid="{CED78532-5790-4009-BEF6-7C0250054F97}"/>
    <cellStyle name="Normal 10 6 5" xfId="1159" xr:uid="{020AF4CB-01D2-4897-A247-F98E309833D7}"/>
    <cellStyle name="Normal 10 6 5 2" xfId="2775" xr:uid="{4D1A1BE9-E3B1-453F-A0AB-A0E544D7F453}"/>
    <cellStyle name="Normal 10 6 5 3" xfId="2776" xr:uid="{C55F1063-9AC4-4E5C-B711-7A119E077009}"/>
    <cellStyle name="Normal 10 6 5 4" xfId="2777" xr:uid="{C99BDD5E-0AE4-473C-AF47-9D35613FA74F}"/>
    <cellStyle name="Normal 10 6 6" xfId="2778" xr:uid="{9240C1A8-98AF-4BF9-9325-0AD20805EFB5}"/>
    <cellStyle name="Normal 10 6 7" xfId="2779" xr:uid="{E46DE448-B4AB-46A1-A45B-FA7BAF729604}"/>
    <cellStyle name="Normal 10 6 8" xfId="2780" xr:uid="{3C1F4FB9-BE1E-4394-BC25-CFA24D41D18B}"/>
    <cellStyle name="Normal 10 7" xfId="263" xr:uid="{F252F294-4D52-4E33-9322-630879D5B82C}"/>
    <cellStyle name="Normal 10 7 2" xfId="524" xr:uid="{CFB398DB-8292-4C0F-A636-B713AE267512}"/>
    <cellStyle name="Normal 10 7 2 2" xfId="525" xr:uid="{1D698E80-13E5-4712-8F40-DFED5C503A42}"/>
    <cellStyle name="Normal 10 7 2 2 2" xfId="1160" xr:uid="{39A74CF2-D3E9-4DD3-A423-CB86619261DF}"/>
    <cellStyle name="Normal 10 7 2 2 3" xfId="2781" xr:uid="{71A2F2FF-9F84-447E-B190-2F34A36880B9}"/>
    <cellStyle name="Normal 10 7 2 2 4" xfId="2782" xr:uid="{C893F3AF-B85B-4F95-8BD1-5AFE3CE63570}"/>
    <cellStyle name="Normal 10 7 2 3" xfId="1161" xr:uid="{18DADD97-3F25-466D-9012-0BD0C75E9072}"/>
    <cellStyle name="Normal 10 7 2 4" xfId="2783" xr:uid="{AAB298E0-6BAD-4EDA-88B8-09F911BDC42B}"/>
    <cellStyle name="Normal 10 7 2 5" xfId="2784" xr:uid="{51A35316-895F-408A-A412-7952B92732BB}"/>
    <cellStyle name="Normal 10 7 3" xfId="526" xr:uid="{84B169DE-BC96-40D6-A98C-395957E38589}"/>
    <cellStyle name="Normal 10 7 3 2" xfId="1162" xr:uid="{8AF31BA1-CEC8-42D4-B0A9-74496FE5EE6F}"/>
    <cellStyle name="Normal 10 7 3 3" xfId="2785" xr:uid="{3858B523-363C-48B2-9CE3-0E7C798C873F}"/>
    <cellStyle name="Normal 10 7 3 4" xfId="2786" xr:uid="{66C742FF-A0FC-4DA3-9894-367EB3EDCC13}"/>
    <cellStyle name="Normal 10 7 4" xfId="1163" xr:uid="{CA0F3396-D98B-44E5-9AE0-083A85144CDB}"/>
    <cellStyle name="Normal 10 7 4 2" xfId="2787" xr:uid="{01478E82-DD59-48A8-827E-29717B010213}"/>
    <cellStyle name="Normal 10 7 4 3" xfId="2788" xr:uid="{476543EC-47E1-43DC-B072-DF60723212A4}"/>
    <cellStyle name="Normal 10 7 4 4" xfId="2789" xr:uid="{DB506D72-F0A3-4AF1-93A7-51CDD4B8C36D}"/>
    <cellStyle name="Normal 10 7 5" xfId="2790" xr:uid="{5061DA51-31F9-4190-875E-B6A5A47BEDF0}"/>
    <cellStyle name="Normal 10 7 6" xfId="2791" xr:uid="{51A9CF5C-AC0C-4D9C-B925-5B518078E14A}"/>
    <cellStyle name="Normal 10 7 7" xfId="2792" xr:uid="{B4F6B209-A0B5-4402-8CC6-8A27A6059A16}"/>
    <cellStyle name="Normal 10 8" xfId="264" xr:uid="{873F9674-E073-46D2-85BA-43DDD6106ADB}"/>
    <cellStyle name="Normal 10 8 2" xfId="527" xr:uid="{A5F97CE9-EEF2-4F34-8BCF-9B86933FE8B0}"/>
    <cellStyle name="Normal 10 8 2 2" xfId="1164" xr:uid="{DC6F8CC4-C444-4350-98F5-6882544C92DC}"/>
    <cellStyle name="Normal 10 8 2 3" xfId="2793" xr:uid="{5A91963A-AB4F-49B1-894E-07D7F7744994}"/>
    <cellStyle name="Normal 10 8 2 4" xfId="2794" xr:uid="{4E98902A-5B95-4477-9410-03E0608DDC8B}"/>
    <cellStyle name="Normal 10 8 3" xfId="1165" xr:uid="{42E5D7FA-4DA1-4A1E-A686-C167310AC31F}"/>
    <cellStyle name="Normal 10 8 3 2" xfId="2795" xr:uid="{13117E89-CBAB-4C36-A683-F4232CB0EB08}"/>
    <cellStyle name="Normal 10 8 3 3" xfId="2796" xr:uid="{E44A27D2-BA0A-4527-87D2-FEA113FE7D5D}"/>
    <cellStyle name="Normal 10 8 3 4" xfId="2797" xr:uid="{B55CD5EB-49C1-4EEF-9B19-6B1725EA9220}"/>
    <cellStyle name="Normal 10 8 4" xfId="2798" xr:uid="{B3290F76-A543-431E-83AC-4E67B3F71060}"/>
    <cellStyle name="Normal 10 8 5" xfId="2799" xr:uid="{E4162191-E25E-42A9-8E1C-94BAAEB0E395}"/>
    <cellStyle name="Normal 10 8 6" xfId="2800" xr:uid="{43EB4C6D-A7E7-4D15-BF4B-99F9622C11C8}"/>
    <cellStyle name="Normal 10 9" xfId="265" xr:uid="{353E2B4F-D6BA-4ADE-AB4C-3E6B25970229}"/>
    <cellStyle name="Normal 10 9 2" xfId="1166" xr:uid="{057A588C-65DE-4FA4-8747-29A14D564A2E}"/>
    <cellStyle name="Normal 10 9 2 2" xfId="2801" xr:uid="{748E464A-1EDD-46DD-939E-F523A71A804F}"/>
    <cellStyle name="Normal 10 9 2 2 2" xfId="4330" xr:uid="{6FAC63DF-09DA-46FE-835B-61A0F3E8441F}"/>
    <cellStyle name="Normal 10 9 2 2 3" xfId="4679" xr:uid="{40373CBA-ABEB-48B8-A773-5D33C6F4847B}"/>
    <cellStyle name="Normal 10 9 2 3" xfId="2802" xr:uid="{0A8E9ECE-E698-4647-BA11-652F2C8554C9}"/>
    <cellStyle name="Normal 10 9 2 4" xfId="2803" xr:uid="{88FE554F-7C6A-4DE9-AF55-EBEAC62EEC6B}"/>
    <cellStyle name="Normal 10 9 3" xfId="2804" xr:uid="{CC8CE820-5E08-447A-A155-F9C6AEDCE2F9}"/>
    <cellStyle name="Normal 10 9 4" xfId="2805" xr:uid="{BB273E5F-0FD6-4285-B872-F9E887239090}"/>
    <cellStyle name="Normal 10 9 4 2" xfId="4562" xr:uid="{8B5E7D0E-EE65-4BEC-9548-CE7DCD9A0529}"/>
    <cellStyle name="Normal 10 9 4 3" xfId="4680" xr:uid="{BDC208B8-596D-4C95-9948-6C23F5F0AB71}"/>
    <cellStyle name="Normal 10 9 4 4" xfId="4600" xr:uid="{0AA6448C-9D2A-4629-8EA3-5BA03AC64DBE}"/>
    <cellStyle name="Normal 10 9 5" xfId="2806" xr:uid="{C6D97EBC-F66D-488C-B8F8-B5567D133272}"/>
    <cellStyle name="Normal 11" xfId="61" xr:uid="{003D326D-0A9F-4944-8523-201A4A452FDA}"/>
    <cellStyle name="Normal 11 2" xfId="266" xr:uid="{0B90FF49-2222-4099-8F7D-F7265DD05310}"/>
    <cellStyle name="Normal 11 2 2" xfId="4647" xr:uid="{073053F0-1EAC-4D4D-BAE3-3CA95E913A33}"/>
    <cellStyle name="Normal 11 3" xfId="4335" xr:uid="{08BA0705-F357-421D-BC5F-764E01B06BA9}"/>
    <cellStyle name="Normal 11 3 2" xfId="4541" xr:uid="{5ED7D3C1-FC4A-45AC-A2F1-C718D2115262}"/>
    <cellStyle name="Normal 11 3 3" xfId="4724" xr:uid="{0AEE2565-EF85-4F0F-82CC-F8D405BFE884}"/>
    <cellStyle name="Normal 11 3 4" xfId="4701" xr:uid="{804B2ED5-2749-4496-B603-9121B630C27B}"/>
    <cellStyle name="Normal 12" xfId="62" xr:uid="{6EC7E0F5-4C23-4F27-94EF-8C1A21D07CDE}"/>
    <cellStyle name="Normal 12 2" xfId="267" xr:uid="{E04AAB5E-BF5D-4213-8BB2-36BA95FE34DA}"/>
    <cellStyle name="Normal 12 2 2" xfId="4648" xr:uid="{5000F5D9-E8E4-4750-9EF6-E735C6F7FE86}"/>
    <cellStyle name="Normal 12 3" xfId="4542" xr:uid="{8CC6FD3E-22E4-4A5C-8ABD-7A576072A3FA}"/>
    <cellStyle name="Normal 13" xfId="63" xr:uid="{E6D6A5AF-95E9-4260-996E-3A1FBD24FEA6}"/>
    <cellStyle name="Normal 13 2" xfId="64" xr:uid="{2E0FD461-8808-47B0-9C7C-15D6B0C5CA3B}"/>
    <cellStyle name="Normal 13 2 2" xfId="268" xr:uid="{B84020E9-A824-4412-8814-AAC4C8D09EC9}"/>
    <cellStyle name="Normal 13 2 2 2" xfId="4649" xr:uid="{E4243756-D3F9-4AB5-8A90-310207A77494}"/>
    <cellStyle name="Normal 13 2 3" xfId="4337" xr:uid="{3A29E06E-53E6-4CFC-B7A6-98F061C93508}"/>
    <cellStyle name="Normal 13 2 3 2" xfId="4543" xr:uid="{27C41C39-C7EF-4E46-BD98-C79E94F45D62}"/>
    <cellStyle name="Normal 13 2 3 3" xfId="4725" xr:uid="{187732CC-C923-4C59-A9D2-8ECE26719144}"/>
    <cellStyle name="Normal 13 2 3 4" xfId="4702" xr:uid="{F5E6A2FE-69C7-4912-A8D1-45AD674DCE61}"/>
    <cellStyle name="Normal 13 3" xfId="269" xr:uid="{15B9B8C8-0807-4CD5-BA3B-ECC6DF872442}"/>
    <cellStyle name="Normal 13 3 2" xfId="4421" xr:uid="{A20FB4DB-6669-4461-A75C-F6243FA942A9}"/>
    <cellStyle name="Normal 13 3 3" xfId="4338" xr:uid="{3553D806-646F-4A27-9E61-8BE31AB91A15}"/>
    <cellStyle name="Normal 13 3 4" xfId="4566" xr:uid="{38CDD8D3-B427-4A58-AEF9-A0321BA02153}"/>
    <cellStyle name="Normal 13 3 5" xfId="4726" xr:uid="{AD3F01A5-12AF-4B70-AFFA-FB7A6D8312CD}"/>
    <cellStyle name="Normal 13 4" xfId="4339" xr:uid="{C5A2CDFD-A868-4172-96E4-5B4EA77A9954}"/>
    <cellStyle name="Normal 13 5" xfId="4336" xr:uid="{D66FC4A4-C054-484D-86A8-A47732C2BBB6}"/>
    <cellStyle name="Normal 14" xfId="65" xr:uid="{BED3A420-EF2E-491F-B5E5-2F7CC8BB0265}"/>
    <cellStyle name="Normal 14 18" xfId="4341" xr:uid="{D593B07A-F03D-40DE-9924-D385D29DF78F}"/>
    <cellStyle name="Normal 14 2" xfId="270" xr:uid="{413E5107-31BE-4C6E-927D-784BD24138A9}"/>
    <cellStyle name="Normal 14 2 2" xfId="430" xr:uid="{ECD7AA3C-CDCD-4017-88C5-C8A8F83C7DD7}"/>
    <cellStyle name="Normal 14 2 2 2" xfId="431" xr:uid="{67334ED8-E0D9-48DC-A837-C4C96CC73D0E}"/>
    <cellStyle name="Normal 14 2 3" xfId="432" xr:uid="{5B87B55D-5DE7-46CC-AF98-3E7861EE1FE1}"/>
    <cellStyle name="Normal 14 3" xfId="433" xr:uid="{3CCD3FEC-4E18-437B-AED7-15A66910801B}"/>
    <cellStyle name="Normal 14 3 2" xfId="4650" xr:uid="{98BA3907-A470-4598-AE50-23A54AF892A7}"/>
    <cellStyle name="Normal 14 4" xfId="4340" xr:uid="{9580C980-0352-48DB-8FF7-7EF3FF7F8DA5}"/>
    <cellStyle name="Normal 14 4 2" xfId="4544" xr:uid="{FBCDC7C0-311F-4449-9B1A-C79E2CABC0E2}"/>
    <cellStyle name="Normal 14 4 3" xfId="4727" xr:uid="{E1B1A8AD-2493-46DB-A519-1BCC799373FB}"/>
    <cellStyle name="Normal 14 4 4" xfId="4703" xr:uid="{48EEAC51-8170-4664-8ADA-6BBD1AFB6D3F}"/>
    <cellStyle name="Normal 15" xfId="66" xr:uid="{C83A97F5-4D32-4F5D-92A5-3949CA7E6BF3}"/>
    <cellStyle name="Normal 15 2" xfId="67" xr:uid="{B9A3BD28-40D8-4FFF-AE95-FC8F24797E8F}"/>
    <cellStyle name="Normal 15 2 2" xfId="271" xr:uid="{37302668-AE7A-4546-8766-A2801889C9A7}"/>
    <cellStyle name="Normal 15 2 2 2" xfId="4453" xr:uid="{CBEF07CF-1FEF-4A99-B91B-1CD741E22F8A}"/>
    <cellStyle name="Normal 15 2 3" xfId="4546" xr:uid="{6FD63F88-C539-4826-85F5-FBA0835F486C}"/>
    <cellStyle name="Normal 15 3" xfId="272" xr:uid="{7F9DC41A-AE38-40A3-9D60-EECC62B06764}"/>
    <cellStyle name="Normal 15 3 2" xfId="4422" xr:uid="{57D2B187-EC4E-4F5F-8CE6-D637A909E00E}"/>
    <cellStyle name="Normal 15 3 3" xfId="4343" xr:uid="{4411A5B0-093B-4FDC-847C-1F47D22E4B8C}"/>
    <cellStyle name="Normal 15 3 4" xfId="4567" xr:uid="{18E86046-07D3-481E-8CAF-6F14DBA0C877}"/>
    <cellStyle name="Normal 15 3 5" xfId="4729" xr:uid="{63D8B96F-E64F-4CD4-BCD6-6871EB2F4D60}"/>
    <cellStyle name="Normal 15 4" xfId="4342" xr:uid="{FB1F0143-A85A-4123-88C2-D55B599E17F1}"/>
    <cellStyle name="Normal 15 4 2" xfId="4545" xr:uid="{C8A9BF88-160F-4B6B-85F3-55F78E41512A}"/>
    <cellStyle name="Normal 15 4 3" xfId="4728" xr:uid="{98AB69CA-85DF-495D-BFA7-43B80C419925}"/>
    <cellStyle name="Normal 15 4 4" xfId="4704" xr:uid="{7DA33945-B878-4115-AA92-C2192FCF60E4}"/>
    <cellStyle name="Normal 16" xfId="68" xr:uid="{C4F73043-4020-46B9-906F-1E4CAB757AD7}"/>
    <cellStyle name="Normal 16 2" xfId="273" xr:uid="{565B702C-E6AA-4587-855C-B80CBAEDA21F}"/>
    <cellStyle name="Normal 16 2 2" xfId="4423" xr:uid="{B37AD5A3-47B6-43F8-B66C-1F022E56E674}"/>
    <cellStyle name="Normal 16 2 3" xfId="4344" xr:uid="{A29A2B11-B0F0-41BF-BDF5-F993713350A8}"/>
    <cellStyle name="Normal 16 2 4" xfId="4568" xr:uid="{51E9D959-5BC4-47C5-9034-6971C2C6AD93}"/>
    <cellStyle name="Normal 16 2 5" xfId="4730" xr:uid="{F31CE394-6F63-4C55-B8CF-11C79A23D347}"/>
    <cellStyle name="Normal 16 3" xfId="274" xr:uid="{F095E29B-A04A-4B1B-AEDF-1890C96A83F5}"/>
    <cellStyle name="Normal 17" xfId="69" xr:uid="{F6B6C881-5825-4A8F-BDAA-C021FC324058}"/>
    <cellStyle name="Normal 17 2" xfId="275" xr:uid="{803D8D72-9E5C-401E-8062-F40A21C88829}"/>
    <cellStyle name="Normal 17 2 2" xfId="4424" xr:uid="{1769DA60-8A74-4CCF-9C2A-0C2E3257458A}"/>
    <cellStyle name="Normal 17 2 3" xfId="4346" xr:uid="{484E6F85-BAC2-430B-A28A-49E720684015}"/>
    <cellStyle name="Normal 17 2 4" xfId="4569" xr:uid="{9AEAF8DB-F15F-44CD-BE33-3076F5A8E9AF}"/>
    <cellStyle name="Normal 17 2 5" xfId="4731" xr:uid="{C2DFB198-E257-4287-9521-14E84267CDA1}"/>
    <cellStyle name="Normal 17 3" xfId="4347" xr:uid="{770746BF-24C1-4CF3-9EF3-30E354654FF9}"/>
    <cellStyle name="Normal 17 4" xfId="4345" xr:uid="{60D4BBC8-DA2B-44A7-9288-7827A5354514}"/>
    <cellStyle name="Normal 18" xfId="70" xr:uid="{839A9E23-A555-4DD1-B96C-69D05C7247A3}"/>
    <cellStyle name="Normal 18 2" xfId="276" xr:uid="{130A1166-4247-41A1-A65A-F8535AF355E8}"/>
    <cellStyle name="Normal 18 2 2" xfId="4454" xr:uid="{72AAC742-EA97-4AE6-8757-F0D5F0E382A8}"/>
    <cellStyle name="Normal 18 3" xfId="4348" xr:uid="{FDB54F9B-53A5-4891-B340-3B9995C57CEA}"/>
    <cellStyle name="Normal 18 3 2" xfId="4547" xr:uid="{AB83F7B9-144E-4322-8186-5A7AF080D763}"/>
    <cellStyle name="Normal 18 3 3" xfId="4732" xr:uid="{353D444A-7703-43BB-9470-753DADB0D5A5}"/>
    <cellStyle name="Normal 18 3 4" xfId="4705" xr:uid="{25D4C0C9-5508-4BD6-B2C3-8807C851B5FB}"/>
    <cellStyle name="Normal 19" xfId="71" xr:uid="{8C5199AA-B4E9-48DB-AB8C-D8B8EF1C9C45}"/>
    <cellStyle name="Normal 19 2" xfId="72" xr:uid="{30750787-7A33-42FC-9CBC-98E66EA890D3}"/>
    <cellStyle name="Normal 19 2 2" xfId="277" xr:uid="{3708C2D0-94CB-4B94-931D-F3D4BC832817}"/>
    <cellStyle name="Normal 19 2 2 2" xfId="4651" xr:uid="{A3909F12-1C7C-4735-BEB5-382AE59F1450}"/>
    <cellStyle name="Normal 19 2 3" xfId="4549" xr:uid="{F72F9466-2382-43D2-A615-1FE2AE9ED86D}"/>
    <cellStyle name="Normal 19 3" xfId="278" xr:uid="{6B82376D-9E54-4AA2-93DC-06BA2D9A0910}"/>
    <cellStyle name="Normal 19 3 2" xfId="4652" xr:uid="{2C56692E-6173-40BF-B57F-D4EF278D2BCA}"/>
    <cellStyle name="Normal 19 4" xfId="4548" xr:uid="{F9561649-30ED-4225-A9F1-150A2990ABE5}"/>
    <cellStyle name="Normal 2" xfId="3" xr:uid="{0035700C-F3A5-4A6F-B63A-5CE25669DEE2}"/>
    <cellStyle name="Normal 2 2" xfId="73" xr:uid="{ABF65FBC-155E-4A9F-A432-63DE31E22C07}"/>
    <cellStyle name="Normal 2 2 2" xfId="74" xr:uid="{BBCC3259-779E-4BF8-A207-43E09FEC45B5}"/>
    <cellStyle name="Normal 2 2 2 2" xfId="279" xr:uid="{3EE1208D-FAE5-4150-BB43-E8CF985A2879}"/>
    <cellStyle name="Normal 2 2 2 2 2" xfId="4655" xr:uid="{B6EEDE55-2FD1-4BF9-A5A2-1AE2E4EC05B8}"/>
    <cellStyle name="Normal 2 2 2 3" xfId="4551" xr:uid="{BCF32CA6-48E9-46D0-B7D7-3BC1ACA6E404}"/>
    <cellStyle name="Normal 2 2 3" xfId="280" xr:uid="{E1AD1F77-6C8F-4083-9362-924B92EE7B56}"/>
    <cellStyle name="Normal 2 2 3 2" xfId="4455" xr:uid="{D6DFF52C-A531-4E78-9521-94B3BB850626}"/>
    <cellStyle name="Normal 2 2 3 2 2" xfId="4585" xr:uid="{A9C0AFC7-45BB-4531-9DAA-E51C353BDCBE}"/>
    <cellStyle name="Normal 2 2 3 2 2 2" xfId="4656" xr:uid="{0A17B685-AC5B-4A03-9922-0E3D37543526}"/>
    <cellStyle name="Normal 2 2 3 2 3" xfId="4750" xr:uid="{4385C558-E9AE-4270-8ECF-34C7403E88D4}"/>
    <cellStyle name="Normal 2 2 3 2 4" xfId="5305" xr:uid="{91BA0E0E-D17F-454A-926F-0B90C658CBC0}"/>
    <cellStyle name="Normal 2 2 3 3" xfId="4435" xr:uid="{156FFAAF-1818-4613-970B-8469A4B3FAF9}"/>
    <cellStyle name="Normal 2 2 3 4" xfId="4706" xr:uid="{2C1B98C0-F333-4468-8F82-C9C38D25225A}"/>
    <cellStyle name="Normal 2 2 3 5" xfId="4695" xr:uid="{4BAF7978-52DE-4DBB-9996-B292DFF66238}"/>
    <cellStyle name="Normal 2 2 4" xfId="4349" xr:uid="{8AA65978-FF62-4751-8CAF-83B3DB9208E9}"/>
    <cellStyle name="Normal 2 2 4 2" xfId="4550" xr:uid="{D62E0E9B-4C8E-4FCE-A3F6-A2D786537EFF}"/>
    <cellStyle name="Normal 2 2 4 3" xfId="4733" xr:uid="{AD7B1E98-65C4-481A-B71E-6618D8EE9528}"/>
    <cellStyle name="Normal 2 2 4 4" xfId="4707" xr:uid="{11C92368-D419-4DE6-B09A-C66697F6FB3D}"/>
    <cellStyle name="Normal 2 2 5" xfId="4654" xr:uid="{138FC423-1730-41E3-93E7-0A287D449678}"/>
    <cellStyle name="Normal 2 2 6" xfId="4753" xr:uid="{AA0AF9C9-449F-456C-B0AC-A1C4619ED3F4}"/>
    <cellStyle name="Normal 2 3" xfId="75" xr:uid="{94B76B88-C9BC-4934-A1C3-218B4E5B0CED}"/>
    <cellStyle name="Normal 2 3 2" xfId="76" xr:uid="{7CE0C2A6-391C-4288-AC74-CB7D78CE214B}"/>
    <cellStyle name="Normal 2 3 2 2" xfId="281" xr:uid="{F7FC3F85-0F2A-43AA-A5D5-885BFBE1DDE6}"/>
    <cellStyle name="Normal 2 3 2 2 2" xfId="4657" xr:uid="{A36AB6EF-4287-471D-8DBD-5472D62F3DF4}"/>
    <cellStyle name="Normal 2 3 2 3" xfId="4351" xr:uid="{A29FDADF-9C97-4DE6-8133-A38F52B72B28}"/>
    <cellStyle name="Normal 2 3 2 3 2" xfId="4553" xr:uid="{290D86DC-B82C-417E-A424-E7546205DCF7}"/>
    <cellStyle name="Normal 2 3 2 3 3" xfId="4735" xr:uid="{C7365A49-FB59-450B-8446-124A73567C43}"/>
    <cellStyle name="Normal 2 3 2 3 4" xfId="4708" xr:uid="{758E6CC3-A6B5-43A0-8723-7AF437C29A0D}"/>
    <cellStyle name="Normal 2 3 3" xfId="77" xr:uid="{703FA7D5-6A0D-4796-B241-3AD90A84F972}"/>
    <cellStyle name="Normal 2 3 4" xfId="78" xr:uid="{167F208C-32DF-4AA2-AB5E-68F3BF50C097}"/>
    <cellStyle name="Normal 2 3 5" xfId="185" xr:uid="{67C3771E-C136-4F5A-94A1-EA162EB58734}"/>
    <cellStyle name="Normal 2 3 5 2" xfId="4658" xr:uid="{6CA78A51-3A38-4AC1-BEE6-987B1E232A42}"/>
    <cellStyle name="Normal 2 3 6" xfId="4350" xr:uid="{914B8F9E-E48B-404B-8DC0-294B1646DF4C}"/>
    <cellStyle name="Normal 2 3 6 2" xfId="4552" xr:uid="{2F2D4052-49F3-4E0F-9564-964776D7B6AF}"/>
    <cellStyle name="Normal 2 3 6 3" xfId="4734" xr:uid="{1D09851A-E5E7-4A02-9B0A-31A238CAAC83}"/>
    <cellStyle name="Normal 2 3 6 4" xfId="4709" xr:uid="{B79B05B0-1CF4-4BDE-994D-EAB654FA2B5D}"/>
    <cellStyle name="Normal 2 3 7" xfId="5318" xr:uid="{05DD1BB6-4686-437B-B9B1-D6F8D69E5155}"/>
    <cellStyle name="Normal 2 4" xfId="79" xr:uid="{73977858-CC82-40D6-A0E0-364C5BF6617B}"/>
    <cellStyle name="Normal 2 4 2" xfId="80" xr:uid="{E875CEA1-520C-40C5-B5C0-15DA1BD7B335}"/>
    <cellStyle name="Normal 2 4 3" xfId="282" xr:uid="{7D12D8FC-79D7-4CC3-AFEA-F9356A9DBA91}"/>
    <cellStyle name="Normal 2 4 3 2" xfId="4659" xr:uid="{6E7F8B7C-833B-4CF8-A5F1-18AAB2975944}"/>
    <cellStyle name="Normal 2 4 3 3" xfId="4673" xr:uid="{CB1E3621-5CA8-45A1-B4A3-6A59AB0624AC}"/>
    <cellStyle name="Normal 2 4 4" xfId="4554" xr:uid="{9A8A39FF-3EDF-48AC-9C9A-7B35C1D82CA1}"/>
    <cellStyle name="Normal 2 4 5" xfId="4754" xr:uid="{9EE4F542-4173-4851-AB35-8A6DD8A5D40F}"/>
    <cellStyle name="Normal 2 4 6" xfId="4752" xr:uid="{A9AE75E2-D1D1-488B-A471-B906ABDAD059}"/>
    <cellStyle name="Normal 2 5" xfId="184" xr:uid="{8A43F728-9983-47AB-B3D0-4589245D54CA}"/>
    <cellStyle name="Normal 2 5 2" xfId="284" xr:uid="{0C5E7999-3B39-483F-89C5-915CA664F7BB}"/>
    <cellStyle name="Normal 2 5 2 2" xfId="2505" xr:uid="{A49543C8-6BF7-43E8-8D6E-0139C63059F6}"/>
    <cellStyle name="Normal 2 5 3" xfId="283" xr:uid="{D94D924B-C718-4633-9F25-258247BB8CA0}"/>
    <cellStyle name="Normal 2 5 3 2" xfId="4586" xr:uid="{F0EBF99E-9E3E-4446-9850-22647EA13230}"/>
    <cellStyle name="Normal 2 5 3 3" xfId="4746" xr:uid="{5C71DBC2-36B0-46A7-A319-FF2756A5C15E}"/>
    <cellStyle name="Normal 2 5 3 4" xfId="5302" xr:uid="{C61A9034-49E3-4A11-8B26-E20A7E23B164}"/>
    <cellStyle name="Normal 2 5 4" xfId="4660" xr:uid="{1A28C32D-A526-47DA-B10C-18E8BAAAC838}"/>
    <cellStyle name="Normal 2 5 5" xfId="4615" xr:uid="{5D15F320-D3B7-4813-95F9-87FE0ECAA50D}"/>
    <cellStyle name="Normal 2 5 6" xfId="4614" xr:uid="{19EB80B9-1E2B-4FBC-9122-AACA416625DC}"/>
    <cellStyle name="Normal 2 5 7" xfId="4749" xr:uid="{E73696D2-F9B2-4FF6-9646-3259EA09069B}"/>
    <cellStyle name="Normal 2 5 8" xfId="4719" xr:uid="{2C177127-0D55-439E-AB79-346A4DEFAF43}"/>
    <cellStyle name="Normal 2 6" xfId="285" xr:uid="{B7E34206-7D4F-4B72-AF20-732D88AE0CCE}"/>
    <cellStyle name="Normal 2 6 2" xfId="286" xr:uid="{D6A9A594-FC40-435D-9CA4-DD2A619D0678}"/>
    <cellStyle name="Normal 2 6 3" xfId="452" xr:uid="{FB1AC3D5-864E-4727-B594-13DE23B1A322}"/>
    <cellStyle name="Normal 2 6 3 2" xfId="5335" xr:uid="{07FAA674-666C-4B84-ABC8-984D3B2CB3F5}"/>
    <cellStyle name="Normal 2 6 4" xfId="4661" xr:uid="{ECE781A3-2A93-4CDE-9AF7-9F03C7F10678}"/>
    <cellStyle name="Normal 2 6 5" xfId="4612" xr:uid="{17974DD9-FA35-46FF-8B2A-50CDD30A4178}"/>
    <cellStyle name="Normal 2 6 5 2" xfId="4710" xr:uid="{F2F5910E-B263-46C7-94E1-14E0DBE5A175}"/>
    <cellStyle name="Normal 2 6 6" xfId="4598" xr:uid="{2DA44E17-2117-42A5-8D1B-E416F62C03AB}"/>
    <cellStyle name="Normal 2 6 7" xfId="5322" xr:uid="{A9658B38-9B50-4465-8F8E-B376441B23DB}"/>
    <cellStyle name="Normal 2 6 8" xfId="5331" xr:uid="{064C5366-3933-4002-B952-0114B7C52406}"/>
    <cellStyle name="Normal 2 7" xfId="287" xr:uid="{24AA827D-674C-46B0-B3CC-5BDE6395138E}"/>
    <cellStyle name="Normal 2 7 2" xfId="4456" xr:uid="{4ED63D08-9B58-4E11-B065-C96A997DEBE2}"/>
    <cellStyle name="Normal 2 7 3" xfId="4662" xr:uid="{DBA5BBBC-6460-4E79-8678-B08D937F9109}"/>
    <cellStyle name="Normal 2 7 4" xfId="5303" xr:uid="{BD2D2D26-86AF-463A-BB25-1BB1CE90FCAA}"/>
    <cellStyle name="Normal 2 8" xfId="4508" xr:uid="{39D0CE7C-D184-4DC9-A5ED-E8AE84DC2CD8}"/>
    <cellStyle name="Normal 2 9" xfId="4653" xr:uid="{C204C850-49ED-412B-BDAB-402399E2E078}"/>
    <cellStyle name="Normal 20" xfId="434" xr:uid="{6265E8F9-0F30-4B0F-BECA-026D6DB89E37}"/>
    <cellStyle name="Normal 20 2" xfId="435" xr:uid="{AF8518C8-5BF5-4F27-BDAD-F4CAD719F5C1}"/>
    <cellStyle name="Normal 20 2 2" xfId="436" xr:uid="{46A6D491-E6B3-4048-A51D-99AD68C5DF11}"/>
    <cellStyle name="Normal 20 2 2 2" xfId="4425" xr:uid="{3673C28C-B4D0-4CAD-9108-3C394ECF00E4}"/>
    <cellStyle name="Normal 20 2 2 3" xfId="4417" xr:uid="{66B06010-CDC6-450B-B71D-78ECAFA48A6E}"/>
    <cellStyle name="Normal 20 2 2 4" xfId="4582" xr:uid="{CC4545E7-FE9A-4F59-85D8-7DE651CA95C4}"/>
    <cellStyle name="Normal 20 2 2 5" xfId="4744" xr:uid="{ACDD8607-F582-4802-9DA9-6F2451047518}"/>
    <cellStyle name="Normal 20 2 3" xfId="4420" xr:uid="{CB163845-E856-4EA3-8C4E-C4B67B45C4F6}"/>
    <cellStyle name="Normal 20 2 4" xfId="4416" xr:uid="{0F16642E-92F1-4A50-8CEE-DDE0A16F516E}"/>
    <cellStyle name="Normal 20 2 5" xfId="4581" xr:uid="{7D58A84D-36F6-4FE9-9356-64ED9F66A013}"/>
    <cellStyle name="Normal 20 2 6" xfId="4743" xr:uid="{9EFA6847-1F11-4485-B670-DFAC9F061587}"/>
    <cellStyle name="Normal 20 3" xfId="1167" xr:uid="{F3F6F845-6F93-4229-93D5-FF386BC0E533}"/>
    <cellStyle name="Normal 20 3 2" xfId="4457" xr:uid="{6FAACD56-EC87-45B6-916B-004DE3C81E8A}"/>
    <cellStyle name="Normal 20 4" xfId="4352" xr:uid="{D6BD70C9-23A1-4620-9226-F9251BE10DD8}"/>
    <cellStyle name="Normal 20 4 2" xfId="4555" xr:uid="{2C045C0B-F45E-432B-805F-8D31BA566F72}"/>
    <cellStyle name="Normal 20 4 3" xfId="4736" xr:uid="{1B83981E-AD11-46D8-86AF-81F152D0620D}"/>
    <cellStyle name="Normal 20 4 4" xfId="4711" xr:uid="{5D531459-ED17-42BE-8321-B12BDC2FC5E0}"/>
    <cellStyle name="Normal 20 5" xfId="4433" xr:uid="{347C02BF-098F-4AC4-80A7-50DAD4167F09}"/>
    <cellStyle name="Normal 20 5 2" xfId="5328" xr:uid="{EF2B2BDA-AACF-4A6D-9B47-DF11D86C4B96}"/>
    <cellStyle name="Normal 20 6" xfId="4587" xr:uid="{DA944A51-7732-4502-9015-D56D353E8138}"/>
    <cellStyle name="Normal 20 7" xfId="4696" xr:uid="{3855F5A7-D902-4B67-B816-6A0654482865}"/>
    <cellStyle name="Normal 20 8" xfId="4717" xr:uid="{5E8351C0-E08F-4A06-A766-D3DB6A4A9DEC}"/>
    <cellStyle name="Normal 20 9" xfId="4716" xr:uid="{AFCFFBC5-2D93-4828-B694-21CB5258CDFB}"/>
    <cellStyle name="Normal 21" xfId="437" xr:uid="{8DDC01E0-E7AC-4AC0-A300-9C7545635DDA}"/>
    <cellStyle name="Normal 21 2" xfId="438" xr:uid="{E2362C41-A2FF-4A30-8EE9-A0822593B02A}"/>
    <cellStyle name="Normal 21 2 2" xfId="439" xr:uid="{9D5244E9-B193-4DDA-AAEF-AEDD70D4B34B}"/>
    <cellStyle name="Normal 21 3" xfId="4353" xr:uid="{AB75C50A-40D2-473D-963B-7437C2615C12}"/>
    <cellStyle name="Normal 21 3 2" xfId="4459" xr:uid="{6E37202C-61AB-4801-B58E-C83307A6D83F}"/>
    <cellStyle name="Normal 21 3 3" xfId="4458" xr:uid="{EFCC5140-72EA-47EF-80B0-E7ED48E5C27D}"/>
    <cellStyle name="Normal 21 4" xfId="4570" xr:uid="{2BE528ED-DD00-444D-9030-B38763D82A41}"/>
    <cellStyle name="Normal 21 5" xfId="4737" xr:uid="{694D1BE9-6207-4258-98C0-060AD1EE6134}"/>
    <cellStyle name="Normal 22" xfId="440" xr:uid="{0F4DC050-7B63-4929-A827-EB2DFD20356A}"/>
    <cellStyle name="Normal 22 2" xfId="441" xr:uid="{F8283A24-B3A8-4308-A01A-F6FF7E216CF9}"/>
    <cellStyle name="Normal 22 3" xfId="4310" xr:uid="{E5E0A707-1AB4-474F-95B4-6787C515EBE6}"/>
    <cellStyle name="Normal 22 3 2" xfId="4354" xr:uid="{62500B9C-F690-4E04-A2CA-9F2D4AD40969}"/>
    <cellStyle name="Normal 22 3 2 2" xfId="4461" xr:uid="{7A4944A4-B36D-40D3-9A78-F6B56A430E34}"/>
    <cellStyle name="Normal 22 3 3" xfId="4460" xr:uid="{448D0845-905D-40CD-81A6-17E5237D3776}"/>
    <cellStyle name="Normal 22 3 4" xfId="4691" xr:uid="{A802D446-4F5E-4E0D-8A66-AB1B4936B901}"/>
    <cellStyle name="Normal 22 4" xfId="4313" xr:uid="{FF68A276-0567-4F1D-B705-3FCEBE85434B}"/>
    <cellStyle name="Normal 22 4 2" xfId="4431" xr:uid="{4F86B602-F2E6-4B07-91DC-EEA72741A52E}"/>
    <cellStyle name="Normal 22 4 3" xfId="4571" xr:uid="{24B809BF-65E5-47BF-BD51-9B4D39E5C066}"/>
    <cellStyle name="Normal 22 4 3 2" xfId="4590" xr:uid="{DFBA94D1-7AE0-41F1-A2B5-43400DE51913}"/>
    <cellStyle name="Normal 22 4 3 3" xfId="4748" xr:uid="{F8C79090-79E9-430E-9095-2A90C65C6373}"/>
    <cellStyle name="Normal 22 4 3 4" xfId="5338" xr:uid="{96F75412-287E-49AC-9885-0EF0585722F3}"/>
    <cellStyle name="Normal 22 4 3 5" xfId="5334" xr:uid="{F56356BD-8174-4EBE-8BCE-C16DB3933039}"/>
    <cellStyle name="Normal 22 4 4" xfId="4692" xr:uid="{0CB4983D-A5C7-47AF-AF8E-CE4B599BBA83}"/>
    <cellStyle name="Normal 22 4 5" xfId="4604" xr:uid="{A1B4E417-C5AB-4680-A6E5-19953136D8FA}"/>
    <cellStyle name="Normal 22 4 6" xfId="4595" xr:uid="{656CD20B-2E77-4CF8-A88B-EF220D0AC743}"/>
    <cellStyle name="Normal 22 4 7" xfId="4594" xr:uid="{5423E01E-9CE9-4BDE-8A2F-B03756387A00}"/>
    <cellStyle name="Normal 22 4 8" xfId="4593" xr:uid="{E20EC222-A6A0-4ABA-8222-6FCA5F9B0753}"/>
    <cellStyle name="Normal 22 4 9" xfId="4592" xr:uid="{48ECA20C-268A-485E-9A06-E26FB1DE9894}"/>
    <cellStyle name="Normal 22 5" xfId="4738" xr:uid="{5175BC8F-7166-4739-B96B-574740742C21}"/>
    <cellStyle name="Normal 23" xfId="442" xr:uid="{C85BCF9E-93C8-4148-AF0A-8823B2575720}"/>
    <cellStyle name="Normal 23 2" xfId="2500" xr:uid="{86797C52-C70B-4421-91F0-9224249A14DE}"/>
    <cellStyle name="Normal 23 2 2" xfId="4356" xr:uid="{52AE05F6-6B92-4FA7-AA0A-D3302986A1BF}"/>
    <cellStyle name="Normal 23 2 2 2" xfId="4751" xr:uid="{3DE8058B-248B-428F-8AFD-1E69AD316D06}"/>
    <cellStyle name="Normal 23 2 2 3" xfId="4693" xr:uid="{CE2F5D6C-D8DE-4468-9C3C-E5F005423AD2}"/>
    <cellStyle name="Normal 23 2 2 4" xfId="4663" xr:uid="{54B23198-665D-45BA-9908-9AE8542C70BC}"/>
    <cellStyle name="Normal 23 2 3" xfId="4605" xr:uid="{9EEF6F37-3535-4023-AF63-4A5409EA366A}"/>
    <cellStyle name="Normal 23 2 4" xfId="4712" xr:uid="{41A57B69-EC7F-4EF3-A769-6144606D9DFF}"/>
    <cellStyle name="Normal 23 3" xfId="4426" xr:uid="{BBF35A58-1826-40FE-B14B-C590903179C5}"/>
    <cellStyle name="Normal 23 4" xfId="4355" xr:uid="{5F842927-489F-4BFE-A5C1-B4F3E994ABC1}"/>
    <cellStyle name="Normal 23 5" xfId="4572" xr:uid="{4D6FC3AA-02B2-46BA-B672-CEEC05D76FC7}"/>
    <cellStyle name="Normal 23 6" xfId="4739" xr:uid="{4451A990-775B-458A-88A7-93BF16AFDB77}"/>
    <cellStyle name="Normal 24" xfId="443" xr:uid="{A37C1E03-495F-48E7-9C11-F72D9009D68D}"/>
    <cellStyle name="Normal 24 2" xfId="444" xr:uid="{4DB91053-70BE-481E-AAB9-0A68A7795134}"/>
    <cellStyle name="Normal 24 2 2" xfId="4428" xr:uid="{F45C6E2E-41C8-4A42-87D5-B1ACE6EE5C5E}"/>
    <cellStyle name="Normal 24 2 3" xfId="4358" xr:uid="{A780FD9D-8299-422A-BECE-EA4B0F12E8BE}"/>
    <cellStyle name="Normal 24 2 4" xfId="4574" xr:uid="{C3A67E6A-6A53-468A-B2CF-11553D66592D}"/>
    <cellStyle name="Normal 24 2 5" xfId="4741" xr:uid="{3669D00F-6BFF-412C-97B7-38FF9F13E51E}"/>
    <cellStyle name="Normal 24 3" xfId="4427" xr:uid="{46429226-8D76-4788-805F-B696AE15787E}"/>
    <cellStyle name="Normal 24 4" xfId="4357" xr:uid="{CA015F8D-BCA9-4BF8-B917-BB02A43EDCD2}"/>
    <cellStyle name="Normal 24 5" xfId="4573" xr:uid="{6DDD3171-FA0F-46E7-8BA4-95A0C4E6B052}"/>
    <cellStyle name="Normal 24 6" xfId="4740" xr:uid="{CCAC2654-2E59-4456-9ECF-03A83A3F6CB9}"/>
    <cellStyle name="Normal 25" xfId="451" xr:uid="{90F6D356-0AA9-4268-BA2A-BA2E2A9BEC44}"/>
    <cellStyle name="Normal 25 2" xfId="4360" xr:uid="{D1EFF1C6-004E-4385-8DEE-1AE8E7787795}"/>
    <cellStyle name="Normal 25 2 2" xfId="5337" xr:uid="{388BF331-930F-4DFB-A89F-F6847A614B57}"/>
    <cellStyle name="Normal 25 3" xfId="4429" xr:uid="{EF002640-EE35-4354-A69E-428B13999B53}"/>
    <cellStyle name="Normal 25 4" xfId="4359" xr:uid="{5C4D8B92-CE64-4288-BF90-F060BAE8B242}"/>
    <cellStyle name="Normal 25 5" xfId="4575" xr:uid="{3D771DA2-F864-4246-959E-CC92100BA001}"/>
    <cellStyle name="Normal 26" xfId="2498" xr:uid="{3EA65E96-639A-4755-BCB9-2F38A8297D65}"/>
    <cellStyle name="Normal 26 2" xfId="2499" xr:uid="{18CEB44A-ADC1-4788-8409-6107C73D53B6}"/>
    <cellStyle name="Normal 26 2 2" xfId="4362" xr:uid="{4EEE9CFD-58ED-4EDA-A38B-004D7DF5810C}"/>
    <cellStyle name="Normal 26 3" xfId="4361" xr:uid="{822677B0-556A-4488-91DB-0B8E911EF438}"/>
    <cellStyle name="Normal 26 3 2" xfId="4436" xr:uid="{EA22CD66-4AD0-4100-9AAC-0388B3C75611}"/>
    <cellStyle name="Normal 27" xfId="2507" xr:uid="{24A42012-B577-44DA-848B-D1563EC78E9D}"/>
    <cellStyle name="Normal 27 2" xfId="4364" xr:uid="{37822D54-7111-4120-8BC9-47DA18A03CEC}"/>
    <cellStyle name="Normal 27 3" xfId="4363" xr:uid="{E7535D54-6A36-4131-A674-2E37D68B4215}"/>
    <cellStyle name="Normal 27 4" xfId="4599" xr:uid="{21F620CB-8E68-4831-8DC0-4AFF0B68F79C}"/>
    <cellStyle name="Normal 27 5" xfId="5320" xr:uid="{52F62780-A866-4912-875B-9EAE95CF424A}"/>
    <cellStyle name="Normal 27 6" xfId="4589" xr:uid="{76D847A1-0AB9-4078-8391-E0F475EC41E2}"/>
    <cellStyle name="Normal 27 7" xfId="5332" xr:uid="{AA77ACA7-714A-47B7-B713-B2E99FE9BF95}"/>
    <cellStyle name="Normal 28" xfId="4365" xr:uid="{59D88D4D-E7D1-4E68-AA11-7AA8500EE9F3}"/>
    <cellStyle name="Normal 28 2" xfId="4366" xr:uid="{C5B79B01-A36A-48D1-A12E-537ADBC3241A}"/>
    <cellStyle name="Normal 28 3" xfId="4367" xr:uid="{8FF7CDEF-E3A3-450C-BA69-DAD0E3B2DAC4}"/>
    <cellStyle name="Normal 29" xfId="4368" xr:uid="{FC790E03-3FDE-42D4-8C3D-605CE438DB31}"/>
    <cellStyle name="Normal 29 2" xfId="4369" xr:uid="{870DE2E9-5EF5-4B62-8D2E-07B828E47B89}"/>
    <cellStyle name="Normal 3" xfId="2" xr:uid="{665067A7-73F8-4B7E-BFD2-7BB3B9468366}"/>
    <cellStyle name="Normal 3 2" xfId="81" xr:uid="{932BE053-35C0-4D15-9F10-D87C0E152875}"/>
    <cellStyle name="Normal 3 2 2" xfId="82" xr:uid="{1A693528-1033-453A-86FC-3A63B10B92B5}"/>
    <cellStyle name="Normal 3 2 2 2" xfId="288" xr:uid="{3F3A19D3-7506-4C5A-9249-CC3D79A1A1B0}"/>
    <cellStyle name="Normal 3 2 2 2 2" xfId="4665" xr:uid="{5E9E281E-8499-48F2-9B66-CF5AAE088292}"/>
    <cellStyle name="Normal 3 2 2 3" xfId="4556" xr:uid="{C638EF12-77D8-47AF-B973-1912153B0CCA}"/>
    <cellStyle name="Normal 3 2 3" xfId="83" xr:uid="{36757830-1B59-402E-8284-7E563071EE7C}"/>
    <cellStyle name="Normal 3 2 4" xfId="289" xr:uid="{D1BADB00-B5D2-4037-8731-9D1C84401A01}"/>
    <cellStyle name="Normal 3 2 4 2" xfId="4666" xr:uid="{93A97CC7-731C-44A5-804E-28DD4372E2FA}"/>
    <cellStyle name="Normal 3 2 5" xfId="2506" xr:uid="{3343E748-FFF9-4591-8346-26023F080596}"/>
    <cellStyle name="Normal 3 2 5 2" xfId="4509" xr:uid="{F7DCD013-3B1B-4ED3-8934-432931FA1261}"/>
    <cellStyle name="Normal 3 2 5 3" xfId="5304" xr:uid="{37D2FBB3-F200-4F44-8A7D-E1501AE37F45}"/>
    <cellStyle name="Normal 3 3" xfId="84" xr:uid="{78D395FB-302A-4BEB-9328-A0A6879C1211}"/>
    <cellStyle name="Normal 3 3 2" xfId="290" xr:uid="{B7463986-1538-44EE-94C8-1CCD64AD5CF8}"/>
    <cellStyle name="Normal 3 3 2 2" xfId="4667" xr:uid="{116AF327-1C74-436E-AD4A-CE17DD32AC76}"/>
    <cellStyle name="Normal 3 3 3" xfId="4557" xr:uid="{E11AC3B0-27FA-4B33-A686-F63931874E7F}"/>
    <cellStyle name="Normal 3 4" xfId="85" xr:uid="{59E4CE15-31A0-4CAD-ABD5-301D3DF09833}"/>
    <cellStyle name="Normal 3 4 2" xfId="2502" xr:uid="{3A5F93F5-0CC1-43B6-AA7E-3337E4E08934}"/>
    <cellStyle name="Normal 3 4 2 2" xfId="4668" xr:uid="{280941BA-0862-4486-9FCA-E3FEF76D293F}"/>
    <cellStyle name="Normal 3 5" xfId="2501" xr:uid="{0E20213E-5F1D-4166-810E-5E5CDA4B76EE}"/>
    <cellStyle name="Normal 3 5 2" xfId="4669" xr:uid="{890E8977-2B52-4E0A-833E-340B4E3E7D56}"/>
    <cellStyle name="Normal 3 5 3" xfId="4745" xr:uid="{6D090119-B75D-4B2A-9544-F7AAC0FEFE9A}"/>
    <cellStyle name="Normal 3 5 4" xfId="4713" xr:uid="{0D3D4ACC-BAFD-4C61-92BF-165233CC994D}"/>
    <cellStyle name="Normal 3 6" xfId="4664" xr:uid="{459403B8-E071-4BB6-B61B-E8C804E76E8F}"/>
    <cellStyle name="Normal 3 6 2" xfId="5336" xr:uid="{35127499-63A6-4C56-8A2D-B08E2E0CA01F}"/>
    <cellStyle name="Normal 3 6 2 2" xfId="5333" xr:uid="{D7FAF392-D10D-4004-AAFD-EB184353249F}"/>
    <cellStyle name="Normal 30" xfId="4370" xr:uid="{D693E78E-AF23-4EE2-8ABC-41958C530936}"/>
    <cellStyle name="Normal 30 2" xfId="4371" xr:uid="{2686A1CB-F003-4A06-857C-1C27E0C5855B}"/>
    <cellStyle name="Normal 31" xfId="4372" xr:uid="{1DDD43ED-18EB-452A-AAC3-AD8D8E5AF07E}"/>
    <cellStyle name="Normal 31 2" xfId="4373" xr:uid="{F198C077-4E29-4692-AEC3-DFFAF00E2559}"/>
    <cellStyle name="Normal 32" xfId="4374" xr:uid="{2E3B699F-67A2-478F-A8F4-8DD699AA08BE}"/>
    <cellStyle name="Normal 33" xfId="4375" xr:uid="{E9C7F2CE-9D0C-4D30-93D2-8450531D4DDD}"/>
    <cellStyle name="Normal 33 2" xfId="4376" xr:uid="{319AD1C2-DFAF-48EE-BCDF-DBA0459F9118}"/>
    <cellStyle name="Normal 34" xfId="4377" xr:uid="{1ACC345B-3074-4B43-8D77-63931242A7DB}"/>
    <cellStyle name="Normal 34 2" xfId="4378" xr:uid="{553DF011-79D1-4AD8-8E71-D9E642E75F86}"/>
    <cellStyle name="Normal 35" xfId="4379" xr:uid="{D214333A-0BE8-48EA-98E3-E9ED97C71B15}"/>
    <cellStyle name="Normal 35 2" xfId="4380" xr:uid="{0BED7BA6-59FE-44CC-BD56-A319A6E19F31}"/>
    <cellStyle name="Normal 36" xfId="4381" xr:uid="{7C88ACCD-FC68-4969-BFB6-0A0C80A85CC2}"/>
    <cellStyle name="Normal 36 2" xfId="4382" xr:uid="{29B0BD73-976B-43B7-B353-EB7391404B3F}"/>
    <cellStyle name="Normal 37" xfId="4383" xr:uid="{8EBEDB10-2921-481B-A980-BF02BD2E404B}"/>
    <cellStyle name="Normal 37 2" xfId="4384" xr:uid="{D32970C2-CB3C-459D-8754-B61006A93A5E}"/>
    <cellStyle name="Normal 38" xfId="4385" xr:uid="{AF74A98A-515A-4604-85A7-3D232A3893BA}"/>
    <cellStyle name="Normal 38 2" xfId="4386" xr:uid="{CBB1B518-1807-4543-964E-644454E23AC6}"/>
    <cellStyle name="Normal 39" xfId="4387" xr:uid="{52F5A8B5-D596-4758-B44F-5CBC67F7DF1E}"/>
    <cellStyle name="Normal 39 2" xfId="4388" xr:uid="{2A965B5B-3D23-41CB-AC54-5B920C6B8D35}"/>
    <cellStyle name="Normal 39 2 2" xfId="4389" xr:uid="{E238B8BC-9021-42C9-8C75-0344B6D497D7}"/>
    <cellStyle name="Normal 39 3" xfId="4390" xr:uid="{07CD29A7-76CC-427A-BD2C-580A93D52756}"/>
    <cellStyle name="Normal 4" xfId="86" xr:uid="{514D316D-4249-4FC0-BE7C-1CBBBABE8218}"/>
    <cellStyle name="Normal 4 2" xfId="87" xr:uid="{91508E71-6216-4B1D-BA9E-1CBDDAAE22B9}"/>
    <cellStyle name="Normal 4 2 2" xfId="88" xr:uid="{F06B03BF-A2F2-477B-A6F7-77A86FB47F7C}"/>
    <cellStyle name="Normal 4 2 2 2" xfId="445" xr:uid="{060D3C03-9B37-47A2-B532-F6D2E99360BA}"/>
    <cellStyle name="Normal 4 2 2 3" xfId="2807" xr:uid="{E8939E25-F28A-40DA-A544-66ED25A867AC}"/>
    <cellStyle name="Normal 4 2 2 4" xfId="2808" xr:uid="{16BEFC7A-37E3-4573-B27E-408A9171F98F}"/>
    <cellStyle name="Normal 4 2 2 4 2" xfId="2809" xr:uid="{CB1E5ACF-9A6E-4CE2-B567-6E14E099104F}"/>
    <cellStyle name="Normal 4 2 2 4 3" xfId="2810" xr:uid="{DB4E8793-F92B-4088-A0B3-7671F80B8D9A}"/>
    <cellStyle name="Normal 4 2 2 4 3 2" xfId="2811" xr:uid="{C58C61B4-84B9-401B-B122-CCDCCEBF347C}"/>
    <cellStyle name="Normal 4 2 2 4 3 3" xfId="4312" xr:uid="{2A0F45A2-F30E-4FEC-A5F9-7B24BAE09F55}"/>
    <cellStyle name="Normal 4 2 3" xfId="2493" xr:uid="{7245545A-1322-46EF-9A42-51768C7BC9F5}"/>
    <cellStyle name="Normal 4 2 3 2" xfId="2504" xr:uid="{9C31F70E-54AA-4BAA-82CF-8B6A882A0728}"/>
    <cellStyle name="Normal 4 2 3 2 2" xfId="4462" xr:uid="{9506EAA2-17F3-4553-8CB5-8385A8053577}"/>
    <cellStyle name="Normal 4 2 3 3" xfId="4463" xr:uid="{9B3A7323-F656-41CD-A544-F1AC5DEFD844}"/>
    <cellStyle name="Normal 4 2 3 3 2" xfId="4464" xr:uid="{225FC65A-7F62-40C3-B863-85E51B31E084}"/>
    <cellStyle name="Normal 4 2 3 4" xfId="4465" xr:uid="{FBE1D50C-EB61-4102-9A87-E949BEC4C3B1}"/>
    <cellStyle name="Normal 4 2 3 5" xfId="4466" xr:uid="{DF186643-8F05-4FCD-9BA3-D28ECB696CFB}"/>
    <cellStyle name="Normal 4 2 4" xfId="2494" xr:uid="{14F7E9B9-D7EB-4EEF-92A0-B56F96D128F7}"/>
    <cellStyle name="Normal 4 2 4 2" xfId="4392" xr:uid="{DB517878-86EE-4F7F-8FE0-A2C432735E03}"/>
    <cellStyle name="Normal 4 2 4 2 2" xfId="4467" xr:uid="{320C7D59-7BA0-4708-999E-6F0B649C2673}"/>
    <cellStyle name="Normal 4 2 4 2 3" xfId="4694" xr:uid="{5A5ED450-2C2A-4724-BF1D-61B4467C1449}"/>
    <cellStyle name="Normal 4 2 4 2 4" xfId="4613" xr:uid="{0D00410E-DF59-4695-9171-AC4426CBF3FA}"/>
    <cellStyle name="Normal 4 2 4 3" xfId="4576" xr:uid="{850C7A54-AF95-4530-99F2-EF227FCD9523}"/>
    <cellStyle name="Normal 4 2 4 4" xfId="4714" xr:uid="{49474D5F-FA5E-48AA-9DC3-8877F67D2D99}"/>
    <cellStyle name="Normal 4 2 5" xfId="1168" xr:uid="{B7BF177A-F13E-431F-90B9-40009EC24D82}"/>
    <cellStyle name="Normal 4 2 6" xfId="4558" xr:uid="{7C7D33A1-E2DE-41A9-8D93-21A5AC1FB5AB}"/>
    <cellStyle name="Normal 4 3" xfId="528" xr:uid="{08F5756F-F6A3-4A57-9DD5-A32CB85EEA97}"/>
    <cellStyle name="Normal 4 3 2" xfId="1170" xr:uid="{68260AB9-C36C-4B5F-B43B-DC1B6D18FEB6}"/>
    <cellStyle name="Normal 4 3 2 2" xfId="1171" xr:uid="{7BD4CBC1-48B1-4E20-B62D-DC5275450AE9}"/>
    <cellStyle name="Normal 4 3 2 3" xfId="1172" xr:uid="{E0498442-585C-4EA3-9C5E-330F3D30529A}"/>
    <cellStyle name="Normal 4 3 3" xfId="1169" xr:uid="{500B9589-AAD2-4742-A8D1-9B0BFF4662E2}"/>
    <cellStyle name="Normal 4 3 3 2" xfId="4434" xr:uid="{E867A9B7-2A77-4CBD-93AD-CB01B1D26852}"/>
    <cellStyle name="Normal 4 3 4" xfId="2812" xr:uid="{D7817C29-F4A2-4B2A-BA0B-56AEAB1CAF09}"/>
    <cellStyle name="Normal 4 3 5" xfId="2813" xr:uid="{0DEB8C39-2B35-4813-96E1-29278817310F}"/>
    <cellStyle name="Normal 4 3 5 2" xfId="2814" xr:uid="{658EFD25-7E62-4964-8514-89314A61BD2D}"/>
    <cellStyle name="Normal 4 3 5 3" xfId="2815" xr:uid="{777B3F1E-3D84-434A-836F-9167F3910590}"/>
    <cellStyle name="Normal 4 3 5 3 2" xfId="2816" xr:uid="{FE1D37C9-80E1-4F42-8E6A-EDF1964721DD}"/>
    <cellStyle name="Normal 4 3 5 3 3" xfId="4311" xr:uid="{845FDE0A-5597-42ED-8352-217BD6479AAD}"/>
    <cellStyle name="Normal 4 3 6" xfId="4314" xr:uid="{AAACB592-21C7-4FAC-8584-D635E773DE57}"/>
    <cellStyle name="Normal 4 4" xfId="453" xr:uid="{7A54F7C7-8CB3-46AA-8FA1-2433B1871B2B}"/>
    <cellStyle name="Normal 4 4 2" xfId="2495" xr:uid="{BBC23713-8BC1-4C71-8243-F951605ADADA}"/>
    <cellStyle name="Normal 4 4 3" xfId="2503" xr:uid="{05CC35B9-56B1-4F85-ADEC-9AA97D1C3A94}"/>
    <cellStyle name="Normal 4 4 3 2" xfId="4317" xr:uid="{E3163913-97C9-4EFE-A9D7-2E7C5D9367B2}"/>
    <cellStyle name="Normal 4 4 3 3" xfId="4316" xr:uid="{D0DE2464-DAD7-45DB-980E-FFA9167D6025}"/>
    <cellStyle name="Normal 4 4 4" xfId="4747" xr:uid="{B333CE2C-46B2-43B5-AA63-BA4523A73EB4}"/>
    <cellStyle name="Normal 4 5" xfId="2496" xr:uid="{B4C26B73-427E-4347-8848-67BD4EB3C6A0}"/>
    <cellStyle name="Normal 4 5 2" xfId="4391" xr:uid="{2B11845E-2AE3-40A5-A920-DA83DB06BE69}"/>
    <cellStyle name="Normal 4 6" xfId="2497" xr:uid="{8B245782-5DC9-43DA-840F-F9C2E99ECAF8}"/>
    <cellStyle name="Normal 4 7" xfId="900" xr:uid="{36EBF313-CBC3-49C5-980E-1655F875B2AA}"/>
    <cellStyle name="Normal 40" xfId="4393" xr:uid="{0517FD90-4118-4F8A-A03D-D5BD609A4E19}"/>
    <cellStyle name="Normal 40 2" xfId="4394" xr:uid="{51933769-A4E5-414C-A7DB-F868269F6CB1}"/>
    <cellStyle name="Normal 40 2 2" xfId="4395" xr:uid="{166622F0-2679-4E71-B150-47138C27F307}"/>
    <cellStyle name="Normal 40 3" xfId="4396" xr:uid="{B29F5F51-C546-4A39-BAAB-370ED436C77C}"/>
    <cellStyle name="Normal 41" xfId="4397" xr:uid="{DF69CEC6-CC17-4F28-842E-B2B30FA1B8AE}"/>
    <cellStyle name="Normal 41 2" xfId="4398" xr:uid="{DED7E498-6B1D-40AE-9FFA-A3FD8130211E}"/>
    <cellStyle name="Normal 42" xfId="4399" xr:uid="{DE09148D-5DEC-42E1-BF7A-F639E8F361F0}"/>
    <cellStyle name="Normal 42 2" xfId="4400" xr:uid="{640BD18D-BC7F-491E-974E-E77998DCAFAE}"/>
    <cellStyle name="Normal 43" xfId="4401" xr:uid="{9756B95C-58C5-430E-A292-6E5ECAC8B38C}"/>
    <cellStyle name="Normal 43 2" xfId="4402" xr:uid="{45B00813-E98B-4F41-B751-C47ED579FA90}"/>
    <cellStyle name="Normal 44" xfId="4412" xr:uid="{79C7D2AE-0EA5-4C53-BE2D-B708EF19EAFF}"/>
    <cellStyle name="Normal 44 2" xfId="4413" xr:uid="{CBE5BD5D-BBB1-43A5-929B-6A1D8DFCD635}"/>
    <cellStyle name="Normal 45" xfId="4674" xr:uid="{77BA5BDC-022E-424E-B678-44B3A264C3AE}"/>
    <cellStyle name="Normal 45 2" xfId="5324" xr:uid="{9780521D-AEBC-4926-B9C4-DF0B1BE330A6}"/>
    <cellStyle name="Normal 45 3" xfId="5323" xr:uid="{7C9CC666-1E9F-42D3-B881-AB998451B0DD}"/>
    <cellStyle name="Normal 5" xfId="89" xr:uid="{DF01FD31-1BE1-4397-A7D5-179A7BBA08A5}"/>
    <cellStyle name="Normal 5 10" xfId="291" xr:uid="{9A5AFC43-BD33-4689-BDC6-522E2AC1CA87}"/>
    <cellStyle name="Normal 5 10 2" xfId="529" xr:uid="{0D8186E3-9C08-4375-B486-36D16D3E43D5}"/>
    <cellStyle name="Normal 5 10 2 2" xfId="1173" xr:uid="{F2A09105-24F3-45B6-B71D-BC7CC0863E1E}"/>
    <cellStyle name="Normal 5 10 2 3" xfId="2817" xr:uid="{95869C39-FF4C-4FA6-B779-8102D189D12A}"/>
    <cellStyle name="Normal 5 10 2 4" xfId="2818" xr:uid="{22164C4E-1F26-4A07-AB1D-3CD02533DA61}"/>
    <cellStyle name="Normal 5 10 3" xfId="1174" xr:uid="{4ECB1702-8075-4CE6-A183-E0F0D8245831}"/>
    <cellStyle name="Normal 5 10 3 2" xfId="2819" xr:uid="{73EAC270-9ED2-47DC-9146-8E03ECF44687}"/>
    <cellStyle name="Normal 5 10 3 3" xfId="2820" xr:uid="{B42DA6BF-D8FC-46B8-BB8B-2622E425EE17}"/>
    <cellStyle name="Normal 5 10 3 4" xfId="2821" xr:uid="{54965EF0-45FC-48FF-ABF7-68CD8C2B0F06}"/>
    <cellStyle name="Normal 5 10 4" xfId="2822" xr:uid="{945594D5-B48B-49A7-A6B9-A20690C4D466}"/>
    <cellStyle name="Normal 5 10 5" xfId="2823" xr:uid="{63CDD1E1-10B5-48D4-8680-D37BB0603A40}"/>
    <cellStyle name="Normal 5 10 6" xfId="2824" xr:uid="{A8BD26E8-9C9C-41D3-ADB2-A84589D438FB}"/>
    <cellStyle name="Normal 5 11" xfId="292" xr:uid="{2F1A3967-D3D5-4604-AE5E-1A56CB91AE77}"/>
    <cellStyle name="Normal 5 11 2" xfId="1175" xr:uid="{075C07C0-AC03-4E5E-9EBE-123B22700729}"/>
    <cellStyle name="Normal 5 11 2 2" xfId="2825" xr:uid="{9B04C9F5-BD70-449F-99A9-6CA5A58D9E13}"/>
    <cellStyle name="Normal 5 11 2 2 2" xfId="4403" xr:uid="{509CFB36-CDB3-4DC0-81ED-39BC8EE65A93}"/>
    <cellStyle name="Normal 5 11 2 2 3" xfId="4681" xr:uid="{75FA43B3-3569-4428-8B5F-FEE8CEC2C309}"/>
    <cellStyle name="Normal 5 11 2 3" xfId="2826" xr:uid="{19AD719B-F765-4811-A3AF-DFD275028F8A}"/>
    <cellStyle name="Normal 5 11 2 4" xfId="2827" xr:uid="{393B2325-C115-44BC-B886-011EE0C873E4}"/>
    <cellStyle name="Normal 5 11 3" xfId="2828" xr:uid="{B6DF33F6-A74F-49C0-80DB-EF9EFDB78AED}"/>
    <cellStyle name="Normal 5 11 4" xfId="2829" xr:uid="{231D7504-852F-4BA2-8320-D2139F022E22}"/>
    <cellStyle name="Normal 5 11 4 2" xfId="4577" xr:uid="{53AB2D3E-A865-4ED0-9169-684BE149D039}"/>
    <cellStyle name="Normal 5 11 4 3" xfId="4682" xr:uid="{044DA87F-8061-4CDD-BA18-686A28D80F15}"/>
    <cellStyle name="Normal 5 11 4 4" xfId="4606" xr:uid="{6060210C-CBC6-4E8D-9A21-A4114867F433}"/>
    <cellStyle name="Normal 5 11 5" xfId="2830" xr:uid="{8F851CAA-C860-446E-A2F4-42579D06761E}"/>
    <cellStyle name="Normal 5 12" xfId="1176" xr:uid="{DBC94917-89C7-46D3-B0A6-8AB7D2D4E63B}"/>
    <cellStyle name="Normal 5 12 2" xfId="2831" xr:uid="{DAF85F09-846E-4A5D-A047-EAE323A0A951}"/>
    <cellStyle name="Normal 5 12 3" xfId="2832" xr:uid="{B2143C22-2D22-4676-A0FE-4F84A6626155}"/>
    <cellStyle name="Normal 5 12 4" xfId="2833" xr:uid="{FD721059-4E0D-48DC-9584-7502E3470CB1}"/>
    <cellStyle name="Normal 5 13" xfId="901" xr:uid="{25B83D02-B698-42D2-889D-5819E332262E}"/>
    <cellStyle name="Normal 5 13 2" xfId="2834" xr:uid="{D366AF44-C0D9-4291-A822-DEC6177F9F83}"/>
    <cellStyle name="Normal 5 13 3" xfId="2835" xr:uid="{7F622161-9A66-4919-A109-C5F708445D70}"/>
    <cellStyle name="Normal 5 13 4" xfId="2836" xr:uid="{86F8C94D-06D8-47B2-A0A9-FBAB05883677}"/>
    <cellStyle name="Normal 5 14" xfId="2837" xr:uid="{CCEF7B3B-2F5B-4A3D-A397-949D3F85F1BA}"/>
    <cellStyle name="Normal 5 14 2" xfId="2838" xr:uid="{07AF8384-3DAB-4CBB-B538-7C4BC008E1D2}"/>
    <cellStyle name="Normal 5 15" xfId="2839" xr:uid="{698B126B-AC9F-4647-ABD3-5657D18991EC}"/>
    <cellStyle name="Normal 5 16" xfId="2840" xr:uid="{05516A21-B80C-460A-A605-72143F15315F}"/>
    <cellStyle name="Normal 5 17" xfId="2841" xr:uid="{A4E8768B-FE9D-4DE7-9D36-8948D28933A6}"/>
    <cellStyle name="Normal 5 2" xfId="90" xr:uid="{FC2BDD6B-B41E-4175-AA2C-DF8E52DB81A5}"/>
    <cellStyle name="Normal 5 2 2" xfId="187" xr:uid="{8DF56FF9-D360-486D-9982-B9BA5266650A}"/>
    <cellStyle name="Normal 5 2 2 2" xfId="188" xr:uid="{F8B33478-A9C1-49E2-84BA-7E6D1277016A}"/>
    <cellStyle name="Normal 5 2 2 2 2" xfId="189" xr:uid="{4D4EE472-88EA-400B-BAFB-130C942FDA56}"/>
    <cellStyle name="Normal 5 2 2 2 2 2" xfId="190" xr:uid="{9967928B-A65F-4AA6-8D36-3E5DABA835F0}"/>
    <cellStyle name="Normal 5 2 2 2 3" xfId="191" xr:uid="{F3F0FAF3-696B-4630-9E5F-922F3718B4BB}"/>
    <cellStyle name="Normal 5 2 2 2 4" xfId="4670" xr:uid="{4DA9662D-1EE0-442F-9B3C-9AF39F43098B}"/>
    <cellStyle name="Normal 5 2 2 2 5" xfId="5300" xr:uid="{C2B5F808-84B8-4C2D-BD89-2F26663DEA9D}"/>
    <cellStyle name="Normal 5 2 2 3" xfId="192" xr:uid="{E51FC066-3BAC-404B-AA68-C1D28B746948}"/>
    <cellStyle name="Normal 5 2 2 3 2" xfId="193" xr:uid="{8002A9BF-8C0B-419D-8053-7215C2FC1223}"/>
    <cellStyle name="Normal 5 2 2 4" xfId="194" xr:uid="{0F81FB73-4A96-40D1-8E8E-04194F29FA1F}"/>
    <cellStyle name="Normal 5 2 2 5" xfId="293" xr:uid="{F9EB29B1-EA57-447C-BF7B-254B717E05E7}"/>
    <cellStyle name="Normal 5 2 2 6" xfId="4596" xr:uid="{9846764B-8A75-4560-B900-1AA2F3D1EC3F}"/>
    <cellStyle name="Normal 5 2 2 7" xfId="5329" xr:uid="{49B63ADA-AE8B-405B-B105-C2517660639F}"/>
    <cellStyle name="Normal 5 2 3" xfId="195" xr:uid="{DCD2ACEA-F15C-4388-9861-3881AA33B01F}"/>
    <cellStyle name="Normal 5 2 3 2" xfId="196" xr:uid="{7FCB28F2-E4D8-481C-B6CD-8298CCE6A6C5}"/>
    <cellStyle name="Normal 5 2 3 2 2" xfId="197" xr:uid="{8C064D2A-71A8-4557-A170-47135F80A8DD}"/>
    <cellStyle name="Normal 5 2 3 2 3" xfId="4559" xr:uid="{1DF82051-4A24-4F60-A562-AF0E55136AC7}"/>
    <cellStyle name="Normal 5 2 3 2 4" xfId="5301" xr:uid="{EFB8471C-ADE8-4AE1-8642-4D3F14EB8205}"/>
    <cellStyle name="Normal 5 2 3 3" xfId="198" xr:uid="{20DE119B-EC93-45B4-AA32-0A847584B1D6}"/>
    <cellStyle name="Normal 5 2 3 3 2" xfId="4742" xr:uid="{C54DF6AD-AD37-4BCD-9556-1A443A48F4D3}"/>
    <cellStyle name="Normal 5 2 3 4" xfId="4404" xr:uid="{CF9317F4-EEDC-4D59-9E0A-28FEB424A54E}"/>
    <cellStyle name="Normal 5 2 3 4 2" xfId="4715" xr:uid="{80038D38-1AFA-4CA6-AEBA-B62ABEB365DC}"/>
    <cellStyle name="Normal 5 2 3 5" xfId="4597" xr:uid="{B4BC5F36-DA6E-4CCA-8C02-D1D92577DEC5}"/>
    <cellStyle name="Normal 5 2 3 6" xfId="5321" xr:uid="{5795A7A9-04A3-4D01-BCF1-EC314A134570}"/>
    <cellStyle name="Normal 5 2 3 7" xfId="5330" xr:uid="{5908C722-4452-4072-931A-ACF0EF6A949F}"/>
    <cellStyle name="Normal 5 2 4" xfId="199" xr:uid="{A9C32F7A-1CCD-4FCD-85FE-245F21CF8A76}"/>
    <cellStyle name="Normal 5 2 4 2" xfId="200" xr:uid="{C2D95F27-C163-412E-97F9-4607A72D389D}"/>
    <cellStyle name="Normal 5 2 5" xfId="201" xr:uid="{D37AF600-CA16-4BFD-AD2D-76BD18535DD6}"/>
    <cellStyle name="Normal 5 2 6" xfId="186" xr:uid="{46457B2B-20B3-4D96-B1C1-FFEE5D2A34EE}"/>
    <cellStyle name="Normal 5 3" xfId="91" xr:uid="{024314E4-628E-48F3-9DF4-1EA7E274C419}"/>
    <cellStyle name="Normal 5 3 2" xfId="4406" xr:uid="{19A8DFE6-9689-401E-BBA7-893150719310}"/>
    <cellStyle name="Normal 5 3 3" xfId="4405" xr:uid="{5F33CDEA-B841-4F01-818D-4B6768960572}"/>
    <cellStyle name="Normal 5 4" xfId="92" xr:uid="{56AB0FF8-4C0C-4A42-BEC6-EFAEB6D69742}"/>
    <cellStyle name="Normal 5 4 10" xfId="2842" xr:uid="{77C9F81F-D824-47CC-ADE0-97DE4A85A677}"/>
    <cellStyle name="Normal 5 4 11" xfId="2843" xr:uid="{5FEFC98F-10AC-477D-8192-C10B2E8E4F26}"/>
    <cellStyle name="Normal 5 4 2" xfId="93" xr:uid="{5BFC638B-8DB0-437A-BFFE-D919425870A2}"/>
    <cellStyle name="Normal 5 4 2 2" xfId="94" xr:uid="{BFE3BEC1-EADE-49C6-A018-064FBD466627}"/>
    <cellStyle name="Normal 5 4 2 2 2" xfId="294" xr:uid="{05EF3AD7-2DC9-4A33-9D29-EA8E9033ACD5}"/>
    <cellStyle name="Normal 5 4 2 2 2 2" xfId="530" xr:uid="{CD3DB246-9232-4429-BF4F-97473CEFF4B9}"/>
    <cellStyle name="Normal 5 4 2 2 2 2 2" xfId="531" xr:uid="{28F28D2E-C0CA-442D-A9FF-079C91B43DE9}"/>
    <cellStyle name="Normal 5 4 2 2 2 2 2 2" xfId="1177" xr:uid="{3C20D7D6-C312-4F9B-BD50-60469DB317AD}"/>
    <cellStyle name="Normal 5 4 2 2 2 2 2 2 2" xfId="1178" xr:uid="{083F5732-37EC-48AB-9089-478D9B426B25}"/>
    <cellStyle name="Normal 5 4 2 2 2 2 2 3" xfId="1179" xr:uid="{74A6BFC4-F93B-4256-B4ED-7C0692DBBB36}"/>
    <cellStyle name="Normal 5 4 2 2 2 2 3" xfId="1180" xr:uid="{79B3D39B-DC36-4845-82F6-F9659D0AFECE}"/>
    <cellStyle name="Normal 5 4 2 2 2 2 3 2" xfId="1181" xr:uid="{EDC89221-4CA4-4991-B29E-E3F987545507}"/>
    <cellStyle name="Normal 5 4 2 2 2 2 4" xfId="1182" xr:uid="{876469AC-8B05-4A4E-AE08-F2BDAFDB065B}"/>
    <cellStyle name="Normal 5 4 2 2 2 3" xfId="532" xr:uid="{864CA0FA-A1CB-44BE-A7EC-AE56CD787CB5}"/>
    <cellStyle name="Normal 5 4 2 2 2 3 2" xfId="1183" xr:uid="{2DEEF93C-4E9E-41A3-8176-24E88E994973}"/>
    <cellStyle name="Normal 5 4 2 2 2 3 2 2" xfId="1184" xr:uid="{501C0D61-5068-40F5-9828-5CE90D2B0AC2}"/>
    <cellStyle name="Normal 5 4 2 2 2 3 3" xfId="1185" xr:uid="{A647F05E-7D3C-4D8F-9B52-8CC10B24BE72}"/>
    <cellStyle name="Normal 5 4 2 2 2 3 4" xfId="2844" xr:uid="{C084B0E9-59B6-45A8-A46C-3EB44BB115A9}"/>
    <cellStyle name="Normal 5 4 2 2 2 4" xfId="1186" xr:uid="{718ED27D-1BCD-4451-AABB-8BFD96418C03}"/>
    <cellStyle name="Normal 5 4 2 2 2 4 2" xfId="1187" xr:uid="{5045FB7C-D056-48EF-B936-2006A7439F9E}"/>
    <cellStyle name="Normal 5 4 2 2 2 5" xfId="1188" xr:uid="{1179D118-B2D8-4FCF-9E58-68A26DD04ABA}"/>
    <cellStyle name="Normal 5 4 2 2 2 6" xfId="2845" xr:uid="{11A7CB27-7CB5-459E-B617-BF298A612827}"/>
    <cellStyle name="Normal 5 4 2 2 3" xfId="295" xr:uid="{FDFC23ED-739C-44D0-999E-1FEBEA6ECBB9}"/>
    <cellStyle name="Normal 5 4 2 2 3 2" xfId="533" xr:uid="{45F15F3E-E301-40A0-AB77-BF968BBA2738}"/>
    <cellStyle name="Normal 5 4 2 2 3 2 2" xfId="534" xr:uid="{A360A662-5830-43F5-9D8F-D71B2975F60D}"/>
    <cellStyle name="Normal 5 4 2 2 3 2 2 2" xfId="1189" xr:uid="{5D55277A-62C0-482D-BB5A-7B704FC7CB43}"/>
    <cellStyle name="Normal 5 4 2 2 3 2 2 2 2" xfId="1190" xr:uid="{8353D6ED-91D2-4AE3-A962-56D3A1C71F02}"/>
    <cellStyle name="Normal 5 4 2 2 3 2 2 3" xfId="1191" xr:uid="{37B1E4DF-256A-4B35-A57F-A6BB7C7B9F89}"/>
    <cellStyle name="Normal 5 4 2 2 3 2 3" xfId="1192" xr:uid="{A4CFB67C-F69D-4783-B060-6A67B0F82810}"/>
    <cellStyle name="Normal 5 4 2 2 3 2 3 2" xfId="1193" xr:uid="{E62DCCEE-428F-458B-A6C7-F8D5768D87C0}"/>
    <cellStyle name="Normal 5 4 2 2 3 2 4" xfId="1194" xr:uid="{74640F04-094F-40D7-8825-41E592688722}"/>
    <cellStyle name="Normal 5 4 2 2 3 3" xfId="535" xr:uid="{759C8044-C53B-4FE9-B345-51A5689C01B7}"/>
    <cellStyle name="Normal 5 4 2 2 3 3 2" xfId="1195" xr:uid="{B4CF4FE8-20E9-44AD-80CF-FF5E438CD8A0}"/>
    <cellStyle name="Normal 5 4 2 2 3 3 2 2" xfId="1196" xr:uid="{824B99DB-8230-4289-9BC8-E9EDA387B69B}"/>
    <cellStyle name="Normal 5 4 2 2 3 3 3" xfId="1197" xr:uid="{153883EA-14F0-459A-8900-2AC5F3830AF8}"/>
    <cellStyle name="Normal 5 4 2 2 3 4" xfId="1198" xr:uid="{04D9CFD7-B53C-41D3-AF1B-9BEE5CFA644F}"/>
    <cellStyle name="Normal 5 4 2 2 3 4 2" xfId="1199" xr:uid="{141301B3-3657-4C8D-936D-DA292BF934EA}"/>
    <cellStyle name="Normal 5 4 2 2 3 5" xfId="1200" xr:uid="{6B5D86B9-5CC0-417D-879D-BCFED9F520A4}"/>
    <cellStyle name="Normal 5 4 2 2 4" xfId="536" xr:uid="{3CF816E4-194F-42FF-AC01-1869A68AA0D6}"/>
    <cellStyle name="Normal 5 4 2 2 4 2" xfId="537" xr:uid="{00AA9CF2-8D54-4BBC-8545-46798A3E1046}"/>
    <cellStyle name="Normal 5 4 2 2 4 2 2" xfId="1201" xr:uid="{3D88DCC9-47FE-4065-8FC7-1E278599BC07}"/>
    <cellStyle name="Normal 5 4 2 2 4 2 2 2" xfId="1202" xr:uid="{C0D9F361-B205-4884-8729-E7A47ACF1D6B}"/>
    <cellStyle name="Normal 5 4 2 2 4 2 3" xfId="1203" xr:uid="{B79E27EF-ECBF-4C7D-8F9F-29D7D040EEBD}"/>
    <cellStyle name="Normal 5 4 2 2 4 3" xfId="1204" xr:uid="{2D9DCDBA-8C94-4ABD-85FE-1E1CA7EB75B0}"/>
    <cellStyle name="Normal 5 4 2 2 4 3 2" xfId="1205" xr:uid="{540C37F3-4A10-4630-83E9-E6AB9D947685}"/>
    <cellStyle name="Normal 5 4 2 2 4 4" xfId="1206" xr:uid="{CEE549B9-DAC5-49A5-A849-D0BAE5ABFFEF}"/>
    <cellStyle name="Normal 5 4 2 2 5" xfId="538" xr:uid="{5A629A48-3BE7-4C40-882F-E308C95B4322}"/>
    <cellStyle name="Normal 5 4 2 2 5 2" xfId="1207" xr:uid="{949BECAE-5258-4152-A59F-2C280D7E2CE4}"/>
    <cellStyle name="Normal 5 4 2 2 5 2 2" xfId="1208" xr:uid="{0F85798F-8D82-4606-8BAB-E94F202872C8}"/>
    <cellStyle name="Normal 5 4 2 2 5 3" xfId="1209" xr:uid="{C1D53BE4-5BF6-4CCE-AC9F-B8BEFED1A20E}"/>
    <cellStyle name="Normal 5 4 2 2 5 4" xfId="2846" xr:uid="{3194866F-9786-4780-848F-613321E77213}"/>
    <cellStyle name="Normal 5 4 2 2 6" xfId="1210" xr:uid="{B579F04E-90EA-4450-83B8-1F49172671DB}"/>
    <cellStyle name="Normal 5 4 2 2 6 2" xfId="1211" xr:uid="{B234C858-AC4C-4AFD-AEC3-EFFF6B8686D9}"/>
    <cellStyle name="Normal 5 4 2 2 7" xfId="1212" xr:uid="{D9C0BB95-8D96-4D9F-A8C0-3564924F9959}"/>
    <cellStyle name="Normal 5 4 2 2 8" xfId="2847" xr:uid="{0281B664-4FD7-47E9-8019-1BC3B6D3EF08}"/>
    <cellStyle name="Normal 5 4 2 3" xfId="296" xr:uid="{C1615ADC-3F24-4953-8AA5-5CB2EDBCA65E}"/>
    <cellStyle name="Normal 5 4 2 3 2" xfId="539" xr:uid="{A0571D99-974C-4F61-9A7B-6C927BA18764}"/>
    <cellStyle name="Normal 5 4 2 3 2 2" xfId="540" xr:uid="{4A317DEB-830B-4347-8AE4-858A4672C492}"/>
    <cellStyle name="Normal 5 4 2 3 2 2 2" xfId="1213" xr:uid="{3DAD6B0E-BCDA-49B3-8CB9-BAFDA409B5E0}"/>
    <cellStyle name="Normal 5 4 2 3 2 2 2 2" xfId="1214" xr:uid="{56EF72EB-F5F8-4880-B6F2-59A2D63F561C}"/>
    <cellStyle name="Normal 5 4 2 3 2 2 3" xfId="1215" xr:uid="{D1C73775-4A91-4A55-B259-0E6B949EE48B}"/>
    <cellStyle name="Normal 5 4 2 3 2 3" xfId="1216" xr:uid="{19AE0107-2A7A-4C71-AF51-A785CE264522}"/>
    <cellStyle name="Normal 5 4 2 3 2 3 2" xfId="1217" xr:uid="{DC5318BD-9852-482C-9904-7F864BBAE22A}"/>
    <cellStyle name="Normal 5 4 2 3 2 4" xfId="1218" xr:uid="{B7C82989-D28F-423B-BDC2-46895AED8595}"/>
    <cellStyle name="Normal 5 4 2 3 3" xfId="541" xr:uid="{CFBE60FC-BDC0-4E7B-8FE2-E823089E551C}"/>
    <cellStyle name="Normal 5 4 2 3 3 2" xfId="1219" xr:uid="{FC8BAEF2-C4D1-4987-BFBE-6D0DBE723E40}"/>
    <cellStyle name="Normal 5 4 2 3 3 2 2" xfId="1220" xr:uid="{D8977711-95E0-44FC-865A-A13B5365563A}"/>
    <cellStyle name="Normal 5 4 2 3 3 3" xfId="1221" xr:uid="{CD71B148-ED08-4D45-9A6B-06106A350721}"/>
    <cellStyle name="Normal 5 4 2 3 3 4" xfId="2848" xr:uid="{0626A7BF-551D-457A-AEF6-9CBECF521287}"/>
    <cellStyle name="Normal 5 4 2 3 4" xfId="1222" xr:uid="{3C248945-25E1-4DAF-ABA8-A8EBC2E927B5}"/>
    <cellStyle name="Normal 5 4 2 3 4 2" xfId="1223" xr:uid="{986C2AF7-2252-45F7-9C1B-87AF9D5EBC3D}"/>
    <cellStyle name="Normal 5 4 2 3 5" xfId="1224" xr:uid="{21EB987D-6A0E-45B6-AACB-71AA280AC00C}"/>
    <cellStyle name="Normal 5 4 2 3 6" xfId="2849" xr:uid="{D65010F6-1A48-4D3E-A7F6-D669D4183B49}"/>
    <cellStyle name="Normal 5 4 2 4" xfId="297" xr:uid="{AA5D5E59-02BE-4D70-ADE9-7A3419445F2C}"/>
    <cellStyle name="Normal 5 4 2 4 2" xfId="542" xr:uid="{8558A1D5-1A1F-4522-83F4-3FA0CD0A3746}"/>
    <cellStyle name="Normal 5 4 2 4 2 2" xfId="543" xr:uid="{7C45EB98-B31E-448B-A491-F507458EF11D}"/>
    <cellStyle name="Normal 5 4 2 4 2 2 2" xfId="1225" xr:uid="{49F9A970-E73B-44F2-878B-8617EB2F0A7F}"/>
    <cellStyle name="Normal 5 4 2 4 2 2 2 2" xfId="1226" xr:uid="{DB2E38FB-C55F-4663-8B84-6086BAAC092B}"/>
    <cellStyle name="Normal 5 4 2 4 2 2 3" xfId="1227" xr:uid="{003DA918-86AD-40E3-B1FF-FC6690B945E0}"/>
    <cellStyle name="Normal 5 4 2 4 2 3" xfId="1228" xr:uid="{7A7F461A-7CC4-48DD-BD97-E0EFE52F8589}"/>
    <cellStyle name="Normal 5 4 2 4 2 3 2" xfId="1229" xr:uid="{DEDC76AE-85F4-4D30-8F3E-FC03749CE25B}"/>
    <cellStyle name="Normal 5 4 2 4 2 4" xfId="1230" xr:uid="{C1F414BB-8EED-4D94-95E1-F921077A2BCF}"/>
    <cellStyle name="Normal 5 4 2 4 3" xfId="544" xr:uid="{199679C6-EDF4-4E90-9169-F180924DE69D}"/>
    <cellStyle name="Normal 5 4 2 4 3 2" xfId="1231" xr:uid="{01A5EE94-FB03-400F-A6B0-3191F2C0AF68}"/>
    <cellStyle name="Normal 5 4 2 4 3 2 2" xfId="1232" xr:uid="{3B5F8604-CFA6-49E6-839B-C6BF20476778}"/>
    <cellStyle name="Normal 5 4 2 4 3 3" xfId="1233" xr:uid="{9A607649-106F-4921-B10C-D9BF132F0477}"/>
    <cellStyle name="Normal 5 4 2 4 4" xfId="1234" xr:uid="{6F4D74F8-ECAE-4215-A431-F181BE7AC295}"/>
    <cellStyle name="Normal 5 4 2 4 4 2" xfId="1235" xr:uid="{E596E878-3CEB-499E-8245-2F345DF1189C}"/>
    <cellStyle name="Normal 5 4 2 4 5" xfId="1236" xr:uid="{DEA1D613-637F-4267-AC88-3A306A074905}"/>
    <cellStyle name="Normal 5 4 2 5" xfId="298" xr:uid="{059A5A34-6DB1-4232-BD12-500A2AF82AFC}"/>
    <cellStyle name="Normal 5 4 2 5 2" xfId="545" xr:uid="{A4059DFA-F350-4ECD-AF4E-21EE94A68CA5}"/>
    <cellStyle name="Normal 5 4 2 5 2 2" xfId="1237" xr:uid="{837405B5-7EAF-4C47-B435-ED7AE7062976}"/>
    <cellStyle name="Normal 5 4 2 5 2 2 2" xfId="1238" xr:uid="{0BD8CD72-2D00-4AAF-A450-E38936C88F9F}"/>
    <cellStyle name="Normal 5 4 2 5 2 3" xfId="1239" xr:uid="{68A32279-057D-4180-9ED7-6BA2F94AC30F}"/>
    <cellStyle name="Normal 5 4 2 5 3" xfId="1240" xr:uid="{9C2DFD33-E117-4FEF-82AF-D6CA3910C08A}"/>
    <cellStyle name="Normal 5 4 2 5 3 2" xfId="1241" xr:uid="{A119EBF3-53A9-4C6A-A92E-DBE0094E1021}"/>
    <cellStyle name="Normal 5 4 2 5 4" xfId="1242" xr:uid="{D3CF35F1-21A7-4FCB-A24E-DCBD1A04296A}"/>
    <cellStyle name="Normal 5 4 2 6" xfId="546" xr:uid="{283B8A82-C7FB-4F4C-BCE3-113668453887}"/>
    <cellStyle name="Normal 5 4 2 6 2" xfId="1243" xr:uid="{A6E83809-42AD-46F6-9F8A-C9BA7CF7F290}"/>
    <cellStyle name="Normal 5 4 2 6 2 2" xfId="1244" xr:uid="{344D70C2-25AF-4D48-8876-45511198E093}"/>
    <cellStyle name="Normal 5 4 2 6 2 3" xfId="4419" xr:uid="{6659D95E-EE7E-44DB-A9E2-F0D998A2FB6C}"/>
    <cellStyle name="Normal 5 4 2 6 3" xfId="1245" xr:uid="{5561A8DF-1B65-4DA4-A53C-8722CF187BE9}"/>
    <cellStyle name="Normal 5 4 2 6 4" xfId="2850" xr:uid="{37FFE8C5-BDD5-49F8-BBC9-CE7453DEF302}"/>
    <cellStyle name="Normal 5 4 2 6 4 2" xfId="4584" xr:uid="{67DD538E-49B6-4218-862A-143E793636F3}"/>
    <cellStyle name="Normal 5 4 2 6 4 3" xfId="4683" xr:uid="{0D974352-74B0-44B1-AAFA-CB07CF4B1571}"/>
    <cellStyle name="Normal 5 4 2 6 4 4" xfId="4611" xr:uid="{E0E3D27F-8181-4D02-9F0D-4B5A943990DF}"/>
    <cellStyle name="Normal 5 4 2 7" xfId="1246" xr:uid="{2A458384-3980-435E-A6E1-9454BE907E0A}"/>
    <cellStyle name="Normal 5 4 2 7 2" xfId="1247" xr:uid="{76C4EAC5-F937-442C-9DA2-69A96742EED3}"/>
    <cellStyle name="Normal 5 4 2 8" xfId="1248" xr:uid="{E4239207-545C-452C-9C64-85C85837B1FE}"/>
    <cellStyle name="Normal 5 4 2 9" xfId="2851" xr:uid="{CFE5117C-A0F8-49CC-842E-1FB10E1290EE}"/>
    <cellStyle name="Normal 5 4 3" xfId="95" xr:uid="{F6A1F2EF-6EBE-4C88-80F6-C56CB01A9095}"/>
    <cellStyle name="Normal 5 4 3 2" xfId="96" xr:uid="{F57A8230-E924-41C6-801F-CC49B51B82B6}"/>
    <cellStyle name="Normal 5 4 3 2 2" xfId="547" xr:uid="{89A77198-4C66-450E-B03B-01F7FDD1FB6C}"/>
    <cellStyle name="Normal 5 4 3 2 2 2" xfId="548" xr:uid="{B35FE2BD-ACB0-494A-8D94-5D0D375BA32E}"/>
    <cellStyle name="Normal 5 4 3 2 2 2 2" xfId="1249" xr:uid="{C0D35255-3119-4D1F-98CE-A3100370FA7C}"/>
    <cellStyle name="Normal 5 4 3 2 2 2 2 2" xfId="1250" xr:uid="{5CADD87A-9C89-4D49-9C3B-10A8D2745ABC}"/>
    <cellStyle name="Normal 5 4 3 2 2 2 3" xfId="1251" xr:uid="{4CF4A059-81A9-4DC6-BD74-3B43188E7517}"/>
    <cellStyle name="Normal 5 4 3 2 2 3" xfId="1252" xr:uid="{C45B51BB-1209-4506-B572-36DF3D70C6F3}"/>
    <cellStyle name="Normal 5 4 3 2 2 3 2" xfId="1253" xr:uid="{EC177B61-E39E-4467-ACE8-8A2A3329FFE8}"/>
    <cellStyle name="Normal 5 4 3 2 2 4" xfId="1254" xr:uid="{4D6F2748-5249-475C-86D3-E8130813F3E4}"/>
    <cellStyle name="Normal 5 4 3 2 3" xfId="549" xr:uid="{F1111735-E9DA-4E41-8722-2B6EB16800A2}"/>
    <cellStyle name="Normal 5 4 3 2 3 2" xfId="1255" xr:uid="{38737800-00E6-4A5E-8D09-086360DE7B0F}"/>
    <cellStyle name="Normal 5 4 3 2 3 2 2" xfId="1256" xr:uid="{9A74968B-5247-4B54-8D1D-D3486CAA3566}"/>
    <cellStyle name="Normal 5 4 3 2 3 3" xfId="1257" xr:uid="{8DC7552B-FE2F-4535-85B7-EC79863D9C49}"/>
    <cellStyle name="Normal 5 4 3 2 3 4" xfId="2852" xr:uid="{13E180F2-5414-4C1F-B86B-C10151B59E9C}"/>
    <cellStyle name="Normal 5 4 3 2 4" xfId="1258" xr:uid="{7BBE6802-FD5D-4310-94CE-41D80831E48A}"/>
    <cellStyle name="Normal 5 4 3 2 4 2" xfId="1259" xr:uid="{C9CD1E57-504D-4A35-8D7A-6773F846390B}"/>
    <cellStyle name="Normal 5 4 3 2 5" xfId="1260" xr:uid="{C1E66EEB-48FD-491C-A742-4CAD55CBE5A8}"/>
    <cellStyle name="Normal 5 4 3 2 6" xfId="2853" xr:uid="{C28FCA30-CC00-4A21-ABBD-7B998365A0E5}"/>
    <cellStyle name="Normal 5 4 3 3" xfId="299" xr:uid="{534447A9-3FDA-42F1-A1E0-615CFC55DB0D}"/>
    <cellStyle name="Normal 5 4 3 3 2" xfId="550" xr:uid="{8E375E2B-D9BB-4B28-9950-1A82692046AB}"/>
    <cellStyle name="Normal 5 4 3 3 2 2" xfId="551" xr:uid="{CF812973-6FBA-4100-8390-F2956054F3B8}"/>
    <cellStyle name="Normal 5 4 3 3 2 2 2" xfId="1261" xr:uid="{7888CEB0-2EA3-4726-848F-06849608C4C5}"/>
    <cellStyle name="Normal 5 4 3 3 2 2 2 2" xfId="1262" xr:uid="{D8128C89-C1DA-47E7-BDBD-8CB90875D979}"/>
    <cellStyle name="Normal 5 4 3 3 2 2 3" xfId="1263" xr:uid="{4CF7AC9D-39F4-4B2F-8C3B-BEE11BFF1968}"/>
    <cellStyle name="Normal 5 4 3 3 2 3" xfId="1264" xr:uid="{811F97B6-323E-49AE-9D74-B927FD2FB3BA}"/>
    <cellStyle name="Normal 5 4 3 3 2 3 2" xfId="1265" xr:uid="{36F99A17-0C68-458C-99DF-F5F25145D2BB}"/>
    <cellStyle name="Normal 5 4 3 3 2 4" xfId="1266" xr:uid="{E80A3850-2697-48EB-B14F-7A315BF5774E}"/>
    <cellStyle name="Normal 5 4 3 3 3" xfId="552" xr:uid="{F846D06C-7205-42FB-937E-FE36293F374A}"/>
    <cellStyle name="Normal 5 4 3 3 3 2" xfId="1267" xr:uid="{8B89704E-9590-4683-B09A-234AC3035638}"/>
    <cellStyle name="Normal 5 4 3 3 3 2 2" xfId="1268" xr:uid="{FF6EFA0B-8453-4591-AF90-50DF1B87B4A1}"/>
    <cellStyle name="Normal 5 4 3 3 3 3" xfId="1269" xr:uid="{76052B1D-7A84-4C5C-A281-4F716C113E69}"/>
    <cellStyle name="Normal 5 4 3 3 4" xfId="1270" xr:uid="{D2DF9115-6879-4842-A7D2-98250B4BB656}"/>
    <cellStyle name="Normal 5 4 3 3 4 2" xfId="1271" xr:uid="{D154AF89-459F-45FE-9673-8DC39414CAA5}"/>
    <cellStyle name="Normal 5 4 3 3 5" xfId="1272" xr:uid="{29E95CEA-8CDE-4FF4-AB60-44A406776690}"/>
    <cellStyle name="Normal 5 4 3 4" xfId="300" xr:uid="{10B2CA69-C070-4085-A433-A6F80B7F3B8F}"/>
    <cellStyle name="Normal 5 4 3 4 2" xfId="553" xr:uid="{C7A1D4D7-8DA6-499B-9BBE-9FBD456151E9}"/>
    <cellStyle name="Normal 5 4 3 4 2 2" xfId="1273" xr:uid="{F401D69A-A2FA-4335-AD37-FEEBD68EB599}"/>
    <cellStyle name="Normal 5 4 3 4 2 2 2" xfId="1274" xr:uid="{C1CF8DD6-6D60-4660-86D2-5834095EB9D6}"/>
    <cellStyle name="Normal 5 4 3 4 2 3" xfId="1275" xr:uid="{5ECD0B42-3A68-4254-B3DE-6DEE5F94B4B8}"/>
    <cellStyle name="Normal 5 4 3 4 3" xfId="1276" xr:uid="{51F2B160-3B84-4C89-8401-6E1ECB5197BC}"/>
    <cellStyle name="Normal 5 4 3 4 3 2" xfId="1277" xr:uid="{BE494666-5532-4D7E-9C50-C8D6FDD60549}"/>
    <cellStyle name="Normal 5 4 3 4 4" xfId="1278" xr:uid="{755D985F-99EF-44BA-8085-A0CEC7FB5522}"/>
    <cellStyle name="Normal 5 4 3 5" xfId="554" xr:uid="{41400103-2CD1-47AC-AAF5-5DE9A22C0FBF}"/>
    <cellStyle name="Normal 5 4 3 5 2" xfId="1279" xr:uid="{7D24114A-23C4-4486-A55D-0F91C42F9319}"/>
    <cellStyle name="Normal 5 4 3 5 2 2" xfId="1280" xr:uid="{8EFA7CD8-6C83-45C1-81F5-3F7056195870}"/>
    <cellStyle name="Normal 5 4 3 5 3" xfId="1281" xr:uid="{F8490F16-D977-4400-8BB6-694A89B85DA4}"/>
    <cellStyle name="Normal 5 4 3 5 4" xfId="2854" xr:uid="{29C876D8-63FC-4063-AFC3-E35700F4EC92}"/>
    <cellStyle name="Normal 5 4 3 6" xfId="1282" xr:uid="{78B76018-8AE6-4CD9-8543-7192F64C5C05}"/>
    <cellStyle name="Normal 5 4 3 6 2" xfId="1283" xr:uid="{90E3FCEE-394F-47CA-93AB-4ECCFF8FA3DC}"/>
    <cellStyle name="Normal 5 4 3 7" xfId="1284" xr:uid="{FCBC94FC-3A3E-40AA-BC54-0BC689222FF3}"/>
    <cellStyle name="Normal 5 4 3 8" xfId="2855" xr:uid="{A279916C-2277-46EA-B178-26E5EF3AC09F}"/>
    <cellStyle name="Normal 5 4 4" xfId="97" xr:uid="{2F62AED6-4034-4129-B3BE-808B5BE0D176}"/>
    <cellStyle name="Normal 5 4 4 2" xfId="446" xr:uid="{4AFB03F1-E253-4550-8455-9AE6D82D9699}"/>
    <cellStyle name="Normal 5 4 4 2 2" xfId="555" xr:uid="{B4B7E64D-94EF-4D1A-8B7C-B9483A86B2B6}"/>
    <cellStyle name="Normal 5 4 4 2 2 2" xfId="1285" xr:uid="{5AC7FFCA-7ED5-42D3-A469-5CC92641014B}"/>
    <cellStyle name="Normal 5 4 4 2 2 2 2" xfId="1286" xr:uid="{E7940D25-0084-456D-ABBD-C4F58357EE22}"/>
    <cellStyle name="Normal 5 4 4 2 2 3" xfId="1287" xr:uid="{ED4B8ACF-FD13-4980-B040-128C316284A5}"/>
    <cellStyle name="Normal 5 4 4 2 2 4" xfId="2856" xr:uid="{37FECAEB-85CD-4BE1-9EEE-D4A5C6375916}"/>
    <cellStyle name="Normal 5 4 4 2 3" xfId="1288" xr:uid="{179A572D-853B-4759-8A4C-A8F0BAA8BEB5}"/>
    <cellStyle name="Normal 5 4 4 2 3 2" xfId="1289" xr:uid="{3984CA2F-3BA1-4C99-A171-01B2D12CA6E6}"/>
    <cellStyle name="Normal 5 4 4 2 4" xfId="1290" xr:uid="{E3215BCF-F154-4F5B-8118-B58A001F86DB}"/>
    <cellStyle name="Normal 5 4 4 2 5" xfId="2857" xr:uid="{00309419-651E-422F-BF13-EFF4A80072F4}"/>
    <cellStyle name="Normal 5 4 4 3" xfId="556" xr:uid="{FD82589A-52BF-4D86-9267-1B888CA46F58}"/>
    <cellStyle name="Normal 5 4 4 3 2" xfId="1291" xr:uid="{BA2D2CD1-9379-4ADC-B59F-FC6607A488C4}"/>
    <cellStyle name="Normal 5 4 4 3 2 2" xfId="1292" xr:uid="{39366E66-3A3D-4295-B962-B7493E40BF59}"/>
    <cellStyle name="Normal 5 4 4 3 3" xfId="1293" xr:uid="{9E63B8F7-AF45-489C-A38F-CFC63BDD773B}"/>
    <cellStyle name="Normal 5 4 4 3 4" xfId="2858" xr:uid="{96D7107B-FD9C-4B5D-9A61-4D28206CDC48}"/>
    <cellStyle name="Normal 5 4 4 4" xfId="1294" xr:uid="{D9D95E41-89A8-474C-87E7-A77D791470F2}"/>
    <cellStyle name="Normal 5 4 4 4 2" xfId="1295" xr:uid="{5DECD497-CDB7-4F4D-8A95-B8F8936F9578}"/>
    <cellStyle name="Normal 5 4 4 4 3" xfId="2859" xr:uid="{29631A6E-F7C0-4A94-8795-74AD6FF7CFBF}"/>
    <cellStyle name="Normal 5 4 4 4 4" xfId="2860" xr:uid="{469B5D55-848C-4C33-96AA-24C4CF51718B}"/>
    <cellStyle name="Normal 5 4 4 5" xfId="1296" xr:uid="{C6D326A3-CCA5-4A70-B59E-B3535401ED4F}"/>
    <cellStyle name="Normal 5 4 4 6" xfId="2861" xr:uid="{610F0F2C-0B5A-45C4-B21D-209408DBA818}"/>
    <cellStyle name="Normal 5 4 4 7" xfId="2862" xr:uid="{1695A0D4-58F0-4481-8089-5C88D533E599}"/>
    <cellStyle name="Normal 5 4 5" xfId="301" xr:uid="{0E3C598F-F485-4E1F-807D-189D3A974A91}"/>
    <cellStyle name="Normal 5 4 5 2" xfId="557" xr:uid="{D7C45D4A-3C5A-45D7-952A-2F3192719334}"/>
    <cellStyle name="Normal 5 4 5 2 2" xfId="558" xr:uid="{AC5C4E9E-E125-414C-ABF6-F96CAD6C2946}"/>
    <cellStyle name="Normal 5 4 5 2 2 2" xfId="1297" xr:uid="{0EE1E02A-6C94-4E98-9671-341F6509252D}"/>
    <cellStyle name="Normal 5 4 5 2 2 2 2" xfId="1298" xr:uid="{A0BBE9CB-0BB9-45E8-9364-96DD373EAA26}"/>
    <cellStyle name="Normal 5 4 5 2 2 3" xfId="1299" xr:uid="{0D878010-EBC9-4D42-8090-513AE7259056}"/>
    <cellStyle name="Normal 5 4 5 2 3" xfId="1300" xr:uid="{9C54CF98-1DA6-410B-9182-4E369E1A8163}"/>
    <cellStyle name="Normal 5 4 5 2 3 2" xfId="1301" xr:uid="{662C00FF-AE1E-4BE2-A69F-3F0AE43FF0CB}"/>
    <cellStyle name="Normal 5 4 5 2 4" xfId="1302" xr:uid="{F1E7179C-94ED-4B59-824A-AE14262E7385}"/>
    <cellStyle name="Normal 5 4 5 3" xfId="559" xr:uid="{AD2E1B5C-8406-44F5-97D1-AD6367C22179}"/>
    <cellStyle name="Normal 5 4 5 3 2" xfId="1303" xr:uid="{4481C48E-FC88-484B-A7C6-F32E3168B541}"/>
    <cellStyle name="Normal 5 4 5 3 2 2" xfId="1304" xr:uid="{72E1FFBE-7210-47FA-8D8C-72ED86DA098A}"/>
    <cellStyle name="Normal 5 4 5 3 3" xfId="1305" xr:uid="{E2CD1B49-05E8-4ACF-9E59-2F18F157BD50}"/>
    <cellStyle name="Normal 5 4 5 3 4" xfId="2863" xr:uid="{BA55A53D-8E34-40BA-A4BA-4A82C7748630}"/>
    <cellStyle name="Normal 5 4 5 4" xfId="1306" xr:uid="{6FEEA35E-E1E0-406B-B407-0DBD9EE257EA}"/>
    <cellStyle name="Normal 5 4 5 4 2" xfId="1307" xr:uid="{34F5DBDF-8FB5-489C-A087-3BE551EFF5A2}"/>
    <cellStyle name="Normal 5 4 5 5" xfId="1308" xr:uid="{F7E04671-88E8-4CD6-83F4-326F93D40EC3}"/>
    <cellStyle name="Normal 5 4 5 6" xfId="2864" xr:uid="{55636848-1248-4615-90DF-96E59ACFBD3D}"/>
    <cellStyle name="Normal 5 4 6" xfId="302" xr:uid="{F19D954F-E8D6-4B5C-B03B-7788D7C0B571}"/>
    <cellStyle name="Normal 5 4 6 2" xfId="560" xr:uid="{312C2363-EC7F-4414-9296-958705AD752E}"/>
    <cellStyle name="Normal 5 4 6 2 2" xfId="1309" xr:uid="{2BED59D2-8D35-42D9-912D-4CE06430364A}"/>
    <cellStyle name="Normal 5 4 6 2 2 2" xfId="1310" xr:uid="{A8150573-3312-411F-824A-4E4ED3F873C9}"/>
    <cellStyle name="Normal 5 4 6 2 3" xfId="1311" xr:uid="{63EDBD3C-E6D2-45C7-9CF1-E67C64FD914C}"/>
    <cellStyle name="Normal 5 4 6 2 4" xfId="2865" xr:uid="{01692B1D-B5D5-4052-B8F9-D9F10CF54763}"/>
    <cellStyle name="Normal 5 4 6 3" xfId="1312" xr:uid="{6A194BAE-8725-40B6-ADE5-DBF4EC6C86DD}"/>
    <cellStyle name="Normal 5 4 6 3 2" xfId="1313" xr:uid="{BF2B36F6-E97D-455D-A192-AB6AFD62DE1B}"/>
    <cellStyle name="Normal 5 4 6 4" xfId="1314" xr:uid="{D7910A1F-63E0-4468-9D42-B5104A749C1D}"/>
    <cellStyle name="Normal 5 4 6 5" xfId="2866" xr:uid="{B7B9B793-D83C-4548-85C7-F026914CC5A3}"/>
    <cellStyle name="Normal 5 4 7" xfId="561" xr:uid="{2A5838C9-FA9A-4204-863A-D5E5617032C8}"/>
    <cellStyle name="Normal 5 4 7 2" xfId="1315" xr:uid="{1A106116-74D0-4603-82B4-84486B58BB49}"/>
    <cellStyle name="Normal 5 4 7 2 2" xfId="1316" xr:uid="{2E34ABCC-C65C-4456-B4CC-D08567B7758E}"/>
    <cellStyle name="Normal 5 4 7 2 3" xfId="4418" xr:uid="{78CCE6D6-3FCE-4B3D-906A-8E229E20E134}"/>
    <cellStyle name="Normal 5 4 7 3" xfId="1317" xr:uid="{A75B11D1-F822-4E66-87D7-2CFB88B84B7A}"/>
    <cellStyle name="Normal 5 4 7 4" xfId="2867" xr:uid="{9C15FCC3-41CC-4434-9A52-9C0922A156C0}"/>
    <cellStyle name="Normal 5 4 7 4 2" xfId="4583" xr:uid="{21F28968-5284-4A04-96F4-6DFF6369F7BF}"/>
    <cellStyle name="Normal 5 4 7 4 3" xfId="4684" xr:uid="{A63E3386-868B-48EC-9536-FC7C10791E24}"/>
    <cellStyle name="Normal 5 4 7 4 4" xfId="4610" xr:uid="{5ED20EF1-0688-4F9A-B04B-535F878BCAC8}"/>
    <cellStyle name="Normal 5 4 8" xfId="1318" xr:uid="{DDDA75A1-67BB-4218-82D8-D87EDF4AF33C}"/>
    <cellStyle name="Normal 5 4 8 2" xfId="1319" xr:uid="{5219825D-9259-4718-A5E0-2C084A0DFA62}"/>
    <cellStyle name="Normal 5 4 8 3" xfId="2868" xr:uid="{69D5DBA8-71B0-4196-8147-D4B59ECE0FDE}"/>
    <cellStyle name="Normal 5 4 8 4" xfId="2869" xr:uid="{2C5907C0-7DE4-4E1D-8289-F068C8418FF3}"/>
    <cellStyle name="Normal 5 4 9" xfId="1320" xr:uid="{CBCCFD14-9737-4D0B-9538-F8F865777D02}"/>
    <cellStyle name="Normal 5 5" xfId="98" xr:uid="{F39F2C1D-428D-4D15-AE40-6D443176F057}"/>
    <cellStyle name="Normal 5 5 10" xfId="2870" xr:uid="{CF6EA9E1-CDD0-4011-A970-0E0D0020A96E}"/>
    <cellStyle name="Normal 5 5 11" xfId="2871" xr:uid="{D1D7F0CF-9D1A-4893-9D91-B0CBB9BDCA3C}"/>
    <cellStyle name="Normal 5 5 2" xfId="99" xr:uid="{AB600B57-11AC-4141-8AD8-FA1B9618C6D2}"/>
    <cellStyle name="Normal 5 5 2 2" xfId="100" xr:uid="{17439819-1ACA-4D14-8A92-E212BFA01637}"/>
    <cellStyle name="Normal 5 5 2 2 2" xfId="303" xr:uid="{78144CA3-16A9-4E41-AC9A-4DB24A13B45A}"/>
    <cellStyle name="Normal 5 5 2 2 2 2" xfId="562" xr:uid="{BD49D862-B886-48D8-BE3D-8526CA274D1F}"/>
    <cellStyle name="Normal 5 5 2 2 2 2 2" xfId="1321" xr:uid="{D7CCDAED-BC7B-4B10-A18E-C812DC03C95E}"/>
    <cellStyle name="Normal 5 5 2 2 2 2 2 2" xfId="1322" xr:uid="{D9F8E1FD-DB8F-485B-A547-B148A8576000}"/>
    <cellStyle name="Normal 5 5 2 2 2 2 3" xfId="1323" xr:uid="{76E63680-E581-415F-BB25-ED3ECC2F2A09}"/>
    <cellStyle name="Normal 5 5 2 2 2 2 4" xfId="2872" xr:uid="{B47C1DF3-3A3A-4ACD-8806-C5234B655C28}"/>
    <cellStyle name="Normal 5 5 2 2 2 3" xfId="1324" xr:uid="{C5973F34-3DE6-48DE-BDF3-26C5FCE380ED}"/>
    <cellStyle name="Normal 5 5 2 2 2 3 2" xfId="1325" xr:uid="{A34287E2-98BD-47F5-AE49-8FAF2565B912}"/>
    <cellStyle name="Normal 5 5 2 2 2 3 3" xfId="2873" xr:uid="{E491E44A-8C2F-4C5F-BB9B-1A2DCA2DB2CA}"/>
    <cellStyle name="Normal 5 5 2 2 2 3 4" xfId="2874" xr:uid="{72B3B451-7618-4D40-812B-E3364F10E693}"/>
    <cellStyle name="Normal 5 5 2 2 2 4" xfId="1326" xr:uid="{FB4B7190-B18B-45EC-878C-CDD783191C8D}"/>
    <cellStyle name="Normal 5 5 2 2 2 5" xfId="2875" xr:uid="{B7C55A46-5F5E-4526-B9D2-8494E62FA71D}"/>
    <cellStyle name="Normal 5 5 2 2 2 6" xfId="2876" xr:uid="{18BFD38A-E7E3-4946-A354-190D8E3177A4}"/>
    <cellStyle name="Normal 5 5 2 2 3" xfId="563" xr:uid="{D47981FB-8A42-4365-8BBA-206C48AAD8C8}"/>
    <cellStyle name="Normal 5 5 2 2 3 2" xfId="1327" xr:uid="{B9369EAC-D907-439D-9A94-AD5DEFC3CE38}"/>
    <cellStyle name="Normal 5 5 2 2 3 2 2" xfId="1328" xr:uid="{EDBCC9CA-3482-47F4-BECD-498E5886EF41}"/>
    <cellStyle name="Normal 5 5 2 2 3 2 3" xfId="2877" xr:uid="{B4ABCD35-F32B-4859-8DBE-E7805F3692CF}"/>
    <cellStyle name="Normal 5 5 2 2 3 2 4" xfId="2878" xr:uid="{5A3C48B8-6A84-4B7D-83EE-450B40C4B96D}"/>
    <cellStyle name="Normal 5 5 2 2 3 3" xfId="1329" xr:uid="{44C76D46-0617-4453-B837-F580ED0EBDFF}"/>
    <cellStyle name="Normal 5 5 2 2 3 4" xfId="2879" xr:uid="{8A9CABAA-E811-4104-8A84-DA4714672BE9}"/>
    <cellStyle name="Normal 5 5 2 2 3 5" xfId="2880" xr:uid="{9F2DB541-DEBD-4627-A096-A7A44F567DCF}"/>
    <cellStyle name="Normal 5 5 2 2 4" xfId="1330" xr:uid="{268FEC17-A532-48C5-A459-02EF3023677C}"/>
    <cellStyle name="Normal 5 5 2 2 4 2" xfId="1331" xr:uid="{7F481DE8-6E81-4736-9E90-7310922C9C49}"/>
    <cellStyle name="Normal 5 5 2 2 4 3" xfId="2881" xr:uid="{225D7231-D895-4B90-BCDA-E5E0603FF2F3}"/>
    <cellStyle name="Normal 5 5 2 2 4 4" xfId="2882" xr:uid="{54159D5D-C67C-4B47-B55D-576BF05DCBD1}"/>
    <cellStyle name="Normal 5 5 2 2 5" xfId="1332" xr:uid="{B468EF9D-1F90-406E-9829-4368FA63498F}"/>
    <cellStyle name="Normal 5 5 2 2 5 2" xfId="2883" xr:uid="{C1F2FC88-71EC-448A-872B-D2B33C763F95}"/>
    <cellStyle name="Normal 5 5 2 2 5 3" xfId="2884" xr:uid="{4C5A48B5-0C82-444E-A322-E584FD6CF710}"/>
    <cellStyle name="Normal 5 5 2 2 5 4" xfId="2885" xr:uid="{120AD107-E686-4BAC-85E2-9F19A8793B22}"/>
    <cellStyle name="Normal 5 5 2 2 6" xfId="2886" xr:uid="{321686EE-0AE7-4187-A190-AD69637C37C0}"/>
    <cellStyle name="Normal 5 5 2 2 7" xfId="2887" xr:uid="{867457B7-E3C0-44A6-935B-C8C16BD47FAA}"/>
    <cellStyle name="Normal 5 5 2 2 8" xfId="2888" xr:uid="{ED5BAD77-57C6-4738-B8A8-315623BA1884}"/>
    <cellStyle name="Normal 5 5 2 3" xfId="304" xr:uid="{033F12BD-26CA-416B-B1E4-086B6DCCB245}"/>
    <cellStyle name="Normal 5 5 2 3 2" xfId="564" xr:uid="{B8DD8B8B-50EB-49B4-BEE7-3A37B234A0BD}"/>
    <cellStyle name="Normal 5 5 2 3 2 2" xfId="565" xr:uid="{E9ED301A-02CA-44F6-A009-C25DE9ADA139}"/>
    <cellStyle name="Normal 5 5 2 3 2 2 2" xfId="1333" xr:uid="{E8C8EDC7-3FCE-44F5-8488-944842041A97}"/>
    <cellStyle name="Normal 5 5 2 3 2 2 2 2" xfId="1334" xr:uid="{95CC0BF4-8E96-4CAA-9ED8-8772AE62999A}"/>
    <cellStyle name="Normal 5 5 2 3 2 2 3" xfId="1335" xr:uid="{D40126C4-1CA7-4BFE-8F06-0AAB673057BD}"/>
    <cellStyle name="Normal 5 5 2 3 2 3" xfId="1336" xr:uid="{F9A19763-FE42-4F1A-A345-38EA008AE5B0}"/>
    <cellStyle name="Normal 5 5 2 3 2 3 2" xfId="1337" xr:uid="{B40D61F7-4497-420E-83F2-7773F7B46CCE}"/>
    <cellStyle name="Normal 5 5 2 3 2 4" xfId="1338" xr:uid="{9AA95BC1-1A22-4734-9FE1-D5F155E1F8EF}"/>
    <cellStyle name="Normal 5 5 2 3 3" xfId="566" xr:uid="{586AF19B-5C14-4602-B8F4-40CBDF04C7D2}"/>
    <cellStyle name="Normal 5 5 2 3 3 2" xfId="1339" xr:uid="{CD76B456-2567-49A1-BDB9-7FE837175F73}"/>
    <cellStyle name="Normal 5 5 2 3 3 2 2" xfId="1340" xr:uid="{FC6DBA47-DB7B-475A-A02B-9DB4B80F2135}"/>
    <cellStyle name="Normal 5 5 2 3 3 3" xfId="1341" xr:uid="{0B774722-4576-4B67-BCD1-44C40A525183}"/>
    <cellStyle name="Normal 5 5 2 3 3 4" xfId="2889" xr:uid="{FE7141E5-F980-4602-B494-1EA2AEBA8EC3}"/>
    <cellStyle name="Normal 5 5 2 3 4" xfId="1342" xr:uid="{20188118-869C-401B-9985-7CCA656DED39}"/>
    <cellStyle name="Normal 5 5 2 3 4 2" xfId="1343" xr:uid="{B1A07C6D-3713-4251-8A06-05C462B2F99A}"/>
    <cellStyle name="Normal 5 5 2 3 5" xfId="1344" xr:uid="{ADF7DD28-D3DC-48A8-9DC2-89EFA4E0033E}"/>
    <cellStyle name="Normal 5 5 2 3 6" xfId="2890" xr:uid="{DE57307B-6F1B-497C-9104-5177970CFBD1}"/>
    <cellStyle name="Normal 5 5 2 4" xfId="305" xr:uid="{19566066-30E2-43ED-BC03-4FE8D0F7B0FB}"/>
    <cellStyle name="Normal 5 5 2 4 2" xfId="567" xr:uid="{159651AA-7DCA-41F2-B54D-EFC9DEDAB85C}"/>
    <cellStyle name="Normal 5 5 2 4 2 2" xfId="1345" xr:uid="{8113DD5F-15C1-41D5-AA6D-4A956449A6AB}"/>
    <cellStyle name="Normal 5 5 2 4 2 2 2" xfId="1346" xr:uid="{734D3B41-C1A6-40A5-ADBB-BEB6A4AC1AD9}"/>
    <cellStyle name="Normal 5 5 2 4 2 3" xfId="1347" xr:uid="{5B2D6FBE-1235-4919-96CD-B5398731B38D}"/>
    <cellStyle name="Normal 5 5 2 4 2 4" xfId="2891" xr:uid="{F0A8CDE0-5D1F-4876-B1F5-06746A0D31F2}"/>
    <cellStyle name="Normal 5 5 2 4 3" xfId="1348" xr:uid="{F2AE1B79-B3A4-4475-A75F-1BC49810A05A}"/>
    <cellStyle name="Normal 5 5 2 4 3 2" xfId="1349" xr:uid="{D8E42C0E-5F1A-4F6A-BC97-9EEABF60762F}"/>
    <cellStyle name="Normal 5 5 2 4 4" xfId="1350" xr:uid="{5B7987DB-7607-46D3-B503-26AD6D217BD3}"/>
    <cellStyle name="Normal 5 5 2 4 5" xfId="2892" xr:uid="{1578B99F-B352-40F9-B238-DCE822ACB04F}"/>
    <cellStyle name="Normal 5 5 2 5" xfId="306" xr:uid="{D7435E4D-D408-439C-8EB0-1CA3754FA0B5}"/>
    <cellStyle name="Normal 5 5 2 5 2" xfId="1351" xr:uid="{44AEBBAA-93BC-44C2-9FCD-73EABCBB24CE}"/>
    <cellStyle name="Normal 5 5 2 5 2 2" xfId="1352" xr:uid="{CDDE6437-79E8-4D5F-AF9C-1A1BBBFFAA78}"/>
    <cellStyle name="Normal 5 5 2 5 3" xfId="1353" xr:uid="{54761409-66E2-40A8-9C1D-A807C2FE141A}"/>
    <cellStyle name="Normal 5 5 2 5 4" xfId="2893" xr:uid="{32ED898D-63E5-4E01-944C-A8226CC66AAE}"/>
    <cellStyle name="Normal 5 5 2 6" xfId="1354" xr:uid="{0599F9FC-762E-47C3-A375-9732BFD4B579}"/>
    <cellStyle name="Normal 5 5 2 6 2" xfId="1355" xr:uid="{D2BF97DD-5480-4643-B94F-F7297436364B}"/>
    <cellStyle name="Normal 5 5 2 6 3" xfId="2894" xr:uid="{DADAF6A7-98F2-4D68-98DE-483EA779B07C}"/>
    <cellStyle name="Normal 5 5 2 6 4" xfId="2895" xr:uid="{8C0E75B9-3F03-4F1B-97F7-B591FFC6943F}"/>
    <cellStyle name="Normal 5 5 2 7" xfId="1356" xr:uid="{6026B918-02AB-4CDA-BDD4-AE193C9550FE}"/>
    <cellStyle name="Normal 5 5 2 8" xfId="2896" xr:uid="{35D03AE2-035A-4FAF-9E7C-126912BBAD6C}"/>
    <cellStyle name="Normal 5 5 2 9" xfId="2897" xr:uid="{5A9FAE43-8006-40D9-B1B2-04019BA0FDE5}"/>
    <cellStyle name="Normal 5 5 3" xfId="101" xr:uid="{4F6A7F40-5D1F-476F-80A4-75D8AB17BA0D}"/>
    <cellStyle name="Normal 5 5 3 2" xfId="102" xr:uid="{A83978D2-86EF-4F14-AA2B-D0C5CBB82097}"/>
    <cellStyle name="Normal 5 5 3 2 2" xfId="568" xr:uid="{F9517D91-8E3D-4893-B6BA-CDFE5BE727F1}"/>
    <cellStyle name="Normal 5 5 3 2 2 2" xfId="1357" xr:uid="{55EFE9EE-003B-4DE5-90D3-B700ED37AA1C}"/>
    <cellStyle name="Normal 5 5 3 2 2 2 2" xfId="1358" xr:uid="{2EAC2398-20E0-482E-A920-967C1A63B78B}"/>
    <cellStyle name="Normal 5 5 3 2 2 2 2 2" xfId="4468" xr:uid="{D9EDA5D1-4325-4AC8-8947-E26D6809ABED}"/>
    <cellStyle name="Normal 5 5 3 2 2 2 3" xfId="4469" xr:uid="{65C63321-A3C1-4F81-81BD-D06D34404DFA}"/>
    <cellStyle name="Normal 5 5 3 2 2 3" xfId="1359" xr:uid="{084E3366-BFE8-459D-9871-CC0976998AE2}"/>
    <cellStyle name="Normal 5 5 3 2 2 3 2" xfId="4470" xr:uid="{0BF60F65-BD85-43D3-84AF-9C1565ED82DB}"/>
    <cellStyle name="Normal 5 5 3 2 2 4" xfId="2898" xr:uid="{1B54EDE8-96A7-44FD-ADC0-3331B4B5A36B}"/>
    <cellStyle name="Normal 5 5 3 2 3" xfId="1360" xr:uid="{5ABA3C1A-8C89-4F69-A746-4FA5FADFF2E5}"/>
    <cellStyle name="Normal 5 5 3 2 3 2" xfId="1361" xr:uid="{73A59DE3-1CCF-49FC-B662-7C0DFCBEEBBF}"/>
    <cellStyle name="Normal 5 5 3 2 3 2 2" xfId="4471" xr:uid="{BF943403-87AA-4DED-9FE4-167E3799A222}"/>
    <cellStyle name="Normal 5 5 3 2 3 3" xfId="2899" xr:uid="{63C3711A-B313-4662-A6D0-4011AC574CE4}"/>
    <cellStyle name="Normal 5 5 3 2 3 4" xfId="2900" xr:uid="{4519D832-B4C8-4B27-B7B4-6E2918AF5FF4}"/>
    <cellStyle name="Normal 5 5 3 2 4" xfId="1362" xr:uid="{FD794CE3-80FC-4630-8BD1-EC7A4E433688}"/>
    <cellStyle name="Normal 5 5 3 2 4 2" xfId="4472" xr:uid="{86CEE641-01D4-43D1-8585-7D17337536EC}"/>
    <cellStyle name="Normal 5 5 3 2 5" xfId="2901" xr:uid="{DA6B73F0-C315-43E9-BA5E-CCDEA2B6D2E1}"/>
    <cellStyle name="Normal 5 5 3 2 6" xfId="2902" xr:uid="{395B7BBB-C208-43C8-8D3F-924CCB213D93}"/>
    <cellStyle name="Normal 5 5 3 3" xfId="307" xr:uid="{2EA89D7F-D76A-44DA-BF54-B094C125202C}"/>
    <cellStyle name="Normal 5 5 3 3 2" xfId="1363" xr:uid="{BBB2E82B-7A9D-477E-BC57-78B64C8A4FC4}"/>
    <cellStyle name="Normal 5 5 3 3 2 2" xfId="1364" xr:uid="{CADF96D7-8944-449C-9C35-68994E4A1C10}"/>
    <cellStyle name="Normal 5 5 3 3 2 2 2" xfId="4473" xr:uid="{1CFCEE88-67B4-456C-85E9-70D5D52489A2}"/>
    <cellStyle name="Normal 5 5 3 3 2 3" xfId="2903" xr:uid="{28F56D74-B0C8-4BD6-BCD4-5EC984CFEB8F}"/>
    <cellStyle name="Normal 5 5 3 3 2 4" xfId="2904" xr:uid="{254A00A3-194A-4758-B7BA-B9150467EE67}"/>
    <cellStyle name="Normal 5 5 3 3 3" xfId="1365" xr:uid="{4CC6341E-4B0A-4F53-A9C9-C13D18FD3B59}"/>
    <cellStyle name="Normal 5 5 3 3 3 2" xfId="4474" xr:uid="{A89E7DD7-DDF8-4E49-9310-49C4B983C214}"/>
    <cellStyle name="Normal 5 5 3 3 4" xfId="2905" xr:uid="{52DD0C42-5767-4846-8F24-7E9F9915D136}"/>
    <cellStyle name="Normal 5 5 3 3 5" xfId="2906" xr:uid="{4C2CD3BF-B2B8-438A-BE6A-5AF8D4C45011}"/>
    <cellStyle name="Normal 5 5 3 4" xfId="1366" xr:uid="{A17B7B46-5EBD-4171-B785-F4A36967AA86}"/>
    <cellStyle name="Normal 5 5 3 4 2" xfId="1367" xr:uid="{C862B34A-17A8-416C-BA9A-B1164D411AC2}"/>
    <cellStyle name="Normal 5 5 3 4 2 2" xfId="4475" xr:uid="{57388F2E-D091-4B99-919D-1761B3B5BE82}"/>
    <cellStyle name="Normal 5 5 3 4 3" xfId="2907" xr:uid="{7CAE396E-31E2-47F9-814F-29FF01013118}"/>
    <cellStyle name="Normal 5 5 3 4 4" xfId="2908" xr:uid="{E473BCC4-25A3-4867-99CC-B1720E4FC916}"/>
    <cellStyle name="Normal 5 5 3 5" xfId="1368" xr:uid="{284C25E0-9B12-41F2-858A-99EB0D06245D}"/>
    <cellStyle name="Normal 5 5 3 5 2" xfId="2909" xr:uid="{24C6EC45-250A-4FF8-9B37-D3984BC8FF0B}"/>
    <cellStyle name="Normal 5 5 3 5 3" xfId="2910" xr:uid="{A1B86983-5553-46AB-B21C-3E442C9B8E36}"/>
    <cellStyle name="Normal 5 5 3 5 4" xfId="2911" xr:uid="{A3E85977-B8C6-460E-91A6-87D3059401AD}"/>
    <cellStyle name="Normal 5 5 3 6" xfId="2912" xr:uid="{F5701C3A-38B1-45E3-BB92-CF47A7B20227}"/>
    <cellStyle name="Normal 5 5 3 7" xfId="2913" xr:uid="{23646C32-A304-4BF5-B1EA-A64F481D6114}"/>
    <cellStyle name="Normal 5 5 3 8" xfId="2914" xr:uid="{3BCC0D88-D93E-4638-9812-14D414A1E12D}"/>
    <cellStyle name="Normal 5 5 4" xfId="103" xr:uid="{7790C493-9204-4B39-9A50-3E943D2FCDC4}"/>
    <cellStyle name="Normal 5 5 4 2" xfId="569" xr:uid="{A9C1F67E-4ADE-47A5-96D3-04B15DBDC6EE}"/>
    <cellStyle name="Normal 5 5 4 2 2" xfId="570" xr:uid="{F1F6E1FE-78C8-48F0-A13E-CB186A2E120F}"/>
    <cellStyle name="Normal 5 5 4 2 2 2" xfId="1369" xr:uid="{56C9674E-2E08-4255-B386-5FDC20DE546F}"/>
    <cellStyle name="Normal 5 5 4 2 2 2 2" xfId="1370" xr:uid="{123F7950-9F9E-4BE2-8613-8B1BC9CB1819}"/>
    <cellStyle name="Normal 5 5 4 2 2 3" xfId="1371" xr:uid="{CE7A74F8-9B1B-46E0-904D-73E1824F5D65}"/>
    <cellStyle name="Normal 5 5 4 2 2 4" xfId="2915" xr:uid="{BBC7000F-6D39-4C40-906F-620B989C0A2E}"/>
    <cellStyle name="Normal 5 5 4 2 3" xfId="1372" xr:uid="{BB8DD541-9E91-46C0-81F6-F7B0FFD22B51}"/>
    <cellStyle name="Normal 5 5 4 2 3 2" xfId="1373" xr:uid="{F24EE2C1-DE49-40A7-92EE-C316DD45EC9E}"/>
    <cellStyle name="Normal 5 5 4 2 4" xfId="1374" xr:uid="{06E782FD-5168-41AC-9D8C-2EB88B27E9DB}"/>
    <cellStyle name="Normal 5 5 4 2 5" xfId="2916" xr:uid="{A3157CF2-46CE-42E4-874C-21774AEE9959}"/>
    <cellStyle name="Normal 5 5 4 3" xfId="571" xr:uid="{BA352768-0B0F-4E72-8A7F-A18850046FB2}"/>
    <cellStyle name="Normal 5 5 4 3 2" xfId="1375" xr:uid="{9EF3A64E-02AC-424F-9DE8-0913F4F2EC64}"/>
    <cellStyle name="Normal 5 5 4 3 2 2" xfId="1376" xr:uid="{2A41E0EC-04BB-476B-8EA3-886438A71DCF}"/>
    <cellStyle name="Normal 5 5 4 3 3" xfId="1377" xr:uid="{20136C6C-6840-492C-87CE-97C52F633B01}"/>
    <cellStyle name="Normal 5 5 4 3 4" xfId="2917" xr:uid="{192CD8CD-6CF0-4786-A11C-DA22522E962C}"/>
    <cellStyle name="Normal 5 5 4 4" xfId="1378" xr:uid="{0831096A-ADBF-4CF4-B981-5EACEF40680B}"/>
    <cellStyle name="Normal 5 5 4 4 2" xfId="1379" xr:uid="{875B9027-358A-49AB-B170-83BAB6FDA833}"/>
    <cellStyle name="Normal 5 5 4 4 3" xfId="2918" xr:uid="{C626E01D-F8E5-48C4-9717-7C7C801E1F70}"/>
    <cellStyle name="Normal 5 5 4 4 4" xfId="2919" xr:uid="{A3ED3960-633D-4BBC-AC5F-5A54580377C3}"/>
    <cellStyle name="Normal 5 5 4 5" xfId="1380" xr:uid="{C6DA686E-DF42-4852-A72C-D35D40F99F6C}"/>
    <cellStyle name="Normal 5 5 4 6" xfId="2920" xr:uid="{825C09D8-CE80-4C8E-82D2-D0CB802161BB}"/>
    <cellStyle name="Normal 5 5 4 7" xfId="2921" xr:uid="{78FE1360-BF82-4E85-9D2F-7DA455BB5CB5}"/>
    <cellStyle name="Normal 5 5 5" xfId="308" xr:uid="{8DE00936-85CF-4A51-A121-B12F62265A79}"/>
    <cellStyle name="Normal 5 5 5 2" xfId="572" xr:uid="{9DF56051-D15B-409B-B2DB-8134AB4CB56E}"/>
    <cellStyle name="Normal 5 5 5 2 2" xfId="1381" xr:uid="{8EE601FB-DE5E-4CBB-9D55-6F1FCF93A3BF}"/>
    <cellStyle name="Normal 5 5 5 2 2 2" xfId="1382" xr:uid="{75D7A41E-ED55-4878-AC55-52177D022BDF}"/>
    <cellStyle name="Normal 5 5 5 2 3" xfId="1383" xr:uid="{136EDC9E-CAA8-490F-8950-25E39BD6646F}"/>
    <cellStyle name="Normal 5 5 5 2 4" xfId="2922" xr:uid="{8C10DD2A-9C2A-4B69-BF2A-C6B0F536AC6E}"/>
    <cellStyle name="Normal 5 5 5 3" xfId="1384" xr:uid="{95B938B3-5322-4394-88E7-EB21ADF5B47E}"/>
    <cellStyle name="Normal 5 5 5 3 2" xfId="1385" xr:uid="{B151E723-AA50-4E3F-BD20-1ECC1ECDA099}"/>
    <cellStyle name="Normal 5 5 5 3 3" xfId="2923" xr:uid="{52FC645B-289D-4822-BBB5-6DA48C4BC4A6}"/>
    <cellStyle name="Normal 5 5 5 3 4" xfId="2924" xr:uid="{A0461BD1-1C72-4F46-8A63-5B7D4702353C}"/>
    <cellStyle name="Normal 5 5 5 4" xfId="1386" xr:uid="{C7784423-E038-4011-BE2E-AD0A24D7DF2C}"/>
    <cellStyle name="Normal 5 5 5 5" xfId="2925" xr:uid="{A67F5232-135A-4554-BD16-FA9CC0408026}"/>
    <cellStyle name="Normal 5 5 5 6" xfId="2926" xr:uid="{CAD039E9-224C-4FE9-A6D6-D679264A5F52}"/>
    <cellStyle name="Normal 5 5 6" xfId="309" xr:uid="{7CF7B4A9-F541-4C4C-A1BB-47916D3597D8}"/>
    <cellStyle name="Normal 5 5 6 2" xfId="1387" xr:uid="{A79A6369-4E23-40FB-B2B3-5D0C0E658BCA}"/>
    <cellStyle name="Normal 5 5 6 2 2" xfId="1388" xr:uid="{1B834684-8BDA-4CA9-8B88-150800F013CD}"/>
    <cellStyle name="Normal 5 5 6 2 3" xfId="2927" xr:uid="{A860D464-A478-416F-81C2-5CF580E946F7}"/>
    <cellStyle name="Normal 5 5 6 2 4" xfId="2928" xr:uid="{D1C22913-6947-471C-8ACC-5EA3B0118ED8}"/>
    <cellStyle name="Normal 5 5 6 3" xfId="1389" xr:uid="{23979D84-33CA-4619-AA8B-9C7E584F002D}"/>
    <cellStyle name="Normal 5 5 6 4" xfId="2929" xr:uid="{A6ED2FF6-9040-4130-9F4D-FF55FE046083}"/>
    <cellStyle name="Normal 5 5 6 5" xfId="2930" xr:uid="{6342C32E-B24D-4D7B-9D60-3549AA15BCD1}"/>
    <cellStyle name="Normal 5 5 7" xfId="1390" xr:uid="{FCAEFD64-7FF1-4114-9EB3-7C11C0584438}"/>
    <cellStyle name="Normal 5 5 7 2" xfId="1391" xr:uid="{50B98656-DFC4-41D1-B4FA-2A6C3331C8E2}"/>
    <cellStyle name="Normal 5 5 7 3" xfId="2931" xr:uid="{89519B15-1DE1-4058-96F3-CA7B065934A2}"/>
    <cellStyle name="Normal 5 5 7 4" xfId="2932" xr:uid="{810A50CA-121A-4CEE-AF20-BBDCD05EA134}"/>
    <cellStyle name="Normal 5 5 8" xfId="1392" xr:uid="{50188192-1BE1-4E58-B1D4-7414E6908D9D}"/>
    <cellStyle name="Normal 5 5 8 2" xfId="2933" xr:uid="{83E85F96-C700-44D7-A7FD-1F8BED4D687F}"/>
    <cellStyle name="Normal 5 5 8 3" xfId="2934" xr:uid="{6A2A41C8-D002-46AA-8399-6EFB58A3CEBD}"/>
    <cellStyle name="Normal 5 5 8 4" xfId="2935" xr:uid="{211D05FF-7BE8-4B59-BE94-B3CD3106F1B5}"/>
    <cellStyle name="Normal 5 5 9" xfId="2936" xr:uid="{190EDFB6-BC2E-4B25-8963-EFA4F313D3B7}"/>
    <cellStyle name="Normal 5 6" xfId="104" xr:uid="{2FB8B761-9688-45A6-8A76-A8C19DC251A9}"/>
    <cellStyle name="Normal 5 6 10" xfId="2937" xr:uid="{83942750-99CC-4E8E-9CFF-12DA15D74274}"/>
    <cellStyle name="Normal 5 6 11" xfId="2938" xr:uid="{23EAF4A1-37B4-4CEE-8012-B7B5F2650A1E}"/>
    <cellStyle name="Normal 5 6 2" xfId="105" xr:uid="{DC7F7E11-F02F-4749-B4E8-7C15FFD9AA1E}"/>
    <cellStyle name="Normal 5 6 2 2" xfId="310" xr:uid="{206F0040-6CCF-41B7-A880-2F36BECEC4B1}"/>
    <cellStyle name="Normal 5 6 2 2 2" xfId="573" xr:uid="{5FBCDD5A-91D3-472F-A283-C56D4C78D236}"/>
    <cellStyle name="Normal 5 6 2 2 2 2" xfId="574" xr:uid="{B8E3CA16-D3C1-466A-BD62-6CC501B2A386}"/>
    <cellStyle name="Normal 5 6 2 2 2 2 2" xfId="1393" xr:uid="{19C51285-F19F-4390-9FF7-421BC6E666B5}"/>
    <cellStyle name="Normal 5 6 2 2 2 2 3" xfId="2939" xr:uid="{EA0C6F98-73E2-4285-A7C7-FCB7123E7B79}"/>
    <cellStyle name="Normal 5 6 2 2 2 2 4" xfId="2940" xr:uid="{87392872-09C8-4354-A6C7-1B4D4DB6CA88}"/>
    <cellStyle name="Normal 5 6 2 2 2 3" xfId="1394" xr:uid="{A531C8B8-7183-4A51-AB1B-E34769C587F5}"/>
    <cellStyle name="Normal 5 6 2 2 2 3 2" xfId="2941" xr:uid="{35175340-9777-42FC-8670-01BBE8C3CD0B}"/>
    <cellStyle name="Normal 5 6 2 2 2 3 3" xfId="2942" xr:uid="{2A93D21A-A3D1-414C-90A7-F36078354449}"/>
    <cellStyle name="Normal 5 6 2 2 2 3 4" xfId="2943" xr:uid="{C3FEDA1C-E7D6-497B-8CDF-88D8E8196A0C}"/>
    <cellStyle name="Normal 5 6 2 2 2 4" xfId="2944" xr:uid="{C2BB6DDE-FE66-45F7-9736-7E6C23321762}"/>
    <cellStyle name="Normal 5 6 2 2 2 5" xfId="2945" xr:uid="{E483F163-E6BF-4483-9BE1-B18836A45D99}"/>
    <cellStyle name="Normal 5 6 2 2 2 6" xfId="2946" xr:uid="{6628BAB0-B37F-44F0-91AE-6A393C35D5E3}"/>
    <cellStyle name="Normal 5 6 2 2 3" xfId="575" xr:uid="{0F52D239-34CC-421A-A1E6-4F03008B91B8}"/>
    <cellStyle name="Normal 5 6 2 2 3 2" xfId="1395" xr:uid="{FD55333D-9117-4D39-AEE9-449FDB5F2262}"/>
    <cellStyle name="Normal 5 6 2 2 3 2 2" xfId="2947" xr:uid="{CA380FF4-DF64-4AEE-925F-1BBD77767BE4}"/>
    <cellStyle name="Normal 5 6 2 2 3 2 3" xfId="2948" xr:uid="{9828EFA4-7EFC-43AB-94BB-05D101BDACA7}"/>
    <cellStyle name="Normal 5 6 2 2 3 2 4" xfId="2949" xr:uid="{D4111BE4-C071-4036-9B15-F85F192AB2B5}"/>
    <cellStyle name="Normal 5 6 2 2 3 3" xfId="2950" xr:uid="{4516AF79-59BB-4DFA-905F-4C0A996786C1}"/>
    <cellStyle name="Normal 5 6 2 2 3 4" xfId="2951" xr:uid="{EDA20D9C-90AA-4666-AA70-0CF829529EA4}"/>
    <cellStyle name="Normal 5 6 2 2 3 5" xfId="2952" xr:uid="{70E038FC-D321-465B-BEA4-BFC119CEF2DD}"/>
    <cellStyle name="Normal 5 6 2 2 4" xfId="1396" xr:uid="{A2AB0656-5CD2-45C6-A03E-144F3D8E6230}"/>
    <cellStyle name="Normal 5 6 2 2 4 2" xfId="2953" xr:uid="{FDA4FBF9-0226-4209-8F37-33C1218CEC16}"/>
    <cellStyle name="Normal 5 6 2 2 4 3" xfId="2954" xr:uid="{BE8D82A5-2CB9-4930-95E5-80EB3CFEFDBF}"/>
    <cellStyle name="Normal 5 6 2 2 4 4" xfId="2955" xr:uid="{922FAC2E-6D7A-458C-B978-87AD6F2BDCBA}"/>
    <cellStyle name="Normal 5 6 2 2 5" xfId="2956" xr:uid="{C25F4A27-44F0-4E17-BB31-E633CA103646}"/>
    <cellStyle name="Normal 5 6 2 2 5 2" xfId="2957" xr:uid="{93D09B23-C07F-41D9-A02C-0E35D5B40420}"/>
    <cellStyle name="Normal 5 6 2 2 5 3" xfId="2958" xr:uid="{3596DDCB-632F-4CC3-AE31-B62732CF0FAC}"/>
    <cellStyle name="Normal 5 6 2 2 5 4" xfId="2959" xr:uid="{C1A181E6-7C0F-42DD-8F57-A73AE935522F}"/>
    <cellStyle name="Normal 5 6 2 2 6" xfId="2960" xr:uid="{EF5978F2-871B-486C-9CC4-1FF6C13EA979}"/>
    <cellStyle name="Normal 5 6 2 2 7" xfId="2961" xr:uid="{B3D045C0-A6E3-4891-B8DF-47B59AAE2F58}"/>
    <cellStyle name="Normal 5 6 2 2 8" xfId="2962" xr:uid="{815D244A-7578-43C7-82E3-878EAF4CF24D}"/>
    <cellStyle name="Normal 5 6 2 3" xfId="576" xr:uid="{3661A385-F95F-4155-AE47-C67A5B9BA8D8}"/>
    <cellStyle name="Normal 5 6 2 3 2" xfId="577" xr:uid="{7F5CB9CD-9AB7-4A8E-9F1C-D50D0F4D05C4}"/>
    <cellStyle name="Normal 5 6 2 3 2 2" xfId="578" xr:uid="{6DFFF870-AEF2-4C95-9179-5F28555131E0}"/>
    <cellStyle name="Normal 5 6 2 3 2 3" xfId="2963" xr:uid="{9C53F39E-5835-4CFF-ABD1-13072885D346}"/>
    <cellStyle name="Normal 5 6 2 3 2 4" xfId="2964" xr:uid="{86FEF885-93C9-40BE-A595-A9AE0503ECF9}"/>
    <cellStyle name="Normal 5 6 2 3 3" xfId="579" xr:uid="{100289FB-E0DF-400C-B6B8-AC4C79C58873}"/>
    <cellStyle name="Normal 5 6 2 3 3 2" xfId="2965" xr:uid="{1A21410C-8A15-4DC4-95BC-7D5EE1A09021}"/>
    <cellStyle name="Normal 5 6 2 3 3 3" xfId="2966" xr:uid="{B47B2D21-70B5-4B36-93C2-EBFC843DFA68}"/>
    <cellStyle name="Normal 5 6 2 3 3 4" xfId="2967" xr:uid="{39B99826-FCB0-4AB3-9224-ED65599FEB2F}"/>
    <cellStyle name="Normal 5 6 2 3 4" xfId="2968" xr:uid="{DAE44ACE-88D9-4719-88A0-403B47C8B069}"/>
    <cellStyle name="Normal 5 6 2 3 5" xfId="2969" xr:uid="{01BE1A2F-3CDE-4D79-A7B2-C856CEEBB44C}"/>
    <cellStyle name="Normal 5 6 2 3 6" xfId="2970" xr:uid="{6A05F45C-E67A-4A3A-A74A-33F73425600E}"/>
    <cellStyle name="Normal 5 6 2 4" xfId="580" xr:uid="{7FEE6686-9F42-44A8-8532-ABCC47DFCE50}"/>
    <cellStyle name="Normal 5 6 2 4 2" xfId="581" xr:uid="{45CDA645-19E6-4F05-B16F-09CE94D5DE4C}"/>
    <cellStyle name="Normal 5 6 2 4 2 2" xfId="2971" xr:uid="{84D7CF06-14CF-4F9E-8B1B-36E0B0BE3A3A}"/>
    <cellStyle name="Normal 5 6 2 4 2 3" xfId="2972" xr:uid="{D8CA259D-1110-43FC-90CE-CD8AA1F1385C}"/>
    <cellStyle name="Normal 5 6 2 4 2 4" xfId="2973" xr:uid="{CB3FC98B-BB3B-4B67-ABD0-417CCDA0C04D}"/>
    <cellStyle name="Normal 5 6 2 4 3" xfId="2974" xr:uid="{27769277-6AF3-49ED-AE19-D80EC9D216BE}"/>
    <cellStyle name="Normal 5 6 2 4 4" xfId="2975" xr:uid="{097F9BD3-5BD2-4164-8B95-6ABD662F22C9}"/>
    <cellStyle name="Normal 5 6 2 4 5" xfId="2976" xr:uid="{2ABA55A9-158D-43F4-A42B-10FC91C7CE84}"/>
    <cellStyle name="Normal 5 6 2 5" xfId="582" xr:uid="{F1113A76-46DC-4174-88E5-CE51AAD7EF86}"/>
    <cellStyle name="Normal 5 6 2 5 2" xfId="2977" xr:uid="{A82515FB-9FCC-413D-8C69-0E0E973832A9}"/>
    <cellStyle name="Normal 5 6 2 5 3" xfId="2978" xr:uid="{7A4D0803-3427-4C4A-8FFB-ABC66A989A1A}"/>
    <cellStyle name="Normal 5 6 2 5 4" xfId="2979" xr:uid="{90361FAA-64AD-4547-BDD8-711CEAF81650}"/>
    <cellStyle name="Normal 5 6 2 6" xfId="2980" xr:uid="{92BE37A3-46A1-485D-8335-B3547EA856B6}"/>
    <cellStyle name="Normal 5 6 2 6 2" xfId="2981" xr:uid="{4F0D1AE1-D0C3-4DDB-AD97-AAD30DA206D5}"/>
    <cellStyle name="Normal 5 6 2 6 3" xfId="2982" xr:uid="{A17AB379-DEEB-411A-9D90-BE48E444C94C}"/>
    <cellStyle name="Normal 5 6 2 6 4" xfId="2983" xr:uid="{8BC4F581-F3B7-476E-A0B2-CFD36BA50DAF}"/>
    <cellStyle name="Normal 5 6 2 7" xfId="2984" xr:uid="{7B6741A5-E842-400A-BD41-A31C1E28B882}"/>
    <cellStyle name="Normal 5 6 2 8" xfId="2985" xr:uid="{37E2BCEF-2DE4-4594-847C-697562B644E5}"/>
    <cellStyle name="Normal 5 6 2 9" xfId="2986" xr:uid="{52BFF19E-F67B-40D8-A837-A857FDE63944}"/>
    <cellStyle name="Normal 5 6 3" xfId="311" xr:uid="{A3409C77-5001-4E70-8E1F-CAC232711714}"/>
    <cellStyle name="Normal 5 6 3 2" xfId="583" xr:uid="{103AA058-FD40-40E4-A03A-9EE2BE68A40C}"/>
    <cellStyle name="Normal 5 6 3 2 2" xfId="584" xr:uid="{3148B1E6-1663-4F1A-9BD8-66CF7A7B5537}"/>
    <cellStyle name="Normal 5 6 3 2 2 2" xfId="1397" xr:uid="{4E8CD0F1-68A4-40F6-B8C4-BD86279F5B35}"/>
    <cellStyle name="Normal 5 6 3 2 2 2 2" xfId="1398" xr:uid="{3CB3D30F-8E88-463A-9848-AA0D66824A81}"/>
    <cellStyle name="Normal 5 6 3 2 2 3" xfId="1399" xr:uid="{A4126734-6471-4684-9D98-95F3BE41934C}"/>
    <cellStyle name="Normal 5 6 3 2 2 4" xfId="2987" xr:uid="{FA464FE2-A20F-43F4-957C-2EC6394E875A}"/>
    <cellStyle name="Normal 5 6 3 2 3" xfId="1400" xr:uid="{BB91226F-B7F2-43A0-90C2-5D238D284B0B}"/>
    <cellStyle name="Normal 5 6 3 2 3 2" xfId="1401" xr:uid="{FA1AEE5C-EAD8-4C1A-A0D9-77C001A1C71B}"/>
    <cellStyle name="Normal 5 6 3 2 3 3" xfId="2988" xr:uid="{8246DF8B-60B6-4DAF-871F-C52AF53C351C}"/>
    <cellStyle name="Normal 5 6 3 2 3 4" xfId="2989" xr:uid="{91EEE9BA-DA94-4EF1-8A96-7808A8EC494F}"/>
    <cellStyle name="Normal 5 6 3 2 4" xfId="1402" xr:uid="{9A399A0A-A308-451E-8035-4AAD853A4A76}"/>
    <cellStyle name="Normal 5 6 3 2 5" xfId="2990" xr:uid="{6B742317-654E-48EB-9839-00347738B905}"/>
    <cellStyle name="Normal 5 6 3 2 6" xfId="2991" xr:uid="{E8E2F5B4-3D8E-419E-95B4-F92B33D7BC85}"/>
    <cellStyle name="Normal 5 6 3 3" xfId="585" xr:uid="{3BB29DC8-2FA1-4A63-A10D-CCDF3626AA43}"/>
    <cellStyle name="Normal 5 6 3 3 2" xfId="1403" xr:uid="{B67F966A-D24A-4370-9634-1BDE75C12CEA}"/>
    <cellStyle name="Normal 5 6 3 3 2 2" xfId="1404" xr:uid="{A87D7111-DAAC-401A-9605-E27DDB8552A6}"/>
    <cellStyle name="Normal 5 6 3 3 2 3" xfId="2992" xr:uid="{99CCD55B-E3DC-4E80-8C7D-77292F72305D}"/>
    <cellStyle name="Normal 5 6 3 3 2 4" xfId="2993" xr:uid="{5548D4EB-B88A-42FC-B300-6F0872ED51FE}"/>
    <cellStyle name="Normal 5 6 3 3 3" xfId="1405" xr:uid="{F50B2EFC-330F-43F3-ABDF-BCB9403EEE7C}"/>
    <cellStyle name="Normal 5 6 3 3 4" xfId="2994" xr:uid="{D72AAD8B-46D6-4495-842B-11E17530AB94}"/>
    <cellStyle name="Normal 5 6 3 3 5" xfId="2995" xr:uid="{EA4DC0CD-4BAC-482B-80AE-70021CF4F7DC}"/>
    <cellStyle name="Normal 5 6 3 4" xfId="1406" xr:uid="{CD8ADB0C-F100-4622-826C-9521D04D829F}"/>
    <cellStyle name="Normal 5 6 3 4 2" xfId="1407" xr:uid="{456EC46D-2BF7-4873-B364-BEC69AC170D2}"/>
    <cellStyle name="Normal 5 6 3 4 3" xfId="2996" xr:uid="{1D2172F5-80DA-430A-B87C-B84EF2C5ED81}"/>
    <cellStyle name="Normal 5 6 3 4 4" xfId="2997" xr:uid="{5B692471-5C43-4242-BEDB-58164A96EE3F}"/>
    <cellStyle name="Normal 5 6 3 5" xfId="1408" xr:uid="{73182660-01C2-4EA8-BEDA-BCABD2AE243B}"/>
    <cellStyle name="Normal 5 6 3 5 2" xfId="2998" xr:uid="{CA7C9077-3A7A-48A5-9475-75ED28E54F6C}"/>
    <cellStyle name="Normal 5 6 3 5 3" xfId="2999" xr:uid="{33EDBFAB-E0B6-49D2-B6C1-3E9E11423A95}"/>
    <cellStyle name="Normal 5 6 3 5 4" xfId="3000" xr:uid="{CF3B39E4-E9DD-4735-B1F0-53C9363CD188}"/>
    <cellStyle name="Normal 5 6 3 6" xfId="3001" xr:uid="{19174DFC-0131-445C-B562-B4A8BDD6A314}"/>
    <cellStyle name="Normal 5 6 3 7" xfId="3002" xr:uid="{7681FB39-CE62-4C7E-945D-ABDAF1769396}"/>
    <cellStyle name="Normal 5 6 3 8" xfId="3003" xr:uid="{9E3CE446-E28A-4E75-9742-2024C694BB83}"/>
    <cellStyle name="Normal 5 6 4" xfId="312" xr:uid="{D8D2E209-A2BA-47F6-A957-7F0035273C07}"/>
    <cellStyle name="Normal 5 6 4 2" xfId="586" xr:uid="{7BBE1256-3F01-4195-B625-D319456E66AB}"/>
    <cellStyle name="Normal 5 6 4 2 2" xfId="587" xr:uid="{49CA84B1-3241-48AE-B025-94080F7D310C}"/>
    <cellStyle name="Normal 5 6 4 2 2 2" xfId="1409" xr:uid="{483B0368-6C47-40EE-8F43-7ADEF2989EF6}"/>
    <cellStyle name="Normal 5 6 4 2 2 3" xfId="3004" xr:uid="{025E3DF5-2917-42CF-BE61-56B1D1FE1D12}"/>
    <cellStyle name="Normal 5 6 4 2 2 4" xfId="3005" xr:uid="{030AD38B-DE90-4AD8-879A-26C182B38654}"/>
    <cellStyle name="Normal 5 6 4 2 3" xfId="1410" xr:uid="{356F5803-48E2-4E3E-A84E-232F397F9E12}"/>
    <cellStyle name="Normal 5 6 4 2 4" xfId="3006" xr:uid="{7D91466F-750C-4D9E-A4F9-1A9029B148B1}"/>
    <cellStyle name="Normal 5 6 4 2 5" xfId="3007" xr:uid="{FC90C9AD-1FC5-4FB2-AAF9-C882AD83746C}"/>
    <cellStyle name="Normal 5 6 4 3" xfId="588" xr:uid="{27D30D6D-7356-4231-9837-D32A572769EC}"/>
    <cellStyle name="Normal 5 6 4 3 2" xfId="1411" xr:uid="{18DE6F4E-67F5-498B-B6EA-E26A89BE0518}"/>
    <cellStyle name="Normal 5 6 4 3 3" xfId="3008" xr:uid="{75C2E0EA-9E55-4FF4-BB2C-919CB230A5ED}"/>
    <cellStyle name="Normal 5 6 4 3 4" xfId="3009" xr:uid="{03ED7C8F-0222-4F3E-A465-D2AA68128643}"/>
    <cellStyle name="Normal 5 6 4 4" xfId="1412" xr:uid="{BE42B837-9D60-4B2E-A739-4E2F308A65BD}"/>
    <cellStyle name="Normal 5 6 4 4 2" xfId="3010" xr:uid="{0C6B5D6D-6748-4AB1-97AF-4B26C7CB57F5}"/>
    <cellStyle name="Normal 5 6 4 4 3" xfId="3011" xr:uid="{E5543797-B96D-479B-9B43-9B9B8267C520}"/>
    <cellStyle name="Normal 5 6 4 4 4" xfId="3012" xr:uid="{C916A306-30DB-413E-8DB4-26633A982923}"/>
    <cellStyle name="Normal 5 6 4 5" xfId="3013" xr:uid="{D8B8AF69-6787-4472-A91D-16999063144B}"/>
    <cellStyle name="Normal 5 6 4 6" xfId="3014" xr:uid="{1272B840-E7B8-4C99-AA6D-E13DBC3CFB8B}"/>
    <cellStyle name="Normal 5 6 4 7" xfId="3015" xr:uid="{8FD80E0F-F615-4CA3-8300-DAE9F9B7DEFB}"/>
    <cellStyle name="Normal 5 6 5" xfId="313" xr:uid="{A744B0B1-CB0C-4D30-B5A2-22C5694C803D}"/>
    <cellStyle name="Normal 5 6 5 2" xfId="589" xr:uid="{9A2A44AC-95BE-413F-9655-4AD0863A8FE0}"/>
    <cellStyle name="Normal 5 6 5 2 2" xfId="1413" xr:uid="{5C85996A-CFE9-4C84-B18C-51F3D6856053}"/>
    <cellStyle name="Normal 5 6 5 2 3" xfId="3016" xr:uid="{AACF128F-80F0-49CC-9039-853290948932}"/>
    <cellStyle name="Normal 5 6 5 2 4" xfId="3017" xr:uid="{CF5256B0-6939-4AC6-81CE-DCAB3A868DDD}"/>
    <cellStyle name="Normal 5 6 5 3" xfId="1414" xr:uid="{3A866A0E-856E-4F87-8E87-3F5F49BB238E}"/>
    <cellStyle name="Normal 5 6 5 3 2" xfId="3018" xr:uid="{296A26F1-2EDC-4F6B-96C3-2FBC0B1D2B12}"/>
    <cellStyle name="Normal 5 6 5 3 3" xfId="3019" xr:uid="{B7B54725-FB64-49D9-A9AE-63498F4617EC}"/>
    <cellStyle name="Normal 5 6 5 3 4" xfId="3020" xr:uid="{0806C7E7-338A-4B99-B71F-AD36313A2003}"/>
    <cellStyle name="Normal 5 6 5 4" xfId="3021" xr:uid="{2D0A018E-5FCC-42CE-BB85-0220C3E6CABE}"/>
    <cellStyle name="Normal 5 6 5 5" xfId="3022" xr:uid="{9436A122-4E93-4EEF-8D32-7D8F153F5E20}"/>
    <cellStyle name="Normal 5 6 5 6" xfId="3023" xr:uid="{86538433-DD5A-4FC6-8399-9BA13572A33E}"/>
    <cellStyle name="Normal 5 6 6" xfId="590" xr:uid="{790F3E7D-2E8C-4BFD-A362-E9C69EB212E5}"/>
    <cellStyle name="Normal 5 6 6 2" xfId="1415" xr:uid="{DA049E79-947A-4354-8A9D-58792C116859}"/>
    <cellStyle name="Normal 5 6 6 2 2" xfId="3024" xr:uid="{B10927F8-EC8C-4C6E-AAA1-0462B714F7D4}"/>
    <cellStyle name="Normal 5 6 6 2 3" xfId="3025" xr:uid="{0651FE7F-1EB7-44B1-9964-1DEA29FFFDA1}"/>
    <cellStyle name="Normal 5 6 6 2 4" xfId="3026" xr:uid="{753021B7-7AF5-43D7-819B-8CE38BF65D52}"/>
    <cellStyle name="Normal 5 6 6 3" xfId="3027" xr:uid="{565D649B-BCA3-44E6-855C-2468475B9F45}"/>
    <cellStyle name="Normal 5 6 6 4" xfId="3028" xr:uid="{DD1D0C46-CAF8-46C9-AC52-C9E8C97AD30D}"/>
    <cellStyle name="Normal 5 6 6 5" xfId="3029" xr:uid="{879DA263-7482-4FBF-8C64-53541EB2F52F}"/>
    <cellStyle name="Normal 5 6 7" xfId="1416" xr:uid="{4F0A81FE-3D50-4322-94B1-5E8065E87D4F}"/>
    <cellStyle name="Normal 5 6 7 2" xfId="3030" xr:uid="{B799F532-9081-4DA0-998E-25A0B8749C34}"/>
    <cellStyle name="Normal 5 6 7 3" xfId="3031" xr:uid="{AE8BE8BF-D270-4F06-B3BA-8C21CCF30671}"/>
    <cellStyle name="Normal 5 6 7 4" xfId="3032" xr:uid="{7125406C-9330-4156-9BBD-B61F69F422ED}"/>
    <cellStyle name="Normal 5 6 8" xfId="3033" xr:uid="{2E4684FC-8110-4005-9FAF-EEC377B8737A}"/>
    <cellStyle name="Normal 5 6 8 2" xfId="3034" xr:uid="{5551BBA8-193B-469A-8964-00E2A640F2DA}"/>
    <cellStyle name="Normal 5 6 8 3" xfId="3035" xr:uid="{6D57B6B2-432E-4ECC-AEAD-FE4A250366D2}"/>
    <cellStyle name="Normal 5 6 8 4" xfId="3036" xr:uid="{79A54D17-DF74-4CF1-B916-4359EDCA6E27}"/>
    <cellStyle name="Normal 5 6 9" xfId="3037" xr:uid="{1EB85673-8DA4-4290-AAE3-BEBDA7686D1D}"/>
    <cellStyle name="Normal 5 7" xfId="106" xr:uid="{42DDA2E3-5AE6-4DA1-A180-3CA4589712F3}"/>
    <cellStyle name="Normal 5 7 2" xfId="107" xr:uid="{468E7F6B-E09F-4E73-BB65-3FF6EBB78052}"/>
    <cellStyle name="Normal 5 7 2 2" xfId="314" xr:uid="{098AA41C-4C22-4B96-9566-93F6E5DD6BE6}"/>
    <cellStyle name="Normal 5 7 2 2 2" xfId="591" xr:uid="{1F75E88C-4FDD-4FEC-A06F-39A571DC8A74}"/>
    <cellStyle name="Normal 5 7 2 2 2 2" xfId="1417" xr:uid="{D0E6E12E-A6F4-43DE-B808-23214F4E3660}"/>
    <cellStyle name="Normal 5 7 2 2 2 3" xfId="3038" xr:uid="{07444FC5-A2AC-4892-9AF5-9B96B33322E8}"/>
    <cellStyle name="Normal 5 7 2 2 2 4" xfId="3039" xr:uid="{95EF2B92-31C5-4721-9F80-2F6B93F8B64C}"/>
    <cellStyle name="Normal 5 7 2 2 3" xfId="1418" xr:uid="{2AFD9850-E212-4783-9BBD-01A3B00EBA76}"/>
    <cellStyle name="Normal 5 7 2 2 3 2" xfId="3040" xr:uid="{F97DCF3F-61BF-43F4-9179-20E7FA17AE7E}"/>
    <cellStyle name="Normal 5 7 2 2 3 3" xfId="3041" xr:uid="{E5AFAA9D-F7E2-4B63-9F48-90639BA92C75}"/>
    <cellStyle name="Normal 5 7 2 2 3 4" xfId="3042" xr:uid="{B9ED99A0-D49C-4CB0-8305-23ACAF991261}"/>
    <cellStyle name="Normal 5 7 2 2 4" xfId="3043" xr:uid="{E8950F0A-66B3-4A75-8985-FB3D98ECC993}"/>
    <cellStyle name="Normal 5 7 2 2 5" xfId="3044" xr:uid="{F891B32D-7DD2-4169-81FF-5D6792E02892}"/>
    <cellStyle name="Normal 5 7 2 2 6" xfId="3045" xr:uid="{20F30386-62FB-445F-B6C0-FC2041457A2C}"/>
    <cellStyle name="Normal 5 7 2 3" xfId="592" xr:uid="{FD5819AB-A757-4673-AE98-5964D9B308D4}"/>
    <cellStyle name="Normal 5 7 2 3 2" xfId="1419" xr:uid="{E23427A0-04E0-446B-9F7B-7D021B5135C1}"/>
    <cellStyle name="Normal 5 7 2 3 2 2" xfId="3046" xr:uid="{4A57695F-79FB-459D-8442-C5CBECC15FE9}"/>
    <cellStyle name="Normal 5 7 2 3 2 3" xfId="3047" xr:uid="{81CBA5BF-AF17-4DF3-B4D8-CBD0C3A0FA3E}"/>
    <cellStyle name="Normal 5 7 2 3 2 4" xfId="3048" xr:uid="{C9FB14D6-8A60-4EA0-810F-B24012098989}"/>
    <cellStyle name="Normal 5 7 2 3 3" xfId="3049" xr:uid="{DC667E55-1489-4282-BECD-EF034D2BEA14}"/>
    <cellStyle name="Normal 5 7 2 3 4" xfId="3050" xr:uid="{0A35A71B-3861-41D7-BA4A-3A46784A1C6F}"/>
    <cellStyle name="Normal 5 7 2 3 5" xfId="3051" xr:uid="{EDEAF13F-EBE1-4D6A-8DE5-0A73F6038E50}"/>
    <cellStyle name="Normal 5 7 2 4" xfId="1420" xr:uid="{6233BE92-78B9-4014-A282-D6CADC7B005A}"/>
    <cellStyle name="Normal 5 7 2 4 2" xfId="3052" xr:uid="{51203222-C217-47DE-9E01-1E8D4CB26E92}"/>
    <cellStyle name="Normal 5 7 2 4 3" xfId="3053" xr:uid="{932961F6-ACB2-4A59-AB4B-77CF87CF12A4}"/>
    <cellStyle name="Normal 5 7 2 4 4" xfId="3054" xr:uid="{6FAF8663-1576-4CA2-9664-A1F47C4EF4E8}"/>
    <cellStyle name="Normal 5 7 2 5" xfId="3055" xr:uid="{288DD30F-A6F3-495E-AF39-DED392768CDF}"/>
    <cellStyle name="Normal 5 7 2 5 2" xfId="3056" xr:uid="{D2A9B8F7-2228-4246-9ECF-4874D8FCD8FA}"/>
    <cellStyle name="Normal 5 7 2 5 3" xfId="3057" xr:uid="{02C8A982-4283-459C-BE57-2898C73CE317}"/>
    <cellStyle name="Normal 5 7 2 5 4" xfId="3058" xr:uid="{76F49ECD-A50C-4A3E-B98D-A22545B50C9F}"/>
    <cellStyle name="Normal 5 7 2 6" xfId="3059" xr:uid="{F15199E3-3653-4091-8659-843A89CBC74A}"/>
    <cellStyle name="Normal 5 7 2 7" xfId="3060" xr:uid="{52ABBC39-F915-4D06-A2C7-52E0ADFA5578}"/>
    <cellStyle name="Normal 5 7 2 8" xfId="3061" xr:uid="{1BCBB985-09D4-44E1-92A1-CA7235C63922}"/>
    <cellStyle name="Normal 5 7 3" xfId="315" xr:uid="{E4B951A7-2DA7-418B-9B00-5C0E774198B7}"/>
    <cellStyle name="Normal 5 7 3 2" xfId="593" xr:uid="{0C297DA5-43DE-4CC9-BE90-D85F422D0CD0}"/>
    <cellStyle name="Normal 5 7 3 2 2" xfId="594" xr:uid="{7B5DEF1C-0283-408B-BBB6-7B652723F02D}"/>
    <cellStyle name="Normal 5 7 3 2 3" xfId="3062" xr:uid="{3B1AF989-42B7-43D8-A014-45D2BF075081}"/>
    <cellStyle name="Normal 5 7 3 2 4" xfId="3063" xr:uid="{1509980E-83F2-4C2A-87A6-B6285A683C3A}"/>
    <cellStyle name="Normal 5 7 3 3" xfId="595" xr:uid="{54249CA9-A954-4319-BF97-33E30407F247}"/>
    <cellStyle name="Normal 5 7 3 3 2" xfId="3064" xr:uid="{3F593EBF-4497-4CBA-AF06-57BC54902BFA}"/>
    <cellStyle name="Normal 5 7 3 3 3" xfId="3065" xr:uid="{ACC78A02-8ABF-431E-AFE0-5DC2EBAB36DF}"/>
    <cellStyle name="Normal 5 7 3 3 4" xfId="3066" xr:uid="{8317CC43-AA89-4982-9EF5-2A05F4DE3235}"/>
    <cellStyle name="Normal 5 7 3 4" xfId="3067" xr:uid="{417CCDDF-56BF-4839-B85F-822175A414AF}"/>
    <cellStyle name="Normal 5 7 3 5" xfId="3068" xr:uid="{58C9F5DA-76E9-4F1E-A937-9D347828F866}"/>
    <cellStyle name="Normal 5 7 3 6" xfId="3069" xr:uid="{DB4FD4CE-573D-436A-9B7A-72DE3C653A0C}"/>
    <cellStyle name="Normal 5 7 4" xfId="316" xr:uid="{ADE675DB-1857-454F-8044-2A3D3554D05B}"/>
    <cellStyle name="Normal 5 7 4 2" xfId="596" xr:uid="{68890A6D-D117-4870-899C-47965339C415}"/>
    <cellStyle name="Normal 5 7 4 2 2" xfId="3070" xr:uid="{EB417986-8D96-418A-ABD7-DA92A46C096B}"/>
    <cellStyle name="Normal 5 7 4 2 3" xfId="3071" xr:uid="{E1246AF3-3E23-4BBC-B0E5-1177EB40C0EE}"/>
    <cellStyle name="Normal 5 7 4 2 4" xfId="3072" xr:uid="{572F783B-F726-42D0-80E5-14ECD639061B}"/>
    <cellStyle name="Normal 5 7 4 3" xfId="3073" xr:uid="{BB411CD7-15EE-484D-BD6E-26AA2762A8A4}"/>
    <cellStyle name="Normal 5 7 4 4" xfId="3074" xr:uid="{39F76617-667D-4EDE-ACCD-CE49AE316B11}"/>
    <cellStyle name="Normal 5 7 4 5" xfId="3075" xr:uid="{9909DE7C-4A83-4A23-88E0-8A1CCA11D2E8}"/>
    <cellStyle name="Normal 5 7 5" xfId="597" xr:uid="{282F580A-E540-4979-B473-DC92D7B77EE5}"/>
    <cellStyle name="Normal 5 7 5 2" xfId="3076" xr:uid="{7989765A-2CFF-4D49-B0FB-18A1E770C979}"/>
    <cellStyle name="Normal 5 7 5 3" xfId="3077" xr:uid="{497D6486-7D5C-467A-92C8-0BA6F6001ED0}"/>
    <cellStyle name="Normal 5 7 5 4" xfId="3078" xr:uid="{7391AF1E-ADA4-41CF-9C2D-F5298DF8B61E}"/>
    <cellStyle name="Normal 5 7 6" xfId="3079" xr:uid="{ECE6B3DD-F745-4C39-BF6B-1315C6D7AFF7}"/>
    <cellStyle name="Normal 5 7 6 2" xfId="3080" xr:uid="{E586AB09-39B9-435C-B243-7AE9DA342C09}"/>
    <cellStyle name="Normal 5 7 6 3" xfId="3081" xr:uid="{346A4FB7-2C2D-47C2-84B9-F760B6D064A5}"/>
    <cellStyle name="Normal 5 7 6 4" xfId="3082" xr:uid="{459260D6-C5F3-49F4-8389-E19005994DA4}"/>
    <cellStyle name="Normal 5 7 7" xfId="3083" xr:uid="{09DDD0CC-98CA-434A-8FBD-136F3E437A61}"/>
    <cellStyle name="Normal 5 7 8" xfId="3084" xr:uid="{84643C21-752F-4F5D-A67B-37C29ABA4D62}"/>
    <cellStyle name="Normal 5 7 9" xfId="3085" xr:uid="{27E2621A-ECBD-4A74-8AEB-E1674A32A0F0}"/>
    <cellStyle name="Normal 5 8" xfId="108" xr:uid="{03693112-A019-4994-9EA8-FC764C3916E5}"/>
    <cellStyle name="Normal 5 8 2" xfId="317" xr:uid="{A04FE32B-53B0-4335-9C47-95986A605E3A}"/>
    <cellStyle name="Normal 5 8 2 2" xfId="598" xr:uid="{2DABC8E7-C73A-48ED-96FD-D33299A45BD9}"/>
    <cellStyle name="Normal 5 8 2 2 2" xfId="1421" xr:uid="{30FAF1DE-2F5E-4879-BE25-0855C1E03BD7}"/>
    <cellStyle name="Normal 5 8 2 2 2 2" xfId="1422" xr:uid="{FE3C594E-D8D1-4106-94E6-2873736B01BB}"/>
    <cellStyle name="Normal 5 8 2 2 3" xfId="1423" xr:uid="{CD6BD121-EC4C-4BA8-8B67-C8BE7DCB556D}"/>
    <cellStyle name="Normal 5 8 2 2 4" xfId="3086" xr:uid="{C4411386-94AD-42AB-AECD-D9B3821C1B48}"/>
    <cellStyle name="Normal 5 8 2 3" xfId="1424" xr:uid="{A951D3FF-0565-4206-823D-DDDF98FAE917}"/>
    <cellStyle name="Normal 5 8 2 3 2" xfId="1425" xr:uid="{9D1871EC-2B56-4306-83A1-A9FA35B37FD0}"/>
    <cellStyle name="Normal 5 8 2 3 3" xfId="3087" xr:uid="{A9388633-C99B-4047-8D17-C4D030146D6B}"/>
    <cellStyle name="Normal 5 8 2 3 4" xfId="3088" xr:uid="{DB5CCC95-35C0-4B6B-A288-0EB2EF2103C5}"/>
    <cellStyle name="Normal 5 8 2 4" xfId="1426" xr:uid="{9F3E828E-D9E4-4DDE-A594-A41E39C13B22}"/>
    <cellStyle name="Normal 5 8 2 5" xfId="3089" xr:uid="{EE4467D5-A3CF-4B5B-B8A1-FA5CBDCE9193}"/>
    <cellStyle name="Normal 5 8 2 6" xfId="3090" xr:uid="{32C86FF1-40A0-49BA-8B78-D1D3A97BFAD0}"/>
    <cellStyle name="Normal 5 8 3" xfId="599" xr:uid="{CCAAC9FD-2316-4782-9B76-0909E83D7F4F}"/>
    <cellStyle name="Normal 5 8 3 2" xfId="1427" xr:uid="{697EA400-5AE5-42B0-94DF-C47C15C5CC12}"/>
    <cellStyle name="Normal 5 8 3 2 2" xfId="1428" xr:uid="{76B77013-2FA8-4DCD-B79A-457984EE5FBE}"/>
    <cellStyle name="Normal 5 8 3 2 3" xfId="3091" xr:uid="{B0C4400D-E46F-4EEC-A6B4-078672F701EA}"/>
    <cellStyle name="Normal 5 8 3 2 4" xfId="3092" xr:uid="{8F5E9FBA-B974-466D-B1BE-4EEC7531432F}"/>
    <cellStyle name="Normal 5 8 3 3" xfId="1429" xr:uid="{7775C868-84C6-4238-AFC2-EDAD61D71F02}"/>
    <cellStyle name="Normal 5 8 3 4" xfId="3093" xr:uid="{2D38630D-7FF5-4A7C-8148-E65898654A97}"/>
    <cellStyle name="Normal 5 8 3 5" xfId="3094" xr:uid="{418563A6-730C-406C-ADE3-8C8574EBD6DC}"/>
    <cellStyle name="Normal 5 8 4" xfId="1430" xr:uid="{03C5F261-5B9A-4EA1-83FA-1BC84B0B8735}"/>
    <cellStyle name="Normal 5 8 4 2" xfId="1431" xr:uid="{3BAB4601-6B0D-469C-ADD8-B293FBD39709}"/>
    <cellStyle name="Normal 5 8 4 3" xfId="3095" xr:uid="{A1CBFD51-EE3E-4E91-8FB6-3D95BB659630}"/>
    <cellStyle name="Normal 5 8 4 4" xfId="3096" xr:uid="{19257F1A-D06E-4385-BBC5-C0E79569CDC9}"/>
    <cellStyle name="Normal 5 8 5" xfId="1432" xr:uid="{936A9166-020D-44AF-A511-BE6F467028DD}"/>
    <cellStyle name="Normal 5 8 5 2" xfId="3097" xr:uid="{892478DA-668E-4392-9834-AB2F9D6A94A7}"/>
    <cellStyle name="Normal 5 8 5 3" xfId="3098" xr:uid="{14BD8C7F-24A0-402B-9458-5CD80B1C47B9}"/>
    <cellStyle name="Normal 5 8 5 4" xfId="3099" xr:uid="{6AA84AC1-1861-4013-9427-F284BF1745A2}"/>
    <cellStyle name="Normal 5 8 6" xfId="3100" xr:uid="{45C1B331-E28C-499E-BACF-092F546C3107}"/>
    <cellStyle name="Normal 5 8 7" xfId="3101" xr:uid="{FC817677-F1FD-4691-8567-2F8FA757DA3D}"/>
    <cellStyle name="Normal 5 8 8" xfId="3102" xr:uid="{1C35E599-2BA8-42A3-80C0-99304475C80A}"/>
    <cellStyle name="Normal 5 9" xfId="318" xr:uid="{82532BC3-5963-4746-9BBE-3CFA5C3B44D6}"/>
    <cellStyle name="Normal 5 9 2" xfId="600" xr:uid="{F3012509-216F-4A81-91CA-00852EAACFD1}"/>
    <cellStyle name="Normal 5 9 2 2" xfId="601" xr:uid="{F2BD7F99-2194-4979-996F-A8DE6836B2F7}"/>
    <cellStyle name="Normal 5 9 2 2 2" xfId="1433" xr:uid="{B7E5C149-9504-4EDF-981F-8A4C3BE0F0F3}"/>
    <cellStyle name="Normal 5 9 2 2 3" xfId="3103" xr:uid="{C683EC38-B42B-4A29-AC13-47CB197CF09D}"/>
    <cellStyle name="Normal 5 9 2 2 4" xfId="3104" xr:uid="{283E93D5-F42F-4035-B237-6DBD690AB984}"/>
    <cellStyle name="Normal 5 9 2 3" xfId="1434" xr:uid="{0F740B74-ED45-45C6-89A4-B606F93C83B3}"/>
    <cellStyle name="Normal 5 9 2 4" xfId="3105" xr:uid="{D4DD4568-74EA-4587-8168-E46EAFCFC8A9}"/>
    <cellStyle name="Normal 5 9 2 5" xfId="3106" xr:uid="{ED48381C-A9B3-406B-ADB3-15704B747016}"/>
    <cellStyle name="Normal 5 9 3" xfId="602" xr:uid="{44556AD5-0E85-44F2-8F3B-56C3826EC848}"/>
    <cellStyle name="Normal 5 9 3 2" xfId="1435" xr:uid="{F8FE5402-BF53-4F9C-AC64-52A15D36E459}"/>
    <cellStyle name="Normal 5 9 3 3" xfId="3107" xr:uid="{055E8463-AB45-492C-BD48-A80FB459DE38}"/>
    <cellStyle name="Normal 5 9 3 4" xfId="3108" xr:uid="{916F1A27-87F2-4382-99A1-3838B46D7897}"/>
    <cellStyle name="Normal 5 9 4" xfId="1436" xr:uid="{31732531-0B2F-4BA7-A5F2-48756AF4BF9F}"/>
    <cellStyle name="Normal 5 9 4 2" xfId="3109" xr:uid="{CD0F3A85-14AC-4207-9938-BDA5F5C602E2}"/>
    <cellStyle name="Normal 5 9 4 3" xfId="3110" xr:uid="{3252BBBE-B328-445A-AB46-5B698FBFAA02}"/>
    <cellStyle name="Normal 5 9 4 4" xfId="3111" xr:uid="{C4CBA936-27EF-4413-9245-70E4B324B06D}"/>
    <cellStyle name="Normal 5 9 5" xfId="3112" xr:uid="{38FE40E2-149A-42F9-A796-51FC7147E353}"/>
    <cellStyle name="Normal 5 9 6" xfId="3113" xr:uid="{CC7C2DFE-CF2F-4046-B1DC-D12A6A5EEAB3}"/>
    <cellStyle name="Normal 5 9 7" xfId="3114" xr:uid="{9E1793C3-09F1-4705-9F11-112B8D98B583}"/>
    <cellStyle name="Normal 6" xfId="109" xr:uid="{E5089ABE-EB67-49BE-98A0-1A88FECD07CF}"/>
    <cellStyle name="Normal 6 10" xfId="319" xr:uid="{E043B0C9-10F5-4E55-9C3B-A78807CD6971}"/>
    <cellStyle name="Normal 6 10 2" xfId="1437" xr:uid="{3B5DC7C9-9098-492C-83EF-E6C709B09617}"/>
    <cellStyle name="Normal 6 10 2 2" xfId="3115" xr:uid="{3B12644C-5B15-4843-A442-D103F49E8715}"/>
    <cellStyle name="Normal 6 10 2 2 2" xfId="4588" xr:uid="{5F58CBCD-FB88-4E27-A403-B045DE306BD1}"/>
    <cellStyle name="Normal 6 10 2 3" xfId="3116" xr:uid="{94F169C1-CB02-4CB9-B1D9-29F54495BC36}"/>
    <cellStyle name="Normal 6 10 2 4" xfId="3117" xr:uid="{0D24F88E-0BC0-43D6-A3BF-FE798E1599F9}"/>
    <cellStyle name="Normal 6 10 3" xfId="3118" xr:uid="{73C024F1-FD47-4FE8-BED2-FEEC724301A2}"/>
    <cellStyle name="Normal 6 10 4" xfId="3119" xr:uid="{CCE24CE6-A75E-4736-B820-D577F06C42FC}"/>
    <cellStyle name="Normal 6 10 5" xfId="3120" xr:uid="{73C9F899-6867-442E-97AE-64A4BE792206}"/>
    <cellStyle name="Normal 6 11" xfId="1438" xr:uid="{F15D03DC-76AF-45E7-B29E-172C03E0BFAF}"/>
    <cellStyle name="Normal 6 11 2" xfId="3121" xr:uid="{2D599B68-D570-4FA5-9FD5-8AC5AC71F61E}"/>
    <cellStyle name="Normal 6 11 3" xfId="3122" xr:uid="{62122B90-BEBB-4332-A029-ADB2E293A681}"/>
    <cellStyle name="Normal 6 11 4" xfId="3123" xr:uid="{0F0A3C52-ABBE-4953-A936-27A1D554D55D}"/>
    <cellStyle name="Normal 6 12" xfId="902" xr:uid="{35E2DE82-DD05-470A-ADC5-898C9D41BC46}"/>
    <cellStyle name="Normal 6 12 2" xfId="3124" xr:uid="{C6D9316F-8C52-46D0-9A7A-1C12A8E2FEEE}"/>
    <cellStyle name="Normal 6 12 3" xfId="3125" xr:uid="{F02EC940-4A33-4FFE-9425-367795AF5154}"/>
    <cellStyle name="Normal 6 12 4" xfId="3126" xr:uid="{7E30BD20-42F4-4932-B569-6049F3D16E29}"/>
    <cellStyle name="Normal 6 13" xfId="899" xr:uid="{BFF3D760-3FDE-4BE0-9F40-D6A9A0F969E4}"/>
    <cellStyle name="Normal 6 13 2" xfId="3128" xr:uid="{BA3C4ADE-08A7-4231-9173-B4C53D0F8586}"/>
    <cellStyle name="Normal 6 13 3" xfId="4315" xr:uid="{0223F804-94AF-4162-8F91-40CFAD7A95E3}"/>
    <cellStyle name="Normal 6 13 4" xfId="3127" xr:uid="{EFFB1EC8-0996-4672-AF2C-E2C57C745C25}"/>
    <cellStyle name="Normal 6 13 5" xfId="5319" xr:uid="{D1D659C1-9665-4073-A5B3-73736B15E413}"/>
    <cellStyle name="Normal 6 14" xfId="3129" xr:uid="{9C487E58-25B6-44A1-B19A-5713DEB2E566}"/>
    <cellStyle name="Normal 6 15" xfId="3130" xr:uid="{EF3A8B2D-A4E1-406B-85E6-FCC7E60CC61D}"/>
    <cellStyle name="Normal 6 16" xfId="3131" xr:uid="{C41A6E39-4F6E-4B72-964C-DB7301C5C6D0}"/>
    <cellStyle name="Normal 6 2" xfId="110" xr:uid="{F175A290-C04E-439A-905B-0548B22363D0}"/>
    <cellStyle name="Normal 6 2 2" xfId="320" xr:uid="{973444F8-D857-405A-A941-FD5C12582051}"/>
    <cellStyle name="Normal 6 2 2 2" xfId="4671" xr:uid="{083168C0-96E6-4FF8-A242-430999D289EE}"/>
    <cellStyle name="Normal 6 2 3" xfId="4560" xr:uid="{71484463-6C7F-460A-B87E-AC575959B777}"/>
    <cellStyle name="Normal 6 3" xfId="111" xr:uid="{09868386-6600-4320-B052-69DDF1463E01}"/>
    <cellStyle name="Normal 6 3 10" xfId="3132" xr:uid="{71617496-BB69-4469-8313-B2B2CAFBAF77}"/>
    <cellStyle name="Normal 6 3 11" xfId="3133" xr:uid="{6AC00D2A-6E47-4982-A191-A3ABA667C4B9}"/>
    <cellStyle name="Normal 6 3 2" xfId="112" xr:uid="{9A7ACA75-37F5-4396-9800-31AB5C7F5B3F}"/>
    <cellStyle name="Normal 6 3 2 2" xfId="113" xr:uid="{CA4BE89B-2270-42C5-84F5-16720B65C64D}"/>
    <cellStyle name="Normal 6 3 2 2 2" xfId="321" xr:uid="{09886B48-2C04-4352-8ED4-803210B8BF6A}"/>
    <cellStyle name="Normal 6 3 2 2 2 2" xfId="603" xr:uid="{BF09596E-FCBE-4824-BD42-FB4FF9B1ABA7}"/>
    <cellStyle name="Normal 6 3 2 2 2 2 2" xfId="604" xr:uid="{15C4618D-7D15-40A7-8AB5-1900C5EF22FA}"/>
    <cellStyle name="Normal 6 3 2 2 2 2 2 2" xfId="1439" xr:uid="{CC15B6ED-EE97-484E-AAA2-76BA65C3047C}"/>
    <cellStyle name="Normal 6 3 2 2 2 2 2 2 2" xfId="1440" xr:uid="{785FC9C8-0346-4D1D-AC62-920D5089A411}"/>
    <cellStyle name="Normal 6 3 2 2 2 2 2 3" xfId="1441" xr:uid="{44E54135-4203-4B3A-AD40-B4B32F5B5A43}"/>
    <cellStyle name="Normal 6 3 2 2 2 2 3" xfId="1442" xr:uid="{A6CF39AE-BAAC-4193-9A1D-5BA53FDB531A}"/>
    <cellStyle name="Normal 6 3 2 2 2 2 3 2" xfId="1443" xr:uid="{9D99FA6A-E40D-4A91-ABC7-EB535993BBEE}"/>
    <cellStyle name="Normal 6 3 2 2 2 2 4" xfId="1444" xr:uid="{E5DF9F7E-737E-4F38-96DB-E0DEAF45EE95}"/>
    <cellStyle name="Normal 6 3 2 2 2 3" xfId="605" xr:uid="{1BDDC314-F989-47AD-8A7A-CDDCAF247265}"/>
    <cellStyle name="Normal 6 3 2 2 2 3 2" xfId="1445" xr:uid="{E2995DD6-80B3-4567-B753-98A470564E6A}"/>
    <cellStyle name="Normal 6 3 2 2 2 3 2 2" xfId="1446" xr:uid="{44E1A0BA-1738-4128-B719-0CC92408496C}"/>
    <cellStyle name="Normal 6 3 2 2 2 3 3" xfId="1447" xr:uid="{68E39DE1-27C3-4491-AB8B-473D126FBECC}"/>
    <cellStyle name="Normal 6 3 2 2 2 3 4" xfId="3134" xr:uid="{585BB58F-88C6-4FE2-9A62-6B479C19E0C4}"/>
    <cellStyle name="Normal 6 3 2 2 2 4" xfId="1448" xr:uid="{B055ABD7-500F-4F8E-8C95-0F09380CFB2C}"/>
    <cellStyle name="Normal 6 3 2 2 2 4 2" xfId="1449" xr:uid="{42647354-930B-461E-83F4-6B0DED5EF689}"/>
    <cellStyle name="Normal 6 3 2 2 2 5" xfId="1450" xr:uid="{8552169C-775B-4FE8-B91B-4A569BF33047}"/>
    <cellStyle name="Normal 6 3 2 2 2 6" xfId="3135" xr:uid="{434269C7-B427-46CE-BA05-42D52B5D8032}"/>
    <cellStyle name="Normal 6 3 2 2 3" xfId="322" xr:uid="{156B69A1-BC28-4815-BB38-9D7A5E8E0142}"/>
    <cellStyle name="Normal 6 3 2 2 3 2" xfId="606" xr:uid="{6006D8F8-1134-42D4-9A30-8C97461D120A}"/>
    <cellStyle name="Normal 6 3 2 2 3 2 2" xfId="607" xr:uid="{04215891-A83D-40FB-AE62-6735A2CE2493}"/>
    <cellStyle name="Normal 6 3 2 2 3 2 2 2" xfId="1451" xr:uid="{0225C05D-CE10-4FD3-B9DE-DC5B0C60C652}"/>
    <cellStyle name="Normal 6 3 2 2 3 2 2 2 2" xfId="1452" xr:uid="{3BF60B4D-AD88-4A17-AF4E-127E74D1E278}"/>
    <cellStyle name="Normal 6 3 2 2 3 2 2 3" xfId="1453" xr:uid="{C6F92DEA-BFAF-45C0-A102-19DA200353BB}"/>
    <cellStyle name="Normal 6 3 2 2 3 2 3" xfId="1454" xr:uid="{46073361-EE2E-4ED0-BB41-0A573F7DB875}"/>
    <cellStyle name="Normal 6 3 2 2 3 2 3 2" xfId="1455" xr:uid="{754DA1E0-F7FF-40F1-A544-FCDDB262670A}"/>
    <cellStyle name="Normal 6 3 2 2 3 2 4" xfId="1456" xr:uid="{EC36EAFC-11C0-4059-B423-7992A6B3A7BE}"/>
    <cellStyle name="Normal 6 3 2 2 3 3" xfId="608" xr:uid="{97895385-D240-4A9B-8C88-3D4010647CDA}"/>
    <cellStyle name="Normal 6 3 2 2 3 3 2" xfId="1457" xr:uid="{EB89AA96-341B-4342-8CCF-16D8A90FD607}"/>
    <cellStyle name="Normal 6 3 2 2 3 3 2 2" xfId="1458" xr:uid="{853BD1D7-4D81-4188-A80E-27927DF26697}"/>
    <cellStyle name="Normal 6 3 2 2 3 3 3" xfId="1459" xr:uid="{DB741576-D8E6-49F5-8154-3A081FD440B7}"/>
    <cellStyle name="Normal 6 3 2 2 3 4" xfId="1460" xr:uid="{5F1FAF61-91A2-4D36-9DA0-62D5E3022B36}"/>
    <cellStyle name="Normal 6 3 2 2 3 4 2" xfId="1461" xr:uid="{6122BCE3-9EDE-41CF-8FA2-A6BE02EDCCB0}"/>
    <cellStyle name="Normal 6 3 2 2 3 5" xfId="1462" xr:uid="{AA4104B7-67CF-4BEC-8C5E-86E2E996D05B}"/>
    <cellStyle name="Normal 6 3 2 2 4" xfId="609" xr:uid="{A2551F62-CE6C-4237-BADD-1C9CEF4477A0}"/>
    <cellStyle name="Normal 6 3 2 2 4 2" xfId="610" xr:uid="{906B5CD4-4042-4FCD-881C-7D34499B0B5F}"/>
    <cellStyle name="Normal 6 3 2 2 4 2 2" xfId="1463" xr:uid="{66E24CA1-29B6-46C5-9608-40B4E25A83B1}"/>
    <cellStyle name="Normal 6 3 2 2 4 2 2 2" xfId="1464" xr:uid="{E72841B2-C189-44D6-90BC-881AA04A5E35}"/>
    <cellStyle name="Normal 6 3 2 2 4 2 3" xfId="1465" xr:uid="{67532C67-0F34-4FFE-8C1C-F29DC9B0123E}"/>
    <cellStyle name="Normal 6 3 2 2 4 3" xfId="1466" xr:uid="{4E3AF3D7-5EE7-4011-89A4-99C009905850}"/>
    <cellStyle name="Normal 6 3 2 2 4 3 2" xfId="1467" xr:uid="{72964DD1-C5A6-4D18-B3BA-A904D64249DA}"/>
    <cellStyle name="Normal 6 3 2 2 4 4" xfId="1468" xr:uid="{F1690A13-7788-4DF0-A6FB-97BCE691B95E}"/>
    <cellStyle name="Normal 6 3 2 2 5" xfId="611" xr:uid="{8A0D73EF-590A-4E40-925B-3BF9F29223D0}"/>
    <cellStyle name="Normal 6 3 2 2 5 2" xfId="1469" xr:uid="{0286C92D-9A36-4976-93D4-5E5660207507}"/>
    <cellStyle name="Normal 6 3 2 2 5 2 2" xfId="1470" xr:uid="{C9E7856D-8148-4CB6-BEB6-EF6CC29CA324}"/>
    <cellStyle name="Normal 6 3 2 2 5 3" xfId="1471" xr:uid="{93770B10-FCA3-4FD7-9608-6B125AC8E202}"/>
    <cellStyle name="Normal 6 3 2 2 5 4" xfId="3136" xr:uid="{21B022DE-F129-4497-8F47-856466E00272}"/>
    <cellStyle name="Normal 6 3 2 2 6" xfId="1472" xr:uid="{6065CAA0-4858-458D-8FCD-831051F3B7BD}"/>
    <cellStyle name="Normal 6 3 2 2 6 2" xfId="1473" xr:uid="{04996611-9170-4609-9CDF-163C9CA7E5BA}"/>
    <cellStyle name="Normal 6 3 2 2 7" xfId="1474" xr:uid="{5C862ABD-6399-48FA-BC4F-273201F65912}"/>
    <cellStyle name="Normal 6 3 2 2 8" xfId="3137" xr:uid="{F061744D-9190-4AF7-8E05-49210DC6C38F}"/>
    <cellStyle name="Normal 6 3 2 3" xfId="323" xr:uid="{4CF49E53-BB96-4329-9886-B2E11EF7331E}"/>
    <cellStyle name="Normal 6 3 2 3 2" xfId="612" xr:uid="{73029F15-38EB-4A24-8D9A-583C04B46AFA}"/>
    <cellStyle name="Normal 6 3 2 3 2 2" xfId="613" xr:uid="{3282E293-333A-4492-ADB1-B5C182108014}"/>
    <cellStyle name="Normal 6 3 2 3 2 2 2" xfId="1475" xr:uid="{DD9B0AD0-CA5F-4DE9-A7C7-44D991F46D56}"/>
    <cellStyle name="Normal 6 3 2 3 2 2 2 2" xfId="1476" xr:uid="{B6BBFA5E-C5A3-419F-BCAC-28CE4EAAA22C}"/>
    <cellStyle name="Normal 6 3 2 3 2 2 3" xfId="1477" xr:uid="{38E539D3-69A0-43B3-B124-D45B84DD5489}"/>
    <cellStyle name="Normal 6 3 2 3 2 3" xfId="1478" xr:uid="{26AED156-5A2A-41E3-9D66-6CD3A79B2ED8}"/>
    <cellStyle name="Normal 6 3 2 3 2 3 2" xfId="1479" xr:uid="{BC3135AC-CF13-4C24-BA7F-7866B6E2464D}"/>
    <cellStyle name="Normal 6 3 2 3 2 4" xfId="1480" xr:uid="{571FE214-0031-4C66-99DD-7B2F4936B119}"/>
    <cellStyle name="Normal 6 3 2 3 3" xfId="614" xr:uid="{58D8747C-22A4-44AC-97B7-28C4556070AA}"/>
    <cellStyle name="Normal 6 3 2 3 3 2" xfId="1481" xr:uid="{7FECD991-D855-45EC-AB9B-E32729539F6C}"/>
    <cellStyle name="Normal 6 3 2 3 3 2 2" xfId="1482" xr:uid="{8AA2A558-8846-4A3B-AA80-02C1ACF58F12}"/>
    <cellStyle name="Normal 6 3 2 3 3 3" xfId="1483" xr:uid="{B9B2554E-83BE-4253-B61C-30D632813FE0}"/>
    <cellStyle name="Normal 6 3 2 3 3 4" xfId="3138" xr:uid="{00435D07-32D7-4956-8709-AFCBEED2A459}"/>
    <cellStyle name="Normal 6 3 2 3 4" xfId="1484" xr:uid="{A6F9CA93-513D-435B-9266-6B73553B3B20}"/>
    <cellStyle name="Normal 6 3 2 3 4 2" xfId="1485" xr:uid="{348FB49C-49D2-4E93-B3DD-714B44B910D9}"/>
    <cellStyle name="Normal 6 3 2 3 5" xfId="1486" xr:uid="{265E25C2-BD7D-4E3A-986D-4AA3719161FC}"/>
    <cellStyle name="Normal 6 3 2 3 6" xfId="3139" xr:uid="{71B3519D-6887-4F7A-9172-8BE0F9E35C12}"/>
    <cellStyle name="Normal 6 3 2 4" xfId="324" xr:uid="{61727779-C7A0-4478-89F6-D75D8A46956C}"/>
    <cellStyle name="Normal 6 3 2 4 2" xfId="615" xr:uid="{5A87FF06-E8AF-49F1-87EB-49B2A24468AA}"/>
    <cellStyle name="Normal 6 3 2 4 2 2" xfId="616" xr:uid="{AA07E4D7-CD16-4E1E-A378-9A56071A30D7}"/>
    <cellStyle name="Normal 6 3 2 4 2 2 2" xfId="1487" xr:uid="{A65B076D-D1C4-4115-86CA-D70060AC6A15}"/>
    <cellStyle name="Normal 6 3 2 4 2 2 2 2" xfId="1488" xr:uid="{B21DD664-A875-4DBA-9D6E-033AE5EF61B6}"/>
    <cellStyle name="Normal 6 3 2 4 2 2 3" xfId="1489" xr:uid="{F80108E1-D938-431E-A767-442B8EFB1ACA}"/>
    <cellStyle name="Normal 6 3 2 4 2 3" xfId="1490" xr:uid="{DB7CF636-7846-46E8-BC82-384A23B1A740}"/>
    <cellStyle name="Normal 6 3 2 4 2 3 2" xfId="1491" xr:uid="{3A4050B8-6CC8-4634-A4A9-B0363776DF47}"/>
    <cellStyle name="Normal 6 3 2 4 2 4" xfId="1492" xr:uid="{8F4ADE83-099A-41AC-A869-FDD1B0BAB1D7}"/>
    <cellStyle name="Normal 6 3 2 4 3" xfId="617" xr:uid="{F45618A3-ED90-48D7-90A2-7BD97538AF01}"/>
    <cellStyle name="Normal 6 3 2 4 3 2" xfId="1493" xr:uid="{88D1053B-9DCB-4EBB-A16D-B5EE73703FC8}"/>
    <cellStyle name="Normal 6 3 2 4 3 2 2" xfId="1494" xr:uid="{9E4E54E9-8A02-43A6-B8E7-3F9EB927BA43}"/>
    <cellStyle name="Normal 6 3 2 4 3 3" xfId="1495" xr:uid="{0FD2918B-7136-4DFD-8D9C-63BD393AE652}"/>
    <cellStyle name="Normal 6 3 2 4 4" xfId="1496" xr:uid="{876845D4-4D2B-4037-B34C-994E479C6F48}"/>
    <cellStyle name="Normal 6 3 2 4 4 2" xfId="1497" xr:uid="{F2140AD3-B4BD-4D8A-97B4-5E8C0942BFF9}"/>
    <cellStyle name="Normal 6 3 2 4 5" xfId="1498" xr:uid="{B93A044B-09A1-4A9B-B43C-88B16906C8A3}"/>
    <cellStyle name="Normal 6 3 2 5" xfId="325" xr:uid="{8BFCF882-9203-4AB3-93B0-D1A453586DF8}"/>
    <cellStyle name="Normal 6 3 2 5 2" xfId="618" xr:uid="{F60A6CC3-6345-4683-A03B-49459FD28A81}"/>
    <cellStyle name="Normal 6 3 2 5 2 2" xfId="1499" xr:uid="{9925510B-6CD3-4710-B887-F91C6418EDA5}"/>
    <cellStyle name="Normal 6 3 2 5 2 2 2" xfId="1500" xr:uid="{D42E519B-B4ED-4D1C-8FC2-E0C425B86579}"/>
    <cellStyle name="Normal 6 3 2 5 2 3" xfId="1501" xr:uid="{2C0010D8-B1AA-4BA0-9422-A6F5EB60D338}"/>
    <cellStyle name="Normal 6 3 2 5 3" xfId="1502" xr:uid="{162CE270-0763-49AF-B5DF-BAA10C17876B}"/>
    <cellStyle name="Normal 6 3 2 5 3 2" xfId="1503" xr:uid="{1276C900-71E3-4143-B8E5-6FD85D5F3E35}"/>
    <cellStyle name="Normal 6 3 2 5 4" xfId="1504" xr:uid="{CC7E3B96-E03B-43D4-BB53-1A32FC967BEB}"/>
    <cellStyle name="Normal 6 3 2 6" xfId="619" xr:uid="{13FD09F0-B67C-47E8-9A39-B77572F30A9E}"/>
    <cellStyle name="Normal 6 3 2 6 2" xfId="1505" xr:uid="{BC1A7373-B5A8-4FD8-9B35-A7E48C12AC74}"/>
    <cellStyle name="Normal 6 3 2 6 2 2" xfId="1506" xr:uid="{45ADA3E2-FD5E-4A2B-9BD7-F8E69DD17274}"/>
    <cellStyle name="Normal 6 3 2 6 3" xfId="1507" xr:uid="{6D41251A-E1CD-44F9-B945-57298C7C4647}"/>
    <cellStyle name="Normal 6 3 2 6 4" xfId="3140" xr:uid="{21BC233A-923C-4B6C-AD17-7B16C1447FCD}"/>
    <cellStyle name="Normal 6 3 2 7" xfId="1508" xr:uid="{BEB27EB2-1724-4D9E-AC51-6279AF9B6527}"/>
    <cellStyle name="Normal 6 3 2 7 2" xfId="1509" xr:uid="{BA762A42-906D-4020-A014-C59514D21631}"/>
    <cellStyle name="Normal 6 3 2 8" xfId="1510" xr:uid="{A7DBFC7E-5E12-4D19-B368-2B7772B0B733}"/>
    <cellStyle name="Normal 6 3 2 9" xfId="3141" xr:uid="{EA42DE9F-A4B8-46C3-A774-D43CFEE0EA96}"/>
    <cellStyle name="Normal 6 3 3" xfId="114" xr:uid="{22CD40CF-D602-4ED9-970D-DEB88FC43B77}"/>
    <cellStyle name="Normal 6 3 3 2" xfId="115" xr:uid="{FB78582B-D680-41B4-A7F7-10C6ABCE51A7}"/>
    <cellStyle name="Normal 6 3 3 2 2" xfId="620" xr:uid="{C69E5571-2330-4214-B036-8AC89885363E}"/>
    <cellStyle name="Normal 6 3 3 2 2 2" xfId="621" xr:uid="{871956FC-E397-43E5-A017-CD56BA70847E}"/>
    <cellStyle name="Normal 6 3 3 2 2 2 2" xfId="1511" xr:uid="{BA41B84D-AB2E-46E3-89E9-EA54C4D5D451}"/>
    <cellStyle name="Normal 6 3 3 2 2 2 2 2" xfId="1512" xr:uid="{DFC661E2-B9DD-4579-A876-6A26DA7D60CA}"/>
    <cellStyle name="Normal 6 3 3 2 2 2 3" xfId="1513" xr:uid="{43A1A7E2-D335-4685-BCA1-E419AFF69AF7}"/>
    <cellStyle name="Normal 6 3 3 2 2 3" xfId="1514" xr:uid="{1A424B44-13DA-4411-A42B-BDBBF0071CA6}"/>
    <cellStyle name="Normal 6 3 3 2 2 3 2" xfId="1515" xr:uid="{858060F2-66FD-454B-AF59-6E00BF0043A1}"/>
    <cellStyle name="Normal 6 3 3 2 2 4" xfId="1516" xr:uid="{330730A6-194D-4BF9-9D62-40E072197AE4}"/>
    <cellStyle name="Normal 6 3 3 2 3" xfId="622" xr:uid="{9DC19252-114D-4F0D-B743-F3E56EDDC9BC}"/>
    <cellStyle name="Normal 6 3 3 2 3 2" xfId="1517" xr:uid="{F4E260F2-4F59-4E87-A66F-B48808230AD8}"/>
    <cellStyle name="Normal 6 3 3 2 3 2 2" xfId="1518" xr:uid="{E0683A6B-BD6A-4B8B-AF49-EC987D7E050C}"/>
    <cellStyle name="Normal 6 3 3 2 3 3" xfId="1519" xr:uid="{50A56133-5A99-4CF6-9038-FA6F21ACFD09}"/>
    <cellStyle name="Normal 6 3 3 2 3 4" xfId="3142" xr:uid="{D24B6C3A-2A10-4E31-8519-E1BFDCDE852B}"/>
    <cellStyle name="Normal 6 3 3 2 4" xfId="1520" xr:uid="{1560F1E1-DD03-4723-9709-5D46E993D5B9}"/>
    <cellStyle name="Normal 6 3 3 2 4 2" xfId="1521" xr:uid="{9B2A0DAF-A89B-40DC-9350-A96D66B5313C}"/>
    <cellStyle name="Normal 6 3 3 2 5" xfId="1522" xr:uid="{DBF95F2E-7104-45C0-B194-DF3EE6AF9155}"/>
    <cellStyle name="Normal 6 3 3 2 6" xfId="3143" xr:uid="{FA809CAC-EBCE-490C-B689-9A67D2FB52A5}"/>
    <cellStyle name="Normal 6 3 3 3" xfId="326" xr:uid="{A9ECB94D-F27E-4E48-9C67-65A8BB1D5764}"/>
    <cellStyle name="Normal 6 3 3 3 2" xfId="623" xr:uid="{FFC45151-887F-443B-BCDE-10C5C225942C}"/>
    <cellStyle name="Normal 6 3 3 3 2 2" xfId="624" xr:uid="{F61A351F-F840-480A-999F-497D7440B250}"/>
    <cellStyle name="Normal 6 3 3 3 2 2 2" xfId="1523" xr:uid="{A601B344-1F57-405A-9FB8-31809E288ADC}"/>
    <cellStyle name="Normal 6 3 3 3 2 2 2 2" xfId="1524" xr:uid="{70B820DA-3BE6-42CE-8F8E-1DE39E09F9C5}"/>
    <cellStyle name="Normal 6 3 3 3 2 2 3" xfId="1525" xr:uid="{62304051-427E-4A1E-A3EC-D48903455638}"/>
    <cellStyle name="Normal 6 3 3 3 2 3" xfId="1526" xr:uid="{484E737C-B6A2-4848-8317-47DC7B21C9E0}"/>
    <cellStyle name="Normal 6 3 3 3 2 3 2" xfId="1527" xr:uid="{A0492E2D-33AE-4848-95FE-9F3DD0EBA874}"/>
    <cellStyle name="Normal 6 3 3 3 2 4" xfId="1528" xr:uid="{1021C601-7BEB-432A-82B2-973E340F8038}"/>
    <cellStyle name="Normal 6 3 3 3 3" xfId="625" xr:uid="{17C791ED-DA8A-43B4-8F32-7035D8188A99}"/>
    <cellStyle name="Normal 6 3 3 3 3 2" xfId="1529" xr:uid="{1FD1E85F-B609-4435-BC9A-DF1EE61FEB2A}"/>
    <cellStyle name="Normal 6 3 3 3 3 2 2" xfId="1530" xr:uid="{54C07C74-C0EE-4300-A3A7-0AE7F1FC6C26}"/>
    <cellStyle name="Normal 6 3 3 3 3 3" xfId="1531" xr:uid="{CF256B35-0778-4B56-988C-803970371685}"/>
    <cellStyle name="Normal 6 3 3 3 4" xfId="1532" xr:uid="{CB0EEF68-855A-41A3-9E3C-CE7C2286AF26}"/>
    <cellStyle name="Normal 6 3 3 3 4 2" xfId="1533" xr:uid="{1396C024-939C-4DEC-BD8E-EFF754102950}"/>
    <cellStyle name="Normal 6 3 3 3 5" xfId="1534" xr:uid="{264FE8A4-2C73-4BFD-9E97-90070C9EB47B}"/>
    <cellStyle name="Normal 6 3 3 4" xfId="327" xr:uid="{0852B153-FBA0-4725-80BC-00D1BE231C5D}"/>
    <cellStyle name="Normal 6 3 3 4 2" xfId="626" xr:uid="{99F91149-D757-4A42-8BB5-350D1BC66864}"/>
    <cellStyle name="Normal 6 3 3 4 2 2" xfId="1535" xr:uid="{FF7D7E40-DEF5-448A-90C1-FD9B75631EDE}"/>
    <cellStyle name="Normal 6 3 3 4 2 2 2" xfId="1536" xr:uid="{11199792-3666-4771-96DE-7732B0034644}"/>
    <cellStyle name="Normal 6 3 3 4 2 3" xfId="1537" xr:uid="{4061DDB5-7341-4F10-B153-0D4A0345B82D}"/>
    <cellStyle name="Normal 6 3 3 4 3" xfId="1538" xr:uid="{B7A6A368-0D8B-4A83-8568-29F9EB681591}"/>
    <cellStyle name="Normal 6 3 3 4 3 2" xfId="1539" xr:uid="{7B30A2BF-01A6-4FEA-A014-71EFEB3023BD}"/>
    <cellStyle name="Normal 6 3 3 4 4" xfId="1540" xr:uid="{86E0D452-5D75-4082-BECD-350659D436B0}"/>
    <cellStyle name="Normal 6 3 3 5" xfId="627" xr:uid="{7E0D09A2-4BD8-4183-99A9-C86066D0395C}"/>
    <cellStyle name="Normal 6 3 3 5 2" xfId="1541" xr:uid="{DC56E221-6FD9-42D3-9789-F8FA8144D34E}"/>
    <cellStyle name="Normal 6 3 3 5 2 2" xfId="1542" xr:uid="{1B42B662-5E56-4385-8320-2A67E8EEAFF1}"/>
    <cellStyle name="Normal 6 3 3 5 3" xfId="1543" xr:uid="{BBA368D8-F1DE-406F-B07B-469A0B5C066D}"/>
    <cellStyle name="Normal 6 3 3 5 4" xfId="3144" xr:uid="{369A505E-F273-4060-97E9-D58C90380EDF}"/>
    <cellStyle name="Normal 6 3 3 6" xfId="1544" xr:uid="{B1CA8ECD-8390-45C3-B42C-39188A66E6DE}"/>
    <cellStyle name="Normal 6 3 3 6 2" xfId="1545" xr:uid="{7BF25FE6-6C97-413E-B394-251A6F2420C2}"/>
    <cellStyle name="Normal 6 3 3 7" xfId="1546" xr:uid="{0D2B820A-0E30-4206-86B0-0F2A105161A4}"/>
    <cellStyle name="Normal 6 3 3 8" xfId="3145" xr:uid="{6A75E991-E966-4F56-B24A-BBA14FD4BCB7}"/>
    <cellStyle name="Normal 6 3 4" xfId="116" xr:uid="{339B7B83-3AA3-47C1-8DCC-C004B5A56E11}"/>
    <cellStyle name="Normal 6 3 4 2" xfId="447" xr:uid="{664FEF33-4F8B-4A71-9DF5-835FFF79E4A6}"/>
    <cellStyle name="Normal 6 3 4 2 2" xfId="628" xr:uid="{7D86143C-DF14-470E-A85D-14BBEE0E3697}"/>
    <cellStyle name="Normal 6 3 4 2 2 2" xfId="1547" xr:uid="{7E600179-E835-47BA-BCF3-FCDA4EACB143}"/>
    <cellStyle name="Normal 6 3 4 2 2 2 2" xfId="1548" xr:uid="{CC3F1F02-D6B0-4391-BDB6-88899406D981}"/>
    <cellStyle name="Normal 6 3 4 2 2 3" xfId="1549" xr:uid="{ED62B440-83CB-42CF-A6D0-0DFE3CF5A6E3}"/>
    <cellStyle name="Normal 6 3 4 2 2 4" xfId="3146" xr:uid="{5E0D1EB2-177B-43BC-B800-5DDC836A3BA2}"/>
    <cellStyle name="Normal 6 3 4 2 3" xfId="1550" xr:uid="{886335AB-E669-43CE-8B92-4813D61FCD98}"/>
    <cellStyle name="Normal 6 3 4 2 3 2" xfId="1551" xr:uid="{07DD2068-57A9-4C6C-9AAB-7F94EFB3CD52}"/>
    <cellStyle name="Normal 6 3 4 2 4" xfId="1552" xr:uid="{EEE1903E-ECCD-43A7-A059-C63E1716AAE0}"/>
    <cellStyle name="Normal 6 3 4 2 5" xfId="3147" xr:uid="{F701460F-71B0-4185-A64D-563BD4B43C12}"/>
    <cellStyle name="Normal 6 3 4 3" xfId="629" xr:uid="{C59B9EAA-D3E5-4D8A-A173-7E1B09FF087D}"/>
    <cellStyle name="Normal 6 3 4 3 2" xfId="1553" xr:uid="{800342DD-6214-4BBF-A761-1F15D24891D1}"/>
    <cellStyle name="Normal 6 3 4 3 2 2" xfId="1554" xr:uid="{70CEFEA8-C84D-497B-8128-D7D84E6EE828}"/>
    <cellStyle name="Normal 6 3 4 3 3" xfId="1555" xr:uid="{6B55AA3E-8E7B-4EA4-8BCB-AE8D64CDD3EA}"/>
    <cellStyle name="Normal 6 3 4 3 4" xfId="3148" xr:uid="{88B5E815-12FE-4CDB-B5B9-AE8D7565F1ED}"/>
    <cellStyle name="Normal 6 3 4 4" xfId="1556" xr:uid="{CC7F20CE-1C7C-485E-B70A-EB4A587FF2EB}"/>
    <cellStyle name="Normal 6 3 4 4 2" xfId="1557" xr:uid="{3518783C-4D7E-49D7-943E-6AB8F0534206}"/>
    <cellStyle name="Normal 6 3 4 4 3" xfId="3149" xr:uid="{774F10E7-3F86-445B-B38C-92B2C636AA3B}"/>
    <cellStyle name="Normal 6 3 4 4 4" xfId="3150" xr:uid="{28CE9FD3-D605-42C9-BF6A-E881DD9A178C}"/>
    <cellStyle name="Normal 6 3 4 5" xfId="1558" xr:uid="{88CCCEDC-C650-4006-B20B-9582871B866A}"/>
    <cellStyle name="Normal 6 3 4 6" xfId="3151" xr:uid="{301872D9-C735-4A76-9017-06A9F56A65B4}"/>
    <cellStyle name="Normal 6 3 4 7" xfId="3152" xr:uid="{C0579862-B416-4D0B-86BD-4B626251CB87}"/>
    <cellStyle name="Normal 6 3 5" xfId="328" xr:uid="{9DF79B02-0954-46F0-B5FB-A68132ECF8DC}"/>
    <cellStyle name="Normal 6 3 5 2" xfId="630" xr:uid="{B03DBCF8-7738-427D-92A2-56403FC65AA4}"/>
    <cellStyle name="Normal 6 3 5 2 2" xfId="631" xr:uid="{7197466F-43F8-4B8E-AFC8-7BDDBBACA3EA}"/>
    <cellStyle name="Normal 6 3 5 2 2 2" xfId="1559" xr:uid="{299BF763-E4F5-4CA0-92BE-4FB8FB7087DE}"/>
    <cellStyle name="Normal 6 3 5 2 2 2 2" xfId="1560" xr:uid="{F0EDB1FA-19F6-4B69-AE28-7CF0EBC89CA3}"/>
    <cellStyle name="Normal 6 3 5 2 2 3" xfId="1561" xr:uid="{C83725C0-462F-46C4-A999-F779ACD6E048}"/>
    <cellStyle name="Normal 6 3 5 2 3" xfId="1562" xr:uid="{11EBC03E-80BC-4B1B-B26F-CE70DB068D98}"/>
    <cellStyle name="Normal 6 3 5 2 3 2" xfId="1563" xr:uid="{B7142FF4-1963-4BAB-AB44-01A020E2337B}"/>
    <cellStyle name="Normal 6 3 5 2 4" xfId="1564" xr:uid="{5127C563-442A-4D5B-917F-4BEADA7CF557}"/>
    <cellStyle name="Normal 6 3 5 3" xfId="632" xr:uid="{9989331D-821A-42D6-9423-18A6AC12D0A1}"/>
    <cellStyle name="Normal 6 3 5 3 2" xfId="1565" xr:uid="{2176E699-03C6-4B72-8CB1-790D82BCE9A1}"/>
    <cellStyle name="Normal 6 3 5 3 2 2" xfId="1566" xr:uid="{B2C690DB-08D9-4DDA-A457-E33354DFC931}"/>
    <cellStyle name="Normal 6 3 5 3 3" xfId="1567" xr:uid="{EA6D6CAC-6114-4167-B1B5-157CD5584A5D}"/>
    <cellStyle name="Normal 6 3 5 3 4" xfId="3153" xr:uid="{87053889-3B5E-4D6D-9A1C-5FA3A2556EC4}"/>
    <cellStyle name="Normal 6 3 5 4" xfId="1568" xr:uid="{F0126A6F-59F0-4232-9784-2B029ECA6BB9}"/>
    <cellStyle name="Normal 6 3 5 4 2" xfId="1569" xr:uid="{E32EB7D0-DD42-4411-9E60-B8B1660756CD}"/>
    <cellStyle name="Normal 6 3 5 5" xfId="1570" xr:uid="{070707B1-DB80-4EA6-B1E9-13349D6AECA5}"/>
    <cellStyle name="Normal 6 3 5 6" xfId="3154" xr:uid="{42B30566-DE17-42A3-8AE6-0E662EAA07C6}"/>
    <cellStyle name="Normal 6 3 6" xfId="329" xr:uid="{5F052D0B-507F-46CC-A8C6-D0777B705926}"/>
    <cellStyle name="Normal 6 3 6 2" xfId="633" xr:uid="{7747FA1B-DFA0-49DF-B83D-51B16097081F}"/>
    <cellStyle name="Normal 6 3 6 2 2" xfId="1571" xr:uid="{E41FDDF0-E385-4358-81DD-F707B52500EE}"/>
    <cellStyle name="Normal 6 3 6 2 2 2" xfId="1572" xr:uid="{ACF92241-2DF7-4855-B3F1-89109F6D48FA}"/>
    <cellStyle name="Normal 6 3 6 2 3" xfId="1573" xr:uid="{3AF04EF4-91D3-4461-82A4-6A0F57650608}"/>
    <cellStyle name="Normal 6 3 6 2 4" xfId="3155" xr:uid="{114D2D31-EC4D-4969-BAF8-13C9FE180129}"/>
    <cellStyle name="Normal 6 3 6 3" xfId="1574" xr:uid="{FF4F29F8-B51F-4125-BA96-A2977BC62FB8}"/>
    <cellStyle name="Normal 6 3 6 3 2" xfId="1575" xr:uid="{CB6EB43D-1BFC-48CE-95A1-6E7E9060B5D8}"/>
    <cellStyle name="Normal 6 3 6 4" xfId="1576" xr:uid="{72FD4E29-09A0-49FA-A1B3-5DE7AE321926}"/>
    <cellStyle name="Normal 6 3 6 5" xfId="3156" xr:uid="{F3E128F9-E6D5-4CDC-857A-42A6A7632F04}"/>
    <cellStyle name="Normal 6 3 7" xfId="634" xr:uid="{50286A41-1F58-47B3-BE50-4F620A5E6C10}"/>
    <cellStyle name="Normal 6 3 7 2" xfId="1577" xr:uid="{4D7FBC31-0D15-4ECB-BB8C-8031DFE25A09}"/>
    <cellStyle name="Normal 6 3 7 2 2" xfId="1578" xr:uid="{453D7C65-0917-4AD2-B2D8-3B348F4C4C46}"/>
    <cellStyle name="Normal 6 3 7 3" xfId="1579" xr:uid="{1B4978E6-B93F-48FA-81BE-50BA7CB47D8E}"/>
    <cellStyle name="Normal 6 3 7 4" xfId="3157" xr:uid="{2ACFB4C3-0895-4B28-95A7-CCC5DFFF0C71}"/>
    <cellStyle name="Normal 6 3 8" xfId="1580" xr:uid="{C3656D43-FB37-43CC-9104-914F979D4A34}"/>
    <cellStyle name="Normal 6 3 8 2" xfId="1581" xr:uid="{5D98ED7D-FBF7-45FA-9628-08673F20B765}"/>
    <cellStyle name="Normal 6 3 8 3" xfId="3158" xr:uid="{0AE57E05-D852-44D8-9207-5B99FD3A890A}"/>
    <cellStyle name="Normal 6 3 8 4" xfId="3159" xr:uid="{F4EAD6BC-3F86-40F3-A3D0-CFA146CBD040}"/>
    <cellStyle name="Normal 6 3 9" xfId="1582" xr:uid="{4DBADBD6-AC79-4CD2-81EB-E8AF9DABE8CE}"/>
    <cellStyle name="Normal 6 3 9 2" xfId="4718" xr:uid="{0B160AB3-DD16-4EF0-A040-820867DB0EDB}"/>
    <cellStyle name="Normal 6 4" xfId="117" xr:uid="{436D1DC4-E697-4C19-9592-837738068806}"/>
    <cellStyle name="Normal 6 4 10" xfId="3160" xr:uid="{1436E92F-86E4-410A-9BED-D09036288734}"/>
    <cellStyle name="Normal 6 4 11" xfId="3161" xr:uid="{FDCEC7BA-4A0F-46F9-A18A-5F76AF264B49}"/>
    <cellStyle name="Normal 6 4 2" xfId="118" xr:uid="{A48CF9B8-D899-4EB9-AE9A-5E0045CBCC1C}"/>
    <cellStyle name="Normal 6 4 2 2" xfId="119" xr:uid="{D1504488-DE99-4FFA-83DA-272A73694027}"/>
    <cellStyle name="Normal 6 4 2 2 2" xfId="330" xr:uid="{A1663A4E-E9B4-4E75-AD2B-729329F4E0DE}"/>
    <cellStyle name="Normal 6 4 2 2 2 2" xfId="635" xr:uid="{D0DBDE0B-44B0-488F-8E07-93AE3FB0464F}"/>
    <cellStyle name="Normal 6 4 2 2 2 2 2" xfId="1583" xr:uid="{BD845BBE-306A-407B-A829-AEC8D7843BE8}"/>
    <cellStyle name="Normal 6 4 2 2 2 2 2 2" xfId="1584" xr:uid="{4BDCEA29-B0DD-4E2E-8FE9-AF631E815C89}"/>
    <cellStyle name="Normal 6 4 2 2 2 2 3" xfId="1585" xr:uid="{A29D245B-8ED9-40D2-A80E-F8BA66B8CE48}"/>
    <cellStyle name="Normal 6 4 2 2 2 2 4" xfId="3162" xr:uid="{C776BCB1-9F04-47B0-9437-E41822C9FE53}"/>
    <cellStyle name="Normal 6 4 2 2 2 3" xfId="1586" xr:uid="{AEB20E44-4575-46A8-9E12-9F920E173F67}"/>
    <cellStyle name="Normal 6 4 2 2 2 3 2" xfId="1587" xr:uid="{7A121F60-5718-4B09-B5BD-A4FD82045838}"/>
    <cellStyle name="Normal 6 4 2 2 2 3 3" xfId="3163" xr:uid="{6040BEFB-A29A-4AD1-BD99-00EC8DCF667E}"/>
    <cellStyle name="Normal 6 4 2 2 2 3 4" xfId="3164" xr:uid="{D0ACE11F-4F24-4CDE-B23F-20D8A4737067}"/>
    <cellStyle name="Normal 6 4 2 2 2 4" xfId="1588" xr:uid="{F233CF70-59AF-4157-A689-733543CB88AF}"/>
    <cellStyle name="Normal 6 4 2 2 2 5" xfId="3165" xr:uid="{B5852140-E583-4482-85D4-5C9EFE560DCD}"/>
    <cellStyle name="Normal 6 4 2 2 2 6" xfId="3166" xr:uid="{77547DB5-20E8-466B-9EA2-6A9DAF5D0B0E}"/>
    <cellStyle name="Normal 6 4 2 2 3" xfId="636" xr:uid="{29344F11-470B-4F23-8FD9-1A6B6AC7A79A}"/>
    <cellStyle name="Normal 6 4 2 2 3 2" xfId="1589" xr:uid="{DA5F51EB-78E5-401C-8569-3FBC2EC7FC37}"/>
    <cellStyle name="Normal 6 4 2 2 3 2 2" xfId="1590" xr:uid="{BF8333C3-EE95-4C00-BCAD-4A7EFA7CA7D5}"/>
    <cellStyle name="Normal 6 4 2 2 3 2 3" xfId="3167" xr:uid="{CB6EE6F9-A6E4-4304-83D7-0CEF8BF5550C}"/>
    <cellStyle name="Normal 6 4 2 2 3 2 4" xfId="3168" xr:uid="{7B45A6DE-613C-4118-9280-482BC373E8EB}"/>
    <cellStyle name="Normal 6 4 2 2 3 3" xfId="1591" xr:uid="{8B91109A-6605-4FEF-9ED6-B1E475D301B6}"/>
    <cellStyle name="Normal 6 4 2 2 3 4" xfId="3169" xr:uid="{231E4CF2-8593-4624-88C0-149F3618C55E}"/>
    <cellStyle name="Normal 6 4 2 2 3 5" xfId="3170" xr:uid="{E94888CC-D0A1-4F76-87F5-21F0F0CA40D4}"/>
    <cellStyle name="Normal 6 4 2 2 4" xfId="1592" xr:uid="{12A8CE16-1E2D-405C-88A7-8456776FE355}"/>
    <cellStyle name="Normal 6 4 2 2 4 2" xfId="1593" xr:uid="{BDBDF099-C7F5-4B6A-8078-55C82AF74342}"/>
    <cellStyle name="Normal 6 4 2 2 4 3" xfId="3171" xr:uid="{2E792775-C925-4CEF-81C8-6C91AE67591F}"/>
    <cellStyle name="Normal 6 4 2 2 4 4" xfId="3172" xr:uid="{22E4F53C-B2B4-4F9F-AD07-C6FF748EDF37}"/>
    <cellStyle name="Normal 6 4 2 2 5" xfId="1594" xr:uid="{1D23DE4A-E099-4D0F-B0D8-05F059650BFD}"/>
    <cellStyle name="Normal 6 4 2 2 5 2" xfId="3173" xr:uid="{089D0684-6062-4FA2-BEC7-4DCE4F116443}"/>
    <cellStyle name="Normal 6 4 2 2 5 3" xfId="3174" xr:uid="{65133EDB-5EC3-4995-8D5D-8EC46E65B233}"/>
    <cellStyle name="Normal 6 4 2 2 5 4" xfId="3175" xr:uid="{77F9F296-00CD-4A2C-B4A7-64F336F5FA70}"/>
    <cellStyle name="Normal 6 4 2 2 6" xfId="3176" xr:uid="{F4457801-EDE6-46E4-BA91-2CEF8B4B1686}"/>
    <cellStyle name="Normal 6 4 2 2 7" xfId="3177" xr:uid="{E1612E6F-EE36-4D52-824F-09693E5EEC40}"/>
    <cellStyle name="Normal 6 4 2 2 8" xfId="3178" xr:uid="{C39E5A50-9BDC-4610-B77B-85FEBDCD7FED}"/>
    <cellStyle name="Normal 6 4 2 3" xfId="331" xr:uid="{3F89BCC3-431C-45AC-8EDC-F2186F072065}"/>
    <cellStyle name="Normal 6 4 2 3 2" xfId="637" xr:uid="{9033DC52-BA68-4D57-8160-BFFEA4261D1B}"/>
    <cellStyle name="Normal 6 4 2 3 2 2" xfId="638" xr:uid="{4D14BAED-FE71-40C5-B442-AA17E39F833A}"/>
    <cellStyle name="Normal 6 4 2 3 2 2 2" xfId="1595" xr:uid="{D4765984-8EED-4D12-8B4E-DC2B0F1D4C00}"/>
    <cellStyle name="Normal 6 4 2 3 2 2 2 2" xfId="1596" xr:uid="{429F5E23-07D1-4233-8BFC-65D73B33BDBF}"/>
    <cellStyle name="Normal 6 4 2 3 2 2 3" xfId="1597" xr:uid="{F5F3B367-3665-49BD-BD6C-202CCF79E804}"/>
    <cellStyle name="Normal 6 4 2 3 2 3" xfId="1598" xr:uid="{77B6B091-3372-463C-9F53-17AC27C9A09D}"/>
    <cellStyle name="Normal 6 4 2 3 2 3 2" xfId="1599" xr:uid="{862CD071-6FDC-4C58-9E95-1208BEA449A1}"/>
    <cellStyle name="Normal 6 4 2 3 2 4" xfId="1600" xr:uid="{16B996CA-1A47-43A0-A066-F41E57FD151D}"/>
    <cellStyle name="Normal 6 4 2 3 3" xfId="639" xr:uid="{44709EBB-159A-439C-B97F-FEF758463F14}"/>
    <cellStyle name="Normal 6 4 2 3 3 2" xfId="1601" xr:uid="{436779CF-88E4-4BD1-9BED-BCD44CAE92FE}"/>
    <cellStyle name="Normal 6 4 2 3 3 2 2" xfId="1602" xr:uid="{88AB1A8D-1FAF-4034-AF62-D697E51E01FD}"/>
    <cellStyle name="Normal 6 4 2 3 3 3" xfId="1603" xr:uid="{7FED51C9-10A6-4536-B125-62F07AC77A4E}"/>
    <cellStyle name="Normal 6 4 2 3 3 4" xfId="3179" xr:uid="{65C317EF-956A-4223-B603-CEEAA0F6131B}"/>
    <cellStyle name="Normal 6 4 2 3 4" xfId="1604" xr:uid="{5CF02CBD-FE1D-4A1F-93FF-12C652EE0DF1}"/>
    <cellStyle name="Normal 6 4 2 3 4 2" xfId="1605" xr:uid="{F8EE56AD-1B30-4516-9767-A5247A7BE2CB}"/>
    <cellStyle name="Normal 6 4 2 3 5" xfId="1606" xr:uid="{AD16560C-8C89-4312-BC17-9054CDB7D358}"/>
    <cellStyle name="Normal 6 4 2 3 6" xfId="3180" xr:uid="{AB822E7B-2D7A-49F6-83E7-5CF41E723236}"/>
    <cellStyle name="Normal 6 4 2 4" xfId="332" xr:uid="{4A9B50CA-01B5-44B1-BCF0-8B024DC74B03}"/>
    <cellStyle name="Normal 6 4 2 4 2" xfId="640" xr:uid="{6E779BEB-FE28-4F5F-8A77-B6166E0CDE29}"/>
    <cellStyle name="Normal 6 4 2 4 2 2" xfId="1607" xr:uid="{94399D28-B4B8-4373-BAEE-678A41B128E0}"/>
    <cellStyle name="Normal 6 4 2 4 2 2 2" xfId="1608" xr:uid="{D7E76F10-C30C-4463-8EE1-38F6E6F61082}"/>
    <cellStyle name="Normal 6 4 2 4 2 3" xfId="1609" xr:uid="{88B43851-6980-4D55-95EA-D5E250646699}"/>
    <cellStyle name="Normal 6 4 2 4 2 4" xfId="3181" xr:uid="{0F685906-2ED2-469A-B563-29BBD958A05C}"/>
    <cellStyle name="Normal 6 4 2 4 3" xfId="1610" xr:uid="{00B14C1A-2B4A-4B52-8DE9-B2B73F909A8C}"/>
    <cellStyle name="Normal 6 4 2 4 3 2" xfId="1611" xr:uid="{6FD03A17-309D-424B-B996-CF67D5A01874}"/>
    <cellStyle name="Normal 6 4 2 4 4" xfId="1612" xr:uid="{DD1F2ADC-D916-466F-A090-742813226623}"/>
    <cellStyle name="Normal 6 4 2 4 5" xfId="3182" xr:uid="{A78D10A2-8E04-488F-9AB9-DACD27DDF5A1}"/>
    <cellStyle name="Normal 6 4 2 5" xfId="333" xr:uid="{A7F4A680-67B7-4B2F-A8EA-6996C3F96F45}"/>
    <cellStyle name="Normal 6 4 2 5 2" xfId="1613" xr:uid="{63AA4E1F-A8F5-4821-AFBD-83295EBCC63B}"/>
    <cellStyle name="Normal 6 4 2 5 2 2" xfId="1614" xr:uid="{AB57FF17-A09C-46F6-933D-DA87AAD0141D}"/>
    <cellStyle name="Normal 6 4 2 5 3" xfId="1615" xr:uid="{9CA7EEA7-0B97-4434-9DAA-553CBBC9007A}"/>
    <cellStyle name="Normal 6 4 2 5 4" xfId="3183" xr:uid="{464888A8-B121-46BA-AFAD-A4B1DA922DAC}"/>
    <cellStyle name="Normal 6 4 2 6" xfId="1616" xr:uid="{D90ED6CE-34C0-4923-8C98-AD2D382861FA}"/>
    <cellStyle name="Normal 6 4 2 6 2" xfId="1617" xr:uid="{1A45474C-CB04-4CD5-9EAB-CDD7B7562772}"/>
    <cellStyle name="Normal 6 4 2 6 3" xfId="3184" xr:uid="{7C6430E3-CE99-4F80-AE97-5D199F0571C2}"/>
    <cellStyle name="Normal 6 4 2 6 4" xfId="3185" xr:uid="{4EBF6533-D072-467A-B5C7-D658650C7B32}"/>
    <cellStyle name="Normal 6 4 2 7" xfId="1618" xr:uid="{96105EF5-87A5-4A41-857E-387FFD55937B}"/>
    <cellStyle name="Normal 6 4 2 8" xfId="3186" xr:uid="{626C71EF-80A7-4689-A0BE-571086CE5A74}"/>
    <cellStyle name="Normal 6 4 2 9" xfId="3187" xr:uid="{4317E882-AF9A-4DA6-9FEC-4D7F72503D02}"/>
    <cellStyle name="Normal 6 4 3" xfId="120" xr:uid="{2FBCB767-F84C-4DB1-81F7-C4069BC0008A}"/>
    <cellStyle name="Normal 6 4 3 2" xfId="121" xr:uid="{A3327550-37B7-43D3-8A80-77AFAA1F84B4}"/>
    <cellStyle name="Normal 6 4 3 2 2" xfId="641" xr:uid="{22A5E23B-9643-4F1B-9E71-4B41C64400EF}"/>
    <cellStyle name="Normal 6 4 3 2 2 2" xfId="1619" xr:uid="{E577C961-B437-4905-BF53-A84900FFE451}"/>
    <cellStyle name="Normal 6 4 3 2 2 2 2" xfId="1620" xr:uid="{2B74B1E2-D9B4-4EE3-8EE7-DED9CFA433E4}"/>
    <cellStyle name="Normal 6 4 3 2 2 2 2 2" xfId="4476" xr:uid="{E86BC089-56CA-4264-8ECD-B1DB1AE9CB54}"/>
    <cellStyle name="Normal 6 4 3 2 2 2 3" xfId="4477" xr:uid="{0C6C1C2E-0E66-4B86-AF7B-1DD7EED9B74D}"/>
    <cellStyle name="Normal 6 4 3 2 2 3" xfId="1621" xr:uid="{3152E76C-D6BF-4EC6-8CD3-C392D1060789}"/>
    <cellStyle name="Normal 6 4 3 2 2 3 2" xfId="4478" xr:uid="{5226661D-FC10-460B-8282-B92528309064}"/>
    <cellStyle name="Normal 6 4 3 2 2 4" xfId="3188" xr:uid="{E172F10E-07D5-4F10-9D99-348286B45543}"/>
    <cellStyle name="Normal 6 4 3 2 3" xfId="1622" xr:uid="{FEEA0AE0-6C6F-4EA5-92D7-2B24C033468E}"/>
    <cellStyle name="Normal 6 4 3 2 3 2" xfId="1623" xr:uid="{00B63875-53C1-40C5-8620-5176E0BA0428}"/>
    <cellStyle name="Normal 6 4 3 2 3 2 2" xfId="4479" xr:uid="{46904FDC-21EF-49FE-A88D-ED4CC440D8C8}"/>
    <cellStyle name="Normal 6 4 3 2 3 3" xfId="3189" xr:uid="{1925614C-98A4-43ED-9199-381C6F5FCDDF}"/>
    <cellStyle name="Normal 6 4 3 2 3 4" xfId="3190" xr:uid="{540B868A-1D6A-4A4E-8C64-9D3BD24A6DF7}"/>
    <cellStyle name="Normal 6 4 3 2 4" xfId="1624" xr:uid="{5F45436C-4437-4078-9B4C-8963ECEADCF6}"/>
    <cellStyle name="Normal 6 4 3 2 4 2" xfId="4480" xr:uid="{8E9307B8-11D0-45DC-B587-7A50651FEC6E}"/>
    <cellStyle name="Normal 6 4 3 2 5" xfId="3191" xr:uid="{BC89C539-EBD7-4EFC-8335-F4017CD7B4DE}"/>
    <cellStyle name="Normal 6 4 3 2 6" xfId="3192" xr:uid="{BB6106A5-B288-4684-8DF8-543B6BB05569}"/>
    <cellStyle name="Normal 6 4 3 3" xfId="334" xr:uid="{FD6DFFE3-9B01-4D5D-9671-ED39EA05CE2E}"/>
    <cellStyle name="Normal 6 4 3 3 2" xfId="1625" xr:uid="{7A644659-384F-4604-8190-E204F1C3C6FF}"/>
    <cellStyle name="Normal 6 4 3 3 2 2" xfId="1626" xr:uid="{042CB688-4234-4BA2-A663-1F404749F814}"/>
    <cellStyle name="Normal 6 4 3 3 2 2 2" xfId="4481" xr:uid="{360F63BB-F838-4EA2-B156-8D80A71E5EDC}"/>
    <cellStyle name="Normal 6 4 3 3 2 3" xfId="3193" xr:uid="{4923B7E0-2FE1-47A7-99E5-022B622F3BF1}"/>
    <cellStyle name="Normal 6 4 3 3 2 4" xfId="3194" xr:uid="{8EFAB448-C634-4632-B11A-636FA469EB09}"/>
    <cellStyle name="Normal 6 4 3 3 3" xfId="1627" xr:uid="{7416225C-E47B-4269-82D6-68D3542630A5}"/>
    <cellStyle name="Normal 6 4 3 3 3 2" xfId="4482" xr:uid="{FDE41385-57BB-48F1-A442-F0C0B184009C}"/>
    <cellStyle name="Normal 6 4 3 3 4" xfId="3195" xr:uid="{5DD61261-80B0-440C-8C94-690F7FDA8B5B}"/>
    <cellStyle name="Normal 6 4 3 3 5" xfId="3196" xr:uid="{C8F7B028-5417-4B44-B8E2-639121FD89BD}"/>
    <cellStyle name="Normal 6 4 3 4" xfId="1628" xr:uid="{50A51777-00AE-4C17-A794-FA3BCAF14537}"/>
    <cellStyle name="Normal 6 4 3 4 2" xfId="1629" xr:uid="{D8678EE2-9EA2-4806-9C2E-E3B76AB7AB6D}"/>
    <cellStyle name="Normal 6 4 3 4 2 2" xfId="4483" xr:uid="{C458E33E-0F3F-4890-A758-0F95202BD42D}"/>
    <cellStyle name="Normal 6 4 3 4 3" xfId="3197" xr:uid="{1ED5BEC4-0A28-4D74-B0F8-148D600D4AD7}"/>
    <cellStyle name="Normal 6 4 3 4 4" xfId="3198" xr:uid="{AD507169-34E2-4AB7-9A6F-400B023187FA}"/>
    <cellStyle name="Normal 6 4 3 5" xfId="1630" xr:uid="{2BD6ECA6-95FD-4410-8341-637A1F17E72D}"/>
    <cellStyle name="Normal 6 4 3 5 2" xfId="3199" xr:uid="{F0C441C6-A90F-46BB-A378-A065E70227A4}"/>
    <cellStyle name="Normal 6 4 3 5 3" xfId="3200" xr:uid="{4C48A13A-C303-4F3A-8E0D-4F77F8C43490}"/>
    <cellStyle name="Normal 6 4 3 5 4" xfId="3201" xr:uid="{F3A369A5-D958-4931-926A-D7F5C2D119E4}"/>
    <cellStyle name="Normal 6 4 3 6" xfId="3202" xr:uid="{B2E098FE-61FB-495C-AC38-FE1A07EF2415}"/>
    <cellStyle name="Normal 6 4 3 7" xfId="3203" xr:uid="{5D1D66C7-4740-49AA-834A-2DE5AE0123F6}"/>
    <cellStyle name="Normal 6 4 3 8" xfId="3204" xr:uid="{855568D8-4ECE-4733-B62C-9E86D480FA0F}"/>
    <cellStyle name="Normal 6 4 4" xfId="122" xr:uid="{F22B5AA7-633A-48B5-B2FA-497FB4806CD8}"/>
    <cellStyle name="Normal 6 4 4 2" xfId="642" xr:uid="{418A5AC7-B8C9-469C-B94F-E33B62327846}"/>
    <cellStyle name="Normal 6 4 4 2 2" xfId="643" xr:uid="{1BE681D5-0F16-4DCE-ABC3-2DA855528F0C}"/>
    <cellStyle name="Normal 6 4 4 2 2 2" xfId="1631" xr:uid="{68A46A7D-4876-4E43-A4BA-0A32D81029F1}"/>
    <cellStyle name="Normal 6 4 4 2 2 2 2" xfId="1632" xr:uid="{9858A532-8F52-4352-B3E5-494013E23B1F}"/>
    <cellStyle name="Normal 6 4 4 2 2 3" xfId="1633" xr:uid="{84BA0502-2C5C-485E-82F5-09275B8E22FE}"/>
    <cellStyle name="Normal 6 4 4 2 2 4" xfId="3205" xr:uid="{144CBC69-82AB-488B-86A7-1B0771DE8686}"/>
    <cellStyle name="Normal 6 4 4 2 3" xfId="1634" xr:uid="{A4C9D927-1088-4134-B885-CBCF4F4EDA62}"/>
    <cellStyle name="Normal 6 4 4 2 3 2" xfId="1635" xr:uid="{977DC709-A2DA-4D95-A4DF-B0CD8D17087A}"/>
    <cellStyle name="Normal 6 4 4 2 4" xfId="1636" xr:uid="{55FB0FA6-AC9A-456A-9A62-5506EFDD9F64}"/>
    <cellStyle name="Normal 6 4 4 2 5" xfId="3206" xr:uid="{2DFDACA7-CACE-4ED6-A7DE-43D2E039AB95}"/>
    <cellStyle name="Normal 6 4 4 3" xfId="644" xr:uid="{1D6119EF-3A37-44C3-8D28-8EF11C672D4C}"/>
    <cellStyle name="Normal 6 4 4 3 2" xfId="1637" xr:uid="{C309A160-6EF2-4BCE-9B58-C7AABD554A1C}"/>
    <cellStyle name="Normal 6 4 4 3 2 2" xfId="1638" xr:uid="{E3AE1B1C-805F-4477-9350-AF47CF125E07}"/>
    <cellStyle name="Normal 6 4 4 3 3" xfId="1639" xr:uid="{81ECF7AE-89D0-4D3D-A690-901C9E796C33}"/>
    <cellStyle name="Normal 6 4 4 3 4" xfId="3207" xr:uid="{326CF3C3-F606-4262-8386-202DD3FB4EA7}"/>
    <cellStyle name="Normal 6 4 4 4" xfId="1640" xr:uid="{B944B158-2B41-4B31-80D5-0870568A5FD6}"/>
    <cellStyle name="Normal 6 4 4 4 2" xfId="1641" xr:uid="{30459CF3-CEF6-4C1B-869D-4C835DDAF6DD}"/>
    <cellStyle name="Normal 6 4 4 4 3" xfId="3208" xr:uid="{9FA79F3B-CC4F-435E-B758-81A7D8AEF2DE}"/>
    <cellStyle name="Normal 6 4 4 4 4" xfId="3209" xr:uid="{F7318F6B-76F1-4A17-A3E3-CDF82D067657}"/>
    <cellStyle name="Normal 6 4 4 5" xfId="1642" xr:uid="{F0989F9A-DDC9-41B9-B559-80D2511F0A7B}"/>
    <cellStyle name="Normal 6 4 4 6" xfId="3210" xr:uid="{0849886C-1518-437D-8FAD-430B80911D6D}"/>
    <cellStyle name="Normal 6 4 4 7" xfId="3211" xr:uid="{9298CF74-11A9-4751-AA10-3713B92E6B44}"/>
    <cellStyle name="Normal 6 4 5" xfId="335" xr:uid="{FCDEA186-6F9B-40D0-A583-37EF1B5B98C5}"/>
    <cellStyle name="Normal 6 4 5 2" xfId="645" xr:uid="{7BCADCB7-F9A5-4B58-B2B0-2C7B8D34D4C3}"/>
    <cellStyle name="Normal 6 4 5 2 2" xfId="1643" xr:uid="{64BDB2BA-C189-4A2D-B31C-A235C033A362}"/>
    <cellStyle name="Normal 6 4 5 2 2 2" xfId="1644" xr:uid="{1F29215B-396D-43E0-A0EB-7E4AAD457CE3}"/>
    <cellStyle name="Normal 6 4 5 2 3" xfId="1645" xr:uid="{EF161DCC-B86C-4900-B82E-88CE4DB57DDB}"/>
    <cellStyle name="Normal 6 4 5 2 4" xfId="3212" xr:uid="{98243F35-B7D1-422A-BEE6-DE2009804291}"/>
    <cellStyle name="Normal 6 4 5 3" xfId="1646" xr:uid="{0FC66080-699E-4567-A6AB-E48F720ED305}"/>
    <cellStyle name="Normal 6 4 5 3 2" xfId="1647" xr:uid="{D976CC75-B37E-45FF-913B-F1554D66321E}"/>
    <cellStyle name="Normal 6 4 5 3 3" xfId="3213" xr:uid="{FD2B6F12-77DD-4BB7-94F0-4F743EA50F54}"/>
    <cellStyle name="Normal 6 4 5 3 4" xfId="3214" xr:uid="{290147BD-A14F-4E74-88F1-7AFCC92B3542}"/>
    <cellStyle name="Normal 6 4 5 4" xfId="1648" xr:uid="{B1F0384D-347B-42DA-B1C8-D46D131D132F}"/>
    <cellStyle name="Normal 6 4 5 5" xfId="3215" xr:uid="{593C445C-47D9-4824-AA12-CFB50CBDAC4F}"/>
    <cellStyle name="Normal 6 4 5 6" xfId="3216" xr:uid="{6A061B1D-50C3-4FC0-9B74-6C7252EF914B}"/>
    <cellStyle name="Normal 6 4 6" xfId="336" xr:uid="{5763F6EC-AD28-4C50-95E0-5EABB8619CF9}"/>
    <cellStyle name="Normal 6 4 6 2" xfId="1649" xr:uid="{B9791B50-71EA-48A1-BD31-37FD87FC4C49}"/>
    <cellStyle name="Normal 6 4 6 2 2" xfId="1650" xr:uid="{C9D9564C-CF38-47AB-B89C-56BB01778002}"/>
    <cellStyle name="Normal 6 4 6 2 3" xfId="3217" xr:uid="{A5D48E3E-0E8C-415C-A7B0-0E4B87377381}"/>
    <cellStyle name="Normal 6 4 6 2 4" xfId="3218" xr:uid="{AE2D9EDA-6CD7-4258-A593-A0335640A602}"/>
    <cellStyle name="Normal 6 4 6 3" xfId="1651" xr:uid="{70A95780-C840-42C3-A27D-343E7CB8C377}"/>
    <cellStyle name="Normal 6 4 6 4" xfId="3219" xr:uid="{BAE6945D-6EEF-4701-A4AB-4EF9F27B3FE9}"/>
    <cellStyle name="Normal 6 4 6 5" xfId="3220" xr:uid="{C4701041-7B04-42A5-8077-AA09A11CE70C}"/>
    <cellStyle name="Normal 6 4 7" xfId="1652" xr:uid="{D62A3874-FE19-4297-94EE-821BAE2503C2}"/>
    <cellStyle name="Normal 6 4 7 2" xfId="1653" xr:uid="{5505DD6E-9CB5-4CBE-9695-067523DBB131}"/>
    <cellStyle name="Normal 6 4 7 3" xfId="3221" xr:uid="{5E0690F2-B5C2-4389-B625-A779C24AABE5}"/>
    <cellStyle name="Normal 6 4 7 3 2" xfId="4407" xr:uid="{AF791C8D-260D-43FD-9DC3-2F9D3D425624}"/>
    <cellStyle name="Normal 6 4 7 3 3" xfId="4685" xr:uid="{35D32F29-88B7-4954-AEF4-C0F655934148}"/>
    <cellStyle name="Normal 6 4 7 4" xfId="3222" xr:uid="{182D2272-F98B-4A6C-B541-816493E6A107}"/>
    <cellStyle name="Normal 6 4 8" xfId="1654" xr:uid="{0FE847C8-3556-4DB0-AFCB-E0849D831477}"/>
    <cellStyle name="Normal 6 4 8 2" xfId="3223" xr:uid="{DAF917B2-BAFD-4DA2-B0EE-29E8A190C17E}"/>
    <cellStyle name="Normal 6 4 8 3" xfId="3224" xr:uid="{73DD299A-CEC6-4052-A654-7B62BDA8ECDD}"/>
    <cellStyle name="Normal 6 4 8 4" xfId="3225" xr:uid="{233A29B4-2E2D-4522-8573-520865098C03}"/>
    <cellStyle name="Normal 6 4 9" xfId="3226" xr:uid="{76295C7E-9886-4104-AD0B-EF8EB69C9E4B}"/>
    <cellStyle name="Normal 6 5" xfId="123" xr:uid="{22C6D944-EE5B-4D67-A323-F1BA5E515066}"/>
    <cellStyle name="Normal 6 5 10" xfId="3227" xr:uid="{4107383E-D5FC-4A21-A909-1D580F5F0C7A}"/>
    <cellStyle name="Normal 6 5 11" xfId="3228" xr:uid="{BFF3248C-DF9F-4A74-957D-BE4F9535BF0B}"/>
    <cellStyle name="Normal 6 5 2" xfId="124" xr:uid="{B48377F6-CA18-4682-BEE9-F4EC570051B7}"/>
    <cellStyle name="Normal 6 5 2 2" xfId="337" xr:uid="{9E278104-AAD1-4C7C-AC5D-6BF7178CE64B}"/>
    <cellStyle name="Normal 6 5 2 2 2" xfId="646" xr:uid="{CF7C364E-3446-4311-B08B-6BCC76D7BB90}"/>
    <cellStyle name="Normal 6 5 2 2 2 2" xfId="647" xr:uid="{4D614288-3123-4A59-A282-D14F64FA2FB9}"/>
    <cellStyle name="Normal 6 5 2 2 2 2 2" xfId="1655" xr:uid="{D6358097-7A3A-497A-B8C6-53A570DF0597}"/>
    <cellStyle name="Normal 6 5 2 2 2 2 3" xfId="3229" xr:uid="{41C1772E-41E7-4DE5-8C28-3C2F5BF1E836}"/>
    <cellStyle name="Normal 6 5 2 2 2 2 4" xfId="3230" xr:uid="{758AAA80-64B7-4A93-BFE7-4880B4E11C0D}"/>
    <cellStyle name="Normal 6 5 2 2 2 3" xfId="1656" xr:uid="{10E1B79A-1E78-404F-BEEE-D4B6AB84B053}"/>
    <cellStyle name="Normal 6 5 2 2 2 3 2" xfId="3231" xr:uid="{BBC100AB-CFA1-46D0-942E-A94F588E7BCD}"/>
    <cellStyle name="Normal 6 5 2 2 2 3 3" xfId="3232" xr:uid="{AB5E10D6-741A-4AAF-AD46-01B760CC30C0}"/>
    <cellStyle name="Normal 6 5 2 2 2 3 4" xfId="3233" xr:uid="{973B03BB-C4D0-487A-A547-675B25E6B500}"/>
    <cellStyle name="Normal 6 5 2 2 2 4" xfId="3234" xr:uid="{B20D3EC1-0FB5-4C21-96C2-073356EEAED1}"/>
    <cellStyle name="Normal 6 5 2 2 2 5" xfId="3235" xr:uid="{CF7FC121-1294-4186-98A5-ECA14B2C37E6}"/>
    <cellStyle name="Normal 6 5 2 2 2 6" xfId="3236" xr:uid="{DE27760F-BC96-45F2-A8D0-30420FEA4593}"/>
    <cellStyle name="Normal 6 5 2 2 3" xfId="648" xr:uid="{52B00186-F035-4700-823A-E1CA5C7A6800}"/>
    <cellStyle name="Normal 6 5 2 2 3 2" xfId="1657" xr:uid="{A3B86D04-7F45-4794-8A23-F650E15A6734}"/>
    <cellStyle name="Normal 6 5 2 2 3 2 2" xfId="3237" xr:uid="{FB4C83C5-1560-4B6A-8353-63689BCEB940}"/>
    <cellStyle name="Normal 6 5 2 2 3 2 3" xfId="3238" xr:uid="{8207CB71-99A8-483D-A450-D14677CB8EEC}"/>
    <cellStyle name="Normal 6 5 2 2 3 2 4" xfId="3239" xr:uid="{A1BE481D-B39D-495E-B602-A96EC590427D}"/>
    <cellStyle name="Normal 6 5 2 2 3 3" xfId="3240" xr:uid="{70273274-68C0-4AA9-8027-E742B7921769}"/>
    <cellStyle name="Normal 6 5 2 2 3 4" xfId="3241" xr:uid="{BE052B73-3064-4339-BD32-222B5FBD000C}"/>
    <cellStyle name="Normal 6 5 2 2 3 5" xfId="3242" xr:uid="{AB095E85-5414-4FE0-9DA8-6660B5B3B81B}"/>
    <cellStyle name="Normal 6 5 2 2 4" xfId="1658" xr:uid="{39FF705A-6C20-4CB4-8632-61C68095682C}"/>
    <cellStyle name="Normal 6 5 2 2 4 2" xfId="3243" xr:uid="{F33D74E4-1A42-43C5-B346-1B0ED8BB9D25}"/>
    <cellStyle name="Normal 6 5 2 2 4 3" xfId="3244" xr:uid="{79F80263-26CC-481C-A28C-BF6D7363159D}"/>
    <cellStyle name="Normal 6 5 2 2 4 4" xfId="3245" xr:uid="{573EEF81-7B07-4D5E-A9EA-2985C4C02B95}"/>
    <cellStyle name="Normal 6 5 2 2 5" xfId="3246" xr:uid="{3AFCE9A5-860C-4C39-8361-EC9EAFD1E9A8}"/>
    <cellStyle name="Normal 6 5 2 2 5 2" xfId="3247" xr:uid="{0297CAB8-D82C-479B-8328-7C6CF504CE38}"/>
    <cellStyle name="Normal 6 5 2 2 5 3" xfId="3248" xr:uid="{6AF2CFBF-5338-4795-91A2-0CC06E5F6E27}"/>
    <cellStyle name="Normal 6 5 2 2 5 4" xfId="3249" xr:uid="{C3164FE3-C680-47CA-AB96-DBDA605A7B8D}"/>
    <cellStyle name="Normal 6 5 2 2 6" xfId="3250" xr:uid="{A130F94A-D8EC-4AC5-8A7D-028AC4AF7E0C}"/>
    <cellStyle name="Normal 6 5 2 2 7" xfId="3251" xr:uid="{69C5A377-30A0-4FF5-AF60-8F327BAD3656}"/>
    <cellStyle name="Normal 6 5 2 2 8" xfId="3252" xr:uid="{01C84C5A-CF59-416B-A095-0FF262A63066}"/>
    <cellStyle name="Normal 6 5 2 3" xfId="649" xr:uid="{82D5D311-14FF-420C-865E-E45AB50F2161}"/>
    <cellStyle name="Normal 6 5 2 3 2" xfId="650" xr:uid="{AB31268F-5FCE-4460-B3E3-522A657E9B76}"/>
    <cellStyle name="Normal 6 5 2 3 2 2" xfId="651" xr:uid="{534E0907-BF60-4B85-9EBE-1F88413183ED}"/>
    <cellStyle name="Normal 6 5 2 3 2 3" xfId="3253" xr:uid="{AC057E4D-0D78-4F7F-87BC-D3101ECD857D}"/>
    <cellStyle name="Normal 6 5 2 3 2 4" xfId="3254" xr:uid="{030B1139-4AD1-46B8-96D8-8142F7E62A27}"/>
    <cellStyle name="Normal 6 5 2 3 3" xfId="652" xr:uid="{24B42D02-E48F-4712-895B-2E660E2F6824}"/>
    <cellStyle name="Normal 6 5 2 3 3 2" xfId="3255" xr:uid="{FE2E0206-1C45-484C-8945-08F33EE25F17}"/>
    <cellStyle name="Normal 6 5 2 3 3 3" xfId="3256" xr:uid="{29E6AAFA-AC8A-497B-84ED-0D09F3FEED57}"/>
    <cellStyle name="Normal 6 5 2 3 3 4" xfId="3257" xr:uid="{2F9EE99A-8AC0-4A34-BCF0-D6FCA3458D1B}"/>
    <cellStyle name="Normal 6 5 2 3 4" xfId="3258" xr:uid="{CD22AFFD-8081-4D11-A406-A66F96845484}"/>
    <cellStyle name="Normal 6 5 2 3 5" xfId="3259" xr:uid="{26E0F603-B4F1-439A-8FD5-C8DB5A542969}"/>
    <cellStyle name="Normal 6 5 2 3 6" xfId="3260" xr:uid="{CB9E5BD4-4E22-4F27-8234-94A9124DFA19}"/>
    <cellStyle name="Normal 6 5 2 4" xfId="653" xr:uid="{F869C5EA-5A06-4BB8-B809-F21974811303}"/>
    <cellStyle name="Normal 6 5 2 4 2" xfId="654" xr:uid="{26590E4B-7450-49FF-86E9-CB2F28B96AC1}"/>
    <cellStyle name="Normal 6 5 2 4 2 2" xfId="3261" xr:uid="{A868E23A-0F0A-48C9-AD11-DD6C331BBBAD}"/>
    <cellStyle name="Normal 6 5 2 4 2 3" xfId="3262" xr:uid="{73B64C98-38A8-4E98-86B4-CC8A28A2A3E1}"/>
    <cellStyle name="Normal 6 5 2 4 2 4" xfId="3263" xr:uid="{1499B00D-1395-4014-A2F2-6C9F201618F8}"/>
    <cellStyle name="Normal 6 5 2 4 3" xfId="3264" xr:uid="{F88E77B7-C14F-4497-93DB-664A66E5EDD8}"/>
    <cellStyle name="Normal 6 5 2 4 4" xfId="3265" xr:uid="{92F3E968-CBD1-48DF-9A2B-DBFA9BB6E615}"/>
    <cellStyle name="Normal 6 5 2 4 5" xfId="3266" xr:uid="{CF30FCB8-A752-48D8-A149-5B568BC8553F}"/>
    <cellStyle name="Normal 6 5 2 5" xfId="655" xr:uid="{EC600BF9-C6EF-4F3F-89E9-3A3C91F380E7}"/>
    <cellStyle name="Normal 6 5 2 5 2" xfId="3267" xr:uid="{12CA26ED-41EC-47FC-B90A-CEF34EBFD890}"/>
    <cellStyle name="Normal 6 5 2 5 3" xfId="3268" xr:uid="{2ED03934-824F-4095-B104-DBD23953EB0F}"/>
    <cellStyle name="Normal 6 5 2 5 4" xfId="3269" xr:uid="{A1346DE2-531E-40E4-9531-8850FEDE7EDB}"/>
    <cellStyle name="Normal 6 5 2 6" xfId="3270" xr:uid="{6776D531-AF2E-46A3-8274-21284F213383}"/>
    <cellStyle name="Normal 6 5 2 6 2" xfId="3271" xr:uid="{FBCE714E-F613-4ABB-A523-30EBC4E486E4}"/>
    <cellStyle name="Normal 6 5 2 6 3" xfId="3272" xr:uid="{070FE1BD-CFF2-4664-83BC-3B2EF6CEC7A6}"/>
    <cellStyle name="Normal 6 5 2 6 4" xfId="3273" xr:uid="{8E9AA85F-44D6-466A-A107-68C5BD009D45}"/>
    <cellStyle name="Normal 6 5 2 7" xfId="3274" xr:uid="{3E879839-E57A-4959-B940-91CD93D71675}"/>
    <cellStyle name="Normal 6 5 2 8" xfId="3275" xr:uid="{854893F9-C3D1-49D4-9477-6C1890875A6A}"/>
    <cellStyle name="Normal 6 5 2 9" xfId="3276" xr:uid="{BD584656-4332-42D0-A865-28A96C91CBAF}"/>
    <cellStyle name="Normal 6 5 3" xfId="338" xr:uid="{595E4BC9-1F94-4C36-9A62-CFD805A99EC1}"/>
    <cellStyle name="Normal 6 5 3 2" xfId="656" xr:uid="{7BE06DF9-09FA-44D9-A136-F185289EE3AE}"/>
    <cellStyle name="Normal 6 5 3 2 2" xfId="657" xr:uid="{EC7C5107-36F4-4DC9-9D85-774CCB199273}"/>
    <cellStyle name="Normal 6 5 3 2 2 2" xfId="1659" xr:uid="{09F6B6F6-ECDB-420D-A800-6A69E5B85AB8}"/>
    <cellStyle name="Normal 6 5 3 2 2 2 2" xfId="1660" xr:uid="{8DDE9139-E06F-4903-838C-0DF11BFA3159}"/>
    <cellStyle name="Normal 6 5 3 2 2 3" xfId="1661" xr:uid="{F6BD6320-54CF-4A4C-92A0-3FB409612743}"/>
    <cellStyle name="Normal 6 5 3 2 2 4" xfId="3277" xr:uid="{32B523A5-5D42-4A7A-986B-802423E2941E}"/>
    <cellStyle name="Normal 6 5 3 2 3" xfId="1662" xr:uid="{30466DA4-3B6B-4659-8D85-64D18CDBAB3C}"/>
    <cellStyle name="Normal 6 5 3 2 3 2" xfId="1663" xr:uid="{E1A45618-231E-4172-8E56-EC0A9648D36A}"/>
    <cellStyle name="Normal 6 5 3 2 3 3" xfId="3278" xr:uid="{FEC9709E-9009-46D3-A557-7BD2549FBD1A}"/>
    <cellStyle name="Normal 6 5 3 2 3 4" xfId="3279" xr:uid="{8F1AAC46-165F-4ADF-9C8A-72E62EEDF209}"/>
    <cellStyle name="Normal 6 5 3 2 4" xfId="1664" xr:uid="{3FBF812B-262C-4D19-ACCE-4EDB6D815A50}"/>
    <cellStyle name="Normal 6 5 3 2 5" xfId="3280" xr:uid="{67769001-1D9F-46C9-9497-A3554C592901}"/>
    <cellStyle name="Normal 6 5 3 2 6" xfId="3281" xr:uid="{C159C7DD-6B1B-4994-9830-A384E1F89F44}"/>
    <cellStyle name="Normal 6 5 3 3" xfId="658" xr:uid="{41B573C7-F16B-4791-A373-4A657BF438EB}"/>
    <cellStyle name="Normal 6 5 3 3 2" xfId="1665" xr:uid="{FD1A788C-38A3-4B80-87D1-BE83BAB1ECF4}"/>
    <cellStyle name="Normal 6 5 3 3 2 2" xfId="1666" xr:uid="{A012B557-E9DE-4623-8945-19C75E4C206A}"/>
    <cellStyle name="Normal 6 5 3 3 2 3" xfId="3282" xr:uid="{DE2BC508-522C-4896-9229-72F11257B8CF}"/>
    <cellStyle name="Normal 6 5 3 3 2 4" xfId="3283" xr:uid="{4F441E73-D418-4D9D-9D97-8BD09C298031}"/>
    <cellStyle name="Normal 6 5 3 3 3" xfId="1667" xr:uid="{D8254928-C8B5-4E9E-BDAF-70F7E5FE111E}"/>
    <cellStyle name="Normal 6 5 3 3 4" xfId="3284" xr:uid="{D31F3FE2-F0D8-42A9-8EDA-2D7F0FA071D7}"/>
    <cellStyle name="Normal 6 5 3 3 5" xfId="3285" xr:uid="{6B3E78D0-5E22-4604-95FC-E5A6661B8765}"/>
    <cellStyle name="Normal 6 5 3 4" xfId="1668" xr:uid="{AEB63E97-806F-48C7-B444-A351E8823AA1}"/>
    <cellStyle name="Normal 6 5 3 4 2" xfId="1669" xr:uid="{565E05A2-11E1-41E1-BBA8-3F87A321A040}"/>
    <cellStyle name="Normal 6 5 3 4 3" xfId="3286" xr:uid="{78EE4A97-E266-42EA-B691-D1A44F9E5A41}"/>
    <cellStyle name="Normal 6 5 3 4 4" xfId="3287" xr:uid="{DE1A4907-409F-44A2-8751-A76955463375}"/>
    <cellStyle name="Normal 6 5 3 5" xfId="1670" xr:uid="{D52F237B-5E4C-44D0-9E25-224B86764E17}"/>
    <cellStyle name="Normal 6 5 3 5 2" xfId="3288" xr:uid="{D01F1262-2FCF-47B2-976D-D2E5B55299EF}"/>
    <cellStyle name="Normal 6 5 3 5 3" xfId="3289" xr:uid="{76AF33A0-8DC9-437D-BF9E-3F9194F989C6}"/>
    <cellStyle name="Normal 6 5 3 5 4" xfId="3290" xr:uid="{F25417C6-8C4D-4E15-B54A-70194A333B67}"/>
    <cellStyle name="Normal 6 5 3 6" xfId="3291" xr:uid="{DED7DACF-F1C9-4BFE-A27B-3DE5EC7C9C0B}"/>
    <cellStyle name="Normal 6 5 3 7" xfId="3292" xr:uid="{1A9CE8CD-FEAB-4DF2-8D6E-4D259A3F6B3A}"/>
    <cellStyle name="Normal 6 5 3 8" xfId="3293" xr:uid="{AA35A36D-BFAD-4D62-8CA9-91BFA1BE08FD}"/>
    <cellStyle name="Normal 6 5 4" xfId="339" xr:uid="{69CEA56B-7F27-44F2-A658-1C6C182AAE96}"/>
    <cellStyle name="Normal 6 5 4 2" xfId="659" xr:uid="{3DCB6A07-9D5E-4807-B6E0-9F2D5C163574}"/>
    <cellStyle name="Normal 6 5 4 2 2" xfId="660" xr:uid="{9BFCE32D-C33A-4E57-AA2C-38EAEE6252C8}"/>
    <cellStyle name="Normal 6 5 4 2 2 2" xfId="1671" xr:uid="{AEC6AB72-2B7C-4849-8467-C14D635E5F73}"/>
    <cellStyle name="Normal 6 5 4 2 2 3" xfId="3294" xr:uid="{845FD184-53F1-4C38-9846-2F9AAA201BE8}"/>
    <cellStyle name="Normal 6 5 4 2 2 4" xfId="3295" xr:uid="{2B11AD2F-0C68-4C5D-B264-CAC5C1670CF0}"/>
    <cellStyle name="Normal 6 5 4 2 3" xfId="1672" xr:uid="{6251DD39-9643-4A76-8C71-8894ADEE3E93}"/>
    <cellStyle name="Normal 6 5 4 2 4" xfId="3296" xr:uid="{5102F8CE-1A0C-47E6-B5C4-85EB8658C050}"/>
    <cellStyle name="Normal 6 5 4 2 5" xfId="3297" xr:uid="{B416E6BB-6901-468B-ABBE-A4A1E2360DBD}"/>
    <cellStyle name="Normal 6 5 4 3" xfId="661" xr:uid="{DA0B8F40-C388-48CC-B317-1828111CA10A}"/>
    <cellStyle name="Normal 6 5 4 3 2" xfId="1673" xr:uid="{B171270E-0419-47E9-8E82-1A976BC8CA95}"/>
    <cellStyle name="Normal 6 5 4 3 3" xfId="3298" xr:uid="{7B896CF3-99AA-4275-A2FC-C4B10B32CB85}"/>
    <cellStyle name="Normal 6 5 4 3 4" xfId="3299" xr:uid="{4D82E84B-1A88-4121-81CF-EC141F0D5490}"/>
    <cellStyle name="Normal 6 5 4 4" xfId="1674" xr:uid="{357E73BF-0151-4E67-B122-62D91EDCDF08}"/>
    <cellStyle name="Normal 6 5 4 4 2" xfId="3300" xr:uid="{D5B8350F-D60F-4F1F-BEDA-2FC1752DA6A3}"/>
    <cellStyle name="Normal 6 5 4 4 3" xfId="3301" xr:uid="{1304D7B7-164E-4C5E-88D4-EED43DF8F8FF}"/>
    <cellStyle name="Normal 6 5 4 4 4" xfId="3302" xr:uid="{EEAABE92-15B6-40F2-811E-C066C5F83DB4}"/>
    <cellStyle name="Normal 6 5 4 5" xfId="3303" xr:uid="{45894D76-9DBD-46D0-AA62-7D76608DC3C3}"/>
    <cellStyle name="Normal 6 5 4 6" xfId="3304" xr:uid="{F8E7DF4F-20BA-45E4-9188-1018932A9C18}"/>
    <cellStyle name="Normal 6 5 4 7" xfId="3305" xr:uid="{8B894C94-45DB-42D7-88F8-E16205E6CCD1}"/>
    <cellStyle name="Normal 6 5 5" xfId="340" xr:uid="{5009E7FA-579B-423D-A047-D6F49BE3A7A6}"/>
    <cellStyle name="Normal 6 5 5 2" xfId="662" xr:uid="{35E3127A-293A-4AF4-BC9C-A04F9D31B68E}"/>
    <cellStyle name="Normal 6 5 5 2 2" xfId="1675" xr:uid="{A54B684A-46D5-4F37-8A26-31B7262F03AD}"/>
    <cellStyle name="Normal 6 5 5 2 3" xfId="3306" xr:uid="{7BA4C017-A11C-4A31-8EC1-834662FD8924}"/>
    <cellStyle name="Normal 6 5 5 2 4" xfId="3307" xr:uid="{115EA555-0497-4B6C-9EAB-BCC3BE0596DA}"/>
    <cellStyle name="Normal 6 5 5 3" xfId="1676" xr:uid="{41BC92F6-5708-4C6D-8AE4-7F327EE3F653}"/>
    <cellStyle name="Normal 6 5 5 3 2" xfId="3308" xr:uid="{80E2B4A3-A349-4D38-8428-41215033D1FE}"/>
    <cellStyle name="Normal 6 5 5 3 3" xfId="3309" xr:uid="{F7E8D603-9697-438F-8C93-86191872A203}"/>
    <cellStyle name="Normal 6 5 5 3 4" xfId="3310" xr:uid="{1C8000D4-C61D-4A27-891B-5D14EAEFBC1C}"/>
    <cellStyle name="Normal 6 5 5 4" xfId="3311" xr:uid="{3BA062E9-66BB-4B92-802D-78E42E988E01}"/>
    <cellStyle name="Normal 6 5 5 5" xfId="3312" xr:uid="{D46E6327-138E-42AD-9F36-3172DC269015}"/>
    <cellStyle name="Normal 6 5 5 6" xfId="3313" xr:uid="{71A6C3ED-C103-411F-9B0F-318655883CB2}"/>
    <cellStyle name="Normal 6 5 6" xfId="663" xr:uid="{36AC7C21-6320-4EC5-8DC4-C2C36DAC2704}"/>
    <cellStyle name="Normal 6 5 6 2" xfId="1677" xr:uid="{538405F6-EB1E-4950-BD21-B20A14A2E2C7}"/>
    <cellStyle name="Normal 6 5 6 2 2" xfId="3314" xr:uid="{225973B5-0540-4915-9BFE-9DA0701C2C23}"/>
    <cellStyle name="Normal 6 5 6 2 3" xfId="3315" xr:uid="{5FBA6D95-062F-46D1-9DE2-9B4F8E75FF11}"/>
    <cellStyle name="Normal 6 5 6 2 4" xfId="3316" xr:uid="{D46CED3A-791E-4BE4-B293-E8294B3D2C6A}"/>
    <cellStyle name="Normal 6 5 6 3" xfId="3317" xr:uid="{9869466A-ACF1-4DF5-9F98-0BB1B0FB570F}"/>
    <cellStyle name="Normal 6 5 6 4" xfId="3318" xr:uid="{C7232B4B-FA29-4EB6-B391-53A1D606C69F}"/>
    <cellStyle name="Normal 6 5 6 5" xfId="3319" xr:uid="{35B504DF-206E-4FE5-96D7-1B83E201BE39}"/>
    <cellStyle name="Normal 6 5 7" xfId="1678" xr:uid="{7DEC3FD7-F14C-4716-9A1C-0142F0952C78}"/>
    <cellStyle name="Normal 6 5 7 2" xfId="3320" xr:uid="{DC2AB59A-0ED5-4762-A2E4-98A5EEA2B0BA}"/>
    <cellStyle name="Normal 6 5 7 3" xfId="3321" xr:uid="{CF4FAA88-6917-4F52-9EEE-96549970B7F4}"/>
    <cellStyle name="Normal 6 5 7 4" xfId="3322" xr:uid="{A4395618-5F27-4E84-9029-C5300F113FEA}"/>
    <cellStyle name="Normal 6 5 8" xfId="3323" xr:uid="{330B8D67-7074-4E8D-9714-A58AE4F208FA}"/>
    <cellStyle name="Normal 6 5 8 2" xfId="3324" xr:uid="{5A86E969-C7B9-4643-988C-EE12218F0147}"/>
    <cellStyle name="Normal 6 5 8 3" xfId="3325" xr:uid="{7142528B-626F-490D-B8AF-2D0FEDE7B937}"/>
    <cellStyle name="Normal 6 5 8 4" xfId="3326" xr:uid="{92710A9E-1F16-4A39-8D7D-9E7C16C90F97}"/>
    <cellStyle name="Normal 6 5 9" xfId="3327" xr:uid="{77F53011-D03D-41B8-B4D4-9F7B9ADC30B9}"/>
    <cellStyle name="Normal 6 6" xfId="125" xr:uid="{8834D01B-E118-4046-B145-1542C3DF3A28}"/>
    <cellStyle name="Normal 6 6 2" xfId="126" xr:uid="{A387878C-BB7E-46C7-936E-8F4EE9411997}"/>
    <cellStyle name="Normal 6 6 2 2" xfId="341" xr:uid="{EC0C9FDA-CBEC-4713-81BC-31630F6B2E53}"/>
    <cellStyle name="Normal 6 6 2 2 2" xfId="664" xr:uid="{BA1B5A04-9CC2-4830-B0DD-2938C16AF7B8}"/>
    <cellStyle name="Normal 6 6 2 2 2 2" xfId="1679" xr:uid="{8D302B35-AD35-4E34-8C78-68B0866A3F36}"/>
    <cellStyle name="Normal 6 6 2 2 2 3" xfId="3328" xr:uid="{6E9F7A57-329B-4586-B4A4-F5F09E072E44}"/>
    <cellStyle name="Normal 6 6 2 2 2 4" xfId="3329" xr:uid="{532B0641-202E-4FC6-8F59-1C83848B5770}"/>
    <cellStyle name="Normal 6 6 2 2 3" xfId="1680" xr:uid="{06454C1A-EEF7-4BF6-8999-11CC98B604B4}"/>
    <cellStyle name="Normal 6 6 2 2 3 2" xfId="3330" xr:uid="{A8AB72B4-924D-41DF-9E69-C75A944111DF}"/>
    <cellStyle name="Normal 6 6 2 2 3 3" xfId="3331" xr:uid="{7DED5A43-CFD1-4084-BF9F-AE79046429D5}"/>
    <cellStyle name="Normal 6 6 2 2 3 4" xfId="3332" xr:uid="{CDCCB179-8A70-4588-A522-B63262EEA796}"/>
    <cellStyle name="Normal 6 6 2 2 4" xfId="3333" xr:uid="{9DEC93BE-B127-4EBA-B34D-31D8AA9FD073}"/>
    <cellStyle name="Normal 6 6 2 2 5" xfId="3334" xr:uid="{532F26E6-D68F-45CE-9AA6-7487E2B6A737}"/>
    <cellStyle name="Normal 6 6 2 2 6" xfId="3335" xr:uid="{A32B2B50-9BC2-4F4B-ADF5-7A1E0C90D2AF}"/>
    <cellStyle name="Normal 6 6 2 3" xfId="665" xr:uid="{FE282293-63A2-43BA-AF85-F05C4DA46A6E}"/>
    <cellStyle name="Normal 6 6 2 3 2" xfId="1681" xr:uid="{5C7B8CD4-6EA1-49D4-9ECC-1710C2FFE412}"/>
    <cellStyle name="Normal 6 6 2 3 2 2" xfId="3336" xr:uid="{DAACAA32-D606-4730-AE6A-71D72092D1C0}"/>
    <cellStyle name="Normal 6 6 2 3 2 3" xfId="3337" xr:uid="{AEE254C3-AFC7-496E-9265-F8D93AD2B2B2}"/>
    <cellStyle name="Normal 6 6 2 3 2 4" xfId="3338" xr:uid="{A087B297-AAF0-4AFB-ABF4-EECBCCE86881}"/>
    <cellStyle name="Normal 6 6 2 3 3" xfId="3339" xr:uid="{EC44CC0C-CC2A-413E-A7B3-CBD0EDA19007}"/>
    <cellStyle name="Normal 6 6 2 3 4" xfId="3340" xr:uid="{CEFE2A37-9523-4684-B6AB-F6E713442DFD}"/>
    <cellStyle name="Normal 6 6 2 3 5" xfId="3341" xr:uid="{CF180EB1-B08E-469B-8AE1-1D136D25AC5C}"/>
    <cellStyle name="Normal 6 6 2 4" xfId="1682" xr:uid="{6DCFEFBA-2C4D-40DB-9E07-791AB0C119DD}"/>
    <cellStyle name="Normal 6 6 2 4 2" xfId="3342" xr:uid="{2F523F44-6975-4207-81E4-DE81A651ABBA}"/>
    <cellStyle name="Normal 6 6 2 4 3" xfId="3343" xr:uid="{0EA23E96-1A21-4A6B-A962-FECE9701A586}"/>
    <cellStyle name="Normal 6 6 2 4 4" xfId="3344" xr:uid="{55B82447-EDB9-43AA-8920-028376DAC336}"/>
    <cellStyle name="Normal 6 6 2 5" xfId="3345" xr:uid="{9A484C69-D6BD-4E87-9624-7D0916C45924}"/>
    <cellStyle name="Normal 6 6 2 5 2" xfId="3346" xr:uid="{872D98EB-F41E-46EF-AB37-0A0A266CC80C}"/>
    <cellStyle name="Normal 6 6 2 5 3" xfId="3347" xr:uid="{BC240C9D-366C-48E6-8975-0FE046AC38AE}"/>
    <cellStyle name="Normal 6 6 2 5 4" xfId="3348" xr:uid="{A4E61C12-97BC-43BF-B39F-53B53FD9A327}"/>
    <cellStyle name="Normal 6 6 2 6" xfId="3349" xr:uid="{2942F08F-C804-4065-8643-60D21778C728}"/>
    <cellStyle name="Normal 6 6 2 7" xfId="3350" xr:uid="{610DD11C-5C66-4F53-BD7F-0956E82BA2D9}"/>
    <cellStyle name="Normal 6 6 2 8" xfId="3351" xr:uid="{CD13AA7A-06F8-4F82-BD5B-3CBBD6DBCC1A}"/>
    <cellStyle name="Normal 6 6 3" xfId="342" xr:uid="{E304BF80-5F06-4EDA-B685-47D6AC4AF0D3}"/>
    <cellStyle name="Normal 6 6 3 2" xfId="666" xr:uid="{FA417E46-EC17-46CC-B9E0-281019B24A67}"/>
    <cellStyle name="Normal 6 6 3 2 2" xfId="667" xr:uid="{F69EB4AE-87A3-4D4D-B0AC-575CD3B9930D}"/>
    <cellStyle name="Normal 6 6 3 2 3" xfId="3352" xr:uid="{C6280185-043E-4E22-8D6D-C380CF29B104}"/>
    <cellStyle name="Normal 6 6 3 2 4" xfId="3353" xr:uid="{9D3865A7-EA35-42B0-BE86-9E3BE8814168}"/>
    <cellStyle name="Normal 6 6 3 3" xfId="668" xr:uid="{903414A5-E091-44F0-8991-4D0AA49C7306}"/>
    <cellStyle name="Normal 6 6 3 3 2" xfId="3354" xr:uid="{9092DA3B-44BB-4450-83D4-18C10C45EDEC}"/>
    <cellStyle name="Normal 6 6 3 3 3" xfId="3355" xr:uid="{6F9A8402-5B5D-488E-93C2-551D511996D2}"/>
    <cellStyle name="Normal 6 6 3 3 4" xfId="3356" xr:uid="{6891B773-F3B6-4E18-BBD3-08C45C078391}"/>
    <cellStyle name="Normal 6 6 3 4" xfId="3357" xr:uid="{1B6424CD-3294-4779-9B52-CBD5A10303B9}"/>
    <cellStyle name="Normal 6 6 3 5" xfId="3358" xr:uid="{5B387BE3-2F22-4BB9-9DC9-65221A99DF7A}"/>
    <cellStyle name="Normal 6 6 3 6" xfId="3359" xr:uid="{1E0A1DF1-7D08-4149-A61E-B1D73E5DC476}"/>
    <cellStyle name="Normal 6 6 4" xfId="343" xr:uid="{62953727-A612-4B9F-87D1-6D37E150F832}"/>
    <cellStyle name="Normal 6 6 4 2" xfId="669" xr:uid="{1C703940-DDA5-459A-8AAB-9BFD50FDC364}"/>
    <cellStyle name="Normal 6 6 4 2 2" xfId="3360" xr:uid="{4B8F3E82-343D-4FBE-AD40-A1E31F465071}"/>
    <cellStyle name="Normal 6 6 4 2 3" xfId="3361" xr:uid="{3A24658E-EDF4-4B9E-B07A-0D61DB480D50}"/>
    <cellStyle name="Normal 6 6 4 2 4" xfId="3362" xr:uid="{6B4147CC-7327-41E7-AB80-BA5DFB3AE330}"/>
    <cellStyle name="Normal 6 6 4 3" xfId="3363" xr:uid="{26468466-3B58-4AF9-9F77-9EEE6F1D5784}"/>
    <cellStyle name="Normal 6 6 4 4" xfId="3364" xr:uid="{2D11F827-05DD-46C6-8D5A-BF5F45E65E73}"/>
    <cellStyle name="Normal 6 6 4 5" xfId="3365" xr:uid="{CC3FEC62-47BF-4EB1-88DC-AE335F0D6DC1}"/>
    <cellStyle name="Normal 6 6 5" xfId="670" xr:uid="{6B5060BB-4B92-42EC-828F-6CDEBCAEAD4C}"/>
    <cellStyle name="Normal 6 6 5 2" xfId="3366" xr:uid="{3DB223B8-820A-4B6C-BB76-919A568FD7BD}"/>
    <cellStyle name="Normal 6 6 5 3" xfId="3367" xr:uid="{7CFF6DBF-BC4B-4C35-8904-98CCF631367A}"/>
    <cellStyle name="Normal 6 6 5 4" xfId="3368" xr:uid="{E42C0254-F56E-46A2-B9F2-FBDDA2D7E232}"/>
    <cellStyle name="Normal 6 6 6" xfId="3369" xr:uid="{30392CB7-A22A-457C-912F-B2F3B1B62AFB}"/>
    <cellStyle name="Normal 6 6 6 2" xfId="3370" xr:uid="{58D26A74-ADD6-4643-819F-F48257098743}"/>
    <cellStyle name="Normal 6 6 6 3" xfId="3371" xr:uid="{4DC2A129-F7AF-40EC-9E6C-D22B40A3D336}"/>
    <cellStyle name="Normal 6 6 6 4" xfId="3372" xr:uid="{676A1D1E-3BE0-4ADF-A20C-DB36C67915D4}"/>
    <cellStyle name="Normal 6 6 7" xfId="3373" xr:uid="{D05B9D46-70AF-4C62-9491-54B56F8CA50A}"/>
    <cellStyle name="Normal 6 6 8" xfId="3374" xr:uid="{78E22749-CCCD-458C-A480-15F3D73C31BF}"/>
    <cellStyle name="Normal 6 6 9" xfId="3375" xr:uid="{830098A6-0549-447C-B046-5A024AB29C28}"/>
    <cellStyle name="Normal 6 7" xfId="127" xr:uid="{D34FBE33-91FA-42D7-A684-1C2396A143E2}"/>
    <cellStyle name="Normal 6 7 2" xfId="344" xr:uid="{B1969E2D-40A6-4615-B2AC-156F1F854DAB}"/>
    <cellStyle name="Normal 6 7 2 2" xfId="671" xr:uid="{E5E9C5DE-93BB-453C-9541-514BDAC66D4B}"/>
    <cellStyle name="Normal 6 7 2 2 2" xfId="1683" xr:uid="{38122E57-9FBF-4BD0-A422-896359F386F5}"/>
    <cellStyle name="Normal 6 7 2 2 2 2" xfId="1684" xr:uid="{0D28E961-55BF-43ED-8429-4CA7F36C94AB}"/>
    <cellStyle name="Normal 6 7 2 2 3" xfId="1685" xr:uid="{3C60586F-F8BE-4547-8B57-4526C90C4488}"/>
    <cellStyle name="Normal 6 7 2 2 4" xfId="3376" xr:uid="{E343351E-C5A2-4981-B4E2-8E2DD2C18071}"/>
    <cellStyle name="Normal 6 7 2 3" xfId="1686" xr:uid="{C38B5472-5E06-4B2F-A175-EA29A9A134E7}"/>
    <cellStyle name="Normal 6 7 2 3 2" xfId="1687" xr:uid="{067EC3D9-0364-4883-AE95-A59F842B0E99}"/>
    <cellStyle name="Normal 6 7 2 3 3" xfId="3377" xr:uid="{FCB353C0-B185-4499-8BFD-9621CC6AEE26}"/>
    <cellStyle name="Normal 6 7 2 3 4" xfId="3378" xr:uid="{8046DF3B-A688-454D-B866-31DC1E3ECDA7}"/>
    <cellStyle name="Normal 6 7 2 4" xfId="1688" xr:uid="{B40BF258-4AEA-4348-8B68-0B0BECA688F9}"/>
    <cellStyle name="Normal 6 7 2 5" xfId="3379" xr:uid="{A4067B5C-6FAA-4E53-84AA-B0E1B3600BB1}"/>
    <cellStyle name="Normal 6 7 2 6" xfId="3380" xr:uid="{5A7B40E2-B53E-4C4E-884D-4E3C9F0113AC}"/>
    <cellStyle name="Normal 6 7 3" xfId="672" xr:uid="{1CA6969F-DA6F-4B94-9DB1-DA3CD01A4A12}"/>
    <cellStyle name="Normal 6 7 3 2" xfId="1689" xr:uid="{D472C0E0-7BEB-4A57-946A-0117B66521D8}"/>
    <cellStyle name="Normal 6 7 3 2 2" xfId="1690" xr:uid="{6CEB1851-3DE8-499B-B6B6-BA475B48F0DC}"/>
    <cellStyle name="Normal 6 7 3 2 3" xfId="3381" xr:uid="{CD165E1B-4A50-40EC-9260-C6E297FD17D4}"/>
    <cellStyle name="Normal 6 7 3 2 4" xfId="3382" xr:uid="{152F3350-ADF4-4534-94DA-E7F255C6FB4E}"/>
    <cellStyle name="Normal 6 7 3 3" xfId="1691" xr:uid="{21078EFA-312D-422F-A8A3-333497446298}"/>
    <cellStyle name="Normal 6 7 3 4" xfId="3383" xr:uid="{8BCE6788-149A-42A8-A6C5-E8B0959C9519}"/>
    <cellStyle name="Normal 6 7 3 5" xfId="3384" xr:uid="{21F7FB5C-E6F0-4CF4-AC19-41D73F5A4A28}"/>
    <cellStyle name="Normal 6 7 4" xfId="1692" xr:uid="{0FAB4EF1-8321-4BC1-B90B-CE31BEBC34D7}"/>
    <cellStyle name="Normal 6 7 4 2" xfId="1693" xr:uid="{C4B5DD27-9AC0-4ACC-BC80-D4347560F657}"/>
    <cellStyle name="Normal 6 7 4 3" xfId="3385" xr:uid="{5ABC5BB2-DA28-4526-98D5-1D6AB9A11EEB}"/>
    <cellStyle name="Normal 6 7 4 4" xfId="3386" xr:uid="{CA33C5F8-F37C-494D-AE22-F73DA1B047B5}"/>
    <cellStyle name="Normal 6 7 5" xfId="1694" xr:uid="{7ED73B9E-9842-4982-96B0-5516596E4253}"/>
    <cellStyle name="Normal 6 7 5 2" xfId="3387" xr:uid="{1483B1EA-A5D7-4E3A-B5DA-7DB54027021F}"/>
    <cellStyle name="Normal 6 7 5 3" xfId="3388" xr:uid="{4096D441-2B75-4D00-8EF6-71FA5DB0242D}"/>
    <cellStyle name="Normal 6 7 5 4" xfId="3389" xr:uid="{F3BFFB02-2595-452A-B1C9-29FAD7597010}"/>
    <cellStyle name="Normal 6 7 6" xfId="3390" xr:uid="{89CD6D5F-3276-4883-965D-3B7EA177D872}"/>
    <cellStyle name="Normal 6 7 7" xfId="3391" xr:uid="{5DBCB137-76AE-49A6-ABF2-D38C2908BB6B}"/>
    <cellStyle name="Normal 6 7 8" xfId="3392" xr:uid="{1ED60B4C-816A-4727-ADE9-C7AE43A0EAC9}"/>
    <cellStyle name="Normal 6 8" xfId="345" xr:uid="{15687429-D24D-45E7-8569-9838F4E9390A}"/>
    <cellStyle name="Normal 6 8 2" xfId="673" xr:uid="{4B1DDE80-4235-484A-BD57-4987FAA577B2}"/>
    <cellStyle name="Normal 6 8 2 2" xfId="674" xr:uid="{EA1D0458-AABD-46A6-A42A-4F47555758D8}"/>
    <cellStyle name="Normal 6 8 2 2 2" xfId="1695" xr:uid="{506F8DB8-7498-41DA-802B-E7132DFB158F}"/>
    <cellStyle name="Normal 6 8 2 2 3" xfId="3393" xr:uid="{4EEA6CA9-1468-445B-8A56-D84E8D1F307E}"/>
    <cellStyle name="Normal 6 8 2 2 4" xfId="3394" xr:uid="{5E31D255-3D23-48F6-A173-FF3FA38816C9}"/>
    <cellStyle name="Normal 6 8 2 3" xfId="1696" xr:uid="{E28D103F-9678-45D1-974B-3B5C3DF4E4CA}"/>
    <cellStyle name="Normal 6 8 2 4" xfId="3395" xr:uid="{DC92078A-2A70-442D-B0D6-0ACDDA614DB2}"/>
    <cellStyle name="Normal 6 8 2 5" xfId="3396" xr:uid="{8CC8A372-CBD1-4C3A-A561-FE7FAC5B6C98}"/>
    <cellStyle name="Normal 6 8 3" xfId="675" xr:uid="{E576A456-843A-44EF-AD4D-DB08700FAAFD}"/>
    <cellStyle name="Normal 6 8 3 2" xfId="1697" xr:uid="{4A05E3DD-B0E4-426F-B9CC-021562CB6BA5}"/>
    <cellStyle name="Normal 6 8 3 3" xfId="3397" xr:uid="{44092F33-3591-45BA-938E-B92C8B302975}"/>
    <cellStyle name="Normal 6 8 3 4" xfId="3398" xr:uid="{03ECB32F-4CC7-4E56-8A0C-6DB32E53E559}"/>
    <cellStyle name="Normal 6 8 4" xfId="1698" xr:uid="{2021F007-A525-4CCF-8875-E8E92FD79C84}"/>
    <cellStyle name="Normal 6 8 4 2" xfId="3399" xr:uid="{F34EE9CD-4F34-4C96-81AB-8D5A51015090}"/>
    <cellStyle name="Normal 6 8 4 3" xfId="3400" xr:uid="{C9909A50-70D2-4E86-A864-A01C0B40D900}"/>
    <cellStyle name="Normal 6 8 4 4" xfId="3401" xr:uid="{D38CDD4A-E262-4B41-AA01-DC42442B8C1A}"/>
    <cellStyle name="Normal 6 8 5" xfId="3402" xr:uid="{E13E5569-9694-4A84-8177-4FD75BB8D43D}"/>
    <cellStyle name="Normal 6 8 6" xfId="3403" xr:uid="{9BB98C50-E763-4704-8DA6-D85E679A1C7D}"/>
    <cellStyle name="Normal 6 8 7" xfId="3404" xr:uid="{A978BF3E-896E-4C02-8DCA-76EC53B49DE9}"/>
    <cellStyle name="Normal 6 9" xfId="346" xr:uid="{8A12A913-F619-4CBD-B48E-54EDBEC0212D}"/>
    <cellStyle name="Normal 6 9 2" xfId="676" xr:uid="{FF45F3D9-07C1-4CCF-B08B-B85B285022FF}"/>
    <cellStyle name="Normal 6 9 2 2" xfId="1699" xr:uid="{D8DAC9FA-77AF-45CB-9E59-525E23C0C518}"/>
    <cellStyle name="Normal 6 9 2 3" xfId="3405" xr:uid="{E8F4E3CF-4E5B-4A26-ADF0-8CD91F367FFB}"/>
    <cellStyle name="Normal 6 9 2 4" xfId="3406" xr:uid="{E32271C2-3F8E-4839-A22C-59782546CA48}"/>
    <cellStyle name="Normal 6 9 3" xfId="1700" xr:uid="{5C1E368C-4B9D-4631-8BC8-950EFF4CE5D8}"/>
    <cellStyle name="Normal 6 9 3 2" xfId="3407" xr:uid="{280BA3DE-0743-47DF-8978-84B11767C2A1}"/>
    <cellStyle name="Normal 6 9 3 3" xfId="3408" xr:uid="{5DB88280-3215-46A2-93AE-0FBD3E46A798}"/>
    <cellStyle name="Normal 6 9 3 4" xfId="3409" xr:uid="{C05661D6-AAD8-4CE5-913F-ABDA74417CC0}"/>
    <cellStyle name="Normal 6 9 4" xfId="3410" xr:uid="{C8D8166B-BF18-47D0-B4F8-1107FD868694}"/>
    <cellStyle name="Normal 6 9 5" xfId="3411" xr:uid="{1D08709B-EAC0-49DB-AB75-502EACC37256}"/>
    <cellStyle name="Normal 6 9 6" xfId="3412" xr:uid="{90492163-07CF-4DB1-B713-F48704ABC6AD}"/>
    <cellStyle name="Normal 7" xfId="128" xr:uid="{4600BC42-E370-4E2A-87AD-88F0308CFE82}"/>
    <cellStyle name="Normal 7 10" xfId="1701" xr:uid="{BEE2D541-DCE5-4C00-8A04-A7DD1DC5A624}"/>
    <cellStyle name="Normal 7 10 2" xfId="3413" xr:uid="{E2F2F92C-04C4-44FD-BA71-D6BB55D7A265}"/>
    <cellStyle name="Normal 7 10 3" xfId="3414" xr:uid="{97A705C1-B4CB-473F-A0A0-5AEA84143708}"/>
    <cellStyle name="Normal 7 10 4" xfId="3415" xr:uid="{BB191138-3716-4D22-9568-DAFC72C47107}"/>
    <cellStyle name="Normal 7 11" xfId="3416" xr:uid="{5A2B0E70-7FFE-4340-84EC-BB53A31E4AB2}"/>
    <cellStyle name="Normal 7 11 2" xfId="3417" xr:uid="{497F1F6F-5942-4FD9-BA83-D97EC478A88E}"/>
    <cellStyle name="Normal 7 11 3" xfId="3418" xr:uid="{B6ED199F-1249-457C-82A0-4A3D92C4A1F7}"/>
    <cellStyle name="Normal 7 11 4" xfId="3419" xr:uid="{94F95925-376E-4312-A4C8-1FF90F556F61}"/>
    <cellStyle name="Normal 7 12" xfId="3420" xr:uid="{E14D555C-A7DE-4B15-896C-E53BE3D3322C}"/>
    <cellStyle name="Normal 7 12 2" xfId="3421" xr:uid="{01CCB890-3FF4-4B94-810E-89652800A671}"/>
    <cellStyle name="Normal 7 13" xfId="3422" xr:uid="{4258F0D8-0089-46F5-BD08-E19A5843F3E4}"/>
    <cellStyle name="Normal 7 14" xfId="3423" xr:uid="{FAECEEC3-FDAE-4C38-84C1-CD9C3B4F85C5}"/>
    <cellStyle name="Normal 7 15" xfId="3424" xr:uid="{0809BE8B-C22A-4D04-BB7F-C53EFB958F68}"/>
    <cellStyle name="Normal 7 2" xfId="129" xr:uid="{5E37D99E-4E28-41F1-AD42-2940B20E65FB}"/>
    <cellStyle name="Normal 7 2 10" xfId="3425" xr:uid="{7C0F5167-A366-40A8-A074-86F1B9A642D3}"/>
    <cellStyle name="Normal 7 2 11" xfId="3426" xr:uid="{EC225191-3C2A-433F-90A7-3726C491A613}"/>
    <cellStyle name="Normal 7 2 2" xfId="130" xr:uid="{671556A4-23ED-4A82-B086-FDE7CBBBC294}"/>
    <cellStyle name="Normal 7 2 2 2" xfId="131" xr:uid="{241D4C94-32A7-4118-A9DD-47BDFEA5C4A6}"/>
    <cellStyle name="Normal 7 2 2 2 2" xfId="347" xr:uid="{8187C8F3-00E9-460B-865A-D49B7991C8F1}"/>
    <cellStyle name="Normal 7 2 2 2 2 2" xfId="677" xr:uid="{31C1987B-99A6-4528-A67C-840AD18FB6D7}"/>
    <cellStyle name="Normal 7 2 2 2 2 2 2" xfId="678" xr:uid="{CE9ADFBA-DF1D-48B3-9E45-3513DA742F24}"/>
    <cellStyle name="Normal 7 2 2 2 2 2 2 2" xfId="1702" xr:uid="{084108E1-2E72-431D-B24A-7BEACCB3A032}"/>
    <cellStyle name="Normal 7 2 2 2 2 2 2 2 2" xfId="1703" xr:uid="{829F0957-4FE8-4366-9042-7428A1A1ED03}"/>
    <cellStyle name="Normal 7 2 2 2 2 2 2 3" xfId="1704" xr:uid="{A5721018-ADE5-4823-A649-713F4819BF69}"/>
    <cellStyle name="Normal 7 2 2 2 2 2 3" xfId="1705" xr:uid="{58E3E9F2-C2BA-4C93-9B7C-E03338DE8144}"/>
    <cellStyle name="Normal 7 2 2 2 2 2 3 2" xfId="1706" xr:uid="{5C02235A-4DAB-4FF0-B20D-1319845B3252}"/>
    <cellStyle name="Normal 7 2 2 2 2 2 4" xfId="1707" xr:uid="{2E2497C2-9B98-455C-8815-758B9210676D}"/>
    <cellStyle name="Normal 7 2 2 2 2 3" xfId="679" xr:uid="{A442D8DF-C9F3-4653-94DA-DF3E5082EF7A}"/>
    <cellStyle name="Normal 7 2 2 2 2 3 2" xfId="1708" xr:uid="{678A14CB-6EDC-4376-9C36-F0F88DEBC421}"/>
    <cellStyle name="Normal 7 2 2 2 2 3 2 2" xfId="1709" xr:uid="{63E88215-3FE2-4921-9479-640D7807D690}"/>
    <cellStyle name="Normal 7 2 2 2 2 3 3" xfId="1710" xr:uid="{BF745901-EF98-4746-963A-C483D4B2A9FA}"/>
    <cellStyle name="Normal 7 2 2 2 2 3 4" xfId="3427" xr:uid="{286600F3-437A-4D4C-8EAE-E2F4557ADB13}"/>
    <cellStyle name="Normal 7 2 2 2 2 4" xfId="1711" xr:uid="{3D6B01AE-1EFC-4515-93FD-237B85C765BF}"/>
    <cellStyle name="Normal 7 2 2 2 2 4 2" xfId="1712" xr:uid="{DF0A15F1-DCEE-4FE6-9342-48E459223E98}"/>
    <cellStyle name="Normal 7 2 2 2 2 5" xfId="1713" xr:uid="{45E22350-AA88-4836-85DC-D2B4DF503C06}"/>
    <cellStyle name="Normal 7 2 2 2 2 6" xfId="3428" xr:uid="{5E9721DE-AD01-4B97-9CC5-E1CB6099202D}"/>
    <cellStyle name="Normal 7 2 2 2 3" xfId="348" xr:uid="{73258688-2321-4205-834D-95FB0A004824}"/>
    <cellStyle name="Normal 7 2 2 2 3 2" xfId="680" xr:uid="{090253D6-99CF-4784-AF42-49498CAAAF31}"/>
    <cellStyle name="Normal 7 2 2 2 3 2 2" xfId="681" xr:uid="{E849DA07-87AB-4B08-A5F8-EF33D4B69C2D}"/>
    <cellStyle name="Normal 7 2 2 2 3 2 2 2" xfId="1714" xr:uid="{38EF7A7D-9438-499B-8FF1-28873479AE34}"/>
    <cellStyle name="Normal 7 2 2 2 3 2 2 2 2" xfId="1715" xr:uid="{D45E0297-33AC-4C2B-A998-2D389C0E483A}"/>
    <cellStyle name="Normal 7 2 2 2 3 2 2 3" xfId="1716" xr:uid="{8131F79C-4729-4471-BE72-83AFA64336FA}"/>
    <cellStyle name="Normal 7 2 2 2 3 2 3" xfId="1717" xr:uid="{82BCE259-FF9C-456E-8F20-DD37213B4F2A}"/>
    <cellStyle name="Normal 7 2 2 2 3 2 3 2" xfId="1718" xr:uid="{2D8BBFB4-4CA4-44CD-A7C8-2FFC461A9474}"/>
    <cellStyle name="Normal 7 2 2 2 3 2 4" xfId="1719" xr:uid="{741033F0-0785-4D76-8B64-89961E19C21D}"/>
    <cellStyle name="Normal 7 2 2 2 3 3" xfId="682" xr:uid="{2B79F49A-E467-40EA-B865-07E6EBF87A71}"/>
    <cellStyle name="Normal 7 2 2 2 3 3 2" xfId="1720" xr:uid="{B504601C-A6F2-454F-8AC4-EFEA0398FDDB}"/>
    <cellStyle name="Normal 7 2 2 2 3 3 2 2" xfId="1721" xr:uid="{53DDB848-82B3-4E7D-9052-6EC626B0A08B}"/>
    <cellStyle name="Normal 7 2 2 2 3 3 3" xfId="1722" xr:uid="{21A58EB0-2C9E-4BE3-B00E-A184F47AC2B1}"/>
    <cellStyle name="Normal 7 2 2 2 3 4" xfId="1723" xr:uid="{364A0455-8D8F-4A6F-9D15-04A7A4B484B9}"/>
    <cellStyle name="Normal 7 2 2 2 3 4 2" xfId="1724" xr:uid="{E6B68244-EE69-4EE9-8CDA-6784D60A7C54}"/>
    <cellStyle name="Normal 7 2 2 2 3 5" xfId="1725" xr:uid="{EE0B163D-BBBD-43FE-9B35-85EFBDE0C528}"/>
    <cellStyle name="Normal 7 2 2 2 4" xfId="683" xr:uid="{EFA4A452-FD06-4EFE-BDC1-7DBC2443C851}"/>
    <cellStyle name="Normal 7 2 2 2 4 2" xfId="684" xr:uid="{EA3BCF3C-ECF9-40EB-BB64-0382BCFE9E0E}"/>
    <cellStyle name="Normal 7 2 2 2 4 2 2" xfId="1726" xr:uid="{2E1910CA-5CC4-4411-AA31-4CC5E3D37837}"/>
    <cellStyle name="Normal 7 2 2 2 4 2 2 2" xfId="1727" xr:uid="{6D6C10CF-AA2D-454C-B028-AFB523E0ECE4}"/>
    <cellStyle name="Normal 7 2 2 2 4 2 3" xfId="1728" xr:uid="{B2D51252-7D82-4245-9D11-D6B657A99B39}"/>
    <cellStyle name="Normal 7 2 2 2 4 3" xfId="1729" xr:uid="{E6FD3212-78B1-4A03-9225-8C0E3FD5393F}"/>
    <cellStyle name="Normal 7 2 2 2 4 3 2" xfId="1730" xr:uid="{9CDFD244-9BA3-41F3-ABB3-84A23E2606D9}"/>
    <cellStyle name="Normal 7 2 2 2 4 4" xfId="1731" xr:uid="{E76C6AE2-26E0-40FE-87AA-FAE80E0A1F70}"/>
    <cellStyle name="Normal 7 2 2 2 5" xfId="685" xr:uid="{15432D25-6DE9-4575-8096-16B0D6892AF7}"/>
    <cellStyle name="Normal 7 2 2 2 5 2" xfId="1732" xr:uid="{9EC0E8D6-0CBE-433D-9E6E-62BD9635D139}"/>
    <cellStyle name="Normal 7 2 2 2 5 2 2" xfId="1733" xr:uid="{A0AE97BD-4FBA-4D6F-9369-41CC7FBDBA89}"/>
    <cellStyle name="Normal 7 2 2 2 5 3" xfId="1734" xr:uid="{A5693E6A-8BA2-4194-93E7-C3BD12C05FD3}"/>
    <cellStyle name="Normal 7 2 2 2 5 4" xfId="3429" xr:uid="{DB0DCE45-05B9-4204-8F5D-8A468C5E2503}"/>
    <cellStyle name="Normal 7 2 2 2 6" xfId="1735" xr:uid="{5778D510-C8B8-4389-A7BB-7AFE1BB96658}"/>
    <cellStyle name="Normal 7 2 2 2 6 2" xfId="1736" xr:uid="{18358089-A0CD-47DD-80FD-E88ABDEE8937}"/>
    <cellStyle name="Normal 7 2 2 2 7" xfId="1737" xr:uid="{F59B2146-D467-454D-BACE-45BFF31D9FC3}"/>
    <cellStyle name="Normal 7 2 2 2 8" xfId="3430" xr:uid="{C11C6231-B2A5-4D21-887F-FEFDFB1D4F03}"/>
    <cellStyle name="Normal 7 2 2 3" xfId="349" xr:uid="{B7916B18-7BC9-4715-9D5A-EB5A59E78999}"/>
    <cellStyle name="Normal 7 2 2 3 2" xfId="686" xr:uid="{122DCB1E-1AE8-4E62-AA33-F98C7D9D2795}"/>
    <cellStyle name="Normal 7 2 2 3 2 2" xfId="687" xr:uid="{0CF86FB1-6D0E-42E2-8596-848F3F6D5547}"/>
    <cellStyle name="Normal 7 2 2 3 2 2 2" xfId="1738" xr:uid="{EC51E827-A1CB-45B3-949C-6D37D6979161}"/>
    <cellStyle name="Normal 7 2 2 3 2 2 2 2" xfId="1739" xr:uid="{F627949E-F370-4E8E-BD1E-0349B0D91654}"/>
    <cellStyle name="Normal 7 2 2 3 2 2 3" xfId="1740" xr:uid="{DC0EA4E6-14C9-43E9-BB5C-094E985E85C4}"/>
    <cellStyle name="Normal 7 2 2 3 2 3" xfId="1741" xr:uid="{918A3E89-FA67-4DE4-B833-5C762A01703D}"/>
    <cellStyle name="Normal 7 2 2 3 2 3 2" xfId="1742" xr:uid="{C945E8A2-C667-430E-A3AB-4CD9580C60FF}"/>
    <cellStyle name="Normal 7 2 2 3 2 4" xfId="1743" xr:uid="{355B02D8-9BF4-446A-859C-624944F3F8CF}"/>
    <cellStyle name="Normal 7 2 2 3 3" xfId="688" xr:uid="{9E3F2E7D-4B51-476C-A253-767862D07EE6}"/>
    <cellStyle name="Normal 7 2 2 3 3 2" xfId="1744" xr:uid="{7C12898E-8BB0-434A-8E7B-E4F8B49785E0}"/>
    <cellStyle name="Normal 7 2 2 3 3 2 2" xfId="1745" xr:uid="{804CD4ED-A9FD-4418-9F6A-41C4B1C24CA8}"/>
    <cellStyle name="Normal 7 2 2 3 3 3" xfId="1746" xr:uid="{3B42AF17-885B-43DF-B49B-AB8354E4FF54}"/>
    <cellStyle name="Normal 7 2 2 3 3 4" xfId="3431" xr:uid="{326A2B64-DED5-4684-AE73-B8AC71C72FA4}"/>
    <cellStyle name="Normal 7 2 2 3 4" xfId="1747" xr:uid="{F94A1155-5095-4172-9EB1-4038B09836D5}"/>
    <cellStyle name="Normal 7 2 2 3 4 2" xfId="1748" xr:uid="{58573E3F-18D3-44E7-B754-FDB498379620}"/>
    <cellStyle name="Normal 7 2 2 3 5" xfId="1749" xr:uid="{A348D22E-A3EB-4E77-8DB5-BC02E79ECD07}"/>
    <cellStyle name="Normal 7 2 2 3 6" xfId="3432" xr:uid="{39E7B43E-853D-4549-8D50-642D4C8B4820}"/>
    <cellStyle name="Normal 7 2 2 4" xfId="350" xr:uid="{737B67DC-6EE7-48B4-8143-50DCC2B4B0A2}"/>
    <cellStyle name="Normal 7 2 2 4 2" xfId="689" xr:uid="{0CDC86E4-07FB-4D52-8BF3-9027F9440B7B}"/>
    <cellStyle name="Normal 7 2 2 4 2 2" xfId="690" xr:uid="{2669BA76-2C66-4CB2-A5B4-E15E84BEBD0C}"/>
    <cellStyle name="Normal 7 2 2 4 2 2 2" xfId="1750" xr:uid="{F6F6D5C5-7600-4882-8C11-F4FBDE1F2683}"/>
    <cellStyle name="Normal 7 2 2 4 2 2 2 2" xfId="1751" xr:uid="{2F79E4A6-4449-480F-9115-73B9C6C822C9}"/>
    <cellStyle name="Normal 7 2 2 4 2 2 3" xfId="1752" xr:uid="{9F2B98C0-68F4-4924-8923-226B2ECEDFA8}"/>
    <cellStyle name="Normal 7 2 2 4 2 3" xfId="1753" xr:uid="{4185DF4B-6373-4F07-85D4-BA4EAC861A82}"/>
    <cellStyle name="Normal 7 2 2 4 2 3 2" xfId="1754" xr:uid="{D176F253-63C3-4A60-B81B-48F06570FB22}"/>
    <cellStyle name="Normal 7 2 2 4 2 4" xfId="1755" xr:uid="{F7C0F90F-7D41-4734-9F83-1F2291EB28B3}"/>
    <cellStyle name="Normal 7 2 2 4 3" xfId="691" xr:uid="{6778EF77-8B1E-4765-842A-0C361319772F}"/>
    <cellStyle name="Normal 7 2 2 4 3 2" xfId="1756" xr:uid="{6455A505-1DAB-4B48-815B-1B6B950410FD}"/>
    <cellStyle name="Normal 7 2 2 4 3 2 2" xfId="1757" xr:uid="{3FBFD85B-0C44-426D-BC49-C54B0549B55D}"/>
    <cellStyle name="Normal 7 2 2 4 3 3" xfId="1758" xr:uid="{C17DD501-D0FF-438A-A58C-81389DD77483}"/>
    <cellStyle name="Normal 7 2 2 4 4" xfId="1759" xr:uid="{E7173DFA-52C8-4618-B41D-27B2A88A212A}"/>
    <cellStyle name="Normal 7 2 2 4 4 2" xfId="1760" xr:uid="{5324206B-0880-409A-B6AC-D2E5DA4325A6}"/>
    <cellStyle name="Normal 7 2 2 4 5" xfId="1761" xr:uid="{D90C068D-C252-4A9F-A706-4D9BD7DFE68B}"/>
    <cellStyle name="Normal 7 2 2 5" xfId="351" xr:uid="{158EA632-4A91-4C72-AAA0-A14F40B678A6}"/>
    <cellStyle name="Normal 7 2 2 5 2" xfId="692" xr:uid="{682D2E99-6421-4297-9A88-9C0784BFA421}"/>
    <cellStyle name="Normal 7 2 2 5 2 2" xfId="1762" xr:uid="{A4CA3928-BD8F-467B-9E45-ED0C3BEBC085}"/>
    <cellStyle name="Normal 7 2 2 5 2 2 2" xfId="1763" xr:uid="{F5DB4B3A-ECB6-436A-A2C0-9FEA9CB05C28}"/>
    <cellStyle name="Normal 7 2 2 5 2 3" xfId="1764" xr:uid="{AF0F93F9-4383-4FBC-8FBD-6D9055B01F3E}"/>
    <cellStyle name="Normal 7 2 2 5 3" xfId="1765" xr:uid="{B6849C1F-598B-490A-8541-FBE3274D9108}"/>
    <cellStyle name="Normal 7 2 2 5 3 2" xfId="1766" xr:uid="{41E56C0D-B0BE-47DC-A4E7-2A3A2DB325DC}"/>
    <cellStyle name="Normal 7 2 2 5 4" xfId="1767" xr:uid="{5D67E258-A70E-4AA7-9878-75C34762A856}"/>
    <cellStyle name="Normal 7 2 2 6" xfId="693" xr:uid="{ADC3ADC6-5125-4A3D-A363-D9EAF8B3E5FF}"/>
    <cellStyle name="Normal 7 2 2 6 2" xfId="1768" xr:uid="{0A7FEDFF-A561-49F0-9733-97915FD53AE1}"/>
    <cellStyle name="Normal 7 2 2 6 2 2" xfId="1769" xr:uid="{28271CF7-FF97-4112-87FE-13243C4B9523}"/>
    <cellStyle name="Normal 7 2 2 6 3" xfId="1770" xr:uid="{0BB5F45F-1300-4C43-9CA9-BDA54871172C}"/>
    <cellStyle name="Normal 7 2 2 6 4" xfId="3433" xr:uid="{A7520133-E645-4492-9890-7153757BED31}"/>
    <cellStyle name="Normal 7 2 2 7" xfId="1771" xr:uid="{37030CAE-73F2-4F90-8E8C-1395E26A73F1}"/>
    <cellStyle name="Normal 7 2 2 7 2" xfId="1772" xr:uid="{5D279383-2EA0-4D1F-A323-153ADE64A20F}"/>
    <cellStyle name="Normal 7 2 2 8" xfId="1773" xr:uid="{085FBFAE-194E-4F92-9F83-873B326D934D}"/>
    <cellStyle name="Normal 7 2 2 9" xfId="3434" xr:uid="{FBC44FD4-728B-40A4-A271-B82EB49E6985}"/>
    <cellStyle name="Normal 7 2 3" xfId="132" xr:uid="{F47B7DC7-7725-4B12-B5BD-8EAF38FBAF91}"/>
    <cellStyle name="Normal 7 2 3 2" xfId="133" xr:uid="{00435FA2-2A1E-472E-9817-6364C3CDB829}"/>
    <cellStyle name="Normal 7 2 3 2 2" xfId="694" xr:uid="{D166B8AE-EDEF-4910-BA1B-6055C3EAF27C}"/>
    <cellStyle name="Normal 7 2 3 2 2 2" xfId="695" xr:uid="{4801E13B-E3AC-4B5E-AB4E-075F5F934661}"/>
    <cellStyle name="Normal 7 2 3 2 2 2 2" xfId="1774" xr:uid="{5DF414E6-2CCA-4A2D-BE13-955E15E4B53A}"/>
    <cellStyle name="Normal 7 2 3 2 2 2 2 2" xfId="1775" xr:uid="{BD435AD3-F6C2-415D-8322-9328C8B0F8FF}"/>
    <cellStyle name="Normal 7 2 3 2 2 2 3" xfId="1776" xr:uid="{089C6823-1A35-44A3-A2BB-DB6A38D4F026}"/>
    <cellStyle name="Normal 7 2 3 2 2 3" xfId="1777" xr:uid="{4B6A9B00-3509-43FF-9CB2-4A3FBA20959E}"/>
    <cellStyle name="Normal 7 2 3 2 2 3 2" xfId="1778" xr:uid="{FEF484A5-DBC3-4ABF-8034-3EEA9434922D}"/>
    <cellStyle name="Normal 7 2 3 2 2 4" xfId="1779" xr:uid="{503D5E8F-901C-44F2-9F0D-1DAD691B5B79}"/>
    <cellStyle name="Normal 7 2 3 2 3" xfId="696" xr:uid="{D5DA0E65-44D7-45ED-901C-09870DBD5A4F}"/>
    <cellStyle name="Normal 7 2 3 2 3 2" xfId="1780" xr:uid="{CE4817FE-B03B-4694-8690-28611F0743CF}"/>
    <cellStyle name="Normal 7 2 3 2 3 2 2" xfId="1781" xr:uid="{B0068503-3DA2-44A4-9FA7-21D097B17544}"/>
    <cellStyle name="Normal 7 2 3 2 3 3" xfId="1782" xr:uid="{75541AB5-49DF-4714-9D99-086B1115391B}"/>
    <cellStyle name="Normal 7 2 3 2 3 4" xfId="3435" xr:uid="{335F48FC-4058-441E-99A1-1E5CD0FFF8A0}"/>
    <cellStyle name="Normal 7 2 3 2 4" xfId="1783" xr:uid="{A8458630-B305-4D73-B476-4C8E385E7695}"/>
    <cellStyle name="Normal 7 2 3 2 4 2" xfId="1784" xr:uid="{B4A3A614-2F06-44D1-9017-7C748AFE55A0}"/>
    <cellStyle name="Normal 7 2 3 2 5" xfId="1785" xr:uid="{F5362546-1DD9-49B8-9C52-F55F2764FE70}"/>
    <cellStyle name="Normal 7 2 3 2 6" xfId="3436" xr:uid="{8E1D629D-1B10-42DA-91F0-E1DE091396B5}"/>
    <cellStyle name="Normal 7 2 3 3" xfId="352" xr:uid="{DFCBFBB8-FEFD-49DB-B18F-DC34487B3AE3}"/>
    <cellStyle name="Normal 7 2 3 3 2" xfId="697" xr:uid="{0961116B-662C-4321-AA69-67D2C8497A0E}"/>
    <cellStyle name="Normal 7 2 3 3 2 2" xfId="698" xr:uid="{5E5F3AC4-38C0-41C1-825D-F10C7883C52C}"/>
    <cellStyle name="Normal 7 2 3 3 2 2 2" xfId="1786" xr:uid="{D302A4E8-AE33-4D64-85A4-32FA273F316A}"/>
    <cellStyle name="Normal 7 2 3 3 2 2 2 2" xfId="1787" xr:uid="{3C072395-AD90-4C46-8714-104CA2FBE814}"/>
    <cellStyle name="Normal 7 2 3 3 2 2 3" xfId="1788" xr:uid="{C29FB434-BB85-4F30-9954-9E263AE2FC63}"/>
    <cellStyle name="Normal 7 2 3 3 2 3" xfId="1789" xr:uid="{5D5A9A71-4CED-4C37-8FCA-6201A9B84848}"/>
    <cellStyle name="Normal 7 2 3 3 2 3 2" xfId="1790" xr:uid="{75E4C081-C02F-4890-957C-B6A5270BE1BB}"/>
    <cellStyle name="Normal 7 2 3 3 2 4" xfId="1791" xr:uid="{2EB9F89F-ACE3-4158-A835-39A7CB4C24ED}"/>
    <cellStyle name="Normal 7 2 3 3 3" xfId="699" xr:uid="{D3270990-2C55-4736-9A4D-AE3757472DB5}"/>
    <cellStyle name="Normal 7 2 3 3 3 2" xfId="1792" xr:uid="{DF1F4ECF-4648-4B2D-B54B-C4CC03D9B9C0}"/>
    <cellStyle name="Normal 7 2 3 3 3 2 2" xfId="1793" xr:uid="{D9427F87-9315-47FE-8831-77E1E8988882}"/>
    <cellStyle name="Normal 7 2 3 3 3 3" xfId="1794" xr:uid="{718E1324-1DBE-4604-94F1-CA859DB8B1CD}"/>
    <cellStyle name="Normal 7 2 3 3 4" xfId="1795" xr:uid="{FCBFC4EC-FD96-4340-8ECB-5BA524138590}"/>
    <cellStyle name="Normal 7 2 3 3 4 2" xfId="1796" xr:uid="{66080A50-357E-4133-BCFA-2FC67F5F3DCE}"/>
    <cellStyle name="Normal 7 2 3 3 5" xfId="1797" xr:uid="{103A9016-C554-45EE-94AE-091FEDA4290D}"/>
    <cellStyle name="Normal 7 2 3 4" xfId="353" xr:uid="{30829127-1C57-4EFA-937E-3A286FED1F87}"/>
    <cellStyle name="Normal 7 2 3 4 2" xfId="700" xr:uid="{0EA7AF0F-FA5F-406B-87C3-01F656925283}"/>
    <cellStyle name="Normal 7 2 3 4 2 2" xfId="1798" xr:uid="{7C56FB17-7FA9-4385-B778-158D1F640383}"/>
    <cellStyle name="Normal 7 2 3 4 2 2 2" xfId="1799" xr:uid="{0C051F45-A898-4DF4-B907-52CBC41E26F2}"/>
    <cellStyle name="Normal 7 2 3 4 2 3" xfId="1800" xr:uid="{CA17B96D-AED6-44CF-9C67-3EFDD29F6B6C}"/>
    <cellStyle name="Normal 7 2 3 4 3" xfId="1801" xr:uid="{A8FC6C36-5CFA-4ACD-BD7E-B4A4A8BFB643}"/>
    <cellStyle name="Normal 7 2 3 4 3 2" xfId="1802" xr:uid="{BE040BAE-F42F-4C92-83E6-CD6AEDF3B78D}"/>
    <cellStyle name="Normal 7 2 3 4 4" xfId="1803" xr:uid="{A3530F3A-1399-4F3E-967F-D5648CFEDD14}"/>
    <cellStyle name="Normal 7 2 3 5" xfId="701" xr:uid="{E7D14275-D2FA-4B93-97D4-3C2581BB094A}"/>
    <cellStyle name="Normal 7 2 3 5 2" xfId="1804" xr:uid="{7CE3711D-4FEF-49CD-880B-623F0E45AA1F}"/>
    <cellStyle name="Normal 7 2 3 5 2 2" xfId="1805" xr:uid="{0AC7D410-0574-4B92-9AA4-B94F7F163F48}"/>
    <cellStyle name="Normal 7 2 3 5 3" xfId="1806" xr:uid="{A39DD55B-1B41-40C0-818A-C95B264B228F}"/>
    <cellStyle name="Normal 7 2 3 5 4" xfId="3437" xr:uid="{DBA6AA20-FE56-44EF-BD4A-BDF5423531FB}"/>
    <cellStyle name="Normal 7 2 3 6" xfId="1807" xr:uid="{F1AD0B6F-79D2-4B64-B445-75793813E03E}"/>
    <cellStyle name="Normal 7 2 3 6 2" xfId="1808" xr:uid="{3FFBC051-639F-4823-8ABC-450DBC149666}"/>
    <cellStyle name="Normal 7 2 3 7" xfId="1809" xr:uid="{C844A5A6-1141-4670-8018-AD3E031CF2A4}"/>
    <cellStyle name="Normal 7 2 3 8" xfId="3438" xr:uid="{A114C30F-053C-4A1B-B82D-47B1080C53DD}"/>
    <cellStyle name="Normal 7 2 4" xfId="134" xr:uid="{12725EBD-ACF8-4783-BF99-A4797A66FE9F}"/>
    <cellStyle name="Normal 7 2 4 2" xfId="448" xr:uid="{ECCED43E-5F00-425B-9D39-89E8D9CF7F57}"/>
    <cellStyle name="Normal 7 2 4 2 2" xfId="702" xr:uid="{3814D8C5-907F-4C44-9393-606EEF0C25B1}"/>
    <cellStyle name="Normal 7 2 4 2 2 2" xfId="1810" xr:uid="{9BA9868C-5066-469F-A5EF-C2B14BD5AC41}"/>
    <cellStyle name="Normal 7 2 4 2 2 2 2" xfId="1811" xr:uid="{AAEAE803-2D17-4E39-8311-58EFADBCBCE5}"/>
    <cellStyle name="Normal 7 2 4 2 2 3" xfId="1812" xr:uid="{C7F92E9F-40E0-465B-A2BB-F71C9179DEC5}"/>
    <cellStyle name="Normal 7 2 4 2 2 4" xfId="3439" xr:uid="{C20B26D0-2244-484A-B2EB-8B6704964794}"/>
    <cellStyle name="Normal 7 2 4 2 3" xfId="1813" xr:uid="{E6FFDD62-8819-4FFC-B8FC-52D596665311}"/>
    <cellStyle name="Normal 7 2 4 2 3 2" xfId="1814" xr:uid="{06C1626E-20D5-4D83-AB4E-1DAE21057DCB}"/>
    <cellStyle name="Normal 7 2 4 2 4" xfId="1815" xr:uid="{A6D93BA1-29F6-450B-8306-85AA2428B648}"/>
    <cellStyle name="Normal 7 2 4 2 5" xfId="3440" xr:uid="{62EECC60-3D94-4853-BFE6-EC60823BB974}"/>
    <cellStyle name="Normal 7 2 4 3" xfId="703" xr:uid="{8F463E06-9A21-4C02-B00A-1C0FE7241764}"/>
    <cellStyle name="Normal 7 2 4 3 2" xfId="1816" xr:uid="{5C9F8045-EE13-4860-B3E1-8363347D5192}"/>
    <cellStyle name="Normal 7 2 4 3 2 2" xfId="1817" xr:uid="{9DF29D3E-3FA6-4842-8F0E-0DBA9FB271B9}"/>
    <cellStyle name="Normal 7 2 4 3 3" xfId="1818" xr:uid="{15D74054-B8AC-48FE-96DB-C65730C8F437}"/>
    <cellStyle name="Normal 7 2 4 3 4" xfId="3441" xr:uid="{ABF50740-3A40-4DC0-A0B1-D2802AFF99C3}"/>
    <cellStyle name="Normal 7 2 4 4" xfId="1819" xr:uid="{45D8EBDF-BCF7-4C1B-B72B-3B8B11CE5490}"/>
    <cellStyle name="Normal 7 2 4 4 2" xfId="1820" xr:uid="{128687E1-3ACA-4F44-A201-A5479FC0C567}"/>
    <cellStyle name="Normal 7 2 4 4 3" xfId="3442" xr:uid="{A6B469A6-C858-417D-A926-B7B6FF8CD55D}"/>
    <cellStyle name="Normal 7 2 4 4 4" xfId="3443" xr:uid="{2F6E952C-0397-47D7-8783-7196F517341F}"/>
    <cellStyle name="Normal 7 2 4 5" xfId="1821" xr:uid="{0F39527F-34BD-42BD-84AC-8A4D551CCBBB}"/>
    <cellStyle name="Normal 7 2 4 6" xfId="3444" xr:uid="{EB2CE501-EE2F-410A-A880-CCFE1A69551F}"/>
    <cellStyle name="Normal 7 2 4 7" xfId="3445" xr:uid="{F8DFABE3-5103-4174-B1E2-C5AF5434C601}"/>
    <cellStyle name="Normal 7 2 5" xfId="354" xr:uid="{FBB11FFB-8B21-436D-A422-867617FBBF1F}"/>
    <cellStyle name="Normal 7 2 5 2" xfId="704" xr:uid="{40A370D3-F033-456E-830D-553142202135}"/>
    <cellStyle name="Normal 7 2 5 2 2" xfId="705" xr:uid="{BC06A092-D2FE-4360-934B-10DFA1BC4827}"/>
    <cellStyle name="Normal 7 2 5 2 2 2" xfId="1822" xr:uid="{056CE7B0-3BF4-4CFC-8463-71469192ABE3}"/>
    <cellStyle name="Normal 7 2 5 2 2 2 2" xfId="1823" xr:uid="{6985CF89-7672-411A-B8A0-5ABBCC3E8647}"/>
    <cellStyle name="Normal 7 2 5 2 2 3" xfId="1824" xr:uid="{41F140F1-AAFC-4EF3-B070-B7503F76827D}"/>
    <cellStyle name="Normal 7 2 5 2 3" xfId="1825" xr:uid="{1D1AB0C7-0876-4F52-95E3-A1A201094D2E}"/>
    <cellStyle name="Normal 7 2 5 2 3 2" xfId="1826" xr:uid="{5E437C11-C1F0-45AB-A5A0-65D9CB9207AB}"/>
    <cellStyle name="Normal 7 2 5 2 4" xfId="1827" xr:uid="{9EF1DA0D-FFA0-472B-9267-28133ECF313C}"/>
    <cellStyle name="Normal 7 2 5 3" xfId="706" xr:uid="{3DFD7B9D-04DB-4E4E-874E-045493B71966}"/>
    <cellStyle name="Normal 7 2 5 3 2" xfId="1828" xr:uid="{125B2CFD-70F3-4A8A-9E76-E04E26F91A90}"/>
    <cellStyle name="Normal 7 2 5 3 2 2" xfId="1829" xr:uid="{F52DEBA3-871A-4D65-A80C-B24DCBF1C1EB}"/>
    <cellStyle name="Normal 7 2 5 3 3" xfId="1830" xr:uid="{C0F385D3-1A20-4F2D-B8FF-848ABA8C7B39}"/>
    <cellStyle name="Normal 7 2 5 3 4" xfId="3446" xr:uid="{66A1E626-F321-4992-A5CD-DD0EAC711370}"/>
    <cellStyle name="Normal 7 2 5 4" xfId="1831" xr:uid="{4D1C335F-A06F-49A3-881C-7A4144CC2F5E}"/>
    <cellStyle name="Normal 7 2 5 4 2" xfId="1832" xr:uid="{B745EA63-F5EA-4867-935A-D2EAEF2FBCBA}"/>
    <cellStyle name="Normal 7 2 5 5" xfId="1833" xr:uid="{CEE36D67-9DC7-4125-A83F-AD7CFCFFA3A2}"/>
    <cellStyle name="Normal 7 2 5 6" xfId="3447" xr:uid="{D70A46E5-82D5-4335-8ABA-1ED278DECF62}"/>
    <cellStyle name="Normal 7 2 6" xfId="355" xr:uid="{387150CF-36CC-4B27-A694-EF1B213EFB57}"/>
    <cellStyle name="Normal 7 2 6 2" xfId="707" xr:uid="{661BDB14-6688-43B6-8738-BDF9A2B064FF}"/>
    <cellStyle name="Normal 7 2 6 2 2" xfId="1834" xr:uid="{079EB9AB-946B-4EBC-B2B9-E0207277D220}"/>
    <cellStyle name="Normal 7 2 6 2 2 2" xfId="1835" xr:uid="{BF76FBAB-FF68-4281-8D85-E4A0BF6D57EA}"/>
    <cellStyle name="Normal 7 2 6 2 3" xfId="1836" xr:uid="{3221E37D-1DB0-49A4-8C73-34D958CB4F5C}"/>
    <cellStyle name="Normal 7 2 6 2 4" xfId="3448" xr:uid="{EF708D3B-D420-467F-AAEB-47D034D5E48F}"/>
    <cellStyle name="Normal 7 2 6 3" xfId="1837" xr:uid="{05CC6671-371D-4E82-AE28-44A32BAA4BE6}"/>
    <cellStyle name="Normal 7 2 6 3 2" xfId="1838" xr:uid="{4CE13083-0FD1-485A-8FE3-91B6D8D91376}"/>
    <cellStyle name="Normal 7 2 6 4" xfId="1839" xr:uid="{AA808DE1-D5C6-4683-92DB-DDCDF8764ACD}"/>
    <cellStyle name="Normal 7 2 6 5" xfId="3449" xr:uid="{FD5D3FB2-A7E2-4D91-9E3A-BFF79CB5CDF1}"/>
    <cellStyle name="Normal 7 2 7" xfId="708" xr:uid="{4B64335A-51F9-49F1-B8D6-3C13B3726C85}"/>
    <cellStyle name="Normal 7 2 7 2" xfId="1840" xr:uid="{A1EFC066-E727-4CD4-9F19-5313A6C1F416}"/>
    <cellStyle name="Normal 7 2 7 2 2" xfId="1841" xr:uid="{00D8C224-1270-4B85-A654-C1474638D1DE}"/>
    <cellStyle name="Normal 7 2 7 2 3" xfId="4409" xr:uid="{C478B540-B6CD-42C6-9683-4939DAE8FC7F}"/>
    <cellStyle name="Normal 7 2 7 3" xfId="1842" xr:uid="{350C0D9E-0298-46C1-8973-B2C845FC2AB2}"/>
    <cellStyle name="Normal 7 2 7 4" xfId="3450" xr:uid="{62601F48-9E75-4720-986F-19DECABAE6A5}"/>
    <cellStyle name="Normal 7 2 7 4 2" xfId="4579" xr:uid="{350C03E3-39D6-43B1-8033-F6315D597186}"/>
    <cellStyle name="Normal 7 2 7 4 3" xfId="4686" xr:uid="{400C786D-6F1B-4B0C-AAAF-4F0F03BDB550}"/>
    <cellStyle name="Normal 7 2 7 4 4" xfId="4608" xr:uid="{197CA82C-030D-433F-8758-0F094D441778}"/>
    <cellStyle name="Normal 7 2 8" xfId="1843" xr:uid="{5C4489EA-787C-4FF7-8509-BB9D9F42F6F0}"/>
    <cellStyle name="Normal 7 2 8 2" xfId="1844" xr:uid="{CE4BFFBD-15F6-4849-BF8E-0E58676774F5}"/>
    <cellStyle name="Normal 7 2 8 3" xfId="3451" xr:uid="{E7CF44CE-66CA-4626-A109-8C5C15AC2D97}"/>
    <cellStyle name="Normal 7 2 8 4" xfId="3452" xr:uid="{DD30AE75-A2FD-4E49-A4EB-83A4CA5D89F7}"/>
    <cellStyle name="Normal 7 2 9" xfId="1845" xr:uid="{9ACA6543-1A3B-4B63-B4C1-B2A7783D7132}"/>
    <cellStyle name="Normal 7 3" xfId="135" xr:uid="{853B2DBD-E7C2-4BB6-9D62-CAAE31194A92}"/>
    <cellStyle name="Normal 7 3 10" xfId="3453" xr:uid="{D6556A2C-312B-44C8-BEF9-4FC30E5A0A79}"/>
    <cellStyle name="Normal 7 3 11" xfId="3454" xr:uid="{AC4568D0-DF2E-4DE0-9184-990F96189E51}"/>
    <cellStyle name="Normal 7 3 2" xfId="136" xr:uid="{C31236A2-AE6D-43FF-998E-68985D0CE1CE}"/>
    <cellStyle name="Normal 7 3 2 2" xfId="137" xr:uid="{45A90C01-2DEB-46FD-A509-9CC10E04769A}"/>
    <cellStyle name="Normal 7 3 2 2 2" xfId="356" xr:uid="{D6DE3E8B-6856-4BC7-92DD-C554FE5EB712}"/>
    <cellStyle name="Normal 7 3 2 2 2 2" xfId="709" xr:uid="{A08D22A9-E924-4E21-8FEF-B03DA0D69666}"/>
    <cellStyle name="Normal 7 3 2 2 2 2 2" xfId="1846" xr:uid="{52F6DEB8-8D03-4230-A30F-7A1425F84E9F}"/>
    <cellStyle name="Normal 7 3 2 2 2 2 2 2" xfId="1847" xr:uid="{22175BC4-E85D-4661-9C8B-493493708D77}"/>
    <cellStyle name="Normal 7 3 2 2 2 2 3" xfId="1848" xr:uid="{A1BF3D18-65B3-44E0-9725-503381BA091A}"/>
    <cellStyle name="Normal 7 3 2 2 2 2 4" xfId="3455" xr:uid="{513A8AD2-A4EA-4E64-8362-CA59A403D31E}"/>
    <cellStyle name="Normal 7 3 2 2 2 3" xfId="1849" xr:uid="{EAAFFD26-F760-4325-97DF-A9F6FCE93CB2}"/>
    <cellStyle name="Normal 7 3 2 2 2 3 2" xfId="1850" xr:uid="{DCB10FCE-DA13-44DE-A4FB-A1B3DF520D9D}"/>
    <cellStyle name="Normal 7 3 2 2 2 3 3" xfId="3456" xr:uid="{EA3591F2-2AEB-42CA-815F-215BD9622020}"/>
    <cellStyle name="Normal 7 3 2 2 2 3 4" xfId="3457" xr:uid="{20E950B0-A9A1-47BB-AC38-6E47E7A05B3D}"/>
    <cellStyle name="Normal 7 3 2 2 2 4" xfId="1851" xr:uid="{BDF44E7B-A581-4FED-9BB3-0C129662E03B}"/>
    <cellStyle name="Normal 7 3 2 2 2 5" xfId="3458" xr:uid="{47BFE01E-A93F-49D0-8F9F-B1AA9257C812}"/>
    <cellStyle name="Normal 7 3 2 2 2 6" xfId="3459" xr:uid="{B60AF7B3-578A-4168-875A-7B6432112763}"/>
    <cellStyle name="Normal 7 3 2 2 3" xfId="710" xr:uid="{3E67A512-1FA7-4DD4-BE0F-7E47266BCDCB}"/>
    <cellStyle name="Normal 7 3 2 2 3 2" xfId="1852" xr:uid="{BF609493-EBF3-423C-9ADD-4B3CE746794C}"/>
    <cellStyle name="Normal 7 3 2 2 3 2 2" xfId="1853" xr:uid="{53BE5626-939B-4069-A866-AFE1E8848102}"/>
    <cellStyle name="Normal 7 3 2 2 3 2 3" xfId="3460" xr:uid="{30F2FD95-DF33-44BF-9426-D90FB3F3591C}"/>
    <cellStyle name="Normal 7 3 2 2 3 2 4" xfId="3461" xr:uid="{5F13E5EE-A44E-4D7E-A73D-49A5E605CF38}"/>
    <cellStyle name="Normal 7 3 2 2 3 3" xfId="1854" xr:uid="{476C3CB2-9656-4624-9844-F924A80B1CAF}"/>
    <cellStyle name="Normal 7 3 2 2 3 4" xfId="3462" xr:uid="{6052A335-1A7B-4C02-B0CE-CB006A1E9B95}"/>
    <cellStyle name="Normal 7 3 2 2 3 5" xfId="3463" xr:uid="{7DD75DB9-4E7B-44E3-B6A7-E14B7E5360F1}"/>
    <cellStyle name="Normal 7 3 2 2 4" xfId="1855" xr:uid="{25C6545B-97AA-4A39-91D8-B6E015D0132D}"/>
    <cellStyle name="Normal 7 3 2 2 4 2" xfId="1856" xr:uid="{FEEF6888-E7AE-400B-9C85-166A0A177BB9}"/>
    <cellStyle name="Normal 7 3 2 2 4 3" xfId="3464" xr:uid="{9676C710-CA77-4662-A38C-17912369E97E}"/>
    <cellStyle name="Normal 7 3 2 2 4 4" xfId="3465" xr:uid="{DCE640D2-1C0B-4F2B-8A2B-095737EA09F7}"/>
    <cellStyle name="Normal 7 3 2 2 5" xfId="1857" xr:uid="{65B29F76-B547-4549-A18A-FB3C007D97E7}"/>
    <cellStyle name="Normal 7 3 2 2 5 2" xfId="3466" xr:uid="{56BFB761-5C58-4FBE-A7FA-09707EDAE47A}"/>
    <cellStyle name="Normal 7 3 2 2 5 3" xfId="3467" xr:uid="{B9840200-AC11-4C6F-B2B8-1B604390CEEE}"/>
    <cellStyle name="Normal 7 3 2 2 5 4" xfId="3468" xr:uid="{91DF2825-5618-49E6-933D-BDB86DE46632}"/>
    <cellStyle name="Normal 7 3 2 2 6" xfId="3469" xr:uid="{B2DE8934-FD0F-47C9-A587-FE90D6368BB8}"/>
    <cellStyle name="Normal 7 3 2 2 7" xfId="3470" xr:uid="{18F269C9-3BCD-460A-A921-17BA4A594EC7}"/>
    <cellStyle name="Normal 7 3 2 2 8" xfId="3471" xr:uid="{A05C2EE0-7E86-45ED-828D-972AE6C4BEA7}"/>
    <cellStyle name="Normal 7 3 2 3" xfId="357" xr:uid="{1E701E3C-2D4D-481F-AF0C-2D6494CA14C1}"/>
    <cellStyle name="Normal 7 3 2 3 2" xfId="711" xr:uid="{CB3F178D-20CA-4967-9322-8F38A4051665}"/>
    <cellStyle name="Normal 7 3 2 3 2 2" xfId="712" xr:uid="{1ED9E6E4-7DA5-4D24-83A9-DA54F1A2CE76}"/>
    <cellStyle name="Normal 7 3 2 3 2 2 2" xfId="1858" xr:uid="{F9F60581-395F-442F-8E41-0F190ABA2F8F}"/>
    <cellStyle name="Normal 7 3 2 3 2 2 2 2" xfId="1859" xr:uid="{D2E2AFA8-90F8-4D36-B66E-D9943EB75043}"/>
    <cellStyle name="Normal 7 3 2 3 2 2 3" xfId="1860" xr:uid="{8480EAA2-57D8-435B-BDE2-4329F9828D09}"/>
    <cellStyle name="Normal 7 3 2 3 2 3" xfId="1861" xr:uid="{102DF642-E0DF-4AFD-A2E9-298AEB6AA534}"/>
    <cellStyle name="Normal 7 3 2 3 2 3 2" xfId="1862" xr:uid="{8F284363-0EF9-4804-A7C8-08B5A5A08796}"/>
    <cellStyle name="Normal 7 3 2 3 2 4" xfId="1863" xr:uid="{7F70D9A0-A6CB-4383-8154-F203F1B185D9}"/>
    <cellStyle name="Normal 7 3 2 3 3" xfId="713" xr:uid="{13DE47A0-83DC-4439-B75F-D746592F5843}"/>
    <cellStyle name="Normal 7 3 2 3 3 2" xfId="1864" xr:uid="{AADD145E-9E85-44F1-B1B7-432CEEDC0E9F}"/>
    <cellStyle name="Normal 7 3 2 3 3 2 2" xfId="1865" xr:uid="{E72AD419-F4A7-4D85-828D-FEF5EFAC045E}"/>
    <cellStyle name="Normal 7 3 2 3 3 3" xfId="1866" xr:uid="{A3A68F43-ADA0-46C7-9F8F-F142994B3A9B}"/>
    <cellStyle name="Normal 7 3 2 3 3 4" xfId="3472" xr:uid="{29E9C87A-9A6B-4E3D-A07D-0027D174F177}"/>
    <cellStyle name="Normal 7 3 2 3 4" xfId="1867" xr:uid="{B64AD6B1-6233-472F-B9A8-098128751C3E}"/>
    <cellStyle name="Normal 7 3 2 3 4 2" xfId="1868" xr:uid="{61E26567-3AF0-4936-8150-E47DCC043EA6}"/>
    <cellStyle name="Normal 7 3 2 3 5" xfId="1869" xr:uid="{89337D63-3B17-45FE-96AA-E31B1C154834}"/>
    <cellStyle name="Normal 7 3 2 3 6" xfId="3473" xr:uid="{9FE5F09A-7A91-46CE-BF94-339494A1F1A7}"/>
    <cellStyle name="Normal 7 3 2 4" xfId="358" xr:uid="{4785E378-46D6-42FF-99AD-F1CF2C804A7E}"/>
    <cellStyle name="Normal 7 3 2 4 2" xfId="714" xr:uid="{37FBDD8D-075F-4C42-A433-3694F20577EA}"/>
    <cellStyle name="Normal 7 3 2 4 2 2" xfId="1870" xr:uid="{8B0C70AC-1D14-4733-B4EC-92E4A63372A9}"/>
    <cellStyle name="Normal 7 3 2 4 2 2 2" xfId="1871" xr:uid="{3FDDEAC1-394D-4A7D-A892-276B70EAAF36}"/>
    <cellStyle name="Normal 7 3 2 4 2 3" xfId="1872" xr:uid="{5F302BA5-1310-4274-9A06-535B9939E960}"/>
    <cellStyle name="Normal 7 3 2 4 2 4" xfId="3474" xr:uid="{D04BA929-6615-4ECA-981B-C9FAC11977EA}"/>
    <cellStyle name="Normal 7 3 2 4 3" xfId="1873" xr:uid="{C739EFC6-67B4-42FB-8817-7D9FE9374F78}"/>
    <cellStyle name="Normal 7 3 2 4 3 2" xfId="1874" xr:uid="{23E6E5D2-FDA8-4AAC-9D59-81B55E1FB064}"/>
    <cellStyle name="Normal 7 3 2 4 4" xfId="1875" xr:uid="{6D72C0F3-D9B9-4B1D-A646-4829DD9509A0}"/>
    <cellStyle name="Normal 7 3 2 4 5" xfId="3475" xr:uid="{FBAC3EAE-44EE-4F94-AC48-1A99322E85C4}"/>
    <cellStyle name="Normal 7 3 2 5" xfId="359" xr:uid="{3BB45024-E379-4A4D-A94F-5195783B875E}"/>
    <cellStyle name="Normal 7 3 2 5 2" xfId="1876" xr:uid="{E3CA1DA4-FC3D-48A3-9F0F-9E05345BC5C7}"/>
    <cellStyle name="Normal 7 3 2 5 2 2" xfId="1877" xr:uid="{6A44CDB8-EC34-4EF0-8A60-48F609748938}"/>
    <cellStyle name="Normal 7 3 2 5 3" xfId="1878" xr:uid="{32A7336A-2864-4B51-8398-A2032483ACB9}"/>
    <cellStyle name="Normal 7 3 2 5 4" xfId="3476" xr:uid="{C3C7B823-3376-488E-8B2B-5CD568012C05}"/>
    <cellStyle name="Normal 7 3 2 6" xfId="1879" xr:uid="{F7D7FD5D-9107-42F3-8311-7830B4724934}"/>
    <cellStyle name="Normal 7 3 2 6 2" xfId="1880" xr:uid="{3F1781F9-CF00-4296-8076-E67B3CC02464}"/>
    <cellStyle name="Normal 7 3 2 6 3" xfId="3477" xr:uid="{EF58DE9E-85E6-4C35-9B0F-1FC845FAD082}"/>
    <cellStyle name="Normal 7 3 2 6 4" xfId="3478" xr:uid="{CA1FD793-D9F4-4053-9741-65392B75BB6A}"/>
    <cellStyle name="Normal 7 3 2 7" xfId="1881" xr:uid="{3267D491-FF8F-4FBC-959E-38051E4E2B98}"/>
    <cellStyle name="Normal 7 3 2 8" xfId="3479" xr:uid="{EFD69E9C-8EB4-4CFA-9C0D-9270B6473033}"/>
    <cellStyle name="Normal 7 3 2 9" xfId="3480" xr:uid="{F0932D16-CA40-4C68-9677-3D59B2F23D25}"/>
    <cellStyle name="Normal 7 3 3" xfId="138" xr:uid="{2D7B0E5F-13AD-4F2F-AE8A-0888D8961A06}"/>
    <cellStyle name="Normal 7 3 3 2" xfId="139" xr:uid="{0232C423-5BBE-4294-BC41-3F87E5D51D80}"/>
    <cellStyle name="Normal 7 3 3 2 2" xfId="715" xr:uid="{B942F20A-775F-4D0B-BD61-4D1A13A405F9}"/>
    <cellStyle name="Normal 7 3 3 2 2 2" xfId="1882" xr:uid="{110B7896-104D-499F-A792-6C8CC3D60B67}"/>
    <cellStyle name="Normal 7 3 3 2 2 2 2" xfId="1883" xr:uid="{ED87E559-65D4-440A-B6EF-7DED7CAB95DB}"/>
    <cellStyle name="Normal 7 3 3 2 2 2 2 2" xfId="4484" xr:uid="{064CBD9E-D3B4-46E2-B786-D0DD4000644F}"/>
    <cellStyle name="Normal 7 3 3 2 2 2 3" xfId="4485" xr:uid="{420DBE8B-3155-4E05-9731-91F2EF8C182E}"/>
    <cellStyle name="Normal 7 3 3 2 2 3" xfId="1884" xr:uid="{8D304AF0-A648-4F8E-9C7B-F57AF8B17D32}"/>
    <cellStyle name="Normal 7 3 3 2 2 3 2" xfId="4486" xr:uid="{0936CBA2-6F9A-4130-9261-B600D0E38E93}"/>
    <cellStyle name="Normal 7 3 3 2 2 4" xfId="3481" xr:uid="{64FD4685-A178-4421-B004-A54872C78289}"/>
    <cellStyle name="Normal 7 3 3 2 3" xfId="1885" xr:uid="{D6915808-755B-4192-A16B-4FD89028D0FE}"/>
    <cellStyle name="Normal 7 3 3 2 3 2" xfId="1886" xr:uid="{64270A5B-EBC5-489A-8CFD-B8FD3A538FBB}"/>
    <cellStyle name="Normal 7 3 3 2 3 2 2" xfId="4487" xr:uid="{1CAE9DD0-AC09-4B22-977E-690C5DDB5A18}"/>
    <cellStyle name="Normal 7 3 3 2 3 3" xfId="3482" xr:uid="{A9503809-D07B-4FC6-A9FB-91D78AEF1C82}"/>
    <cellStyle name="Normal 7 3 3 2 3 4" xfId="3483" xr:uid="{79693858-B6FB-48DF-A8CD-F730DF1C6958}"/>
    <cellStyle name="Normal 7 3 3 2 4" xfId="1887" xr:uid="{80431E84-2EF2-4F5B-B352-68287134BDA2}"/>
    <cellStyle name="Normal 7 3 3 2 4 2" xfId="4488" xr:uid="{F9543A3A-F8D6-41F6-935A-26F91718E44F}"/>
    <cellStyle name="Normal 7 3 3 2 5" xfId="3484" xr:uid="{F8741BE8-FEBA-4993-8F56-2CA53E3EEE5E}"/>
    <cellStyle name="Normal 7 3 3 2 6" xfId="3485" xr:uid="{ABF8A9D8-125A-43E7-A6FC-ADD9B330F8C5}"/>
    <cellStyle name="Normal 7 3 3 3" xfId="360" xr:uid="{99B6E687-4050-4C97-B804-569159D5AD4E}"/>
    <cellStyle name="Normal 7 3 3 3 2" xfId="1888" xr:uid="{A4BA1047-1263-4148-80F4-3C576F061799}"/>
    <cellStyle name="Normal 7 3 3 3 2 2" xfId="1889" xr:uid="{6D5FDB9F-872D-4BD7-8BD4-4378AB7D7C70}"/>
    <cellStyle name="Normal 7 3 3 3 2 2 2" xfId="4489" xr:uid="{01B28B1C-8384-496D-BFD9-21400E6B00B8}"/>
    <cellStyle name="Normal 7 3 3 3 2 3" xfId="3486" xr:uid="{160CF20C-DD89-40F3-9B27-D32165425B8A}"/>
    <cellStyle name="Normal 7 3 3 3 2 4" xfId="3487" xr:uid="{922E3E5F-868D-45DF-BAE8-C2A9AB63F2CA}"/>
    <cellStyle name="Normal 7 3 3 3 3" xfId="1890" xr:uid="{5119020C-DAA0-4513-B528-2D61E3901984}"/>
    <cellStyle name="Normal 7 3 3 3 3 2" xfId="4490" xr:uid="{52FAAED9-6E09-45F0-A503-DFB529A4AB34}"/>
    <cellStyle name="Normal 7 3 3 3 4" xfId="3488" xr:uid="{3A9E6F9E-8F5D-441A-AB22-2ED71C9CC6D3}"/>
    <cellStyle name="Normal 7 3 3 3 5" xfId="3489" xr:uid="{6210FEF0-1345-4232-8182-55B90DE754B6}"/>
    <cellStyle name="Normal 7 3 3 4" xfId="1891" xr:uid="{A6411A57-32C7-466C-A791-188467BE411C}"/>
    <cellStyle name="Normal 7 3 3 4 2" xfId="1892" xr:uid="{A4BE4C4B-6CBC-4731-9DB8-03829BDF1F25}"/>
    <cellStyle name="Normal 7 3 3 4 2 2" xfId="4491" xr:uid="{4E4143BD-37FD-49F0-AE80-E54B20450FA2}"/>
    <cellStyle name="Normal 7 3 3 4 3" xfId="3490" xr:uid="{9A0A1854-F52D-4887-9525-792DBABF69FD}"/>
    <cellStyle name="Normal 7 3 3 4 4" xfId="3491" xr:uid="{04FAF15A-269C-45C9-BFFF-DDE4023CCA58}"/>
    <cellStyle name="Normal 7 3 3 5" xfId="1893" xr:uid="{8EA060EF-8AF9-47DD-A0E6-1A4764A9625E}"/>
    <cellStyle name="Normal 7 3 3 5 2" xfId="3492" xr:uid="{60302C57-0D20-4FFE-879E-89C447CDFB48}"/>
    <cellStyle name="Normal 7 3 3 5 3" xfId="3493" xr:uid="{7ED84994-F76C-4E1C-972F-915C96D08A4D}"/>
    <cellStyle name="Normal 7 3 3 5 4" xfId="3494" xr:uid="{5659DD27-C5A9-4276-8FFD-0C9C6DAF9557}"/>
    <cellStyle name="Normal 7 3 3 6" xfId="3495" xr:uid="{8938A40B-93B3-4781-A0D1-7C64140CC5C0}"/>
    <cellStyle name="Normal 7 3 3 7" xfId="3496" xr:uid="{FFF0A32E-4101-4FF9-85D5-7BC16A3EC021}"/>
    <cellStyle name="Normal 7 3 3 8" xfId="3497" xr:uid="{A18E5C11-3DD8-4089-BDF5-C1B44BA001B0}"/>
    <cellStyle name="Normal 7 3 4" xfId="140" xr:uid="{745FECB6-393A-42DA-8D7A-EB91FF8220F6}"/>
    <cellStyle name="Normal 7 3 4 2" xfId="716" xr:uid="{6BA9C794-D7FE-4D41-89CB-7D55105C55E1}"/>
    <cellStyle name="Normal 7 3 4 2 2" xfId="717" xr:uid="{C25BBBE2-6E54-4F19-93D5-78346B2D0BC5}"/>
    <cellStyle name="Normal 7 3 4 2 2 2" xfId="1894" xr:uid="{0BF918B2-9D39-465A-827A-94C57116C4D3}"/>
    <cellStyle name="Normal 7 3 4 2 2 2 2" xfId="1895" xr:uid="{821054AF-107B-4E6F-8CDA-C2C7EB9E705B}"/>
    <cellStyle name="Normal 7 3 4 2 2 3" xfId="1896" xr:uid="{165B0F34-DC0F-489B-8B75-960B5D4A9CBD}"/>
    <cellStyle name="Normal 7 3 4 2 2 4" xfId="3498" xr:uid="{53F3A53F-D75C-4C13-A648-BF253B39A7FC}"/>
    <cellStyle name="Normal 7 3 4 2 3" xfId="1897" xr:uid="{C3BBD041-E443-4C77-8080-F31F416DEA15}"/>
    <cellStyle name="Normal 7 3 4 2 3 2" xfId="1898" xr:uid="{51F9AB30-F004-42DB-A117-D2FB4567BB1F}"/>
    <cellStyle name="Normal 7 3 4 2 4" xfId="1899" xr:uid="{0A96E7A5-9AF3-43E5-A8E7-97FD6AC09E53}"/>
    <cellStyle name="Normal 7 3 4 2 5" xfId="3499" xr:uid="{E20BBC05-374F-4080-B99D-50CC47CA9713}"/>
    <cellStyle name="Normal 7 3 4 3" xfId="718" xr:uid="{9A69B726-9DE0-4EE6-AE45-0CA906F5BC2F}"/>
    <cellStyle name="Normal 7 3 4 3 2" xfId="1900" xr:uid="{8C8B288A-C0FF-44C5-B010-FBEA95361624}"/>
    <cellStyle name="Normal 7 3 4 3 2 2" xfId="1901" xr:uid="{E5FB518F-5825-473D-AB09-8A0102A74FA5}"/>
    <cellStyle name="Normal 7 3 4 3 3" xfId="1902" xr:uid="{58E1581E-6C48-4873-A557-962EE5F7F983}"/>
    <cellStyle name="Normal 7 3 4 3 4" xfId="3500" xr:uid="{A7E19CF8-78CF-448C-AC05-BE8AFA1A7330}"/>
    <cellStyle name="Normal 7 3 4 4" xfId="1903" xr:uid="{3A30C857-31E0-4493-AC9B-49803191D38A}"/>
    <cellStyle name="Normal 7 3 4 4 2" xfId="1904" xr:uid="{E613D2F5-4CFD-4D76-8A55-689784935E6D}"/>
    <cellStyle name="Normal 7 3 4 4 3" xfId="3501" xr:uid="{4E6558EC-EDF0-4C0C-BC61-82B38FFFF415}"/>
    <cellStyle name="Normal 7 3 4 4 4" xfId="3502" xr:uid="{CF8C45B7-BF1C-45BF-83E2-7060928B976E}"/>
    <cellStyle name="Normal 7 3 4 5" xfId="1905" xr:uid="{B0DADB92-5981-42A1-BCC6-97FAE98D1BA5}"/>
    <cellStyle name="Normal 7 3 4 6" xfId="3503" xr:uid="{BD959676-5BB6-4214-AF77-3206E283A5B3}"/>
    <cellStyle name="Normal 7 3 4 7" xfId="3504" xr:uid="{7B70E11A-A53B-4C17-A4F4-A41681BF0C43}"/>
    <cellStyle name="Normal 7 3 5" xfId="361" xr:uid="{5F76BFD7-433E-4409-9F53-2E90071CA48F}"/>
    <cellStyle name="Normal 7 3 5 2" xfId="719" xr:uid="{E9BAC19F-35C3-4882-8BAF-9ADB2B175742}"/>
    <cellStyle name="Normal 7 3 5 2 2" xfId="1906" xr:uid="{AFF78786-7A00-4A29-9DF9-E154CD3CD204}"/>
    <cellStyle name="Normal 7 3 5 2 2 2" xfId="1907" xr:uid="{CDD77A76-8FB3-43F3-AADB-8C4E31BFC7D0}"/>
    <cellStyle name="Normal 7 3 5 2 3" xfId="1908" xr:uid="{83FC4B54-ADD7-4A1E-B1B0-17E000A0648D}"/>
    <cellStyle name="Normal 7 3 5 2 4" xfId="3505" xr:uid="{879E4C67-D84E-4750-9FA9-77A09DEA2DD9}"/>
    <cellStyle name="Normal 7 3 5 3" xfId="1909" xr:uid="{414559E1-B054-4A0A-8B81-E5717B3C3723}"/>
    <cellStyle name="Normal 7 3 5 3 2" xfId="1910" xr:uid="{705959F0-89E4-408B-BC74-47E811DAD4AB}"/>
    <cellStyle name="Normal 7 3 5 3 3" xfId="3506" xr:uid="{EA3D60EF-C63E-47D1-AF63-5F7108A395FA}"/>
    <cellStyle name="Normal 7 3 5 3 4" xfId="3507" xr:uid="{5EBB9995-8044-4E99-9D17-A7C831D62E36}"/>
    <cellStyle name="Normal 7 3 5 4" xfId="1911" xr:uid="{1089866F-FB50-4448-B489-92AEF7D2231B}"/>
    <cellStyle name="Normal 7 3 5 5" xfId="3508" xr:uid="{E34FDE55-5375-44CC-8D73-273F04B96846}"/>
    <cellStyle name="Normal 7 3 5 6" xfId="3509" xr:uid="{4B734FF0-598F-47B1-8413-BAB2D039A044}"/>
    <cellStyle name="Normal 7 3 6" xfId="362" xr:uid="{E0EB4F0A-A209-4F52-9AF8-0D545E4B6F38}"/>
    <cellStyle name="Normal 7 3 6 2" xfId="1912" xr:uid="{4C81EE0C-449F-467D-B57C-6FADF1EF7E87}"/>
    <cellStyle name="Normal 7 3 6 2 2" xfId="1913" xr:uid="{1AA087C5-D60F-4EC7-8808-4B9E4AC3EAEC}"/>
    <cellStyle name="Normal 7 3 6 2 3" xfId="3510" xr:uid="{F4B53A9F-5161-4E51-BABE-CD253C992009}"/>
    <cellStyle name="Normal 7 3 6 2 4" xfId="3511" xr:uid="{EE35D361-A1D4-4469-BD0D-6314B81D8125}"/>
    <cellStyle name="Normal 7 3 6 3" xfId="1914" xr:uid="{4E886CD8-5175-4A76-B1FB-297BABE639AD}"/>
    <cellStyle name="Normal 7 3 6 4" xfId="3512" xr:uid="{9B5CA33E-7A62-4394-9D41-801346E816AE}"/>
    <cellStyle name="Normal 7 3 6 5" xfId="3513" xr:uid="{1166B529-7C63-4085-A00C-1FC9EA17796E}"/>
    <cellStyle name="Normal 7 3 7" xfId="1915" xr:uid="{8102E35B-96E1-44DD-8997-2EF0B9CA83E1}"/>
    <cellStyle name="Normal 7 3 7 2" xfId="1916" xr:uid="{A5CFB4AF-BD63-4B79-8302-5D82D09B29C1}"/>
    <cellStyle name="Normal 7 3 7 3" xfId="3514" xr:uid="{DBA50066-256E-4329-A801-10B4EE249DB9}"/>
    <cellStyle name="Normal 7 3 7 4" xfId="3515" xr:uid="{E23095BB-2EB6-45D3-975F-DE10FE77248D}"/>
    <cellStyle name="Normal 7 3 8" xfId="1917" xr:uid="{9EA93CAE-BFDF-4713-9BC3-E895BA0C9B60}"/>
    <cellStyle name="Normal 7 3 8 2" xfId="3516" xr:uid="{5694278A-4D89-448E-8AF8-FCB31B798886}"/>
    <cellStyle name="Normal 7 3 8 3" xfId="3517" xr:uid="{971F77C1-FEB2-44BB-98BE-BE01541F69AB}"/>
    <cellStyle name="Normal 7 3 8 4" xfId="3518" xr:uid="{6430EABC-FBED-4FEC-ACF2-6F80AD1B187A}"/>
    <cellStyle name="Normal 7 3 9" xfId="3519" xr:uid="{617EB42E-637A-4CE0-A773-7A7B77DE7E7F}"/>
    <cellStyle name="Normal 7 4" xfId="141" xr:uid="{7C7F2F77-72A5-4F93-AEDE-276C7716DC1E}"/>
    <cellStyle name="Normal 7 4 10" xfId="3520" xr:uid="{DD6D5DB4-4128-49E9-9D7D-A9A8C3D0988A}"/>
    <cellStyle name="Normal 7 4 11" xfId="3521" xr:uid="{18B49054-D35B-495A-9361-81ED10ED9536}"/>
    <cellStyle name="Normal 7 4 2" xfId="142" xr:uid="{6664DECA-8ACE-4E1E-8CA7-316C7D1002B8}"/>
    <cellStyle name="Normal 7 4 2 2" xfId="363" xr:uid="{21C38825-E852-4CC0-9C8D-80FE2F9824D2}"/>
    <cellStyle name="Normal 7 4 2 2 2" xfId="720" xr:uid="{842F6C3D-6E42-4243-85C1-D0C4C021DBBB}"/>
    <cellStyle name="Normal 7 4 2 2 2 2" xfId="721" xr:uid="{FFD2C12D-811C-477B-8127-FE1520407187}"/>
    <cellStyle name="Normal 7 4 2 2 2 2 2" xfId="1918" xr:uid="{BB9BC055-C37A-42B6-BC01-DEDBE33EDE4C}"/>
    <cellStyle name="Normal 7 4 2 2 2 2 3" xfId="3522" xr:uid="{F9F12FF2-BAD6-465D-A465-9A17329D82D9}"/>
    <cellStyle name="Normal 7 4 2 2 2 2 4" xfId="3523" xr:uid="{1724C569-3E8E-47EB-AD98-19220A244E01}"/>
    <cellStyle name="Normal 7 4 2 2 2 3" xfId="1919" xr:uid="{1FA1C6BA-547D-405D-890E-4D08BC1D4C95}"/>
    <cellStyle name="Normal 7 4 2 2 2 3 2" xfId="3524" xr:uid="{002E0E2F-2F83-4C7A-A268-6FD41BCD58D0}"/>
    <cellStyle name="Normal 7 4 2 2 2 3 3" xfId="3525" xr:uid="{C6EEFD0B-9945-4D78-A4BD-CAC2BF0DB6A4}"/>
    <cellStyle name="Normal 7 4 2 2 2 3 4" xfId="3526" xr:uid="{F88F5183-E07C-4E5E-BF85-8136F48D8B14}"/>
    <cellStyle name="Normal 7 4 2 2 2 4" xfId="3527" xr:uid="{82886576-B7BB-4EB4-997C-118294F93D50}"/>
    <cellStyle name="Normal 7 4 2 2 2 5" xfId="3528" xr:uid="{67CFAC9C-56C0-4027-830C-A53046D5902E}"/>
    <cellStyle name="Normal 7 4 2 2 2 6" xfId="3529" xr:uid="{87876D8D-A588-49D8-BFEB-B2E9E0764F32}"/>
    <cellStyle name="Normal 7 4 2 2 3" xfId="722" xr:uid="{7C131E8E-F9EB-4A88-9616-4872DF2466D4}"/>
    <cellStyle name="Normal 7 4 2 2 3 2" xfId="1920" xr:uid="{93132E7B-69EE-4C0D-8BC6-D881662FA840}"/>
    <cellStyle name="Normal 7 4 2 2 3 2 2" xfId="3530" xr:uid="{B60149C7-68B3-49B1-9B0C-E57F7DB4FAA8}"/>
    <cellStyle name="Normal 7 4 2 2 3 2 3" xfId="3531" xr:uid="{E3987DE6-0B5F-4D2A-8DDF-4F2B8A84DE66}"/>
    <cellStyle name="Normal 7 4 2 2 3 2 4" xfId="3532" xr:uid="{074A5B0D-3B2C-43F1-AFF8-90F5F9AEC013}"/>
    <cellStyle name="Normal 7 4 2 2 3 3" xfId="3533" xr:uid="{EFB27240-8E7E-40BA-B051-CB35BB7CE534}"/>
    <cellStyle name="Normal 7 4 2 2 3 4" xfId="3534" xr:uid="{72CB1895-D464-4C24-86FD-2BC95F51F6C6}"/>
    <cellStyle name="Normal 7 4 2 2 3 5" xfId="3535" xr:uid="{54C48985-F6CE-4A75-8684-29B1294B2ECC}"/>
    <cellStyle name="Normal 7 4 2 2 4" xfId="1921" xr:uid="{28F04EE5-2AAF-4022-AC6E-78E4610071BF}"/>
    <cellStyle name="Normal 7 4 2 2 4 2" xfId="3536" xr:uid="{36B00C22-9DF4-41CA-848D-3614CF59361E}"/>
    <cellStyle name="Normal 7 4 2 2 4 3" xfId="3537" xr:uid="{AE65C545-E3C7-4D18-9E05-839BFC2D3E1F}"/>
    <cellStyle name="Normal 7 4 2 2 4 4" xfId="3538" xr:uid="{44CBB690-A578-40F4-952F-6DCC1E09DEFA}"/>
    <cellStyle name="Normal 7 4 2 2 5" xfId="3539" xr:uid="{78C596E8-2079-4FBA-83A1-D2A103AD051F}"/>
    <cellStyle name="Normal 7 4 2 2 5 2" xfId="3540" xr:uid="{AD9A6FAE-24CE-4025-87FB-659C0BF50D80}"/>
    <cellStyle name="Normal 7 4 2 2 5 3" xfId="3541" xr:uid="{51E02802-0D39-4635-8B66-99B2EFE57BF1}"/>
    <cellStyle name="Normal 7 4 2 2 5 4" xfId="3542" xr:uid="{5B12A84A-1F6A-4280-9FAE-87655EE066ED}"/>
    <cellStyle name="Normal 7 4 2 2 6" xfId="3543" xr:uid="{EA4D4795-6B63-4865-BB30-591CC87EF7B0}"/>
    <cellStyle name="Normal 7 4 2 2 7" xfId="3544" xr:uid="{040769CC-6DEA-4AA2-8024-4B702F6746BD}"/>
    <cellStyle name="Normal 7 4 2 2 8" xfId="3545" xr:uid="{0F72E519-3CEC-4450-B541-700F38788375}"/>
    <cellStyle name="Normal 7 4 2 3" xfId="723" xr:uid="{95D9EAEE-EA27-4CA0-8611-A749BD09B7D9}"/>
    <cellStyle name="Normal 7 4 2 3 2" xfId="724" xr:uid="{0A9C6BFF-8BDC-42E2-8DA0-94827466F1CB}"/>
    <cellStyle name="Normal 7 4 2 3 2 2" xfId="725" xr:uid="{E3CA519A-4935-4754-BEA6-7DA4820FBAF8}"/>
    <cellStyle name="Normal 7 4 2 3 2 3" xfId="3546" xr:uid="{60C125B8-4D29-4BD7-8627-261D21FC56A5}"/>
    <cellStyle name="Normal 7 4 2 3 2 4" xfId="3547" xr:uid="{92F3D582-F8C3-428C-9D0E-142D2A31D59A}"/>
    <cellStyle name="Normal 7 4 2 3 3" xfId="726" xr:uid="{C7020E38-3471-423B-A86E-54AD9717A01F}"/>
    <cellStyle name="Normal 7 4 2 3 3 2" xfId="3548" xr:uid="{0BC2AEBC-117C-48AA-AF0B-B7D0485DB185}"/>
    <cellStyle name="Normal 7 4 2 3 3 3" xfId="3549" xr:uid="{A9ADB7AB-2B87-4DE4-B63E-65FADE6393EE}"/>
    <cellStyle name="Normal 7 4 2 3 3 4" xfId="3550" xr:uid="{1BCF161B-A0CB-4DC7-BCF8-E3E196E66501}"/>
    <cellStyle name="Normal 7 4 2 3 4" xfId="3551" xr:uid="{4F6DC072-A190-439D-BEA7-58FFB68DB521}"/>
    <cellStyle name="Normal 7 4 2 3 5" xfId="3552" xr:uid="{DCD24E81-E799-49C1-AC76-012823AF299C}"/>
    <cellStyle name="Normal 7 4 2 3 6" xfId="3553" xr:uid="{940259BF-408F-44A3-AF18-94205AE5AEFC}"/>
    <cellStyle name="Normal 7 4 2 4" xfId="727" xr:uid="{A9C42660-8372-4E01-A829-2E1A03567C36}"/>
    <cellStyle name="Normal 7 4 2 4 2" xfId="728" xr:uid="{76CFBFD1-6E42-4CCB-937D-F7992ACE4483}"/>
    <cellStyle name="Normal 7 4 2 4 2 2" xfId="3554" xr:uid="{E36895CD-AF17-4730-AA16-F9FBB66C03FC}"/>
    <cellStyle name="Normal 7 4 2 4 2 3" xfId="3555" xr:uid="{B8F1542C-7D6E-4953-A120-46D8E52A14BC}"/>
    <cellStyle name="Normal 7 4 2 4 2 4" xfId="3556" xr:uid="{F83DF20C-C423-4603-B16F-765B027F9DC3}"/>
    <cellStyle name="Normal 7 4 2 4 3" xfId="3557" xr:uid="{7F8FFA99-3E8A-477A-96BD-C4F1E10133B9}"/>
    <cellStyle name="Normal 7 4 2 4 4" xfId="3558" xr:uid="{93F60409-B87C-4389-BB9C-EE5CA38BE408}"/>
    <cellStyle name="Normal 7 4 2 4 5" xfId="3559" xr:uid="{B59DC48B-981C-4D00-86AB-E3411C4B848E}"/>
    <cellStyle name="Normal 7 4 2 5" xfId="729" xr:uid="{0C4E2C58-1B80-4D08-8F74-DE78E2270D17}"/>
    <cellStyle name="Normal 7 4 2 5 2" xfId="3560" xr:uid="{D4CA1F36-B05F-42C5-BEE2-D7DCF860FEC1}"/>
    <cellStyle name="Normal 7 4 2 5 3" xfId="3561" xr:uid="{3FD0590E-B3B8-4C8C-9F24-A5467B022A8C}"/>
    <cellStyle name="Normal 7 4 2 5 4" xfId="3562" xr:uid="{B6154B7F-BE74-486F-A816-A940BECFE271}"/>
    <cellStyle name="Normal 7 4 2 6" xfId="3563" xr:uid="{E2B55FBB-25A0-4D51-ABB7-4F8F39602871}"/>
    <cellStyle name="Normal 7 4 2 6 2" xfId="3564" xr:uid="{F12F09A9-B132-42B6-AEE5-9443484F400C}"/>
    <cellStyle name="Normal 7 4 2 6 3" xfId="3565" xr:uid="{ACF83745-03DC-41E1-BDB9-1CD69E52BC2C}"/>
    <cellStyle name="Normal 7 4 2 6 4" xfId="3566" xr:uid="{C360C6F0-F3D5-449C-A67B-02EE03ADBC0B}"/>
    <cellStyle name="Normal 7 4 2 7" xfId="3567" xr:uid="{764D3095-B674-4C96-8F21-0D80BB7B62AB}"/>
    <cellStyle name="Normal 7 4 2 8" xfId="3568" xr:uid="{EB72B4E4-3089-4AD4-8B58-251A54DDA866}"/>
    <cellStyle name="Normal 7 4 2 9" xfId="3569" xr:uid="{7E8058F7-DC87-42A6-A969-24F25DE40EE2}"/>
    <cellStyle name="Normal 7 4 3" xfId="364" xr:uid="{F65D7103-8A06-4866-BE45-31729F40DC37}"/>
    <cellStyle name="Normal 7 4 3 2" xfId="730" xr:uid="{1282E73E-E406-4A70-8B19-CB783D001731}"/>
    <cellStyle name="Normal 7 4 3 2 2" xfId="731" xr:uid="{A0AD6F74-D7AC-495A-8818-F9F8E49D07C8}"/>
    <cellStyle name="Normal 7 4 3 2 2 2" xfId="1922" xr:uid="{446E8780-EEDC-4B27-9B58-329A07AB1BA4}"/>
    <cellStyle name="Normal 7 4 3 2 2 2 2" xfId="1923" xr:uid="{BAF91255-44CF-4469-968C-9F433F3FF43A}"/>
    <cellStyle name="Normal 7 4 3 2 2 3" xfId="1924" xr:uid="{8D8355D3-1397-40A4-BB91-302A8826BF2E}"/>
    <cellStyle name="Normal 7 4 3 2 2 4" xfId="3570" xr:uid="{7F3AE5AA-DFBC-4BA8-A584-53A5C2C9BC0C}"/>
    <cellStyle name="Normal 7 4 3 2 3" xfId="1925" xr:uid="{DFB4C2B5-9E9B-4187-A747-AF1CF4419E5A}"/>
    <cellStyle name="Normal 7 4 3 2 3 2" xfId="1926" xr:uid="{236DE3D9-0029-40DB-AEEF-828A27A7871B}"/>
    <cellStyle name="Normal 7 4 3 2 3 3" xfId="3571" xr:uid="{CDA988DB-4249-4E1D-BF45-022163106498}"/>
    <cellStyle name="Normal 7 4 3 2 3 4" xfId="3572" xr:uid="{1110B1E0-F58C-42DD-AC45-38824CADCA67}"/>
    <cellStyle name="Normal 7 4 3 2 4" xfId="1927" xr:uid="{D7B64699-18AB-4DC5-9BB8-7DAF6A786801}"/>
    <cellStyle name="Normal 7 4 3 2 5" xfId="3573" xr:uid="{07845F31-6B4F-491A-954C-18F724223A59}"/>
    <cellStyle name="Normal 7 4 3 2 6" xfId="3574" xr:uid="{C20E9C6F-1485-4BB3-ACDE-E1237AB6AD2B}"/>
    <cellStyle name="Normal 7 4 3 3" xfId="732" xr:uid="{0DA9F43A-672B-4438-8578-E12894AC759D}"/>
    <cellStyle name="Normal 7 4 3 3 2" xfId="1928" xr:uid="{436A9166-586F-4C76-AE64-B672F6240E31}"/>
    <cellStyle name="Normal 7 4 3 3 2 2" xfId="1929" xr:uid="{FE14DA53-9B3C-441C-BF9B-57842C0EC65D}"/>
    <cellStyle name="Normal 7 4 3 3 2 3" xfId="3575" xr:uid="{9A7184CB-1CEC-49EC-9B3E-BFF8CAE3FC7B}"/>
    <cellStyle name="Normal 7 4 3 3 2 4" xfId="3576" xr:uid="{F09D8863-3D70-434F-8EEA-E2AB8B92EEBA}"/>
    <cellStyle name="Normal 7 4 3 3 3" xfId="1930" xr:uid="{C49C6254-4F89-4622-BDE3-AC5FD7F2FF5C}"/>
    <cellStyle name="Normal 7 4 3 3 4" xfId="3577" xr:uid="{648713E8-745A-450F-B0D9-76059F1E31BA}"/>
    <cellStyle name="Normal 7 4 3 3 5" xfId="3578" xr:uid="{C967B740-10A9-4E1E-8220-C0887C8BB9F7}"/>
    <cellStyle name="Normal 7 4 3 4" xfId="1931" xr:uid="{52388BE2-62AD-4467-ABB3-1416DF2FC7BF}"/>
    <cellStyle name="Normal 7 4 3 4 2" xfId="1932" xr:uid="{EAAA4388-9CA9-4DB7-8890-3D08E987EF9C}"/>
    <cellStyle name="Normal 7 4 3 4 3" xfId="3579" xr:uid="{43FA5DD9-32F4-458D-A26F-2D21CC226285}"/>
    <cellStyle name="Normal 7 4 3 4 4" xfId="3580" xr:uid="{1E79D661-370C-4B11-B399-6C5D3FA87CE3}"/>
    <cellStyle name="Normal 7 4 3 5" xfId="1933" xr:uid="{412B866B-5852-4F63-BED0-12059B50FC7D}"/>
    <cellStyle name="Normal 7 4 3 5 2" xfId="3581" xr:uid="{0C5CF59E-73E5-4BC3-B769-31D7505371C0}"/>
    <cellStyle name="Normal 7 4 3 5 3" xfId="3582" xr:uid="{882D7513-CF57-43A6-8993-9BEB30C8B489}"/>
    <cellStyle name="Normal 7 4 3 5 4" xfId="3583" xr:uid="{EA4AC607-745E-4DFB-A1D2-821CA7F256A0}"/>
    <cellStyle name="Normal 7 4 3 6" xfId="3584" xr:uid="{AE8DE960-E67D-4CD2-8DDD-AAB0829E217A}"/>
    <cellStyle name="Normal 7 4 3 7" xfId="3585" xr:uid="{FDC51DDF-AD0A-4FCA-9E5A-8A3AF0F07C56}"/>
    <cellStyle name="Normal 7 4 3 8" xfId="3586" xr:uid="{81FE765B-7E47-41D3-8BF7-CAFDC3E74AD9}"/>
    <cellStyle name="Normal 7 4 4" xfId="365" xr:uid="{C6883C99-0896-41C2-BBE9-C9320AA05764}"/>
    <cellStyle name="Normal 7 4 4 2" xfId="733" xr:uid="{A65689AF-B9C7-4695-80CA-DC0D363D6DA1}"/>
    <cellStyle name="Normal 7 4 4 2 2" xfId="734" xr:uid="{4416DB6E-01A7-442A-BF69-4222065C17E2}"/>
    <cellStyle name="Normal 7 4 4 2 2 2" xfId="1934" xr:uid="{6CFE24A9-848B-4938-99D5-519E883EF345}"/>
    <cellStyle name="Normal 7 4 4 2 2 3" xfId="3587" xr:uid="{BA197DA5-A95C-467B-917A-B8D7DB4F5BB7}"/>
    <cellStyle name="Normal 7 4 4 2 2 4" xfId="3588" xr:uid="{A4CE97C3-C2B1-4E72-95F8-A10107150A18}"/>
    <cellStyle name="Normal 7 4 4 2 3" xfId="1935" xr:uid="{8C9E4C93-1285-458D-895C-CDC0439EB217}"/>
    <cellStyle name="Normal 7 4 4 2 4" xfId="3589" xr:uid="{1A32ED41-A5BA-4F46-A1FD-4AF4CD1A28B0}"/>
    <cellStyle name="Normal 7 4 4 2 5" xfId="3590" xr:uid="{E2770319-1CB6-4867-A7A0-F02CF24A7198}"/>
    <cellStyle name="Normal 7 4 4 3" xfId="735" xr:uid="{CE5AC88D-2857-4BB2-A9AF-A36994C8E96D}"/>
    <cellStyle name="Normal 7 4 4 3 2" xfId="1936" xr:uid="{1FB79876-8AC5-4FC0-9EBE-0DBCE36C71F2}"/>
    <cellStyle name="Normal 7 4 4 3 3" xfId="3591" xr:uid="{5C82BF9F-8076-4C7B-AFAF-CF4515E8E0C0}"/>
    <cellStyle name="Normal 7 4 4 3 4" xfId="3592" xr:uid="{52EF96D6-B87A-4FEF-8666-514EF4A52CA5}"/>
    <cellStyle name="Normal 7 4 4 4" xfId="1937" xr:uid="{1D80F69F-3CDF-4372-9839-464ADA833B26}"/>
    <cellStyle name="Normal 7 4 4 4 2" xfId="3593" xr:uid="{0A4FA4E7-CE81-44A6-BCBB-C8A60564478B}"/>
    <cellStyle name="Normal 7 4 4 4 3" xfId="3594" xr:uid="{E70A354A-209D-4882-9CF7-05BE2168B421}"/>
    <cellStyle name="Normal 7 4 4 4 4" xfId="3595" xr:uid="{202CCF5F-346C-48CD-9197-8113509DC8CB}"/>
    <cellStyle name="Normal 7 4 4 5" xfId="3596" xr:uid="{9FC4D1C1-BCF6-46D9-8050-861A610DCA96}"/>
    <cellStyle name="Normal 7 4 4 6" xfId="3597" xr:uid="{2D03856D-07D0-45AB-B0ED-06593AEAD198}"/>
    <cellStyle name="Normal 7 4 4 7" xfId="3598" xr:uid="{6013A919-D5E7-4DE0-B610-6B25654E6AF2}"/>
    <cellStyle name="Normal 7 4 5" xfId="366" xr:uid="{54443AD5-85F5-4E8B-8891-F9DE85566CF0}"/>
    <cellStyle name="Normal 7 4 5 2" xfId="736" xr:uid="{E6FD3415-DFC6-42B8-852E-06E9E8315CA0}"/>
    <cellStyle name="Normal 7 4 5 2 2" xfId="1938" xr:uid="{86AC7D21-B7BA-4CF7-8953-65B2A423F5CB}"/>
    <cellStyle name="Normal 7 4 5 2 3" xfId="3599" xr:uid="{4A2EF93C-FD35-42AD-B8BA-809EF1EE7D38}"/>
    <cellStyle name="Normal 7 4 5 2 4" xfId="3600" xr:uid="{F79488AE-8771-47DC-B4C0-01BD8ABA5A11}"/>
    <cellStyle name="Normal 7 4 5 3" xfId="1939" xr:uid="{A042111E-6F88-4436-BDAA-4FDCE8CDA0C3}"/>
    <cellStyle name="Normal 7 4 5 3 2" xfId="3601" xr:uid="{E161DDA8-DD71-4ED1-A2CF-A89EE4015CE5}"/>
    <cellStyle name="Normal 7 4 5 3 3" xfId="3602" xr:uid="{2449A48E-7D22-458F-A994-73EFD2F721E5}"/>
    <cellStyle name="Normal 7 4 5 3 4" xfId="3603" xr:uid="{AA2F3925-30F3-457F-B01D-33C41146E308}"/>
    <cellStyle name="Normal 7 4 5 4" xfId="3604" xr:uid="{5737DEAA-2A60-43B3-A5E7-8470ABB6FC67}"/>
    <cellStyle name="Normal 7 4 5 5" xfId="3605" xr:uid="{A37B0494-A740-413D-BA97-3CC83652E9D2}"/>
    <cellStyle name="Normal 7 4 5 6" xfId="3606" xr:uid="{09559369-F1A3-453D-A9C4-ECB2315C11FB}"/>
    <cellStyle name="Normal 7 4 6" xfId="737" xr:uid="{B0380013-8D27-4B13-B224-5975700F701B}"/>
    <cellStyle name="Normal 7 4 6 2" xfId="1940" xr:uid="{65EF0123-3C82-46CD-B35C-18D02E785E4F}"/>
    <cellStyle name="Normal 7 4 6 2 2" xfId="3607" xr:uid="{9F008C41-68DC-4076-835B-5BA2889CD126}"/>
    <cellStyle name="Normal 7 4 6 2 3" xfId="3608" xr:uid="{500D3587-5DA4-4CED-A8A7-6BDED13A8A16}"/>
    <cellStyle name="Normal 7 4 6 2 4" xfId="3609" xr:uid="{06B35775-2995-4741-AF3C-D68892F37980}"/>
    <cellStyle name="Normal 7 4 6 3" xfId="3610" xr:uid="{885DC85A-A5F7-4422-94F6-23F16A5C700E}"/>
    <cellStyle name="Normal 7 4 6 4" xfId="3611" xr:uid="{A0581F21-EDD9-49BC-892A-07A4EC423D09}"/>
    <cellStyle name="Normal 7 4 6 5" xfId="3612" xr:uid="{33BFB178-F7A8-486D-A175-98D01B604FFF}"/>
    <cellStyle name="Normal 7 4 7" xfId="1941" xr:uid="{8130DD11-75BB-4344-AF45-110BB10791BD}"/>
    <cellStyle name="Normal 7 4 7 2" xfId="3613" xr:uid="{4ABD571E-45F3-4F1F-B85C-DC607A619623}"/>
    <cellStyle name="Normal 7 4 7 3" xfId="3614" xr:uid="{DFB815C1-6789-4C77-8267-51B6F84D45B3}"/>
    <cellStyle name="Normal 7 4 7 4" xfId="3615" xr:uid="{B707DEE5-DB7A-4525-92E2-34B62CE5C191}"/>
    <cellStyle name="Normal 7 4 8" xfId="3616" xr:uid="{4CAE3A4E-C212-49ED-88B3-580822769587}"/>
    <cellStyle name="Normal 7 4 8 2" xfId="3617" xr:uid="{34DC08B6-EBB2-45E4-B25A-B3EF2142AC66}"/>
    <cellStyle name="Normal 7 4 8 3" xfId="3618" xr:uid="{F81D1B54-D29A-4B98-8C28-658569225B3C}"/>
    <cellStyle name="Normal 7 4 8 4" xfId="3619" xr:uid="{61D27B12-BE86-4833-82FE-976CB2055B16}"/>
    <cellStyle name="Normal 7 4 9" xfId="3620" xr:uid="{595582B2-C98C-4EB2-BD82-9F63FCA7EA22}"/>
    <cellStyle name="Normal 7 5" xfId="143" xr:uid="{4731D7E9-81D7-44A5-9029-90298F98998D}"/>
    <cellStyle name="Normal 7 5 2" xfId="144" xr:uid="{223A2893-DEBF-430B-ADB9-B9CC1460776E}"/>
    <cellStyle name="Normal 7 5 2 2" xfId="367" xr:uid="{4CE2DDD3-9A90-4E34-8D00-9C9F9DCED746}"/>
    <cellStyle name="Normal 7 5 2 2 2" xfId="738" xr:uid="{09134D53-D0A1-40B8-BE22-E66F74FF01BD}"/>
    <cellStyle name="Normal 7 5 2 2 2 2" xfId="1942" xr:uid="{0B9CC4B5-C852-4247-8013-290C430B6D1F}"/>
    <cellStyle name="Normal 7 5 2 2 2 3" xfId="3621" xr:uid="{D1E19A99-7CD2-449F-81D6-9A28DD54AD78}"/>
    <cellStyle name="Normal 7 5 2 2 2 4" xfId="3622" xr:uid="{D73EC6D3-6737-47A3-8CB5-E610E0F35BA0}"/>
    <cellStyle name="Normal 7 5 2 2 3" xfId="1943" xr:uid="{12F21526-8931-42F7-A030-AAB69B0CD4C9}"/>
    <cellStyle name="Normal 7 5 2 2 3 2" xfId="3623" xr:uid="{22744B6C-9C62-4698-8225-0BEEBFA31D2D}"/>
    <cellStyle name="Normal 7 5 2 2 3 3" xfId="3624" xr:uid="{8AEC0E52-5776-4F25-9D3F-B5F0E712F66D}"/>
    <cellStyle name="Normal 7 5 2 2 3 4" xfId="3625" xr:uid="{C4EF1DB9-8FD7-4D76-AC64-01CDD57E97D3}"/>
    <cellStyle name="Normal 7 5 2 2 4" xfId="3626" xr:uid="{0FC90169-D0C7-4A61-A800-6807004CFA10}"/>
    <cellStyle name="Normal 7 5 2 2 5" xfId="3627" xr:uid="{44D1EA10-1D3C-4A8A-BF3E-455932799D9B}"/>
    <cellStyle name="Normal 7 5 2 2 6" xfId="3628" xr:uid="{03BF9752-E9C0-4BA4-AE30-68E0ED462B54}"/>
    <cellStyle name="Normal 7 5 2 3" xfId="739" xr:uid="{54B512A3-D8E8-4B4E-906B-C7F59A5BC795}"/>
    <cellStyle name="Normal 7 5 2 3 2" xfId="1944" xr:uid="{0656B16E-D8C9-4D6C-B301-2A174D18EE57}"/>
    <cellStyle name="Normal 7 5 2 3 2 2" xfId="3629" xr:uid="{9CD98B51-7911-4B73-961A-F58167D64640}"/>
    <cellStyle name="Normal 7 5 2 3 2 3" xfId="3630" xr:uid="{B12E4752-35A8-44EC-A1C8-FD5CD0AC80B8}"/>
    <cellStyle name="Normal 7 5 2 3 2 4" xfId="3631" xr:uid="{107FF289-DD47-4F2C-9FD3-E2CCC4BF0698}"/>
    <cellStyle name="Normal 7 5 2 3 3" xfId="3632" xr:uid="{2394F93A-C8A2-4CFC-999E-3CE768BC8E19}"/>
    <cellStyle name="Normal 7 5 2 3 4" xfId="3633" xr:uid="{3E9B3074-014D-4417-8080-37C27709EA38}"/>
    <cellStyle name="Normal 7 5 2 3 5" xfId="3634" xr:uid="{0D29BC59-2A00-42BB-947B-FBB6D2495FDD}"/>
    <cellStyle name="Normal 7 5 2 4" xfId="1945" xr:uid="{DE39CBD4-DB86-4513-8FD5-19EF937E8FDF}"/>
    <cellStyle name="Normal 7 5 2 4 2" xfId="3635" xr:uid="{7A8E6CDA-FD9B-46B0-B48B-D6EBD4ACA04C}"/>
    <cellStyle name="Normal 7 5 2 4 3" xfId="3636" xr:uid="{6284C4B9-AE2E-4E8B-A9EA-E85A35C7D414}"/>
    <cellStyle name="Normal 7 5 2 4 4" xfId="3637" xr:uid="{B38FAEDA-0150-49E5-B894-C7DAF901D40E}"/>
    <cellStyle name="Normal 7 5 2 5" xfId="3638" xr:uid="{D9821D5E-4EA7-445D-9CA1-FF2FD0F67D84}"/>
    <cellStyle name="Normal 7 5 2 5 2" xfId="3639" xr:uid="{1BA721D2-5E25-4AE2-9E69-95802DDDDD81}"/>
    <cellStyle name="Normal 7 5 2 5 3" xfId="3640" xr:uid="{A8F45273-A1A9-49F0-B98E-DA5AB774FF2F}"/>
    <cellStyle name="Normal 7 5 2 5 4" xfId="3641" xr:uid="{FDE987BF-42F8-4B81-845C-171015EEC6A1}"/>
    <cellStyle name="Normal 7 5 2 6" xfId="3642" xr:uid="{D92E4C4F-60FB-48A5-8AEE-E1143CE87289}"/>
    <cellStyle name="Normal 7 5 2 7" xfId="3643" xr:uid="{019C548F-D031-4A78-83AD-723F719DEB4C}"/>
    <cellStyle name="Normal 7 5 2 8" xfId="3644" xr:uid="{88EE648B-C91E-414B-997C-B280BB12571B}"/>
    <cellStyle name="Normal 7 5 3" xfId="368" xr:uid="{DE537C5E-6E25-429F-AEBB-BB79505FD850}"/>
    <cellStyle name="Normal 7 5 3 2" xfId="740" xr:uid="{71786E47-92D5-4CFF-8320-8A30B3062028}"/>
    <cellStyle name="Normal 7 5 3 2 2" xfId="741" xr:uid="{E42243B3-9FAD-43DB-86DE-772465641B84}"/>
    <cellStyle name="Normal 7 5 3 2 3" xfId="3645" xr:uid="{DE95E230-A0AC-4A9E-9D0D-62E207021A10}"/>
    <cellStyle name="Normal 7 5 3 2 4" xfId="3646" xr:uid="{1419B9D1-7B6C-42C9-B63A-63A105165AAE}"/>
    <cellStyle name="Normal 7 5 3 3" xfId="742" xr:uid="{0AFC6B43-2CA6-4632-9107-26FD7574ADD3}"/>
    <cellStyle name="Normal 7 5 3 3 2" xfId="3647" xr:uid="{6BF485C8-8253-4305-9B6F-9C40696AE27E}"/>
    <cellStyle name="Normal 7 5 3 3 3" xfId="3648" xr:uid="{FAA8E458-6AFB-4393-B0B3-95700AA547C9}"/>
    <cellStyle name="Normal 7 5 3 3 4" xfId="3649" xr:uid="{E04BC5DA-5D58-4E4F-AF54-1A3E843997CC}"/>
    <cellStyle name="Normal 7 5 3 4" xfId="3650" xr:uid="{94EC3255-9A74-4498-9C04-EFF62D21DDDF}"/>
    <cellStyle name="Normal 7 5 3 5" xfId="3651" xr:uid="{0AD02948-813F-49D1-AB7E-E2709B27E347}"/>
    <cellStyle name="Normal 7 5 3 6" xfId="3652" xr:uid="{278CAAE7-14A8-4B1B-A9CB-98C82E6ABA39}"/>
    <cellStyle name="Normal 7 5 4" xfId="369" xr:uid="{DFBF751A-A377-4FB2-B6FB-60DAA4ECB7AD}"/>
    <cellStyle name="Normal 7 5 4 2" xfId="743" xr:uid="{4A31CD33-2D76-44AF-998E-D61AD3522B33}"/>
    <cellStyle name="Normal 7 5 4 2 2" xfId="3653" xr:uid="{3F0D9827-B3D4-4FAA-ACAF-3E3596A303FB}"/>
    <cellStyle name="Normal 7 5 4 2 3" xfId="3654" xr:uid="{C20B7BA0-F289-48BA-B203-CC955262B101}"/>
    <cellStyle name="Normal 7 5 4 2 4" xfId="3655" xr:uid="{3601FEEA-3937-48CA-835A-E9846541BE1E}"/>
    <cellStyle name="Normal 7 5 4 3" xfId="3656" xr:uid="{5EA2D83A-535E-43AE-A277-CA59224A030B}"/>
    <cellStyle name="Normal 7 5 4 4" xfId="3657" xr:uid="{D307747D-1DE8-4ECB-8066-67B5B839EBC6}"/>
    <cellStyle name="Normal 7 5 4 5" xfId="3658" xr:uid="{1F40B31A-A018-43D3-A8EC-56DF3DFC33A2}"/>
    <cellStyle name="Normal 7 5 5" xfId="744" xr:uid="{116E477C-3ADE-4F06-A043-CC369602F425}"/>
    <cellStyle name="Normal 7 5 5 2" xfId="3659" xr:uid="{C09F5A30-AFA3-42D1-A087-9286B9EBDCDA}"/>
    <cellStyle name="Normal 7 5 5 3" xfId="3660" xr:uid="{7F2FCDD0-7B95-4D8D-916F-BF13061CDC59}"/>
    <cellStyle name="Normal 7 5 5 4" xfId="3661" xr:uid="{3F69D90B-53C5-4789-8AD6-1489A2B85047}"/>
    <cellStyle name="Normal 7 5 6" xfId="3662" xr:uid="{D13407CD-13F3-44BE-A62D-578424065B47}"/>
    <cellStyle name="Normal 7 5 6 2" xfId="3663" xr:uid="{BAAA8EBB-805B-44E4-A328-0AE31DCB8F16}"/>
    <cellStyle name="Normal 7 5 6 3" xfId="3664" xr:uid="{5336E3EE-9BA1-472B-8237-016F4432D911}"/>
    <cellStyle name="Normal 7 5 6 4" xfId="3665" xr:uid="{B9C6AFB3-F43C-44EA-90F0-32D044C69693}"/>
    <cellStyle name="Normal 7 5 7" xfId="3666" xr:uid="{AAB419AB-390A-45DE-9E88-6048DAF3B4C6}"/>
    <cellStyle name="Normal 7 5 8" xfId="3667" xr:uid="{E9EB4512-14A5-4197-B071-7E2B4F920972}"/>
    <cellStyle name="Normal 7 5 9" xfId="3668" xr:uid="{C471BD04-5672-4DC4-8E4E-B8D9EB5C5AE1}"/>
    <cellStyle name="Normal 7 6" xfId="145" xr:uid="{E0B2CD8A-5D2A-4A6E-A7C0-EB3C4EE491CD}"/>
    <cellStyle name="Normal 7 6 2" xfId="370" xr:uid="{E6544E10-AE5A-4788-AB84-165BBC671AFC}"/>
    <cellStyle name="Normal 7 6 2 2" xfId="745" xr:uid="{9492121B-5FC0-4F5E-97AB-2988F44163DD}"/>
    <cellStyle name="Normal 7 6 2 2 2" xfId="1946" xr:uid="{8432C1A3-260A-436F-B50B-521A7A81457F}"/>
    <cellStyle name="Normal 7 6 2 2 2 2" xfId="1947" xr:uid="{FF5F2FA0-D9CC-40B5-A087-45727B247CD1}"/>
    <cellStyle name="Normal 7 6 2 2 3" xfId="1948" xr:uid="{B0136FAA-D458-4371-840C-4FC7C037C0FC}"/>
    <cellStyle name="Normal 7 6 2 2 4" xfId="3669" xr:uid="{554CA082-E744-43B3-8B91-3639AB84859D}"/>
    <cellStyle name="Normal 7 6 2 3" xfId="1949" xr:uid="{B8BD0AED-7B2B-4915-B8AD-62AFD5D7A1B2}"/>
    <cellStyle name="Normal 7 6 2 3 2" xfId="1950" xr:uid="{D5EF0EC8-B370-4250-A248-0ECBA30A2D08}"/>
    <cellStyle name="Normal 7 6 2 3 3" xfId="3670" xr:uid="{828C741F-FAE0-4185-8684-25522EA94B1C}"/>
    <cellStyle name="Normal 7 6 2 3 4" xfId="3671" xr:uid="{B34358A7-C98A-4B86-A2FD-9EDF93F8F044}"/>
    <cellStyle name="Normal 7 6 2 4" xfId="1951" xr:uid="{7602C868-BEF7-4BB8-BBC0-968094DEF6B7}"/>
    <cellStyle name="Normal 7 6 2 5" xfId="3672" xr:uid="{DC3EAA79-344B-4928-9055-3F9DCC4EA93B}"/>
    <cellStyle name="Normal 7 6 2 6" xfId="3673" xr:uid="{1A227B1D-9689-47D0-8604-A09842C2E845}"/>
    <cellStyle name="Normal 7 6 3" xfId="746" xr:uid="{3F53A5C8-D2CB-4A3D-A4E9-A82C0A97089C}"/>
    <cellStyle name="Normal 7 6 3 2" xfId="1952" xr:uid="{05E229AD-D450-4C59-9F8E-762ECDD5FDAE}"/>
    <cellStyle name="Normal 7 6 3 2 2" xfId="1953" xr:uid="{00513EC7-FEE3-453A-B4F7-D47C76423F8B}"/>
    <cellStyle name="Normal 7 6 3 2 3" xfId="3674" xr:uid="{CE350E7E-0C77-4B93-A6A6-3D8F3D11B744}"/>
    <cellStyle name="Normal 7 6 3 2 4" xfId="3675" xr:uid="{97B298B8-1926-42D2-8527-A01B0CEE658E}"/>
    <cellStyle name="Normal 7 6 3 3" xfId="1954" xr:uid="{CCEC0F85-CFC2-4B0C-AC45-C6BB4E80ABDB}"/>
    <cellStyle name="Normal 7 6 3 4" xfId="3676" xr:uid="{D0C6B3F0-DF1B-4661-9DDC-65EF9611A1AF}"/>
    <cellStyle name="Normal 7 6 3 5" xfId="3677" xr:uid="{34A56875-736F-4C06-A064-390C91F59FF2}"/>
    <cellStyle name="Normal 7 6 4" xfId="1955" xr:uid="{D57CF405-D916-447E-A6AC-A19114619796}"/>
    <cellStyle name="Normal 7 6 4 2" xfId="1956" xr:uid="{2804D369-AA28-41E6-A83C-90DDC5F165A1}"/>
    <cellStyle name="Normal 7 6 4 3" xfId="3678" xr:uid="{5C6AD154-5B65-4338-906E-F024B6842A92}"/>
    <cellStyle name="Normal 7 6 4 4" xfId="3679" xr:uid="{E4A3F53D-B266-49F5-ACC0-380AFE5B6221}"/>
    <cellStyle name="Normal 7 6 5" xfId="1957" xr:uid="{AD0B3C01-8179-4A8F-86FC-F60AD72A7B83}"/>
    <cellStyle name="Normal 7 6 5 2" xfId="3680" xr:uid="{F9516E39-C06E-4F15-92DC-615FF59AD024}"/>
    <cellStyle name="Normal 7 6 5 3" xfId="3681" xr:uid="{5F00DB26-7340-4235-8978-3E913F076726}"/>
    <cellStyle name="Normal 7 6 5 4" xfId="3682" xr:uid="{64A65D50-9808-46A2-8EAB-59598C83D9F0}"/>
    <cellStyle name="Normal 7 6 6" xfId="3683" xr:uid="{F65CBBD2-D1A5-4106-9BEE-9FD74ADFD370}"/>
    <cellStyle name="Normal 7 6 7" xfId="3684" xr:uid="{1B73BC93-2089-4C1F-A58B-2E8E377AAC66}"/>
    <cellStyle name="Normal 7 6 8" xfId="3685" xr:uid="{F086DEE2-C220-4545-88A3-D2ED45B5CE9A}"/>
    <cellStyle name="Normal 7 7" xfId="371" xr:uid="{67AA09F9-0459-43C0-A2FD-A1AE91BD7C07}"/>
    <cellStyle name="Normal 7 7 2" xfId="747" xr:uid="{230B12BE-F8A6-497A-919F-E169C483C1E3}"/>
    <cellStyle name="Normal 7 7 2 2" xfId="748" xr:uid="{7BFF7D3A-DB55-4EAB-8EDC-E77BE57AFF3E}"/>
    <cellStyle name="Normal 7 7 2 2 2" xfId="1958" xr:uid="{8520CC62-6740-4328-918C-7002818039FA}"/>
    <cellStyle name="Normal 7 7 2 2 3" xfId="3686" xr:uid="{03E38396-FC51-45C1-808C-1F7FA9B144DA}"/>
    <cellStyle name="Normal 7 7 2 2 4" xfId="3687" xr:uid="{CD29E0BC-65DA-474E-A026-70CB4C0E1B7C}"/>
    <cellStyle name="Normal 7 7 2 3" xfId="1959" xr:uid="{23BCF6E6-F5F3-465B-A776-C7B69859D85E}"/>
    <cellStyle name="Normal 7 7 2 4" xfId="3688" xr:uid="{CFA5B857-6E1A-427D-A5A6-2679AEF1E935}"/>
    <cellStyle name="Normal 7 7 2 5" xfId="3689" xr:uid="{DA2A40D0-26A2-4CB4-8EFC-37C2BC0B5F71}"/>
    <cellStyle name="Normal 7 7 3" xfId="749" xr:uid="{DC687E40-A79E-4B46-9706-AF20B0F1E7ED}"/>
    <cellStyle name="Normal 7 7 3 2" xfId="1960" xr:uid="{F8D93838-392E-472F-83F3-EE83619A4EFC}"/>
    <cellStyle name="Normal 7 7 3 3" xfId="3690" xr:uid="{117D3DDA-E7CD-4CE5-9F4E-1C79D07BBF11}"/>
    <cellStyle name="Normal 7 7 3 4" xfId="3691" xr:uid="{E0ADE2D1-1267-470F-AB1B-A2318534136C}"/>
    <cellStyle name="Normal 7 7 4" xfId="1961" xr:uid="{E8358B5D-3B2F-45C8-B4C7-84CF7809EBA6}"/>
    <cellStyle name="Normal 7 7 4 2" xfId="3692" xr:uid="{7A6CE0D1-A085-4B82-BD10-E29720B12FB0}"/>
    <cellStyle name="Normal 7 7 4 3" xfId="3693" xr:uid="{F239838C-0366-445F-ABC0-E23FEF8166EB}"/>
    <cellStyle name="Normal 7 7 4 4" xfId="3694" xr:uid="{253AD450-2935-45F2-9145-14510AFFEC7A}"/>
    <cellStyle name="Normal 7 7 5" xfId="3695" xr:uid="{06D3DAEA-7656-49E3-9859-ABFA0B846D55}"/>
    <cellStyle name="Normal 7 7 6" xfId="3696" xr:uid="{284C8427-302A-4FEE-A2F5-2B40000611A0}"/>
    <cellStyle name="Normal 7 7 7" xfId="3697" xr:uid="{1EC6D2FA-DE33-4230-9DF8-06C8EC8A7129}"/>
    <cellStyle name="Normal 7 8" xfId="372" xr:uid="{B07ABEF5-0178-4231-9FC8-D8EF855A02A7}"/>
    <cellStyle name="Normal 7 8 2" xfId="750" xr:uid="{300ACB46-AC35-4463-B860-8708F1693BD2}"/>
    <cellStyle name="Normal 7 8 2 2" xfId="1962" xr:uid="{3FA6B0C8-DE93-41E9-8E4E-102374203E63}"/>
    <cellStyle name="Normal 7 8 2 3" xfId="3698" xr:uid="{59031865-643E-49F7-A9A3-FF91DC2D4312}"/>
    <cellStyle name="Normal 7 8 2 4" xfId="3699" xr:uid="{5134C0E2-D351-4147-B3EA-11CBBFA9B6CB}"/>
    <cellStyle name="Normal 7 8 3" xfId="1963" xr:uid="{0167197E-A8E1-4EBB-820E-F28BB1CB84A3}"/>
    <cellStyle name="Normal 7 8 3 2" xfId="3700" xr:uid="{FD8FC7DF-B789-4032-95B8-8FD48AAB05F8}"/>
    <cellStyle name="Normal 7 8 3 3" xfId="3701" xr:uid="{2BF6C3C1-9EB1-4187-8E4F-11B65B70E291}"/>
    <cellStyle name="Normal 7 8 3 4" xfId="3702" xr:uid="{3E365E17-DF2B-4979-B9F2-6B589B7CBE54}"/>
    <cellStyle name="Normal 7 8 4" xfId="3703" xr:uid="{5D789BAD-0FB1-4251-A31D-6DB256311C56}"/>
    <cellStyle name="Normal 7 8 5" xfId="3704" xr:uid="{92EBF1DF-59FA-4A5C-8E14-9570E1C14F2E}"/>
    <cellStyle name="Normal 7 8 6" xfId="3705" xr:uid="{4C00E5DF-FF84-4BAA-9154-1C52619AABE5}"/>
    <cellStyle name="Normal 7 9" xfId="373" xr:uid="{AD01E8A8-D9C0-4345-A591-0246C8D49234}"/>
    <cellStyle name="Normal 7 9 2" xfId="1964" xr:uid="{B0B28E43-18DA-412C-BB75-FC99F642F253}"/>
    <cellStyle name="Normal 7 9 2 2" xfId="3706" xr:uid="{E620BE2A-3C08-4439-B3E1-4C092FA45523}"/>
    <cellStyle name="Normal 7 9 2 2 2" xfId="4408" xr:uid="{B626189B-606C-4FED-B93A-F88F0BCF817B}"/>
    <cellStyle name="Normal 7 9 2 2 3" xfId="4687" xr:uid="{11BADEDD-B7E0-4F11-BBAF-36CFB5138427}"/>
    <cellStyle name="Normal 7 9 2 3" xfId="3707" xr:uid="{D6D390F0-A109-4390-9C1E-E934E0BFCF70}"/>
    <cellStyle name="Normal 7 9 2 4" xfId="3708" xr:uid="{BE4A496E-F5C8-4C66-B6C1-8CC8FB502BAC}"/>
    <cellStyle name="Normal 7 9 3" xfId="3709" xr:uid="{C68FE0E7-B890-47D7-9ABF-75F9CB0EE2FD}"/>
    <cellStyle name="Normal 7 9 4" xfId="3710" xr:uid="{481ED00F-2C60-4989-B120-AE1AFA24B60D}"/>
    <cellStyle name="Normal 7 9 4 2" xfId="4578" xr:uid="{1564A1DF-1220-4965-BEBE-5851A39EABC4}"/>
    <cellStyle name="Normal 7 9 4 3" xfId="4688" xr:uid="{149DB333-6B77-41D9-B29B-C69926CE4B6D}"/>
    <cellStyle name="Normal 7 9 4 4" xfId="4607" xr:uid="{707608D1-2801-4448-926F-66ECD12E0C4F}"/>
    <cellStyle name="Normal 7 9 5" xfId="3711" xr:uid="{E51A05CC-402B-44D5-8EBD-1572A32B95CF}"/>
    <cellStyle name="Normal 8" xfId="146" xr:uid="{D1209F90-2D17-4E89-949C-88E34AB487F7}"/>
    <cellStyle name="Normal 8 10" xfId="1965" xr:uid="{6E9B0D99-B5A7-4CFB-B68A-519A12CD49B0}"/>
    <cellStyle name="Normal 8 10 2" xfId="3712" xr:uid="{B03FFEF0-E402-41A9-B041-5EB477A4F18E}"/>
    <cellStyle name="Normal 8 10 3" xfId="3713" xr:uid="{145DBC04-D3EE-46F9-82C6-C66C50C351C3}"/>
    <cellStyle name="Normal 8 10 4" xfId="3714" xr:uid="{583483F2-7164-4EA4-AEC9-FBEDC566DD8F}"/>
    <cellStyle name="Normal 8 11" xfId="3715" xr:uid="{6072E082-893E-46F2-97B9-D5156B2EC87B}"/>
    <cellStyle name="Normal 8 11 2" xfId="3716" xr:uid="{4195E14E-79F3-4C08-9EEB-200407C092F0}"/>
    <cellStyle name="Normal 8 11 3" xfId="3717" xr:uid="{23DE51B1-8349-4AC2-87CA-9F1839FBF078}"/>
    <cellStyle name="Normal 8 11 4" xfId="3718" xr:uid="{8691B767-F0DA-4503-B12D-29789C4F17D7}"/>
    <cellStyle name="Normal 8 12" xfId="3719" xr:uid="{FC2DDCDF-3F7F-488A-BE30-76A22FB0AB47}"/>
    <cellStyle name="Normal 8 12 2" xfId="3720" xr:uid="{1FCA1E58-00FC-4F3E-A82E-4C567A9D2EF0}"/>
    <cellStyle name="Normal 8 13" xfId="3721" xr:uid="{A4435AAF-C3E5-4750-BF5E-4E684E1DCEA3}"/>
    <cellStyle name="Normal 8 14" xfId="3722" xr:uid="{D10F1E4D-6514-484D-B994-326FF1A5CF85}"/>
    <cellStyle name="Normal 8 15" xfId="3723" xr:uid="{E51BF82F-FDCE-4B16-98C0-D259C313052F}"/>
    <cellStyle name="Normal 8 2" xfId="147" xr:uid="{8272AE95-34DE-4C34-93AA-6AFFE3056C79}"/>
    <cellStyle name="Normal 8 2 10" xfId="3724" xr:uid="{F0BB6B74-0A7A-4063-AC8B-5BA9A3276A08}"/>
    <cellStyle name="Normal 8 2 11" xfId="3725" xr:uid="{B1B11E9A-18C2-478B-B95B-19599E1825A8}"/>
    <cellStyle name="Normal 8 2 2" xfId="148" xr:uid="{D0E4F7F3-1E33-4352-9A48-4B3C37C25A0D}"/>
    <cellStyle name="Normal 8 2 2 2" xfId="149" xr:uid="{CC56775C-5317-4690-BB81-6E859E7A0F32}"/>
    <cellStyle name="Normal 8 2 2 2 2" xfId="374" xr:uid="{8E6A9100-77E9-4C7C-8811-27E81BC1DA80}"/>
    <cellStyle name="Normal 8 2 2 2 2 2" xfId="751" xr:uid="{FB2E170C-2531-4241-89EE-EBE58A0C01AC}"/>
    <cellStyle name="Normal 8 2 2 2 2 2 2" xfId="752" xr:uid="{D2091071-675F-4ACD-BD39-86CB035BCA95}"/>
    <cellStyle name="Normal 8 2 2 2 2 2 2 2" xfId="1966" xr:uid="{CC8E304E-32D1-44C2-97A9-A2A48E885BC2}"/>
    <cellStyle name="Normal 8 2 2 2 2 2 2 2 2" xfId="1967" xr:uid="{0A18019B-A07E-4AF9-8796-CA59D6109E49}"/>
    <cellStyle name="Normal 8 2 2 2 2 2 2 3" xfId="1968" xr:uid="{A08AE5BC-017E-4AB1-9BCB-86CAED01A19F}"/>
    <cellStyle name="Normal 8 2 2 2 2 2 3" xfId="1969" xr:uid="{3C781A3C-45FA-4613-B1A3-853E1C638C6F}"/>
    <cellStyle name="Normal 8 2 2 2 2 2 3 2" xfId="1970" xr:uid="{8AA55438-1FEE-48A6-815C-8F2FF27766E9}"/>
    <cellStyle name="Normal 8 2 2 2 2 2 4" xfId="1971" xr:uid="{3E017234-2B03-4986-8270-D82A862B524C}"/>
    <cellStyle name="Normal 8 2 2 2 2 3" xfId="753" xr:uid="{B5E4DAE5-77BC-44F3-B757-B409F3310CE4}"/>
    <cellStyle name="Normal 8 2 2 2 2 3 2" xfId="1972" xr:uid="{0E3CAD49-2E28-425C-B69D-47386D835661}"/>
    <cellStyle name="Normal 8 2 2 2 2 3 2 2" xfId="1973" xr:uid="{28265C0E-958A-45E3-AA46-D3A63B517075}"/>
    <cellStyle name="Normal 8 2 2 2 2 3 3" xfId="1974" xr:uid="{1138CC90-237E-43DD-B946-795929782916}"/>
    <cellStyle name="Normal 8 2 2 2 2 3 4" xfId="3726" xr:uid="{06819DCA-897D-4B99-B4CF-A410C219803A}"/>
    <cellStyle name="Normal 8 2 2 2 2 4" xfId="1975" xr:uid="{A1AF2964-4024-4DC5-BD51-49C56513CE69}"/>
    <cellStyle name="Normal 8 2 2 2 2 4 2" xfId="1976" xr:uid="{323951AF-3829-4843-A1A8-502E4C7572E9}"/>
    <cellStyle name="Normal 8 2 2 2 2 5" xfId="1977" xr:uid="{B5B73E7F-BF23-46F5-B946-A805912A8476}"/>
    <cellStyle name="Normal 8 2 2 2 2 6" xfId="3727" xr:uid="{61E6DCC8-0D14-4CA7-8E0B-AE8E534D647B}"/>
    <cellStyle name="Normal 8 2 2 2 3" xfId="375" xr:uid="{ACC6A816-E079-479B-866A-DFE2871D980D}"/>
    <cellStyle name="Normal 8 2 2 2 3 2" xfId="754" xr:uid="{F49A0CDF-B81E-4A8D-AC27-18652CA8AAD8}"/>
    <cellStyle name="Normal 8 2 2 2 3 2 2" xfId="755" xr:uid="{711E23C1-B030-4C72-BF0A-7A0F5EDB384B}"/>
    <cellStyle name="Normal 8 2 2 2 3 2 2 2" xfId="1978" xr:uid="{E4431343-0CD2-4226-97EF-160EC1ECCD23}"/>
    <cellStyle name="Normal 8 2 2 2 3 2 2 2 2" xfId="1979" xr:uid="{BFF8ECC6-E3B8-4F19-B94E-80E97CA0DA3E}"/>
    <cellStyle name="Normal 8 2 2 2 3 2 2 3" xfId="1980" xr:uid="{1918A6E2-E65F-477B-80AA-58DC12E7DB18}"/>
    <cellStyle name="Normal 8 2 2 2 3 2 3" xfId="1981" xr:uid="{322156B0-D9C1-48E5-A3D1-5195C894F801}"/>
    <cellStyle name="Normal 8 2 2 2 3 2 3 2" xfId="1982" xr:uid="{BF4A96D2-250C-4E19-8CD3-78C9589467E1}"/>
    <cellStyle name="Normal 8 2 2 2 3 2 4" xfId="1983" xr:uid="{9EA9323C-D34B-46E1-9992-E8B699C51D57}"/>
    <cellStyle name="Normal 8 2 2 2 3 3" xfId="756" xr:uid="{A66D8919-6624-4E35-B2BD-784629B897C9}"/>
    <cellStyle name="Normal 8 2 2 2 3 3 2" xfId="1984" xr:uid="{F76E024F-935B-459C-A10A-316F5B3DA0CA}"/>
    <cellStyle name="Normal 8 2 2 2 3 3 2 2" xfId="1985" xr:uid="{AE3CE1CE-F252-4A9D-8345-47498E04C167}"/>
    <cellStyle name="Normal 8 2 2 2 3 3 3" xfId="1986" xr:uid="{DE7C13B0-65DA-4911-985A-ED692D7E2B1F}"/>
    <cellStyle name="Normal 8 2 2 2 3 4" xfId="1987" xr:uid="{33652909-8338-4F0B-8D7C-C3C32DBA22C5}"/>
    <cellStyle name="Normal 8 2 2 2 3 4 2" xfId="1988" xr:uid="{8C26DCA5-6ECB-462F-B04A-CF148A1FDDED}"/>
    <cellStyle name="Normal 8 2 2 2 3 5" xfId="1989" xr:uid="{440439B9-69F7-4E3B-9CC3-BFEF29025613}"/>
    <cellStyle name="Normal 8 2 2 2 4" xfId="757" xr:uid="{1E749C50-3FBF-4DDD-B645-A8CC43CBA340}"/>
    <cellStyle name="Normal 8 2 2 2 4 2" xfId="758" xr:uid="{B98CFF58-706C-496F-BAAE-9FB0EF672513}"/>
    <cellStyle name="Normal 8 2 2 2 4 2 2" xfId="1990" xr:uid="{CA54144F-9A2A-45BB-8971-1E9BF3C4CB3F}"/>
    <cellStyle name="Normal 8 2 2 2 4 2 2 2" xfId="1991" xr:uid="{6B59F57E-3918-4BF4-8EA1-45A6A8722753}"/>
    <cellStyle name="Normal 8 2 2 2 4 2 3" xfId="1992" xr:uid="{E74B37D9-DC41-4B69-9089-9355CE961D4B}"/>
    <cellStyle name="Normal 8 2 2 2 4 3" xfId="1993" xr:uid="{6331A56A-B14F-430E-9C7C-FE1E6CB15020}"/>
    <cellStyle name="Normal 8 2 2 2 4 3 2" xfId="1994" xr:uid="{4D726135-0390-4B72-A55E-397A59E1281F}"/>
    <cellStyle name="Normal 8 2 2 2 4 4" xfId="1995" xr:uid="{A3AD239C-ACB7-4AD1-8D1E-E6D3B33A0849}"/>
    <cellStyle name="Normal 8 2 2 2 5" xfId="759" xr:uid="{5759BC84-2088-4FF8-ABBA-74D9631FF463}"/>
    <cellStyle name="Normal 8 2 2 2 5 2" xfId="1996" xr:uid="{33D1F4D7-84EE-4D7E-A4F0-18A5C1A21E49}"/>
    <cellStyle name="Normal 8 2 2 2 5 2 2" xfId="1997" xr:uid="{EA682CDE-3CED-4233-877A-F25C270D5D70}"/>
    <cellStyle name="Normal 8 2 2 2 5 3" xfId="1998" xr:uid="{C23351D0-246E-4341-80E9-7879AC19F12B}"/>
    <cellStyle name="Normal 8 2 2 2 5 4" xfId="3728" xr:uid="{B3B971F3-D647-4F7F-B326-965266F9A542}"/>
    <cellStyle name="Normal 8 2 2 2 6" xfId="1999" xr:uid="{85C3B7E3-D377-4583-8AEB-7D3CD4E1AFFC}"/>
    <cellStyle name="Normal 8 2 2 2 6 2" xfId="2000" xr:uid="{EFE7F847-B5FA-415E-BFBA-9E2264514762}"/>
    <cellStyle name="Normal 8 2 2 2 7" xfId="2001" xr:uid="{88949055-F4BF-43D5-86BF-3E441B268AC2}"/>
    <cellStyle name="Normal 8 2 2 2 8" xfId="3729" xr:uid="{52E9081B-6DA7-4B77-9858-F75BA393B069}"/>
    <cellStyle name="Normal 8 2 2 3" xfId="376" xr:uid="{9FD72B75-7407-4516-A4B6-BB4A5FFEDBA6}"/>
    <cellStyle name="Normal 8 2 2 3 2" xfId="760" xr:uid="{B3606098-01B0-4D3E-B3FE-74F00B167E09}"/>
    <cellStyle name="Normal 8 2 2 3 2 2" xfId="761" xr:uid="{9235329D-D59B-41E4-B61A-E4A5C78685D2}"/>
    <cellStyle name="Normal 8 2 2 3 2 2 2" xfId="2002" xr:uid="{087EE180-3862-43FB-8871-3E52A7895161}"/>
    <cellStyle name="Normal 8 2 2 3 2 2 2 2" xfId="2003" xr:uid="{25AA65C5-5399-43A6-A857-ADA5C476B2AD}"/>
    <cellStyle name="Normal 8 2 2 3 2 2 3" xfId="2004" xr:uid="{F34C5B06-A417-4AB7-9541-1E4229469D9B}"/>
    <cellStyle name="Normal 8 2 2 3 2 3" xfId="2005" xr:uid="{396BF410-57A9-4C80-9CEF-CBFE90084ACD}"/>
    <cellStyle name="Normal 8 2 2 3 2 3 2" xfId="2006" xr:uid="{28461AA7-6612-481B-9BF2-977F480A0FE5}"/>
    <cellStyle name="Normal 8 2 2 3 2 4" xfId="2007" xr:uid="{90B586B0-8C87-4ACC-A3D1-DF98EEA55222}"/>
    <cellStyle name="Normal 8 2 2 3 3" xfId="762" xr:uid="{339A676D-8C71-495B-BB50-C03E76C63AC9}"/>
    <cellStyle name="Normal 8 2 2 3 3 2" xfId="2008" xr:uid="{2E8514C9-14C1-4C71-B33E-1BFE937D2055}"/>
    <cellStyle name="Normal 8 2 2 3 3 2 2" xfId="2009" xr:uid="{3CB7CF19-AB75-41A7-9BA5-339C694A7A38}"/>
    <cellStyle name="Normal 8 2 2 3 3 3" xfId="2010" xr:uid="{D7108D91-62CC-4723-BFC8-4ADABFBCB8F0}"/>
    <cellStyle name="Normal 8 2 2 3 3 4" xfId="3730" xr:uid="{3418B37B-E6E6-477F-ACB2-0843EE1F04EE}"/>
    <cellStyle name="Normal 8 2 2 3 4" xfId="2011" xr:uid="{27548AA5-6FBF-4830-BD06-F9548D34DD49}"/>
    <cellStyle name="Normal 8 2 2 3 4 2" xfId="2012" xr:uid="{EBC32A16-59DA-4C10-A30B-75172ACB9EA3}"/>
    <cellStyle name="Normal 8 2 2 3 5" xfId="2013" xr:uid="{7674BC6D-B0FD-4974-94E5-5B9E1CCAC4A7}"/>
    <cellStyle name="Normal 8 2 2 3 6" xfId="3731" xr:uid="{0528DFD1-6971-4900-AD5E-2CEF9444A04C}"/>
    <cellStyle name="Normal 8 2 2 4" xfId="377" xr:uid="{F7F857C7-AB39-4087-B632-7E6A423421FE}"/>
    <cellStyle name="Normal 8 2 2 4 2" xfId="763" xr:uid="{9A4F3386-DAF0-4708-8134-02389AB1A691}"/>
    <cellStyle name="Normal 8 2 2 4 2 2" xfId="764" xr:uid="{508C5371-7688-481F-85DD-0AF8EFD77213}"/>
    <cellStyle name="Normal 8 2 2 4 2 2 2" xfId="2014" xr:uid="{2A1CFA0E-026D-4B30-9CFB-B8A793223DF8}"/>
    <cellStyle name="Normal 8 2 2 4 2 2 2 2" xfId="2015" xr:uid="{C1F7F7DA-F75E-4752-B37D-99AD3B33EE00}"/>
    <cellStyle name="Normal 8 2 2 4 2 2 3" xfId="2016" xr:uid="{B0D963BD-6557-405F-8989-CA8E1B554D5D}"/>
    <cellStyle name="Normal 8 2 2 4 2 3" xfId="2017" xr:uid="{9AD5A022-D523-4734-BCF3-A5C24971488D}"/>
    <cellStyle name="Normal 8 2 2 4 2 3 2" xfId="2018" xr:uid="{8569B848-55D8-4293-B91E-606EBB97C5F5}"/>
    <cellStyle name="Normal 8 2 2 4 2 4" xfId="2019" xr:uid="{D589318E-7544-4934-927F-61239FF243BA}"/>
    <cellStyle name="Normal 8 2 2 4 3" xfId="765" xr:uid="{5A58EDC8-DF56-4A69-B456-DDA9997248C6}"/>
    <cellStyle name="Normal 8 2 2 4 3 2" xfId="2020" xr:uid="{2E29909B-5FF2-40B1-8A6D-C8A970067D44}"/>
    <cellStyle name="Normal 8 2 2 4 3 2 2" xfId="2021" xr:uid="{A9DC3408-3BA0-4D6B-8AF7-B02100441A43}"/>
    <cellStyle name="Normal 8 2 2 4 3 3" xfId="2022" xr:uid="{C6FD2236-712C-4A7F-9DFD-39D56F7EFCA2}"/>
    <cellStyle name="Normal 8 2 2 4 4" xfId="2023" xr:uid="{9989361D-DB78-455E-8777-C720F5AD0260}"/>
    <cellStyle name="Normal 8 2 2 4 4 2" xfId="2024" xr:uid="{D55E1F5B-5F98-4475-B56F-F058FEC28A59}"/>
    <cellStyle name="Normal 8 2 2 4 5" xfId="2025" xr:uid="{C149004F-E7C3-46B2-83AE-1F7C7ADCA5D5}"/>
    <cellStyle name="Normal 8 2 2 5" xfId="378" xr:uid="{F053010A-F004-4FAA-9D3C-B89D143D70A0}"/>
    <cellStyle name="Normal 8 2 2 5 2" xfId="766" xr:uid="{876A7825-EB23-4462-8986-16199E4EE9B8}"/>
    <cellStyle name="Normal 8 2 2 5 2 2" xfId="2026" xr:uid="{D719D02D-ABB6-4988-881D-7631127C8B91}"/>
    <cellStyle name="Normal 8 2 2 5 2 2 2" xfId="2027" xr:uid="{164F752C-56D3-4A7F-B15A-45C40FAFCB45}"/>
    <cellStyle name="Normal 8 2 2 5 2 3" xfId="2028" xr:uid="{8558286C-2D87-4EB4-B7CA-357599B58015}"/>
    <cellStyle name="Normal 8 2 2 5 3" xfId="2029" xr:uid="{96C47AE9-83E0-403B-9BB0-3CBECE2C10AF}"/>
    <cellStyle name="Normal 8 2 2 5 3 2" xfId="2030" xr:uid="{1C958CEA-495B-4C8E-9A77-A29CC61B53D3}"/>
    <cellStyle name="Normal 8 2 2 5 4" xfId="2031" xr:uid="{53350A74-929F-4005-9980-116010016622}"/>
    <cellStyle name="Normal 8 2 2 6" xfId="767" xr:uid="{525D0113-125F-42FF-AEF7-2F07B988282B}"/>
    <cellStyle name="Normal 8 2 2 6 2" xfId="2032" xr:uid="{20B13F4D-EDF4-439D-9A1F-49D00209F6AD}"/>
    <cellStyle name="Normal 8 2 2 6 2 2" xfId="2033" xr:uid="{8070069A-BC00-4666-B224-F1FEBEE0BBF6}"/>
    <cellStyle name="Normal 8 2 2 6 3" xfId="2034" xr:uid="{1E1F21E3-5F90-45D9-8B52-253729E4ED8F}"/>
    <cellStyle name="Normal 8 2 2 6 4" xfId="3732" xr:uid="{C797C6B3-3928-4A3C-B49D-223BDED3B1B4}"/>
    <cellStyle name="Normal 8 2 2 7" xfId="2035" xr:uid="{1D65B409-CE1F-40F5-84D7-7AC2C955C8B5}"/>
    <cellStyle name="Normal 8 2 2 7 2" xfId="2036" xr:uid="{0D0A63C1-79E7-41A6-AB02-0354C1E1177E}"/>
    <cellStyle name="Normal 8 2 2 8" xfId="2037" xr:uid="{D2D61891-173A-4E58-A030-66385E4C30AE}"/>
    <cellStyle name="Normal 8 2 2 9" xfId="3733" xr:uid="{D1F60D7E-B64A-4578-8E60-F626700C786B}"/>
    <cellStyle name="Normal 8 2 3" xfId="150" xr:uid="{6D59127F-F6F2-4CD4-829D-B4EB59C289F8}"/>
    <cellStyle name="Normal 8 2 3 2" xfId="151" xr:uid="{3C51BDC6-A150-4ABA-9063-185D3BE97240}"/>
    <cellStyle name="Normal 8 2 3 2 2" xfId="768" xr:uid="{4980AE01-7362-46D1-B383-0D1CAC59DD5D}"/>
    <cellStyle name="Normal 8 2 3 2 2 2" xfId="769" xr:uid="{1BAF74EF-1A70-4D58-BFB7-4852484440D3}"/>
    <cellStyle name="Normal 8 2 3 2 2 2 2" xfId="2038" xr:uid="{00974B94-65FF-451E-8A64-BA727D90CAEC}"/>
    <cellStyle name="Normal 8 2 3 2 2 2 2 2" xfId="2039" xr:uid="{5C608000-265F-456C-A597-B4A349CD5217}"/>
    <cellStyle name="Normal 8 2 3 2 2 2 3" xfId="2040" xr:uid="{9F52CEB4-DDAF-4C37-B468-2A71AB45BE03}"/>
    <cellStyle name="Normal 8 2 3 2 2 3" xfId="2041" xr:uid="{9913B000-3617-4825-B216-7B41C37D8218}"/>
    <cellStyle name="Normal 8 2 3 2 2 3 2" xfId="2042" xr:uid="{BF900F35-6028-4156-A1AF-D8F0482BD292}"/>
    <cellStyle name="Normal 8 2 3 2 2 4" xfId="2043" xr:uid="{2AC23085-637B-465E-B1A2-4E1B91C1BBCF}"/>
    <cellStyle name="Normal 8 2 3 2 3" xfId="770" xr:uid="{8C54FA8F-4AD2-424A-AC8E-D2DFDC6C1C53}"/>
    <cellStyle name="Normal 8 2 3 2 3 2" xfId="2044" xr:uid="{81E07C38-B8F7-4E6A-AA45-090366CA95A8}"/>
    <cellStyle name="Normal 8 2 3 2 3 2 2" xfId="2045" xr:uid="{F8E74F7F-3083-481F-BBD8-0DD417DADD77}"/>
    <cellStyle name="Normal 8 2 3 2 3 3" xfId="2046" xr:uid="{0AE9A868-70C8-44FF-86CB-96857BBCF85C}"/>
    <cellStyle name="Normal 8 2 3 2 3 4" xfId="3734" xr:uid="{5B0CC477-C8F1-4C46-AC2E-4FB41FFCC59B}"/>
    <cellStyle name="Normal 8 2 3 2 4" xfId="2047" xr:uid="{4B556CA2-FB4D-4D4A-833E-0630F98933A3}"/>
    <cellStyle name="Normal 8 2 3 2 4 2" xfId="2048" xr:uid="{6B60EC33-99AB-407C-98AE-D751751795D0}"/>
    <cellStyle name="Normal 8 2 3 2 5" xfId="2049" xr:uid="{E5ABC392-115A-4AD2-B1B1-7776013C7672}"/>
    <cellStyle name="Normal 8 2 3 2 6" xfId="3735" xr:uid="{AA883DC0-C230-495D-A459-275BB7E9D0BB}"/>
    <cellStyle name="Normal 8 2 3 3" xfId="379" xr:uid="{512B0C64-D409-47F7-B931-080DF0674E47}"/>
    <cellStyle name="Normal 8 2 3 3 2" xfId="771" xr:uid="{743B480F-6D6A-4B5C-BC2A-726DB161C30A}"/>
    <cellStyle name="Normal 8 2 3 3 2 2" xfId="772" xr:uid="{E4357794-CD11-48C9-886A-109D84F298FA}"/>
    <cellStyle name="Normal 8 2 3 3 2 2 2" xfId="2050" xr:uid="{66988A8B-EC9B-422A-82CD-EF8657E3EBA5}"/>
    <cellStyle name="Normal 8 2 3 3 2 2 2 2" xfId="2051" xr:uid="{ED3BE3B0-7765-4B46-891E-74CEB1421532}"/>
    <cellStyle name="Normal 8 2 3 3 2 2 3" xfId="2052" xr:uid="{815A0C21-352D-4DB8-89BA-42FBE5537B7E}"/>
    <cellStyle name="Normal 8 2 3 3 2 3" xfId="2053" xr:uid="{7D1BBC50-D915-45AF-BF4A-9EA0A0CE7594}"/>
    <cellStyle name="Normal 8 2 3 3 2 3 2" xfId="2054" xr:uid="{C6A52A3E-3C0C-42B9-9DDF-D23CFBE6BA6C}"/>
    <cellStyle name="Normal 8 2 3 3 2 4" xfId="2055" xr:uid="{ACC3EAD2-2EAF-4A70-9B65-8201FDB4BE07}"/>
    <cellStyle name="Normal 8 2 3 3 3" xfId="773" xr:uid="{CB8FFF36-C610-402B-90C0-FFFDE351BF5E}"/>
    <cellStyle name="Normal 8 2 3 3 3 2" xfId="2056" xr:uid="{32976C62-6E7A-40BF-9825-210D2255F799}"/>
    <cellStyle name="Normal 8 2 3 3 3 2 2" xfId="2057" xr:uid="{85EDBB2D-B830-461C-8C40-EEBA01BF2796}"/>
    <cellStyle name="Normal 8 2 3 3 3 3" xfId="2058" xr:uid="{16CF08F7-8175-4D13-A39C-6DBFCE979318}"/>
    <cellStyle name="Normal 8 2 3 3 4" xfId="2059" xr:uid="{B93E46D7-A57B-436B-B63D-52F26574A118}"/>
    <cellStyle name="Normal 8 2 3 3 4 2" xfId="2060" xr:uid="{1390D2BD-17E3-4EA4-8255-A059BADF8E7D}"/>
    <cellStyle name="Normal 8 2 3 3 5" xfId="2061" xr:uid="{7339BE3F-CD1B-44C1-91D5-DA475AE4287F}"/>
    <cellStyle name="Normal 8 2 3 4" xfId="380" xr:uid="{45566265-6562-4049-BF3C-5B46DD2D90C5}"/>
    <cellStyle name="Normal 8 2 3 4 2" xfId="774" xr:uid="{431B084E-CDC6-49B5-92F7-41A5ED6FB199}"/>
    <cellStyle name="Normal 8 2 3 4 2 2" xfId="2062" xr:uid="{3237BF58-EAD4-48FA-BC50-A633348C7235}"/>
    <cellStyle name="Normal 8 2 3 4 2 2 2" xfId="2063" xr:uid="{9B613AD8-816E-4174-BF38-43FD2D949FD5}"/>
    <cellStyle name="Normal 8 2 3 4 2 3" xfId="2064" xr:uid="{96DE60C0-A0DB-4F28-B22D-D960EDDC0BD7}"/>
    <cellStyle name="Normal 8 2 3 4 3" xfId="2065" xr:uid="{6E8A42D8-88F6-40C5-ADBF-D9BDA96C715F}"/>
    <cellStyle name="Normal 8 2 3 4 3 2" xfId="2066" xr:uid="{B9CC5136-D057-4A2D-9F21-4A4E198E8A2C}"/>
    <cellStyle name="Normal 8 2 3 4 4" xfId="2067" xr:uid="{3441E4A7-348B-46DA-92B8-84E7E5B3ADA2}"/>
    <cellStyle name="Normal 8 2 3 5" xfId="775" xr:uid="{255B570B-5FFA-4182-87C7-5913A8C68E50}"/>
    <cellStyle name="Normal 8 2 3 5 2" xfId="2068" xr:uid="{82A9ADA7-75BC-486D-ACF5-112AA820C9A7}"/>
    <cellStyle name="Normal 8 2 3 5 2 2" xfId="2069" xr:uid="{DD0B9CFB-D15F-4616-B57C-BACCB9F98A88}"/>
    <cellStyle name="Normal 8 2 3 5 3" xfId="2070" xr:uid="{A4600393-DAAF-4177-84A5-572A169356C4}"/>
    <cellStyle name="Normal 8 2 3 5 4" xfId="3736" xr:uid="{0737BF87-5BD5-4B70-8CE4-14B42471FD18}"/>
    <cellStyle name="Normal 8 2 3 6" xfId="2071" xr:uid="{40315330-1161-4350-90C1-0DCD075B17FA}"/>
    <cellStyle name="Normal 8 2 3 6 2" xfId="2072" xr:uid="{EB02E6CB-99E7-48F6-A1DF-D49C2D0C0EF0}"/>
    <cellStyle name="Normal 8 2 3 7" xfId="2073" xr:uid="{C1FC6835-05A1-4C15-912C-6D32EBE4FBF0}"/>
    <cellStyle name="Normal 8 2 3 8" xfId="3737" xr:uid="{6AEC4EBE-1B47-4D35-B499-2D470614B5BF}"/>
    <cellStyle name="Normal 8 2 4" xfId="152" xr:uid="{21DCB97B-85A2-4855-86AF-41015EF08109}"/>
    <cellStyle name="Normal 8 2 4 2" xfId="449" xr:uid="{38C1807B-18EA-472C-B540-3E379548D4BA}"/>
    <cellStyle name="Normal 8 2 4 2 2" xfId="776" xr:uid="{ED6BD5FD-9D16-4432-BFE2-7FE16A24879A}"/>
    <cellStyle name="Normal 8 2 4 2 2 2" xfId="2074" xr:uid="{3A41C661-BF40-4676-A338-09DA3AC25399}"/>
    <cellStyle name="Normal 8 2 4 2 2 2 2" xfId="2075" xr:uid="{B30102C4-62DC-4415-B86D-43FB1D5DB4F6}"/>
    <cellStyle name="Normal 8 2 4 2 2 3" xfId="2076" xr:uid="{F9870289-597B-466E-9D17-E06598BA35E7}"/>
    <cellStyle name="Normal 8 2 4 2 2 4" xfId="3738" xr:uid="{C29A44F2-532E-40CF-A4EE-370A5832F48B}"/>
    <cellStyle name="Normal 8 2 4 2 3" xfId="2077" xr:uid="{B1040252-15C2-46D5-9770-FC01430EAA4B}"/>
    <cellStyle name="Normal 8 2 4 2 3 2" xfId="2078" xr:uid="{AA839DAB-13E8-4B4E-ABEA-5E0E7CA9ECE1}"/>
    <cellStyle name="Normal 8 2 4 2 4" xfId="2079" xr:uid="{29E8B95C-FA17-4F76-B15B-3CE73AA7FDA7}"/>
    <cellStyle name="Normal 8 2 4 2 5" xfId="3739" xr:uid="{56A727A4-254E-4D0F-87C8-9ABAA51747F9}"/>
    <cellStyle name="Normal 8 2 4 3" xfId="777" xr:uid="{C9D69165-747E-4C53-B28B-5F43B26BBDA9}"/>
    <cellStyle name="Normal 8 2 4 3 2" xfId="2080" xr:uid="{88405F66-CBAA-4312-99A1-10516BBEF536}"/>
    <cellStyle name="Normal 8 2 4 3 2 2" xfId="2081" xr:uid="{194E084A-0D3E-433C-8B2D-927011CEDE63}"/>
    <cellStyle name="Normal 8 2 4 3 3" xfId="2082" xr:uid="{C903CF6D-CA4B-4D32-A86F-C0223E782BC4}"/>
    <cellStyle name="Normal 8 2 4 3 4" xfId="3740" xr:uid="{F857A60A-521A-4356-8E32-B57313F646D2}"/>
    <cellStyle name="Normal 8 2 4 4" xfId="2083" xr:uid="{678F86B5-038C-4F17-B021-9F243FF9FE20}"/>
    <cellStyle name="Normal 8 2 4 4 2" xfId="2084" xr:uid="{232A0259-6191-4229-B46C-0F3CB549555A}"/>
    <cellStyle name="Normal 8 2 4 4 3" xfId="3741" xr:uid="{3EB4C958-B5BA-4CA3-B73D-F30992FAF0E6}"/>
    <cellStyle name="Normal 8 2 4 4 4" xfId="3742" xr:uid="{5BBFF6C4-4E88-428C-85F9-E02DA3099EC1}"/>
    <cellStyle name="Normal 8 2 4 5" xfId="2085" xr:uid="{6AE843D8-D59F-458E-861B-332A54C448CE}"/>
    <cellStyle name="Normal 8 2 4 6" xfId="3743" xr:uid="{FC77D61A-5243-4683-B0FF-71F265B2B7D5}"/>
    <cellStyle name="Normal 8 2 4 7" xfId="3744" xr:uid="{E441E671-0897-49DB-B327-C5932AD52BD2}"/>
    <cellStyle name="Normal 8 2 5" xfId="381" xr:uid="{8E2D6A00-8367-4184-9F44-F512FD2EF524}"/>
    <cellStyle name="Normal 8 2 5 2" xfId="778" xr:uid="{E3F726B9-2E9A-4AB0-AF1F-B5CD17952210}"/>
    <cellStyle name="Normal 8 2 5 2 2" xfId="779" xr:uid="{11B47F2F-1375-4B2E-80D7-38DA15DA5C2E}"/>
    <cellStyle name="Normal 8 2 5 2 2 2" xfId="2086" xr:uid="{E9F3D8B0-B271-4C24-B32D-73D4B6438088}"/>
    <cellStyle name="Normal 8 2 5 2 2 2 2" xfId="2087" xr:uid="{96FF7EA5-8788-4E57-B7AD-DF6DBD4E6DEB}"/>
    <cellStyle name="Normal 8 2 5 2 2 3" xfId="2088" xr:uid="{F1ABE09A-4740-4A84-81D6-FCE741E2DD5E}"/>
    <cellStyle name="Normal 8 2 5 2 3" xfId="2089" xr:uid="{8430F0EE-8A52-4F14-BA03-6AB41D294B3E}"/>
    <cellStyle name="Normal 8 2 5 2 3 2" xfId="2090" xr:uid="{234B89AF-176A-412E-BB44-16F879AB7B90}"/>
    <cellStyle name="Normal 8 2 5 2 4" xfId="2091" xr:uid="{D7F6C963-B8B6-4B88-AE9D-A895EB1099B3}"/>
    <cellStyle name="Normal 8 2 5 3" xfId="780" xr:uid="{F620FA65-6E8B-41EF-B733-96428BFEA06E}"/>
    <cellStyle name="Normal 8 2 5 3 2" xfId="2092" xr:uid="{80185E54-BFFB-453A-B337-C14C99170434}"/>
    <cellStyle name="Normal 8 2 5 3 2 2" xfId="2093" xr:uid="{38E06B87-1DB9-475C-AEE0-C8D4BFD9BDBF}"/>
    <cellStyle name="Normal 8 2 5 3 3" xfId="2094" xr:uid="{73DE007B-4923-4FE7-8DC3-2313E8578A2B}"/>
    <cellStyle name="Normal 8 2 5 3 4" xfId="3745" xr:uid="{F4959827-E7DB-41D2-94BD-C63A9BDE2442}"/>
    <cellStyle name="Normal 8 2 5 4" xfId="2095" xr:uid="{D5F0E09C-18FC-4D24-846C-A882748D0094}"/>
    <cellStyle name="Normal 8 2 5 4 2" xfId="2096" xr:uid="{3BEDE7D1-EE32-4CBD-8ADC-D4A0746A1698}"/>
    <cellStyle name="Normal 8 2 5 5" xfId="2097" xr:uid="{48C92AC0-F7F2-4F11-9E3A-7234EEB946D9}"/>
    <cellStyle name="Normal 8 2 5 6" xfId="3746" xr:uid="{4D1AEA19-D061-4BA6-9C32-21F66A9FE50F}"/>
    <cellStyle name="Normal 8 2 6" xfId="382" xr:uid="{0380E51E-2E8C-4DB0-8064-F7D428908468}"/>
    <cellStyle name="Normal 8 2 6 2" xfId="781" xr:uid="{A9C16724-0D42-4BD5-A526-D6CB9F543458}"/>
    <cellStyle name="Normal 8 2 6 2 2" xfId="2098" xr:uid="{1ABF8ADB-A9CE-40A3-8A5D-C6D14A189899}"/>
    <cellStyle name="Normal 8 2 6 2 2 2" xfId="2099" xr:uid="{AA58C9AE-E5FE-454A-8029-9A6F29095B08}"/>
    <cellStyle name="Normal 8 2 6 2 3" xfId="2100" xr:uid="{7DC9E87F-15C7-4DA0-A934-F5FA65FA8DAF}"/>
    <cellStyle name="Normal 8 2 6 2 4" xfId="3747" xr:uid="{11866D39-07DA-4CEB-8C1B-361279DD452F}"/>
    <cellStyle name="Normal 8 2 6 3" xfId="2101" xr:uid="{0907C8EB-88DF-4081-B9F4-7155371BBFC0}"/>
    <cellStyle name="Normal 8 2 6 3 2" xfId="2102" xr:uid="{CB6262A4-0C96-4CF9-B4D1-48159172C109}"/>
    <cellStyle name="Normal 8 2 6 4" xfId="2103" xr:uid="{ECAC79DB-8020-4E2E-A86C-2316B84CDB2F}"/>
    <cellStyle name="Normal 8 2 6 5" xfId="3748" xr:uid="{009C6C06-E216-4EC4-B9EF-FF1FE0920C24}"/>
    <cellStyle name="Normal 8 2 7" xfId="782" xr:uid="{5214A202-0239-4731-BD1A-997DD749F412}"/>
    <cellStyle name="Normal 8 2 7 2" xfId="2104" xr:uid="{6368DB4F-EA7B-4BD1-8446-2ED918AB67E6}"/>
    <cellStyle name="Normal 8 2 7 2 2" xfId="2105" xr:uid="{D36FC5DA-CD93-4F8A-AA83-4AE3EDECD8F1}"/>
    <cellStyle name="Normal 8 2 7 3" xfId="2106" xr:uid="{DA63337C-55C4-4BB0-B0F7-AB5A06A45414}"/>
    <cellStyle name="Normal 8 2 7 4" xfId="3749" xr:uid="{99A2E6BE-C712-49A9-B1A8-518E693FC03E}"/>
    <cellStyle name="Normal 8 2 8" xfId="2107" xr:uid="{19583F84-9B7D-48E3-ABCC-EC600F9206F2}"/>
    <cellStyle name="Normal 8 2 8 2" xfId="2108" xr:uid="{78257D8A-4CA3-481C-B530-3D389F406C19}"/>
    <cellStyle name="Normal 8 2 8 3" xfId="3750" xr:uid="{526765D5-3810-4E44-86A0-4ABC231B695A}"/>
    <cellStyle name="Normal 8 2 8 4" xfId="3751" xr:uid="{27116F7F-CADD-4115-9E32-C07B600C6044}"/>
    <cellStyle name="Normal 8 2 9" xfId="2109" xr:uid="{1C9D4DA0-B053-4465-958A-970DEE278F93}"/>
    <cellStyle name="Normal 8 3" xfId="153" xr:uid="{87185F31-0B0F-4DE9-93F1-8B70872818D0}"/>
    <cellStyle name="Normal 8 3 10" xfId="3752" xr:uid="{0ACFE0EE-F0FF-43C4-B29E-7A4950270BB7}"/>
    <cellStyle name="Normal 8 3 11" xfId="3753" xr:uid="{02CAA841-D05E-4706-8B9C-299646009A33}"/>
    <cellStyle name="Normal 8 3 2" xfId="154" xr:uid="{057B80D0-7B2B-4CE5-8C76-8AA678CC7351}"/>
    <cellStyle name="Normal 8 3 2 2" xfId="155" xr:uid="{BC07DF4C-DC49-4F71-BA79-4FE4DC278678}"/>
    <cellStyle name="Normal 8 3 2 2 2" xfId="383" xr:uid="{7F073E81-E92D-449A-8FAA-38875EF10DF6}"/>
    <cellStyle name="Normal 8 3 2 2 2 2" xfId="783" xr:uid="{0AC2F8F6-326F-49DD-AD39-C2CBF052DD78}"/>
    <cellStyle name="Normal 8 3 2 2 2 2 2" xfId="2110" xr:uid="{29B29850-856A-47F1-8FDD-5A3A844AD899}"/>
    <cellStyle name="Normal 8 3 2 2 2 2 2 2" xfId="2111" xr:uid="{E86A4361-98AD-49EB-9DD9-D2A19D1637C3}"/>
    <cellStyle name="Normal 8 3 2 2 2 2 3" xfId="2112" xr:uid="{2917F1E2-62AE-4241-A249-6E201F99FEB2}"/>
    <cellStyle name="Normal 8 3 2 2 2 2 4" xfId="3754" xr:uid="{3C7362A9-4FA6-4E56-9BE3-0FBD56FF6DD0}"/>
    <cellStyle name="Normal 8 3 2 2 2 3" xfId="2113" xr:uid="{1EA9322A-8102-48A3-9D6D-5D72F7C78B34}"/>
    <cellStyle name="Normal 8 3 2 2 2 3 2" xfId="2114" xr:uid="{13B84589-6106-4672-88CF-A1E1413C44C7}"/>
    <cellStyle name="Normal 8 3 2 2 2 3 3" xfId="3755" xr:uid="{C84D9552-103E-4A9F-A958-B59F597769A9}"/>
    <cellStyle name="Normal 8 3 2 2 2 3 4" xfId="3756" xr:uid="{1AE9DFE3-E327-4810-AF88-C41CC55B6802}"/>
    <cellStyle name="Normal 8 3 2 2 2 4" xfId="2115" xr:uid="{863FD7AF-50F1-40D9-9233-15FA451CF106}"/>
    <cellStyle name="Normal 8 3 2 2 2 5" xfId="3757" xr:uid="{C3550923-4A3B-423F-B3DA-8F791B5EC4D4}"/>
    <cellStyle name="Normal 8 3 2 2 2 6" xfId="3758" xr:uid="{1664621F-9C61-4EEC-B759-9E520C0F10C5}"/>
    <cellStyle name="Normal 8 3 2 2 3" xfId="784" xr:uid="{DFA58FB0-576A-4D48-89DA-90ED2655A57A}"/>
    <cellStyle name="Normal 8 3 2 2 3 2" xfId="2116" xr:uid="{56E13043-0489-49D9-A94D-7B41EDF91FB6}"/>
    <cellStyle name="Normal 8 3 2 2 3 2 2" xfId="2117" xr:uid="{6969C296-8B84-471C-8690-D86ACE06E276}"/>
    <cellStyle name="Normal 8 3 2 2 3 2 3" xfId="3759" xr:uid="{C37548C3-8B8F-45ED-AF0D-7850368B1F0D}"/>
    <cellStyle name="Normal 8 3 2 2 3 2 4" xfId="3760" xr:uid="{306391D6-B97F-46D3-AC29-57C63D6BD58F}"/>
    <cellStyle name="Normal 8 3 2 2 3 3" xfId="2118" xr:uid="{8C8DE467-FD63-4D3B-A9E6-D2BEA7CF2667}"/>
    <cellStyle name="Normal 8 3 2 2 3 4" xfId="3761" xr:uid="{AC43F14E-E936-4036-92B6-0F971BCDF82D}"/>
    <cellStyle name="Normal 8 3 2 2 3 5" xfId="3762" xr:uid="{2B785D65-97D9-4FB9-8CCC-C6C40CFB08E3}"/>
    <cellStyle name="Normal 8 3 2 2 4" xfId="2119" xr:uid="{1235123D-C766-4292-A49E-7A5DF57CB186}"/>
    <cellStyle name="Normal 8 3 2 2 4 2" xfId="2120" xr:uid="{617E34B7-0B94-4B09-921E-9BA82E505A6A}"/>
    <cellStyle name="Normal 8 3 2 2 4 3" xfId="3763" xr:uid="{73D54287-F342-4B70-81CB-2727C214D194}"/>
    <cellStyle name="Normal 8 3 2 2 4 4" xfId="3764" xr:uid="{2BFDA642-199C-4ADB-9355-FAB63572D69B}"/>
    <cellStyle name="Normal 8 3 2 2 5" xfId="2121" xr:uid="{6D3285A5-1CB5-4C64-9002-7079397738CB}"/>
    <cellStyle name="Normal 8 3 2 2 5 2" xfId="3765" xr:uid="{793F1456-125B-4798-9DAE-7E5309E23245}"/>
    <cellStyle name="Normal 8 3 2 2 5 3" xfId="3766" xr:uid="{64FE985D-9047-48FA-8198-680798D9A371}"/>
    <cellStyle name="Normal 8 3 2 2 5 4" xfId="3767" xr:uid="{34947A59-BB8E-4C48-B83E-5949E9A13742}"/>
    <cellStyle name="Normal 8 3 2 2 6" xfId="3768" xr:uid="{609CB10A-3EE6-4F4A-B481-DA036DAC234C}"/>
    <cellStyle name="Normal 8 3 2 2 7" xfId="3769" xr:uid="{D3EAAC70-9061-4CAA-8B4C-CE4E796A6CB9}"/>
    <cellStyle name="Normal 8 3 2 2 8" xfId="3770" xr:uid="{96B55A16-2B87-4623-A750-B2B50D08D262}"/>
    <cellStyle name="Normal 8 3 2 3" xfId="384" xr:uid="{691AF99F-AB29-4277-9F3F-35D3886CCA6E}"/>
    <cellStyle name="Normal 8 3 2 3 2" xfId="785" xr:uid="{EF954077-0B1B-4F7C-9D07-F361E0376456}"/>
    <cellStyle name="Normal 8 3 2 3 2 2" xfId="786" xr:uid="{F557DF7E-1138-460B-ABE4-900867B6C92C}"/>
    <cellStyle name="Normal 8 3 2 3 2 2 2" xfId="2122" xr:uid="{28FDAF76-EB70-4EFC-865E-6D1ED340F71A}"/>
    <cellStyle name="Normal 8 3 2 3 2 2 2 2" xfId="2123" xr:uid="{361474EF-0B3E-456D-BBEE-A3518EF622C3}"/>
    <cellStyle name="Normal 8 3 2 3 2 2 3" xfId="2124" xr:uid="{B4D56928-BCC6-4ED0-A767-7AE06AD61B13}"/>
    <cellStyle name="Normal 8 3 2 3 2 3" xfId="2125" xr:uid="{BA3C9384-0249-4469-A864-CB16165A00F5}"/>
    <cellStyle name="Normal 8 3 2 3 2 3 2" xfId="2126" xr:uid="{246C6785-C26B-4CA2-B74F-832F08732D05}"/>
    <cellStyle name="Normal 8 3 2 3 2 4" xfId="2127" xr:uid="{7B6A1913-C2E4-4E4E-A34F-EF84ED617CB4}"/>
    <cellStyle name="Normal 8 3 2 3 3" xfId="787" xr:uid="{4E9F815E-646C-4106-B999-D88089F6DD13}"/>
    <cellStyle name="Normal 8 3 2 3 3 2" xfId="2128" xr:uid="{AD2D1E96-DA6A-43C1-A424-06631F7D239F}"/>
    <cellStyle name="Normal 8 3 2 3 3 2 2" xfId="2129" xr:uid="{33A85039-A1EA-408F-A4D8-1D150E5816D5}"/>
    <cellStyle name="Normal 8 3 2 3 3 3" xfId="2130" xr:uid="{A529BDD8-66D0-488C-92C9-BF9EBC11AEF8}"/>
    <cellStyle name="Normal 8 3 2 3 3 4" xfId="3771" xr:uid="{2BD9DAFE-29A5-45CD-845D-57C59016AAAF}"/>
    <cellStyle name="Normal 8 3 2 3 4" xfId="2131" xr:uid="{BF93A464-32B6-4749-9F7F-6CF7084D142D}"/>
    <cellStyle name="Normal 8 3 2 3 4 2" xfId="2132" xr:uid="{9D068098-CB13-4B0A-92EE-E65B93F537E3}"/>
    <cellStyle name="Normal 8 3 2 3 5" xfId="2133" xr:uid="{485DF638-8377-416B-BC7C-5A7DE3CAFED8}"/>
    <cellStyle name="Normal 8 3 2 3 6" xfId="3772" xr:uid="{0ADEB16F-940E-46B9-9611-E4CA19EF6E6D}"/>
    <cellStyle name="Normal 8 3 2 4" xfId="385" xr:uid="{CBF82800-43E9-428A-AD82-153FE2F1BCF3}"/>
    <cellStyle name="Normal 8 3 2 4 2" xfId="788" xr:uid="{04928403-259A-4A77-8532-7F6D1173A6CE}"/>
    <cellStyle name="Normal 8 3 2 4 2 2" xfId="2134" xr:uid="{4CA91EE6-001B-4A34-ABDF-8872406051DD}"/>
    <cellStyle name="Normal 8 3 2 4 2 2 2" xfId="2135" xr:uid="{11A601C7-9856-4405-8EC5-65CBF3F713D4}"/>
    <cellStyle name="Normal 8 3 2 4 2 3" xfId="2136" xr:uid="{3961C1CF-3534-4A27-BFC4-014A4EF1BB1A}"/>
    <cellStyle name="Normal 8 3 2 4 2 4" xfId="3773" xr:uid="{BB1A714B-65A2-4A15-9A33-28AC551BBDF9}"/>
    <cellStyle name="Normal 8 3 2 4 3" xfId="2137" xr:uid="{F9E277E1-E650-4CBD-9EB8-1C3ABFF34E1D}"/>
    <cellStyle name="Normal 8 3 2 4 3 2" xfId="2138" xr:uid="{3CB82F59-B44C-49B7-BCD1-4FE2AF1A468B}"/>
    <cellStyle name="Normal 8 3 2 4 4" xfId="2139" xr:uid="{9CB4DE3F-3322-4EEB-9CCC-02287F625F72}"/>
    <cellStyle name="Normal 8 3 2 4 5" xfId="3774" xr:uid="{E18F78B9-FFA1-48B9-BC07-73465AC6C9FE}"/>
    <cellStyle name="Normal 8 3 2 5" xfId="386" xr:uid="{08056256-B239-4D46-9DD0-7E952DD96E17}"/>
    <cellStyle name="Normal 8 3 2 5 2" xfId="2140" xr:uid="{EECA6A94-168A-40F1-AB8D-443207B6B284}"/>
    <cellStyle name="Normal 8 3 2 5 2 2" xfId="2141" xr:uid="{37DC1368-4B20-4F78-8BD8-D3695D8D5B09}"/>
    <cellStyle name="Normal 8 3 2 5 3" xfId="2142" xr:uid="{C6E61BF7-1F16-4A92-A147-3122B76A5D89}"/>
    <cellStyle name="Normal 8 3 2 5 4" xfId="3775" xr:uid="{425D4B4F-9A1F-46C1-B1B0-6703ECF7150F}"/>
    <cellStyle name="Normal 8 3 2 6" xfId="2143" xr:uid="{B6DBB0B1-9A9F-4513-8961-AD431EB5E5D0}"/>
    <cellStyle name="Normal 8 3 2 6 2" xfId="2144" xr:uid="{2B89C665-A179-4BF6-9EEC-10D3C6DFFE68}"/>
    <cellStyle name="Normal 8 3 2 6 3" xfId="3776" xr:uid="{A6DD0880-1C97-412A-8885-35F245442634}"/>
    <cellStyle name="Normal 8 3 2 6 4" xfId="3777" xr:uid="{EDC9B9D1-991F-4C5B-A61A-8846314FEE2C}"/>
    <cellStyle name="Normal 8 3 2 7" xfId="2145" xr:uid="{1C6E725C-2AFA-40BB-AEDF-13C2944BC360}"/>
    <cellStyle name="Normal 8 3 2 8" xfId="3778" xr:uid="{4324345A-67B3-46CE-889F-D0D7AFE0A02B}"/>
    <cellStyle name="Normal 8 3 2 9" xfId="3779" xr:uid="{CF31F174-E92A-4472-B762-568FAE0C2A48}"/>
    <cellStyle name="Normal 8 3 3" xfId="156" xr:uid="{3C23AF17-27E8-4895-B734-42B7986F0A49}"/>
    <cellStyle name="Normal 8 3 3 2" xfId="157" xr:uid="{9C795C4D-B847-4300-B9D0-C2C264283FA7}"/>
    <cellStyle name="Normal 8 3 3 2 2" xfId="789" xr:uid="{5C660537-731B-4723-941E-9DDD5DA91FE7}"/>
    <cellStyle name="Normal 8 3 3 2 2 2" xfId="2146" xr:uid="{0C89743E-6D22-4B0D-8C1A-C0F9180594E3}"/>
    <cellStyle name="Normal 8 3 3 2 2 2 2" xfId="2147" xr:uid="{5B88DFA9-E682-4B92-AC61-860573031293}"/>
    <cellStyle name="Normal 8 3 3 2 2 2 2 2" xfId="4492" xr:uid="{74527C82-8D55-4A5D-BBC7-D513761403D4}"/>
    <cellStyle name="Normal 8 3 3 2 2 2 3" xfId="4493" xr:uid="{4DDDE13F-7DF4-4906-89B0-36ABB17057C6}"/>
    <cellStyle name="Normal 8 3 3 2 2 3" xfId="2148" xr:uid="{592BA3BB-37A2-4FAD-993D-B88F105B27F2}"/>
    <cellStyle name="Normal 8 3 3 2 2 3 2" xfId="4494" xr:uid="{BEA95AB8-85DE-4312-802E-0717E97715BE}"/>
    <cellStyle name="Normal 8 3 3 2 2 4" xfId="3780" xr:uid="{BEC97FC8-F930-49B6-82DB-A0A16F728CDA}"/>
    <cellStyle name="Normal 8 3 3 2 3" xfId="2149" xr:uid="{FB2E4AA5-10A3-4685-B15B-EC24EDC9C7EB}"/>
    <cellStyle name="Normal 8 3 3 2 3 2" xfId="2150" xr:uid="{7C2F9C56-CB1B-4D67-97FD-0DD7F2A92120}"/>
    <cellStyle name="Normal 8 3 3 2 3 2 2" xfId="4495" xr:uid="{FD578FE1-4A2B-4F65-8F49-1E28454161E1}"/>
    <cellStyle name="Normal 8 3 3 2 3 3" xfId="3781" xr:uid="{C9E69593-53FE-4A35-98A8-D0F8EE5244B8}"/>
    <cellStyle name="Normal 8 3 3 2 3 4" xfId="3782" xr:uid="{BB2E4886-4F5E-4F51-9374-C5595904FD70}"/>
    <cellStyle name="Normal 8 3 3 2 4" xfId="2151" xr:uid="{680A20E4-6C9B-4277-81F3-5681222F142A}"/>
    <cellStyle name="Normal 8 3 3 2 4 2" xfId="4496" xr:uid="{CAB5FCEF-2446-4A31-B5B3-900235F78B6F}"/>
    <cellStyle name="Normal 8 3 3 2 5" xfId="3783" xr:uid="{C9CBDA69-BD33-4381-89D3-4CD77E8F53EE}"/>
    <cellStyle name="Normal 8 3 3 2 6" xfId="3784" xr:uid="{F746C48A-F2D3-450A-BF99-0DD77A1885EA}"/>
    <cellStyle name="Normal 8 3 3 3" xfId="387" xr:uid="{9164874F-8B1D-4C55-8639-39D8BB1E6372}"/>
    <cellStyle name="Normal 8 3 3 3 2" xfId="2152" xr:uid="{1F62BC54-5C1E-4F97-BA20-2FE73F1F4448}"/>
    <cellStyle name="Normal 8 3 3 3 2 2" xfId="2153" xr:uid="{F44C2514-7B2E-4058-B67B-80D9BB5DA016}"/>
    <cellStyle name="Normal 8 3 3 3 2 2 2" xfId="4497" xr:uid="{8547F330-4922-4575-82CB-C271478241DA}"/>
    <cellStyle name="Normal 8 3 3 3 2 3" xfId="3785" xr:uid="{5E352C52-2DFC-4E9B-A142-79EE0205D688}"/>
    <cellStyle name="Normal 8 3 3 3 2 4" xfId="3786" xr:uid="{292CA308-1D77-4CE7-8C3D-C835E5659704}"/>
    <cellStyle name="Normal 8 3 3 3 3" xfId="2154" xr:uid="{2D62D1DF-2FB2-480E-8AF9-719061DD6D9D}"/>
    <cellStyle name="Normal 8 3 3 3 3 2" xfId="4498" xr:uid="{7847D373-2EC6-43EB-8326-12B8F19DDA3E}"/>
    <cellStyle name="Normal 8 3 3 3 4" xfId="3787" xr:uid="{90F88B1A-4D10-4EA4-B435-AD2FC7CE2667}"/>
    <cellStyle name="Normal 8 3 3 3 5" xfId="3788" xr:uid="{20DB1B4E-D78F-4D02-B354-7A6FE7AC7B62}"/>
    <cellStyle name="Normal 8 3 3 4" xfId="2155" xr:uid="{EFECBC39-BA78-41DF-8C21-35E8AB12AD1F}"/>
    <cellStyle name="Normal 8 3 3 4 2" xfId="2156" xr:uid="{8DF02A4F-9EBE-4A65-A3CF-0565B81763E2}"/>
    <cellStyle name="Normal 8 3 3 4 2 2" xfId="4499" xr:uid="{E88E1E4F-B1CB-43D2-9B81-7AFEDFBD7789}"/>
    <cellStyle name="Normal 8 3 3 4 3" xfId="3789" xr:uid="{A96EEF1F-3E96-47FD-82C5-E26617B5806E}"/>
    <cellStyle name="Normal 8 3 3 4 4" xfId="3790" xr:uid="{317B636D-E666-498B-8476-9A09BAD2B433}"/>
    <cellStyle name="Normal 8 3 3 5" xfId="2157" xr:uid="{3F63CB6E-0F9B-4163-93B7-F54646699D77}"/>
    <cellStyle name="Normal 8 3 3 5 2" xfId="3791" xr:uid="{2C774FB1-822F-4FBC-8ACF-BAD2FFE5D24C}"/>
    <cellStyle name="Normal 8 3 3 5 3" xfId="3792" xr:uid="{0D918B9E-F866-4488-9C79-BA4C6BB781F5}"/>
    <cellStyle name="Normal 8 3 3 5 4" xfId="3793" xr:uid="{2AD92D52-2810-4868-995A-0FFD604D4949}"/>
    <cellStyle name="Normal 8 3 3 6" xfId="3794" xr:uid="{E3879BF1-26C4-47A6-8D99-0DD336A20406}"/>
    <cellStyle name="Normal 8 3 3 7" xfId="3795" xr:uid="{319A0C34-DFC6-419D-8511-17A0724F14C2}"/>
    <cellStyle name="Normal 8 3 3 8" xfId="3796" xr:uid="{8BBB092C-D9ED-4161-AB43-0986D04A48A8}"/>
    <cellStyle name="Normal 8 3 4" xfId="158" xr:uid="{231DED33-C990-4AC6-BB67-A59A576FCAE1}"/>
    <cellStyle name="Normal 8 3 4 2" xfId="790" xr:uid="{47F0B251-F36E-4BEA-92B6-BE1A21064788}"/>
    <cellStyle name="Normal 8 3 4 2 2" xfId="791" xr:uid="{F827D8FB-6092-4F9A-A881-B07C7201ADBB}"/>
    <cellStyle name="Normal 8 3 4 2 2 2" xfId="2158" xr:uid="{45EA52AF-09CD-4C2F-9CCE-2F8E7DE977FB}"/>
    <cellStyle name="Normal 8 3 4 2 2 2 2" xfId="2159" xr:uid="{8EF6BE55-BBD7-4A81-9B3A-2E354B5621CB}"/>
    <cellStyle name="Normal 8 3 4 2 2 3" xfId="2160" xr:uid="{D4608E16-4513-4782-ACF9-9C7B9D52DDB3}"/>
    <cellStyle name="Normal 8 3 4 2 2 4" xfId="3797" xr:uid="{A7BC4C34-8891-477D-A073-34F901D249FF}"/>
    <cellStyle name="Normal 8 3 4 2 3" xfId="2161" xr:uid="{C403C753-3AAC-4123-8A9F-E38CCC221B58}"/>
    <cellStyle name="Normal 8 3 4 2 3 2" xfId="2162" xr:uid="{69AF8D34-ECDE-4928-B11F-EB4FD57E24D2}"/>
    <cellStyle name="Normal 8 3 4 2 4" xfId="2163" xr:uid="{B75E5559-01E3-4050-ADD2-E96B98296DA6}"/>
    <cellStyle name="Normal 8 3 4 2 5" xfId="3798" xr:uid="{79925C11-3A9E-4C60-A26B-1889366285F3}"/>
    <cellStyle name="Normal 8 3 4 3" xfId="792" xr:uid="{87895ECB-72BD-428C-94C4-7FC0B54867C2}"/>
    <cellStyle name="Normal 8 3 4 3 2" xfId="2164" xr:uid="{C66750B2-FBB8-43A8-99D1-69AAA47A7484}"/>
    <cellStyle name="Normal 8 3 4 3 2 2" xfId="2165" xr:uid="{0F05B58D-DF8C-4540-A160-B5147D8DBD4C}"/>
    <cellStyle name="Normal 8 3 4 3 3" xfId="2166" xr:uid="{5794B166-A861-46A2-91DD-4E1C6D5C6A9D}"/>
    <cellStyle name="Normal 8 3 4 3 4" xfId="3799" xr:uid="{6635C239-F636-4FF0-B84E-D10424F28A91}"/>
    <cellStyle name="Normal 8 3 4 4" xfId="2167" xr:uid="{04284BA8-D9DD-4682-B52E-E5CC4F34D901}"/>
    <cellStyle name="Normal 8 3 4 4 2" xfId="2168" xr:uid="{42E28143-B414-484F-ADFA-14C0054FFD5A}"/>
    <cellStyle name="Normal 8 3 4 4 3" xfId="3800" xr:uid="{A1C289E0-824F-4C7E-8DE0-E29EEFDB6E52}"/>
    <cellStyle name="Normal 8 3 4 4 4" xfId="3801" xr:uid="{0CA369D8-750E-457A-BCBE-333D51453556}"/>
    <cellStyle name="Normal 8 3 4 5" xfId="2169" xr:uid="{97F88868-3FBD-4153-911B-0D52A6B6D040}"/>
    <cellStyle name="Normal 8 3 4 6" xfId="3802" xr:uid="{5671E519-89A9-4AC3-A807-81CE9A4F6646}"/>
    <cellStyle name="Normal 8 3 4 7" xfId="3803" xr:uid="{8B5818C1-22F9-449B-AF2A-8B2ACA99E40B}"/>
    <cellStyle name="Normal 8 3 5" xfId="388" xr:uid="{8B394EFA-6FBF-484E-B0B2-643AC30156E6}"/>
    <cellStyle name="Normal 8 3 5 2" xfId="793" xr:uid="{5BC0005B-9107-45E5-971B-993A4CAC3B03}"/>
    <cellStyle name="Normal 8 3 5 2 2" xfId="2170" xr:uid="{AE52996A-55FB-41A6-8DCD-E52589262CEA}"/>
    <cellStyle name="Normal 8 3 5 2 2 2" xfId="2171" xr:uid="{54674F97-24AE-4D1C-9D96-2D62BB713642}"/>
    <cellStyle name="Normal 8 3 5 2 3" xfId="2172" xr:uid="{49668BA0-5CAB-4745-91F8-0A2B61E18CD8}"/>
    <cellStyle name="Normal 8 3 5 2 4" xfId="3804" xr:uid="{F10C245A-FADC-4A24-8E2C-AEC05ECCEEF6}"/>
    <cellStyle name="Normal 8 3 5 3" xfId="2173" xr:uid="{832FD104-6733-4656-8C1A-3306625D57BE}"/>
    <cellStyle name="Normal 8 3 5 3 2" xfId="2174" xr:uid="{DBB04F57-BEB1-4470-98EF-1B960834B24A}"/>
    <cellStyle name="Normal 8 3 5 3 3" xfId="3805" xr:uid="{44B9B3E5-675C-4DD2-898B-A4E9EBE66C1F}"/>
    <cellStyle name="Normal 8 3 5 3 4" xfId="3806" xr:uid="{DE1EDF91-5206-4CD9-982B-E8FBBE51D8B2}"/>
    <cellStyle name="Normal 8 3 5 4" xfId="2175" xr:uid="{06EC52EE-12F2-49F3-9642-728DF47826C0}"/>
    <cellStyle name="Normal 8 3 5 5" xfId="3807" xr:uid="{1051C132-4F71-4EC7-8397-695BB36AC591}"/>
    <cellStyle name="Normal 8 3 5 6" xfId="3808" xr:uid="{6F441FA6-6A1D-4317-BD83-BC4DEB6BAD72}"/>
    <cellStyle name="Normal 8 3 6" xfId="389" xr:uid="{525717AA-9833-4B46-A503-1FC86F373B44}"/>
    <cellStyle name="Normal 8 3 6 2" xfId="2176" xr:uid="{433EC2A2-AF50-42A9-A614-DD4F42F258A4}"/>
    <cellStyle name="Normal 8 3 6 2 2" xfId="2177" xr:uid="{26E542F4-DC2E-40BA-BF48-4D15A542498E}"/>
    <cellStyle name="Normal 8 3 6 2 3" xfId="3809" xr:uid="{FC4B9B62-7AE2-4115-806E-4D853479D48C}"/>
    <cellStyle name="Normal 8 3 6 2 4" xfId="3810" xr:uid="{E3FBD3B6-ABAF-4987-8F31-D70A34CD130F}"/>
    <cellStyle name="Normal 8 3 6 3" xfId="2178" xr:uid="{8F902A43-F750-44CD-8575-4B8D6ABFC5C5}"/>
    <cellStyle name="Normal 8 3 6 4" xfId="3811" xr:uid="{BBC916F1-7BF4-49D7-AE1A-1199C5EF88B2}"/>
    <cellStyle name="Normal 8 3 6 5" xfId="3812" xr:uid="{B6977870-0D80-406D-8D2E-81D49C62F266}"/>
    <cellStyle name="Normal 8 3 7" xfId="2179" xr:uid="{DC22D5D9-398A-4D3B-A5E1-2637508C1D83}"/>
    <cellStyle name="Normal 8 3 7 2" xfId="2180" xr:uid="{5EEE0290-0D99-438C-A31E-A47D0302859F}"/>
    <cellStyle name="Normal 8 3 7 3" xfId="3813" xr:uid="{22A00FE5-3C8B-4420-BF2E-D6F34AF93411}"/>
    <cellStyle name="Normal 8 3 7 4" xfId="3814" xr:uid="{6DF18F19-2866-4777-B152-570A88E06965}"/>
    <cellStyle name="Normal 8 3 8" xfId="2181" xr:uid="{892381CF-FC07-4B9F-B465-4645CAE42F9F}"/>
    <cellStyle name="Normal 8 3 8 2" xfId="3815" xr:uid="{EA6DDC78-1948-41FC-AF13-ECA5A2CEF222}"/>
    <cellStyle name="Normal 8 3 8 3" xfId="3816" xr:uid="{86C748D9-7D80-4183-9DC5-BC2B6BE63B5F}"/>
    <cellStyle name="Normal 8 3 8 4" xfId="3817" xr:uid="{9B70236B-24FB-47C3-B8CA-89106F6929AA}"/>
    <cellStyle name="Normal 8 3 9" xfId="3818" xr:uid="{B8CCEB15-7072-4C05-ABC1-39062F19C9E0}"/>
    <cellStyle name="Normal 8 4" xfId="159" xr:uid="{FD5D3552-D27C-4AC0-AB01-D59186028825}"/>
    <cellStyle name="Normal 8 4 10" xfId="3819" xr:uid="{DADC2BDC-332E-450F-96DD-0754B62E8FBE}"/>
    <cellStyle name="Normal 8 4 11" xfId="3820" xr:uid="{A0CCD978-E149-461F-A6CF-FDF02047254C}"/>
    <cellStyle name="Normal 8 4 2" xfId="160" xr:uid="{81F34B9C-9567-44E3-89B6-676E98F72DBC}"/>
    <cellStyle name="Normal 8 4 2 2" xfId="390" xr:uid="{506A9DFE-48F9-455B-A942-F6DD86851FAC}"/>
    <cellStyle name="Normal 8 4 2 2 2" xfId="794" xr:uid="{259A12CC-C2BB-4001-816C-17CE9BE254C9}"/>
    <cellStyle name="Normal 8 4 2 2 2 2" xfId="795" xr:uid="{0E9E6932-DD63-465C-A567-6B44A5D31339}"/>
    <cellStyle name="Normal 8 4 2 2 2 2 2" xfId="2182" xr:uid="{FAF7736C-2ED0-4151-88FB-D1F72196785D}"/>
    <cellStyle name="Normal 8 4 2 2 2 2 3" xfId="3821" xr:uid="{89CBBC84-64F6-4892-9F11-E189D1B1E0EC}"/>
    <cellStyle name="Normal 8 4 2 2 2 2 4" xfId="3822" xr:uid="{B244A10F-0D7E-48BB-9E9F-74C7E585D3BC}"/>
    <cellStyle name="Normal 8 4 2 2 2 3" xfId="2183" xr:uid="{4976FD05-8AE6-48C9-88BC-63CE0694B741}"/>
    <cellStyle name="Normal 8 4 2 2 2 3 2" xfId="3823" xr:uid="{2CA4DF20-DE47-4BA1-9CBC-138931D6A0C2}"/>
    <cellStyle name="Normal 8 4 2 2 2 3 3" xfId="3824" xr:uid="{6BF3261B-220B-4DB7-B968-41A2AEADDAEC}"/>
    <cellStyle name="Normal 8 4 2 2 2 3 4" xfId="3825" xr:uid="{2B56F8E4-8645-4E04-8E79-F3A45A3AE976}"/>
    <cellStyle name="Normal 8 4 2 2 2 4" xfId="3826" xr:uid="{2D368DB0-DD80-4FB1-8981-6AF3503538C4}"/>
    <cellStyle name="Normal 8 4 2 2 2 5" xfId="3827" xr:uid="{89C37B43-41AE-43B9-A1F6-97C3D34F8399}"/>
    <cellStyle name="Normal 8 4 2 2 2 6" xfId="3828" xr:uid="{6A4032EF-819F-4CFF-BD2A-7426ECA1F082}"/>
    <cellStyle name="Normal 8 4 2 2 3" xfId="796" xr:uid="{F12B8497-5AF4-41AA-A9A4-C2B490B4813B}"/>
    <cellStyle name="Normal 8 4 2 2 3 2" xfId="2184" xr:uid="{56A718E0-F628-4C00-9145-D06F51E2BAF8}"/>
    <cellStyle name="Normal 8 4 2 2 3 2 2" xfId="3829" xr:uid="{5A403048-E8A7-47BA-9183-08216E9CBF0F}"/>
    <cellStyle name="Normal 8 4 2 2 3 2 3" xfId="3830" xr:uid="{D3A1BD36-C159-48A3-89F3-38146D370F53}"/>
    <cellStyle name="Normal 8 4 2 2 3 2 4" xfId="3831" xr:uid="{BBC4A1E5-F1D8-4D75-A162-DE71A591E5AD}"/>
    <cellStyle name="Normal 8 4 2 2 3 3" xfId="3832" xr:uid="{4EA3024D-B3AF-4A40-B82A-7B7126103EB8}"/>
    <cellStyle name="Normal 8 4 2 2 3 4" xfId="3833" xr:uid="{62DD8320-65F6-4D1D-A371-48ADF618C06C}"/>
    <cellStyle name="Normal 8 4 2 2 3 5" xfId="3834" xr:uid="{A98EDDE9-2812-4003-AE39-52AAB65D3308}"/>
    <cellStyle name="Normal 8 4 2 2 4" xfId="2185" xr:uid="{DF8C9AC7-F1D3-46B0-9F32-F39EAE3F0BDA}"/>
    <cellStyle name="Normal 8 4 2 2 4 2" xfId="3835" xr:uid="{4821EF6A-F248-4847-9FFB-03C96EBD5415}"/>
    <cellStyle name="Normal 8 4 2 2 4 3" xfId="3836" xr:uid="{72D7EE4C-B2B0-43A8-95C6-B4DA46684906}"/>
    <cellStyle name="Normal 8 4 2 2 4 4" xfId="3837" xr:uid="{D2BCF438-BCD1-41F6-B238-2CCBB702271E}"/>
    <cellStyle name="Normal 8 4 2 2 5" xfId="3838" xr:uid="{0B4EC856-C4E9-4815-B03B-1A0030BCB586}"/>
    <cellStyle name="Normal 8 4 2 2 5 2" xfId="3839" xr:uid="{E4F9137F-8F3D-45CA-8A9B-62E33DF3FDB5}"/>
    <cellStyle name="Normal 8 4 2 2 5 3" xfId="3840" xr:uid="{354A477E-9F0A-4009-B4FD-0BB387D7D359}"/>
    <cellStyle name="Normal 8 4 2 2 5 4" xfId="3841" xr:uid="{747A1B7A-29E1-4AA5-A9AE-7242B056E1C1}"/>
    <cellStyle name="Normal 8 4 2 2 6" xfId="3842" xr:uid="{0E49EB31-9D0C-4B12-A7A5-AD2DAEA2106B}"/>
    <cellStyle name="Normal 8 4 2 2 7" xfId="3843" xr:uid="{2CAC593B-7413-4286-96C1-CEEC207688B8}"/>
    <cellStyle name="Normal 8 4 2 2 8" xfId="3844" xr:uid="{346EC5B7-20B1-49D4-9B19-2BDD1CFC7BAD}"/>
    <cellStyle name="Normal 8 4 2 3" xfId="797" xr:uid="{EA7BC1A2-0103-4C01-90B2-42DFED769F7C}"/>
    <cellStyle name="Normal 8 4 2 3 2" xfId="798" xr:uid="{FCF0AB51-2A15-469A-B681-5966575C49C9}"/>
    <cellStyle name="Normal 8 4 2 3 2 2" xfId="799" xr:uid="{5BF858BA-5C20-42AE-9F36-B19B65AC81BB}"/>
    <cellStyle name="Normal 8 4 2 3 2 3" xfId="3845" xr:uid="{31FED93E-3AB5-4467-9D03-00B034AEF0E3}"/>
    <cellStyle name="Normal 8 4 2 3 2 4" xfId="3846" xr:uid="{9D15EB35-C23B-4A50-88B9-0DD80B003A8E}"/>
    <cellStyle name="Normal 8 4 2 3 3" xfId="800" xr:uid="{CE985474-79C9-45EB-B65C-83F4CD5F6D22}"/>
    <cellStyle name="Normal 8 4 2 3 3 2" xfId="3847" xr:uid="{C21701A8-925F-4A07-B96E-B2367C6267CD}"/>
    <cellStyle name="Normal 8 4 2 3 3 3" xfId="3848" xr:uid="{F90670D7-2079-493F-B0A8-EC984528EF92}"/>
    <cellStyle name="Normal 8 4 2 3 3 4" xfId="3849" xr:uid="{10E8D3C6-49FB-43D0-A71D-4977FFE573DB}"/>
    <cellStyle name="Normal 8 4 2 3 4" xfId="3850" xr:uid="{F215243E-B732-431F-A7D0-E273A6286CC4}"/>
    <cellStyle name="Normal 8 4 2 3 5" xfId="3851" xr:uid="{F238E0B1-872B-497F-9B6F-FADA2D2D2F32}"/>
    <cellStyle name="Normal 8 4 2 3 6" xfId="3852" xr:uid="{ABB74B5D-CA26-4E75-87C6-B8A809182859}"/>
    <cellStyle name="Normal 8 4 2 4" xfId="801" xr:uid="{51AF93AF-1E26-4932-8585-A67682721F4D}"/>
    <cellStyle name="Normal 8 4 2 4 2" xfId="802" xr:uid="{B73A8FE3-A2C5-4012-B713-ED93BD2BC85A}"/>
    <cellStyle name="Normal 8 4 2 4 2 2" xfId="3853" xr:uid="{37048854-EF9D-4CEB-9243-966361016617}"/>
    <cellStyle name="Normal 8 4 2 4 2 3" xfId="3854" xr:uid="{67DC111F-830F-454E-870E-6DF5F8AAEDF7}"/>
    <cellStyle name="Normal 8 4 2 4 2 4" xfId="3855" xr:uid="{9090922F-AA5F-46BC-B8D9-6F46160F8205}"/>
    <cellStyle name="Normal 8 4 2 4 3" xfId="3856" xr:uid="{58F86835-1854-4075-8216-204402B0D240}"/>
    <cellStyle name="Normal 8 4 2 4 4" xfId="3857" xr:uid="{8DC98411-F3A0-4EE9-82D6-F6B82A90882C}"/>
    <cellStyle name="Normal 8 4 2 4 5" xfId="3858" xr:uid="{E3A3CDE5-A556-4114-BA4F-531C5FA1CC4B}"/>
    <cellStyle name="Normal 8 4 2 5" xfId="803" xr:uid="{39110F2B-1F46-4F5E-989C-FD42DB634A15}"/>
    <cellStyle name="Normal 8 4 2 5 2" xfId="3859" xr:uid="{5914D7CF-EBC7-44BC-A4CC-AE485222E861}"/>
    <cellStyle name="Normal 8 4 2 5 3" xfId="3860" xr:uid="{D5EE0EFA-5C5B-4204-B905-A74BADE460FF}"/>
    <cellStyle name="Normal 8 4 2 5 4" xfId="3861" xr:uid="{7928AB26-290C-4BCA-B0F8-F1513B0BF442}"/>
    <cellStyle name="Normal 8 4 2 6" xfId="3862" xr:uid="{4130873F-BCD0-48A2-A922-4F077C7E7625}"/>
    <cellStyle name="Normal 8 4 2 6 2" xfId="3863" xr:uid="{D3768949-A365-4606-8D7B-B02EFEAB1061}"/>
    <cellStyle name="Normal 8 4 2 6 3" xfId="3864" xr:uid="{7F79A605-6EA2-4902-B4D0-B59E4087E8E5}"/>
    <cellStyle name="Normal 8 4 2 6 4" xfId="3865" xr:uid="{E977555D-AA55-40DF-833A-605F97695679}"/>
    <cellStyle name="Normal 8 4 2 7" xfId="3866" xr:uid="{DF0F4A2A-F4A6-41FF-B4CB-80D10882FF2F}"/>
    <cellStyle name="Normal 8 4 2 8" xfId="3867" xr:uid="{CF5AD4FF-C2DF-4693-8D2C-DAC06AAB1922}"/>
    <cellStyle name="Normal 8 4 2 9" xfId="3868" xr:uid="{CABB3B4F-F7C3-46DD-AC32-2459B9791B73}"/>
    <cellStyle name="Normal 8 4 3" xfId="391" xr:uid="{F409F655-FDF4-44A2-8EE0-244AE8DE6A1A}"/>
    <cellStyle name="Normal 8 4 3 2" xfId="804" xr:uid="{AA5E2B87-24D8-48B0-812B-252985908DDA}"/>
    <cellStyle name="Normal 8 4 3 2 2" xfId="805" xr:uid="{AEE286F8-B2D7-45AA-AFCE-0A59C2D93EEF}"/>
    <cellStyle name="Normal 8 4 3 2 2 2" xfId="2186" xr:uid="{40E77DF0-C3A0-4BB8-8020-2F481D253A6B}"/>
    <cellStyle name="Normal 8 4 3 2 2 2 2" xfId="2187" xr:uid="{2E8BC454-AF38-468F-9A6F-61080921E3ED}"/>
    <cellStyle name="Normal 8 4 3 2 2 3" xfId="2188" xr:uid="{A906FC23-19C7-415A-95E8-F52F6C8ED107}"/>
    <cellStyle name="Normal 8 4 3 2 2 4" xfId="3869" xr:uid="{5FA2F3FF-2E20-48FA-B36C-713A9B931A85}"/>
    <cellStyle name="Normal 8 4 3 2 3" xfId="2189" xr:uid="{75D19278-6471-4C46-818B-D2C7DA7F95F3}"/>
    <cellStyle name="Normal 8 4 3 2 3 2" xfId="2190" xr:uid="{357B27BD-E3EF-437B-AC20-A7163C4A3F19}"/>
    <cellStyle name="Normal 8 4 3 2 3 3" xfId="3870" xr:uid="{A9780966-C4EA-4BA2-B393-E936888EA49B}"/>
    <cellStyle name="Normal 8 4 3 2 3 4" xfId="3871" xr:uid="{F8066523-46F6-4AB2-A205-18204D91017A}"/>
    <cellStyle name="Normal 8 4 3 2 4" xfId="2191" xr:uid="{E80763F6-9EC8-410C-9F16-E9E5DCD708F3}"/>
    <cellStyle name="Normal 8 4 3 2 5" xfId="3872" xr:uid="{B6F9590C-88CA-4F2B-AF89-65AB8AC1FD48}"/>
    <cellStyle name="Normal 8 4 3 2 6" xfId="3873" xr:uid="{C792A3E8-0033-4D6D-B18F-685E6F934BAD}"/>
    <cellStyle name="Normal 8 4 3 3" xfId="806" xr:uid="{B02A6E12-9FB0-4C86-8079-1246F5E44958}"/>
    <cellStyle name="Normal 8 4 3 3 2" xfId="2192" xr:uid="{1F482A8A-5860-415E-94A5-8D8919BF9CD9}"/>
    <cellStyle name="Normal 8 4 3 3 2 2" xfId="2193" xr:uid="{9AD59D4C-EF62-4D23-BD7C-69698E1A57F9}"/>
    <cellStyle name="Normal 8 4 3 3 2 3" xfId="3874" xr:uid="{6185CC24-99B2-4FBC-AFA4-489C2DCD5FF0}"/>
    <cellStyle name="Normal 8 4 3 3 2 4" xfId="3875" xr:uid="{D6104369-194D-42B8-84E4-BFD86F6C4E17}"/>
    <cellStyle name="Normal 8 4 3 3 3" xfId="2194" xr:uid="{80F4B268-A488-4A89-A2BC-24A9DA19ED2D}"/>
    <cellStyle name="Normal 8 4 3 3 4" xfId="3876" xr:uid="{8F5733E2-1A10-4347-9F1F-BEE3779E0FD3}"/>
    <cellStyle name="Normal 8 4 3 3 5" xfId="3877" xr:uid="{82C50FDE-F95A-4724-86B1-CA29D2739F18}"/>
    <cellStyle name="Normal 8 4 3 4" xfId="2195" xr:uid="{A5311DEA-72C8-4F76-BD50-C1A39D71F1A1}"/>
    <cellStyle name="Normal 8 4 3 4 2" xfId="2196" xr:uid="{A9612A5A-4135-4829-B295-1BCB135687C4}"/>
    <cellStyle name="Normal 8 4 3 4 3" xfId="3878" xr:uid="{BE47E36E-4DB8-4FFF-8E73-A15EA91151E5}"/>
    <cellStyle name="Normal 8 4 3 4 4" xfId="3879" xr:uid="{F24714E2-0E0E-488F-AEFA-BB4BB313C0BA}"/>
    <cellStyle name="Normal 8 4 3 5" xfId="2197" xr:uid="{A1D3DBF8-6E34-41D6-8163-4E3CF0B074ED}"/>
    <cellStyle name="Normal 8 4 3 5 2" xfId="3880" xr:uid="{770CD332-4B56-4F23-9974-207D243F2D79}"/>
    <cellStyle name="Normal 8 4 3 5 3" xfId="3881" xr:uid="{D380C591-49AF-4E6C-B896-780AABCA4F2A}"/>
    <cellStyle name="Normal 8 4 3 5 4" xfId="3882" xr:uid="{F951EA0D-A28D-4AC5-AD84-AA86783E6D4D}"/>
    <cellStyle name="Normal 8 4 3 6" xfId="3883" xr:uid="{93E914FC-6A5A-4758-AD39-2F2BEAA1D680}"/>
    <cellStyle name="Normal 8 4 3 7" xfId="3884" xr:uid="{D363DFE1-6349-47CF-8589-936C5A39836F}"/>
    <cellStyle name="Normal 8 4 3 8" xfId="3885" xr:uid="{2FF3698B-0BA1-4C2E-8715-794DF648F539}"/>
    <cellStyle name="Normal 8 4 4" xfId="392" xr:uid="{07E04AE5-289C-487C-B764-E1ABDDD856D6}"/>
    <cellStyle name="Normal 8 4 4 2" xfId="807" xr:uid="{F87CDD4D-F157-47F9-9DEE-28C99785036D}"/>
    <cellStyle name="Normal 8 4 4 2 2" xfId="808" xr:uid="{D1CDC2F6-81E1-451D-AD69-B28BFC233049}"/>
    <cellStyle name="Normal 8 4 4 2 2 2" xfId="2198" xr:uid="{4EFC84A4-7333-4065-9860-F44FAABB658C}"/>
    <cellStyle name="Normal 8 4 4 2 2 3" xfId="3886" xr:uid="{32C07528-DC0C-45A3-81EE-1CFABA667D56}"/>
    <cellStyle name="Normal 8 4 4 2 2 4" xfId="3887" xr:uid="{FB397D0C-10C0-4E95-9F61-E0642C8B968F}"/>
    <cellStyle name="Normal 8 4 4 2 3" xfId="2199" xr:uid="{5EE5ADB9-631B-4409-A85F-44B497617859}"/>
    <cellStyle name="Normal 8 4 4 2 4" xfId="3888" xr:uid="{AA99E92D-526D-42D2-AAEC-876390EDB457}"/>
    <cellStyle name="Normal 8 4 4 2 5" xfId="3889" xr:uid="{72BA9BD9-F942-41E0-B071-7FF454FEEEFF}"/>
    <cellStyle name="Normal 8 4 4 3" xfId="809" xr:uid="{8553EFA2-473B-4857-A20B-AEF55E1D19C5}"/>
    <cellStyle name="Normal 8 4 4 3 2" xfId="2200" xr:uid="{8CF0740C-AE53-43C0-978B-CF127F84AB42}"/>
    <cellStyle name="Normal 8 4 4 3 3" xfId="3890" xr:uid="{D854D016-507F-4956-A07B-1747A7A3B7AC}"/>
    <cellStyle name="Normal 8 4 4 3 4" xfId="3891" xr:uid="{4C78B53F-D1C5-4EEE-97B4-CBD2BF1AA85E}"/>
    <cellStyle name="Normal 8 4 4 4" xfId="2201" xr:uid="{CD7F759E-4299-4279-9722-077A5D02AE7F}"/>
    <cellStyle name="Normal 8 4 4 4 2" xfId="3892" xr:uid="{9C77E600-7420-488B-B4A2-0745404FBC88}"/>
    <cellStyle name="Normal 8 4 4 4 3" xfId="3893" xr:uid="{A6730811-F6D0-4ABB-A1DD-EA010EF59AF1}"/>
    <cellStyle name="Normal 8 4 4 4 4" xfId="3894" xr:uid="{27FD56C6-3BDC-493F-9551-658E2C5333E1}"/>
    <cellStyle name="Normal 8 4 4 5" xfId="3895" xr:uid="{F5E997B2-1443-4E95-897C-E41C87C70786}"/>
    <cellStyle name="Normal 8 4 4 6" xfId="3896" xr:uid="{E903FC67-DDF4-445D-95F2-0DE73F2C2463}"/>
    <cellStyle name="Normal 8 4 4 7" xfId="3897" xr:uid="{B2628746-5FDC-4BE6-B555-F7241A01F087}"/>
    <cellStyle name="Normal 8 4 5" xfId="393" xr:uid="{06BA649D-C71F-46CB-8EF4-02F81B2AB330}"/>
    <cellStyle name="Normal 8 4 5 2" xfId="810" xr:uid="{C7C4D07C-4C78-439E-990D-235EB1E67684}"/>
    <cellStyle name="Normal 8 4 5 2 2" xfId="2202" xr:uid="{0489D80C-0E46-4866-9BAD-FEB47C59B26E}"/>
    <cellStyle name="Normal 8 4 5 2 3" xfId="3898" xr:uid="{8CE99186-BC82-4661-81DA-F6FA4DC8244A}"/>
    <cellStyle name="Normal 8 4 5 2 4" xfId="3899" xr:uid="{F24CEE31-BA55-442F-962A-BCD4D3540038}"/>
    <cellStyle name="Normal 8 4 5 3" xfId="2203" xr:uid="{BBBA923C-5D47-419E-B5BB-D3A789EFF985}"/>
    <cellStyle name="Normal 8 4 5 3 2" xfId="3900" xr:uid="{4DC809EC-E33F-4D61-B9A8-2A6765101F19}"/>
    <cellStyle name="Normal 8 4 5 3 3" xfId="3901" xr:uid="{76A8362A-62B5-404E-B60C-08ACEB0E8F7B}"/>
    <cellStyle name="Normal 8 4 5 3 4" xfId="3902" xr:uid="{98755D02-3B16-4F4D-ACCA-476395B62EA7}"/>
    <cellStyle name="Normal 8 4 5 4" xfId="3903" xr:uid="{9B10D6EA-4578-4AE4-8747-3F3509A65F90}"/>
    <cellStyle name="Normal 8 4 5 5" xfId="3904" xr:uid="{99A15A16-51B5-4BDD-8CED-5627CD78F1A3}"/>
    <cellStyle name="Normal 8 4 5 6" xfId="3905" xr:uid="{19470145-FECA-481A-A010-A979064F4701}"/>
    <cellStyle name="Normal 8 4 6" xfId="811" xr:uid="{AD7FB8AD-E2F6-4F57-BB58-FA04D3777F7F}"/>
    <cellStyle name="Normal 8 4 6 2" xfId="2204" xr:uid="{8201DEEA-C31B-43B5-BB96-F215AE9AE630}"/>
    <cellStyle name="Normal 8 4 6 2 2" xfId="3906" xr:uid="{98CDCBA7-7007-4CD4-B710-EAD318867B7E}"/>
    <cellStyle name="Normal 8 4 6 2 3" xfId="3907" xr:uid="{F32024B2-1FE4-43AA-8B85-02361BA638DF}"/>
    <cellStyle name="Normal 8 4 6 2 4" xfId="3908" xr:uid="{EF2B1AB6-A241-4696-B075-E7C83FFDC820}"/>
    <cellStyle name="Normal 8 4 6 3" xfId="3909" xr:uid="{1ECD7DF6-2D44-4401-9DC1-C9B8E1548B24}"/>
    <cellStyle name="Normal 8 4 6 4" xfId="3910" xr:uid="{C6B729DE-6C54-494D-9B27-543F57C9BB32}"/>
    <cellStyle name="Normal 8 4 6 5" xfId="3911" xr:uid="{3ACFD44C-F8C8-44F7-BAB3-2D999610CC02}"/>
    <cellStyle name="Normal 8 4 7" xfId="2205" xr:uid="{0E6B24B5-E1AF-46A1-A21C-ACB9BA2A966D}"/>
    <cellStyle name="Normal 8 4 7 2" xfId="3912" xr:uid="{3AC163F0-6AE4-4B88-81D6-8435199E0A24}"/>
    <cellStyle name="Normal 8 4 7 3" xfId="3913" xr:uid="{2431BCE4-58CE-426E-86A6-FC4F1E6B3A00}"/>
    <cellStyle name="Normal 8 4 7 4" xfId="3914" xr:uid="{58B9D94F-67DA-4E0C-A370-E588747E94DE}"/>
    <cellStyle name="Normal 8 4 8" xfId="3915" xr:uid="{9A41D733-5844-483A-89BB-D5C2B2841B84}"/>
    <cellStyle name="Normal 8 4 8 2" xfId="3916" xr:uid="{65F5CA75-47F4-46DA-9116-68D7E32BA151}"/>
    <cellStyle name="Normal 8 4 8 3" xfId="3917" xr:uid="{C2A43975-1A7B-4869-8353-17E029A9243B}"/>
    <cellStyle name="Normal 8 4 8 4" xfId="3918" xr:uid="{138463AA-FB11-4E1D-A07D-1BE6785ED880}"/>
    <cellStyle name="Normal 8 4 9" xfId="3919" xr:uid="{40857BD4-516E-4EAE-BC04-289C055F91BD}"/>
    <cellStyle name="Normal 8 5" xfId="161" xr:uid="{53574E18-E19D-4AE7-81E6-A6093B976C44}"/>
    <cellStyle name="Normal 8 5 2" xfId="162" xr:uid="{D58C1C73-BFD9-45B5-AC7E-5C74729CDA39}"/>
    <cellStyle name="Normal 8 5 2 2" xfId="394" xr:uid="{584E14ED-E510-4031-A17D-A0D537A0B14B}"/>
    <cellStyle name="Normal 8 5 2 2 2" xfId="812" xr:uid="{8F6C09D5-8627-4CF8-A5DA-C58A41E253D1}"/>
    <cellStyle name="Normal 8 5 2 2 2 2" xfId="2206" xr:uid="{D4743538-5F70-4B02-A1AE-8B57362568AB}"/>
    <cellStyle name="Normal 8 5 2 2 2 3" xfId="3920" xr:uid="{A29EDFD6-8981-4398-B7B5-51FBDEB63348}"/>
    <cellStyle name="Normal 8 5 2 2 2 4" xfId="3921" xr:uid="{849F615A-FC69-4E89-AB78-EF9402447CB9}"/>
    <cellStyle name="Normal 8 5 2 2 3" xfId="2207" xr:uid="{134323B3-A1AA-43DC-B3D5-FE45463EBAB4}"/>
    <cellStyle name="Normal 8 5 2 2 3 2" xfId="3922" xr:uid="{4DD3996E-CC5B-4416-8453-412064B9A31B}"/>
    <cellStyle name="Normal 8 5 2 2 3 3" xfId="3923" xr:uid="{9488380B-8C48-4BD1-B765-692EE4EF7929}"/>
    <cellStyle name="Normal 8 5 2 2 3 4" xfId="3924" xr:uid="{BA582FF4-9407-4ED6-BEEC-7F8B993DED43}"/>
    <cellStyle name="Normal 8 5 2 2 4" xfId="3925" xr:uid="{AC2D290C-343E-4B76-ADFF-7052B929377A}"/>
    <cellStyle name="Normal 8 5 2 2 5" xfId="3926" xr:uid="{47DC3EBD-2A2D-4EC7-AB80-31344155AC1F}"/>
    <cellStyle name="Normal 8 5 2 2 6" xfId="3927" xr:uid="{20E70DAB-24BD-4ADB-8271-8B864D9437C9}"/>
    <cellStyle name="Normal 8 5 2 3" xfId="813" xr:uid="{2E5C9A0A-8467-4DAB-A495-4C182F2C057D}"/>
    <cellStyle name="Normal 8 5 2 3 2" xfId="2208" xr:uid="{E5D53E3F-B45F-4A7C-81C1-727CDC9A3D58}"/>
    <cellStyle name="Normal 8 5 2 3 2 2" xfId="3928" xr:uid="{7241FC62-31B3-4280-8C0D-D0FFD7B9C539}"/>
    <cellStyle name="Normal 8 5 2 3 2 3" xfId="3929" xr:uid="{064AEFBD-05B9-4002-BD7D-997B381F4ADA}"/>
    <cellStyle name="Normal 8 5 2 3 2 4" xfId="3930" xr:uid="{383E8DD1-6BA7-4A9F-8849-EDB12368A283}"/>
    <cellStyle name="Normal 8 5 2 3 3" xfId="3931" xr:uid="{C550C59C-2DA4-45A3-98A3-6A226DEEE79D}"/>
    <cellStyle name="Normal 8 5 2 3 4" xfId="3932" xr:uid="{8C8E2888-FC06-4389-AE3B-C89A9661B006}"/>
    <cellStyle name="Normal 8 5 2 3 5" xfId="3933" xr:uid="{CB6F4496-2F34-4608-BEE1-4A3FE3C65D70}"/>
    <cellStyle name="Normal 8 5 2 4" xfId="2209" xr:uid="{5E8AB18A-91B5-42C7-9374-CC020C34E870}"/>
    <cellStyle name="Normal 8 5 2 4 2" xfId="3934" xr:uid="{A7C4611E-E67F-4945-B7E0-60667CC2F18D}"/>
    <cellStyle name="Normal 8 5 2 4 3" xfId="3935" xr:uid="{67DACF3F-509A-439B-B309-DAB70A32B975}"/>
    <cellStyle name="Normal 8 5 2 4 4" xfId="3936" xr:uid="{AA771A45-99A7-4032-A199-0793CB633A19}"/>
    <cellStyle name="Normal 8 5 2 5" xfId="3937" xr:uid="{49C319B7-76F0-4CE8-ADB1-9728708972AA}"/>
    <cellStyle name="Normal 8 5 2 5 2" xfId="3938" xr:uid="{2D6674B0-5048-4F2C-B124-B550B5E1B6EA}"/>
    <cellStyle name="Normal 8 5 2 5 3" xfId="3939" xr:uid="{4CFB6019-9636-42B2-BB4D-56CB593C05E4}"/>
    <cellStyle name="Normal 8 5 2 5 4" xfId="3940" xr:uid="{DB10D5DB-7EDE-4DE4-884F-AB4FCC4C9DF1}"/>
    <cellStyle name="Normal 8 5 2 6" xfId="3941" xr:uid="{63805E32-4652-4BAD-B342-39746730C5F4}"/>
    <cellStyle name="Normal 8 5 2 7" xfId="3942" xr:uid="{5E11E201-73E0-407A-83F5-7E1E1F828F3D}"/>
    <cellStyle name="Normal 8 5 2 8" xfId="3943" xr:uid="{5ED5BEDC-8319-4619-BFB3-9D7A4555FB04}"/>
    <cellStyle name="Normal 8 5 3" xfId="395" xr:uid="{3E6A846D-5FC3-48D8-85B7-C33B8AFDCCE6}"/>
    <cellStyle name="Normal 8 5 3 2" xfId="814" xr:uid="{6C1DBFEC-B1DB-4EE3-8C77-AF211CB6E4D4}"/>
    <cellStyle name="Normal 8 5 3 2 2" xfId="815" xr:uid="{A0B6ED55-4D6B-40F6-9F15-F43102E7D259}"/>
    <cellStyle name="Normal 8 5 3 2 3" xfId="3944" xr:uid="{4F65318D-D98F-4821-AD12-2D3638575741}"/>
    <cellStyle name="Normal 8 5 3 2 4" xfId="3945" xr:uid="{F0FD5930-2946-4266-B32A-D5999B45D73F}"/>
    <cellStyle name="Normal 8 5 3 3" xfId="816" xr:uid="{F05CF8D7-16C3-4FF2-BE3C-6B0E537F7356}"/>
    <cellStyle name="Normal 8 5 3 3 2" xfId="3946" xr:uid="{ED90B8B0-6697-4080-85B7-C7425E2AD698}"/>
    <cellStyle name="Normal 8 5 3 3 3" xfId="3947" xr:uid="{8E5788FA-B67D-472E-B316-E99E58966B4B}"/>
    <cellStyle name="Normal 8 5 3 3 4" xfId="3948" xr:uid="{7D7D22BA-A863-4D44-8950-67388E44D228}"/>
    <cellStyle name="Normal 8 5 3 4" xfId="3949" xr:uid="{C96EBB5F-EFAD-436D-AC45-1098097A5D3C}"/>
    <cellStyle name="Normal 8 5 3 5" xfId="3950" xr:uid="{26CAA805-2630-4EAE-91A3-9421FA444880}"/>
    <cellStyle name="Normal 8 5 3 6" xfId="3951" xr:uid="{4B46F096-1E21-4C38-A713-AA75DBAB648E}"/>
    <cellStyle name="Normal 8 5 4" xfId="396" xr:uid="{AC496CAD-C8D1-443F-ADBA-15AC6D77F079}"/>
    <cellStyle name="Normal 8 5 4 2" xfId="817" xr:uid="{1EED0DEF-4EC6-4EFD-9C55-E1C851241BB8}"/>
    <cellStyle name="Normal 8 5 4 2 2" xfId="3952" xr:uid="{9C2F3D7A-E2BC-4E6E-8083-2A6CFC679FAF}"/>
    <cellStyle name="Normal 8 5 4 2 3" xfId="3953" xr:uid="{566DCB47-9551-4AE3-938B-0E46C424215B}"/>
    <cellStyle name="Normal 8 5 4 2 4" xfId="3954" xr:uid="{5FAF95E1-74F2-48EB-A18E-EF465FAAE90F}"/>
    <cellStyle name="Normal 8 5 4 3" xfId="3955" xr:uid="{45205A32-83F1-4C7A-8871-4745535B0CF7}"/>
    <cellStyle name="Normal 8 5 4 4" xfId="3956" xr:uid="{77A08842-000E-49D9-AFB0-850F88F1D8DA}"/>
    <cellStyle name="Normal 8 5 4 5" xfId="3957" xr:uid="{8ADEDF22-8370-464B-BBEE-25CD8FB5E5A9}"/>
    <cellStyle name="Normal 8 5 5" xfId="818" xr:uid="{31937727-8AD1-48CF-8867-BB53DEC76979}"/>
    <cellStyle name="Normal 8 5 5 2" xfId="3958" xr:uid="{9C562531-70BC-42BA-BB58-436E6670A6A8}"/>
    <cellStyle name="Normal 8 5 5 3" xfId="3959" xr:uid="{E397EBE9-33D3-49B7-A881-4EE6B0010B67}"/>
    <cellStyle name="Normal 8 5 5 4" xfId="3960" xr:uid="{DCBD3D74-41AB-432C-911A-E055571F5C1F}"/>
    <cellStyle name="Normal 8 5 6" xfId="3961" xr:uid="{1E6247A3-752D-4FF5-959E-2B59D5F13E19}"/>
    <cellStyle name="Normal 8 5 6 2" xfId="3962" xr:uid="{3D370399-10BA-4830-851C-57482615194A}"/>
    <cellStyle name="Normal 8 5 6 3" xfId="3963" xr:uid="{25A1DE53-2491-42DB-AC6D-D75D0896022F}"/>
    <cellStyle name="Normal 8 5 6 4" xfId="3964" xr:uid="{843C8ED2-3ACC-4FF3-A510-AA4E5BFBC3F2}"/>
    <cellStyle name="Normal 8 5 7" xfId="3965" xr:uid="{6303A7E4-68BC-45F9-899F-47ACA2D443F3}"/>
    <cellStyle name="Normal 8 5 8" xfId="3966" xr:uid="{97AFCCBB-39B6-4281-BCF1-9A3E6A3320D7}"/>
    <cellStyle name="Normal 8 5 9" xfId="3967" xr:uid="{86806B7E-A9A7-42E6-B9A8-DE56BE4692BB}"/>
    <cellStyle name="Normal 8 6" xfId="163" xr:uid="{D2719895-978B-44DA-B7A5-F1CF58C9D1E3}"/>
    <cellStyle name="Normal 8 6 2" xfId="397" xr:uid="{C9334C82-C1DE-4D63-A4B1-69AD94A18303}"/>
    <cellStyle name="Normal 8 6 2 2" xfId="819" xr:uid="{AA732D95-CAB7-4DDB-91A2-2C8F32FC4B7A}"/>
    <cellStyle name="Normal 8 6 2 2 2" xfId="2210" xr:uid="{76941C20-F45F-40A1-BED7-AEA614DF8115}"/>
    <cellStyle name="Normal 8 6 2 2 2 2" xfId="2211" xr:uid="{02FE67AD-A00B-44EF-B40C-BE3242ACBD8F}"/>
    <cellStyle name="Normal 8 6 2 2 3" xfId="2212" xr:uid="{1253E7C7-AA15-411D-A9D0-9BEBAA74A41E}"/>
    <cellStyle name="Normal 8 6 2 2 4" xfId="3968" xr:uid="{1B50502C-FEFB-4252-86B0-79008BC9548B}"/>
    <cellStyle name="Normal 8 6 2 3" xfId="2213" xr:uid="{DC2B756E-838A-4DC2-AC6E-0089E49F560A}"/>
    <cellStyle name="Normal 8 6 2 3 2" xfId="2214" xr:uid="{C951A369-3782-4DDE-BFE3-638DCF1E583D}"/>
    <cellStyle name="Normal 8 6 2 3 3" xfId="3969" xr:uid="{F81A079B-D045-4DFF-8054-80B5CFA78572}"/>
    <cellStyle name="Normal 8 6 2 3 4" xfId="3970" xr:uid="{A7FB8D19-6917-400E-9203-46FA203D2E53}"/>
    <cellStyle name="Normal 8 6 2 4" xfId="2215" xr:uid="{7E6D1057-1055-4ABE-B21E-4B90874753F2}"/>
    <cellStyle name="Normal 8 6 2 5" xfId="3971" xr:uid="{11B0FDB8-AA0A-4C8D-A041-10AA660A7894}"/>
    <cellStyle name="Normal 8 6 2 6" xfId="3972" xr:uid="{EDEE5BD5-9159-42FC-B3D5-6F9CF73BB2A8}"/>
    <cellStyle name="Normal 8 6 3" xfId="820" xr:uid="{D77C6694-ADA4-4C81-860C-AD39EB9BCF04}"/>
    <cellStyle name="Normal 8 6 3 2" xfId="2216" xr:uid="{ABB3FAC5-54CB-4E7F-A46F-4867F1DD0961}"/>
    <cellStyle name="Normal 8 6 3 2 2" xfId="2217" xr:uid="{C406D899-6527-4423-BBB4-6FD41E1AE390}"/>
    <cellStyle name="Normal 8 6 3 2 3" xfId="3973" xr:uid="{BC1290E9-23FF-4B2A-B701-084019363043}"/>
    <cellStyle name="Normal 8 6 3 2 4" xfId="3974" xr:uid="{10DACCB3-B263-4EC6-8501-FA3D99D3C5F5}"/>
    <cellStyle name="Normal 8 6 3 3" xfId="2218" xr:uid="{4C03D669-C321-4D35-A4D6-FBD522E46838}"/>
    <cellStyle name="Normal 8 6 3 4" xfId="3975" xr:uid="{97E7AF85-5789-4C24-A0A2-675CD59346AC}"/>
    <cellStyle name="Normal 8 6 3 5" xfId="3976" xr:uid="{A9E727C2-3C34-4448-9BFD-D847C6F0B479}"/>
    <cellStyle name="Normal 8 6 4" xfId="2219" xr:uid="{7AB7017B-C213-45F0-8C34-7F006B89EA38}"/>
    <cellStyle name="Normal 8 6 4 2" xfId="2220" xr:uid="{0CFA0B9C-D5A7-49BF-BD0C-9B84049EF30F}"/>
    <cellStyle name="Normal 8 6 4 3" xfId="3977" xr:uid="{35414C9D-F5CD-4313-81BD-524E280B207B}"/>
    <cellStyle name="Normal 8 6 4 4" xfId="3978" xr:uid="{65054AA3-5F85-4EF9-BF11-4EA98B94E205}"/>
    <cellStyle name="Normal 8 6 5" xfId="2221" xr:uid="{E773BC56-A96C-4E57-8388-49C4B6168D36}"/>
    <cellStyle name="Normal 8 6 5 2" xfId="3979" xr:uid="{0A98F3E7-8AFB-49C0-BAF4-9F766DA1A98E}"/>
    <cellStyle name="Normal 8 6 5 3" xfId="3980" xr:uid="{72A25D01-BAAE-4DDB-BA60-FCDD1C37D83A}"/>
    <cellStyle name="Normal 8 6 5 4" xfId="3981" xr:uid="{D8DC3ACF-92F3-4B94-8540-170C18629699}"/>
    <cellStyle name="Normal 8 6 6" xfId="3982" xr:uid="{AF5738B3-5626-4743-88D9-0ABE4840ECF4}"/>
    <cellStyle name="Normal 8 6 7" xfId="3983" xr:uid="{6641E3DD-6D6A-4843-B287-666949DB163B}"/>
    <cellStyle name="Normal 8 6 8" xfId="3984" xr:uid="{1CF48B60-0A7A-44DA-8257-A49039DDDDF6}"/>
    <cellStyle name="Normal 8 7" xfId="398" xr:uid="{2C623277-286C-4C20-9996-27F741BD8414}"/>
    <cellStyle name="Normal 8 7 2" xfId="821" xr:uid="{ECC97638-476E-427D-A58D-6F903CD51181}"/>
    <cellStyle name="Normal 8 7 2 2" xfId="822" xr:uid="{291BCFDD-C38C-41BF-8C73-AC0643D8CD40}"/>
    <cellStyle name="Normal 8 7 2 2 2" xfId="2222" xr:uid="{A30765D3-6018-41FB-AB35-D61BC229B780}"/>
    <cellStyle name="Normal 8 7 2 2 3" xfId="3985" xr:uid="{279181A7-C802-47B9-8E4D-18BD5EDCECF7}"/>
    <cellStyle name="Normal 8 7 2 2 4" xfId="3986" xr:uid="{39BF2BF8-FF71-4EFE-94BC-FF3D7E0C8B4B}"/>
    <cellStyle name="Normal 8 7 2 3" xfId="2223" xr:uid="{1D0659C8-7877-4BAB-8056-89F382C482C4}"/>
    <cellStyle name="Normal 8 7 2 4" xfId="3987" xr:uid="{2D037B37-53AC-4E39-BDDA-1EAEE5F3829F}"/>
    <cellStyle name="Normal 8 7 2 5" xfId="3988" xr:uid="{FA07EA5E-334A-4175-84C0-7BF72B157567}"/>
    <cellStyle name="Normal 8 7 3" xfId="823" xr:uid="{0E597267-EF7A-4D21-9E45-7B816ECB4724}"/>
    <cellStyle name="Normal 8 7 3 2" xfId="2224" xr:uid="{9F8AAE91-FDCB-4F16-A181-1EFF0743F160}"/>
    <cellStyle name="Normal 8 7 3 3" xfId="3989" xr:uid="{A2928547-7DC5-4D09-932C-343826B4D097}"/>
    <cellStyle name="Normal 8 7 3 4" xfId="3990" xr:uid="{0F1CEF2B-00B4-43A8-94CE-D7F9EA4D69FA}"/>
    <cellStyle name="Normal 8 7 4" xfId="2225" xr:uid="{76564165-0348-4CED-B99D-B7597D44E1E3}"/>
    <cellStyle name="Normal 8 7 4 2" xfId="3991" xr:uid="{8A8058CE-57BE-4DD2-837B-36663F1A7400}"/>
    <cellStyle name="Normal 8 7 4 3" xfId="3992" xr:uid="{B9F5634C-CAFC-4EA8-AC91-B163C52B9593}"/>
    <cellStyle name="Normal 8 7 4 4" xfId="3993" xr:uid="{AD72692B-4D85-4C4D-A5DC-23053E75A4B6}"/>
    <cellStyle name="Normal 8 7 5" xfId="3994" xr:uid="{1EF67BC4-4BFD-41D7-8DB1-834D6A7D17F3}"/>
    <cellStyle name="Normal 8 7 6" xfId="3995" xr:uid="{7FC05B48-1224-4F77-8925-729A254B6DF8}"/>
    <cellStyle name="Normal 8 7 7" xfId="3996" xr:uid="{D8715235-710E-468E-9A17-132B390815BF}"/>
    <cellStyle name="Normal 8 8" xfId="399" xr:uid="{6B03CFB7-0500-4C24-A550-D0CAD85606FE}"/>
    <cellStyle name="Normal 8 8 2" xfId="824" xr:uid="{9D756B48-CAF1-44AB-9C5E-A92315DFAFF9}"/>
    <cellStyle name="Normal 8 8 2 2" xfId="2226" xr:uid="{CBCCFA0E-EBF4-4F77-BD87-8980344AE1D2}"/>
    <cellStyle name="Normal 8 8 2 3" xfId="3997" xr:uid="{FE4411C2-05E6-47C8-A597-B8149A697552}"/>
    <cellStyle name="Normal 8 8 2 4" xfId="3998" xr:uid="{EB3EB8C3-EC9A-481D-812F-13F8E5781E50}"/>
    <cellStyle name="Normal 8 8 3" xfId="2227" xr:uid="{FB178803-8D64-4051-9675-7104274993EA}"/>
    <cellStyle name="Normal 8 8 3 2" xfId="3999" xr:uid="{591F723A-7F75-4372-80C0-4D25FC0E87EF}"/>
    <cellStyle name="Normal 8 8 3 3" xfId="4000" xr:uid="{087FCE7B-2436-4E0C-81A4-AD06308769C1}"/>
    <cellStyle name="Normal 8 8 3 4" xfId="4001" xr:uid="{4F87BCA1-125B-4483-81A0-8E4115FA8B97}"/>
    <cellStyle name="Normal 8 8 4" xfId="4002" xr:uid="{AB6A7253-5E34-4CC8-99B0-95D31A55330D}"/>
    <cellStyle name="Normal 8 8 5" xfId="4003" xr:uid="{57826FEF-1F1E-44F5-BB48-9D79B26A6AEC}"/>
    <cellStyle name="Normal 8 8 6" xfId="4004" xr:uid="{C7877F6D-8AF0-4336-903A-5ABF433D86D0}"/>
    <cellStyle name="Normal 8 9" xfId="400" xr:uid="{4AE6448C-7DBD-49E1-A0E6-EA8B99D69DB6}"/>
    <cellStyle name="Normal 8 9 2" xfId="2228" xr:uid="{1802B958-61D6-4530-8AFC-ED9A1FC1E8BB}"/>
    <cellStyle name="Normal 8 9 2 2" xfId="4005" xr:uid="{7791A6B0-859B-4C8F-A956-A0AB8907C59F}"/>
    <cellStyle name="Normal 8 9 2 2 2" xfId="4410" xr:uid="{F65B28D1-6F01-4FB5-880A-D259709F0002}"/>
    <cellStyle name="Normal 8 9 2 2 3" xfId="4689" xr:uid="{64267DDF-EA85-41CA-A609-94280AC2116F}"/>
    <cellStyle name="Normal 8 9 2 3" xfId="4006" xr:uid="{720DB47E-D0AA-4304-AD02-5A2564A605E3}"/>
    <cellStyle name="Normal 8 9 2 4" xfId="4007" xr:uid="{846061F2-9865-47C6-8865-064206E9F08C}"/>
    <cellStyle name="Normal 8 9 3" xfId="4008" xr:uid="{AB73E29C-A51E-4948-AF62-F1EA7401D82F}"/>
    <cellStyle name="Normal 8 9 4" xfId="4009" xr:uid="{4D6F3BC6-7995-4F19-80D7-E18BD582D086}"/>
    <cellStyle name="Normal 8 9 4 2" xfId="4580" xr:uid="{A8FDC6BB-0010-4208-A0A1-D1CDFAE73C0F}"/>
    <cellStyle name="Normal 8 9 4 3" xfId="4690" xr:uid="{E26D5471-F572-444B-A8D9-7FA36F6C6929}"/>
    <cellStyle name="Normal 8 9 4 4" xfId="4609" xr:uid="{ACFD1731-60DE-4CAE-A260-AB3B9304E1E4}"/>
    <cellStyle name="Normal 8 9 5" xfId="4010" xr:uid="{96907CA9-C57B-45C0-BC63-4150551A9329}"/>
    <cellStyle name="Normal 9" xfId="164" xr:uid="{314D8729-9F38-488E-BE54-2A68F6718256}"/>
    <cellStyle name="Normal 9 10" xfId="401" xr:uid="{331E2ECD-E372-4392-933B-4394DE11B6B8}"/>
    <cellStyle name="Normal 9 10 2" xfId="2229" xr:uid="{18D4EDFC-24FF-43F0-BADC-B4F4F5BF3883}"/>
    <cellStyle name="Normal 9 10 2 2" xfId="4011" xr:uid="{F09074A7-0D03-436E-B547-F39C58C01D3F}"/>
    <cellStyle name="Normal 9 10 2 3" xfId="4012" xr:uid="{D5AC133E-047B-4D64-8250-623D13A093D1}"/>
    <cellStyle name="Normal 9 10 2 4" xfId="4013" xr:uid="{BE797A1C-3CA7-44C3-A8EE-DE791966656E}"/>
    <cellStyle name="Normal 9 10 3" xfId="4014" xr:uid="{A2E6A84B-315D-48A6-8CB5-C7CF8DD98091}"/>
    <cellStyle name="Normal 9 10 4" xfId="4015" xr:uid="{9F13D8D3-E74F-438C-B2F6-142FFF39D5C3}"/>
    <cellStyle name="Normal 9 10 5" xfId="4016" xr:uid="{6752A57D-D77B-4400-B820-F81B05DB0FBF}"/>
    <cellStyle name="Normal 9 11" xfId="2230" xr:uid="{D43C651A-5F6A-41EE-84A8-129CC4EDD27D}"/>
    <cellStyle name="Normal 9 11 2" xfId="4017" xr:uid="{71CEBE7C-AA5D-4F2B-B8B4-16399BA873FB}"/>
    <cellStyle name="Normal 9 11 3" xfId="4018" xr:uid="{9ACBABE1-1713-4840-A5D4-AEDBD352AA06}"/>
    <cellStyle name="Normal 9 11 4" xfId="4019" xr:uid="{ACBFE70A-44A6-41AD-8F7D-721C2BF5F55F}"/>
    <cellStyle name="Normal 9 12" xfId="4020" xr:uid="{08000D48-A2B0-492C-BB10-8895D5E3D490}"/>
    <cellStyle name="Normal 9 12 2" xfId="4021" xr:uid="{87B06F9B-3D9A-4944-A398-60DC13CF3A28}"/>
    <cellStyle name="Normal 9 12 3" xfId="4022" xr:uid="{AA3CFEE4-36D2-4003-BB1B-9F515B55B46E}"/>
    <cellStyle name="Normal 9 12 4" xfId="4023" xr:uid="{278EA33B-DF2C-4AB2-BAF1-083E88B22A35}"/>
    <cellStyle name="Normal 9 13" xfId="4024" xr:uid="{ACB0BF34-802D-402A-A997-204EB5DDBF30}"/>
    <cellStyle name="Normal 9 13 2" xfId="4025" xr:uid="{0BA6447C-DB79-4A06-BDA8-C01802F1CEA8}"/>
    <cellStyle name="Normal 9 14" xfId="4026" xr:uid="{4551C3D8-17F9-47B1-9E58-B2BADD4B2926}"/>
    <cellStyle name="Normal 9 15" xfId="4027" xr:uid="{AAE5A576-B0F4-4469-966B-EC395302ABDE}"/>
    <cellStyle name="Normal 9 16" xfId="4028" xr:uid="{E423AFF8-413F-4AC7-9EA2-D5A3F485FF85}"/>
    <cellStyle name="Normal 9 2" xfId="165" xr:uid="{6DCA0CA7-BF54-4A8D-A532-C924FA489A01}"/>
    <cellStyle name="Normal 9 2 2" xfId="402" xr:uid="{A85AD353-EBF2-4687-9EB5-575EA17B1411}"/>
    <cellStyle name="Normal 9 2 2 2" xfId="4672" xr:uid="{E4690C96-4DCF-49D6-AC87-15A6FEEFA0E7}"/>
    <cellStyle name="Normal 9 2 3" xfId="4561" xr:uid="{84638941-42F3-4571-9749-6BB79B7D034D}"/>
    <cellStyle name="Normal 9 3" xfId="166" xr:uid="{D6822D4A-8698-4A9B-A308-B4AD8343BBEE}"/>
    <cellStyle name="Normal 9 3 10" xfId="4029" xr:uid="{4400F728-1784-4D92-B3A4-A73AEE3E5626}"/>
    <cellStyle name="Normal 9 3 11" xfId="4030" xr:uid="{2D65431B-EF83-41F5-A231-CC1672315FC7}"/>
    <cellStyle name="Normal 9 3 2" xfId="167" xr:uid="{9197BB3D-7794-4BDD-959E-700A3077C89E}"/>
    <cellStyle name="Normal 9 3 2 2" xfId="168" xr:uid="{37E93F4D-F61E-4256-A0C9-417626C2C060}"/>
    <cellStyle name="Normal 9 3 2 2 2" xfId="403" xr:uid="{2421B029-80F5-4F45-B2B1-E6E5633F5CB0}"/>
    <cellStyle name="Normal 9 3 2 2 2 2" xfId="825" xr:uid="{7DEA926A-3117-4C1D-A7C2-978791A98A0A}"/>
    <cellStyle name="Normal 9 3 2 2 2 2 2" xfId="826" xr:uid="{28D1C354-6B40-440D-87B4-919F5D70AED8}"/>
    <cellStyle name="Normal 9 3 2 2 2 2 2 2" xfId="2231" xr:uid="{1930CDA0-ABE5-4F02-BD76-FB5EFA3AE158}"/>
    <cellStyle name="Normal 9 3 2 2 2 2 2 2 2" xfId="2232" xr:uid="{5C7FFA8B-F7A8-40D7-A631-31232DE3D480}"/>
    <cellStyle name="Normal 9 3 2 2 2 2 2 3" xfId="2233" xr:uid="{69B39A6F-F67F-4E2E-9700-48AE77FD6435}"/>
    <cellStyle name="Normal 9 3 2 2 2 2 3" xfId="2234" xr:uid="{FB4581E7-DD07-4948-AEDC-BBC0AE819FAB}"/>
    <cellStyle name="Normal 9 3 2 2 2 2 3 2" xfId="2235" xr:uid="{16DA85AB-9C31-4191-90C2-5B932CC2A05D}"/>
    <cellStyle name="Normal 9 3 2 2 2 2 4" xfId="2236" xr:uid="{3495CAE9-5F67-4CEC-BF68-F601DAFE1B71}"/>
    <cellStyle name="Normal 9 3 2 2 2 3" xfId="827" xr:uid="{CFB5466F-4612-4A4A-871D-6B5EEB90B90D}"/>
    <cellStyle name="Normal 9 3 2 2 2 3 2" xfId="2237" xr:uid="{1B115CE2-3DB7-4F44-BC54-4B8BC7DF11E9}"/>
    <cellStyle name="Normal 9 3 2 2 2 3 2 2" xfId="2238" xr:uid="{27D520B8-BEEC-48F6-B5AB-5418E9DCE39D}"/>
    <cellStyle name="Normal 9 3 2 2 2 3 3" xfId="2239" xr:uid="{B4C6DF73-6CC1-4EF0-B41C-26C7768D1013}"/>
    <cellStyle name="Normal 9 3 2 2 2 3 4" xfId="4031" xr:uid="{2342E7F0-462D-4FA4-9E44-D259A82FA0B9}"/>
    <cellStyle name="Normal 9 3 2 2 2 4" xfId="2240" xr:uid="{3D8DBCFF-58DE-4BD5-96C8-839FF6D8BD26}"/>
    <cellStyle name="Normal 9 3 2 2 2 4 2" xfId="2241" xr:uid="{AC6CEE04-12BE-4DDC-A9C7-D0F4DF1BC7E1}"/>
    <cellStyle name="Normal 9 3 2 2 2 5" xfId="2242" xr:uid="{F596FC30-90BB-4F26-B6FF-2C0234F3B84A}"/>
    <cellStyle name="Normal 9 3 2 2 2 6" xfId="4032" xr:uid="{63FD55BF-F79A-4CF6-BB72-6FCA621F14B2}"/>
    <cellStyle name="Normal 9 3 2 2 3" xfId="404" xr:uid="{A55A0324-7451-47C1-9BE5-37D1B5491ACA}"/>
    <cellStyle name="Normal 9 3 2 2 3 2" xfId="828" xr:uid="{200EB2A8-4751-4F9A-8214-F7F93C3F3D50}"/>
    <cellStyle name="Normal 9 3 2 2 3 2 2" xfId="829" xr:uid="{90FBC953-F471-48F6-AE4B-29EA4238FFEF}"/>
    <cellStyle name="Normal 9 3 2 2 3 2 2 2" xfId="2243" xr:uid="{7DC3F155-CBE8-418D-851F-CBB2758497C2}"/>
    <cellStyle name="Normal 9 3 2 2 3 2 2 2 2" xfId="2244" xr:uid="{DB602FF3-D8E0-4A68-B4B6-F59A5BD0F95F}"/>
    <cellStyle name="Normal 9 3 2 2 3 2 2 3" xfId="2245" xr:uid="{6AC934BE-A8D1-4B3A-97A3-F740FBCF3777}"/>
    <cellStyle name="Normal 9 3 2 2 3 2 3" xfId="2246" xr:uid="{9977F1E2-A160-49D8-B7EC-8CEF69F1AB0D}"/>
    <cellStyle name="Normal 9 3 2 2 3 2 3 2" xfId="2247" xr:uid="{9438243E-3CF4-4E02-A003-85433037336D}"/>
    <cellStyle name="Normal 9 3 2 2 3 2 4" xfId="2248" xr:uid="{461AFBA7-9AA5-4CC6-A877-20E0814234FB}"/>
    <cellStyle name="Normal 9 3 2 2 3 3" xfId="830" xr:uid="{D92B09E5-4A8F-4582-BB51-A9FFFA82E187}"/>
    <cellStyle name="Normal 9 3 2 2 3 3 2" xfId="2249" xr:uid="{66B16897-F0BD-495A-B77E-F084836F3386}"/>
    <cellStyle name="Normal 9 3 2 2 3 3 2 2" xfId="2250" xr:uid="{32207552-942B-4E59-8E77-B76FD625BC7B}"/>
    <cellStyle name="Normal 9 3 2 2 3 3 3" xfId="2251" xr:uid="{3FA03D13-2350-45EC-9730-C23120C30B40}"/>
    <cellStyle name="Normal 9 3 2 2 3 4" xfId="2252" xr:uid="{E0148302-7F84-4451-AC23-B253C627DFB3}"/>
    <cellStyle name="Normal 9 3 2 2 3 4 2" xfId="2253" xr:uid="{B23AC8CB-3DF7-4E45-8202-435B2B8C5E68}"/>
    <cellStyle name="Normal 9 3 2 2 3 5" xfId="2254" xr:uid="{6D4DC39E-4DE5-493E-969C-AAA6225CE2C6}"/>
    <cellStyle name="Normal 9 3 2 2 4" xfId="831" xr:uid="{B98AC1C4-AE84-47A4-BA2E-3438E711DAF9}"/>
    <cellStyle name="Normal 9 3 2 2 4 2" xfId="832" xr:uid="{18A22189-B049-43AA-AAFB-6D97855450C5}"/>
    <cellStyle name="Normal 9 3 2 2 4 2 2" xfId="2255" xr:uid="{DFA4EBC7-BEE9-4E9F-B424-40E8BF5983B8}"/>
    <cellStyle name="Normal 9 3 2 2 4 2 2 2" xfId="2256" xr:uid="{58E273FA-98BE-4133-9CBB-0E40BAFAD9A2}"/>
    <cellStyle name="Normal 9 3 2 2 4 2 3" xfId="2257" xr:uid="{1BAD825C-B210-46C7-81C3-DB8331BC5580}"/>
    <cellStyle name="Normal 9 3 2 2 4 3" xfId="2258" xr:uid="{D24E8239-45DF-4346-9799-4A4CA141A509}"/>
    <cellStyle name="Normal 9 3 2 2 4 3 2" xfId="2259" xr:uid="{3F309DC2-8206-4206-9B80-A9747A9A3225}"/>
    <cellStyle name="Normal 9 3 2 2 4 4" xfId="2260" xr:uid="{AAEB699B-7DD1-4CB5-9318-FDD03AC1AFAB}"/>
    <cellStyle name="Normal 9 3 2 2 5" xfId="833" xr:uid="{A0F617BB-A9E2-46A6-9158-6A7FE116064A}"/>
    <cellStyle name="Normal 9 3 2 2 5 2" xfId="2261" xr:uid="{17C78274-7FE3-4B67-9E37-08A08D1F72D4}"/>
    <cellStyle name="Normal 9 3 2 2 5 2 2" xfId="2262" xr:uid="{C4D554DA-F561-44E6-9723-07E64FC4BD86}"/>
    <cellStyle name="Normal 9 3 2 2 5 3" xfId="2263" xr:uid="{785B1E49-2D32-48EA-890D-DB3C7579BEBC}"/>
    <cellStyle name="Normal 9 3 2 2 5 4" xfId="4033" xr:uid="{FB1B5EF9-5378-4B7A-8B69-D4674EE996CA}"/>
    <cellStyle name="Normal 9 3 2 2 6" xfId="2264" xr:uid="{46211BDF-FF8A-46B8-BCDF-40E6B2455325}"/>
    <cellStyle name="Normal 9 3 2 2 6 2" xfId="2265" xr:uid="{E3F79C6F-D04D-4E9E-B6B2-3AA43D8760BC}"/>
    <cellStyle name="Normal 9 3 2 2 7" xfId="2266" xr:uid="{C598623A-BFF0-468C-8760-1FFCD35CC0F3}"/>
    <cellStyle name="Normal 9 3 2 2 8" xfId="4034" xr:uid="{326D60F5-ABCE-4BB9-842E-B8264ED97B79}"/>
    <cellStyle name="Normal 9 3 2 3" xfId="405" xr:uid="{7E58635B-F845-4C6B-BB42-55E8191F54FC}"/>
    <cellStyle name="Normal 9 3 2 3 2" xfId="834" xr:uid="{39E9CA9D-A8C9-45EC-B109-841EFA28675D}"/>
    <cellStyle name="Normal 9 3 2 3 2 2" xfId="835" xr:uid="{44A1E018-CCCB-4D56-B802-2D2072662D64}"/>
    <cellStyle name="Normal 9 3 2 3 2 2 2" xfId="2267" xr:uid="{0033A820-0298-4E52-87CA-F03090EB36C1}"/>
    <cellStyle name="Normal 9 3 2 3 2 2 2 2" xfId="2268" xr:uid="{A1B12CC4-91EB-44EC-90ED-80CBCC715A67}"/>
    <cellStyle name="Normal 9 3 2 3 2 2 3" xfId="2269" xr:uid="{41B9812B-E6C7-46D2-863C-DBA2BA15031E}"/>
    <cellStyle name="Normal 9 3 2 3 2 3" xfId="2270" xr:uid="{BE27B90E-7313-45E1-BECD-8A422866F6D4}"/>
    <cellStyle name="Normal 9 3 2 3 2 3 2" xfId="2271" xr:uid="{1DC5F596-5956-4855-A230-C023859B2293}"/>
    <cellStyle name="Normal 9 3 2 3 2 4" xfId="2272" xr:uid="{80FBEC5F-96A1-4CA2-BBEE-5BA61F269B9E}"/>
    <cellStyle name="Normal 9 3 2 3 3" xfId="836" xr:uid="{81531D0C-C3BE-44AC-9B93-F0560235A199}"/>
    <cellStyle name="Normal 9 3 2 3 3 2" xfId="2273" xr:uid="{5E9C9472-9ACA-4A6A-AE53-A5B5DA7E5B85}"/>
    <cellStyle name="Normal 9 3 2 3 3 2 2" xfId="2274" xr:uid="{47767D45-2061-4211-BBB6-8FE3C06787B3}"/>
    <cellStyle name="Normal 9 3 2 3 3 3" xfId="2275" xr:uid="{CD9D27C9-8D74-4F45-B59A-F271FF80DD60}"/>
    <cellStyle name="Normal 9 3 2 3 3 4" xfId="4035" xr:uid="{351E872E-5E8C-4E10-A87C-6377D541AFEA}"/>
    <cellStyle name="Normal 9 3 2 3 4" xfId="2276" xr:uid="{24A8C9EB-15AB-429D-8E42-9822E9701572}"/>
    <cellStyle name="Normal 9 3 2 3 4 2" xfId="2277" xr:uid="{CD142336-5174-45C9-BB2B-7437A21F7348}"/>
    <cellStyle name="Normal 9 3 2 3 5" xfId="2278" xr:uid="{37A0994B-3EB1-41A0-A1D3-E73132173341}"/>
    <cellStyle name="Normal 9 3 2 3 6" xfId="4036" xr:uid="{EC33D969-1255-4BD0-93D7-C7FA69EDC33E}"/>
    <cellStyle name="Normal 9 3 2 4" xfId="406" xr:uid="{B6D956A3-B671-40D1-8C10-286D37AB91BD}"/>
    <cellStyle name="Normal 9 3 2 4 2" xfId="837" xr:uid="{B379A567-CFD3-4616-A6D0-C3B1A2E116A7}"/>
    <cellStyle name="Normal 9 3 2 4 2 2" xfId="838" xr:uid="{6ABA844F-BB9C-44DC-B50D-59E9AFF31C68}"/>
    <cellStyle name="Normal 9 3 2 4 2 2 2" xfId="2279" xr:uid="{78EB31A7-22CB-4A1B-9EE9-1B64CC2332E7}"/>
    <cellStyle name="Normal 9 3 2 4 2 2 2 2" xfId="2280" xr:uid="{7CC2CE72-A4A6-435F-8F0E-FA9F48733C61}"/>
    <cellStyle name="Normal 9 3 2 4 2 2 3" xfId="2281" xr:uid="{2F2B6342-7063-4A53-A387-EC15E920F882}"/>
    <cellStyle name="Normal 9 3 2 4 2 3" xfId="2282" xr:uid="{7756F25A-4B9E-48BE-AD91-BA94CCFA342E}"/>
    <cellStyle name="Normal 9 3 2 4 2 3 2" xfId="2283" xr:uid="{AE2575CB-F23B-4149-9B36-80726B91427E}"/>
    <cellStyle name="Normal 9 3 2 4 2 4" xfId="2284" xr:uid="{5F0E84DB-27DE-44AC-81B0-FE998591C7FA}"/>
    <cellStyle name="Normal 9 3 2 4 3" xfId="839" xr:uid="{1136E1CB-7B3C-4213-B6E6-C9331EAF5378}"/>
    <cellStyle name="Normal 9 3 2 4 3 2" xfId="2285" xr:uid="{CAAA96B2-2EBE-4770-AED7-2E975F1F0BAC}"/>
    <cellStyle name="Normal 9 3 2 4 3 2 2" xfId="2286" xr:uid="{9CAE5AB3-EEA2-4E35-AF9D-8140C03FA63C}"/>
    <cellStyle name="Normal 9 3 2 4 3 3" xfId="2287" xr:uid="{E4A62E8C-FE59-457E-B04F-43C8872882FB}"/>
    <cellStyle name="Normal 9 3 2 4 4" xfId="2288" xr:uid="{BDEA5907-8E5F-43EA-9D86-D85F5D9599C5}"/>
    <cellStyle name="Normal 9 3 2 4 4 2" xfId="2289" xr:uid="{2B055AFD-56EB-4BE6-BFFA-688EBF56706E}"/>
    <cellStyle name="Normal 9 3 2 4 5" xfId="2290" xr:uid="{DF369D6F-E766-43C1-B8C2-A55407FD36EE}"/>
    <cellStyle name="Normal 9 3 2 5" xfId="407" xr:uid="{E8A56B07-6F33-44F6-992F-9D37C50FB7F3}"/>
    <cellStyle name="Normal 9 3 2 5 2" xfId="840" xr:uid="{9F533175-69B5-4E54-BAC3-5D1F0F15BE96}"/>
    <cellStyle name="Normal 9 3 2 5 2 2" xfId="2291" xr:uid="{531ECC94-6DBD-42C7-8FC8-4FC3F496F7DC}"/>
    <cellStyle name="Normal 9 3 2 5 2 2 2" xfId="2292" xr:uid="{3A502EE4-4EB5-4A24-8CC9-344DB4A902EA}"/>
    <cellStyle name="Normal 9 3 2 5 2 3" xfId="2293" xr:uid="{87681FC8-D6B5-489C-828B-AA6DC4E43300}"/>
    <cellStyle name="Normal 9 3 2 5 3" xfId="2294" xr:uid="{106B3C5D-B7E9-4F31-9003-9E595D8F0B2F}"/>
    <cellStyle name="Normal 9 3 2 5 3 2" xfId="2295" xr:uid="{0C2734F2-5B49-4795-A5AF-10411C361984}"/>
    <cellStyle name="Normal 9 3 2 5 4" xfId="2296" xr:uid="{2F8811E9-CF11-4434-BFCF-41DA6222C5C3}"/>
    <cellStyle name="Normal 9 3 2 6" xfId="841" xr:uid="{005AD6B5-D815-4D6F-BDEA-D5AFA45B3F62}"/>
    <cellStyle name="Normal 9 3 2 6 2" xfId="2297" xr:uid="{E07A568A-4B9C-492E-A5E7-46B551CE0FD5}"/>
    <cellStyle name="Normal 9 3 2 6 2 2" xfId="2298" xr:uid="{37B5EE01-AB6D-4FFD-B9B0-8F1AA28BFCCC}"/>
    <cellStyle name="Normal 9 3 2 6 3" xfId="2299" xr:uid="{99C1394D-1C82-4DED-BFD3-3097F1F9337B}"/>
    <cellStyle name="Normal 9 3 2 6 4" xfId="4037" xr:uid="{856E13CD-7110-4C99-AAA3-EBCB0D5F4D34}"/>
    <cellStyle name="Normal 9 3 2 7" xfId="2300" xr:uid="{B0B10C15-D3B4-4D9C-86B8-D13A375E2EDE}"/>
    <cellStyle name="Normal 9 3 2 7 2" xfId="2301" xr:uid="{74C6ED21-D792-4199-9511-E3E5B3C44F48}"/>
    <cellStyle name="Normal 9 3 2 8" xfId="2302" xr:uid="{4475D38B-A7AB-436D-AD34-376E68F9F71B}"/>
    <cellStyle name="Normal 9 3 2 9" xfId="4038" xr:uid="{6F4E2868-F855-4F00-844F-8248C5593EFE}"/>
    <cellStyle name="Normal 9 3 3" xfId="169" xr:uid="{47C7D631-9C7F-4319-990F-55A540170AF7}"/>
    <cellStyle name="Normal 9 3 3 2" xfId="170" xr:uid="{020E7E41-2291-4F78-B854-AA92433156C4}"/>
    <cellStyle name="Normal 9 3 3 2 2" xfId="842" xr:uid="{1D9A5155-B03C-42AC-9215-614548D3F739}"/>
    <cellStyle name="Normal 9 3 3 2 2 2" xfId="843" xr:uid="{B65666C3-49E0-44AB-BE89-74E8232A419D}"/>
    <cellStyle name="Normal 9 3 3 2 2 2 2" xfId="2303" xr:uid="{000FE902-C177-4A75-A23B-1FF7FC37F309}"/>
    <cellStyle name="Normal 9 3 3 2 2 2 2 2" xfId="2304" xr:uid="{855D24BA-0AB8-4A92-A4D0-142FBF6D2923}"/>
    <cellStyle name="Normal 9 3 3 2 2 2 3" xfId="2305" xr:uid="{8904C8F1-A0BC-43C8-A896-6D4D2B1779D6}"/>
    <cellStyle name="Normal 9 3 3 2 2 3" xfId="2306" xr:uid="{CC5313C3-571D-4C98-9E58-386660DE87EC}"/>
    <cellStyle name="Normal 9 3 3 2 2 3 2" xfId="2307" xr:uid="{48BE2410-2410-45A1-AC50-B0A72D88B93C}"/>
    <cellStyle name="Normal 9 3 3 2 2 4" xfId="2308" xr:uid="{AFEB2FDF-BA0E-430E-B5B7-D5998A493D12}"/>
    <cellStyle name="Normal 9 3 3 2 3" xfId="844" xr:uid="{68FA2A5F-95CF-4364-8671-B38B54FD88BE}"/>
    <cellStyle name="Normal 9 3 3 2 3 2" xfId="2309" xr:uid="{B84C1573-B84E-4939-BB7E-DD341C2AA660}"/>
    <cellStyle name="Normal 9 3 3 2 3 2 2" xfId="2310" xr:uid="{5E746610-D2EF-4641-ACC8-9A89F457655A}"/>
    <cellStyle name="Normal 9 3 3 2 3 3" xfId="2311" xr:uid="{DA1A8EBB-5F07-41FD-B525-2F7E3C16F3CF}"/>
    <cellStyle name="Normal 9 3 3 2 3 4" xfId="4039" xr:uid="{0EC51BF9-6293-4E01-A90D-1BEFC08E0BFB}"/>
    <cellStyle name="Normal 9 3 3 2 4" xfId="2312" xr:uid="{8827BADC-7E20-4B59-8842-A7B0424C3BB6}"/>
    <cellStyle name="Normal 9 3 3 2 4 2" xfId="2313" xr:uid="{7B2B5DA4-62D9-46ED-AD07-1F341B89C970}"/>
    <cellStyle name="Normal 9 3 3 2 5" xfId="2314" xr:uid="{3AC22130-C312-4982-8688-843659B53A83}"/>
    <cellStyle name="Normal 9 3 3 2 6" xfId="4040" xr:uid="{E2F7D6EF-BDB9-443B-95F6-51C16518FE65}"/>
    <cellStyle name="Normal 9 3 3 3" xfId="408" xr:uid="{1C8EB08A-7A47-4250-87B5-AEA6191B452B}"/>
    <cellStyle name="Normal 9 3 3 3 2" xfId="845" xr:uid="{2F218A94-1D0A-4961-9F06-60AF0952C63B}"/>
    <cellStyle name="Normal 9 3 3 3 2 2" xfId="846" xr:uid="{60A8C031-6F8A-4BC2-8D5A-48254A3CA67C}"/>
    <cellStyle name="Normal 9 3 3 3 2 2 2" xfId="2315" xr:uid="{95245925-5881-4787-A61E-AEE526D818D5}"/>
    <cellStyle name="Normal 9 3 3 3 2 2 2 2" xfId="2316" xr:uid="{7569206C-DE5A-4B25-AD6A-2B6E7EE12EA1}"/>
    <cellStyle name="Normal 9 3 3 3 2 2 2 2 2" xfId="4765" xr:uid="{1FB52981-341D-4AD5-A465-E9CF7DDD7246}"/>
    <cellStyle name="Normal 9 3 3 3 2 2 3" xfId="2317" xr:uid="{91DF4C36-B367-46E2-BFE0-0F10EFBDA0F7}"/>
    <cellStyle name="Normal 9 3 3 3 2 2 3 2" xfId="4766" xr:uid="{E219B069-5455-49C0-B708-AC958A720C49}"/>
    <cellStyle name="Normal 9 3 3 3 2 3" xfId="2318" xr:uid="{2A4FE831-322D-42CD-9B49-CA2201888D32}"/>
    <cellStyle name="Normal 9 3 3 3 2 3 2" xfId="2319" xr:uid="{E17B1C57-2A45-4AF0-B5CE-DCE815018558}"/>
    <cellStyle name="Normal 9 3 3 3 2 3 2 2" xfId="4768" xr:uid="{80CED6A4-6EC7-4F08-A501-904D01F61EE5}"/>
    <cellStyle name="Normal 9 3 3 3 2 3 3" xfId="4767" xr:uid="{1BF367D7-7B82-4F70-A4EA-0C9D2127E9F3}"/>
    <cellStyle name="Normal 9 3 3 3 2 4" xfId="2320" xr:uid="{9D510815-28A6-4D24-AAB3-A9B58E1D4880}"/>
    <cellStyle name="Normal 9 3 3 3 2 4 2" xfId="4769" xr:uid="{700F8E8C-A64B-4B19-8C53-7C25DAC9A3F9}"/>
    <cellStyle name="Normal 9 3 3 3 3" xfId="847" xr:uid="{4EF14C21-66E6-4B83-B195-FE1AA0732E7E}"/>
    <cellStyle name="Normal 9 3 3 3 3 2" xfId="2321" xr:uid="{39C87353-A877-4DED-9DB0-40E705E62E92}"/>
    <cellStyle name="Normal 9 3 3 3 3 2 2" xfId="2322" xr:uid="{57AA900D-6E34-4B74-A487-6FEB6365E92D}"/>
    <cellStyle name="Normal 9 3 3 3 3 2 2 2" xfId="4772" xr:uid="{CD67EBC1-9F07-4331-9F32-B803BAB051B9}"/>
    <cellStyle name="Normal 9 3 3 3 3 2 3" xfId="4771" xr:uid="{808FF8B1-E03D-4DA6-9CF5-0728C40D780D}"/>
    <cellStyle name="Normal 9 3 3 3 3 3" xfId="2323" xr:uid="{E5C218AE-1230-416E-BE0A-2B836F1A745B}"/>
    <cellStyle name="Normal 9 3 3 3 3 3 2" xfId="4773" xr:uid="{D299261F-B1D3-405C-B098-602E2A82D1D3}"/>
    <cellStyle name="Normal 9 3 3 3 3 4" xfId="4770" xr:uid="{4020033A-FC77-4A3E-9FF2-F4666ACF9CF5}"/>
    <cellStyle name="Normal 9 3 3 3 4" xfId="2324" xr:uid="{77F4F894-A606-4D0D-884D-066A1723F51D}"/>
    <cellStyle name="Normal 9 3 3 3 4 2" xfId="2325" xr:uid="{96D850D4-37D0-4DFE-9549-D74B51E1C259}"/>
    <cellStyle name="Normal 9 3 3 3 4 2 2" xfId="4775" xr:uid="{A5C6D90F-447A-4718-85A8-91A97DE5FF79}"/>
    <cellStyle name="Normal 9 3 3 3 4 3" xfId="4774" xr:uid="{13A70FED-376B-49B8-B937-7DE70ADF1DDC}"/>
    <cellStyle name="Normal 9 3 3 3 5" xfId="2326" xr:uid="{0D151166-2E7C-4A28-9D8E-A33AD1824A76}"/>
    <cellStyle name="Normal 9 3 3 3 5 2" xfId="4776" xr:uid="{612AA40B-4753-46CA-BEA6-A93B7D0514AE}"/>
    <cellStyle name="Normal 9 3 3 4" xfId="409" xr:uid="{9AEB39F5-012E-4A96-8D8A-D1D3FC731187}"/>
    <cellStyle name="Normal 9 3 3 4 2" xfId="848" xr:uid="{6553A1B8-2F90-4385-A9C2-CE9DBF3A5163}"/>
    <cellStyle name="Normal 9 3 3 4 2 2" xfId="2327" xr:uid="{5C2F5B81-5E78-4782-A388-B8369D1B8261}"/>
    <cellStyle name="Normal 9 3 3 4 2 2 2" xfId="2328" xr:uid="{7CF6BAAF-373C-41B7-A58E-682678E91862}"/>
    <cellStyle name="Normal 9 3 3 4 2 2 2 2" xfId="4780" xr:uid="{EF00D9FF-814A-4DAB-BDCC-AA5C6D9D0F69}"/>
    <cellStyle name="Normal 9 3 3 4 2 2 3" xfId="4779" xr:uid="{2F0EE794-EFF4-46F8-8F8F-CB67E397ACB6}"/>
    <cellStyle name="Normal 9 3 3 4 2 3" xfId="2329" xr:uid="{81714A47-CDD8-4762-8BB1-9F7D9A6E2BDF}"/>
    <cellStyle name="Normal 9 3 3 4 2 3 2" xfId="4781" xr:uid="{08A64A59-16AD-41CE-A989-064584D37E2B}"/>
    <cellStyle name="Normal 9 3 3 4 2 4" xfId="4778" xr:uid="{FB8BF0B5-0AB6-4B32-BC20-521B4E6531D3}"/>
    <cellStyle name="Normal 9 3 3 4 3" xfId="2330" xr:uid="{CC05534C-4E64-414B-8237-FDBE34B626A6}"/>
    <cellStyle name="Normal 9 3 3 4 3 2" xfId="2331" xr:uid="{E295BA35-D3C9-43FA-BF8E-3391628EA009}"/>
    <cellStyle name="Normal 9 3 3 4 3 2 2" xfId="4783" xr:uid="{9C511E83-EB5D-4D33-A9BA-33DD47B2994A}"/>
    <cellStyle name="Normal 9 3 3 4 3 3" xfId="4782" xr:uid="{5F1EF2B0-95FD-4791-B33F-E496D53C1892}"/>
    <cellStyle name="Normal 9 3 3 4 4" xfId="2332" xr:uid="{3E4A0811-C718-4D60-BCDB-942AF953ED3E}"/>
    <cellStyle name="Normal 9 3 3 4 4 2" xfId="4784" xr:uid="{F5402D36-EDB3-48E2-9053-EE09EABDC323}"/>
    <cellStyle name="Normal 9 3 3 4 5" xfId="4777" xr:uid="{DD96DCB2-C6F9-40EB-8048-F4BF35066D80}"/>
    <cellStyle name="Normal 9 3 3 5" xfId="849" xr:uid="{3BF0B7DB-0AD3-4C8D-A0E6-8B24646E4D59}"/>
    <cellStyle name="Normal 9 3 3 5 2" xfId="2333" xr:uid="{9F21A43F-335F-4A51-A7A0-9909B42928E7}"/>
    <cellStyle name="Normal 9 3 3 5 2 2" xfId="2334" xr:uid="{FB1DBC1B-3404-4376-B76B-73E6E1326D0F}"/>
    <cellStyle name="Normal 9 3 3 5 2 2 2" xfId="4787" xr:uid="{2A96B86A-66E5-4C72-BDEF-E9DF7B3ABCA8}"/>
    <cellStyle name="Normal 9 3 3 5 2 3" xfId="4786" xr:uid="{88D75486-4337-4A65-911B-A0F0A66D4252}"/>
    <cellStyle name="Normal 9 3 3 5 3" xfId="2335" xr:uid="{A2F5F808-7C37-4937-9ED0-C2603F12B18D}"/>
    <cellStyle name="Normal 9 3 3 5 3 2" xfId="4788" xr:uid="{DA56B62A-C054-4197-88AB-C65A6D9DF342}"/>
    <cellStyle name="Normal 9 3 3 5 4" xfId="4041" xr:uid="{85BB143D-6840-4BE6-B98C-9E5DBC2372E5}"/>
    <cellStyle name="Normal 9 3 3 5 4 2" xfId="4789" xr:uid="{E7A3A92E-9A53-41BC-B046-317B4C27B3E3}"/>
    <cellStyle name="Normal 9 3 3 5 5" xfId="4785" xr:uid="{2F4FA3D4-B818-402E-94BF-77BD543A8A70}"/>
    <cellStyle name="Normal 9 3 3 6" xfId="2336" xr:uid="{127D3795-BB6E-4DDB-B1CE-FFCD566121B4}"/>
    <cellStyle name="Normal 9 3 3 6 2" xfId="2337" xr:uid="{D303B24E-6FBE-44D3-9C87-CA0BC68F5C6C}"/>
    <cellStyle name="Normal 9 3 3 6 2 2" xfId="4791" xr:uid="{E554240F-A461-4C16-8382-FDBB7CF7F134}"/>
    <cellStyle name="Normal 9 3 3 6 3" xfId="4790" xr:uid="{7B23AF8E-94C8-4461-806A-CFE0E3EB7366}"/>
    <cellStyle name="Normal 9 3 3 7" xfId="2338" xr:uid="{614AA2F3-E736-472A-B864-7CD0053C616E}"/>
    <cellStyle name="Normal 9 3 3 7 2" xfId="4792" xr:uid="{62D97C7B-3990-4C70-BE74-7DD18A466F6F}"/>
    <cellStyle name="Normal 9 3 3 8" xfId="4042" xr:uid="{5BDBAF65-FDDF-41A9-86FE-558D0A6A48C0}"/>
    <cellStyle name="Normal 9 3 3 8 2" xfId="4793" xr:uid="{8E73A811-7DD1-4290-A525-730D4C5F5B5F}"/>
    <cellStyle name="Normal 9 3 4" xfId="171" xr:uid="{DE4D37D1-D54D-4F2B-B989-2E32F72BA140}"/>
    <cellStyle name="Normal 9 3 4 2" xfId="450" xr:uid="{5058BE46-5313-4412-BC71-428BC8E11724}"/>
    <cellStyle name="Normal 9 3 4 2 2" xfId="850" xr:uid="{84B307FF-9405-4FAD-B8DE-B7BDF1ED7F88}"/>
    <cellStyle name="Normal 9 3 4 2 2 2" xfId="2339" xr:uid="{3F057910-080A-4DE3-BEA7-4ABD805CBBAF}"/>
    <cellStyle name="Normal 9 3 4 2 2 2 2" xfId="2340" xr:uid="{7C99BA97-3671-4951-BF45-F8FD5D8F6F76}"/>
    <cellStyle name="Normal 9 3 4 2 2 2 2 2" xfId="4798" xr:uid="{48CC0284-250E-41B6-BC63-4BAD2FBAD274}"/>
    <cellStyle name="Normal 9 3 4 2 2 2 3" xfId="4797" xr:uid="{B4D44156-A0EC-4E47-9665-9243356DA791}"/>
    <cellStyle name="Normal 9 3 4 2 2 3" xfId="2341" xr:uid="{C26F3ED8-F6D1-461A-A0B5-FE52A61EBFD2}"/>
    <cellStyle name="Normal 9 3 4 2 2 3 2" xfId="4799" xr:uid="{41FFFA25-70D3-4DA9-8E4F-ABFA4F523190}"/>
    <cellStyle name="Normal 9 3 4 2 2 4" xfId="4043" xr:uid="{E2DE89F0-08B7-42DC-8BFE-48547461B0BD}"/>
    <cellStyle name="Normal 9 3 4 2 2 4 2" xfId="4800" xr:uid="{46E6034D-7491-49B3-B280-ED68DC0988AC}"/>
    <cellStyle name="Normal 9 3 4 2 2 5" xfId="4796" xr:uid="{80FB5C28-2B9E-412D-837C-7A79BA6F7174}"/>
    <cellStyle name="Normal 9 3 4 2 3" xfId="2342" xr:uid="{77025703-EA44-4C71-A4DD-78B6D6A2ACD8}"/>
    <cellStyle name="Normal 9 3 4 2 3 2" xfId="2343" xr:uid="{F9461CF1-FFD2-4C7D-9956-1DCEBCEF6D60}"/>
    <cellStyle name="Normal 9 3 4 2 3 2 2" xfId="4802" xr:uid="{2476AE0F-CC5C-4E57-8BD9-26D86FD11083}"/>
    <cellStyle name="Normal 9 3 4 2 3 3" xfId="4801" xr:uid="{7544587D-B9C1-408A-92E0-C2DBD5148ECB}"/>
    <cellStyle name="Normal 9 3 4 2 4" xfId="2344" xr:uid="{7E65085B-5A09-4DAF-AA7C-E2A6F054859D}"/>
    <cellStyle name="Normal 9 3 4 2 4 2" xfId="4803" xr:uid="{2C0343B5-F98C-4CFA-AAF0-7535E5D5B72C}"/>
    <cellStyle name="Normal 9 3 4 2 5" xfId="4044" xr:uid="{A5B691BD-5387-4A72-B094-5925F8AFA2A0}"/>
    <cellStyle name="Normal 9 3 4 2 5 2" xfId="4804" xr:uid="{16027022-82CA-449B-8D6C-A761693628E3}"/>
    <cellStyle name="Normal 9 3 4 2 6" xfId="4795" xr:uid="{68155EF9-9AD3-4B35-9707-B31B8135B7AE}"/>
    <cellStyle name="Normal 9 3 4 3" xfId="851" xr:uid="{C25B5FFB-6169-4CA6-B83C-20BFEB06E4B2}"/>
    <cellStyle name="Normal 9 3 4 3 2" xfId="2345" xr:uid="{EAC635D9-53F4-4A9D-AC10-8893D6254C1A}"/>
    <cellStyle name="Normal 9 3 4 3 2 2" xfId="2346" xr:uid="{C404114F-2D0B-494A-A9D6-003B34541EB2}"/>
    <cellStyle name="Normal 9 3 4 3 2 2 2" xfId="4807" xr:uid="{B17B1142-0672-4290-A2CD-69C7A4425C75}"/>
    <cellStyle name="Normal 9 3 4 3 2 3" xfId="4806" xr:uid="{6245F65F-5732-4590-B539-42B5CEFC4A72}"/>
    <cellStyle name="Normal 9 3 4 3 3" xfId="2347" xr:uid="{66129005-62D7-4195-8995-4957F48A9A3F}"/>
    <cellStyle name="Normal 9 3 4 3 3 2" xfId="4808" xr:uid="{6CACF573-BF8C-4159-88B2-C0B8D7B64F95}"/>
    <cellStyle name="Normal 9 3 4 3 4" xfId="4045" xr:uid="{64302984-455C-4726-8FC5-E269462D277D}"/>
    <cellStyle name="Normal 9 3 4 3 4 2" xfId="4809" xr:uid="{9798AAAF-89FC-4B93-9D23-68AD6E9B6BF7}"/>
    <cellStyle name="Normal 9 3 4 3 5" xfId="4805" xr:uid="{E31681C8-B206-4294-903C-075C927E6BCF}"/>
    <cellStyle name="Normal 9 3 4 4" xfId="2348" xr:uid="{5050C400-00EF-474B-BC13-AF3532317423}"/>
    <cellStyle name="Normal 9 3 4 4 2" xfId="2349" xr:uid="{7354EF41-84BE-44B4-B00D-96E1C5ECFFA7}"/>
    <cellStyle name="Normal 9 3 4 4 2 2" xfId="4811" xr:uid="{D264C066-7BB8-4DAA-BF04-D538DE16BB47}"/>
    <cellStyle name="Normal 9 3 4 4 3" xfId="4046" xr:uid="{2266F03D-A60D-41E9-930D-3C046A82D1A7}"/>
    <cellStyle name="Normal 9 3 4 4 3 2" xfId="4812" xr:uid="{6C07F16B-F38C-44E1-A0FB-CFA207A0AA8D}"/>
    <cellStyle name="Normal 9 3 4 4 4" xfId="4047" xr:uid="{EC143B09-F653-46CD-8098-ED78ED38AA7A}"/>
    <cellStyle name="Normal 9 3 4 4 4 2" xfId="4813" xr:uid="{AA13EC1C-61E9-4CC2-8FC2-476AAD478D22}"/>
    <cellStyle name="Normal 9 3 4 4 5" xfId="4810" xr:uid="{61C0F96B-5497-468E-84A7-0C5AD90B40B8}"/>
    <cellStyle name="Normal 9 3 4 5" xfId="2350" xr:uid="{9FA21EE4-8CBC-4C0E-AF3E-52C3409C38A8}"/>
    <cellStyle name="Normal 9 3 4 5 2" xfId="4814" xr:uid="{B39E8843-68EC-4FC6-821F-A764E9025EEB}"/>
    <cellStyle name="Normal 9 3 4 6" xfId="4048" xr:uid="{A09DD4F0-C2FF-45B8-B6D8-B026A3D3FDD7}"/>
    <cellStyle name="Normal 9 3 4 6 2" xfId="4815" xr:uid="{54B0F08F-D5D1-4512-B780-0627ECF6EF59}"/>
    <cellStyle name="Normal 9 3 4 7" xfId="4049" xr:uid="{A118DD7F-5263-41DE-9DF4-BC10134D6C1D}"/>
    <cellStyle name="Normal 9 3 4 7 2" xfId="4816" xr:uid="{C94A0A01-3225-49C9-B882-48296F685532}"/>
    <cellStyle name="Normal 9 3 4 8" xfId="4794" xr:uid="{68F3133D-B8CC-4D05-BC2C-3F7B304A7872}"/>
    <cellStyle name="Normal 9 3 5" xfId="410" xr:uid="{1A0021C1-5DFF-449B-81A5-E7F96696C562}"/>
    <cellStyle name="Normal 9 3 5 2" xfId="852" xr:uid="{5B92C470-B2E4-47E9-AE19-BD6AFC81B505}"/>
    <cellStyle name="Normal 9 3 5 2 2" xfId="853" xr:uid="{B08049ED-72A1-4C23-B1D7-45868CAE03CE}"/>
    <cellStyle name="Normal 9 3 5 2 2 2" xfId="2351" xr:uid="{A1762D9C-CA9E-4EB0-9410-0F38A2407208}"/>
    <cellStyle name="Normal 9 3 5 2 2 2 2" xfId="2352" xr:uid="{B25B4AEC-B4E5-4C7F-8C8D-245E7F969D53}"/>
    <cellStyle name="Normal 9 3 5 2 2 2 2 2" xfId="4821" xr:uid="{1AC8432A-79CF-4287-B663-C0F15EA18C30}"/>
    <cellStyle name="Normal 9 3 5 2 2 2 3" xfId="4820" xr:uid="{00E319AA-D655-4759-8623-B7F6C90DD442}"/>
    <cellStyle name="Normal 9 3 5 2 2 3" xfId="2353" xr:uid="{FA9DEEDF-46BD-4563-BA88-B1320A61D439}"/>
    <cellStyle name="Normal 9 3 5 2 2 3 2" xfId="4822" xr:uid="{8EBB6194-FC9E-4A2F-AB23-10D0CD1503CC}"/>
    <cellStyle name="Normal 9 3 5 2 2 4" xfId="4819" xr:uid="{378BEEA6-072D-42E7-A497-4E41795543E5}"/>
    <cellStyle name="Normal 9 3 5 2 3" xfId="2354" xr:uid="{01EB8BFC-965B-4EC9-89F6-732424F4D016}"/>
    <cellStyle name="Normal 9 3 5 2 3 2" xfId="2355" xr:uid="{0D601475-8506-4729-8A25-36DE543761AD}"/>
    <cellStyle name="Normal 9 3 5 2 3 2 2" xfId="4824" xr:uid="{9D6DDEA9-DC82-41CF-B88E-987944A8C719}"/>
    <cellStyle name="Normal 9 3 5 2 3 3" xfId="4823" xr:uid="{7AD110BE-961F-44B2-966C-85E49323655B}"/>
    <cellStyle name="Normal 9 3 5 2 4" xfId="2356" xr:uid="{96C902D6-A60B-4D35-86E8-342546973DF8}"/>
    <cellStyle name="Normal 9 3 5 2 4 2" xfId="4825" xr:uid="{B816BB56-1C4E-4B5A-91D2-A36F5AD83615}"/>
    <cellStyle name="Normal 9 3 5 2 5" xfId="4818" xr:uid="{A3BADABE-0A33-4FCB-A2F1-EE6FA549DCC4}"/>
    <cellStyle name="Normal 9 3 5 3" xfId="854" xr:uid="{DC9AFCBF-ADA5-46E7-8E70-DE34FEC70229}"/>
    <cellStyle name="Normal 9 3 5 3 2" xfId="2357" xr:uid="{1148AADA-3668-4896-AB7C-A7E117CE8B0E}"/>
    <cellStyle name="Normal 9 3 5 3 2 2" xfId="2358" xr:uid="{E284D0F3-9C91-42CC-A4D8-EA8B1AFBA670}"/>
    <cellStyle name="Normal 9 3 5 3 2 2 2" xfId="4828" xr:uid="{B511E1A2-907B-4D12-B37D-046FEE07D805}"/>
    <cellStyle name="Normal 9 3 5 3 2 3" xfId="4827" xr:uid="{1F65CFF1-4C17-4218-8483-672490E367CF}"/>
    <cellStyle name="Normal 9 3 5 3 3" xfId="2359" xr:uid="{B197ECE6-420F-433B-A130-603A062B7DC5}"/>
    <cellStyle name="Normal 9 3 5 3 3 2" xfId="4829" xr:uid="{C8CB5DFC-C5DB-441E-8EB1-4791A92F869F}"/>
    <cellStyle name="Normal 9 3 5 3 4" xfId="4050" xr:uid="{0932C97D-E0DD-4C47-A885-A6149F13EEEB}"/>
    <cellStyle name="Normal 9 3 5 3 4 2" xfId="4830" xr:uid="{9DC5C906-E5BA-4BA7-A99F-CA561BE3E651}"/>
    <cellStyle name="Normal 9 3 5 3 5" xfId="4826" xr:uid="{A957511C-F478-405E-9BD5-651E6A002345}"/>
    <cellStyle name="Normal 9 3 5 4" xfId="2360" xr:uid="{36B3A9E0-BDC3-413B-A236-D61A09DE9978}"/>
    <cellStyle name="Normal 9 3 5 4 2" xfId="2361" xr:uid="{D9DB5F35-A70E-495D-9FF3-7D57C2EDE1DB}"/>
    <cellStyle name="Normal 9 3 5 4 2 2" xfId="4832" xr:uid="{D42BB3A8-BC37-40DB-A31B-A5E728597C52}"/>
    <cellStyle name="Normal 9 3 5 4 3" xfId="4831" xr:uid="{D256F53F-F175-49A5-B9AB-68F64182F429}"/>
    <cellStyle name="Normal 9 3 5 5" xfId="2362" xr:uid="{2D76C178-1A4C-44C4-9DBD-077E850E06B3}"/>
    <cellStyle name="Normal 9 3 5 5 2" xfId="4833" xr:uid="{56D5E16F-67A1-47DD-813A-D21E45813ACC}"/>
    <cellStyle name="Normal 9 3 5 6" xfId="4051" xr:uid="{3316836D-F63E-4261-A44C-ED3B2ABDD814}"/>
    <cellStyle name="Normal 9 3 5 6 2" xfId="4834" xr:uid="{497D31B5-4856-446D-B858-C1294E7A3965}"/>
    <cellStyle name="Normal 9 3 5 7" xfId="4817" xr:uid="{E1ECB032-ABDD-4C0C-B98B-6E94C50831A5}"/>
    <cellStyle name="Normal 9 3 6" xfId="411" xr:uid="{22DE2535-AFEE-4C5C-9137-31603D9BF642}"/>
    <cellStyle name="Normal 9 3 6 2" xfId="855" xr:uid="{2D6EA275-94E9-472F-B951-1AED1BD4CF08}"/>
    <cellStyle name="Normal 9 3 6 2 2" xfId="2363" xr:uid="{BA4FA69F-8285-45A2-9C46-146A372C3D5B}"/>
    <cellStyle name="Normal 9 3 6 2 2 2" xfId="2364" xr:uid="{57FD68B2-5D0D-4F1B-ADE5-B088C84CCEEA}"/>
    <cellStyle name="Normal 9 3 6 2 2 2 2" xfId="4838" xr:uid="{D8AF8322-F846-451E-B68B-3279A2059F6F}"/>
    <cellStyle name="Normal 9 3 6 2 2 3" xfId="4837" xr:uid="{75B2C9E7-92C6-40DA-8656-EB8AC26E57F8}"/>
    <cellStyle name="Normal 9 3 6 2 3" xfId="2365" xr:uid="{DD2AC18E-876A-40C7-B883-52AD8FF897B9}"/>
    <cellStyle name="Normal 9 3 6 2 3 2" xfId="4839" xr:uid="{CC66AD54-1AE2-42F4-BB05-3B37568E1264}"/>
    <cellStyle name="Normal 9 3 6 2 4" xfId="4052" xr:uid="{BA29E754-CC85-477D-AB83-66521A5B29A6}"/>
    <cellStyle name="Normal 9 3 6 2 4 2" xfId="4840" xr:uid="{313BA2BF-0792-4828-B7EB-A6CDE20FE328}"/>
    <cellStyle name="Normal 9 3 6 2 5" xfId="4836" xr:uid="{4A5A1F50-7EE7-455B-903B-0EED68DFF0AC}"/>
    <cellStyle name="Normal 9 3 6 3" xfId="2366" xr:uid="{4807D216-C70D-4B55-AD50-C9868781F269}"/>
    <cellStyle name="Normal 9 3 6 3 2" xfId="2367" xr:uid="{6305D7E5-5E8A-4026-A942-06C6620699AB}"/>
    <cellStyle name="Normal 9 3 6 3 2 2" xfId="4842" xr:uid="{3684BFC8-D91F-46D1-9457-9043A75CF0A3}"/>
    <cellStyle name="Normal 9 3 6 3 3" xfId="4841" xr:uid="{58835E87-01B8-4E95-B5C4-A7FE35BFAE85}"/>
    <cellStyle name="Normal 9 3 6 4" xfId="2368" xr:uid="{D2F9ADFD-8446-4DFE-BB70-8F6E1A9DE6CD}"/>
    <cellStyle name="Normal 9 3 6 4 2" xfId="4843" xr:uid="{4618D282-3036-4872-A1C2-23C08BF78A78}"/>
    <cellStyle name="Normal 9 3 6 5" xfId="4053" xr:uid="{2FB78E9A-7729-4435-9A70-0ACA5F58ED91}"/>
    <cellStyle name="Normal 9 3 6 5 2" xfId="4844" xr:uid="{617A369B-167F-4D5D-97F3-8DB88F6D0040}"/>
    <cellStyle name="Normal 9 3 6 6" xfId="4835" xr:uid="{EE5CCEBD-35F1-4C86-94A6-42067BD28837}"/>
    <cellStyle name="Normal 9 3 7" xfId="856" xr:uid="{07C80EEA-9C5B-4508-843F-5A922A7BE5BB}"/>
    <cellStyle name="Normal 9 3 7 2" xfId="2369" xr:uid="{1353C595-C67E-4EE0-AB89-F545E02B185E}"/>
    <cellStyle name="Normal 9 3 7 2 2" xfId="2370" xr:uid="{F62BB6E2-475E-49B0-80E6-15980E383E2E}"/>
    <cellStyle name="Normal 9 3 7 2 2 2" xfId="4847" xr:uid="{FA117F56-B79A-4B2A-8544-533B514E0760}"/>
    <cellStyle name="Normal 9 3 7 2 3" xfId="4846" xr:uid="{0AE2C28E-56FA-402A-99C9-F072DADCDC08}"/>
    <cellStyle name="Normal 9 3 7 3" xfId="2371" xr:uid="{ED3CEF50-9C77-40A5-A732-2F0A3370B808}"/>
    <cellStyle name="Normal 9 3 7 3 2" xfId="4848" xr:uid="{9348769F-BA5D-4A7D-A38A-691341695BFA}"/>
    <cellStyle name="Normal 9 3 7 4" xfId="4054" xr:uid="{55EC0CCD-7459-4429-813D-350678EEB722}"/>
    <cellStyle name="Normal 9 3 7 4 2" xfId="4849" xr:uid="{D82F699F-EAE5-4A29-85B6-232E1765BA4E}"/>
    <cellStyle name="Normal 9 3 7 5" xfId="4845" xr:uid="{A913B1A5-3AEC-4895-B4FE-1849627A51C1}"/>
    <cellStyle name="Normal 9 3 8" xfId="2372" xr:uid="{83C56EA0-5177-4FF5-8D9C-6C3314EE5AC0}"/>
    <cellStyle name="Normal 9 3 8 2" xfId="2373" xr:uid="{FE469D0B-CBBC-48AE-9302-E2AD2B72834A}"/>
    <cellStyle name="Normal 9 3 8 2 2" xfId="4851" xr:uid="{C349F359-21DD-4D38-9C1D-BDE22B4B0372}"/>
    <cellStyle name="Normal 9 3 8 3" xfId="4055" xr:uid="{7572BA32-21D8-45A1-AF32-9ABE96B3A754}"/>
    <cellStyle name="Normal 9 3 8 3 2" xfId="4852" xr:uid="{AFC4F155-3A0A-48B8-8137-257C54496259}"/>
    <cellStyle name="Normal 9 3 8 4" xfId="4056" xr:uid="{FA4D1D26-17B3-485C-816F-0EBE0F2A98BC}"/>
    <cellStyle name="Normal 9 3 8 4 2" xfId="4853" xr:uid="{D87FC59B-0EC0-437B-BF7C-1310E3B7EFD2}"/>
    <cellStyle name="Normal 9 3 8 5" xfId="4850" xr:uid="{8A0AB7D0-27DF-4086-A556-87F61550A390}"/>
    <cellStyle name="Normal 9 3 9" xfId="2374" xr:uid="{CA8EFC7A-921C-4A37-97E3-E59B1E0B8EDB}"/>
    <cellStyle name="Normal 9 3 9 2" xfId="4854" xr:uid="{E71300DB-D8D7-4BB8-8E80-08F14466AE39}"/>
    <cellStyle name="Normal 9 4" xfId="172" xr:uid="{EA9C0642-06D0-4067-908F-70675E46BFCF}"/>
    <cellStyle name="Normal 9 4 10" xfId="4057" xr:uid="{9756AA36-D625-47EB-83E0-92B7FC362A44}"/>
    <cellStyle name="Normal 9 4 10 2" xfId="4856" xr:uid="{F03DC636-B2D9-41CA-8CB1-8449CE022072}"/>
    <cellStyle name="Normal 9 4 11" xfId="4058" xr:uid="{E69AFA08-31B0-4123-862F-A6B57DA14111}"/>
    <cellStyle name="Normal 9 4 11 2" xfId="4857" xr:uid="{7B75C4EF-A2FB-4127-B1FD-0BD9C622D0BD}"/>
    <cellStyle name="Normal 9 4 12" xfId="4855" xr:uid="{6B218EF2-5A3F-402B-B2FF-10DAB2D73B16}"/>
    <cellStyle name="Normal 9 4 2" xfId="173" xr:uid="{BED066EB-C895-49A3-B658-B00E6B346FEB}"/>
    <cellStyle name="Normal 9 4 2 10" xfId="4858" xr:uid="{A1EF83D3-18D5-416A-9445-6D0472FE64BB}"/>
    <cellStyle name="Normal 9 4 2 2" xfId="174" xr:uid="{4C704BCA-9719-41E0-930A-7267B7D110F7}"/>
    <cellStyle name="Normal 9 4 2 2 2" xfId="412" xr:uid="{83FD92CF-2108-493F-82D7-9864EF0A0FA2}"/>
    <cellStyle name="Normal 9 4 2 2 2 2" xfId="857" xr:uid="{6D298244-52B4-46A8-B0CF-3FCFFE79B364}"/>
    <cellStyle name="Normal 9 4 2 2 2 2 2" xfId="2375" xr:uid="{51DE8936-0A40-441A-96FC-54ADDB22620C}"/>
    <cellStyle name="Normal 9 4 2 2 2 2 2 2" xfId="2376" xr:uid="{55530257-7B28-4B31-BFC3-9AB300AA28F3}"/>
    <cellStyle name="Normal 9 4 2 2 2 2 2 2 2" xfId="4863" xr:uid="{D5A65750-D2ED-4560-A1B7-11CAEF823492}"/>
    <cellStyle name="Normal 9 4 2 2 2 2 2 3" xfId="4862" xr:uid="{59B314F0-63E1-4B0B-9683-E4BF22955A74}"/>
    <cellStyle name="Normal 9 4 2 2 2 2 3" xfId="2377" xr:uid="{8470EC32-0337-44B2-9C2E-8772F5E76E11}"/>
    <cellStyle name="Normal 9 4 2 2 2 2 3 2" xfId="4864" xr:uid="{38FC504F-FB07-4705-B58B-1B7914FB9B07}"/>
    <cellStyle name="Normal 9 4 2 2 2 2 4" xfId="4059" xr:uid="{A57C69CB-9C4F-4ADD-89D8-2B29782EFEF0}"/>
    <cellStyle name="Normal 9 4 2 2 2 2 4 2" xfId="4865" xr:uid="{4D5EFFFB-C7AF-4499-A8EB-75303DA00881}"/>
    <cellStyle name="Normal 9 4 2 2 2 2 5" xfId="4861" xr:uid="{AB8369D4-0740-4DAA-9433-BC003EBEA1C1}"/>
    <cellStyle name="Normal 9 4 2 2 2 3" xfId="2378" xr:uid="{3C01FAB6-20A5-46DC-815E-07CC6A5C41B8}"/>
    <cellStyle name="Normal 9 4 2 2 2 3 2" xfId="2379" xr:uid="{A01DCD52-DC7A-4DDB-97A6-9626F0ED71D8}"/>
    <cellStyle name="Normal 9 4 2 2 2 3 2 2" xfId="4867" xr:uid="{4DC3B21D-4035-48C7-9329-CD7B77D21C46}"/>
    <cellStyle name="Normal 9 4 2 2 2 3 3" xfId="4060" xr:uid="{5A6EF098-706D-47DC-B786-4C339BC0A1F3}"/>
    <cellStyle name="Normal 9 4 2 2 2 3 3 2" xfId="4868" xr:uid="{0C8B9009-0C7E-4A41-9E30-01628C77E07F}"/>
    <cellStyle name="Normal 9 4 2 2 2 3 4" xfId="4061" xr:uid="{78B69B89-8C3B-4F66-AEAA-4C12729CD1D6}"/>
    <cellStyle name="Normal 9 4 2 2 2 3 4 2" xfId="4869" xr:uid="{FB0DE6CB-9AFE-4443-8505-50155875C172}"/>
    <cellStyle name="Normal 9 4 2 2 2 3 5" xfId="4866" xr:uid="{9A63F189-B260-4F0B-95BA-E55A3A3F2B4A}"/>
    <cellStyle name="Normal 9 4 2 2 2 4" xfId="2380" xr:uid="{35D6C314-9B38-4B70-8D94-9DA71D5DD132}"/>
    <cellStyle name="Normal 9 4 2 2 2 4 2" xfId="4870" xr:uid="{BD985167-234A-465B-8EC4-16C64C327A73}"/>
    <cellStyle name="Normal 9 4 2 2 2 5" xfId="4062" xr:uid="{AE347517-5733-4EB2-8462-00F611B3EA6A}"/>
    <cellStyle name="Normal 9 4 2 2 2 5 2" xfId="4871" xr:uid="{0D63268B-ABF7-45BE-8A42-5A41B96360E5}"/>
    <cellStyle name="Normal 9 4 2 2 2 6" xfId="4063" xr:uid="{AD56B00F-7196-46ED-9158-08D4549037A6}"/>
    <cellStyle name="Normal 9 4 2 2 2 6 2" xfId="4872" xr:uid="{EA8E49C4-7F55-4A20-ACA1-0501BC53AFC1}"/>
    <cellStyle name="Normal 9 4 2 2 2 7" xfId="4860" xr:uid="{08028AE1-A704-4C92-934C-EC3C6FD282A8}"/>
    <cellStyle name="Normal 9 4 2 2 3" xfId="858" xr:uid="{703852CB-D673-47A4-A10B-9814E60B7528}"/>
    <cellStyle name="Normal 9 4 2 2 3 2" xfId="2381" xr:uid="{71A02C08-FD88-4766-8130-2C847C48581A}"/>
    <cellStyle name="Normal 9 4 2 2 3 2 2" xfId="2382" xr:uid="{44A490D2-AA9F-4BBA-A52D-EF7306FA418A}"/>
    <cellStyle name="Normal 9 4 2 2 3 2 2 2" xfId="4875" xr:uid="{3E9444CA-1CBC-4F6D-8DEA-3D5F3469DCB6}"/>
    <cellStyle name="Normal 9 4 2 2 3 2 3" xfId="4064" xr:uid="{C8842386-4573-4902-A273-2608B6449E8B}"/>
    <cellStyle name="Normal 9 4 2 2 3 2 3 2" xfId="4876" xr:uid="{8D0176EC-04EC-4C80-8F5D-28D3ACA64B69}"/>
    <cellStyle name="Normal 9 4 2 2 3 2 4" xfId="4065" xr:uid="{989DD514-70C7-43F5-9B8E-E6D29CF07B79}"/>
    <cellStyle name="Normal 9 4 2 2 3 2 4 2" xfId="4877" xr:uid="{03A356E8-2F12-4584-955C-53EDA58B9094}"/>
    <cellStyle name="Normal 9 4 2 2 3 2 5" xfId="4874" xr:uid="{F4FE7E12-318E-4D7D-8947-061A3C176B4B}"/>
    <cellStyle name="Normal 9 4 2 2 3 3" xfId="2383" xr:uid="{3002C3B2-B6A3-4C16-9676-634BD88DC346}"/>
    <cellStyle name="Normal 9 4 2 2 3 3 2" xfId="4878" xr:uid="{E284421D-05F4-4F0E-9206-EAACD95AF9BD}"/>
    <cellStyle name="Normal 9 4 2 2 3 4" xfId="4066" xr:uid="{A37FAE8B-C0D4-4922-A0DF-5369A59F3CA5}"/>
    <cellStyle name="Normal 9 4 2 2 3 4 2" xfId="4879" xr:uid="{2DA802E6-68DC-4B2F-B108-D451A401A658}"/>
    <cellStyle name="Normal 9 4 2 2 3 5" xfId="4067" xr:uid="{0CAA754C-01B8-4F3F-8414-F2FF75586E98}"/>
    <cellStyle name="Normal 9 4 2 2 3 5 2" xfId="4880" xr:uid="{AACCBEE2-4F0D-4D0A-B23D-116FB0BFF1A8}"/>
    <cellStyle name="Normal 9 4 2 2 3 6" xfId="4873" xr:uid="{3E984C2D-4567-4073-B918-ACEA2414DC36}"/>
    <cellStyle name="Normal 9 4 2 2 4" xfId="2384" xr:uid="{F347CB91-051E-4A40-8A97-82D3B4347FDF}"/>
    <cellStyle name="Normal 9 4 2 2 4 2" xfId="2385" xr:uid="{553A7CE9-8D91-4863-A07E-D3ACC543AE33}"/>
    <cellStyle name="Normal 9 4 2 2 4 2 2" xfId="4882" xr:uid="{33D112EF-AF3D-4392-B06A-1F2D4F460746}"/>
    <cellStyle name="Normal 9 4 2 2 4 3" xfId="4068" xr:uid="{3B56F430-AC8C-438E-8A23-CA3FB77A878B}"/>
    <cellStyle name="Normal 9 4 2 2 4 3 2" xfId="4883" xr:uid="{8CE12D7C-690E-42CF-AD87-7C6C2349A5A7}"/>
    <cellStyle name="Normal 9 4 2 2 4 4" xfId="4069" xr:uid="{19133CED-AD81-48AA-821A-EAD4D80E8F1C}"/>
    <cellStyle name="Normal 9 4 2 2 4 4 2" xfId="4884" xr:uid="{24CB177B-9AF7-4A98-AAF0-537E1614B402}"/>
    <cellStyle name="Normal 9 4 2 2 4 5" xfId="4881" xr:uid="{23A2565D-360D-474B-A8CB-B2A062D8EFBF}"/>
    <cellStyle name="Normal 9 4 2 2 5" xfId="2386" xr:uid="{5E848C66-3062-4264-831F-693E3E2BD45A}"/>
    <cellStyle name="Normal 9 4 2 2 5 2" xfId="4070" xr:uid="{51088B6E-B39D-4E5D-973A-6E6A63FC9A99}"/>
    <cellStyle name="Normal 9 4 2 2 5 2 2" xfId="4886" xr:uid="{241FA4C7-6C95-4F94-B03C-C7C2276394AA}"/>
    <cellStyle name="Normal 9 4 2 2 5 3" xfId="4071" xr:uid="{A9753141-6C3E-4AC1-B576-51F16F49DC81}"/>
    <cellStyle name="Normal 9 4 2 2 5 3 2" xfId="4887" xr:uid="{58C8B75C-2068-47FE-874E-0B6F84D6B895}"/>
    <cellStyle name="Normal 9 4 2 2 5 4" xfId="4072" xr:uid="{D91B7F9B-08A8-47EE-807C-41E8F9D55C54}"/>
    <cellStyle name="Normal 9 4 2 2 5 4 2" xfId="4888" xr:uid="{3771C8DD-56DD-4783-9E8C-DE52EF531671}"/>
    <cellStyle name="Normal 9 4 2 2 5 5" xfId="4885" xr:uid="{972AABDB-3438-4739-9770-C5040434960D}"/>
    <cellStyle name="Normal 9 4 2 2 6" xfId="4073" xr:uid="{B78643B4-A172-4376-96D2-99FAD4792E51}"/>
    <cellStyle name="Normal 9 4 2 2 6 2" xfId="4889" xr:uid="{54FCF6AC-B962-4E63-954B-8CE94C8E09CB}"/>
    <cellStyle name="Normal 9 4 2 2 7" xfId="4074" xr:uid="{0B7AF3C5-A464-463C-B2BC-A450883F786A}"/>
    <cellStyle name="Normal 9 4 2 2 7 2" xfId="4890" xr:uid="{8895ACE2-BA2B-43C4-80CB-FFA90BAACD75}"/>
    <cellStyle name="Normal 9 4 2 2 8" xfId="4075" xr:uid="{302A09A3-D585-487D-B161-E0810AA1F808}"/>
    <cellStyle name="Normal 9 4 2 2 8 2" xfId="4891" xr:uid="{C6FB9C17-CB45-42C5-83F4-F56DCF120AFF}"/>
    <cellStyle name="Normal 9 4 2 2 9" xfId="4859" xr:uid="{581B7EDE-E500-460C-B75F-40505058D725}"/>
    <cellStyle name="Normal 9 4 2 3" xfId="413" xr:uid="{58B3ECA8-F99E-4C34-B8BC-7E4E38D6D351}"/>
    <cellStyle name="Normal 9 4 2 3 2" xfId="859" xr:uid="{84D7B10A-98C6-457E-ADEC-BAA65B6B2C07}"/>
    <cellStyle name="Normal 9 4 2 3 2 2" xfId="860" xr:uid="{053143FE-7ED9-456C-A251-D86725EF64A0}"/>
    <cellStyle name="Normal 9 4 2 3 2 2 2" xfId="2387" xr:uid="{A91DB559-54D2-4F27-A863-78ADDBE41C8E}"/>
    <cellStyle name="Normal 9 4 2 3 2 2 2 2" xfId="2388" xr:uid="{998740CE-4CDB-4A7B-BD49-4B6F19A08024}"/>
    <cellStyle name="Normal 9 4 2 3 2 2 2 2 2" xfId="4896" xr:uid="{F3C02590-95C5-44DE-81E7-2ECFC71CD938}"/>
    <cellStyle name="Normal 9 4 2 3 2 2 2 3" xfId="4895" xr:uid="{2EFBAE47-7E24-43BB-ADDA-9641CC06B7FD}"/>
    <cellStyle name="Normal 9 4 2 3 2 2 3" xfId="2389" xr:uid="{BA380D76-E1DC-4CAD-A151-C7404D1F829E}"/>
    <cellStyle name="Normal 9 4 2 3 2 2 3 2" xfId="4897" xr:uid="{12EF3CC3-3E13-4728-8F58-A87743292B71}"/>
    <cellStyle name="Normal 9 4 2 3 2 2 4" xfId="4894" xr:uid="{98067B12-7A6D-4609-A4D9-1C110B37A468}"/>
    <cellStyle name="Normal 9 4 2 3 2 3" xfId="2390" xr:uid="{8696D637-9D74-436C-B6FF-F1330B6C7F9D}"/>
    <cellStyle name="Normal 9 4 2 3 2 3 2" xfId="2391" xr:uid="{22C4BC05-3343-4A2A-B16C-B17316588B2E}"/>
    <cellStyle name="Normal 9 4 2 3 2 3 2 2" xfId="4899" xr:uid="{9A851ED4-C6DD-4698-8D03-23464F54CAFD}"/>
    <cellStyle name="Normal 9 4 2 3 2 3 3" xfId="4898" xr:uid="{2F368771-CC77-44BB-BE5C-909B218E020F}"/>
    <cellStyle name="Normal 9 4 2 3 2 4" xfId="2392" xr:uid="{7B0E3EAC-DB4F-43E2-B86A-55BF38FE2A98}"/>
    <cellStyle name="Normal 9 4 2 3 2 4 2" xfId="4900" xr:uid="{43FB0248-80DC-4D1E-8395-F2A2F6B0A6AE}"/>
    <cellStyle name="Normal 9 4 2 3 2 5" xfId="4893" xr:uid="{33A45FA4-7348-4823-B0ED-78E268DB7ED8}"/>
    <cellStyle name="Normal 9 4 2 3 3" xfId="861" xr:uid="{930FD5D3-9544-4F7C-83CD-F7150452886B}"/>
    <cellStyle name="Normal 9 4 2 3 3 2" xfId="2393" xr:uid="{40474B02-FFA5-4BFF-8635-B2BA6F0EF082}"/>
    <cellStyle name="Normal 9 4 2 3 3 2 2" xfId="2394" xr:uid="{AC7E2BA6-6CD4-4534-B6E5-48B79888471A}"/>
    <cellStyle name="Normal 9 4 2 3 3 2 2 2" xfId="4903" xr:uid="{E914333D-07A8-4CBE-9880-CA7888938DC2}"/>
    <cellStyle name="Normal 9 4 2 3 3 2 3" xfId="4902" xr:uid="{64870B27-AED4-4E61-8AAB-FE6AB1501A0B}"/>
    <cellStyle name="Normal 9 4 2 3 3 3" xfId="2395" xr:uid="{3F36410F-1315-478D-B71B-F150F6C5B4CE}"/>
    <cellStyle name="Normal 9 4 2 3 3 3 2" xfId="4904" xr:uid="{10883FBC-16E3-4FAE-8BDF-BDCAB585697A}"/>
    <cellStyle name="Normal 9 4 2 3 3 4" xfId="4076" xr:uid="{7AFDAD0B-AD90-4EFD-BF94-4FC01A83D34D}"/>
    <cellStyle name="Normal 9 4 2 3 3 4 2" xfId="4905" xr:uid="{5A695EC8-53EE-4E22-897E-B80B070303F9}"/>
    <cellStyle name="Normal 9 4 2 3 3 5" xfId="4901" xr:uid="{62E6859A-ADD6-448A-8DE4-274E8AEF1002}"/>
    <cellStyle name="Normal 9 4 2 3 4" xfId="2396" xr:uid="{48AA75D9-6947-4269-B2AC-9AD1B32D5AD0}"/>
    <cellStyle name="Normal 9 4 2 3 4 2" xfId="2397" xr:uid="{9413ADA3-6D1F-4D87-B5F4-C21D8599626D}"/>
    <cellStyle name="Normal 9 4 2 3 4 2 2" xfId="4907" xr:uid="{BEECAFFE-032A-4661-8427-0AD7BD336607}"/>
    <cellStyle name="Normal 9 4 2 3 4 3" xfId="4906" xr:uid="{AF19727C-FFD5-46DD-9147-FC33B4BE7E68}"/>
    <cellStyle name="Normal 9 4 2 3 5" xfId="2398" xr:uid="{657C8A77-5E6F-4E95-9662-311588EF61E9}"/>
    <cellStyle name="Normal 9 4 2 3 5 2" xfId="4908" xr:uid="{E6E6ADA9-8479-4DD7-B944-7DB4397B7E8C}"/>
    <cellStyle name="Normal 9 4 2 3 6" xfId="4077" xr:uid="{DDEE064E-C0B2-4EBF-8014-C000AC1E75FB}"/>
    <cellStyle name="Normal 9 4 2 3 6 2" xfId="4909" xr:uid="{148830E9-B795-4411-98F8-191161387E29}"/>
    <cellStyle name="Normal 9 4 2 3 7" xfId="4892" xr:uid="{7DB83AD3-356E-4F45-BED9-BF3332C54F2F}"/>
    <cellStyle name="Normal 9 4 2 4" xfId="414" xr:uid="{A9EBE952-F315-4E51-AD20-07FC7BE32C61}"/>
    <cellStyle name="Normal 9 4 2 4 2" xfId="862" xr:uid="{6B422EBE-CDD3-42BF-9BEB-1F187EA71C6C}"/>
    <cellStyle name="Normal 9 4 2 4 2 2" xfId="2399" xr:uid="{BBF884A9-1043-4FC8-A0B0-32090D073813}"/>
    <cellStyle name="Normal 9 4 2 4 2 2 2" xfId="2400" xr:uid="{8E0E7CCF-E225-49CD-A31C-F6BF6BE01DE7}"/>
    <cellStyle name="Normal 9 4 2 4 2 2 2 2" xfId="4913" xr:uid="{05988A4E-8155-4585-AC1F-0FB04F20DEF6}"/>
    <cellStyle name="Normal 9 4 2 4 2 2 3" xfId="4912" xr:uid="{0D991D5B-9D1E-4B7C-A8B8-3B64DE3890A3}"/>
    <cellStyle name="Normal 9 4 2 4 2 3" xfId="2401" xr:uid="{78CAC03B-3A8F-46A2-8855-4088B57D18AA}"/>
    <cellStyle name="Normal 9 4 2 4 2 3 2" xfId="4914" xr:uid="{CD0C203B-CB94-40CE-83D5-926A61DB486B}"/>
    <cellStyle name="Normal 9 4 2 4 2 4" xfId="4078" xr:uid="{8536A05B-659B-42DC-BFD3-DB84B6110D0B}"/>
    <cellStyle name="Normal 9 4 2 4 2 4 2" xfId="4915" xr:uid="{5C7262B9-8204-42A6-9B51-1CE572A179D7}"/>
    <cellStyle name="Normal 9 4 2 4 2 5" xfId="4911" xr:uid="{126540FE-259F-4C24-AE70-6FDA8B687882}"/>
    <cellStyle name="Normal 9 4 2 4 3" xfId="2402" xr:uid="{49D2E1EB-79A3-4885-9758-C639A6E780D8}"/>
    <cellStyle name="Normal 9 4 2 4 3 2" xfId="2403" xr:uid="{5132CCA7-1627-4E6E-8C94-CA122DA8B395}"/>
    <cellStyle name="Normal 9 4 2 4 3 2 2" xfId="4917" xr:uid="{5F3D9B2A-1428-4B39-92F1-07A3DA285653}"/>
    <cellStyle name="Normal 9 4 2 4 3 3" xfId="4916" xr:uid="{F3482776-2B0E-43EE-8092-FC9EBFE1346B}"/>
    <cellStyle name="Normal 9 4 2 4 4" xfId="2404" xr:uid="{8DBB6201-5976-483F-B9C1-A44C760A21C4}"/>
    <cellStyle name="Normal 9 4 2 4 4 2" xfId="4918" xr:uid="{5CAF2E63-8C87-445E-A952-AFF03EEE5FD8}"/>
    <cellStyle name="Normal 9 4 2 4 5" xfId="4079" xr:uid="{482999CD-6F4E-4F85-9117-B0373FF70579}"/>
    <cellStyle name="Normal 9 4 2 4 5 2" xfId="4919" xr:uid="{24EBCDBA-6097-4D38-819E-1D07EE241E63}"/>
    <cellStyle name="Normal 9 4 2 4 6" xfId="4910" xr:uid="{432BC52F-CC54-44B7-A460-5E53F7AA43D9}"/>
    <cellStyle name="Normal 9 4 2 5" xfId="415" xr:uid="{534B1555-3BA7-4AF2-9943-231FA22698B5}"/>
    <cellStyle name="Normal 9 4 2 5 2" xfId="2405" xr:uid="{0E88045C-330A-46FE-8DCB-75FDE9B7927D}"/>
    <cellStyle name="Normal 9 4 2 5 2 2" xfId="2406" xr:uid="{E6DDCE13-6B71-4BF1-8F56-47D7FD414826}"/>
    <cellStyle name="Normal 9 4 2 5 2 2 2" xfId="4922" xr:uid="{DA993FA2-E422-4E5F-8D79-F2540AA902D9}"/>
    <cellStyle name="Normal 9 4 2 5 2 3" xfId="4921" xr:uid="{F5B05919-B5D5-4740-869B-8D854E54D5E4}"/>
    <cellStyle name="Normal 9 4 2 5 3" xfId="2407" xr:uid="{A79FE193-EA27-48D0-B736-519FFD570959}"/>
    <cellStyle name="Normal 9 4 2 5 3 2" xfId="4923" xr:uid="{552E27E6-3D4D-4792-85F3-96B2C05EBAB5}"/>
    <cellStyle name="Normal 9 4 2 5 4" xfId="4080" xr:uid="{F505545A-17D9-4B34-A0D9-1AA5F2B7609A}"/>
    <cellStyle name="Normal 9 4 2 5 4 2" xfId="4924" xr:uid="{19C8FFC7-36EA-4B1A-A542-B2B2E68C17E3}"/>
    <cellStyle name="Normal 9 4 2 5 5" xfId="4920" xr:uid="{A24F25DC-C285-44F0-8C8A-2362CC060097}"/>
    <cellStyle name="Normal 9 4 2 6" xfId="2408" xr:uid="{7D8A1F31-E9D1-44AC-9141-497658AD84F3}"/>
    <cellStyle name="Normal 9 4 2 6 2" xfId="2409" xr:uid="{9CF9237D-CC24-426B-95E8-66BDCC3AB8B4}"/>
    <cellStyle name="Normal 9 4 2 6 2 2" xfId="4926" xr:uid="{82EA84C8-56C9-4D66-881E-B95E0CB61D16}"/>
    <cellStyle name="Normal 9 4 2 6 3" xfId="4081" xr:uid="{711348ED-45A1-4E91-B260-F00A0BC3BEE9}"/>
    <cellStyle name="Normal 9 4 2 6 3 2" xfId="4927" xr:uid="{B4197463-A8E9-443F-9757-CE60F6F698A3}"/>
    <cellStyle name="Normal 9 4 2 6 4" xfId="4082" xr:uid="{0C64D13C-45A0-40EF-97BC-A67FBF28E968}"/>
    <cellStyle name="Normal 9 4 2 6 4 2" xfId="4928" xr:uid="{5A0381F2-E703-4232-9CA8-1110EF6B3D4A}"/>
    <cellStyle name="Normal 9 4 2 6 5" xfId="4925" xr:uid="{A50C8B67-A3E7-44C8-ACBF-A924E97F1462}"/>
    <cellStyle name="Normal 9 4 2 7" xfId="2410" xr:uid="{D72385B4-45E2-4FAB-942D-E4C5799DA333}"/>
    <cellStyle name="Normal 9 4 2 7 2" xfId="4929" xr:uid="{0BB0DB71-4DAB-4D74-BA9D-04A7032B0113}"/>
    <cellStyle name="Normal 9 4 2 8" xfId="4083" xr:uid="{A9C34D2F-DE7D-412A-9C04-4191AF209D24}"/>
    <cellStyle name="Normal 9 4 2 8 2" xfId="4930" xr:uid="{36DB06DD-F84D-4816-9833-69CE41B20844}"/>
    <cellStyle name="Normal 9 4 2 9" xfId="4084" xr:uid="{A441DECE-8B7D-42E5-970F-F4B9AD9ADF0C}"/>
    <cellStyle name="Normal 9 4 2 9 2" xfId="4931" xr:uid="{DD3D87D1-3717-433A-99DB-5903331C94EC}"/>
    <cellStyle name="Normal 9 4 3" xfId="175" xr:uid="{143804F5-F426-4F25-99AD-235196B52D60}"/>
    <cellStyle name="Normal 9 4 3 2" xfId="176" xr:uid="{A884FEA1-7699-465C-B315-9EA6C567150E}"/>
    <cellStyle name="Normal 9 4 3 2 2" xfId="863" xr:uid="{F0F6BB27-8827-4BC8-B282-EB0189FD21E8}"/>
    <cellStyle name="Normal 9 4 3 2 2 2" xfId="2411" xr:uid="{EFC1BCB5-A395-46CC-83E4-288DD81CF950}"/>
    <cellStyle name="Normal 9 4 3 2 2 2 2" xfId="2412" xr:uid="{10E34B19-A8F3-43FC-86AD-EF06F32D151F}"/>
    <cellStyle name="Normal 9 4 3 2 2 2 2 2" xfId="4500" xr:uid="{F27723B5-19C3-4096-890C-29E1B15641A5}"/>
    <cellStyle name="Normal 9 4 3 2 2 2 2 2 2" xfId="5307" xr:uid="{7255D319-F318-4C62-A10C-06142179F4C1}"/>
    <cellStyle name="Normal 9 4 3 2 2 2 2 2 3" xfId="4936" xr:uid="{B15CE09B-733A-4579-A423-8840526B8677}"/>
    <cellStyle name="Normal 9 4 3 2 2 2 3" xfId="4501" xr:uid="{93007678-3CC0-4D51-9A81-80CEB3DDDA65}"/>
    <cellStyle name="Normal 9 4 3 2 2 2 3 2" xfId="5308" xr:uid="{132EA5C2-518D-4A47-9D84-B8C81AA57705}"/>
    <cellStyle name="Normal 9 4 3 2 2 2 3 3" xfId="4935" xr:uid="{2B1EF19D-EEF9-4BA9-89C3-4D1D894D2880}"/>
    <cellStyle name="Normal 9 4 3 2 2 3" xfId="2413" xr:uid="{D6FC56BF-31EA-451D-B0BE-FC5D38406ECB}"/>
    <cellStyle name="Normal 9 4 3 2 2 3 2" xfId="4502" xr:uid="{0AFD20D7-4773-4A0F-A05A-AFBEDE97DF7D}"/>
    <cellStyle name="Normal 9 4 3 2 2 3 2 2" xfId="5309" xr:uid="{2C34F934-ADC8-4380-B6B2-EF4051363871}"/>
    <cellStyle name="Normal 9 4 3 2 2 3 2 3" xfId="4937" xr:uid="{32B847EB-8672-4225-82AB-557402A20059}"/>
    <cellStyle name="Normal 9 4 3 2 2 4" xfId="4085" xr:uid="{6BC049DF-FBEF-4B65-894B-6D1E535C5229}"/>
    <cellStyle name="Normal 9 4 3 2 2 4 2" xfId="4938" xr:uid="{21400D1B-18D5-4BA3-AE8D-6D3934B2AAA9}"/>
    <cellStyle name="Normal 9 4 3 2 2 5" xfId="4934" xr:uid="{0F74F9CA-5B5A-4C5F-B392-1FA756BAD787}"/>
    <cellStyle name="Normal 9 4 3 2 3" xfId="2414" xr:uid="{7267A98C-1654-465B-97A7-4A4211D01D37}"/>
    <cellStyle name="Normal 9 4 3 2 3 2" xfId="2415" xr:uid="{82CCAACD-1661-4C45-A4D5-C7FA645EF709}"/>
    <cellStyle name="Normal 9 4 3 2 3 2 2" xfId="4503" xr:uid="{369BBA63-4F9C-4E71-AD22-DB5F2B22C54E}"/>
    <cellStyle name="Normal 9 4 3 2 3 2 2 2" xfId="5310" xr:uid="{3C2C5A1A-B3F3-4FB6-AC89-1151C4AC0B9A}"/>
    <cellStyle name="Normal 9 4 3 2 3 2 2 3" xfId="4940" xr:uid="{80D669CA-FC19-4DE1-9057-A0D9BB179645}"/>
    <cellStyle name="Normal 9 4 3 2 3 3" xfId="4086" xr:uid="{B6F83511-7C3C-4F1B-A285-C6B851180B72}"/>
    <cellStyle name="Normal 9 4 3 2 3 3 2" xfId="4941" xr:uid="{BA3EB51F-4DC4-472A-B21C-D3769AF78828}"/>
    <cellStyle name="Normal 9 4 3 2 3 4" xfId="4087" xr:uid="{9F65D599-BC06-4A46-8FEB-938C1422B27A}"/>
    <cellStyle name="Normal 9 4 3 2 3 4 2" xfId="4942" xr:uid="{3BFD10F7-5BDE-4AF7-9413-08690D34B4E8}"/>
    <cellStyle name="Normal 9 4 3 2 3 5" xfId="4939" xr:uid="{261D5E81-BD1F-400E-BAF0-E8F923A179FB}"/>
    <cellStyle name="Normal 9 4 3 2 4" xfId="2416" xr:uid="{98E5EC60-D5C4-4054-9CCD-70DEFC1446B9}"/>
    <cellStyle name="Normal 9 4 3 2 4 2" xfId="4504" xr:uid="{A30016BF-509D-4F56-AF76-3DE2A2F9686F}"/>
    <cellStyle name="Normal 9 4 3 2 4 2 2" xfId="5311" xr:uid="{D3B482CC-B6A3-46C7-863C-A54A2007E535}"/>
    <cellStyle name="Normal 9 4 3 2 4 2 3" xfId="4943" xr:uid="{A2236743-551A-4445-9F58-0A91CF2A19B6}"/>
    <cellStyle name="Normal 9 4 3 2 5" xfId="4088" xr:uid="{6231773E-F39B-418A-9443-ED8BEFED5690}"/>
    <cellStyle name="Normal 9 4 3 2 5 2" xfId="4944" xr:uid="{9DEA3862-3F6B-4B69-B8D5-4B23F89343E7}"/>
    <cellStyle name="Normal 9 4 3 2 6" xfId="4089" xr:uid="{0297F0CC-5EE6-484E-B09A-34183EA15DC5}"/>
    <cellStyle name="Normal 9 4 3 2 6 2" xfId="4945" xr:uid="{28A81F92-69B1-41EF-9611-3EBA5B76817F}"/>
    <cellStyle name="Normal 9 4 3 2 7" xfId="4933" xr:uid="{37600553-6C8C-4C3F-9586-70634BF1D7BF}"/>
    <cellStyle name="Normal 9 4 3 3" xfId="416" xr:uid="{956E06AA-9CEC-4FCF-BFCC-7C92CCE98BA5}"/>
    <cellStyle name="Normal 9 4 3 3 2" xfId="2417" xr:uid="{EC972727-391D-4E71-A407-AF6F61566F20}"/>
    <cellStyle name="Normal 9 4 3 3 2 2" xfId="2418" xr:uid="{8301814B-E4B7-4B02-90E6-62999C3FB52D}"/>
    <cellStyle name="Normal 9 4 3 3 2 2 2" xfId="4505" xr:uid="{9B3AD836-0189-459B-9CBA-8CD614097472}"/>
    <cellStyle name="Normal 9 4 3 3 2 2 2 2" xfId="5312" xr:uid="{08D4927A-FAB6-4EA8-8FA7-83BA33A57E87}"/>
    <cellStyle name="Normal 9 4 3 3 2 2 2 3" xfId="4948" xr:uid="{6AEA4545-1E9A-47DA-B2B2-6E1AC3F21AE1}"/>
    <cellStyle name="Normal 9 4 3 3 2 3" xfId="4090" xr:uid="{F0065270-A155-4EBB-A922-C9A216364783}"/>
    <cellStyle name="Normal 9 4 3 3 2 3 2" xfId="4949" xr:uid="{28901B68-B62D-466A-BFA9-7E2620E06DD0}"/>
    <cellStyle name="Normal 9 4 3 3 2 4" xfId="4091" xr:uid="{89144C9B-CF87-40B4-8013-5A41D28081B3}"/>
    <cellStyle name="Normal 9 4 3 3 2 4 2" xfId="4950" xr:uid="{5EAC842F-10C3-47E5-9603-3F9A1384BEBE}"/>
    <cellStyle name="Normal 9 4 3 3 2 5" xfId="4947" xr:uid="{D486DB49-560B-4E4A-AB3D-4339EADE9F30}"/>
    <cellStyle name="Normal 9 4 3 3 3" xfId="2419" xr:uid="{6279DB27-0503-4CF5-B8B9-E8341DD0D995}"/>
    <cellStyle name="Normal 9 4 3 3 3 2" xfId="4506" xr:uid="{D0951302-2C1F-4EEC-BC16-004F0AE21086}"/>
    <cellStyle name="Normal 9 4 3 3 3 2 2" xfId="5313" xr:uid="{D0B0D6CA-F984-4D72-B5A9-E0E5A2A669D9}"/>
    <cellStyle name="Normal 9 4 3 3 3 2 3" xfId="4951" xr:uid="{3D7FDC7D-1567-45A5-B83D-16912961867F}"/>
    <cellStyle name="Normal 9 4 3 3 4" xfId="4092" xr:uid="{0B67E1CE-56D8-44FC-9C85-2DC4CC7B62B7}"/>
    <cellStyle name="Normal 9 4 3 3 4 2" xfId="4952" xr:uid="{DCC113EB-D01F-4B57-9222-A02CACA0E81D}"/>
    <cellStyle name="Normal 9 4 3 3 5" xfId="4093" xr:uid="{4C203E69-37A7-41D8-932E-BF671E4E07D4}"/>
    <cellStyle name="Normal 9 4 3 3 5 2" xfId="4953" xr:uid="{AB0BA2F0-576E-49A2-B42D-DB70BBDC53D5}"/>
    <cellStyle name="Normal 9 4 3 3 6" xfId="4946" xr:uid="{2C5645FB-F287-44AC-A7DA-36B6BF5B97FF}"/>
    <cellStyle name="Normal 9 4 3 4" xfId="2420" xr:uid="{EDAED7B8-E1FB-40EA-BE8B-CC8399629045}"/>
    <cellStyle name="Normal 9 4 3 4 2" xfId="2421" xr:uid="{7C7FFAD5-6212-4339-896A-124D67A91FD3}"/>
    <cellStyle name="Normal 9 4 3 4 2 2" xfId="4507" xr:uid="{CC858BC8-3254-4744-902C-DD3634A4D4B0}"/>
    <cellStyle name="Normal 9 4 3 4 2 2 2" xfId="5314" xr:uid="{E749C07B-03FF-4AAA-8A5F-7E3EAEFC4463}"/>
    <cellStyle name="Normal 9 4 3 4 2 2 3" xfId="4955" xr:uid="{5E5B5749-E845-49C2-83E9-EED2BCF8C360}"/>
    <cellStyle name="Normal 9 4 3 4 3" xfId="4094" xr:uid="{1AAA3A56-BEDE-41DA-87C1-EB6AED9742A1}"/>
    <cellStyle name="Normal 9 4 3 4 3 2" xfId="4956" xr:uid="{2AD76474-F69B-4FC8-82E6-401555D708FC}"/>
    <cellStyle name="Normal 9 4 3 4 4" xfId="4095" xr:uid="{BCEEF9B5-122A-42E3-9A34-34D59952017F}"/>
    <cellStyle name="Normal 9 4 3 4 4 2" xfId="4957" xr:uid="{5E74192E-544A-4E15-8C3F-C684B9EBCC45}"/>
    <cellStyle name="Normal 9 4 3 4 5" xfId="4954" xr:uid="{5EA9A81C-5AC0-4A10-BC30-3EC279FF1DEA}"/>
    <cellStyle name="Normal 9 4 3 5" xfId="2422" xr:uid="{2CB9807D-669B-4A14-90A7-ABFF13E5647B}"/>
    <cellStyle name="Normal 9 4 3 5 2" xfId="4096" xr:uid="{BE241FA1-9A29-4682-9443-269AE7C5C1E0}"/>
    <cellStyle name="Normal 9 4 3 5 2 2" xfId="4959" xr:uid="{BCC55002-BC3A-44F3-875A-1FFECE917065}"/>
    <cellStyle name="Normal 9 4 3 5 3" xfId="4097" xr:uid="{A70B34B9-946E-4819-B474-DEC83F045051}"/>
    <cellStyle name="Normal 9 4 3 5 3 2" xfId="4960" xr:uid="{E1437749-7569-4993-A8F0-D321238BD700}"/>
    <cellStyle name="Normal 9 4 3 5 4" xfId="4098" xr:uid="{2EB989B8-BEF3-4883-BF72-FC16A26B4EEB}"/>
    <cellStyle name="Normal 9 4 3 5 4 2" xfId="4961" xr:uid="{F3D76D9A-39F0-4069-8BC0-85A8A7A4FA72}"/>
    <cellStyle name="Normal 9 4 3 5 5" xfId="4958" xr:uid="{48E2F808-7C04-4580-A92D-C9E4F4C26309}"/>
    <cellStyle name="Normal 9 4 3 6" xfId="4099" xr:uid="{45F338FD-5A97-47A1-82E1-A76DF24F7E82}"/>
    <cellStyle name="Normal 9 4 3 6 2" xfId="4962" xr:uid="{0376E42B-CBF8-4A74-A32A-887C34C6BEA1}"/>
    <cellStyle name="Normal 9 4 3 7" xfId="4100" xr:uid="{5AE27066-5115-46B1-94CD-08907A704D7A}"/>
    <cellStyle name="Normal 9 4 3 7 2" xfId="4963" xr:uid="{0E8CEF63-8571-40EA-838E-C1D55E800BDF}"/>
    <cellStyle name="Normal 9 4 3 8" xfId="4101" xr:uid="{73979129-6330-47ED-B06D-A80F0D31B2B0}"/>
    <cellStyle name="Normal 9 4 3 8 2" xfId="4964" xr:uid="{4E46B3AC-5BB5-4883-8167-1751B921875D}"/>
    <cellStyle name="Normal 9 4 3 9" xfId="4932" xr:uid="{F97EE4EC-B5CC-421A-BD2F-67FD7D1F8D21}"/>
    <cellStyle name="Normal 9 4 4" xfId="177" xr:uid="{6F8B99DA-721D-4A09-99AB-7CEE2A53CFBF}"/>
    <cellStyle name="Normal 9 4 4 2" xfId="864" xr:uid="{32065AEB-B751-42C7-8982-8F8AC464D723}"/>
    <cellStyle name="Normal 9 4 4 2 2" xfId="865" xr:uid="{3345ACA3-34B1-4BC3-8A5C-EA3B623F732D}"/>
    <cellStyle name="Normal 9 4 4 2 2 2" xfId="2423" xr:uid="{FF759D83-2112-4964-9115-7B3E094FD403}"/>
    <cellStyle name="Normal 9 4 4 2 2 2 2" xfId="2424" xr:uid="{D7578A68-8E7D-4B9E-A421-27AC84766C5E}"/>
    <cellStyle name="Normal 9 4 4 2 2 2 2 2" xfId="4969" xr:uid="{A0AF6E81-8470-44FC-BED8-EFF5FE6E796C}"/>
    <cellStyle name="Normal 9 4 4 2 2 2 3" xfId="4968" xr:uid="{19BB9263-1CEC-4461-BE58-8D793DACEB1A}"/>
    <cellStyle name="Normal 9 4 4 2 2 3" xfId="2425" xr:uid="{3F6F97EE-EFC6-4872-A037-51DEBBFDA8A6}"/>
    <cellStyle name="Normal 9 4 4 2 2 3 2" xfId="4970" xr:uid="{C5DEE510-BF4B-422E-AE93-AD0E146B9424}"/>
    <cellStyle name="Normal 9 4 4 2 2 4" xfId="4102" xr:uid="{1ADAFE03-4473-4FB2-8AC7-D4953408227C}"/>
    <cellStyle name="Normal 9 4 4 2 2 4 2" xfId="4971" xr:uid="{00F6132B-5128-4E7F-ACE9-044B25C98101}"/>
    <cellStyle name="Normal 9 4 4 2 2 5" xfId="4967" xr:uid="{68C0DBD4-57B7-4ADB-800F-8D277D47C4E9}"/>
    <cellStyle name="Normal 9 4 4 2 3" xfId="2426" xr:uid="{225DF7A0-1E92-435E-BC80-B866C19C46BD}"/>
    <cellStyle name="Normal 9 4 4 2 3 2" xfId="2427" xr:uid="{DB5F83FB-4149-4744-9233-DE151DBBC3A1}"/>
    <cellStyle name="Normal 9 4 4 2 3 2 2" xfId="4973" xr:uid="{C6E58AE5-77D7-4476-86EA-A9FA1F00B636}"/>
    <cellStyle name="Normal 9 4 4 2 3 3" xfId="4972" xr:uid="{3D5F3349-F8E2-466D-A147-9DBAFE0E9E01}"/>
    <cellStyle name="Normal 9 4 4 2 4" xfId="2428" xr:uid="{039CA0FF-5213-4BF7-B3C2-567B03BBD877}"/>
    <cellStyle name="Normal 9 4 4 2 4 2" xfId="4974" xr:uid="{73BA6B53-2564-4148-B4B5-CFDBCE512452}"/>
    <cellStyle name="Normal 9 4 4 2 5" xfId="4103" xr:uid="{91AB8EA1-D1E2-408C-B2BD-DF9E97638127}"/>
    <cellStyle name="Normal 9 4 4 2 5 2" xfId="4975" xr:uid="{1F57E09B-60F5-4020-B71B-22821428B257}"/>
    <cellStyle name="Normal 9 4 4 2 6" xfId="4966" xr:uid="{3B7EBBB2-1DB7-4B4B-AA20-9F6C09721BDA}"/>
    <cellStyle name="Normal 9 4 4 3" xfId="866" xr:uid="{D373C4C2-45F0-411F-BC76-4F35C1070F9E}"/>
    <cellStyle name="Normal 9 4 4 3 2" xfId="2429" xr:uid="{2FB9BA3B-7A21-46E9-888C-4F7EC2154CEB}"/>
    <cellStyle name="Normal 9 4 4 3 2 2" xfId="2430" xr:uid="{CFA6AC10-7700-4C5C-B29F-D82B5EFDA8FB}"/>
    <cellStyle name="Normal 9 4 4 3 2 2 2" xfId="4978" xr:uid="{57CEBB0D-988F-4D3B-AA15-A88D359CF1D9}"/>
    <cellStyle name="Normal 9 4 4 3 2 3" xfId="4977" xr:uid="{DD485420-E0CE-4B02-9506-3F44D570F330}"/>
    <cellStyle name="Normal 9 4 4 3 3" xfId="2431" xr:uid="{7816A5AF-91D5-4823-BE32-44BBDFB6F4EB}"/>
    <cellStyle name="Normal 9 4 4 3 3 2" xfId="4979" xr:uid="{D2F85A0A-D615-4B6F-A56C-70E0047D7493}"/>
    <cellStyle name="Normal 9 4 4 3 4" xfId="4104" xr:uid="{204F0DD9-1C8C-457C-9F52-8C0CEBA4B3B3}"/>
    <cellStyle name="Normal 9 4 4 3 4 2" xfId="4980" xr:uid="{DE5DC4CE-C36E-46D1-A86B-86356215EA18}"/>
    <cellStyle name="Normal 9 4 4 3 5" xfId="4976" xr:uid="{B4A0310B-88AD-42DB-BF0D-80680B5D7B17}"/>
    <cellStyle name="Normal 9 4 4 4" xfId="2432" xr:uid="{3F05F9CE-6E04-4AB3-9274-18C009E9A652}"/>
    <cellStyle name="Normal 9 4 4 4 2" xfId="2433" xr:uid="{44416DB5-9F78-485A-8254-6E022E13723C}"/>
    <cellStyle name="Normal 9 4 4 4 2 2" xfId="4982" xr:uid="{8782307B-A6B7-4884-846F-CD1607DF7D36}"/>
    <cellStyle name="Normal 9 4 4 4 3" xfId="4105" xr:uid="{6D29A12F-60E4-4239-8828-73E2032932B1}"/>
    <cellStyle name="Normal 9 4 4 4 3 2" xfId="4983" xr:uid="{0E8A8F80-CBB1-4914-B414-6FFD63F6D9C5}"/>
    <cellStyle name="Normal 9 4 4 4 4" xfId="4106" xr:uid="{44E9AE83-DB35-438B-841C-AE04CCE2447D}"/>
    <cellStyle name="Normal 9 4 4 4 4 2" xfId="4984" xr:uid="{EFB680BD-2B60-4D67-8BBE-FC35AC2638C0}"/>
    <cellStyle name="Normal 9 4 4 4 5" xfId="4981" xr:uid="{C6F258C1-0CDC-41CF-AF01-5F0580D2CD66}"/>
    <cellStyle name="Normal 9 4 4 5" xfId="2434" xr:uid="{24BC8A8A-DB2F-45BF-B13D-EE2CA33ECE2A}"/>
    <cellStyle name="Normal 9 4 4 5 2" xfId="4985" xr:uid="{9FABE60C-AA73-478A-86F5-F2DAD2789C15}"/>
    <cellStyle name="Normal 9 4 4 6" xfId="4107" xr:uid="{A25E29CD-4112-4CFB-ABB6-8E93DF3E4B90}"/>
    <cellStyle name="Normal 9 4 4 6 2" xfId="4986" xr:uid="{118CBA79-08E7-4277-A4EF-989B84A9CAD4}"/>
    <cellStyle name="Normal 9 4 4 7" xfId="4108" xr:uid="{70D879E2-DA0E-413B-87CB-5372DC6688D3}"/>
    <cellStyle name="Normal 9 4 4 7 2" xfId="4987" xr:uid="{507DA526-D21F-45A0-B83B-3F7B47FCFCC4}"/>
    <cellStyle name="Normal 9 4 4 8" xfId="4965" xr:uid="{ACFF5E3A-8B97-4865-B99A-565CB944164E}"/>
    <cellStyle name="Normal 9 4 5" xfId="417" xr:uid="{ABA21407-3C77-4142-8210-3627F5F1850D}"/>
    <cellStyle name="Normal 9 4 5 2" xfId="867" xr:uid="{04AD5CCD-8124-4963-AF84-07A783D44CA0}"/>
    <cellStyle name="Normal 9 4 5 2 2" xfId="2435" xr:uid="{2FDE1EAF-2FD3-4FC2-9BB3-0B9B17616C16}"/>
    <cellStyle name="Normal 9 4 5 2 2 2" xfId="2436" xr:uid="{D73297A3-7C65-4652-80A3-E805CDCAEED5}"/>
    <cellStyle name="Normal 9 4 5 2 2 2 2" xfId="4991" xr:uid="{D8CD6280-F764-427A-8E7A-ED8A82AD4A1E}"/>
    <cellStyle name="Normal 9 4 5 2 2 3" xfId="4990" xr:uid="{23131517-60C8-43E6-A74C-A49D71565BB7}"/>
    <cellStyle name="Normal 9 4 5 2 3" xfId="2437" xr:uid="{7332F311-0CFA-4442-A121-04557FC26357}"/>
    <cellStyle name="Normal 9 4 5 2 3 2" xfId="4992" xr:uid="{9F7728FD-8135-452C-A2FD-0885E5B484DF}"/>
    <cellStyle name="Normal 9 4 5 2 4" xfId="4109" xr:uid="{F3492542-F8F3-4EB3-A96C-96CB4311229E}"/>
    <cellStyle name="Normal 9 4 5 2 4 2" xfId="4993" xr:uid="{EEEEEAEF-0614-4F6C-AF80-F237505CBD7F}"/>
    <cellStyle name="Normal 9 4 5 2 5" xfId="4989" xr:uid="{DE009ADA-AAAB-41B8-ADB1-423EC2E4E36F}"/>
    <cellStyle name="Normal 9 4 5 3" xfId="2438" xr:uid="{76F6D4E3-F644-4D63-BFBB-BBBD46E0098B}"/>
    <cellStyle name="Normal 9 4 5 3 2" xfId="2439" xr:uid="{DA2D59CF-CB82-4AFF-890F-AA01A819BD3F}"/>
    <cellStyle name="Normal 9 4 5 3 2 2" xfId="4995" xr:uid="{A95B015D-20B1-4AC0-8D0E-735F34652908}"/>
    <cellStyle name="Normal 9 4 5 3 3" xfId="4110" xr:uid="{622B7431-DC12-49E3-8A42-1385E60A4823}"/>
    <cellStyle name="Normal 9 4 5 3 3 2" xfId="4996" xr:uid="{567D0287-03A6-478A-806C-102C4481D8EC}"/>
    <cellStyle name="Normal 9 4 5 3 4" xfId="4111" xr:uid="{F135CE19-544D-4FEE-AB03-2789B2172E07}"/>
    <cellStyle name="Normal 9 4 5 3 4 2" xfId="4997" xr:uid="{6C0C6E1B-71AE-4E66-B15C-086FBB7180CA}"/>
    <cellStyle name="Normal 9 4 5 3 5" xfId="4994" xr:uid="{90D5F371-44ED-4559-8C77-9822BE9F7442}"/>
    <cellStyle name="Normal 9 4 5 4" xfId="2440" xr:uid="{6F7760C5-414E-48CE-A357-40D67604631C}"/>
    <cellStyle name="Normal 9 4 5 4 2" xfId="4998" xr:uid="{EBFF8AE1-989F-46A5-8EB6-0B4601E0FC53}"/>
    <cellStyle name="Normal 9 4 5 5" xfId="4112" xr:uid="{874D78E7-AA7B-464B-A0F0-7DF2FFFB311A}"/>
    <cellStyle name="Normal 9 4 5 5 2" xfId="4999" xr:uid="{00B5EF03-EA79-4634-82F0-18730560A4F9}"/>
    <cellStyle name="Normal 9 4 5 6" xfId="4113" xr:uid="{A21A2FD6-7E78-4C0C-B464-43FD3B597006}"/>
    <cellStyle name="Normal 9 4 5 6 2" xfId="5000" xr:uid="{58B50A17-5216-40FC-BB1A-AF2CE2357694}"/>
    <cellStyle name="Normal 9 4 5 7" xfId="4988" xr:uid="{A8872AD3-F170-4AE0-B141-8130B249CD57}"/>
    <cellStyle name="Normal 9 4 6" xfId="418" xr:uid="{82A38CE5-6053-44CC-AF64-29AE1FF0DF06}"/>
    <cellStyle name="Normal 9 4 6 2" xfId="2441" xr:uid="{5DDBE142-0975-44EE-8B95-8DD2B608C727}"/>
    <cellStyle name="Normal 9 4 6 2 2" xfId="2442" xr:uid="{45B67649-3887-4A6E-B1AA-DA62B043BD22}"/>
    <cellStyle name="Normal 9 4 6 2 2 2" xfId="5003" xr:uid="{515C0938-B2DA-40AE-B902-86D8294E00DA}"/>
    <cellStyle name="Normal 9 4 6 2 3" xfId="4114" xr:uid="{53AD45FC-25DC-4AE4-8C8C-D9F94EDDDBE4}"/>
    <cellStyle name="Normal 9 4 6 2 3 2" xfId="5004" xr:uid="{40FEEA9E-D8E7-42E3-BD1D-DB0A1CBDB2EE}"/>
    <cellStyle name="Normal 9 4 6 2 4" xfId="4115" xr:uid="{32AED820-2EC8-45B2-9209-1CF511D67AA7}"/>
    <cellStyle name="Normal 9 4 6 2 4 2" xfId="5005" xr:uid="{66ACDA70-7CD3-445A-858F-EFB64171C45C}"/>
    <cellStyle name="Normal 9 4 6 2 5" xfId="5002" xr:uid="{AEFB7332-5279-42CE-84F1-1BD9D1842AAA}"/>
    <cellStyle name="Normal 9 4 6 3" xfId="2443" xr:uid="{DBC78F8C-A68C-4FDB-A256-D3E819FF8E8D}"/>
    <cellStyle name="Normal 9 4 6 3 2" xfId="5006" xr:uid="{CC7A005E-E020-407F-A6B2-3766AC3C063F}"/>
    <cellStyle name="Normal 9 4 6 4" xfId="4116" xr:uid="{D1CB1CE1-EDD8-4F73-B65E-A281EFC40611}"/>
    <cellStyle name="Normal 9 4 6 4 2" xfId="5007" xr:uid="{80DF78AD-BDD6-4E54-A55D-41BD31B506EE}"/>
    <cellStyle name="Normal 9 4 6 5" xfId="4117" xr:uid="{291662F9-BA57-4AB9-8CFF-1B7E7A990058}"/>
    <cellStyle name="Normal 9 4 6 5 2" xfId="5008" xr:uid="{CDAC6357-983D-483E-9C3E-3A5EE56943A6}"/>
    <cellStyle name="Normal 9 4 6 6" xfId="5001" xr:uid="{82C1FC6C-E0CF-4ADF-994E-2BBFF76329C3}"/>
    <cellStyle name="Normal 9 4 7" xfId="2444" xr:uid="{880DC44A-FFC7-4FBD-B03C-85C39E60D9EC}"/>
    <cellStyle name="Normal 9 4 7 2" xfId="2445" xr:uid="{E0C9493C-97B5-4E1E-9137-88A5EDDDAFD1}"/>
    <cellStyle name="Normal 9 4 7 2 2" xfId="5010" xr:uid="{2F3A1F1A-9622-4E23-80E0-054493B18152}"/>
    <cellStyle name="Normal 9 4 7 3" xfId="4118" xr:uid="{C9F8D54C-B183-4805-8812-1D3D85467A18}"/>
    <cellStyle name="Normal 9 4 7 3 2" xfId="5011" xr:uid="{8967FED2-FC2B-4A6B-B235-18150D5E0817}"/>
    <cellStyle name="Normal 9 4 7 4" xfId="4119" xr:uid="{9195371F-3542-42EA-946B-A3EA3DC817C7}"/>
    <cellStyle name="Normal 9 4 7 4 2" xfId="5012" xr:uid="{3BFCD61F-67EA-44C8-8215-D6E95B6F2B85}"/>
    <cellStyle name="Normal 9 4 7 5" xfId="5009" xr:uid="{FB1978B0-8E9C-482D-8AE0-011D122E4D7E}"/>
    <cellStyle name="Normal 9 4 8" xfId="2446" xr:uid="{CE4FAE00-E82A-4398-B0C9-A10146D4519E}"/>
    <cellStyle name="Normal 9 4 8 2" xfId="4120" xr:uid="{02FFE7E7-339D-42F4-9E15-725F7E1352E7}"/>
    <cellStyle name="Normal 9 4 8 2 2" xfId="5014" xr:uid="{E1926A0F-E476-496C-9066-DEDCF22BA066}"/>
    <cellStyle name="Normal 9 4 8 3" xfId="4121" xr:uid="{9E23B3E4-5F84-47F1-8C70-F23331A7CFA1}"/>
    <cellStyle name="Normal 9 4 8 3 2" xfId="5015" xr:uid="{410F6F77-A29E-4497-B42F-6D0D925F2489}"/>
    <cellStyle name="Normal 9 4 8 4" xfId="4122" xr:uid="{5CEC0348-F7F0-4D0A-8F37-C5FCF51A517B}"/>
    <cellStyle name="Normal 9 4 8 4 2" xfId="5016" xr:uid="{A35156C2-5774-4B19-9A97-E1EF3B1B6A85}"/>
    <cellStyle name="Normal 9 4 8 5" xfId="5013" xr:uid="{1AC398E8-EA37-4CC9-A37B-F8694E27D9AF}"/>
    <cellStyle name="Normal 9 4 9" xfId="4123" xr:uid="{40CA9114-BCF7-4B15-A1D5-18054139D6D4}"/>
    <cellStyle name="Normal 9 4 9 2" xfId="5017" xr:uid="{A7A50229-079A-4574-9D7C-C3A8EDCFDEC9}"/>
    <cellStyle name="Normal 9 5" xfId="178" xr:uid="{0F273C76-4713-45A8-843F-AA45E407C9F9}"/>
    <cellStyle name="Normal 9 5 10" xfId="4124" xr:uid="{3BAB38B5-5C9C-4C8D-AED6-2445A5ABCA5C}"/>
    <cellStyle name="Normal 9 5 10 2" xfId="5019" xr:uid="{F16810D7-7534-473B-AA46-351399E34CEE}"/>
    <cellStyle name="Normal 9 5 11" xfId="4125" xr:uid="{72486666-936E-4EE9-9B55-0606E0A15BBB}"/>
    <cellStyle name="Normal 9 5 11 2" xfId="5020" xr:uid="{0A26AFEF-CF56-4843-A457-892AE4D2515E}"/>
    <cellStyle name="Normal 9 5 12" xfId="5018" xr:uid="{47C4C727-B652-4D37-99EC-D0C464FDA54D}"/>
    <cellStyle name="Normal 9 5 2" xfId="179" xr:uid="{FEC2B5F2-4E5B-4918-9F12-D46A864287B3}"/>
    <cellStyle name="Normal 9 5 2 10" xfId="5021" xr:uid="{3F46ADEA-1BF9-4C88-A8AB-8985191FBE2B}"/>
    <cellStyle name="Normal 9 5 2 2" xfId="419" xr:uid="{2A9D50B2-F2B9-44B8-9BC5-086A0251CFAE}"/>
    <cellStyle name="Normal 9 5 2 2 2" xfId="868" xr:uid="{892F28AC-B3FD-4A68-ADB5-BD711D3F3816}"/>
    <cellStyle name="Normal 9 5 2 2 2 2" xfId="869" xr:uid="{F8456C07-B7D0-4C94-92F8-3EEC085B72EA}"/>
    <cellStyle name="Normal 9 5 2 2 2 2 2" xfId="2447" xr:uid="{8313EAC3-37A0-4F5D-9C17-9EFD4A871BCE}"/>
    <cellStyle name="Normal 9 5 2 2 2 2 2 2" xfId="5025" xr:uid="{34CDE0F8-4B85-4780-ADE9-2055018EE3C7}"/>
    <cellStyle name="Normal 9 5 2 2 2 2 3" xfId="4126" xr:uid="{C2B5C8EC-E199-40A9-A89E-BE6D5BD65E0A}"/>
    <cellStyle name="Normal 9 5 2 2 2 2 3 2" xfId="5026" xr:uid="{3570B399-34EC-4CD3-A2DF-0694357CDDE4}"/>
    <cellStyle name="Normal 9 5 2 2 2 2 4" xfId="4127" xr:uid="{1EEF8CF3-6D85-45EF-929C-D66F55522073}"/>
    <cellStyle name="Normal 9 5 2 2 2 2 4 2" xfId="5027" xr:uid="{665FE5A7-8E2A-4DEC-AAFF-D41F39F65652}"/>
    <cellStyle name="Normal 9 5 2 2 2 2 5" xfId="5024" xr:uid="{7C03ABA7-1915-4918-AC27-A1EB8F989ABA}"/>
    <cellStyle name="Normal 9 5 2 2 2 3" xfId="2448" xr:uid="{1CC8990B-988D-48E0-9D27-F39C90442EEB}"/>
    <cellStyle name="Normal 9 5 2 2 2 3 2" xfId="4128" xr:uid="{45CBCC89-17DA-4E28-B97C-D0C56C0BBAD0}"/>
    <cellStyle name="Normal 9 5 2 2 2 3 2 2" xfId="5029" xr:uid="{CC6703D0-6B34-4E15-A4C5-771E295EE00A}"/>
    <cellStyle name="Normal 9 5 2 2 2 3 3" xfId="4129" xr:uid="{6BC6DA2C-8C8B-409F-AB91-91270588D7B4}"/>
    <cellStyle name="Normal 9 5 2 2 2 3 3 2" xfId="5030" xr:uid="{0D6085E9-E1F6-40E1-83EC-804999640D96}"/>
    <cellStyle name="Normal 9 5 2 2 2 3 4" xfId="4130" xr:uid="{7CD597AD-17FB-41DA-A20C-E960D5E283EB}"/>
    <cellStyle name="Normal 9 5 2 2 2 3 4 2" xfId="5031" xr:uid="{F2D6701A-222A-444B-BA80-92B6FBBB36A8}"/>
    <cellStyle name="Normal 9 5 2 2 2 3 5" xfId="5028" xr:uid="{594A59E9-08FB-4E83-9C53-E8FD7FBF8C07}"/>
    <cellStyle name="Normal 9 5 2 2 2 4" xfId="4131" xr:uid="{378957DD-27F3-43AF-93C8-E1B4EDA9D313}"/>
    <cellStyle name="Normal 9 5 2 2 2 4 2" xfId="5032" xr:uid="{664DCBD1-D2E3-430A-ABF5-45155D202674}"/>
    <cellStyle name="Normal 9 5 2 2 2 5" xfId="4132" xr:uid="{FB01283A-E488-45CA-A07A-CACE0B6EAF77}"/>
    <cellStyle name="Normal 9 5 2 2 2 5 2" xfId="5033" xr:uid="{044C4F7F-0F8F-4C6C-A67C-C31AAEBF9017}"/>
    <cellStyle name="Normal 9 5 2 2 2 6" xfId="4133" xr:uid="{54DDC402-4A28-42BE-BE34-29F40363C0A4}"/>
    <cellStyle name="Normal 9 5 2 2 2 6 2" xfId="5034" xr:uid="{19E464B2-831E-4692-9CF7-E75CB8DB3FFD}"/>
    <cellStyle name="Normal 9 5 2 2 2 7" xfId="5023" xr:uid="{39A8B22A-F971-49C8-8F11-569B33565A8D}"/>
    <cellStyle name="Normal 9 5 2 2 3" xfId="870" xr:uid="{0D4B73BE-CCDF-40FA-ACBB-161123547143}"/>
    <cellStyle name="Normal 9 5 2 2 3 2" xfId="2449" xr:uid="{7298EE80-C319-4A5F-8838-36385427792A}"/>
    <cellStyle name="Normal 9 5 2 2 3 2 2" xfId="4134" xr:uid="{21559752-F5BE-4928-9E74-982EB0CCF33B}"/>
    <cellStyle name="Normal 9 5 2 2 3 2 2 2" xfId="5037" xr:uid="{35B5A413-747B-486B-8199-4A3E8AA112C3}"/>
    <cellStyle name="Normal 9 5 2 2 3 2 3" xfId="4135" xr:uid="{45347D37-65B9-4757-911F-C9DE69DBA51E}"/>
    <cellStyle name="Normal 9 5 2 2 3 2 3 2" xfId="5038" xr:uid="{D4311201-6802-4C63-93FD-F79DF14AA3D6}"/>
    <cellStyle name="Normal 9 5 2 2 3 2 4" xfId="4136" xr:uid="{51025289-6604-44E7-B134-075DFAFF11E7}"/>
    <cellStyle name="Normal 9 5 2 2 3 2 4 2" xfId="5039" xr:uid="{21784BE8-7D06-4054-9F82-BED55A2DDF48}"/>
    <cellStyle name="Normal 9 5 2 2 3 2 5" xfId="5036" xr:uid="{AD8965A3-660B-4C7C-A89F-C1E3A4DB6D9F}"/>
    <cellStyle name="Normal 9 5 2 2 3 3" xfId="4137" xr:uid="{EC917072-9487-44A3-8720-F6E5C14A72A4}"/>
    <cellStyle name="Normal 9 5 2 2 3 3 2" xfId="5040" xr:uid="{1CC4A903-4ACF-4EAC-933B-250F16113B80}"/>
    <cellStyle name="Normal 9 5 2 2 3 4" xfId="4138" xr:uid="{87A4D0CF-9033-439B-96FB-AEB5629386D6}"/>
    <cellStyle name="Normal 9 5 2 2 3 4 2" xfId="5041" xr:uid="{9A60195B-6AC1-41D3-A69F-C1DF79D9F137}"/>
    <cellStyle name="Normal 9 5 2 2 3 5" xfId="4139" xr:uid="{FFA9DE26-6043-4FF2-B48A-BEAC7E67C5E9}"/>
    <cellStyle name="Normal 9 5 2 2 3 5 2" xfId="5042" xr:uid="{66A6D775-1797-45B6-8FDB-F4F22790AEF3}"/>
    <cellStyle name="Normal 9 5 2 2 3 6" xfId="5035" xr:uid="{63228078-83BD-439A-89E4-3D3B1F553439}"/>
    <cellStyle name="Normal 9 5 2 2 4" xfId="2450" xr:uid="{9285C8DD-E78B-47F0-92DF-5F48820FC146}"/>
    <cellStyle name="Normal 9 5 2 2 4 2" xfId="4140" xr:uid="{F1981B5E-18E3-499B-B132-B795A423AA30}"/>
    <cellStyle name="Normal 9 5 2 2 4 2 2" xfId="5044" xr:uid="{78AB9595-ED30-499F-B4DF-86D083CC21CE}"/>
    <cellStyle name="Normal 9 5 2 2 4 3" xfId="4141" xr:uid="{0852431A-FE3D-49E5-B9FC-51772373E236}"/>
    <cellStyle name="Normal 9 5 2 2 4 3 2" xfId="5045" xr:uid="{D8FFC624-606F-48B5-9651-DBC951396030}"/>
    <cellStyle name="Normal 9 5 2 2 4 4" xfId="4142" xr:uid="{ECFC74C9-2D89-4612-901C-5BE0D36A57A3}"/>
    <cellStyle name="Normal 9 5 2 2 4 4 2" xfId="5046" xr:uid="{7E418668-BB45-46B5-92EB-D009B488D700}"/>
    <cellStyle name="Normal 9 5 2 2 4 5" xfId="5043" xr:uid="{92B2F547-203B-4FA2-96E3-5483115C1AE8}"/>
    <cellStyle name="Normal 9 5 2 2 5" xfId="4143" xr:uid="{956B4C4E-1A28-417D-BC53-B2E43F733FD6}"/>
    <cellStyle name="Normal 9 5 2 2 5 2" xfId="4144" xr:uid="{DB118980-8071-44A0-8676-84816ADD6A56}"/>
    <cellStyle name="Normal 9 5 2 2 5 2 2" xfId="5048" xr:uid="{864C23FD-FBE7-4F45-A909-89B5F661E604}"/>
    <cellStyle name="Normal 9 5 2 2 5 3" xfId="4145" xr:uid="{EBB48874-F345-4F91-BAF0-4E0F309DD99F}"/>
    <cellStyle name="Normal 9 5 2 2 5 3 2" xfId="5049" xr:uid="{E2C1729F-C557-4BDF-83CB-72E595EA2EAF}"/>
    <cellStyle name="Normal 9 5 2 2 5 4" xfId="4146" xr:uid="{48B9A5D8-379D-42E1-A34D-CEC131B63465}"/>
    <cellStyle name="Normal 9 5 2 2 5 4 2" xfId="5050" xr:uid="{35971939-BE20-4003-8502-785080068501}"/>
    <cellStyle name="Normal 9 5 2 2 5 5" xfId="5047" xr:uid="{88C91BBB-F01E-487A-83BA-86ACA54DA93C}"/>
    <cellStyle name="Normal 9 5 2 2 6" xfId="4147" xr:uid="{69D924D8-7DC8-451B-AF45-6D9BFA1561B9}"/>
    <cellStyle name="Normal 9 5 2 2 6 2" xfId="5051" xr:uid="{903DA2DF-DD77-43E9-9AEE-6DA5C53A1DF0}"/>
    <cellStyle name="Normal 9 5 2 2 7" xfId="4148" xr:uid="{857E0B2F-858A-4675-A162-25838FD88072}"/>
    <cellStyle name="Normal 9 5 2 2 7 2" xfId="5052" xr:uid="{2571D86C-F263-4565-A25B-C5F40BA51861}"/>
    <cellStyle name="Normal 9 5 2 2 8" xfId="4149" xr:uid="{26B09AEA-CFEB-4CD6-A480-5AC9008C1D0C}"/>
    <cellStyle name="Normal 9 5 2 2 8 2" xfId="5053" xr:uid="{55A94A50-5B87-4471-8079-D01A148E67C6}"/>
    <cellStyle name="Normal 9 5 2 2 9" xfId="5022" xr:uid="{F1C5B762-ADCB-4F4A-B149-A860B5FCEBDC}"/>
    <cellStyle name="Normal 9 5 2 3" xfId="871" xr:uid="{937F67E9-78B0-4960-997B-93ECE231B9D1}"/>
    <cellStyle name="Normal 9 5 2 3 2" xfId="872" xr:uid="{B9DE1E12-B30D-474F-A64F-B8766B5344DE}"/>
    <cellStyle name="Normal 9 5 2 3 2 2" xfId="873" xr:uid="{8145F392-5B61-42B8-8444-8C9A75AEC91E}"/>
    <cellStyle name="Normal 9 5 2 3 2 2 2" xfId="5056" xr:uid="{E2943B86-B317-41C7-97BF-86CA538572B2}"/>
    <cellStyle name="Normal 9 5 2 3 2 3" xfId="4150" xr:uid="{FBFF2B33-B81A-4103-A440-76C1DF2C67C2}"/>
    <cellStyle name="Normal 9 5 2 3 2 3 2" xfId="5057" xr:uid="{10938181-CAAF-40A7-A84A-A81CCD326F13}"/>
    <cellStyle name="Normal 9 5 2 3 2 4" xfId="4151" xr:uid="{EFF065F4-249B-4705-9FB5-B36986C60232}"/>
    <cellStyle name="Normal 9 5 2 3 2 4 2" xfId="5058" xr:uid="{4825C20F-62AE-45C6-8333-32DA153C898F}"/>
    <cellStyle name="Normal 9 5 2 3 2 5" xfId="5055" xr:uid="{C987867D-97B4-4828-92A1-89DD07BEA567}"/>
    <cellStyle name="Normal 9 5 2 3 3" xfId="874" xr:uid="{7DACAE21-0085-470E-BEF8-0FFE0369E8A6}"/>
    <cellStyle name="Normal 9 5 2 3 3 2" xfId="4152" xr:uid="{07326117-6569-46DC-A003-A14D2036BC7F}"/>
    <cellStyle name="Normal 9 5 2 3 3 2 2" xfId="5060" xr:uid="{9C86EE23-042E-42AC-BD2A-BEC8197B737E}"/>
    <cellStyle name="Normal 9 5 2 3 3 3" xfId="4153" xr:uid="{994720F4-83FF-46D9-8DF0-04222BBAE73B}"/>
    <cellStyle name="Normal 9 5 2 3 3 3 2" xfId="5061" xr:uid="{482C3EEB-F0C2-469E-9138-13739D097B21}"/>
    <cellStyle name="Normal 9 5 2 3 3 4" xfId="4154" xr:uid="{5EB0FA3F-A3D6-4A90-8377-6543665E764E}"/>
    <cellStyle name="Normal 9 5 2 3 3 4 2" xfId="5062" xr:uid="{A7849173-5B25-4847-8081-DF4124D0A357}"/>
    <cellStyle name="Normal 9 5 2 3 3 5" xfId="5059" xr:uid="{00645FD0-055E-42DD-A429-8BB1D855394F}"/>
    <cellStyle name="Normal 9 5 2 3 4" xfId="4155" xr:uid="{CD53068F-8C91-43C7-AEAA-8092E0305C66}"/>
    <cellStyle name="Normal 9 5 2 3 4 2" xfId="5063" xr:uid="{0413AD84-7A8F-4AA6-B79D-3399F51E4DCB}"/>
    <cellStyle name="Normal 9 5 2 3 5" xfId="4156" xr:uid="{24DC27DB-0B95-46C2-93D0-D2E6CCB18651}"/>
    <cellStyle name="Normal 9 5 2 3 5 2" xfId="5064" xr:uid="{AE57E871-A1DC-4ECD-8BE1-C2A697016089}"/>
    <cellStyle name="Normal 9 5 2 3 6" xfId="4157" xr:uid="{E199043F-6E65-466C-98B1-1FD9AF0CD772}"/>
    <cellStyle name="Normal 9 5 2 3 6 2" xfId="5065" xr:uid="{A7906B13-20BA-4C87-B1A3-22F3D5562D8D}"/>
    <cellStyle name="Normal 9 5 2 3 7" xfId="5054" xr:uid="{190C12A3-F534-4EB3-8EE6-982855090D2A}"/>
    <cellStyle name="Normal 9 5 2 4" xfId="875" xr:uid="{A757FC13-BB03-4FF1-8FF3-BAF03F2A2FCD}"/>
    <cellStyle name="Normal 9 5 2 4 2" xfId="876" xr:uid="{575921A4-3D7B-40CD-9685-7E9436BA7140}"/>
    <cellStyle name="Normal 9 5 2 4 2 2" xfId="4158" xr:uid="{D2409348-9128-4AD4-A6AF-1018965862B9}"/>
    <cellStyle name="Normal 9 5 2 4 2 2 2" xfId="5068" xr:uid="{09D22034-CCCC-4AA1-83B4-7264CA05ED99}"/>
    <cellStyle name="Normal 9 5 2 4 2 3" xfId="4159" xr:uid="{EF66E30E-47DB-49CD-84DD-732626C57DB8}"/>
    <cellStyle name="Normal 9 5 2 4 2 3 2" xfId="5069" xr:uid="{A459AD2A-8BC3-4499-A0BD-4D83BA820D38}"/>
    <cellStyle name="Normal 9 5 2 4 2 4" xfId="4160" xr:uid="{E6B324C8-6206-43BD-BD97-5FBEE123A759}"/>
    <cellStyle name="Normal 9 5 2 4 2 4 2" xfId="5070" xr:uid="{42505162-9343-4AFD-976C-367D0D03DFF2}"/>
    <cellStyle name="Normal 9 5 2 4 2 5" xfId="5067" xr:uid="{764C4CAE-C9DA-4082-AF7B-D5BFC230B588}"/>
    <cellStyle name="Normal 9 5 2 4 3" xfId="4161" xr:uid="{70170A22-84A2-43AF-A971-111C043F5396}"/>
    <cellStyle name="Normal 9 5 2 4 3 2" xfId="5071" xr:uid="{432BB5BF-5E12-4B82-8F45-46D8E78EEAAC}"/>
    <cellStyle name="Normal 9 5 2 4 4" xfId="4162" xr:uid="{FCE4AF3E-2EEA-4EB5-9FB7-5CA1C8F794BA}"/>
    <cellStyle name="Normal 9 5 2 4 4 2" xfId="5072" xr:uid="{CEFC8DF9-4D65-4ADA-BC97-6CED32E580A5}"/>
    <cellStyle name="Normal 9 5 2 4 5" xfId="4163" xr:uid="{7AA208DC-26B4-4746-BF9B-536C62912F68}"/>
    <cellStyle name="Normal 9 5 2 4 5 2" xfId="5073" xr:uid="{52939B02-3FF9-47C3-9202-D830C83E18D4}"/>
    <cellStyle name="Normal 9 5 2 4 6" xfId="5066" xr:uid="{E417CF8D-9771-4593-8220-BCCB1EBEFF11}"/>
    <cellStyle name="Normal 9 5 2 5" xfId="877" xr:uid="{91EB5762-A37D-469F-AC5B-C22E0E26DAAC}"/>
    <cellStyle name="Normal 9 5 2 5 2" xfId="4164" xr:uid="{FF7A88B4-717F-4CBF-B09C-0B66B8CB0E2C}"/>
    <cellStyle name="Normal 9 5 2 5 2 2" xfId="5075" xr:uid="{60333833-BB52-427E-B8D4-330D1B5DC731}"/>
    <cellStyle name="Normal 9 5 2 5 3" xfId="4165" xr:uid="{CB85EB56-B987-43C1-B5A2-153A18A5CD59}"/>
    <cellStyle name="Normal 9 5 2 5 3 2" xfId="5076" xr:uid="{B7ED0489-A0E1-444D-8EE9-CD4C87546A02}"/>
    <cellStyle name="Normal 9 5 2 5 4" xfId="4166" xr:uid="{F86B089B-7290-4EF4-984C-15804FA03CB7}"/>
    <cellStyle name="Normal 9 5 2 5 4 2" xfId="5077" xr:uid="{D3DB00FC-6C83-449B-A703-BC60B7E581A2}"/>
    <cellStyle name="Normal 9 5 2 5 5" xfId="5074" xr:uid="{31E50B1B-C29F-4ADC-A9E1-AE44A61D7C49}"/>
    <cellStyle name="Normal 9 5 2 6" xfId="4167" xr:uid="{B0B9DF32-9803-4725-AC13-B74C6BA4AA3D}"/>
    <cellStyle name="Normal 9 5 2 6 2" xfId="4168" xr:uid="{CD9C4535-FE9B-472A-B706-16E0B88CA8A0}"/>
    <cellStyle name="Normal 9 5 2 6 2 2" xfId="5079" xr:uid="{8CAF55CB-0A5C-430F-A3E7-84F8F7674CC1}"/>
    <cellStyle name="Normal 9 5 2 6 3" xfId="4169" xr:uid="{ED8C4327-1BA4-4DB4-8BBF-82E73F1413EA}"/>
    <cellStyle name="Normal 9 5 2 6 3 2" xfId="5080" xr:uid="{BA025A4A-6FB6-46C7-9091-FD4E9D663268}"/>
    <cellStyle name="Normal 9 5 2 6 4" xfId="4170" xr:uid="{CEEFB31F-A604-45E1-8A04-074DFC00F771}"/>
    <cellStyle name="Normal 9 5 2 6 4 2" xfId="5081" xr:uid="{76ACE908-406E-4475-8A9E-A994C2675555}"/>
    <cellStyle name="Normal 9 5 2 6 5" xfId="5078" xr:uid="{3B0DD15E-6817-42ED-BFB5-4A52BC0DB99F}"/>
    <cellStyle name="Normal 9 5 2 7" xfId="4171" xr:uid="{871E0201-B625-4977-8766-C6BCC387156D}"/>
    <cellStyle name="Normal 9 5 2 7 2" xfId="5082" xr:uid="{C3CAF05A-29EA-4883-8B01-A75FC65BE90C}"/>
    <cellStyle name="Normal 9 5 2 8" xfId="4172" xr:uid="{86419EEA-79F1-4FAB-89AB-436593716C3C}"/>
    <cellStyle name="Normal 9 5 2 8 2" xfId="5083" xr:uid="{66E9D12B-077B-41E9-804C-0CEFCB436F46}"/>
    <cellStyle name="Normal 9 5 2 9" xfId="4173" xr:uid="{85E39725-4D07-4202-BCF3-92E5FE9B30F5}"/>
    <cellStyle name="Normal 9 5 2 9 2" xfId="5084" xr:uid="{7F6E9B3F-7C69-4411-AE37-8AC6ABAFEEDE}"/>
    <cellStyle name="Normal 9 5 3" xfId="420" xr:uid="{2DAE73A9-01BD-4D91-B530-3DEA1A02826F}"/>
    <cellStyle name="Normal 9 5 3 2" xfId="878" xr:uid="{09E98956-50B9-4331-A808-8C500191349F}"/>
    <cellStyle name="Normal 9 5 3 2 2" xfId="879" xr:uid="{49E1B0C4-E700-4535-9CC7-F3211FF87C3D}"/>
    <cellStyle name="Normal 9 5 3 2 2 2" xfId="2451" xr:uid="{1286C047-D65B-4778-9CDF-2D53324B4598}"/>
    <cellStyle name="Normal 9 5 3 2 2 2 2" xfId="2452" xr:uid="{577D9A27-76A6-4B7D-8FE5-937041FDBD17}"/>
    <cellStyle name="Normal 9 5 3 2 2 2 2 2" xfId="5089" xr:uid="{CE648020-92FB-4FA5-B9E4-A44A41F29780}"/>
    <cellStyle name="Normal 9 5 3 2 2 2 3" xfId="5088" xr:uid="{C195C826-81D0-4C9C-86BD-39231D151216}"/>
    <cellStyle name="Normal 9 5 3 2 2 3" xfId="2453" xr:uid="{85B13CB4-F577-4DC6-8B08-8D2EC737C8A2}"/>
    <cellStyle name="Normal 9 5 3 2 2 3 2" xfId="5090" xr:uid="{5DECA20F-ABB4-40AC-915C-531053BCD112}"/>
    <cellStyle name="Normal 9 5 3 2 2 4" xfId="4174" xr:uid="{6D72372A-0788-4000-BB7C-D8800E283DC6}"/>
    <cellStyle name="Normal 9 5 3 2 2 4 2" xfId="5091" xr:uid="{4F46FBB0-0EC0-4D61-85DF-F8FA5F89FB59}"/>
    <cellStyle name="Normal 9 5 3 2 2 5" xfId="5087" xr:uid="{DF1588A8-7478-47CF-8493-02C0DF9A552F}"/>
    <cellStyle name="Normal 9 5 3 2 3" xfId="2454" xr:uid="{4B419D07-7BF3-4B39-914C-B43DB4AA9068}"/>
    <cellStyle name="Normal 9 5 3 2 3 2" xfId="2455" xr:uid="{78FEA6A7-C966-493A-8DE3-576AF8CA62EF}"/>
    <cellStyle name="Normal 9 5 3 2 3 2 2" xfId="5093" xr:uid="{D2287752-4F67-4BED-9B94-F1E7BDC6A43B}"/>
    <cellStyle name="Normal 9 5 3 2 3 3" xfId="4175" xr:uid="{35395FB1-7E34-4B92-AFA0-069CB05A4610}"/>
    <cellStyle name="Normal 9 5 3 2 3 3 2" xfId="5094" xr:uid="{9A45EC17-8965-47AC-A1A3-C07AB4E2DB5B}"/>
    <cellStyle name="Normal 9 5 3 2 3 4" xfId="4176" xr:uid="{3F380EE0-3AFA-4352-B067-49E659A11A31}"/>
    <cellStyle name="Normal 9 5 3 2 3 4 2" xfId="5095" xr:uid="{9EC485EB-8655-46C5-992F-1A6F0BD455BC}"/>
    <cellStyle name="Normal 9 5 3 2 3 5" xfId="5092" xr:uid="{34701373-FA38-4BBA-A2E5-D55F02E007E2}"/>
    <cellStyle name="Normal 9 5 3 2 4" xfId="2456" xr:uid="{5BA078FD-9574-4EB4-8B7E-22BF8D41911D}"/>
    <cellStyle name="Normal 9 5 3 2 4 2" xfId="5096" xr:uid="{8D7869E2-922F-4FD0-9363-82509905A744}"/>
    <cellStyle name="Normal 9 5 3 2 5" xfId="4177" xr:uid="{F6120B4B-190D-47F7-A75F-1D2DDEABC9CC}"/>
    <cellStyle name="Normal 9 5 3 2 5 2" xfId="5097" xr:uid="{CF4099D4-3A1E-4C2A-B120-0BE002A3169A}"/>
    <cellStyle name="Normal 9 5 3 2 6" xfId="4178" xr:uid="{2A314233-3FC3-46FC-9106-99BAABA1CBC6}"/>
    <cellStyle name="Normal 9 5 3 2 6 2" xfId="5098" xr:uid="{A074C508-7BFE-4D6B-96BE-F43E80133B42}"/>
    <cellStyle name="Normal 9 5 3 2 7" xfId="5086" xr:uid="{DC62D9AE-F308-487C-A082-B89E30233190}"/>
    <cellStyle name="Normal 9 5 3 3" xfId="880" xr:uid="{81634859-CD03-4E7D-8C49-FB17A0C0D202}"/>
    <cellStyle name="Normal 9 5 3 3 2" xfId="2457" xr:uid="{7622C130-AD3D-4C29-92A1-90B8382C0DE0}"/>
    <cellStyle name="Normal 9 5 3 3 2 2" xfId="2458" xr:uid="{F57C92C9-873E-41D6-9BDB-E5CB3B6456AE}"/>
    <cellStyle name="Normal 9 5 3 3 2 2 2" xfId="5101" xr:uid="{4BFD6494-4829-4456-BF35-0D90C2D1A06B}"/>
    <cellStyle name="Normal 9 5 3 3 2 3" xfId="4179" xr:uid="{6A022D9C-C062-4D28-961F-84F16280F2EB}"/>
    <cellStyle name="Normal 9 5 3 3 2 3 2" xfId="5102" xr:uid="{96E05ED3-5E50-4CF7-901C-912A9C3B9111}"/>
    <cellStyle name="Normal 9 5 3 3 2 4" xfId="4180" xr:uid="{25B19C55-8985-4D88-B39A-9213C0BD02B8}"/>
    <cellStyle name="Normal 9 5 3 3 2 4 2" xfId="5103" xr:uid="{E388E8E4-888B-4BAF-A2EC-BD5545A2058E}"/>
    <cellStyle name="Normal 9 5 3 3 2 5" xfId="5100" xr:uid="{7D4A2A23-BAA0-429A-9A78-0F0EED05C3C3}"/>
    <cellStyle name="Normal 9 5 3 3 3" xfId="2459" xr:uid="{DA687442-DF04-4020-AD3B-19A4102FB3AB}"/>
    <cellStyle name="Normal 9 5 3 3 3 2" xfId="5104" xr:uid="{37542F13-3FA7-44E3-A8B4-0E3A80571470}"/>
    <cellStyle name="Normal 9 5 3 3 4" xfId="4181" xr:uid="{D95480CC-1C22-4F0B-8135-8F81D609FAC8}"/>
    <cellStyle name="Normal 9 5 3 3 4 2" xfId="5105" xr:uid="{8ABAF517-3A5F-48B0-B6CC-86295A96DABC}"/>
    <cellStyle name="Normal 9 5 3 3 5" xfId="4182" xr:uid="{B18C9293-4E9C-48C8-A551-1CE118E2E62C}"/>
    <cellStyle name="Normal 9 5 3 3 5 2" xfId="5106" xr:uid="{20AE2485-DEF4-424F-A2F2-145EEC657156}"/>
    <cellStyle name="Normal 9 5 3 3 6" xfId="5099" xr:uid="{5A91399E-8DE9-43F9-BD65-CECB05D1C616}"/>
    <cellStyle name="Normal 9 5 3 4" xfId="2460" xr:uid="{264E9E1D-82C9-4990-813E-2B08660ABE38}"/>
    <cellStyle name="Normal 9 5 3 4 2" xfId="2461" xr:uid="{1DBF5E1B-8721-48B7-A88C-ED3AF32685CC}"/>
    <cellStyle name="Normal 9 5 3 4 2 2" xfId="5108" xr:uid="{50FCC37D-092B-419E-978C-09418A6CF024}"/>
    <cellStyle name="Normal 9 5 3 4 3" xfId="4183" xr:uid="{BB29E21E-3E7E-44CB-92E6-41D805A98A27}"/>
    <cellStyle name="Normal 9 5 3 4 3 2" xfId="5109" xr:uid="{9B0EF627-782D-41B2-B139-193F9F28AFF2}"/>
    <cellStyle name="Normal 9 5 3 4 4" xfId="4184" xr:uid="{26A44F11-EC6E-452E-ACB1-8EE66A0B5877}"/>
    <cellStyle name="Normal 9 5 3 4 4 2" xfId="5110" xr:uid="{390ABB76-6C7A-44EA-9759-4510482121C6}"/>
    <cellStyle name="Normal 9 5 3 4 5" xfId="5107" xr:uid="{50973F31-55E7-4057-8809-DF7C624D8DD6}"/>
    <cellStyle name="Normal 9 5 3 5" xfId="2462" xr:uid="{7608E2A9-E77D-4270-82EC-11A2126E473D}"/>
    <cellStyle name="Normal 9 5 3 5 2" xfId="4185" xr:uid="{5AE6934E-9059-4481-BEE5-EE9870002FF1}"/>
    <cellStyle name="Normal 9 5 3 5 2 2" xfId="5112" xr:uid="{8207745D-ACFC-474A-8AEC-2A39AA633F94}"/>
    <cellStyle name="Normal 9 5 3 5 3" xfId="4186" xr:uid="{E59DC1AC-5BBA-48CB-A1B6-7551889F7555}"/>
    <cellStyle name="Normal 9 5 3 5 3 2" xfId="5113" xr:uid="{157F2F9E-F59A-4909-9000-B9F8E53A1132}"/>
    <cellStyle name="Normal 9 5 3 5 4" xfId="4187" xr:uid="{04E2378E-4C56-4FE4-8CCC-9983E0817A17}"/>
    <cellStyle name="Normal 9 5 3 5 4 2" xfId="5114" xr:uid="{903B7F10-499A-47D2-8B64-FC6F40716A3F}"/>
    <cellStyle name="Normal 9 5 3 5 5" xfId="5111" xr:uid="{2EBB9AC9-ED21-49DD-A601-A85A9CC7F413}"/>
    <cellStyle name="Normal 9 5 3 6" xfId="4188" xr:uid="{E739E9EA-05A9-4BEA-9E94-31B120B167B0}"/>
    <cellStyle name="Normal 9 5 3 6 2" xfId="5115" xr:uid="{F92B5718-F816-4EB5-879F-7AB8EAB75E37}"/>
    <cellStyle name="Normal 9 5 3 7" xfId="4189" xr:uid="{4BA03139-598C-43BB-8D8D-BD303F9D485D}"/>
    <cellStyle name="Normal 9 5 3 7 2" xfId="5116" xr:uid="{88925556-9BE7-4DB0-AC5B-6CAC9AB4BC82}"/>
    <cellStyle name="Normal 9 5 3 8" xfId="4190" xr:uid="{6E713250-2D9A-4904-BCBB-E0CC04516630}"/>
    <cellStyle name="Normal 9 5 3 8 2" xfId="5117" xr:uid="{9944BB80-926E-43D6-BD61-1DA3C1251440}"/>
    <cellStyle name="Normal 9 5 3 9" xfId="5085" xr:uid="{5D77D426-CF74-45F9-8F4F-B74245F33A92}"/>
    <cellStyle name="Normal 9 5 4" xfId="421" xr:uid="{776143C8-0AC7-4939-AE6C-53960A0FD30C}"/>
    <cellStyle name="Normal 9 5 4 2" xfId="881" xr:uid="{08D3396D-794E-4F95-BF13-A13A2725D3EA}"/>
    <cellStyle name="Normal 9 5 4 2 2" xfId="882" xr:uid="{77D75EAD-809E-4C50-B7A8-6C120B83B020}"/>
    <cellStyle name="Normal 9 5 4 2 2 2" xfId="2463" xr:uid="{357FDED4-376C-4C8A-8B62-79129DE36297}"/>
    <cellStyle name="Normal 9 5 4 2 2 2 2" xfId="5121" xr:uid="{25D9F147-82C6-49D4-9480-708C2759EE6A}"/>
    <cellStyle name="Normal 9 5 4 2 2 3" xfId="4191" xr:uid="{9DD38E73-93BA-40B0-90C4-40771632D93D}"/>
    <cellStyle name="Normal 9 5 4 2 2 3 2" xfId="5122" xr:uid="{10813130-5317-45DC-A2C2-008A1F93D503}"/>
    <cellStyle name="Normal 9 5 4 2 2 4" xfId="4192" xr:uid="{29D35F75-ACD2-4B52-9318-9275FFC3CCCF}"/>
    <cellStyle name="Normal 9 5 4 2 2 4 2" xfId="5123" xr:uid="{73215BC4-828D-427B-AFCC-0E58B3D6D3BB}"/>
    <cellStyle name="Normal 9 5 4 2 2 5" xfId="5120" xr:uid="{069CC9B8-0EE5-4B72-85FC-57E68FCD1F87}"/>
    <cellStyle name="Normal 9 5 4 2 3" xfId="2464" xr:uid="{D0A804C1-F6C8-4238-A773-182C8F58C34D}"/>
    <cellStyle name="Normal 9 5 4 2 3 2" xfId="5124" xr:uid="{FDBB8FB5-415E-4474-A809-0DE604AB03BA}"/>
    <cellStyle name="Normal 9 5 4 2 4" xfId="4193" xr:uid="{F5734449-055F-41C6-A706-E467593EC7C0}"/>
    <cellStyle name="Normal 9 5 4 2 4 2" xfId="5125" xr:uid="{ACB2624C-5E63-4AE3-9CB3-8F51F7C45A71}"/>
    <cellStyle name="Normal 9 5 4 2 5" xfId="4194" xr:uid="{A3AA08B0-AE5F-4971-A35B-FCDBC17B62F2}"/>
    <cellStyle name="Normal 9 5 4 2 5 2" xfId="5126" xr:uid="{8812515E-5CED-43A8-A338-DD592764EF48}"/>
    <cellStyle name="Normal 9 5 4 2 6" xfId="5119" xr:uid="{44857C66-06C2-40C6-AF7D-2140BEF0D1AA}"/>
    <cellStyle name="Normal 9 5 4 3" xfId="883" xr:uid="{2324946E-129B-45DF-BCCB-58E93855FF6D}"/>
    <cellStyle name="Normal 9 5 4 3 2" xfId="2465" xr:uid="{C89D527D-DAD7-4FD0-9CC5-216A7A94E898}"/>
    <cellStyle name="Normal 9 5 4 3 2 2" xfId="5128" xr:uid="{B12481CC-24E6-4AA2-A8BE-3A8A94EE325A}"/>
    <cellStyle name="Normal 9 5 4 3 3" xfId="4195" xr:uid="{788FC2E9-D2A2-4D4A-9FE7-866EFED54EC9}"/>
    <cellStyle name="Normal 9 5 4 3 3 2" xfId="5129" xr:uid="{F6EBAFD2-821A-490A-9327-9666C94E8B49}"/>
    <cellStyle name="Normal 9 5 4 3 4" xfId="4196" xr:uid="{AB367BB2-3B53-4FC5-8A9E-E594BA719114}"/>
    <cellStyle name="Normal 9 5 4 3 4 2" xfId="5130" xr:uid="{5A8A4C5B-AC4A-40C3-90B7-3679E0C390DF}"/>
    <cellStyle name="Normal 9 5 4 3 5" xfId="5127" xr:uid="{69F48FC9-C66B-4A5D-850C-D0FD3BA54C0C}"/>
    <cellStyle name="Normal 9 5 4 4" xfId="2466" xr:uid="{1F70A230-C0A3-4244-B7B2-AEB34667F1E4}"/>
    <cellStyle name="Normal 9 5 4 4 2" xfId="4197" xr:uid="{2A9EB8B2-1E2B-49F6-BB73-DFAB39645F31}"/>
    <cellStyle name="Normal 9 5 4 4 2 2" xfId="5132" xr:uid="{A8C6E794-17A3-4977-8186-A5EB0F77DB9D}"/>
    <cellStyle name="Normal 9 5 4 4 3" xfId="4198" xr:uid="{8564855C-C582-4E05-9870-AEC6C286BB01}"/>
    <cellStyle name="Normal 9 5 4 4 3 2" xfId="5133" xr:uid="{0DED1E5C-AB52-406B-A588-4EE872C14A40}"/>
    <cellStyle name="Normal 9 5 4 4 4" xfId="4199" xr:uid="{1F7B520D-567E-4C73-8BAE-0F52AD7A5B4E}"/>
    <cellStyle name="Normal 9 5 4 4 4 2" xfId="5134" xr:uid="{3F55FA66-77CF-4BFD-A9E3-A45AB723EF11}"/>
    <cellStyle name="Normal 9 5 4 4 5" xfId="5131" xr:uid="{6D252185-5D1F-42C1-8050-B19ED5950A9C}"/>
    <cellStyle name="Normal 9 5 4 5" xfId="4200" xr:uid="{0FC9AAF6-3A62-4503-93E0-9920A1A463B9}"/>
    <cellStyle name="Normal 9 5 4 5 2" xfId="5135" xr:uid="{07F58B0E-2837-4137-B328-4D8553A16F16}"/>
    <cellStyle name="Normal 9 5 4 6" xfId="4201" xr:uid="{2231E9C4-EF4E-4FCF-8A4D-A24D0133F408}"/>
    <cellStyle name="Normal 9 5 4 6 2" xfId="5136" xr:uid="{81FB4DCE-7054-4F48-92E1-F52E9F1FAAF6}"/>
    <cellStyle name="Normal 9 5 4 7" xfId="4202" xr:uid="{A7736C66-4A21-4D1B-B8EC-142BE35860A6}"/>
    <cellStyle name="Normal 9 5 4 7 2" xfId="5137" xr:uid="{48C88545-9892-4E75-A07F-CAE81DC595C6}"/>
    <cellStyle name="Normal 9 5 4 8" xfId="5118" xr:uid="{88378E8A-DAF4-4142-8064-9EA83E12BA90}"/>
    <cellStyle name="Normal 9 5 5" xfId="422" xr:uid="{04EACBD7-2306-4562-95D3-4AFB1CD77C0C}"/>
    <cellStyle name="Normal 9 5 5 2" xfId="884" xr:uid="{BB7C1A60-C78F-4BA5-9D24-E2F4E955778E}"/>
    <cellStyle name="Normal 9 5 5 2 2" xfId="2467" xr:uid="{EA1A0CAA-68FA-4687-8B47-9839B2B6AC18}"/>
    <cellStyle name="Normal 9 5 5 2 2 2" xfId="5140" xr:uid="{FEAE7852-CA00-48F9-86B6-D2CF7D7664D6}"/>
    <cellStyle name="Normal 9 5 5 2 3" xfId="4203" xr:uid="{8114DCA0-E110-4585-B22F-D8395305F7E4}"/>
    <cellStyle name="Normal 9 5 5 2 3 2" xfId="5141" xr:uid="{8F557860-A897-4BED-AECE-0D7F2F1406AE}"/>
    <cellStyle name="Normal 9 5 5 2 4" xfId="4204" xr:uid="{6CA441C8-96E5-4BBE-9336-89CCC4ED198D}"/>
    <cellStyle name="Normal 9 5 5 2 4 2" xfId="5142" xr:uid="{CC0F2597-5278-4EA5-AF07-92263655C73D}"/>
    <cellStyle name="Normal 9 5 5 2 5" xfId="5139" xr:uid="{2DB403D3-ECD5-4458-B73D-D3DF6FD2DB15}"/>
    <cellStyle name="Normal 9 5 5 3" xfId="2468" xr:uid="{FEEB3064-AC7C-4263-81B9-C4DFA9D0EDA1}"/>
    <cellStyle name="Normal 9 5 5 3 2" xfId="4205" xr:uid="{7BC313F3-3471-4F13-B625-8612648D60A6}"/>
    <cellStyle name="Normal 9 5 5 3 2 2" xfId="5144" xr:uid="{54A706C7-99C7-4D85-ACF3-26032B633073}"/>
    <cellStyle name="Normal 9 5 5 3 3" xfId="4206" xr:uid="{6BE10615-52CE-420C-A1FE-D2B4DE55FA9C}"/>
    <cellStyle name="Normal 9 5 5 3 3 2" xfId="5145" xr:uid="{E063E850-C3C7-44AE-B2DB-FB98AFCBEC1C}"/>
    <cellStyle name="Normal 9 5 5 3 4" xfId="4207" xr:uid="{C2F19B71-0DF5-48A6-84A0-FC71782ED4DF}"/>
    <cellStyle name="Normal 9 5 5 3 4 2" xfId="5146" xr:uid="{E3EC8E4F-EE70-4450-B0AD-749DD93E2A27}"/>
    <cellStyle name="Normal 9 5 5 3 5" xfId="5143" xr:uid="{B4BD61A2-ADEA-4CDF-9D4B-CC467B835F93}"/>
    <cellStyle name="Normal 9 5 5 4" xfId="4208" xr:uid="{2EBD738C-511C-4B40-A79B-06E3681D0007}"/>
    <cellStyle name="Normal 9 5 5 4 2" xfId="5147" xr:uid="{272C34FB-44DE-4680-93CF-A63C40280911}"/>
    <cellStyle name="Normal 9 5 5 5" xfId="4209" xr:uid="{B0E9939C-350D-4C9E-82D7-8440B94D4F1A}"/>
    <cellStyle name="Normal 9 5 5 5 2" xfId="5148" xr:uid="{E5E43597-D079-4696-932B-C2F5B6E59589}"/>
    <cellStyle name="Normal 9 5 5 6" xfId="4210" xr:uid="{14555266-4E66-4DB5-984A-9CF098764119}"/>
    <cellStyle name="Normal 9 5 5 6 2" xfId="5149" xr:uid="{76E733AD-319E-43A0-97A1-20A130810C72}"/>
    <cellStyle name="Normal 9 5 5 7" xfId="5138" xr:uid="{F7AD4017-8266-4147-B004-22FBA5C79CA1}"/>
    <cellStyle name="Normal 9 5 6" xfId="885" xr:uid="{8075F574-5783-4BE8-874F-A3675160D145}"/>
    <cellStyle name="Normal 9 5 6 2" xfId="2469" xr:uid="{0F3C9FB3-C633-4014-9391-CFE2E4920C48}"/>
    <cellStyle name="Normal 9 5 6 2 2" xfId="4211" xr:uid="{D53B137F-A08B-4C95-806A-3991E9CDA101}"/>
    <cellStyle name="Normal 9 5 6 2 2 2" xfId="5152" xr:uid="{714DF51F-9C63-45C3-AA05-AC8167A50015}"/>
    <cellStyle name="Normal 9 5 6 2 3" xfId="4212" xr:uid="{723F033C-620B-4E94-B40D-D0D25BF2E241}"/>
    <cellStyle name="Normal 9 5 6 2 3 2" xfId="5153" xr:uid="{89805F1E-01F1-48BD-963B-33B6A778E90C}"/>
    <cellStyle name="Normal 9 5 6 2 4" xfId="4213" xr:uid="{4E1DC46F-CCFF-4D93-AE58-45937A0A096C}"/>
    <cellStyle name="Normal 9 5 6 2 4 2" xfId="5154" xr:uid="{6A7BD143-5A9F-43B3-AFDA-5944A2EC50BF}"/>
    <cellStyle name="Normal 9 5 6 2 5" xfId="5151" xr:uid="{B4A9A305-685A-47AE-9B36-9DB3EF816111}"/>
    <cellStyle name="Normal 9 5 6 3" xfId="4214" xr:uid="{8A0E2C02-6189-469E-901E-AE536BB82D1B}"/>
    <cellStyle name="Normal 9 5 6 3 2" xfId="5155" xr:uid="{74285207-5086-4601-82BA-4B2823E2C442}"/>
    <cellStyle name="Normal 9 5 6 4" xfId="4215" xr:uid="{A5E08D3D-A4A3-4347-A641-A635A1C85685}"/>
    <cellStyle name="Normal 9 5 6 4 2" xfId="5156" xr:uid="{4A7396A1-B400-4385-8AAC-60C56D9C021A}"/>
    <cellStyle name="Normal 9 5 6 5" xfId="4216" xr:uid="{8D953137-74F2-421A-ACBE-CACA0A6A5274}"/>
    <cellStyle name="Normal 9 5 6 5 2" xfId="5157" xr:uid="{B7BDA374-FE4C-4F20-950A-F43865210757}"/>
    <cellStyle name="Normal 9 5 6 6" xfId="5150" xr:uid="{05345F12-883D-4CB1-976F-0270845F3FC7}"/>
    <cellStyle name="Normal 9 5 7" xfId="2470" xr:uid="{507184A8-8EC2-4F11-8BA9-CBEEFE512742}"/>
    <cellStyle name="Normal 9 5 7 2" xfId="4217" xr:uid="{DF4E9284-3BBE-4FD1-B535-B55A8779D7B1}"/>
    <cellStyle name="Normal 9 5 7 2 2" xfId="5159" xr:uid="{1D0EB336-89C1-4DF0-ADE3-58798185E836}"/>
    <cellStyle name="Normal 9 5 7 3" xfId="4218" xr:uid="{084F20D7-DD12-4B3A-9C92-C5F85F9DFDAB}"/>
    <cellStyle name="Normal 9 5 7 3 2" xfId="5160" xr:uid="{DF5DAC3E-E71E-414D-ADA5-671BC2217425}"/>
    <cellStyle name="Normal 9 5 7 4" xfId="4219" xr:uid="{CC29B01F-5479-4332-B4E7-B304717A86E0}"/>
    <cellStyle name="Normal 9 5 7 4 2" xfId="5161" xr:uid="{8B3E6731-A777-4591-B23B-8F93F7223B76}"/>
    <cellStyle name="Normal 9 5 7 5" xfId="5158" xr:uid="{EE89DA5C-AA94-4560-B54E-B9AF15C63F12}"/>
    <cellStyle name="Normal 9 5 8" xfId="4220" xr:uid="{F50ED6D2-27EA-40FC-BAC3-FF74385B60AC}"/>
    <cellStyle name="Normal 9 5 8 2" xfId="4221" xr:uid="{22036F6E-8BFA-44B5-AAF9-C9C16F118CF3}"/>
    <cellStyle name="Normal 9 5 8 2 2" xfId="5163" xr:uid="{41B854CE-6BC2-41B6-BCD2-B3297051BAD9}"/>
    <cellStyle name="Normal 9 5 8 3" xfId="4222" xr:uid="{40DB6175-3F2C-4A01-85C0-59B06558A4B3}"/>
    <cellStyle name="Normal 9 5 8 3 2" xfId="5164" xr:uid="{6C50750F-E3CF-4675-9FAE-4DB20E228AF5}"/>
    <cellStyle name="Normal 9 5 8 4" xfId="4223" xr:uid="{59A332E6-69BC-4834-AE17-C962E5AF969D}"/>
    <cellStyle name="Normal 9 5 8 4 2" xfId="5165" xr:uid="{056633E2-131B-47E4-A87E-24C8D62053EE}"/>
    <cellStyle name="Normal 9 5 8 5" xfId="5162" xr:uid="{760B5452-D1C6-4B56-8231-1CE4F15E9AFF}"/>
    <cellStyle name="Normal 9 5 9" xfId="4224" xr:uid="{C7457830-6759-4C93-A06D-BF0E3DECA0E7}"/>
    <cellStyle name="Normal 9 5 9 2" xfId="5166" xr:uid="{DF6C3D31-5C2B-4D84-8702-9B6DD2B15C18}"/>
    <cellStyle name="Normal 9 6" xfId="180" xr:uid="{368AF1B9-4602-4D1E-912D-1ACFB85E1696}"/>
    <cellStyle name="Normal 9 6 10" xfId="5167" xr:uid="{62BDF962-1EA4-4067-B683-BE18BC191711}"/>
    <cellStyle name="Normal 9 6 2" xfId="181" xr:uid="{4B3B6D78-1A92-44F8-8E5B-9159ECA73427}"/>
    <cellStyle name="Normal 9 6 2 2" xfId="423" xr:uid="{93239886-5B89-4066-8AD6-290E63125CCF}"/>
    <cellStyle name="Normal 9 6 2 2 2" xfId="886" xr:uid="{B97820E0-D23E-4B68-9CDF-3F966852FAD5}"/>
    <cellStyle name="Normal 9 6 2 2 2 2" xfId="2471" xr:uid="{04E5BA52-10AB-40D6-BC7F-387FE0EFD1FE}"/>
    <cellStyle name="Normal 9 6 2 2 2 2 2" xfId="5171" xr:uid="{0B39FD1E-F7E3-4BCF-8FB6-4968293675A9}"/>
    <cellStyle name="Normal 9 6 2 2 2 3" xfId="4225" xr:uid="{9C579233-59EC-43AE-BF27-E805B6FBB25C}"/>
    <cellStyle name="Normal 9 6 2 2 2 3 2" xfId="5172" xr:uid="{342644FD-BCAF-4518-A78C-B67094390813}"/>
    <cellStyle name="Normal 9 6 2 2 2 4" xfId="4226" xr:uid="{E71AD37A-B8F9-4985-9A26-BE6649169999}"/>
    <cellStyle name="Normal 9 6 2 2 2 4 2" xfId="5173" xr:uid="{1E81DB90-EC71-4BFB-BC72-0465ACB1706F}"/>
    <cellStyle name="Normal 9 6 2 2 2 5" xfId="5170" xr:uid="{8EC2DAD6-07A3-415A-A01A-354E4AE0DCAD}"/>
    <cellStyle name="Normal 9 6 2 2 3" xfId="2472" xr:uid="{E7F253DC-638D-41EC-93A0-EF2CA12DD1EA}"/>
    <cellStyle name="Normal 9 6 2 2 3 2" xfId="4227" xr:uid="{9939BA14-1FEB-4666-97FA-5ABF26D0C1F8}"/>
    <cellStyle name="Normal 9 6 2 2 3 2 2" xfId="5175" xr:uid="{4B0BC2FD-FE1F-4BC7-8985-4246C429C93C}"/>
    <cellStyle name="Normal 9 6 2 2 3 3" xfId="4228" xr:uid="{7D662263-CAFD-44C7-B66A-003B018F532A}"/>
    <cellStyle name="Normal 9 6 2 2 3 3 2" xfId="5176" xr:uid="{17435D0D-93A3-47B6-A843-867337ED239C}"/>
    <cellStyle name="Normal 9 6 2 2 3 4" xfId="4229" xr:uid="{03D12677-E78B-411B-B357-C1B9CD3A668C}"/>
    <cellStyle name="Normal 9 6 2 2 3 4 2" xfId="5177" xr:uid="{CCA62D03-CB05-4B9C-AE94-49A92DBA357E}"/>
    <cellStyle name="Normal 9 6 2 2 3 5" xfId="5174" xr:uid="{7145D5AA-9C23-445B-8C77-FDFB9B1CD3AD}"/>
    <cellStyle name="Normal 9 6 2 2 4" xfId="4230" xr:uid="{65AE2D0A-C736-4423-9594-474CEC0C3948}"/>
    <cellStyle name="Normal 9 6 2 2 4 2" xfId="5178" xr:uid="{81FA12D7-7BB2-4AFF-AC38-8B5E60A26669}"/>
    <cellStyle name="Normal 9 6 2 2 5" xfId="4231" xr:uid="{0208C5F1-2F1C-4501-9B0E-911EDA8BCC18}"/>
    <cellStyle name="Normal 9 6 2 2 5 2" xfId="5179" xr:uid="{F1AFB1F5-9A05-4D00-9CB2-97C148DC295A}"/>
    <cellStyle name="Normal 9 6 2 2 6" xfId="4232" xr:uid="{6D3A7BFE-8C1B-4893-8AE9-100810985980}"/>
    <cellStyle name="Normal 9 6 2 2 6 2" xfId="5180" xr:uid="{A924BE89-CD79-45CA-A499-191E3780FA8B}"/>
    <cellStyle name="Normal 9 6 2 2 7" xfId="5169" xr:uid="{0B384AF1-57DF-40BF-910C-AD1B85825F06}"/>
    <cellStyle name="Normal 9 6 2 3" xfId="887" xr:uid="{58443444-85F0-4EB8-AFA2-C5E4CE9D2CB0}"/>
    <cellStyle name="Normal 9 6 2 3 2" xfId="2473" xr:uid="{21558FC1-6BF3-4A18-ABE2-9C4A918F6923}"/>
    <cellStyle name="Normal 9 6 2 3 2 2" xfId="4233" xr:uid="{91BE495A-F760-4910-8183-9A35F7465045}"/>
    <cellStyle name="Normal 9 6 2 3 2 2 2" xfId="5183" xr:uid="{EF93E232-8E6B-4CCB-BCCE-6652A3E67089}"/>
    <cellStyle name="Normal 9 6 2 3 2 3" xfId="4234" xr:uid="{330CC984-BC1F-410F-9E73-AC5FD513F6A2}"/>
    <cellStyle name="Normal 9 6 2 3 2 3 2" xfId="5184" xr:uid="{DF6DAEDC-BA7E-49A9-B3D6-902F1E00A4AC}"/>
    <cellStyle name="Normal 9 6 2 3 2 4" xfId="4235" xr:uid="{E6B9565A-07E5-4B25-B816-4BE42EBFD7AB}"/>
    <cellStyle name="Normal 9 6 2 3 2 4 2" xfId="5185" xr:uid="{F347D3D4-94CB-4FCA-87AF-B40E254D2658}"/>
    <cellStyle name="Normal 9 6 2 3 2 5" xfId="5182" xr:uid="{4273F645-C02B-4341-887F-575627CB8DFB}"/>
    <cellStyle name="Normal 9 6 2 3 3" xfId="4236" xr:uid="{035FFEB6-F4A1-4F10-802D-9C0B46BA03D5}"/>
    <cellStyle name="Normal 9 6 2 3 3 2" xfId="5186" xr:uid="{208871CE-2A81-447C-BE77-2209466C5E99}"/>
    <cellStyle name="Normal 9 6 2 3 4" xfId="4237" xr:uid="{D34410AC-062D-4849-87EE-4ED4EC12AF39}"/>
    <cellStyle name="Normal 9 6 2 3 4 2" xfId="5187" xr:uid="{CB67A19F-497F-4869-AEEC-EDD82EC6930C}"/>
    <cellStyle name="Normal 9 6 2 3 5" xfId="4238" xr:uid="{E2C56792-4485-41E3-A924-4F956D458D36}"/>
    <cellStyle name="Normal 9 6 2 3 5 2" xfId="5188" xr:uid="{05BBA52C-9756-449D-A5F8-FED35CF5BB90}"/>
    <cellStyle name="Normal 9 6 2 3 6" xfId="5181" xr:uid="{977F337C-E1DC-4430-91D0-89EB3F4C4BE4}"/>
    <cellStyle name="Normal 9 6 2 4" xfId="2474" xr:uid="{8120ED23-D938-429A-BDDD-D3F0479496E2}"/>
    <cellStyle name="Normal 9 6 2 4 2" xfId="4239" xr:uid="{897B09E0-E9A9-4194-96E7-559D25DE05CA}"/>
    <cellStyle name="Normal 9 6 2 4 2 2" xfId="5190" xr:uid="{504623F2-A35D-492A-AB0C-1DEADB3E7ED5}"/>
    <cellStyle name="Normal 9 6 2 4 3" xfId="4240" xr:uid="{DC0E4268-D485-4D57-83D5-2F195B9620B7}"/>
    <cellStyle name="Normal 9 6 2 4 3 2" xfId="5191" xr:uid="{F0A9A52F-F2D7-4430-A0BC-1BA8DC4D296D}"/>
    <cellStyle name="Normal 9 6 2 4 4" xfId="4241" xr:uid="{F5FA1D20-0191-4B3E-99EF-E2FD81F207F3}"/>
    <cellStyle name="Normal 9 6 2 4 4 2" xfId="5192" xr:uid="{B999E9E2-DA17-41CA-94C2-95F01E86C357}"/>
    <cellStyle name="Normal 9 6 2 4 5" xfId="5189" xr:uid="{ADEBD090-3B63-45CD-BD40-3093DF38B0E8}"/>
    <cellStyle name="Normal 9 6 2 5" xfId="4242" xr:uid="{6009E84C-52CC-46A9-B4AA-756745A285C9}"/>
    <cellStyle name="Normal 9 6 2 5 2" xfId="4243" xr:uid="{8FE11A3A-C283-498B-9097-1209D8F5807C}"/>
    <cellStyle name="Normal 9 6 2 5 2 2" xfId="5194" xr:uid="{6BA5E935-DF77-4564-9CD9-59C5FACC61AA}"/>
    <cellStyle name="Normal 9 6 2 5 3" xfId="4244" xr:uid="{E37118CF-B77A-4CD7-878A-48B5C57534F1}"/>
    <cellStyle name="Normal 9 6 2 5 3 2" xfId="5195" xr:uid="{BCD25643-722A-4CC2-A50B-DC6D783F72BF}"/>
    <cellStyle name="Normal 9 6 2 5 4" xfId="4245" xr:uid="{621D10C8-A9FE-4357-BB61-A47727E4F264}"/>
    <cellStyle name="Normal 9 6 2 5 4 2" xfId="5196" xr:uid="{01E7DB09-D628-45DA-96D6-25E3C55075A5}"/>
    <cellStyle name="Normal 9 6 2 5 5" xfId="5193" xr:uid="{82A107A7-F4EE-405C-923F-AB972652DB24}"/>
    <cellStyle name="Normal 9 6 2 6" xfId="4246" xr:uid="{D61EE7CB-6684-483C-8C6D-3190BFE6784D}"/>
    <cellStyle name="Normal 9 6 2 6 2" xfId="5197" xr:uid="{F72687DC-4D4C-4D11-BC37-D945A6929C48}"/>
    <cellStyle name="Normal 9 6 2 7" xfId="4247" xr:uid="{771B5210-D46A-4FAA-A199-1BF3E043B021}"/>
    <cellStyle name="Normal 9 6 2 7 2" xfId="5198" xr:uid="{A913A9A5-91CB-4E39-ABC9-52F42A67DBB8}"/>
    <cellStyle name="Normal 9 6 2 8" xfId="4248" xr:uid="{BFC75AD1-0001-4BF9-B0EA-A76D81479EB8}"/>
    <cellStyle name="Normal 9 6 2 8 2" xfId="5199" xr:uid="{8F76B8AC-56E6-4B67-9487-507BA0910E89}"/>
    <cellStyle name="Normal 9 6 2 9" xfId="5168" xr:uid="{9718BD90-3CAB-4447-BC08-095B35C8DC59}"/>
    <cellStyle name="Normal 9 6 3" xfId="424" xr:uid="{89E9B23B-31A9-47CF-890A-B2D6D8D058F3}"/>
    <cellStyle name="Normal 9 6 3 2" xfId="888" xr:uid="{7DD6A482-FB13-4858-B72A-6D07F769B572}"/>
    <cellStyle name="Normal 9 6 3 2 2" xfId="889" xr:uid="{0F530A9F-8EAE-4C09-AB6A-0D070A2A5809}"/>
    <cellStyle name="Normal 9 6 3 2 2 2" xfId="5202" xr:uid="{892E6A11-E268-499A-A570-61A3201C8265}"/>
    <cellStyle name="Normal 9 6 3 2 3" xfId="4249" xr:uid="{4A354389-7DD5-4FF4-9039-D10E7F5B24CD}"/>
    <cellStyle name="Normal 9 6 3 2 3 2" xfId="5203" xr:uid="{C2E84EC5-4B3E-4378-8C79-38192384D563}"/>
    <cellStyle name="Normal 9 6 3 2 4" xfId="4250" xr:uid="{F0F85DF1-6D0D-4A34-B0DD-72F2FE70B561}"/>
    <cellStyle name="Normal 9 6 3 2 4 2" xfId="5204" xr:uid="{629B0A1D-D9CD-4010-8980-2D76A2B7A72F}"/>
    <cellStyle name="Normal 9 6 3 2 5" xfId="5201" xr:uid="{0E6B0BC2-A0E1-4B6D-BC85-855286F5C732}"/>
    <cellStyle name="Normal 9 6 3 3" xfId="890" xr:uid="{8D9E16DD-9489-4D8F-BF8A-154A9E4DCA92}"/>
    <cellStyle name="Normal 9 6 3 3 2" xfId="4251" xr:uid="{802D398F-C835-412A-93DF-7B69B96AB135}"/>
    <cellStyle name="Normal 9 6 3 3 2 2" xfId="5206" xr:uid="{C2480316-B4F1-4F6A-9D1E-CF674A8DEC02}"/>
    <cellStyle name="Normal 9 6 3 3 3" xfId="4252" xr:uid="{4216084E-C2F6-44C0-8798-4D5D61F56C8C}"/>
    <cellStyle name="Normal 9 6 3 3 3 2" xfId="5207" xr:uid="{8B9FB956-A66F-4A1C-B22A-516C0E767B5E}"/>
    <cellStyle name="Normal 9 6 3 3 4" xfId="4253" xr:uid="{FEF65701-A356-4750-AABE-28831CAC075C}"/>
    <cellStyle name="Normal 9 6 3 3 4 2" xfId="5208" xr:uid="{CC90F6ED-34CD-418C-8CB2-45F1DED30D18}"/>
    <cellStyle name="Normal 9 6 3 3 5" xfId="5205" xr:uid="{3E4AB6F8-3ABA-4E6D-BDF6-7D052CDE4629}"/>
    <cellStyle name="Normal 9 6 3 4" xfId="4254" xr:uid="{26B06A2F-02B4-4352-967E-AD857742E488}"/>
    <cellStyle name="Normal 9 6 3 4 2" xfId="5209" xr:uid="{E2577DF3-8ADD-4596-8A69-5494EF7904D5}"/>
    <cellStyle name="Normal 9 6 3 5" xfId="4255" xr:uid="{5F1ABB9E-A794-45AA-BBE1-E44A84BB9E6C}"/>
    <cellStyle name="Normal 9 6 3 5 2" xfId="5210" xr:uid="{B8495EFE-2E88-49FF-89C6-79191FB80B23}"/>
    <cellStyle name="Normal 9 6 3 6" xfId="4256" xr:uid="{EC6A027C-8BDE-4BB0-8174-36D84EB8C1E6}"/>
    <cellStyle name="Normal 9 6 3 6 2" xfId="5211" xr:uid="{F1A0C27D-9FA0-4F6F-B65E-24B592FFEBD0}"/>
    <cellStyle name="Normal 9 6 3 7" xfId="5200" xr:uid="{1F668E31-01F0-4D29-87DC-E14C942D6E88}"/>
    <cellStyle name="Normal 9 6 4" xfId="425" xr:uid="{01384944-6B00-43A0-AC4E-97A8CD4D0B63}"/>
    <cellStyle name="Normal 9 6 4 2" xfId="891" xr:uid="{664E1826-0B4B-4170-A200-7885368843C3}"/>
    <cellStyle name="Normal 9 6 4 2 2" xfId="4257" xr:uid="{F8114535-54BD-458E-9593-9EEE3D4FAF0E}"/>
    <cellStyle name="Normal 9 6 4 2 2 2" xfId="5214" xr:uid="{DD09DD33-8F73-4A87-AED1-0AD063687972}"/>
    <cellStyle name="Normal 9 6 4 2 3" xfId="4258" xr:uid="{67D7B2D3-6435-476D-BB51-E9F2F3560497}"/>
    <cellStyle name="Normal 9 6 4 2 3 2" xfId="5215" xr:uid="{AC52B481-D0AE-42A3-9A69-FDA07EC43DB4}"/>
    <cellStyle name="Normal 9 6 4 2 4" xfId="4259" xr:uid="{961DDAB7-F6DC-472E-BF94-0DC2D0F06E25}"/>
    <cellStyle name="Normal 9 6 4 2 4 2" xfId="5216" xr:uid="{C205E6E2-4445-4B0C-AF4C-D35B51DEF42A}"/>
    <cellStyle name="Normal 9 6 4 2 5" xfId="5213" xr:uid="{58C76BEA-1C5D-44A7-B420-2041F598B9CD}"/>
    <cellStyle name="Normal 9 6 4 3" xfId="4260" xr:uid="{6A4C3F38-F0BA-4F50-8B98-F7A2DBF1236C}"/>
    <cellStyle name="Normal 9 6 4 3 2" xfId="5217" xr:uid="{C075C58E-5FE3-4C05-BA1E-E243EE8B937F}"/>
    <cellStyle name="Normal 9 6 4 4" xfId="4261" xr:uid="{4AF96B3E-BEF6-4FF2-8F68-C8607EBBC764}"/>
    <cellStyle name="Normal 9 6 4 4 2" xfId="5218" xr:uid="{688694C6-12AB-49C3-B89C-D37BA23C73B0}"/>
    <cellStyle name="Normal 9 6 4 5" xfId="4262" xr:uid="{5581A0D3-93D0-4900-9019-7618A33CEEFC}"/>
    <cellStyle name="Normal 9 6 4 5 2" xfId="5219" xr:uid="{9EC2CE23-2BB8-424F-B02C-A63D5D0B5969}"/>
    <cellStyle name="Normal 9 6 4 6" xfId="5212" xr:uid="{151F422B-EDBC-41CC-95CD-3AF94954144B}"/>
    <cellStyle name="Normal 9 6 5" xfId="892" xr:uid="{2FC4863E-FD96-4AAD-B367-4BE09D65A6C5}"/>
    <cellStyle name="Normal 9 6 5 2" xfId="4263" xr:uid="{534F39CD-4B61-4340-8291-BB11825FEBDE}"/>
    <cellStyle name="Normal 9 6 5 2 2" xfId="5221" xr:uid="{663B3CA2-98F9-4F15-99A9-8B37C2675CC7}"/>
    <cellStyle name="Normal 9 6 5 3" xfId="4264" xr:uid="{0A972077-E503-4818-BB40-D869849A9F94}"/>
    <cellStyle name="Normal 9 6 5 3 2" xfId="5222" xr:uid="{0BAEDDA7-B641-4313-A62E-EBE7A0640F1B}"/>
    <cellStyle name="Normal 9 6 5 4" xfId="4265" xr:uid="{0063D5FA-89AF-4791-B5E6-B0D0A93ED5ED}"/>
    <cellStyle name="Normal 9 6 5 4 2" xfId="5223" xr:uid="{7BA14D6D-4D0D-4107-9A9A-370B55F28F69}"/>
    <cellStyle name="Normal 9 6 5 5" xfId="5220" xr:uid="{4B9EAEB4-791C-403F-9380-E0D3E7D9DDC1}"/>
    <cellStyle name="Normal 9 6 6" xfId="4266" xr:uid="{B941164B-D796-445F-B5A9-24B68FDF7AF2}"/>
    <cellStyle name="Normal 9 6 6 2" xfId="4267" xr:uid="{33CE84C2-A5C1-4B32-9A0B-C6FC2E98993E}"/>
    <cellStyle name="Normal 9 6 6 2 2" xfId="5225" xr:uid="{020CC82C-E186-46F2-B9E8-03235A8F0207}"/>
    <cellStyle name="Normal 9 6 6 3" xfId="4268" xr:uid="{B2F1BFAB-BEC8-4A98-B1DE-9EBEB9B30788}"/>
    <cellStyle name="Normal 9 6 6 3 2" xfId="5226" xr:uid="{5E586A24-18FB-452E-B4CB-E0A671808A56}"/>
    <cellStyle name="Normal 9 6 6 4" xfId="4269" xr:uid="{EA5D75B1-E586-4A5C-B980-4CFA8D676C75}"/>
    <cellStyle name="Normal 9 6 6 4 2" xfId="5227" xr:uid="{AD1035B2-5DED-49DE-9087-CAC7C49E7B9F}"/>
    <cellStyle name="Normal 9 6 6 5" xfId="5224" xr:uid="{64990D22-F46D-4369-8526-108E01E6B53B}"/>
    <cellStyle name="Normal 9 6 7" xfId="4270" xr:uid="{D551BB9E-E31A-43F4-AF02-661BCF5CF63B}"/>
    <cellStyle name="Normal 9 6 7 2" xfId="5228" xr:uid="{A1EA9E4F-CEA0-4289-B9CB-B385A6E3A8ED}"/>
    <cellStyle name="Normal 9 6 8" xfId="4271" xr:uid="{61F819C2-B743-4613-8115-84A51F1479A8}"/>
    <cellStyle name="Normal 9 6 8 2" xfId="5229" xr:uid="{8939AF68-A869-4622-B3CA-2BCE6E678B86}"/>
    <cellStyle name="Normal 9 6 9" xfId="4272" xr:uid="{7C252184-9861-4845-ABD8-E0546D66BAEF}"/>
    <cellStyle name="Normal 9 6 9 2" xfId="5230" xr:uid="{BC4247F8-EAE9-4F95-969F-03828333E553}"/>
    <cellStyle name="Normal 9 7" xfId="182" xr:uid="{7E03E0A9-71BC-4F87-BCBF-1CC62165425F}"/>
    <cellStyle name="Normal 9 7 2" xfId="426" xr:uid="{31625DE3-E89B-449A-A74B-49210A73A93E}"/>
    <cellStyle name="Normal 9 7 2 2" xfId="893" xr:uid="{1D7F891D-AAF8-485C-BB5B-FA6CA7BE6E30}"/>
    <cellStyle name="Normal 9 7 2 2 2" xfId="2475" xr:uid="{ED0E23AC-BF39-48C2-9041-BD9AA423D365}"/>
    <cellStyle name="Normal 9 7 2 2 2 2" xfId="2476" xr:uid="{B28C6170-2CEF-4F60-AD6B-35F60A016883}"/>
    <cellStyle name="Normal 9 7 2 2 2 2 2" xfId="5235" xr:uid="{83597360-2B0D-4A8F-B410-423459DCD20B}"/>
    <cellStyle name="Normal 9 7 2 2 2 3" xfId="5234" xr:uid="{8C0F72FA-ABC7-4A45-9AE6-ACB83B0B34CB}"/>
    <cellStyle name="Normal 9 7 2 2 3" xfId="2477" xr:uid="{753439CF-DD22-4044-94AB-82D3119DCA3E}"/>
    <cellStyle name="Normal 9 7 2 2 3 2" xfId="5236" xr:uid="{3FDDB36A-5E2D-42F9-91CB-D47F0C1AC9B3}"/>
    <cellStyle name="Normal 9 7 2 2 4" xfId="4273" xr:uid="{57457179-0687-4D31-8995-BC7D3AA0F803}"/>
    <cellStyle name="Normal 9 7 2 2 4 2" xfId="5237" xr:uid="{0091D431-00B2-4DB7-BF03-7A1A0EAE23B4}"/>
    <cellStyle name="Normal 9 7 2 2 5" xfId="5233" xr:uid="{ED2B89AA-56F0-42DB-B36D-4ABEAF96257C}"/>
    <cellStyle name="Normal 9 7 2 3" xfId="2478" xr:uid="{B22E59E4-34F7-4F36-9163-4A4635D57F48}"/>
    <cellStyle name="Normal 9 7 2 3 2" xfId="2479" xr:uid="{2AE7521E-EB57-482C-B778-6C6DFE118166}"/>
    <cellStyle name="Normal 9 7 2 3 2 2" xfId="5239" xr:uid="{D119C2FC-067B-4161-B4A7-91F0044B39ED}"/>
    <cellStyle name="Normal 9 7 2 3 3" xfId="4274" xr:uid="{229D01E5-44B3-4A50-81D7-B28FEF098247}"/>
    <cellStyle name="Normal 9 7 2 3 3 2" xfId="5240" xr:uid="{3DEF206A-9C43-48B0-B264-D9B1ADAAAB5F}"/>
    <cellStyle name="Normal 9 7 2 3 4" xfId="4275" xr:uid="{7CEF120E-52A2-4E3F-B689-909531E3781D}"/>
    <cellStyle name="Normal 9 7 2 3 4 2" xfId="5241" xr:uid="{33288562-73E5-4376-8523-AEB23D709455}"/>
    <cellStyle name="Normal 9 7 2 3 5" xfId="5238" xr:uid="{685EEA39-27D1-422D-A488-6422D8BB561B}"/>
    <cellStyle name="Normal 9 7 2 4" xfId="2480" xr:uid="{59E4D9F7-04CB-4197-9BB6-F1742516B3AA}"/>
    <cellStyle name="Normal 9 7 2 4 2" xfId="5242" xr:uid="{0D045C20-7AEB-4BFC-8D07-1005129E6731}"/>
    <cellStyle name="Normal 9 7 2 5" xfId="4276" xr:uid="{F81766F3-9131-48E7-9792-8DE2D970CB23}"/>
    <cellStyle name="Normal 9 7 2 5 2" xfId="5243" xr:uid="{8BF5A921-D055-4880-BBDB-B0E3BF762B73}"/>
    <cellStyle name="Normal 9 7 2 6" xfId="4277" xr:uid="{1E3E83C3-40E8-43F9-8544-234EEFA0F7E9}"/>
    <cellStyle name="Normal 9 7 2 6 2" xfId="5244" xr:uid="{F788DC0A-09C3-493F-87E0-F24F63CA3675}"/>
    <cellStyle name="Normal 9 7 2 7" xfId="5232" xr:uid="{77C04E05-29B0-4D7F-9E05-357D03D860EE}"/>
    <cellStyle name="Normal 9 7 3" xfId="894" xr:uid="{BC11C825-4CFC-4C69-A20F-4CB7FB6295E5}"/>
    <cellStyle name="Normal 9 7 3 2" xfId="2481" xr:uid="{5935DAD8-5371-4488-8D5C-259828FCFD97}"/>
    <cellStyle name="Normal 9 7 3 2 2" xfId="2482" xr:uid="{9444E395-932E-4584-9DF5-CDB17B6D9E63}"/>
    <cellStyle name="Normal 9 7 3 2 2 2" xfId="5247" xr:uid="{6F9E27D2-EC64-47B4-BEDD-9AC4BA79D473}"/>
    <cellStyle name="Normal 9 7 3 2 3" xfId="4278" xr:uid="{229C3BCC-2E07-4611-96B6-E878A9432A2B}"/>
    <cellStyle name="Normal 9 7 3 2 3 2" xfId="5248" xr:uid="{FC34629A-26E1-4587-8C68-3C355D73A0C7}"/>
    <cellStyle name="Normal 9 7 3 2 4" xfId="4279" xr:uid="{C560AAD5-7E6A-43AE-BAD6-3912961C5264}"/>
    <cellStyle name="Normal 9 7 3 2 4 2" xfId="5249" xr:uid="{5EFAC2BD-BA97-47C3-A427-42F4993E08EB}"/>
    <cellStyle name="Normal 9 7 3 2 5" xfId="5246" xr:uid="{23154015-0F6B-4FF7-8490-7BCA5A839CC5}"/>
    <cellStyle name="Normal 9 7 3 3" xfId="2483" xr:uid="{ECB553C3-B1F1-4272-883E-7575A3493326}"/>
    <cellStyle name="Normal 9 7 3 3 2" xfId="5250" xr:uid="{0DE4A99F-D5A6-4709-95F6-ABD8B3F2547D}"/>
    <cellStyle name="Normal 9 7 3 4" xfId="4280" xr:uid="{0A99D608-D373-460A-B82D-2F7A0FFA0691}"/>
    <cellStyle name="Normal 9 7 3 4 2" xfId="5251" xr:uid="{8140E889-0C14-45AA-9AAD-0E23E2CAF821}"/>
    <cellStyle name="Normal 9 7 3 5" xfId="4281" xr:uid="{B050413C-F389-4882-9CAC-CA6778DBA733}"/>
    <cellStyle name="Normal 9 7 3 5 2" xfId="5252" xr:uid="{7AFB2DBB-FB76-4C2A-97E5-1FF160E893A2}"/>
    <cellStyle name="Normal 9 7 3 6" xfId="5245" xr:uid="{A80AA8AE-289D-42AF-A17E-14B7DB21ADE0}"/>
    <cellStyle name="Normal 9 7 4" xfId="2484" xr:uid="{82CC881F-244D-449A-9679-AF35CF47BF3C}"/>
    <cellStyle name="Normal 9 7 4 2" xfId="2485" xr:uid="{E8E36E11-8D14-44CB-8F65-7F16B18AA4FA}"/>
    <cellStyle name="Normal 9 7 4 2 2" xfId="5254" xr:uid="{8C30358D-952E-48F8-AEA1-A7C9FD493F53}"/>
    <cellStyle name="Normal 9 7 4 3" xfId="4282" xr:uid="{65D856F2-BDF3-49F1-AA02-EC2FC8975491}"/>
    <cellStyle name="Normal 9 7 4 3 2" xfId="5255" xr:uid="{023FD790-EC54-4FFB-A0D1-6107C50661CA}"/>
    <cellStyle name="Normal 9 7 4 4" xfId="4283" xr:uid="{020238B0-C71A-4BB9-8E6F-FAF665699F17}"/>
    <cellStyle name="Normal 9 7 4 4 2" xfId="5256" xr:uid="{77680036-29DE-4DFA-BCC0-ACB1F3677F8A}"/>
    <cellStyle name="Normal 9 7 4 5" xfId="5253" xr:uid="{EA458272-5145-49BD-A034-79D2EA94CA7E}"/>
    <cellStyle name="Normal 9 7 5" xfId="2486" xr:uid="{74050BC0-3038-4925-887C-E051EBB717D6}"/>
    <cellStyle name="Normal 9 7 5 2" xfId="4284" xr:uid="{D476A90F-E117-4D2D-A47C-271C09F60381}"/>
    <cellStyle name="Normal 9 7 5 2 2" xfId="5258" xr:uid="{780FAEFB-3DF9-4A92-847C-E9549803906C}"/>
    <cellStyle name="Normal 9 7 5 3" xfId="4285" xr:uid="{AB44C4D3-36CB-4BD1-8948-7AB39393C2D1}"/>
    <cellStyle name="Normal 9 7 5 3 2" xfId="5259" xr:uid="{15D22606-A5AB-4116-AAA5-C1EF47766536}"/>
    <cellStyle name="Normal 9 7 5 4" xfId="4286" xr:uid="{0BCBC1C4-FA87-49F8-B267-F4DF022804B2}"/>
    <cellStyle name="Normal 9 7 5 4 2" xfId="5260" xr:uid="{A87F7DAF-6192-4C59-83BC-74234091ECEC}"/>
    <cellStyle name="Normal 9 7 5 5" xfId="5257" xr:uid="{6FEB2220-0F32-448E-9B40-741C7B2D61CB}"/>
    <cellStyle name="Normal 9 7 6" xfId="4287" xr:uid="{68024332-662F-466E-9DAC-0E17B3928537}"/>
    <cellStyle name="Normal 9 7 6 2" xfId="5261" xr:uid="{47C23289-B4D9-402F-ACE2-80568AE31739}"/>
    <cellStyle name="Normal 9 7 7" xfId="4288" xr:uid="{98BBCE62-F061-4CF9-90E0-FD767826B354}"/>
    <cellStyle name="Normal 9 7 7 2" xfId="5262" xr:uid="{788EB97F-E12C-4637-85B2-A8365F1462B6}"/>
    <cellStyle name="Normal 9 7 8" xfId="4289" xr:uid="{BF1358EC-6848-4FF3-A631-84F033D96D66}"/>
    <cellStyle name="Normal 9 7 8 2" xfId="5263" xr:uid="{14499678-BB79-46D4-8D5E-88E25B29A9C5}"/>
    <cellStyle name="Normal 9 7 9" xfId="5231" xr:uid="{1E2CD400-56BB-4B92-8E38-CA026DC4936E}"/>
    <cellStyle name="Normal 9 8" xfId="427" xr:uid="{F6BCA71A-FDB3-4C43-BB21-0986B31CFABE}"/>
    <cellStyle name="Normal 9 8 2" xfId="895" xr:uid="{2EEC55D6-78A5-4E4E-9FC7-996A3CC063E8}"/>
    <cellStyle name="Normal 9 8 2 2" xfId="896" xr:uid="{BDC72B65-E9AF-4DFC-B243-CC0CDCFDE179}"/>
    <cellStyle name="Normal 9 8 2 2 2" xfId="2487" xr:uid="{BE038DD4-08BD-4CF0-AAE8-C5A3A5B4B75D}"/>
    <cellStyle name="Normal 9 8 2 2 2 2" xfId="5267" xr:uid="{67622716-809F-4546-808F-7E0ECA57AE2B}"/>
    <cellStyle name="Normal 9 8 2 2 3" xfId="4290" xr:uid="{46501BE8-6F19-4B49-A4EF-FA8F12408CA9}"/>
    <cellStyle name="Normal 9 8 2 2 3 2" xfId="5268" xr:uid="{C713EA43-C0EF-4EBD-98A6-0AF6B9A7F6ED}"/>
    <cellStyle name="Normal 9 8 2 2 4" xfId="4291" xr:uid="{3D841F02-2BAA-4507-9DE2-4C1D09623407}"/>
    <cellStyle name="Normal 9 8 2 2 4 2" xfId="5269" xr:uid="{10FDF721-3D33-4E7A-A3BF-C822BE3CD4AD}"/>
    <cellStyle name="Normal 9 8 2 2 5" xfId="5266" xr:uid="{36C24D76-D828-4B56-85E4-793481700B98}"/>
    <cellStyle name="Normal 9 8 2 3" xfId="2488" xr:uid="{24170F43-23A2-4941-AA65-ECE80C92B4C3}"/>
    <cellStyle name="Normal 9 8 2 3 2" xfId="5270" xr:uid="{F4406E2F-040D-4F63-8C26-AAF4F9BB1D27}"/>
    <cellStyle name="Normal 9 8 2 4" xfId="4292" xr:uid="{F7507E4A-0FEF-4B66-BD54-D593EA8A5FBC}"/>
    <cellStyle name="Normal 9 8 2 4 2" xfId="5271" xr:uid="{CF313A0B-2649-4679-955C-B40632696B5E}"/>
    <cellStyle name="Normal 9 8 2 5" xfId="4293" xr:uid="{69FE4EA4-6C1A-4642-86A1-62EC677FBA6C}"/>
    <cellStyle name="Normal 9 8 2 5 2" xfId="5272" xr:uid="{EC81BC61-72B3-411B-BF06-2FE5AEF02D42}"/>
    <cellStyle name="Normal 9 8 2 6" xfId="5265" xr:uid="{E6165985-E7EB-4DD2-B86E-CB6E2F5BFB4C}"/>
    <cellStyle name="Normal 9 8 3" xfId="897" xr:uid="{D771B486-C889-4EAE-927A-1B8914292177}"/>
    <cellStyle name="Normal 9 8 3 2" xfId="2489" xr:uid="{39B60F38-C813-4AE1-825B-77AA2569FC83}"/>
    <cellStyle name="Normal 9 8 3 2 2" xfId="5274" xr:uid="{835E446B-CF26-4DBC-AD23-C1F46A73BD2F}"/>
    <cellStyle name="Normal 9 8 3 3" xfId="4294" xr:uid="{0A03BB9D-663B-4D39-AEE5-ABB441568C2E}"/>
    <cellStyle name="Normal 9 8 3 3 2" xfId="5275" xr:uid="{970AA932-7A07-4CB5-BC99-DCD34513F866}"/>
    <cellStyle name="Normal 9 8 3 4" xfId="4295" xr:uid="{881F99FA-99E0-4962-ABFF-4A291A69E81C}"/>
    <cellStyle name="Normal 9 8 3 4 2" xfId="5276" xr:uid="{0D028E8D-59B2-4565-B1F8-0549B40BAF2C}"/>
    <cellStyle name="Normal 9 8 3 5" xfId="5273" xr:uid="{663F1620-16C8-4C11-82CC-B3FE20FD7D05}"/>
    <cellStyle name="Normal 9 8 4" xfId="2490" xr:uid="{270A4CA3-040E-4D1E-B194-A5126F0A1D0F}"/>
    <cellStyle name="Normal 9 8 4 2" xfId="4296" xr:uid="{5DFBB83B-92F1-4083-91CF-4B6EEA194BAB}"/>
    <cellStyle name="Normal 9 8 4 2 2" xfId="5278" xr:uid="{21A951C3-21DA-4E7D-B061-1DB586787399}"/>
    <cellStyle name="Normal 9 8 4 3" xfId="4297" xr:uid="{28507FFB-5307-4175-9E17-73D7C76DBA42}"/>
    <cellStyle name="Normal 9 8 4 3 2" xfId="5279" xr:uid="{1EF59A43-EA5D-46B3-8D94-9F8EA16A7094}"/>
    <cellStyle name="Normal 9 8 4 4" xfId="4298" xr:uid="{D780DB92-DA06-4857-AD26-6A8614F964EA}"/>
    <cellStyle name="Normal 9 8 4 4 2" xfId="5280" xr:uid="{5C2D187A-82CF-4645-ACBA-8A7B114682FA}"/>
    <cellStyle name="Normal 9 8 4 5" xfId="5277" xr:uid="{5BDFC86B-74C8-41ED-AED0-B3A135A791CE}"/>
    <cellStyle name="Normal 9 8 5" xfId="4299" xr:uid="{3ED47BC9-C813-4A3F-8641-9293F7191687}"/>
    <cellStyle name="Normal 9 8 5 2" xfId="5281" xr:uid="{0F8E66C5-8010-42BF-A8FA-89CD0022A11C}"/>
    <cellStyle name="Normal 9 8 6" xfId="4300" xr:uid="{92395AA7-B40D-476B-9C6C-E1EC0CADEE33}"/>
    <cellStyle name="Normal 9 8 6 2" xfId="5282" xr:uid="{9EF105C6-8B63-4101-BF16-642C23F05261}"/>
    <cellStyle name="Normal 9 8 7" xfId="4301" xr:uid="{26E678AF-A15F-40B8-9549-A77D65B413CE}"/>
    <cellStyle name="Normal 9 8 7 2" xfId="5283" xr:uid="{56AB1EF5-B829-42A9-87A9-1CFE0564D07A}"/>
    <cellStyle name="Normal 9 8 8" xfId="5264" xr:uid="{86F68186-6477-4EEB-9063-29B705792166}"/>
    <cellStyle name="Normal 9 9" xfId="428" xr:uid="{1CC88FF4-BA80-46A7-A131-411966018C8A}"/>
    <cellStyle name="Normal 9 9 2" xfId="898" xr:uid="{29D53745-2891-43D7-BC9D-DEC5E7A946AE}"/>
    <cellStyle name="Normal 9 9 2 2" xfId="2491" xr:uid="{5E196101-1F09-45E7-B413-883AF72D3DF0}"/>
    <cellStyle name="Normal 9 9 2 2 2" xfId="5286" xr:uid="{8E1475E7-D452-4D6D-964C-C69E6F867D0E}"/>
    <cellStyle name="Normal 9 9 2 3" xfId="4302" xr:uid="{54F9ACEA-35FC-45A5-9D5C-983F19B5D262}"/>
    <cellStyle name="Normal 9 9 2 3 2" xfId="5287" xr:uid="{08F0E23E-616F-4594-ADD1-684254A8E369}"/>
    <cellStyle name="Normal 9 9 2 4" xfId="4303" xr:uid="{88717B2E-7A29-4FC7-9AED-59EF55D992C2}"/>
    <cellStyle name="Normal 9 9 2 4 2" xfId="5288" xr:uid="{7CDE6184-46A6-4871-9429-CBEBE767D5DE}"/>
    <cellStyle name="Normal 9 9 2 5" xfId="5285" xr:uid="{093EB57D-FF64-437A-80A6-3BF6073FB521}"/>
    <cellStyle name="Normal 9 9 3" xfId="2492" xr:uid="{A36F4756-8B52-4346-8807-299C7D7D0B78}"/>
    <cellStyle name="Normal 9 9 3 2" xfId="4304" xr:uid="{218F3104-DED0-48D6-8E6F-4ED67D9F91BA}"/>
    <cellStyle name="Normal 9 9 3 2 2" xfId="5290" xr:uid="{5D4EBB8D-D395-430B-832E-A060A97A4670}"/>
    <cellStyle name="Normal 9 9 3 3" xfId="4305" xr:uid="{690A9150-175E-49C8-9DA3-737FB083B001}"/>
    <cellStyle name="Normal 9 9 3 3 2" xfId="5291" xr:uid="{BCEA1FAD-0380-44FD-9612-82586C1CF452}"/>
    <cellStyle name="Normal 9 9 3 4" xfId="4306" xr:uid="{63BF9DB2-7798-4201-A78C-843C599DF6BC}"/>
    <cellStyle name="Normal 9 9 3 4 2" xfId="5292" xr:uid="{C62A13F3-58AD-4573-A55E-D372AC4BA433}"/>
    <cellStyle name="Normal 9 9 3 5" xfId="5289" xr:uid="{461E48DB-3AA2-4668-B2D4-F6F83E5B6296}"/>
    <cellStyle name="Normal 9 9 4" xfId="4307" xr:uid="{9E4D59B4-3C91-42F6-925B-78C712D94512}"/>
    <cellStyle name="Normal 9 9 4 2" xfId="5293" xr:uid="{DE0CA575-76E3-4E60-A016-C0F77C5A2BF6}"/>
    <cellStyle name="Normal 9 9 5" xfId="4308" xr:uid="{43BCC673-1F03-4D31-9B09-EFB3136410B6}"/>
    <cellStyle name="Normal 9 9 5 2" xfId="5294" xr:uid="{36F01999-2D74-4CDD-A1E3-D13D93E796CE}"/>
    <cellStyle name="Normal 9 9 6" xfId="4309" xr:uid="{F5DF3E14-AB7C-4327-88AF-8B9B29E41FE1}"/>
    <cellStyle name="Normal 9 9 6 2" xfId="5295" xr:uid="{BB906A3C-CA10-4488-85D4-B8D89F88169A}"/>
    <cellStyle name="Normal 9 9 7" xfId="5284" xr:uid="{8AA581D1-7844-4ECB-A6CA-3E64A4B26478}"/>
    <cellStyle name="Percent 2" xfId="183" xr:uid="{96C1607C-96C3-4FCE-BA38-A68AC6905F99}"/>
    <cellStyle name="Percent 2 2" xfId="5296" xr:uid="{A1CF86FC-B53D-4EF1-B35A-FED3A5A655EF}"/>
    <cellStyle name="Гиперссылка 2" xfId="4" xr:uid="{49BAA0F8-B3D3-41B5-87DD-435502328B29}"/>
    <cellStyle name="Гиперссылка 2 2" xfId="5297" xr:uid="{F6606C1A-AF18-4EDC-9C92-FBFC6A9F7034}"/>
    <cellStyle name="Обычный 2" xfId="1" xr:uid="{A3CD5D5E-4502-4158-8112-08CDD679ACF5}"/>
    <cellStyle name="Обычный 2 2" xfId="5" xr:uid="{D19F253E-EE9B-4476-9D91-2EE3A6D7A3DC}"/>
    <cellStyle name="Обычный 2 2 2" xfId="5299" xr:uid="{F35CED2F-2F97-40F6-8F07-E5CA8A63C2DB}"/>
    <cellStyle name="Обычный 2 3" xfId="5298" xr:uid="{7895EC61-9A7F-4DCB-BF52-FDDA0F42B1F5}"/>
    <cellStyle name="常规_Sheet1_1" xfId="4411" xr:uid="{FF150977-7664-494E-A46B-5539B77A9C70}"/>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6"/>
  <sheetViews>
    <sheetView tabSelected="1" topLeftCell="A3" zoomScale="90" zoomScaleNormal="90" workbookViewId="0">
      <selection activeCell="P45" sqref="P4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6">
        <v>51474</v>
      </c>
      <c r="K10" s="115"/>
    </row>
    <row r="11" spans="1:11">
      <c r="A11" s="114"/>
      <c r="B11" s="114" t="s">
        <v>711</v>
      </c>
      <c r="C11" s="120"/>
      <c r="D11" s="120"/>
      <c r="E11" s="120"/>
      <c r="F11" s="115"/>
      <c r="G11" s="116"/>
      <c r="H11" s="116" t="s">
        <v>711</v>
      </c>
      <c r="I11" s="120"/>
      <c r="J11" s="137"/>
      <c r="K11" s="115"/>
    </row>
    <row r="12" spans="1:11">
      <c r="A12" s="114"/>
      <c r="B12" s="114" t="s">
        <v>729</v>
      </c>
      <c r="C12" s="120"/>
      <c r="D12" s="120"/>
      <c r="E12" s="120"/>
      <c r="F12" s="115"/>
      <c r="G12" s="116"/>
      <c r="H12" s="116" t="s">
        <v>729</v>
      </c>
      <c r="I12" s="120"/>
      <c r="J12" s="120"/>
      <c r="K12" s="115"/>
    </row>
    <row r="13" spans="1:11">
      <c r="A13" s="114"/>
      <c r="B13" s="114" t="s">
        <v>713</v>
      </c>
      <c r="C13" s="120"/>
      <c r="D13" s="120"/>
      <c r="E13" s="120"/>
      <c r="F13" s="115"/>
      <c r="G13" s="116"/>
      <c r="H13" s="116" t="s">
        <v>713</v>
      </c>
      <c r="I13" s="120"/>
      <c r="J13" s="99" t="s">
        <v>11</v>
      </c>
      <c r="K13" s="115"/>
    </row>
    <row r="14" spans="1:11" ht="15" customHeight="1">
      <c r="A14" s="114"/>
      <c r="B14" s="114" t="s">
        <v>5</v>
      </c>
      <c r="C14" s="120"/>
      <c r="D14" s="120"/>
      <c r="E14" s="120"/>
      <c r="F14" s="115"/>
      <c r="G14" s="116"/>
      <c r="H14" s="116" t="s">
        <v>5</v>
      </c>
      <c r="I14" s="120"/>
      <c r="J14" s="138">
        <v>45188</v>
      </c>
      <c r="K14" s="115"/>
    </row>
    <row r="15" spans="1:11" ht="15" customHeight="1">
      <c r="A15" s="114"/>
      <c r="B15" s="6" t="s">
        <v>6</v>
      </c>
      <c r="C15" s="7"/>
      <c r="D15" s="7"/>
      <c r="E15" s="7"/>
      <c r="F15" s="8"/>
      <c r="G15" s="116"/>
      <c r="H15" s="9" t="s">
        <v>6</v>
      </c>
      <c r="I15" s="120"/>
      <c r="J15" s="139"/>
      <c r="K15" s="115"/>
    </row>
    <row r="16" spans="1:11" ht="15" customHeight="1">
      <c r="A16" s="114"/>
      <c r="B16" s="120"/>
      <c r="C16" s="120"/>
      <c r="D16" s="120"/>
      <c r="E16" s="120"/>
      <c r="F16" s="120"/>
      <c r="G16" s="120"/>
      <c r="H16" s="120"/>
      <c r="I16" s="123" t="s">
        <v>142</v>
      </c>
      <c r="J16" s="130">
        <v>40045</v>
      </c>
      <c r="K16" s="115"/>
    </row>
    <row r="17" spans="1:11">
      <c r="A17" s="114"/>
      <c r="B17" s="120" t="s">
        <v>714</v>
      </c>
      <c r="C17" s="120"/>
      <c r="D17" s="120"/>
      <c r="E17" s="120"/>
      <c r="F17" s="120"/>
      <c r="G17" s="120"/>
      <c r="H17" s="120"/>
      <c r="I17" s="123" t="s">
        <v>143</v>
      </c>
      <c r="J17" s="130" t="s">
        <v>730</v>
      </c>
      <c r="K17" s="115"/>
    </row>
    <row r="18" spans="1:11" ht="18">
      <c r="A18" s="114"/>
      <c r="B18" s="120" t="s">
        <v>715</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0" t="s">
        <v>201</v>
      </c>
      <c r="G20" s="141"/>
      <c r="H20" s="100" t="s">
        <v>169</v>
      </c>
      <c r="I20" s="100" t="s">
        <v>202</v>
      </c>
      <c r="J20" s="100" t="s">
        <v>21</v>
      </c>
      <c r="K20" s="115"/>
    </row>
    <row r="21" spans="1:11">
      <c r="A21" s="114"/>
      <c r="B21" s="105"/>
      <c r="C21" s="105"/>
      <c r="D21" s="106"/>
      <c r="E21" s="106"/>
      <c r="F21" s="142"/>
      <c r="G21" s="143"/>
      <c r="H21" s="105" t="s">
        <v>141</v>
      </c>
      <c r="I21" s="105"/>
      <c r="J21" s="105"/>
      <c r="K21" s="115"/>
    </row>
    <row r="22" spans="1:11" ht="24">
      <c r="A22" s="114"/>
      <c r="B22" s="107">
        <v>100</v>
      </c>
      <c r="C22" s="10" t="s">
        <v>75</v>
      </c>
      <c r="D22" s="118" t="s">
        <v>75</v>
      </c>
      <c r="E22" s="118" t="s">
        <v>25</v>
      </c>
      <c r="F22" s="134"/>
      <c r="G22" s="135"/>
      <c r="H22" s="11" t="s">
        <v>648</v>
      </c>
      <c r="I22" s="14">
        <v>0.73</v>
      </c>
      <c r="J22" s="109">
        <f t="shared" ref="J22:J29" si="0">I22*B22</f>
        <v>73</v>
      </c>
      <c r="K22" s="115"/>
    </row>
    <row r="23" spans="1:11" ht="24">
      <c r="A23" s="114"/>
      <c r="B23" s="107">
        <v>200</v>
      </c>
      <c r="C23" s="10" t="s">
        <v>70</v>
      </c>
      <c r="D23" s="118" t="s">
        <v>70</v>
      </c>
      <c r="E23" s="118" t="s">
        <v>67</v>
      </c>
      <c r="F23" s="134"/>
      <c r="G23" s="135"/>
      <c r="H23" s="11" t="s">
        <v>716</v>
      </c>
      <c r="I23" s="14">
        <v>0.65</v>
      </c>
      <c r="J23" s="109">
        <f t="shared" si="0"/>
        <v>130</v>
      </c>
      <c r="K23" s="115"/>
    </row>
    <row r="24" spans="1:11" ht="24">
      <c r="A24" s="114"/>
      <c r="B24" s="107">
        <v>100</v>
      </c>
      <c r="C24" s="10" t="s">
        <v>70</v>
      </c>
      <c r="D24" s="118" t="s">
        <v>70</v>
      </c>
      <c r="E24" s="118" t="s">
        <v>27</v>
      </c>
      <c r="F24" s="134"/>
      <c r="G24" s="135"/>
      <c r="H24" s="11" t="s">
        <v>716</v>
      </c>
      <c r="I24" s="14">
        <v>0.65</v>
      </c>
      <c r="J24" s="109">
        <f t="shared" si="0"/>
        <v>65</v>
      </c>
      <c r="K24" s="115"/>
    </row>
    <row r="25" spans="1:11" ht="24">
      <c r="A25" s="114"/>
      <c r="B25" s="107">
        <v>150</v>
      </c>
      <c r="C25" s="10" t="s">
        <v>717</v>
      </c>
      <c r="D25" s="118" t="s">
        <v>717</v>
      </c>
      <c r="E25" s="118"/>
      <c r="F25" s="134"/>
      <c r="G25" s="135"/>
      <c r="H25" s="11" t="s">
        <v>718</v>
      </c>
      <c r="I25" s="14">
        <v>0.68</v>
      </c>
      <c r="J25" s="109">
        <f t="shared" si="0"/>
        <v>102.00000000000001</v>
      </c>
      <c r="K25" s="115"/>
    </row>
    <row r="26" spans="1:11" ht="24">
      <c r="A26" s="114"/>
      <c r="B26" s="107">
        <v>50</v>
      </c>
      <c r="C26" s="10" t="s">
        <v>719</v>
      </c>
      <c r="D26" s="118" t="s">
        <v>719</v>
      </c>
      <c r="E26" s="118" t="s">
        <v>49</v>
      </c>
      <c r="F26" s="134"/>
      <c r="G26" s="135"/>
      <c r="H26" s="11" t="s">
        <v>720</v>
      </c>
      <c r="I26" s="14">
        <v>1.84</v>
      </c>
      <c r="J26" s="109">
        <f t="shared" si="0"/>
        <v>92</v>
      </c>
      <c r="K26" s="115"/>
    </row>
    <row r="27" spans="1:11" ht="24">
      <c r="A27" s="114"/>
      <c r="B27" s="107">
        <v>150</v>
      </c>
      <c r="C27" s="10" t="s">
        <v>721</v>
      </c>
      <c r="D27" s="118" t="s">
        <v>721</v>
      </c>
      <c r="E27" s="118" t="s">
        <v>107</v>
      </c>
      <c r="F27" s="134" t="s">
        <v>27</v>
      </c>
      <c r="G27" s="135"/>
      <c r="H27" s="11" t="s">
        <v>722</v>
      </c>
      <c r="I27" s="14">
        <v>2.3199999999999998</v>
      </c>
      <c r="J27" s="109">
        <f t="shared" si="0"/>
        <v>348</v>
      </c>
      <c r="K27" s="115"/>
    </row>
    <row r="28" spans="1:11" ht="24">
      <c r="A28" s="114"/>
      <c r="B28" s="107">
        <v>100</v>
      </c>
      <c r="C28" s="10" t="s">
        <v>723</v>
      </c>
      <c r="D28" s="118" t="s">
        <v>723</v>
      </c>
      <c r="E28" s="118" t="s">
        <v>27</v>
      </c>
      <c r="F28" s="134"/>
      <c r="G28" s="135"/>
      <c r="H28" s="11" t="s">
        <v>724</v>
      </c>
      <c r="I28" s="14">
        <v>1.46</v>
      </c>
      <c r="J28" s="109">
        <f t="shared" si="0"/>
        <v>146</v>
      </c>
      <c r="K28" s="115"/>
    </row>
    <row r="29" spans="1:11" ht="24">
      <c r="A29" s="114"/>
      <c r="B29" s="108">
        <v>200</v>
      </c>
      <c r="C29" s="12" t="s">
        <v>725</v>
      </c>
      <c r="D29" s="119" t="s">
        <v>725</v>
      </c>
      <c r="E29" s="119" t="s">
        <v>29</v>
      </c>
      <c r="F29" s="144"/>
      <c r="G29" s="145"/>
      <c r="H29" s="13" t="s">
        <v>726</v>
      </c>
      <c r="I29" s="15">
        <v>1.49</v>
      </c>
      <c r="J29" s="110">
        <f t="shared" si="0"/>
        <v>298</v>
      </c>
      <c r="K29" s="115"/>
    </row>
    <row r="30" spans="1:11">
      <c r="A30" s="114"/>
      <c r="B30" s="127"/>
      <c r="C30" s="127"/>
      <c r="D30" s="127"/>
      <c r="E30" s="127"/>
      <c r="F30" s="127"/>
      <c r="G30" s="127"/>
      <c r="H30" s="127"/>
      <c r="I30" s="128" t="s">
        <v>255</v>
      </c>
      <c r="J30" s="129">
        <f>SUM(J22:J29)</f>
        <v>1254</v>
      </c>
      <c r="K30" s="115"/>
    </row>
    <row r="31" spans="1:11">
      <c r="A31" s="114"/>
      <c r="B31" s="127"/>
      <c r="C31" s="127"/>
      <c r="D31" s="127"/>
      <c r="E31" s="127"/>
      <c r="F31" s="127"/>
      <c r="G31" s="127"/>
      <c r="H31" s="127"/>
      <c r="I31" s="128" t="s">
        <v>734</v>
      </c>
      <c r="J31" s="129">
        <v>-126</v>
      </c>
      <c r="K31" s="115"/>
    </row>
    <row r="32" spans="1:11">
      <c r="A32" s="114"/>
      <c r="B32" s="127"/>
      <c r="C32" s="127"/>
      <c r="D32" s="127"/>
      <c r="E32" s="127"/>
      <c r="F32" s="127"/>
      <c r="G32" s="127"/>
      <c r="H32" s="127"/>
      <c r="I32" s="128" t="s">
        <v>733</v>
      </c>
      <c r="J32" s="129">
        <v>-36.29</v>
      </c>
      <c r="K32" s="115"/>
    </row>
    <row r="33" spans="1:11">
      <c r="A33" s="114"/>
      <c r="B33" s="127"/>
      <c r="C33" s="127"/>
      <c r="D33" s="127"/>
      <c r="E33" s="127"/>
      <c r="F33" s="127"/>
      <c r="G33" s="127"/>
      <c r="H33" s="127"/>
      <c r="I33" s="128" t="s">
        <v>732</v>
      </c>
      <c r="J33" s="129">
        <f>ROUND(J30*-0.03,2)</f>
        <v>-37.619999999999997</v>
      </c>
      <c r="K33" s="115"/>
    </row>
    <row r="34" spans="1:11" outlineLevel="1">
      <c r="A34" s="114"/>
      <c r="B34" s="127"/>
      <c r="C34" s="127"/>
      <c r="D34" s="127"/>
      <c r="E34" s="127"/>
      <c r="F34" s="127"/>
      <c r="G34" s="127"/>
      <c r="H34" s="127"/>
      <c r="I34" s="128" t="s">
        <v>731</v>
      </c>
      <c r="J34" s="129">
        <v>0</v>
      </c>
      <c r="K34" s="115"/>
    </row>
    <row r="35" spans="1:11">
      <c r="A35" s="114"/>
      <c r="B35" s="127"/>
      <c r="C35" s="127"/>
      <c r="D35" s="127"/>
      <c r="E35" s="127"/>
      <c r="F35" s="127"/>
      <c r="G35" s="127"/>
      <c r="H35" s="127"/>
      <c r="I35" s="128" t="s">
        <v>257</v>
      </c>
      <c r="J35" s="129">
        <f>SUM(J30:J34)</f>
        <v>1054.0900000000001</v>
      </c>
      <c r="K35" s="115"/>
    </row>
    <row r="36" spans="1:11">
      <c r="A36" s="6"/>
      <c r="B36" s="7"/>
      <c r="C36" s="7"/>
      <c r="D36" s="7"/>
      <c r="E36" s="7"/>
      <c r="F36" s="7"/>
      <c r="G36" s="7"/>
      <c r="H36" s="7" t="s">
        <v>738</v>
      </c>
      <c r="I36" s="7"/>
      <c r="J36" s="7"/>
      <c r="K36" s="8"/>
    </row>
    <row r="38" spans="1:11">
      <c r="H38" s="1" t="s">
        <v>735</v>
      </c>
      <c r="I38" s="2">
        <v>1216.3800000000001</v>
      </c>
    </row>
    <row r="39" spans="1:11">
      <c r="H39" s="131" t="s">
        <v>736</v>
      </c>
      <c r="I39" s="133">
        <f>I38-J35</f>
        <v>162.28999999999996</v>
      </c>
    </row>
    <row r="41" spans="1:11">
      <c r="H41" s="1" t="s">
        <v>728</v>
      </c>
      <c r="I41" s="91">
        <f>'Tax Invoice'!E14</f>
        <v>37.78</v>
      </c>
    </row>
    <row r="42" spans="1:11">
      <c r="H42" s="1" t="s">
        <v>705</v>
      </c>
      <c r="I42" s="91">
        <f>'Tax Invoice'!M11</f>
        <v>35.54</v>
      </c>
    </row>
    <row r="43" spans="1:11">
      <c r="H43" s="1" t="s">
        <v>708</v>
      </c>
      <c r="I43" s="91">
        <f>I45/I42</f>
        <v>1120.5267360720318</v>
      </c>
    </row>
    <row r="44" spans="1:11">
      <c r="H44" s="1" t="s">
        <v>709</v>
      </c>
      <c r="I44" s="91">
        <f>I46/I42</f>
        <v>1120.5267360720318</v>
      </c>
    </row>
    <row r="45" spans="1:11">
      <c r="H45" s="1" t="s">
        <v>706</v>
      </c>
      <c r="I45" s="91">
        <f>I46</f>
        <v>39823.520200000006</v>
      </c>
    </row>
    <row r="46" spans="1:11">
      <c r="H46" s="1" t="s">
        <v>707</v>
      </c>
      <c r="I46" s="91">
        <f>J35*I41</f>
        <v>39823.520200000006</v>
      </c>
    </row>
  </sheetData>
  <mergeCells count="12">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1050</v>
      </c>
      <c r="O1" t="s">
        <v>144</v>
      </c>
      <c r="T1" t="s">
        <v>255</v>
      </c>
      <c r="U1">
        <v>1254</v>
      </c>
    </row>
    <row r="2" spans="1:21" ht="15.75">
      <c r="A2" s="114"/>
      <c r="B2" s="124" t="s">
        <v>134</v>
      </c>
      <c r="C2" s="120"/>
      <c r="D2" s="120"/>
      <c r="E2" s="120"/>
      <c r="F2" s="120"/>
      <c r="G2" s="120"/>
      <c r="H2" s="120"/>
      <c r="I2" s="125" t="s">
        <v>140</v>
      </c>
      <c r="J2" s="115"/>
      <c r="T2" t="s">
        <v>184</v>
      </c>
      <c r="U2">
        <v>37.619999999999997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1291.6199999999999</v>
      </c>
    </row>
    <row r="5" spans="1:21">
      <c r="A5" s="114"/>
      <c r="B5" s="121" t="s">
        <v>137</v>
      </c>
      <c r="C5" s="120"/>
      <c r="D5" s="120"/>
      <c r="E5" s="120"/>
      <c r="F5" s="120"/>
      <c r="G5" s="120"/>
      <c r="H5" s="120"/>
      <c r="I5" s="120"/>
      <c r="J5" s="115"/>
      <c r="S5" t="s">
        <v>727</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6"/>
      <c r="J10" s="115"/>
    </row>
    <row r="11" spans="1:21">
      <c r="A11" s="114"/>
      <c r="B11" s="114" t="s">
        <v>711</v>
      </c>
      <c r="C11" s="120"/>
      <c r="D11" s="120"/>
      <c r="E11" s="115"/>
      <c r="F11" s="116"/>
      <c r="G11" s="116" t="s">
        <v>711</v>
      </c>
      <c r="H11" s="120"/>
      <c r="I11" s="137"/>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5</v>
      </c>
      <c r="C14" s="120"/>
      <c r="D14" s="120"/>
      <c r="E14" s="115"/>
      <c r="F14" s="116"/>
      <c r="G14" s="116" t="s">
        <v>5</v>
      </c>
      <c r="H14" s="120"/>
      <c r="I14" s="138">
        <v>45188</v>
      </c>
      <c r="J14" s="115"/>
    </row>
    <row r="15" spans="1:21">
      <c r="A15" s="114"/>
      <c r="B15" s="6" t="s">
        <v>6</v>
      </c>
      <c r="C15" s="7"/>
      <c r="D15" s="7"/>
      <c r="E15" s="8"/>
      <c r="F15" s="116"/>
      <c r="G15" s="9" t="s">
        <v>6</v>
      </c>
      <c r="H15" s="120"/>
      <c r="I15" s="139"/>
      <c r="J15" s="115"/>
    </row>
    <row r="16" spans="1:21">
      <c r="A16" s="114"/>
      <c r="B16" s="120"/>
      <c r="C16" s="120"/>
      <c r="D16" s="120"/>
      <c r="E16" s="120"/>
      <c r="F16" s="120"/>
      <c r="G16" s="120"/>
      <c r="H16" s="123" t="s">
        <v>142</v>
      </c>
      <c r="I16" s="130">
        <v>40045</v>
      </c>
      <c r="J16" s="115"/>
    </row>
    <row r="17" spans="1:16">
      <c r="A17" s="114"/>
      <c r="B17" s="120" t="s">
        <v>714</v>
      </c>
      <c r="C17" s="120"/>
      <c r="D17" s="120"/>
      <c r="E17" s="120"/>
      <c r="F17" s="120"/>
      <c r="G17" s="120"/>
      <c r="H17" s="123" t="s">
        <v>143</v>
      </c>
      <c r="I17" s="130"/>
      <c r="J17" s="115"/>
    </row>
    <row r="18" spans="1:16" ht="18">
      <c r="A18" s="114"/>
      <c r="B18" s="120" t="s">
        <v>715</v>
      </c>
      <c r="C18" s="120"/>
      <c r="D18" s="120"/>
      <c r="E18" s="120"/>
      <c r="F18" s="120"/>
      <c r="G18" s="120"/>
      <c r="H18" s="122" t="s">
        <v>258</v>
      </c>
      <c r="I18" s="104" t="s">
        <v>133</v>
      </c>
      <c r="J18" s="115"/>
    </row>
    <row r="19" spans="1:16">
      <c r="A19" s="114"/>
      <c r="B19" s="120"/>
      <c r="C19" s="120"/>
      <c r="D19" s="120"/>
      <c r="E19" s="120"/>
      <c r="F19" s="120"/>
      <c r="G19" s="120"/>
      <c r="H19" s="120"/>
      <c r="I19" s="120"/>
      <c r="J19" s="115"/>
      <c r="P19">
        <v>45188</v>
      </c>
    </row>
    <row r="20" spans="1:16">
      <c r="A20" s="114"/>
      <c r="B20" s="100" t="s">
        <v>198</v>
      </c>
      <c r="C20" s="100" t="s">
        <v>199</v>
      </c>
      <c r="D20" s="117" t="s">
        <v>200</v>
      </c>
      <c r="E20" s="140" t="s">
        <v>201</v>
      </c>
      <c r="F20" s="141"/>
      <c r="G20" s="100" t="s">
        <v>169</v>
      </c>
      <c r="H20" s="100" t="s">
        <v>202</v>
      </c>
      <c r="I20" s="100" t="s">
        <v>21</v>
      </c>
      <c r="J20" s="115"/>
    </row>
    <row r="21" spans="1:16">
      <c r="A21" s="114"/>
      <c r="B21" s="105"/>
      <c r="C21" s="105"/>
      <c r="D21" s="106"/>
      <c r="E21" s="142"/>
      <c r="F21" s="143"/>
      <c r="G21" s="105" t="s">
        <v>141</v>
      </c>
      <c r="H21" s="105"/>
      <c r="I21" s="105"/>
      <c r="J21" s="115"/>
    </row>
    <row r="22" spans="1:16" ht="144">
      <c r="A22" s="114"/>
      <c r="B22" s="107">
        <v>100</v>
      </c>
      <c r="C22" s="10" t="s">
        <v>75</v>
      </c>
      <c r="D22" s="118" t="s">
        <v>25</v>
      </c>
      <c r="E22" s="134"/>
      <c r="F22" s="135"/>
      <c r="G22" s="11" t="s">
        <v>648</v>
      </c>
      <c r="H22" s="14">
        <v>0.73</v>
      </c>
      <c r="I22" s="109">
        <f t="shared" ref="I22:I29" si="0">H22*B22</f>
        <v>73</v>
      </c>
      <c r="J22" s="115"/>
    </row>
    <row r="23" spans="1:16" ht="120">
      <c r="A23" s="114"/>
      <c r="B23" s="107">
        <v>200</v>
      </c>
      <c r="C23" s="10" t="s">
        <v>70</v>
      </c>
      <c r="D23" s="118" t="s">
        <v>67</v>
      </c>
      <c r="E23" s="134"/>
      <c r="F23" s="135"/>
      <c r="G23" s="11" t="s">
        <v>716</v>
      </c>
      <c r="H23" s="14">
        <v>0.65</v>
      </c>
      <c r="I23" s="109">
        <f t="shared" si="0"/>
        <v>130</v>
      </c>
      <c r="J23" s="115"/>
    </row>
    <row r="24" spans="1:16" ht="120">
      <c r="A24" s="114"/>
      <c r="B24" s="107">
        <v>100</v>
      </c>
      <c r="C24" s="10" t="s">
        <v>70</v>
      </c>
      <c r="D24" s="118" t="s">
        <v>27</v>
      </c>
      <c r="E24" s="134"/>
      <c r="F24" s="135"/>
      <c r="G24" s="11" t="s">
        <v>716</v>
      </c>
      <c r="H24" s="14">
        <v>0.65</v>
      </c>
      <c r="I24" s="109">
        <f t="shared" si="0"/>
        <v>65</v>
      </c>
      <c r="J24" s="115"/>
    </row>
    <row r="25" spans="1:16" ht="120">
      <c r="A25" s="114"/>
      <c r="B25" s="107">
        <v>150</v>
      </c>
      <c r="C25" s="10" t="s">
        <v>717</v>
      </c>
      <c r="D25" s="118"/>
      <c r="E25" s="134"/>
      <c r="F25" s="135"/>
      <c r="G25" s="11" t="s">
        <v>718</v>
      </c>
      <c r="H25" s="14">
        <v>0.68</v>
      </c>
      <c r="I25" s="109">
        <f t="shared" si="0"/>
        <v>102.00000000000001</v>
      </c>
      <c r="J25" s="115"/>
    </row>
    <row r="26" spans="1:16" ht="132">
      <c r="A26" s="114"/>
      <c r="B26" s="107">
        <v>50</v>
      </c>
      <c r="C26" s="10" t="s">
        <v>719</v>
      </c>
      <c r="D26" s="118" t="s">
        <v>49</v>
      </c>
      <c r="E26" s="134"/>
      <c r="F26" s="135"/>
      <c r="G26" s="11" t="s">
        <v>720</v>
      </c>
      <c r="H26" s="14">
        <v>1.84</v>
      </c>
      <c r="I26" s="109">
        <f t="shared" si="0"/>
        <v>92</v>
      </c>
      <c r="J26" s="115"/>
    </row>
    <row r="27" spans="1:16" ht="180">
      <c r="A27" s="114"/>
      <c r="B27" s="107">
        <v>150</v>
      </c>
      <c r="C27" s="10" t="s">
        <v>721</v>
      </c>
      <c r="D27" s="118" t="s">
        <v>107</v>
      </c>
      <c r="E27" s="134" t="s">
        <v>27</v>
      </c>
      <c r="F27" s="135"/>
      <c r="G27" s="11" t="s">
        <v>722</v>
      </c>
      <c r="H27" s="14">
        <v>2.3199999999999998</v>
      </c>
      <c r="I27" s="109">
        <f t="shared" si="0"/>
        <v>348</v>
      </c>
      <c r="J27" s="115"/>
    </row>
    <row r="28" spans="1:16" ht="144">
      <c r="A28" s="114"/>
      <c r="B28" s="107">
        <v>100</v>
      </c>
      <c r="C28" s="10" t="s">
        <v>723</v>
      </c>
      <c r="D28" s="118" t="s">
        <v>27</v>
      </c>
      <c r="E28" s="134"/>
      <c r="F28" s="135"/>
      <c r="G28" s="11" t="s">
        <v>724</v>
      </c>
      <c r="H28" s="14">
        <v>1.46</v>
      </c>
      <c r="I28" s="109">
        <f t="shared" si="0"/>
        <v>146</v>
      </c>
      <c r="J28" s="115"/>
    </row>
    <row r="29" spans="1:16" ht="180">
      <c r="A29" s="114"/>
      <c r="B29" s="108">
        <v>200</v>
      </c>
      <c r="C29" s="12" t="s">
        <v>725</v>
      </c>
      <c r="D29" s="119" t="s">
        <v>29</v>
      </c>
      <c r="E29" s="144"/>
      <c r="F29" s="145"/>
      <c r="G29" s="13" t="s">
        <v>726</v>
      </c>
      <c r="H29" s="15">
        <v>1.49</v>
      </c>
      <c r="I29" s="110">
        <f t="shared" si="0"/>
        <v>298</v>
      </c>
      <c r="J29" s="115"/>
    </row>
  </sheetData>
  <mergeCells count="12">
    <mergeCell ref="E28:F28"/>
    <mergeCell ref="E29:F29"/>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4"/>
  <sheetViews>
    <sheetView zoomScale="90" zoomScaleNormal="90" workbookViewId="0">
      <selection activeCell="H22" sqref="H2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1254</v>
      </c>
      <c r="O2" t="s">
        <v>182</v>
      </c>
    </row>
    <row r="3" spans="1:15" ht="12.75" customHeight="1">
      <c r="A3" s="114"/>
      <c r="B3" s="121" t="s">
        <v>135</v>
      </c>
      <c r="C3" s="120"/>
      <c r="D3" s="120"/>
      <c r="E3" s="120"/>
      <c r="F3" s="120"/>
      <c r="G3" s="120"/>
      <c r="H3" s="120"/>
      <c r="I3" s="120"/>
      <c r="J3" s="120"/>
      <c r="K3" s="120"/>
      <c r="L3" s="115"/>
      <c r="N3">
        <v>1254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6">
        <f>IF(Invoice!J10&lt;&gt;"",Invoice!J10,"")</f>
        <v>51474</v>
      </c>
      <c r="L10" s="115"/>
    </row>
    <row r="11" spans="1:15" ht="12.75" customHeight="1">
      <c r="A11" s="114"/>
      <c r="B11" s="114" t="s">
        <v>711</v>
      </c>
      <c r="C11" s="120"/>
      <c r="D11" s="120"/>
      <c r="E11" s="120"/>
      <c r="F11" s="115"/>
      <c r="G11" s="116"/>
      <c r="H11" s="116" t="s">
        <v>711</v>
      </c>
      <c r="I11" s="120"/>
      <c r="J11" s="120"/>
      <c r="K11" s="137"/>
      <c r="L11" s="115"/>
    </row>
    <row r="12" spans="1:15" ht="12.75" customHeight="1">
      <c r="A12" s="114"/>
      <c r="B12" s="114" t="s">
        <v>729</v>
      </c>
      <c r="C12" s="120"/>
      <c r="D12" s="120"/>
      <c r="E12" s="120"/>
      <c r="F12" s="115"/>
      <c r="G12" s="116"/>
      <c r="H12" s="116" t="s">
        <v>729</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5</v>
      </c>
      <c r="C14" s="120"/>
      <c r="D14" s="120"/>
      <c r="E14" s="120"/>
      <c r="F14" s="115"/>
      <c r="G14" s="116"/>
      <c r="H14" s="116" t="s">
        <v>5</v>
      </c>
      <c r="I14" s="120"/>
      <c r="J14" s="120"/>
      <c r="K14" s="138">
        <f>Invoice!J14</f>
        <v>45188</v>
      </c>
      <c r="L14" s="115"/>
    </row>
    <row r="15" spans="1:15" ht="15" customHeight="1">
      <c r="A15" s="114"/>
      <c r="B15" s="6" t="s">
        <v>6</v>
      </c>
      <c r="C15" s="7"/>
      <c r="D15" s="7"/>
      <c r="E15" s="7"/>
      <c r="F15" s="8"/>
      <c r="G15" s="116"/>
      <c r="H15" s="9" t="s">
        <v>6</v>
      </c>
      <c r="I15" s="120"/>
      <c r="J15" s="120"/>
      <c r="K15" s="139"/>
      <c r="L15" s="115"/>
    </row>
    <row r="16" spans="1:15" ht="15" customHeight="1">
      <c r="A16" s="114"/>
      <c r="B16" s="120"/>
      <c r="C16" s="120"/>
      <c r="D16" s="120"/>
      <c r="E16" s="120"/>
      <c r="F16" s="120"/>
      <c r="G16" s="120"/>
      <c r="H16" s="120"/>
      <c r="I16" s="123" t="s">
        <v>142</v>
      </c>
      <c r="J16" s="123" t="s">
        <v>142</v>
      </c>
      <c r="K16" s="130">
        <v>40045</v>
      </c>
      <c r="L16" s="115"/>
    </row>
    <row r="17" spans="1:12" ht="12.75" customHeight="1">
      <c r="A17" s="114"/>
      <c r="B17" s="120" t="s">
        <v>714</v>
      </c>
      <c r="C17" s="120"/>
      <c r="D17" s="120"/>
      <c r="E17" s="120"/>
      <c r="F17" s="120"/>
      <c r="G17" s="120"/>
      <c r="H17" s="120"/>
      <c r="I17" s="123" t="s">
        <v>143</v>
      </c>
      <c r="J17" s="123" t="s">
        <v>143</v>
      </c>
      <c r="K17" s="130" t="str">
        <f>IF(Invoice!J17&lt;&gt;"",Invoice!J17,"")</f>
        <v>Mina</v>
      </c>
      <c r="L17" s="115"/>
    </row>
    <row r="18" spans="1:12" ht="18" customHeight="1">
      <c r="A18" s="114"/>
      <c r="B18" s="120" t="s">
        <v>715</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c r="A21" s="114"/>
      <c r="B21" s="100"/>
      <c r="C21" s="100"/>
      <c r="D21" s="100"/>
      <c r="E21" s="117"/>
      <c r="F21" s="140"/>
      <c r="G21" s="141"/>
      <c r="H21" s="100" t="s">
        <v>141</v>
      </c>
      <c r="I21" s="100"/>
      <c r="J21" s="100"/>
      <c r="K21" s="100"/>
      <c r="L21" s="115"/>
    </row>
    <row r="22" spans="1:12" ht="26.25">
      <c r="A22" s="114"/>
      <c r="B22" s="105"/>
      <c r="C22" s="105"/>
      <c r="D22" s="105"/>
      <c r="E22" s="106"/>
      <c r="F22" s="106"/>
      <c r="G22" s="126"/>
      <c r="H22" s="132" t="s">
        <v>737</v>
      </c>
      <c r="I22" s="105"/>
      <c r="J22" s="105"/>
      <c r="K22" s="105"/>
      <c r="L22" s="115"/>
    </row>
    <row r="23" spans="1:12" ht="24" customHeight="1">
      <c r="A23" s="114"/>
      <c r="B23" s="107">
        <f>'Tax Invoice'!D18</f>
        <v>100</v>
      </c>
      <c r="C23" s="10" t="s">
        <v>75</v>
      </c>
      <c r="D23" s="10" t="s">
        <v>75</v>
      </c>
      <c r="E23" s="118" t="s">
        <v>25</v>
      </c>
      <c r="F23" s="134"/>
      <c r="G23" s="135"/>
      <c r="H23" s="11" t="s">
        <v>648</v>
      </c>
      <c r="I23" s="14">
        <f t="shared" ref="I23:I30" si="0">ROUNDUP(J23*$N$1,2)</f>
        <v>0.73</v>
      </c>
      <c r="J23" s="14">
        <v>0.73</v>
      </c>
      <c r="K23" s="109">
        <f t="shared" ref="K23:K30" si="1">I23*B23</f>
        <v>73</v>
      </c>
      <c r="L23" s="115"/>
    </row>
    <row r="24" spans="1:12" ht="24" customHeight="1">
      <c r="A24" s="114"/>
      <c r="B24" s="107">
        <f>'Tax Invoice'!D19</f>
        <v>200</v>
      </c>
      <c r="C24" s="10" t="s">
        <v>70</v>
      </c>
      <c r="D24" s="10" t="s">
        <v>70</v>
      </c>
      <c r="E24" s="118" t="s">
        <v>67</v>
      </c>
      <c r="F24" s="134"/>
      <c r="G24" s="135"/>
      <c r="H24" s="11" t="s">
        <v>716</v>
      </c>
      <c r="I24" s="14">
        <f t="shared" si="0"/>
        <v>0.65</v>
      </c>
      <c r="J24" s="14">
        <v>0.65</v>
      </c>
      <c r="K24" s="109">
        <f t="shared" si="1"/>
        <v>130</v>
      </c>
      <c r="L24" s="115"/>
    </row>
    <row r="25" spans="1:12" ht="24" customHeight="1">
      <c r="A25" s="114"/>
      <c r="B25" s="107">
        <f>'Tax Invoice'!D20</f>
        <v>100</v>
      </c>
      <c r="C25" s="10" t="s">
        <v>70</v>
      </c>
      <c r="D25" s="10" t="s">
        <v>70</v>
      </c>
      <c r="E25" s="118" t="s">
        <v>27</v>
      </c>
      <c r="F25" s="134"/>
      <c r="G25" s="135"/>
      <c r="H25" s="11" t="s">
        <v>716</v>
      </c>
      <c r="I25" s="14">
        <f t="shared" si="0"/>
        <v>0.65</v>
      </c>
      <c r="J25" s="14">
        <v>0.65</v>
      </c>
      <c r="K25" s="109">
        <f t="shared" si="1"/>
        <v>65</v>
      </c>
      <c r="L25" s="115"/>
    </row>
    <row r="26" spans="1:12" ht="24" customHeight="1">
      <c r="A26" s="114"/>
      <c r="B26" s="107">
        <f>'Tax Invoice'!D21</f>
        <v>150</v>
      </c>
      <c r="C26" s="10" t="s">
        <v>717</v>
      </c>
      <c r="D26" s="10" t="s">
        <v>717</v>
      </c>
      <c r="E26" s="118"/>
      <c r="F26" s="134"/>
      <c r="G26" s="135"/>
      <c r="H26" s="11" t="s">
        <v>718</v>
      </c>
      <c r="I26" s="14">
        <f t="shared" si="0"/>
        <v>0.68</v>
      </c>
      <c r="J26" s="14">
        <v>0.68</v>
      </c>
      <c r="K26" s="109">
        <f t="shared" si="1"/>
        <v>102.00000000000001</v>
      </c>
      <c r="L26" s="115"/>
    </row>
    <row r="27" spans="1:12" ht="24" customHeight="1">
      <c r="A27" s="114"/>
      <c r="B27" s="107">
        <f>'Tax Invoice'!D22</f>
        <v>50</v>
      </c>
      <c r="C27" s="10" t="s">
        <v>719</v>
      </c>
      <c r="D27" s="10" t="s">
        <v>719</v>
      </c>
      <c r="E27" s="118" t="s">
        <v>49</v>
      </c>
      <c r="F27" s="134"/>
      <c r="G27" s="135"/>
      <c r="H27" s="11" t="s">
        <v>720</v>
      </c>
      <c r="I27" s="14">
        <f t="shared" si="0"/>
        <v>1.84</v>
      </c>
      <c r="J27" s="14">
        <v>1.84</v>
      </c>
      <c r="K27" s="109">
        <f t="shared" si="1"/>
        <v>92</v>
      </c>
      <c r="L27" s="115"/>
    </row>
    <row r="28" spans="1:12" ht="36" customHeight="1">
      <c r="A28" s="114"/>
      <c r="B28" s="107">
        <f>'Tax Invoice'!D23</f>
        <v>150</v>
      </c>
      <c r="C28" s="10" t="s">
        <v>721</v>
      </c>
      <c r="D28" s="10" t="s">
        <v>721</v>
      </c>
      <c r="E28" s="118" t="s">
        <v>107</v>
      </c>
      <c r="F28" s="134" t="s">
        <v>27</v>
      </c>
      <c r="G28" s="135"/>
      <c r="H28" s="11" t="s">
        <v>722</v>
      </c>
      <c r="I28" s="14">
        <f t="shared" si="0"/>
        <v>2.3199999999999998</v>
      </c>
      <c r="J28" s="14">
        <v>2.3199999999999998</v>
      </c>
      <c r="K28" s="109">
        <f t="shared" si="1"/>
        <v>348</v>
      </c>
      <c r="L28" s="115"/>
    </row>
    <row r="29" spans="1:12" ht="24" customHeight="1">
      <c r="A29" s="114"/>
      <c r="B29" s="107">
        <f>'Tax Invoice'!D24</f>
        <v>100</v>
      </c>
      <c r="C29" s="10" t="s">
        <v>723</v>
      </c>
      <c r="D29" s="10" t="s">
        <v>723</v>
      </c>
      <c r="E29" s="118" t="s">
        <v>27</v>
      </c>
      <c r="F29" s="134"/>
      <c r="G29" s="135"/>
      <c r="H29" s="11" t="s">
        <v>724</v>
      </c>
      <c r="I29" s="14">
        <f t="shared" si="0"/>
        <v>1.46</v>
      </c>
      <c r="J29" s="14">
        <v>1.46</v>
      </c>
      <c r="K29" s="109">
        <f t="shared" si="1"/>
        <v>146</v>
      </c>
      <c r="L29" s="115"/>
    </row>
    <row r="30" spans="1:12" ht="24" customHeight="1">
      <c r="A30" s="114"/>
      <c r="B30" s="108">
        <f>'Tax Invoice'!D25</f>
        <v>200</v>
      </c>
      <c r="C30" s="12" t="s">
        <v>725</v>
      </c>
      <c r="D30" s="12" t="s">
        <v>725</v>
      </c>
      <c r="E30" s="119" t="s">
        <v>29</v>
      </c>
      <c r="F30" s="144"/>
      <c r="G30" s="145"/>
      <c r="H30" s="13" t="s">
        <v>726</v>
      </c>
      <c r="I30" s="15">
        <f t="shared" si="0"/>
        <v>1.49</v>
      </c>
      <c r="J30" s="15">
        <v>1.49</v>
      </c>
      <c r="K30" s="110">
        <f t="shared" si="1"/>
        <v>298</v>
      </c>
      <c r="L30" s="115"/>
    </row>
    <row r="31" spans="1:12" ht="12.75" customHeight="1">
      <c r="A31" s="114"/>
      <c r="B31" s="127">
        <f>SUM(B23:B30)</f>
        <v>1050</v>
      </c>
      <c r="C31" s="127" t="s">
        <v>144</v>
      </c>
      <c r="D31" s="127"/>
      <c r="E31" s="127"/>
      <c r="F31" s="127"/>
      <c r="G31" s="127"/>
      <c r="H31" s="127"/>
      <c r="I31" s="128" t="s">
        <v>255</v>
      </c>
      <c r="J31" s="128" t="s">
        <v>255</v>
      </c>
      <c r="K31" s="129">
        <f>SUM(K23:K30)</f>
        <v>1254</v>
      </c>
      <c r="L31" s="115"/>
    </row>
    <row r="32" spans="1:12" ht="12.75" customHeight="1">
      <c r="A32" s="114"/>
      <c r="B32" s="127"/>
      <c r="C32" s="127"/>
      <c r="D32" s="127"/>
      <c r="E32" s="127"/>
      <c r="F32" s="127"/>
      <c r="G32" s="127"/>
      <c r="H32" s="127"/>
      <c r="I32" s="128" t="s">
        <v>734</v>
      </c>
      <c r="J32" s="128"/>
      <c r="K32" s="129">
        <f>Invoice!J31</f>
        <v>-126</v>
      </c>
      <c r="L32" s="115"/>
    </row>
    <row r="33" spans="1:12" ht="12.75" customHeight="1">
      <c r="A33" s="114"/>
      <c r="B33" s="127"/>
      <c r="C33" s="127"/>
      <c r="D33" s="127"/>
      <c r="E33" s="127"/>
      <c r="F33" s="127"/>
      <c r="G33" s="127"/>
      <c r="H33" s="127"/>
      <c r="I33" s="128" t="s">
        <v>733</v>
      </c>
      <c r="J33" s="128"/>
      <c r="K33" s="129">
        <f>Invoice!J32</f>
        <v>-36.29</v>
      </c>
      <c r="L33" s="115"/>
    </row>
    <row r="34" spans="1:12" ht="12.75" customHeight="1">
      <c r="A34" s="114"/>
      <c r="B34" s="127"/>
      <c r="C34" s="127"/>
      <c r="D34" s="127"/>
      <c r="E34" s="127"/>
      <c r="F34" s="127"/>
      <c r="G34" s="127"/>
      <c r="H34" s="127"/>
      <c r="I34" s="128" t="s">
        <v>732</v>
      </c>
      <c r="J34" s="128" t="s">
        <v>184</v>
      </c>
      <c r="K34" s="129">
        <f>Invoice!J33</f>
        <v>-37.619999999999997</v>
      </c>
      <c r="L34" s="115"/>
    </row>
    <row r="35" spans="1:12" ht="12.75" customHeight="1" outlineLevel="1">
      <c r="A35" s="114"/>
      <c r="B35" s="127"/>
      <c r="C35" s="127"/>
      <c r="D35" s="127"/>
      <c r="E35" s="127"/>
      <c r="F35" s="127"/>
      <c r="G35" s="127"/>
      <c r="H35" s="127"/>
      <c r="I35" s="128" t="s">
        <v>731</v>
      </c>
      <c r="J35" s="128" t="s">
        <v>185</v>
      </c>
      <c r="K35" s="129">
        <f>Invoice!J34</f>
        <v>0</v>
      </c>
      <c r="L35" s="115"/>
    </row>
    <row r="36" spans="1:12" ht="12.75" customHeight="1">
      <c r="A36" s="114"/>
      <c r="B36" s="127"/>
      <c r="C36" s="127"/>
      <c r="D36" s="127"/>
      <c r="E36" s="127"/>
      <c r="F36" s="127"/>
      <c r="G36" s="127"/>
      <c r="H36" s="127"/>
      <c r="I36" s="128" t="s">
        <v>257</v>
      </c>
      <c r="J36" s="128" t="s">
        <v>257</v>
      </c>
      <c r="K36" s="129">
        <f>SUM(K31:K35)</f>
        <v>1054.0900000000001</v>
      </c>
      <c r="L36" s="115"/>
    </row>
    <row r="37" spans="1:12" ht="12.75" customHeight="1">
      <c r="A37" s="6"/>
      <c r="B37" s="7"/>
      <c r="C37" s="7"/>
      <c r="D37" s="7"/>
      <c r="E37" s="7"/>
      <c r="F37" s="7"/>
      <c r="G37" s="7"/>
      <c r="H37" s="7" t="s">
        <v>738</v>
      </c>
      <c r="I37" s="7"/>
      <c r="J37" s="7"/>
      <c r="K37" s="7"/>
      <c r="L37" s="8"/>
    </row>
    <row r="38" spans="1:12" ht="12.75" customHeight="1"/>
    <row r="39" spans="1:12" ht="12.75" customHeight="1"/>
    <row r="40" spans="1:12" ht="12.75" customHeight="1"/>
    <row r="41" spans="1:12" ht="12.75" customHeight="1"/>
    <row r="42" spans="1:12" ht="12.75" customHeight="1"/>
    <row r="43" spans="1:12" ht="12.75" customHeight="1"/>
    <row r="44" spans="1:12" ht="12.75" customHeight="1"/>
  </sheetData>
  <mergeCells count="12">
    <mergeCell ref="F25:G25"/>
    <mergeCell ref="F26:G26"/>
    <mergeCell ref="F24:G24"/>
    <mergeCell ref="F29:G29"/>
    <mergeCell ref="F30:G30"/>
    <mergeCell ref="F27:G27"/>
    <mergeCell ref="F28:G28"/>
    <mergeCell ref="F20:G20"/>
    <mergeCell ref="F21:G21"/>
    <mergeCell ref="F23:G23"/>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1"/>
  <sheetViews>
    <sheetView zoomScaleNormal="100" workbookViewId="0">
      <selection activeCell="J2" sqref="J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1254</v>
      </c>
      <c r="O2" s="21" t="s">
        <v>259</v>
      </c>
    </row>
    <row r="3" spans="1:15" s="21" customFormat="1" ht="15" customHeight="1" thickBot="1">
      <c r="A3" s="22" t="s">
        <v>151</v>
      </c>
      <c r="G3" s="28">
        <f>Invoice!J14</f>
        <v>45188</v>
      </c>
      <c r="H3" s="29"/>
      <c r="N3" s="21">
        <v>1254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Scorphtattoo</v>
      </c>
      <c r="B10" s="37"/>
      <c r="C10" s="37"/>
      <c r="D10" s="37"/>
      <c r="F10" s="38" t="str">
        <f>'Copy paste to Here'!B10</f>
        <v>Scorphtattoo</v>
      </c>
      <c r="G10" s="39"/>
      <c r="H10" s="40"/>
      <c r="K10" s="95" t="s">
        <v>276</v>
      </c>
      <c r="L10" s="35" t="s">
        <v>276</v>
      </c>
      <c r="M10" s="21">
        <v>1</v>
      </c>
    </row>
    <row r="11" spans="1:15" s="21" customFormat="1" ht="15.75" thickBot="1">
      <c r="A11" s="41" t="str">
        <f>'Copy paste to Here'!G11</f>
        <v>Scorphtattoo Paris</v>
      </c>
      <c r="B11" s="42"/>
      <c r="C11" s="42"/>
      <c r="D11" s="42"/>
      <c r="F11" s="43" t="str">
        <f>'Copy paste to Here'!B11</f>
        <v>Scorphtattoo Paris</v>
      </c>
      <c r="G11" s="44"/>
      <c r="H11" s="45"/>
      <c r="K11" s="93" t="s">
        <v>158</v>
      </c>
      <c r="L11" s="46" t="s">
        <v>159</v>
      </c>
      <c r="M11" s="21">
        <f>VLOOKUP(G3,[1]Sheet1!$A$9:$I$7290,2,FALSE)</f>
        <v>35.54</v>
      </c>
    </row>
    <row r="12" spans="1:15" s="21" customFormat="1" ht="15.75" thickBot="1">
      <c r="A12" s="41" t="str">
        <f>'Copy paste to Here'!G12</f>
        <v>12 rue de chabrol Scorphtattoo magasin</v>
      </c>
      <c r="B12" s="42"/>
      <c r="C12" s="42"/>
      <c r="D12" s="42"/>
      <c r="E12" s="89"/>
      <c r="F12" s="43" t="str">
        <f>'Copy paste to Here'!B12</f>
        <v>12 rue de chabrol Scorphtattoo magasin</v>
      </c>
      <c r="G12" s="44"/>
      <c r="H12" s="45"/>
      <c r="K12" s="93" t="s">
        <v>160</v>
      </c>
      <c r="L12" s="46" t="s">
        <v>133</v>
      </c>
      <c r="M12" s="21">
        <f>VLOOKUP(G3,[1]Sheet1!$A$9:$I$7290,3,FALSE)</f>
        <v>37.78</v>
      </c>
    </row>
    <row r="13" spans="1:15" s="21" customFormat="1" ht="15.75" thickBot="1">
      <c r="A13" s="41" t="str">
        <f>'Copy paste to Here'!G13</f>
        <v>75010 Paris</v>
      </c>
      <c r="B13" s="42"/>
      <c r="C13" s="42"/>
      <c r="D13" s="42"/>
      <c r="E13" s="111" t="s">
        <v>133</v>
      </c>
      <c r="F13" s="43" t="str">
        <f>'Copy paste to Here'!B13</f>
        <v>75010 Paris</v>
      </c>
      <c r="G13" s="44"/>
      <c r="H13" s="45"/>
      <c r="K13" s="93" t="s">
        <v>161</v>
      </c>
      <c r="L13" s="46" t="s">
        <v>162</v>
      </c>
      <c r="M13" s="113">
        <f>VLOOKUP(G3,[1]Sheet1!$A$9:$I$7290,4,FALSE)</f>
        <v>43.77</v>
      </c>
    </row>
    <row r="14" spans="1:15" s="21" customFormat="1" ht="15.75" thickBot="1">
      <c r="A14" s="41" t="str">
        <f>'Copy paste to Here'!G14</f>
        <v>France</v>
      </c>
      <c r="B14" s="42"/>
      <c r="C14" s="42"/>
      <c r="D14" s="42"/>
      <c r="E14" s="111">
        <f>VLOOKUP(J9,$L$10:$M$17,2,FALSE)</f>
        <v>37.78</v>
      </c>
      <c r="F14" s="43" t="str">
        <f>'Copy paste to Here'!B14</f>
        <v>France</v>
      </c>
      <c r="G14" s="44"/>
      <c r="H14" s="45"/>
      <c r="K14" s="93" t="s">
        <v>163</v>
      </c>
      <c r="L14" s="46" t="s">
        <v>164</v>
      </c>
      <c r="M14" s="21">
        <f>VLOOKUP(G3,[1]Sheet1!$A$9:$I$7290,5,FALSE)</f>
        <v>22.49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26.18</v>
      </c>
    </row>
    <row r="16" spans="1:15" s="21" customFormat="1" ht="13.7" customHeight="1" thickBot="1">
      <c r="A16" s="52"/>
      <c r="K16" s="94" t="s">
        <v>167</v>
      </c>
      <c r="L16" s="51" t="s">
        <v>168</v>
      </c>
      <c r="M16" s="21">
        <f>VLOOKUP(G3,[1]Sheet1!$A$9:$I$7290,7,FALSE)</f>
        <v>20.76</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EO gas sterilized piercing: 316L steel circular barbell, 16g (1.2mm) with two 3mm balls &amp; Length: 8mm  &amp;  </v>
      </c>
      <c r="B18" s="57" t="str">
        <f>'Copy paste to Here'!C22</f>
        <v>ZCBEB</v>
      </c>
      <c r="C18" s="57" t="s">
        <v>75</v>
      </c>
      <c r="D18" s="58">
        <f>Invoice!B22</f>
        <v>100</v>
      </c>
      <c r="E18" s="59">
        <f>'Shipping Invoice'!J23*$N$1</f>
        <v>0.73</v>
      </c>
      <c r="F18" s="59">
        <f>D18*E18</f>
        <v>73</v>
      </c>
      <c r="G18" s="60">
        <f>E18*$E$14</f>
        <v>27.5794</v>
      </c>
      <c r="H18" s="61">
        <f>D18*G18</f>
        <v>2757.94</v>
      </c>
    </row>
    <row r="19" spans="1:13" s="62" customFormat="1" ht="24">
      <c r="A19" s="112" t="str">
        <f>IF((LEN('Copy paste to Here'!G23))&gt;5,((CONCATENATE('Copy paste to Here'!G23," &amp; ",'Copy paste to Here'!D23,"  &amp;  ",'Copy paste to Here'!E23))),"Empty Cell")</f>
        <v xml:space="preserve">EO gas sterilized piercing: 316L steel labret, 16g (1.2mm) with a 3mm ball &amp; Length: 9mm  &amp;  </v>
      </c>
      <c r="B19" s="57" t="str">
        <f>'Copy paste to Here'!C23</f>
        <v>ZLBB3</v>
      </c>
      <c r="C19" s="57" t="s">
        <v>70</v>
      </c>
      <c r="D19" s="58">
        <f>Invoice!B23</f>
        <v>200</v>
      </c>
      <c r="E19" s="59">
        <f>'Shipping Invoice'!J24*$N$1</f>
        <v>0.65</v>
      </c>
      <c r="F19" s="59">
        <f t="shared" ref="F19:F82" si="0">D19*E19</f>
        <v>130</v>
      </c>
      <c r="G19" s="60">
        <f t="shared" ref="G19:G82" si="1">E19*$E$14</f>
        <v>24.557000000000002</v>
      </c>
      <c r="H19" s="63">
        <f t="shared" ref="H19:H82" si="2">D19*G19</f>
        <v>4911.4000000000005</v>
      </c>
    </row>
    <row r="20" spans="1:13" s="62" customFormat="1" ht="24">
      <c r="A20" s="56" t="str">
        <f>IF((LEN('Copy paste to Here'!G24))&gt;5,((CONCATENATE('Copy paste to Here'!G24," &amp; ",'Copy paste to Here'!D24,"  &amp;  ",'Copy paste to Here'!E24))),"Empty Cell")</f>
        <v xml:space="preserve">EO gas sterilized piercing: 316L steel labret, 16g (1.2mm) with a 3mm ball &amp; Length: 12mm  &amp;  </v>
      </c>
      <c r="B20" s="57" t="str">
        <f>'Copy paste to Here'!C24</f>
        <v>ZLBB3</v>
      </c>
      <c r="C20" s="57" t="s">
        <v>70</v>
      </c>
      <c r="D20" s="58">
        <f>Invoice!B24</f>
        <v>100</v>
      </c>
      <c r="E20" s="59">
        <f>'Shipping Invoice'!J25*$N$1</f>
        <v>0.65</v>
      </c>
      <c r="F20" s="59">
        <f t="shared" si="0"/>
        <v>65</v>
      </c>
      <c r="G20" s="60">
        <f t="shared" si="1"/>
        <v>24.557000000000002</v>
      </c>
      <c r="H20" s="63">
        <f t="shared" si="2"/>
        <v>2455.7000000000003</v>
      </c>
    </row>
    <row r="21" spans="1:13" s="62" customFormat="1" ht="24">
      <c r="A21" s="56" t="str">
        <f>IF((LEN('Copy paste to Here'!G25))&gt;5,((CONCATENATE('Copy paste to Here'!G25," &amp; ",'Copy paste to Here'!D25,"  &amp;  ",'Copy paste to Here'!E25))),"Empty Cell")</f>
        <v xml:space="preserve">EO gas sterilized 316L steel nose screw, 0.8mm (20g) with a 2mm ball top &amp;   &amp;  </v>
      </c>
      <c r="B21" s="57" t="str">
        <f>'Copy paste to Here'!C25</f>
        <v>ZNSB</v>
      </c>
      <c r="C21" s="57" t="s">
        <v>717</v>
      </c>
      <c r="D21" s="58">
        <f>Invoice!B25</f>
        <v>150</v>
      </c>
      <c r="E21" s="59">
        <f>'Shipping Invoice'!J26*$N$1</f>
        <v>0.68</v>
      </c>
      <c r="F21" s="59">
        <f t="shared" si="0"/>
        <v>102.00000000000001</v>
      </c>
      <c r="G21" s="60">
        <f t="shared" si="1"/>
        <v>25.690400000000004</v>
      </c>
      <c r="H21" s="63">
        <f t="shared" si="2"/>
        <v>3853.5600000000004</v>
      </c>
    </row>
    <row r="22" spans="1:13" s="62" customFormat="1" ht="24">
      <c r="A22" s="56" t="str">
        <f>IF((LEN('Copy paste to Here'!G26))&gt;5,((CONCATENATE('Copy paste to Here'!G26," &amp; ",'Copy paste to Here'!D26,"  &amp;  ",'Copy paste to Here'!E26))),"Empty Cell")</f>
        <v xml:space="preserve">EO gas sterilized piercing: Titanium G23 tongue barbell, 14g (1.6mm) with 5mm balls &amp; Length: 20mm  &amp;  </v>
      </c>
      <c r="B22" s="57" t="str">
        <f>'Copy paste to Here'!C26</f>
        <v>ZUBBBS</v>
      </c>
      <c r="C22" s="57" t="s">
        <v>719</v>
      </c>
      <c r="D22" s="58">
        <f>Invoice!B26</f>
        <v>50</v>
      </c>
      <c r="E22" s="59">
        <f>'Shipping Invoice'!J27*$N$1</f>
        <v>1.84</v>
      </c>
      <c r="F22" s="59">
        <f t="shared" si="0"/>
        <v>92</v>
      </c>
      <c r="G22" s="60">
        <f t="shared" si="1"/>
        <v>69.515200000000007</v>
      </c>
      <c r="H22" s="63">
        <f t="shared" si="2"/>
        <v>3475.76</v>
      </c>
    </row>
    <row r="23" spans="1:13" s="62" customFormat="1" ht="36">
      <c r="A23" s="56" t="str">
        <f>IF((LEN('Copy paste to Here'!G27))&gt;5,((CONCATENATE('Copy paste to Here'!G27," &amp; ",'Copy paste to Here'!D27,"  &amp;  ",'Copy paste to Here'!E27))),"Empty Cell")</f>
        <v>EO gas sterilized titanium G23 belly banana, 1.6mm (14g) with an 8mm bezel set jewel ball and an upper 5mm titanium ball &amp; Crystal Color: Clear  &amp;  Length: 12mm</v>
      </c>
      <c r="B23" s="57" t="str">
        <f>'Copy paste to Here'!C27</f>
        <v>ZUBN1CG</v>
      </c>
      <c r="C23" s="57" t="s">
        <v>721</v>
      </c>
      <c r="D23" s="58">
        <f>Invoice!B27</f>
        <v>150</v>
      </c>
      <c r="E23" s="59">
        <f>'Shipping Invoice'!J28*$N$1</f>
        <v>2.3199999999999998</v>
      </c>
      <c r="F23" s="59">
        <f t="shared" si="0"/>
        <v>348</v>
      </c>
      <c r="G23" s="60">
        <f t="shared" si="1"/>
        <v>87.649599999999992</v>
      </c>
      <c r="H23" s="63">
        <f t="shared" si="2"/>
        <v>13147.439999999999</v>
      </c>
    </row>
    <row r="24" spans="1:13" s="62" customFormat="1" ht="24">
      <c r="A24" s="56" t="str">
        <f>IF((LEN('Copy paste to Here'!G28))&gt;5,((CONCATENATE('Copy paste to Here'!G28," &amp; ",'Copy paste to Here'!D28,"  &amp;  ",'Copy paste to Here'!E28))),"Empty Cell")</f>
        <v xml:space="preserve">EO gas sterilized piercing: Titanium G23 eyebrow banana, 16g (1.2mm) with two 3mm balls &amp; Length: 12mm  &amp;  </v>
      </c>
      <c r="B24" s="57" t="str">
        <f>'Copy paste to Here'!C28</f>
        <v>ZUBNEB</v>
      </c>
      <c r="C24" s="57" t="s">
        <v>723</v>
      </c>
      <c r="D24" s="58">
        <f>Invoice!B28</f>
        <v>100</v>
      </c>
      <c r="E24" s="59">
        <f>'Shipping Invoice'!J29*$N$1</f>
        <v>1.46</v>
      </c>
      <c r="F24" s="59">
        <f t="shared" si="0"/>
        <v>146</v>
      </c>
      <c r="G24" s="60">
        <f t="shared" si="1"/>
        <v>55.158799999999999</v>
      </c>
      <c r="H24" s="63">
        <f t="shared" si="2"/>
        <v>5515.88</v>
      </c>
    </row>
    <row r="25" spans="1:13" s="62" customFormat="1" ht="25.5">
      <c r="A25" s="56" t="str">
        <f>IF((LEN('Copy paste to Here'!G29))&gt;5,((CONCATENATE('Copy paste to Here'!G29," &amp; ",'Copy paste to Here'!D29,"  &amp;  ",'Copy paste to Here'!E29))),"Empty Cell")</f>
        <v xml:space="preserve">EO gas sterilized high polished titanium G23 snake eyes piercing banana, 16g (1.2mm) with two 3mm balls &amp; Length: 16mm  &amp;  </v>
      </c>
      <c r="B25" s="57" t="str">
        <f>'Copy paste to Here'!C29</f>
        <v>ZUBNEBL</v>
      </c>
      <c r="C25" s="57" t="s">
        <v>725</v>
      </c>
      <c r="D25" s="58">
        <f>Invoice!B29</f>
        <v>200</v>
      </c>
      <c r="E25" s="59">
        <f>'Shipping Invoice'!J30*$N$1</f>
        <v>1.49</v>
      </c>
      <c r="F25" s="59">
        <f t="shared" si="0"/>
        <v>298</v>
      </c>
      <c r="G25" s="60">
        <f t="shared" si="1"/>
        <v>56.292200000000001</v>
      </c>
      <c r="H25" s="63">
        <f t="shared" si="2"/>
        <v>11258.44</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1254</v>
      </c>
      <c r="G1000" s="60"/>
      <c r="H1000" s="61">
        <f t="shared" ref="H1000:H1009" si="49">F1000*$E$14</f>
        <v>47376.12</v>
      </c>
    </row>
    <row r="1001" spans="1:8" s="62" customFormat="1" ht="24">
      <c r="A1001" s="56" t="str">
        <f>Invoice!I31</f>
        <v>Store credit from last order due to due to returning items INV #50423:</v>
      </c>
      <c r="B1001" s="75"/>
      <c r="C1001" s="75"/>
      <c r="D1001" s="76"/>
      <c r="E1001" s="67"/>
      <c r="F1001" s="59">
        <f>Invoice!J31</f>
        <v>-126</v>
      </c>
      <c r="G1001" s="60"/>
      <c r="H1001" s="61">
        <f t="shared" si="49"/>
        <v>-4760.28</v>
      </c>
    </row>
    <row r="1002" spans="1:8" s="62" customFormat="1" ht="16.5" customHeight="1">
      <c r="A1002" s="56" t="str">
        <f>Invoice!I32</f>
        <v>Store credit from last order INV #50423:</v>
      </c>
      <c r="B1002" s="75"/>
      <c r="C1002" s="75"/>
      <c r="D1002" s="76"/>
      <c r="E1002" s="67"/>
      <c r="F1002" s="59">
        <f>Invoice!J32</f>
        <v>-36.29</v>
      </c>
      <c r="G1002" s="60"/>
      <c r="H1002" s="61"/>
    </row>
    <row r="1003" spans="1:8" s="62" customFormat="1">
      <c r="A1003" s="56" t="str">
        <f>Invoice!I33</f>
        <v>Discount (3% for Orders over 800 USD):</v>
      </c>
      <c r="B1003" s="75"/>
      <c r="C1003" s="75"/>
      <c r="D1003" s="76"/>
      <c r="E1003" s="67"/>
      <c r="F1003" s="59">
        <f>Invoice!J33</f>
        <v>-37.619999999999997</v>
      </c>
      <c r="G1003" s="60"/>
      <c r="H1003" s="61"/>
    </row>
    <row r="1004" spans="1:8" s="62" customFormat="1" ht="24" hidden="1" outlineLevel="1">
      <c r="A1004" s="56" t="str">
        <f>Invoice!I34</f>
        <v>Free Shipping to France via DHL due to order over 350USD:</v>
      </c>
      <c r="B1004" s="75"/>
      <c r="C1004" s="75"/>
      <c r="D1004" s="76"/>
      <c r="E1004" s="67"/>
      <c r="F1004" s="59">
        <f>Invoice!J34</f>
        <v>0</v>
      </c>
      <c r="G1004" s="60"/>
      <c r="H1004" s="61">
        <f t="shared" si="49"/>
        <v>0</v>
      </c>
    </row>
    <row r="1005" spans="1:8" s="62" customFormat="1" collapsed="1">
      <c r="A1005" s="56" t="str">
        <f>'[2]Copy paste to Here'!T4</f>
        <v>Total:</v>
      </c>
      <c r="B1005" s="75"/>
      <c r="C1005" s="75"/>
      <c r="D1005" s="76"/>
      <c r="E1005" s="67"/>
      <c r="F1005" s="59">
        <f>SUM(F1000:F1004)</f>
        <v>1054.0900000000001</v>
      </c>
      <c r="G1005" s="60"/>
      <c r="H1005" s="61">
        <f t="shared" si="49"/>
        <v>39823.520200000006</v>
      </c>
    </row>
    <row r="1006" spans="1:8" s="62" customFormat="1" hidden="1">
      <c r="A1006" s="56">
        <f>'[2]Copy paste to Here'!T5</f>
        <v>0</v>
      </c>
      <c r="B1006" s="75"/>
      <c r="C1006" s="75"/>
      <c r="D1006" s="76"/>
      <c r="E1006" s="67"/>
      <c r="F1006" s="59">
        <f>'[2]Copy paste to Here'!U5</f>
        <v>0</v>
      </c>
      <c r="G1006" s="60"/>
      <c r="H1006" s="61">
        <f t="shared" si="49"/>
        <v>0</v>
      </c>
    </row>
    <row r="1007" spans="1:8" s="62" customFormat="1" hidden="1">
      <c r="A1007" s="56">
        <f>'[2]Copy paste to Here'!T6</f>
        <v>0</v>
      </c>
      <c r="B1007" s="75"/>
      <c r="C1007" s="75"/>
      <c r="D1007" s="76"/>
      <c r="E1007" s="67"/>
      <c r="F1007" s="59"/>
      <c r="G1007" s="60"/>
      <c r="H1007" s="61">
        <f t="shared" si="49"/>
        <v>0</v>
      </c>
    </row>
    <row r="1008" spans="1:8" s="62" customFormat="1" hidden="1">
      <c r="A1008" s="56">
        <f>'[2]Copy paste to Here'!T7</f>
        <v>0</v>
      </c>
      <c r="B1008" s="75"/>
      <c r="C1008" s="75"/>
      <c r="D1008" s="76"/>
      <c r="E1008" s="67"/>
      <c r="F1008" s="67"/>
      <c r="G1008" s="60"/>
      <c r="H1008" s="61">
        <f t="shared" si="49"/>
        <v>0</v>
      </c>
    </row>
    <row r="1009" spans="1:8" s="62" customFormat="1" hidden="1">
      <c r="A1009" s="56">
        <f>'[2]Copy paste to Here'!T8</f>
        <v>0</v>
      </c>
      <c r="B1009" s="75"/>
      <c r="C1009" s="75"/>
      <c r="D1009" s="76"/>
      <c r="E1009" s="67"/>
      <c r="F1009" s="67"/>
      <c r="G1009" s="68"/>
      <c r="H1009" s="61">
        <f t="shared" si="49"/>
        <v>0</v>
      </c>
    </row>
    <row r="1010" spans="1:8" s="62" customFormat="1" ht="13.5" thickBot="1">
      <c r="A1010" s="77"/>
      <c r="B1010" s="78"/>
      <c r="C1010" s="78"/>
      <c r="D1010" s="79"/>
      <c r="E1010" s="80"/>
      <c r="F1010" s="80"/>
      <c r="G1010" s="81"/>
      <c r="H1010" s="82"/>
    </row>
    <row r="1011" spans="1:8" s="21" customFormat="1">
      <c r="E1011" s="21" t="s">
        <v>176</v>
      </c>
      <c r="H1011" s="83">
        <f>(SUM(H18:H999))</f>
        <v>47376.12</v>
      </c>
    </row>
    <row r="1012" spans="1:8" s="21" customFormat="1">
      <c r="A1012" s="22"/>
      <c r="E1012" s="21" t="s">
        <v>177</v>
      </c>
      <c r="H1012" s="84">
        <f>(SUMIF($A$1000:$A$1010,"Total:",$H$1000:$H$1010))</f>
        <v>39823.520200000006</v>
      </c>
    </row>
    <row r="1013" spans="1:8" s="21" customFormat="1">
      <c r="E1013" s="21" t="s">
        <v>178</v>
      </c>
      <c r="H1013" s="85">
        <f>H1015-H1014</f>
        <v>37218.239999999998</v>
      </c>
    </row>
    <row r="1014" spans="1:8" s="21" customFormat="1">
      <c r="E1014" s="21" t="s">
        <v>179</v>
      </c>
      <c r="H1014" s="85">
        <f>ROUND((H1015*7)/107,2)</f>
        <v>2605.2800000000002</v>
      </c>
    </row>
    <row r="1015" spans="1:8" s="21" customFormat="1">
      <c r="E1015" s="22" t="s">
        <v>180</v>
      </c>
      <c r="H1015" s="86">
        <f>ROUND((SUMIF($A$1000:$A$1010,"Total:",$H$1000:$H$1010)),2)</f>
        <v>39823.519999999997</v>
      </c>
    </row>
    <row r="1016" spans="1:8" s="21" customFormat="1"/>
    <row r="1017" spans="1:8" s="21" customFormat="1" ht="8.4499999999999993" customHeight="1"/>
    <row r="1018" spans="1:8" s="21" customFormat="1" ht="11.25" customHeight="1"/>
    <row r="1019" spans="1:8" s="21" customFormat="1" ht="8.4499999999999993" customHeight="1"/>
    <row r="1020" spans="1:8" s="21" customFormat="1"/>
    <row r="1021" spans="1:8" s="21" customFormat="1" ht="10.5" customHeight="1">
      <c r="A1021" s="22"/>
    </row>
    <row r="1022" spans="1:8" s="21" customFormat="1" ht="9" customHeight="1"/>
    <row r="1023" spans="1:8" s="21" customFormat="1" ht="13.7" customHeight="1">
      <c r="A1023" s="22"/>
    </row>
    <row r="1024" spans="1:8" s="21" customFormat="1" ht="9.75" customHeight="1">
      <c r="A1024" s="87"/>
    </row>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c r="A1349" s="88"/>
      <c r="B1349" s="88"/>
      <c r="C1349" s="88"/>
      <c r="D1349" s="88"/>
      <c r="E1349" s="88"/>
      <c r="F1349" s="88"/>
      <c r="G1349" s="88"/>
      <c r="H1349" s="88"/>
    </row>
    <row r="1350" spans="1:8" s="21" customFormat="1" ht="13.5" customHeight="1">
      <c r="A1350" s="88"/>
      <c r="B1350" s="88"/>
      <c r="C1350" s="88"/>
      <c r="D1350" s="88"/>
      <c r="E1350" s="88"/>
      <c r="F1350" s="88"/>
      <c r="G1350" s="88"/>
      <c r="H1350" s="88"/>
    </row>
    <row r="1351" spans="1:8" s="21" customFormat="1">
      <c r="A1351" s="88"/>
      <c r="B1351" s="88"/>
      <c r="C1351" s="88"/>
      <c r="D1351" s="88"/>
      <c r="E1351" s="88"/>
      <c r="F1351" s="88"/>
      <c r="G1351" s="88"/>
      <c r="H1351" s="88"/>
    </row>
  </sheetData>
  <conditionalFormatting sqref="A18:A998">
    <cfRule type="containsText" dxfId="4" priority="29" stopIfTrue="1" operator="containsText" text="Empty Cell">
      <formula>NOT(ISERROR(SEARCH("Empty Cell",A18)))</formula>
    </cfRule>
  </conditionalFormatting>
  <conditionalFormatting sqref="B1:H65538">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10">
    <cfRule type="cellIs" dxfId="1" priority="3" stopIfTrue="1" operator="equal">
      <formula>"ALERT"</formula>
    </cfRule>
  </conditionalFormatting>
  <conditionalFormatting sqref="F10:F15 B18:H77 B79:H1009">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5"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sheetData>
    <row r="1" spans="1:1">
      <c r="A1" s="2" t="s">
        <v>75</v>
      </c>
    </row>
    <row r="2" spans="1:1">
      <c r="A2" s="2" t="s">
        <v>70</v>
      </c>
    </row>
    <row r="3" spans="1:1">
      <c r="A3" s="2" t="s">
        <v>70</v>
      </c>
    </row>
    <row r="4" spans="1:1">
      <c r="A4" s="2" t="s">
        <v>717</v>
      </c>
    </row>
    <row r="5" spans="1:1">
      <c r="A5" s="2" t="s">
        <v>719</v>
      </c>
    </row>
    <row r="6" spans="1:1">
      <c r="A6" s="2" t="s">
        <v>721</v>
      </c>
    </row>
    <row r="7" spans="1:1">
      <c r="A7" s="2" t="s">
        <v>723</v>
      </c>
    </row>
    <row r="8" spans="1:1">
      <c r="A8" s="2" t="s">
        <v>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2023-09-23T08:07:28Z</cp:lastPrinted>
  <dcterms:created xsi:type="dcterms:W3CDTF">2009-06-02T18:56:54Z</dcterms:created>
  <dcterms:modified xsi:type="dcterms:W3CDTF">2023-09-23T08:07:32Z</dcterms:modified>
</cp:coreProperties>
</file>